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emf" ContentType="image/x-emf"/>
  <Default Extension="vml" ContentType="application/vnd.openxmlformats-officedocument.vmlDrawing"/>
  <Default Extension="docx" ContentType="application/vnd.openxmlformats-officedocument.wordprocessingml.document"/>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drawings/drawing6.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codeName="ThisWorkbook" autoCompressPictures="0"/>
  <bookViews>
    <workbookView xWindow="140" yWindow="20" windowWidth="28580" windowHeight="15480" tabRatio="956"/>
  </bookViews>
  <sheets>
    <sheet name="Using this workbook" sheetId="12" r:id="rId1"/>
    <sheet name="Steps - Admin Report" sheetId="9" r:id="rId2"/>
    <sheet name="Steps - Discharge Report" sheetId="13" r:id="rId3"/>
    <sheet name="Steps - HINAI report" sheetId="15" r:id="rId4"/>
    <sheet name="Patient Admission Report" sheetId="8" r:id="rId5"/>
    <sheet name="Patient Discharge Report" sheetId="6" r:id="rId6"/>
    <sheet name="Care Companion Tracker" sheetId="2" r:id="rId7"/>
    <sheet name="Pivots" sheetId="7" r:id="rId8"/>
    <sheet name="Unit Dashboard" sheetId="4" r:id="rId9"/>
    <sheet name="Lookup Lists" sheetId="3" state="hidden" r:id="rId10"/>
  </sheets>
  <definedNames>
    <definedName name="Language2">'Lookup Lists'!$E$22:$E$28</definedName>
    <definedName name="Language3">'Lookup Lists'!$E$21:$E$28</definedName>
    <definedName name="List">'Lookup Lists'!$M$7:$M$9</definedName>
    <definedName name="Reason">'Lookup Lists'!$F$5:$F$10</definedName>
    <definedName name="Recording1">'Lookup Lists'!$H$5:$H$7</definedName>
    <definedName name="Relationship1">'Lookup Lists'!$E$36:$E$59</definedName>
    <definedName name="Skill1">'Lookup Lists'!$H$22:$H$28</definedName>
  </definedNames>
  <calcPr calcId="140001" concurrentCalc="0"/>
  <pivotCaches>
    <pivotCache cacheId="30" r:id="rId11"/>
  </pivotCaches>
  <extLst>
    <ext xmlns:mx="http://schemas.microsoft.com/office/mac/excel/2008/main" uri="{7523E5D3-25F3-A5E0-1632-64F254C22452}">
      <mx:ArchID Flags="2"/>
    </ext>
  </extLst>
</workbook>
</file>

<file path=xl/calcChain.xml><?xml version="1.0" encoding="utf-8"?>
<calcChain xmlns="http://schemas.openxmlformats.org/spreadsheetml/2006/main">
  <c r="D81" i="7" l="1"/>
  <c r="D82" i="7"/>
  <c r="D83" i="7"/>
  <c r="D84" i="7"/>
  <c r="D85" i="7"/>
  <c r="D86" i="7"/>
  <c r="D87" i="7"/>
  <c r="D88" i="7"/>
  <c r="D89" i="7"/>
  <c r="D90" i="7"/>
  <c r="D91" i="7"/>
  <c r="D92" i="7"/>
  <c r="D93" i="7"/>
  <c r="D94" i="7"/>
  <c r="D95" i="7"/>
  <c r="D96" i="7"/>
  <c r="D97" i="7"/>
  <c r="D80" i="7"/>
  <c r="G16" i="2"/>
  <c r="Z16" i="2"/>
  <c r="F16" i="2"/>
  <c r="AB16" i="2"/>
  <c r="G17" i="2"/>
  <c r="Z17" i="2"/>
  <c r="AB17" i="2"/>
  <c r="G18" i="2"/>
  <c r="Z18" i="2"/>
  <c r="F18" i="2"/>
  <c r="AB18" i="2"/>
  <c r="G19" i="2"/>
  <c r="Z19" i="2"/>
  <c r="AB19" i="2"/>
  <c r="G20" i="2"/>
  <c r="Z20" i="2"/>
  <c r="F20" i="2"/>
  <c r="AB20" i="2"/>
  <c r="G21" i="2"/>
  <c r="Z21" i="2"/>
  <c r="F21" i="2"/>
  <c r="AB21" i="2"/>
  <c r="G22" i="2"/>
  <c r="Z22" i="2"/>
  <c r="F22" i="2"/>
  <c r="AB22" i="2"/>
  <c r="G23" i="2"/>
  <c r="Z23" i="2"/>
  <c r="F23" i="2"/>
  <c r="AB23" i="2"/>
  <c r="G24" i="2"/>
  <c r="Z24" i="2"/>
  <c r="F24" i="2"/>
  <c r="AB24" i="2"/>
  <c r="G25" i="2"/>
  <c r="Z25" i="2"/>
  <c r="F25" i="2"/>
  <c r="AB25" i="2"/>
  <c r="G26" i="2"/>
  <c r="Z26" i="2"/>
  <c r="F26" i="2"/>
  <c r="AB26" i="2"/>
  <c r="G27" i="2"/>
  <c r="Z27" i="2"/>
  <c r="F27" i="2"/>
  <c r="AB27" i="2"/>
  <c r="G28" i="2"/>
  <c r="Z28" i="2"/>
  <c r="F28" i="2"/>
  <c r="AB28" i="2"/>
  <c r="G29" i="2"/>
  <c r="Z29" i="2"/>
  <c r="F29" i="2"/>
  <c r="AB29" i="2"/>
  <c r="G30" i="2"/>
  <c r="Z30" i="2"/>
  <c r="F30" i="2"/>
  <c r="AB30" i="2"/>
  <c r="G31" i="2"/>
  <c r="Z31" i="2"/>
  <c r="F31" i="2"/>
  <c r="AB31" i="2"/>
  <c r="G32" i="2"/>
  <c r="Z32" i="2"/>
  <c r="F32" i="2"/>
  <c r="AB32" i="2"/>
  <c r="G33" i="2"/>
  <c r="Z33" i="2"/>
  <c r="F33" i="2"/>
  <c r="AB33" i="2"/>
  <c r="G34" i="2"/>
  <c r="Z34" i="2"/>
  <c r="F34" i="2"/>
  <c r="AB34" i="2"/>
  <c r="G35" i="2"/>
  <c r="Z35" i="2"/>
  <c r="F35" i="2"/>
  <c r="AB35" i="2"/>
  <c r="G36" i="2"/>
  <c r="Z36" i="2"/>
  <c r="F36" i="2"/>
  <c r="AB36" i="2"/>
  <c r="G37" i="2"/>
  <c r="Z37" i="2"/>
  <c r="F37" i="2"/>
  <c r="AB37" i="2"/>
  <c r="G38" i="2"/>
  <c r="Z38" i="2"/>
  <c r="F38" i="2"/>
  <c r="AB38" i="2"/>
  <c r="G39" i="2"/>
  <c r="Z39" i="2"/>
  <c r="F39" i="2"/>
  <c r="AB39" i="2"/>
  <c r="G40" i="2"/>
  <c r="Z40" i="2"/>
  <c r="F40" i="2"/>
  <c r="AB40" i="2"/>
  <c r="G41" i="2"/>
  <c r="Z41" i="2"/>
  <c r="F41" i="2"/>
  <c r="AB41" i="2"/>
  <c r="G42" i="2"/>
  <c r="Z42" i="2"/>
  <c r="F42" i="2"/>
  <c r="AB42" i="2"/>
  <c r="G43" i="2"/>
  <c r="Z43" i="2"/>
  <c r="F43" i="2"/>
  <c r="AB43" i="2"/>
  <c r="G44" i="2"/>
  <c r="Z44" i="2"/>
  <c r="F44" i="2"/>
  <c r="AB44" i="2"/>
  <c r="G45" i="2"/>
  <c r="Z45" i="2"/>
  <c r="F45" i="2"/>
  <c r="AB45" i="2"/>
  <c r="G46" i="2"/>
  <c r="Z46" i="2"/>
  <c r="F46" i="2"/>
  <c r="AB46" i="2"/>
  <c r="G47" i="2"/>
  <c r="Z47" i="2"/>
  <c r="F47" i="2"/>
  <c r="AB47" i="2"/>
  <c r="G48" i="2"/>
  <c r="Z48" i="2"/>
  <c r="F48" i="2"/>
  <c r="AB48" i="2"/>
  <c r="G49" i="2"/>
  <c r="Z49" i="2"/>
  <c r="F49" i="2"/>
  <c r="AB49" i="2"/>
  <c r="G50" i="2"/>
  <c r="Z50" i="2"/>
  <c r="F50" i="2"/>
  <c r="AB50" i="2"/>
  <c r="G51" i="2"/>
  <c r="Z51" i="2"/>
  <c r="F51" i="2"/>
  <c r="AB51" i="2"/>
  <c r="G52" i="2"/>
  <c r="Z52" i="2"/>
  <c r="F52" i="2"/>
  <c r="AB52" i="2"/>
  <c r="G53" i="2"/>
  <c r="Z53" i="2"/>
  <c r="F53" i="2"/>
  <c r="AB53" i="2"/>
  <c r="G54" i="2"/>
  <c r="Z54" i="2"/>
  <c r="F54" i="2"/>
  <c r="AB54" i="2"/>
  <c r="G55" i="2"/>
  <c r="Z55" i="2"/>
  <c r="F55" i="2"/>
  <c r="AB55" i="2"/>
  <c r="G56" i="2"/>
  <c r="Z56" i="2"/>
  <c r="F56" i="2"/>
  <c r="AB56" i="2"/>
  <c r="G57" i="2"/>
  <c r="Z57" i="2"/>
  <c r="F57" i="2"/>
  <c r="AB57" i="2"/>
  <c r="G58" i="2"/>
  <c r="Z58" i="2"/>
  <c r="F58" i="2"/>
  <c r="AB58" i="2"/>
  <c r="G59" i="2"/>
  <c r="Z59" i="2"/>
  <c r="F59" i="2"/>
  <c r="AB59" i="2"/>
  <c r="G60" i="2"/>
  <c r="Z60" i="2"/>
  <c r="F60" i="2"/>
  <c r="AB60" i="2"/>
  <c r="G61" i="2"/>
  <c r="Z61" i="2"/>
  <c r="F61" i="2"/>
  <c r="AB61" i="2"/>
  <c r="G62" i="2"/>
  <c r="Z62" i="2"/>
  <c r="F62" i="2"/>
  <c r="AB62" i="2"/>
  <c r="G63" i="2"/>
  <c r="Z63" i="2"/>
  <c r="F63" i="2"/>
  <c r="AB63" i="2"/>
  <c r="G64" i="2"/>
  <c r="Z64" i="2"/>
  <c r="F64" i="2"/>
  <c r="AB64" i="2"/>
  <c r="G65" i="2"/>
  <c r="Z65" i="2"/>
  <c r="F65" i="2"/>
  <c r="AB65" i="2"/>
  <c r="G66" i="2"/>
  <c r="Z66" i="2"/>
  <c r="F66" i="2"/>
  <c r="AB66" i="2"/>
  <c r="G67" i="2"/>
  <c r="Z67" i="2"/>
  <c r="F67" i="2"/>
  <c r="AB67" i="2"/>
  <c r="G68" i="2"/>
  <c r="Z68" i="2"/>
  <c r="F68" i="2"/>
  <c r="AB68" i="2"/>
  <c r="G69" i="2"/>
  <c r="Z69" i="2"/>
  <c r="F69" i="2"/>
  <c r="AB69" i="2"/>
  <c r="G70" i="2"/>
  <c r="Z70" i="2"/>
  <c r="F70" i="2"/>
  <c r="AB70" i="2"/>
  <c r="G71" i="2"/>
  <c r="Z71" i="2"/>
  <c r="F71" i="2"/>
  <c r="AB71" i="2"/>
  <c r="G72" i="2"/>
  <c r="Z72" i="2"/>
  <c r="F72" i="2"/>
  <c r="AB72" i="2"/>
  <c r="G73" i="2"/>
  <c r="Z73" i="2"/>
  <c r="F73" i="2"/>
  <c r="AB73" i="2"/>
  <c r="G74" i="2"/>
  <c r="Z74" i="2"/>
  <c r="F74" i="2"/>
  <c r="AB74" i="2"/>
  <c r="G75" i="2"/>
  <c r="Z75" i="2"/>
  <c r="F75" i="2"/>
  <c r="AB75" i="2"/>
  <c r="G76" i="2"/>
  <c r="Z76" i="2"/>
  <c r="AB76" i="2"/>
  <c r="G77" i="2"/>
  <c r="Z77" i="2"/>
  <c r="F77" i="2"/>
  <c r="AB77" i="2"/>
  <c r="G78" i="2"/>
  <c r="Z78" i="2"/>
  <c r="F78" i="2"/>
  <c r="AB78" i="2"/>
  <c r="G79" i="2"/>
  <c r="Z79" i="2"/>
  <c r="F79" i="2"/>
  <c r="AB79" i="2"/>
  <c r="G80" i="2"/>
  <c r="Z80" i="2"/>
  <c r="F80" i="2"/>
  <c r="AB80" i="2"/>
  <c r="G81" i="2"/>
  <c r="Z81" i="2"/>
  <c r="F81" i="2"/>
  <c r="AB81" i="2"/>
  <c r="G82" i="2"/>
  <c r="Z82" i="2"/>
  <c r="F82" i="2"/>
  <c r="AB82" i="2"/>
  <c r="G83" i="2"/>
  <c r="Z83" i="2"/>
  <c r="F83" i="2"/>
  <c r="AB83" i="2"/>
  <c r="G84" i="2"/>
  <c r="Z84" i="2"/>
  <c r="F84" i="2"/>
  <c r="AB84" i="2"/>
  <c r="G85" i="2"/>
  <c r="Z85" i="2"/>
  <c r="F85" i="2"/>
  <c r="AB85" i="2"/>
  <c r="G86" i="2"/>
  <c r="Z86" i="2"/>
  <c r="F86" i="2"/>
  <c r="AB86" i="2"/>
  <c r="G87" i="2"/>
  <c r="Z87" i="2"/>
  <c r="F87" i="2"/>
  <c r="AB87" i="2"/>
  <c r="G88" i="2"/>
  <c r="Z88" i="2"/>
  <c r="F88" i="2"/>
  <c r="AB88" i="2"/>
  <c r="G89" i="2"/>
  <c r="Z89" i="2"/>
  <c r="F89" i="2"/>
  <c r="AB89" i="2"/>
  <c r="G90" i="2"/>
  <c r="Z90" i="2"/>
  <c r="F90" i="2"/>
  <c r="AB90" i="2"/>
  <c r="G91" i="2"/>
  <c r="Z91" i="2"/>
  <c r="F91" i="2"/>
  <c r="AB91" i="2"/>
  <c r="G92" i="2"/>
  <c r="Z92" i="2"/>
  <c r="F92" i="2"/>
  <c r="AB92" i="2"/>
  <c r="G93" i="2"/>
  <c r="Z93" i="2"/>
  <c r="F93" i="2"/>
  <c r="AB93" i="2"/>
  <c r="G94" i="2"/>
  <c r="Z94" i="2"/>
  <c r="F94" i="2"/>
  <c r="AB94" i="2"/>
  <c r="G95" i="2"/>
  <c r="Z95" i="2"/>
  <c r="F95" i="2"/>
  <c r="AB95" i="2"/>
  <c r="G96" i="2"/>
  <c r="Z96" i="2"/>
  <c r="F96" i="2"/>
  <c r="AB96" i="2"/>
  <c r="G97" i="2"/>
  <c r="Z97" i="2"/>
  <c r="F97" i="2"/>
  <c r="AB97" i="2"/>
  <c r="G98" i="2"/>
  <c r="Z98" i="2"/>
  <c r="F98" i="2"/>
  <c r="AB98" i="2"/>
  <c r="G99" i="2"/>
  <c r="Z99" i="2"/>
  <c r="F99" i="2"/>
  <c r="AB99" i="2"/>
  <c r="G100" i="2"/>
  <c r="Z100" i="2"/>
  <c r="F100" i="2"/>
  <c r="AB100" i="2"/>
  <c r="G101" i="2"/>
  <c r="Z101" i="2"/>
  <c r="F101" i="2"/>
  <c r="AB101" i="2"/>
  <c r="G102" i="2"/>
  <c r="Z102" i="2"/>
  <c r="F102" i="2"/>
  <c r="AB102" i="2"/>
  <c r="G103" i="2"/>
  <c r="Z103" i="2"/>
  <c r="F103" i="2"/>
  <c r="AB103" i="2"/>
  <c r="G104" i="2"/>
  <c r="Z104" i="2"/>
  <c r="F104" i="2"/>
  <c r="AB104" i="2"/>
  <c r="G105" i="2"/>
  <c r="Z105" i="2"/>
  <c r="F105" i="2"/>
  <c r="AB105" i="2"/>
  <c r="G106" i="2"/>
  <c r="Z106" i="2"/>
  <c r="F106" i="2"/>
  <c r="AB106" i="2"/>
  <c r="G107" i="2"/>
  <c r="Z107" i="2"/>
  <c r="F107" i="2"/>
  <c r="AB107" i="2"/>
  <c r="G108" i="2"/>
  <c r="Z108" i="2"/>
  <c r="F108" i="2"/>
  <c r="AB108" i="2"/>
  <c r="G109" i="2"/>
  <c r="Z109" i="2"/>
  <c r="F109" i="2"/>
  <c r="AB109" i="2"/>
  <c r="G110" i="2"/>
  <c r="Z110" i="2"/>
  <c r="F110" i="2"/>
  <c r="AB110" i="2"/>
  <c r="G111" i="2"/>
  <c r="Z111" i="2"/>
  <c r="AB111" i="2"/>
  <c r="G112" i="2"/>
  <c r="Z112" i="2"/>
  <c r="F112" i="2"/>
  <c r="AB112" i="2"/>
  <c r="G113" i="2"/>
  <c r="Z113" i="2"/>
  <c r="F113" i="2"/>
  <c r="AB113" i="2"/>
  <c r="G114" i="2"/>
  <c r="Z114" i="2"/>
  <c r="F114" i="2"/>
  <c r="AB114" i="2"/>
  <c r="G115" i="2"/>
  <c r="Z115" i="2"/>
  <c r="F115" i="2"/>
  <c r="AB115" i="2"/>
  <c r="G116" i="2"/>
  <c r="Z116" i="2"/>
  <c r="F116" i="2"/>
  <c r="AB116" i="2"/>
  <c r="G117" i="2"/>
  <c r="Z117" i="2"/>
  <c r="F117" i="2"/>
  <c r="AB117" i="2"/>
  <c r="G118" i="2"/>
  <c r="Z118" i="2"/>
  <c r="F118" i="2"/>
  <c r="AB118" i="2"/>
  <c r="G119" i="2"/>
  <c r="Z119" i="2"/>
  <c r="F119" i="2"/>
  <c r="AB119" i="2"/>
  <c r="G120" i="2"/>
  <c r="Z120" i="2"/>
  <c r="F120" i="2"/>
  <c r="AB120" i="2"/>
  <c r="G121" i="2"/>
  <c r="Z121" i="2"/>
  <c r="F121" i="2"/>
  <c r="AB121" i="2"/>
  <c r="G122" i="2"/>
  <c r="Z122" i="2"/>
  <c r="F122" i="2"/>
  <c r="AB122" i="2"/>
  <c r="G123" i="2"/>
  <c r="Z123" i="2"/>
  <c r="F123" i="2"/>
  <c r="AB123" i="2"/>
  <c r="G124" i="2"/>
  <c r="Z124" i="2"/>
  <c r="F124" i="2"/>
  <c r="AB124" i="2"/>
  <c r="G125" i="2"/>
  <c r="Z125" i="2"/>
  <c r="F125" i="2"/>
  <c r="AB125" i="2"/>
  <c r="G126" i="2"/>
  <c r="Z126" i="2"/>
  <c r="F126" i="2"/>
  <c r="AB126" i="2"/>
  <c r="G127" i="2"/>
  <c r="Z127" i="2"/>
  <c r="F127" i="2"/>
  <c r="AB127" i="2"/>
  <c r="G128" i="2"/>
  <c r="Z128" i="2"/>
  <c r="F128" i="2"/>
  <c r="AB128" i="2"/>
  <c r="G129" i="2"/>
  <c r="Z129" i="2"/>
  <c r="F129" i="2"/>
  <c r="AB129" i="2"/>
  <c r="G130" i="2"/>
  <c r="Z130" i="2"/>
  <c r="F130" i="2"/>
  <c r="AB130" i="2"/>
  <c r="G131" i="2"/>
  <c r="Z131" i="2"/>
  <c r="F131" i="2"/>
  <c r="AB131" i="2"/>
  <c r="G132" i="2"/>
  <c r="Z132" i="2"/>
  <c r="F132" i="2"/>
  <c r="AB132" i="2"/>
  <c r="G133" i="2"/>
  <c r="Z133" i="2"/>
  <c r="F133" i="2"/>
  <c r="AB133" i="2"/>
  <c r="G134" i="2"/>
  <c r="Z134" i="2"/>
  <c r="F134" i="2"/>
  <c r="AB134" i="2"/>
  <c r="G135" i="2"/>
  <c r="Z135" i="2"/>
  <c r="F135" i="2"/>
  <c r="AB135" i="2"/>
  <c r="G136" i="2"/>
  <c r="Z136" i="2"/>
  <c r="AB136" i="2"/>
  <c r="G137" i="2"/>
  <c r="Z137" i="2"/>
  <c r="F137" i="2"/>
  <c r="AB137" i="2"/>
  <c r="G138" i="2"/>
  <c r="Z138" i="2"/>
  <c r="F138" i="2"/>
  <c r="AB138" i="2"/>
  <c r="G139" i="2"/>
  <c r="Z139" i="2"/>
  <c r="F139" i="2"/>
  <c r="AB139" i="2"/>
  <c r="G140" i="2"/>
  <c r="Z140" i="2"/>
  <c r="F140" i="2"/>
  <c r="AB140" i="2"/>
  <c r="G141" i="2"/>
  <c r="Z141" i="2"/>
  <c r="F141" i="2"/>
  <c r="AB141" i="2"/>
  <c r="G142" i="2"/>
  <c r="Z142" i="2"/>
  <c r="F142" i="2"/>
  <c r="AB142" i="2"/>
  <c r="G143" i="2"/>
  <c r="Z143" i="2"/>
  <c r="F143" i="2"/>
  <c r="AB143" i="2"/>
  <c r="G144" i="2"/>
  <c r="Z144" i="2"/>
  <c r="F144" i="2"/>
  <c r="AB144" i="2"/>
  <c r="G145" i="2"/>
  <c r="Z145" i="2"/>
  <c r="F145" i="2"/>
  <c r="AB145" i="2"/>
  <c r="G146" i="2"/>
  <c r="Z146" i="2"/>
  <c r="F146" i="2"/>
  <c r="AB146" i="2"/>
  <c r="G147" i="2"/>
  <c r="Z147" i="2"/>
  <c r="F147" i="2"/>
  <c r="AB147" i="2"/>
  <c r="G148" i="2"/>
  <c r="Z148" i="2"/>
  <c r="F148" i="2"/>
  <c r="AB148" i="2"/>
  <c r="G149" i="2"/>
  <c r="Z149" i="2"/>
  <c r="F149" i="2"/>
  <c r="AB149" i="2"/>
  <c r="G150" i="2"/>
  <c r="Z150" i="2"/>
  <c r="F150" i="2"/>
  <c r="AB150" i="2"/>
  <c r="G151" i="2"/>
  <c r="Z151" i="2"/>
  <c r="F151" i="2"/>
  <c r="AB151" i="2"/>
  <c r="G152" i="2"/>
  <c r="Z152" i="2"/>
  <c r="F152" i="2"/>
  <c r="AB152" i="2"/>
  <c r="G153" i="2"/>
  <c r="Z153" i="2"/>
  <c r="F153" i="2"/>
  <c r="AB153" i="2"/>
  <c r="G154" i="2"/>
  <c r="Z154" i="2"/>
  <c r="F154" i="2"/>
  <c r="AB154" i="2"/>
  <c r="G155" i="2"/>
  <c r="Z155" i="2"/>
  <c r="F155" i="2"/>
  <c r="AB155" i="2"/>
  <c r="G156" i="2"/>
  <c r="Z156" i="2"/>
  <c r="F156" i="2"/>
  <c r="AB156" i="2"/>
  <c r="G157" i="2"/>
  <c r="Z157" i="2"/>
  <c r="F157" i="2"/>
  <c r="AB157" i="2"/>
  <c r="G158" i="2"/>
  <c r="Z158" i="2"/>
  <c r="F158" i="2"/>
  <c r="AB158" i="2"/>
  <c r="G159" i="2"/>
  <c r="Z159" i="2"/>
  <c r="F159" i="2"/>
  <c r="AB159" i="2"/>
  <c r="G160" i="2"/>
  <c r="Z160" i="2"/>
  <c r="F160" i="2"/>
  <c r="AB160" i="2"/>
  <c r="G161" i="2"/>
  <c r="Z161" i="2"/>
  <c r="F161" i="2"/>
  <c r="AB161" i="2"/>
  <c r="G162" i="2"/>
  <c r="Z162" i="2"/>
  <c r="F162" i="2"/>
  <c r="AB162" i="2"/>
  <c r="G163" i="2"/>
  <c r="Z163" i="2"/>
  <c r="F163" i="2"/>
  <c r="AB163" i="2"/>
  <c r="G164" i="2"/>
  <c r="Z164" i="2"/>
  <c r="F164" i="2"/>
  <c r="AB164" i="2"/>
  <c r="G165" i="2"/>
  <c r="Z165" i="2"/>
  <c r="F165" i="2"/>
  <c r="AB165" i="2"/>
  <c r="G166" i="2"/>
  <c r="Z166" i="2"/>
  <c r="F166" i="2"/>
  <c r="AB166" i="2"/>
  <c r="G167" i="2"/>
  <c r="Z167" i="2"/>
  <c r="F167" i="2"/>
  <c r="AB167" i="2"/>
  <c r="G168" i="2"/>
  <c r="Z168" i="2"/>
  <c r="F168" i="2"/>
  <c r="AB168" i="2"/>
  <c r="G169" i="2"/>
  <c r="Z169" i="2"/>
  <c r="AB169" i="2"/>
  <c r="G170" i="2"/>
  <c r="Z170" i="2"/>
  <c r="F170" i="2"/>
  <c r="AB170" i="2"/>
  <c r="G171" i="2"/>
  <c r="Z171" i="2"/>
  <c r="F171" i="2"/>
  <c r="AB171" i="2"/>
  <c r="G172" i="2"/>
  <c r="Z172" i="2"/>
  <c r="F172" i="2"/>
  <c r="AB172" i="2"/>
  <c r="G173" i="2"/>
  <c r="Z173" i="2"/>
  <c r="F173" i="2"/>
  <c r="AB173" i="2"/>
  <c r="G174" i="2"/>
  <c r="Z174" i="2"/>
  <c r="F174" i="2"/>
  <c r="AB174" i="2"/>
  <c r="G175" i="2"/>
  <c r="Z175" i="2"/>
  <c r="F175" i="2"/>
  <c r="AB175" i="2"/>
  <c r="G176" i="2"/>
  <c r="Z176" i="2"/>
  <c r="AB176" i="2"/>
  <c r="G177" i="2"/>
  <c r="Z177" i="2"/>
  <c r="F177" i="2"/>
  <c r="AB177" i="2"/>
  <c r="G178" i="2"/>
  <c r="Z178" i="2"/>
  <c r="F178" i="2"/>
  <c r="AB178" i="2"/>
  <c r="G179" i="2"/>
  <c r="Z179" i="2"/>
  <c r="F179" i="2"/>
  <c r="AB179" i="2"/>
  <c r="G180" i="2"/>
  <c r="Z180" i="2"/>
  <c r="F180" i="2"/>
  <c r="AB180" i="2"/>
  <c r="G181" i="2"/>
  <c r="Z181" i="2"/>
  <c r="F181" i="2"/>
  <c r="AB181" i="2"/>
  <c r="G182" i="2"/>
  <c r="Z182" i="2"/>
  <c r="F182" i="2"/>
  <c r="AB182" i="2"/>
  <c r="G183" i="2"/>
  <c r="Z183" i="2"/>
  <c r="F183" i="2"/>
  <c r="AB183" i="2"/>
  <c r="G184" i="2"/>
  <c r="Z184" i="2"/>
  <c r="F184" i="2"/>
  <c r="AB184" i="2"/>
  <c r="G185" i="2"/>
  <c r="Z185" i="2"/>
  <c r="AB185" i="2"/>
  <c r="G186" i="2"/>
  <c r="Z186" i="2"/>
  <c r="F186" i="2"/>
  <c r="AB186" i="2"/>
  <c r="G187" i="2"/>
  <c r="Z187" i="2"/>
  <c r="F187" i="2"/>
  <c r="AB187" i="2"/>
  <c r="G188" i="2"/>
  <c r="Z188" i="2"/>
  <c r="F188" i="2"/>
  <c r="AB188" i="2"/>
  <c r="G189" i="2"/>
  <c r="Z189" i="2"/>
  <c r="F189" i="2"/>
  <c r="AB189" i="2"/>
  <c r="G190" i="2"/>
  <c r="Z190" i="2"/>
  <c r="F190" i="2"/>
  <c r="AB190" i="2"/>
  <c r="G191" i="2"/>
  <c r="Z191" i="2"/>
  <c r="F191" i="2"/>
  <c r="AB191" i="2"/>
  <c r="G192" i="2"/>
  <c r="Z192" i="2"/>
  <c r="F192" i="2"/>
  <c r="AB192" i="2"/>
  <c r="G193" i="2"/>
  <c r="Z193" i="2"/>
  <c r="AB193" i="2"/>
  <c r="G194" i="2"/>
  <c r="Z194" i="2"/>
  <c r="F194" i="2"/>
  <c r="AB194" i="2"/>
  <c r="G195" i="2"/>
  <c r="Z195" i="2"/>
  <c r="F195" i="2"/>
  <c r="AB195" i="2"/>
  <c r="G196" i="2"/>
  <c r="Z196" i="2"/>
  <c r="F196" i="2"/>
  <c r="AB196" i="2"/>
  <c r="G197" i="2"/>
  <c r="Z197" i="2"/>
  <c r="F197" i="2"/>
  <c r="AB197" i="2"/>
  <c r="G198" i="2"/>
  <c r="Z198" i="2"/>
  <c r="F198" i="2"/>
  <c r="AB198" i="2"/>
  <c r="G199" i="2"/>
  <c r="Z199" i="2"/>
  <c r="F199" i="2"/>
  <c r="AB199" i="2"/>
  <c r="G200" i="2"/>
  <c r="Z200" i="2"/>
  <c r="AB200" i="2"/>
  <c r="G201" i="2"/>
  <c r="Z201" i="2"/>
  <c r="F201" i="2"/>
  <c r="AB201" i="2"/>
  <c r="G202" i="2"/>
  <c r="Z202" i="2"/>
  <c r="F202" i="2"/>
  <c r="AB202" i="2"/>
  <c r="G203" i="2"/>
  <c r="Z203" i="2"/>
  <c r="F203" i="2"/>
  <c r="AB203" i="2"/>
  <c r="G204" i="2"/>
  <c r="Z204" i="2"/>
  <c r="F204" i="2"/>
  <c r="AB204" i="2"/>
  <c r="G205" i="2"/>
  <c r="Z205" i="2"/>
  <c r="F205" i="2"/>
  <c r="AB205" i="2"/>
  <c r="G206" i="2"/>
  <c r="Z206" i="2"/>
  <c r="F206" i="2"/>
  <c r="AB206" i="2"/>
  <c r="G207" i="2"/>
  <c r="Z207" i="2"/>
  <c r="F207" i="2"/>
  <c r="AB207" i="2"/>
  <c r="G208" i="2"/>
  <c r="Z208" i="2"/>
  <c r="F208" i="2"/>
  <c r="AB208" i="2"/>
  <c r="G209" i="2"/>
  <c r="Z209" i="2"/>
  <c r="F209" i="2"/>
  <c r="AB209" i="2"/>
  <c r="G210" i="2"/>
  <c r="Z210" i="2"/>
  <c r="AB210" i="2"/>
  <c r="G211" i="2"/>
  <c r="Z211" i="2"/>
  <c r="F211" i="2"/>
  <c r="AB211" i="2"/>
  <c r="G212" i="2"/>
  <c r="Z212" i="2"/>
  <c r="F212" i="2"/>
  <c r="AB212" i="2"/>
  <c r="G213" i="2"/>
  <c r="Z213" i="2"/>
  <c r="F213" i="2"/>
  <c r="AB213" i="2"/>
  <c r="G214" i="2"/>
  <c r="Z214" i="2"/>
  <c r="F214" i="2"/>
  <c r="AB214" i="2"/>
  <c r="G215" i="2"/>
  <c r="Z215" i="2"/>
  <c r="F215" i="2"/>
  <c r="AB215" i="2"/>
  <c r="G216" i="2"/>
  <c r="Z216" i="2"/>
  <c r="F216" i="2"/>
  <c r="AB216" i="2"/>
  <c r="G217" i="2"/>
  <c r="Z217" i="2"/>
  <c r="F217" i="2"/>
  <c r="AB217" i="2"/>
  <c r="G218" i="2"/>
  <c r="Z218" i="2"/>
  <c r="F218" i="2"/>
  <c r="AB218" i="2"/>
  <c r="G219" i="2"/>
  <c r="Z219" i="2"/>
  <c r="AB219" i="2"/>
  <c r="G220" i="2"/>
  <c r="Z220" i="2"/>
  <c r="F220" i="2"/>
  <c r="AB220" i="2"/>
  <c r="G221" i="2"/>
  <c r="Z221" i="2"/>
  <c r="F221" i="2"/>
  <c r="AB221" i="2"/>
  <c r="G222" i="2"/>
  <c r="Z222" i="2"/>
  <c r="F222" i="2"/>
  <c r="AB222" i="2"/>
  <c r="G223" i="2"/>
  <c r="Z223" i="2"/>
  <c r="AB223" i="2"/>
  <c r="G224" i="2"/>
  <c r="Z224" i="2"/>
  <c r="F224" i="2"/>
  <c r="AB224" i="2"/>
  <c r="G225" i="2"/>
  <c r="Z225" i="2"/>
  <c r="F225" i="2"/>
  <c r="AB225" i="2"/>
  <c r="G226" i="2"/>
  <c r="Z226" i="2"/>
  <c r="F226" i="2"/>
  <c r="AB226" i="2"/>
  <c r="G227" i="2"/>
  <c r="Z227" i="2"/>
  <c r="F227" i="2"/>
  <c r="AB227" i="2"/>
  <c r="G228" i="2"/>
  <c r="Z228" i="2"/>
  <c r="F228" i="2"/>
  <c r="AB228" i="2"/>
  <c r="G229" i="2"/>
  <c r="Z229" i="2"/>
  <c r="AB229" i="2"/>
  <c r="G230" i="2"/>
  <c r="Z230" i="2"/>
  <c r="F230" i="2"/>
  <c r="AB230" i="2"/>
  <c r="G231" i="2"/>
  <c r="Z231" i="2"/>
  <c r="F231" i="2"/>
  <c r="AB231" i="2"/>
  <c r="G232" i="2"/>
  <c r="Z232" i="2"/>
  <c r="F232" i="2"/>
  <c r="AB232" i="2"/>
  <c r="G233" i="2"/>
  <c r="Z233" i="2"/>
  <c r="F233" i="2"/>
  <c r="AB233" i="2"/>
  <c r="G234" i="2"/>
  <c r="Z234" i="2"/>
  <c r="F234" i="2"/>
  <c r="AB234" i="2"/>
  <c r="G235" i="2"/>
  <c r="Z235" i="2"/>
  <c r="F235" i="2"/>
  <c r="AB235" i="2"/>
  <c r="G236" i="2"/>
  <c r="Z236" i="2"/>
  <c r="F236" i="2"/>
  <c r="AB236" i="2"/>
  <c r="G237" i="2"/>
  <c r="Z237" i="2"/>
  <c r="F237" i="2"/>
  <c r="AB237" i="2"/>
  <c r="G238" i="2"/>
  <c r="Z238" i="2"/>
  <c r="F238" i="2"/>
  <c r="AB238" i="2"/>
  <c r="G239" i="2"/>
  <c r="Z239" i="2"/>
  <c r="F239" i="2"/>
  <c r="AB239" i="2"/>
  <c r="G240" i="2"/>
  <c r="Z240" i="2"/>
  <c r="F240" i="2"/>
  <c r="AB240" i="2"/>
  <c r="G241" i="2"/>
  <c r="Z241" i="2"/>
  <c r="AB241" i="2"/>
  <c r="G242" i="2"/>
  <c r="Z242" i="2"/>
  <c r="F242" i="2"/>
  <c r="AB242" i="2"/>
  <c r="G243" i="2"/>
  <c r="Z243" i="2"/>
  <c r="AB243" i="2"/>
  <c r="G244" i="2"/>
  <c r="Z244" i="2"/>
  <c r="F244" i="2"/>
  <c r="AB244" i="2"/>
  <c r="G245" i="2"/>
  <c r="Z245" i="2"/>
  <c r="F245" i="2"/>
  <c r="AB245" i="2"/>
  <c r="G246" i="2"/>
  <c r="Z246" i="2"/>
  <c r="F246" i="2"/>
  <c r="AB246" i="2"/>
  <c r="G247" i="2"/>
  <c r="Z247" i="2"/>
  <c r="AB247" i="2"/>
  <c r="G248" i="2"/>
  <c r="Z248" i="2"/>
  <c r="F248" i="2"/>
  <c r="AB248" i="2"/>
  <c r="G249" i="2"/>
  <c r="Z249" i="2"/>
  <c r="F249" i="2"/>
  <c r="AB249" i="2"/>
  <c r="G250" i="2"/>
  <c r="Z250" i="2"/>
  <c r="AB250" i="2"/>
  <c r="G251" i="2"/>
  <c r="Z251" i="2"/>
  <c r="F251" i="2"/>
  <c r="AB251" i="2"/>
  <c r="G252" i="2"/>
  <c r="Z252" i="2"/>
  <c r="F252" i="2"/>
  <c r="AB252" i="2"/>
  <c r="G253" i="2"/>
  <c r="Z253" i="2"/>
  <c r="F253" i="2"/>
  <c r="AB253" i="2"/>
  <c r="G254" i="2"/>
  <c r="Z254" i="2"/>
  <c r="F254" i="2"/>
  <c r="AB254" i="2"/>
  <c r="G255" i="2"/>
  <c r="Z255" i="2"/>
  <c r="F255" i="2"/>
  <c r="AB255" i="2"/>
  <c r="G256" i="2"/>
  <c r="Z256" i="2"/>
  <c r="F256" i="2"/>
  <c r="AB256" i="2"/>
  <c r="G257" i="2"/>
  <c r="Z257" i="2"/>
  <c r="F257" i="2"/>
  <c r="AB257" i="2"/>
  <c r="G258" i="2"/>
  <c r="Z258" i="2"/>
  <c r="F258" i="2"/>
  <c r="AB258" i="2"/>
  <c r="G259" i="2"/>
  <c r="Z259" i="2"/>
  <c r="AB259" i="2"/>
  <c r="G260" i="2"/>
  <c r="Z260" i="2"/>
  <c r="AB260" i="2"/>
  <c r="G261" i="2"/>
  <c r="Z261" i="2"/>
  <c r="AB261" i="2"/>
  <c r="G262" i="2"/>
  <c r="Z262" i="2"/>
  <c r="F262" i="2"/>
  <c r="AB262" i="2"/>
  <c r="G263" i="2"/>
  <c r="Z263" i="2"/>
  <c r="F263" i="2"/>
  <c r="AB263" i="2"/>
  <c r="G264" i="2"/>
  <c r="Z264" i="2"/>
  <c r="F264" i="2"/>
  <c r="AB264" i="2"/>
  <c r="G265" i="2"/>
  <c r="Z265" i="2"/>
  <c r="AB265" i="2"/>
  <c r="G266" i="2"/>
  <c r="Z266" i="2"/>
  <c r="F266" i="2"/>
  <c r="AB266" i="2"/>
  <c r="G267" i="2"/>
  <c r="Z267" i="2"/>
  <c r="F267" i="2"/>
  <c r="AB267" i="2"/>
  <c r="G268" i="2"/>
  <c r="Z268" i="2"/>
  <c r="F268" i="2"/>
  <c r="AB268" i="2"/>
  <c r="G269" i="2"/>
  <c r="Z269" i="2"/>
  <c r="F269" i="2"/>
  <c r="AB269" i="2"/>
  <c r="G270" i="2"/>
  <c r="Z270" i="2"/>
  <c r="AB270" i="2"/>
  <c r="G271" i="2"/>
  <c r="Z271" i="2"/>
  <c r="F271" i="2"/>
  <c r="AB271" i="2"/>
  <c r="G272" i="2"/>
  <c r="Z272" i="2"/>
  <c r="AB272" i="2"/>
  <c r="G273" i="2"/>
  <c r="Z273" i="2"/>
  <c r="F273" i="2"/>
  <c r="AB273" i="2"/>
  <c r="G274" i="2"/>
  <c r="Z274" i="2"/>
  <c r="F274" i="2"/>
  <c r="AB274" i="2"/>
  <c r="G275" i="2"/>
  <c r="Z275" i="2"/>
  <c r="AB275" i="2"/>
  <c r="G276" i="2"/>
  <c r="Z276" i="2"/>
  <c r="F276" i="2"/>
  <c r="AB276" i="2"/>
  <c r="G277" i="2"/>
  <c r="Z277" i="2"/>
  <c r="F277" i="2"/>
  <c r="AB277" i="2"/>
  <c r="G278" i="2"/>
  <c r="Z278" i="2"/>
  <c r="F278" i="2"/>
  <c r="AB278" i="2"/>
  <c r="G279" i="2"/>
  <c r="Z279" i="2"/>
  <c r="F279" i="2"/>
  <c r="AB279" i="2"/>
  <c r="G280" i="2"/>
  <c r="Z280" i="2"/>
  <c r="F280" i="2"/>
  <c r="AB280" i="2"/>
  <c r="G281" i="2"/>
  <c r="Z281" i="2"/>
  <c r="F281" i="2"/>
  <c r="AB281" i="2"/>
  <c r="G282" i="2"/>
  <c r="Z282" i="2"/>
  <c r="F282" i="2"/>
  <c r="AB282" i="2"/>
  <c r="G283" i="2"/>
  <c r="Z283" i="2"/>
  <c r="F283" i="2"/>
  <c r="AB283" i="2"/>
  <c r="G284" i="2"/>
  <c r="Z284" i="2"/>
  <c r="F284" i="2"/>
  <c r="AB284" i="2"/>
  <c r="G285" i="2"/>
  <c r="Z285" i="2"/>
  <c r="F285" i="2"/>
  <c r="AB285" i="2"/>
  <c r="G286" i="2"/>
  <c r="Z286" i="2"/>
  <c r="AB286" i="2"/>
  <c r="G287" i="2"/>
  <c r="Z287" i="2"/>
  <c r="F287" i="2"/>
  <c r="AB287" i="2"/>
  <c r="G288" i="2"/>
  <c r="Z288" i="2"/>
  <c r="F288" i="2"/>
  <c r="AB288" i="2"/>
  <c r="G289" i="2"/>
  <c r="Z289" i="2"/>
  <c r="F289" i="2"/>
  <c r="AB289" i="2"/>
  <c r="G290" i="2"/>
  <c r="Z290" i="2"/>
  <c r="F290" i="2"/>
  <c r="AB290" i="2"/>
  <c r="G291" i="2"/>
  <c r="Z291" i="2"/>
  <c r="F291" i="2"/>
  <c r="AB291" i="2"/>
  <c r="G292" i="2"/>
  <c r="Z292" i="2"/>
  <c r="F292" i="2"/>
  <c r="AB292" i="2"/>
  <c r="G293" i="2"/>
  <c r="Z293" i="2"/>
  <c r="F293" i="2"/>
  <c r="AB293" i="2"/>
  <c r="G294" i="2"/>
  <c r="Z294" i="2"/>
  <c r="F294" i="2"/>
  <c r="AB294" i="2"/>
  <c r="G295" i="2"/>
  <c r="Z295" i="2"/>
  <c r="F295" i="2"/>
  <c r="AB295" i="2"/>
  <c r="G296" i="2"/>
  <c r="Z296" i="2"/>
  <c r="F296" i="2"/>
  <c r="AB296" i="2"/>
  <c r="G297" i="2"/>
  <c r="Z297" i="2"/>
  <c r="F297" i="2"/>
  <c r="AB297" i="2"/>
  <c r="G298" i="2"/>
  <c r="Z298" i="2"/>
  <c r="AB298" i="2"/>
  <c r="G299" i="2"/>
  <c r="Z299" i="2"/>
  <c r="F299" i="2"/>
  <c r="AB299" i="2"/>
  <c r="G300" i="2"/>
  <c r="Z300" i="2"/>
  <c r="AB300" i="2"/>
  <c r="G301" i="2"/>
  <c r="Z301" i="2"/>
  <c r="F301" i="2"/>
  <c r="AB301" i="2"/>
  <c r="G302" i="2"/>
  <c r="Z302" i="2"/>
  <c r="F302" i="2"/>
  <c r="AB302" i="2"/>
  <c r="G303" i="2"/>
  <c r="Z303" i="2"/>
  <c r="F303" i="2"/>
  <c r="AB303" i="2"/>
  <c r="G304" i="2"/>
  <c r="Z304" i="2"/>
  <c r="F304" i="2"/>
  <c r="AB304" i="2"/>
  <c r="G305" i="2"/>
  <c r="Z305" i="2"/>
  <c r="AB305" i="2"/>
  <c r="G306" i="2"/>
  <c r="Z306" i="2"/>
  <c r="AB306" i="2"/>
  <c r="G307" i="2"/>
  <c r="Z307" i="2"/>
  <c r="AB307" i="2"/>
  <c r="G308" i="2"/>
  <c r="Z308" i="2"/>
  <c r="AB308" i="2"/>
  <c r="G309" i="2"/>
  <c r="Z309" i="2"/>
  <c r="F309" i="2"/>
  <c r="AB309" i="2"/>
  <c r="G310" i="2"/>
  <c r="Z310" i="2"/>
  <c r="F310" i="2"/>
  <c r="AB310" i="2"/>
  <c r="G311" i="2"/>
  <c r="Z311" i="2"/>
  <c r="AB311" i="2"/>
  <c r="G312" i="2"/>
  <c r="Z312" i="2"/>
  <c r="F312" i="2"/>
  <c r="AB312" i="2"/>
  <c r="G313" i="2"/>
  <c r="Z313" i="2"/>
  <c r="F313" i="2"/>
  <c r="AB313" i="2"/>
  <c r="G314" i="2"/>
  <c r="Z314" i="2"/>
  <c r="F314" i="2"/>
  <c r="AB314" i="2"/>
  <c r="G315" i="2"/>
  <c r="Z315" i="2"/>
  <c r="F315" i="2"/>
  <c r="AB315" i="2"/>
  <c r="G316" i="2"/>
  <c r="Z316" i="2"/>
  <c r="F316" i="2"/>
  <c r="AB316" i="2"/>
  <c r="G317" i="2"/>
  <c r="Z317" i="2"/>
  <c r="F317" i="2"/>
  <c r="AB317" i="2"/>
  <c r="G318" i="2"/>
  <c r="Z318" i="2"/>
  <c r="F318" i="2"/>
  <c r="AB318" i="2"/>
  <c r="G319" i="2"/>
  <c r="Z319" i="2"/>
  <c r="AB319" i="2"/>
  <c r="G320" i="2"/>
  <c r="Z320" i="2"/>
  <c r="AB320" i="2"/>
  <c r="G321" i="2"/>
  <c r="Z321" i="2"/>
  <c r="F321" i="2"/>
  <c r="AB321" i="2"/>
  <c r="G322" i="2"/>
  <c r="Z322" i="2"/>
  <c r="F322" i="2"/>
  <c r="AB322" i="2"/>
  <c r="G323" i="2"/>
  <c r="Z323" i="2"/>
  <c r="AB323" i="2"/>
  <c r="G324" i="2"/>
  <c r="Z324" i="2"/>
  <c r="AB324" i="2"/>
  <c r="G325" i="2"/>
  <c r="Z325" i="2"/>
  <c r="F325" i="2"/>
  <c r="AB325" i="2"/>
  <c r="G326" i="2"/>
  <c r="Z326" i="2"/>
  <c r="AB326" i="2"/>
  <c r="G327" i="2"/>
  <c r="Z327" i="2"/>
  <c r="AB327" i="2"/>
  <c r="G328" i="2"/>
  <c r="Z328" i="2"/>
  <c r="F328" i="2"/>
  <c r="AB328" i="2"/>
  <c r="G329" i="2"/>
  <c r="Z329" i="2"/>
  <c r="AB329" i="2"/>
  <c r="G330" i="2"/>
  <c r="Z330" i="2"/>
  <c r="AB330" i="2"/>
  <c r="G331" i="2"/>
  <c r="Z331" i="2"/>
  <c r="AB331" i="2"/>
  <c r="G332" i="2"/>
  <c r="Z332" i="2"/>
  <c r="F332" i="2"/>
  <c r="AB332" i="2"/>
  <c r="G333" i="2"/>
  <c r="Z333" i="2"/>
  <c r="AB333" i="2"/>
  <c r="G334" i="2"/>
  <c r="Z334" i="2"/>
  <c r="AB334" i="2"/>
  <c r="G335" i="2"/>
  <c r="Z335" i="2"/>
  <c r="F335" i="2"/>
  <c r="AB335" i="2"/>
  <c r="G336" i="2"/>
  <c r="Z336" i="2"/>
  <c r="AB336" i="2"/>
  <c r="G337" i="2"/>
  <c r="Z337" i="2"/>
  <c r="F337" i="2"/>
  <c r="AB337" i="2"/>
  <c r="G338" i="2"/>
  <c r="Z338" i="2"/>
  <c r="F338" i="2"/>
  <c r="AB338" i="2"/>
  <c r="G339" i="2"/>
  <c r="Z339" i="2"/>
  <c r="F339" i="2"/>
  <c r="AB339" i="2"/>
  <c r="G340" i="2"/>
  <c r="Z340" i="2"/>
  <c r="AB340" i="2"/>
  <c r="G341" i="2"/>
  <c r="Z341" i="2"/>
  <c r="F341" i="2"/>
  <c r="AB341" i="2"/>
  <c r="G342" i="2"/>
  <c r="Z342" i="2"/>
  <c r="F342" i="2"/>
  <c r="AB342" i="2"/>
  <c r="G343" i="2"/>
  <c r="Z343" i="2"/>
  <c r="F343" i="2"/>
  <c r="AB343" i="2"/>
  <c r="G344" i="2"/>
  <c r="Z344" i="2"/>
  <c r="F344" i="2"/>
  <c r="AB344" i="2"/>
  <c r="G345" i="2"/>
  <c r="Z345" i="2"/>
  <c r="F345" i="2"/>
  <c r="AB345" i="2"/>
  <c r="G346" i="2"/>
  <c r="Z346" i="2"/>
  <c r="F346" i="2"/>
  <c r="AB346" i="2"/>
  <c r="G347" i="2"/>
  <c r="Z347" i="2"/>
  <c r="F347" i="2"/>
  <c r="AB347" i="2"/>
  <c r="G348" i="2"/>
  <c r="Z348" i="2"/>
  <c r="AB348" i="2"/>
  <c r="G349" i="2"/>
  <c r="Z349" i="2"/>
  <c r="F349" i="2"/>
  <c r="AB349" i="2"/>
  <c r="G350" i="2"/>
  <c r="Z350" i="2"/>
  <c r="F350" i="2"/>
  <c r="AB350" i="2"/>
  <c r="G351" i="2"/>
  <c r="Z351" i="2"/>
  <c r="F351" i="2"/>
  <c r="AB351" i="2"/>
  <c r="G352" i="2"/>
  <c r="Z352" i="2"/>
  <c r="AB352" i="2"/>
  <c r="G353" i="2"/>
  <c r="Z353" i="2"/>
  <c r="F353" i="2"/>
  <c r="AB353" i="2"/>
  <c r="G354" i="2"/>
  <c r="Z354" i="2"/>
  <c r="AB354" i="2"/>
  <c r="G355" i="2"/>
  <c r="Z355" i="2"/>
  <c r="F355" i="2"/>
  <c r="AB355" i="2"/>
  <c r="G356" i="2"/>
  <c r="Z356" i="2"/>
  <c r="AB356" i="2"/>
  <c r="G357" i="2"/>
  <c r="Z357" i="2"/>
  <c r="F357" i="2"/>
  <c r="AB357" i="2"/>
  <c r="G358" i="2"/>
  <c r="Z358" i="2"/>
  <c r="AB358" i="2"/>
  <c r="G359" i="2"/>
  <c r="Z359" i="2"/>
  <c r="F359" i="2"/>
  <c r="AB359" i="2"/>
  <c r="G360" i="2"/>
  <c r="Z360" i="2"/>
  <c r="AB360" i="2"/>
  <c r="G361" i="2"/>
  <c r="Z361" i="2"/>
  <c r="F361" i="2"/>
  <c r="AB361" i="2"/>
  <c r="G362" i="2"/>
  <c r="Z362" i="2"/>
  <c r="F362" i="2"/>
  <c r="AB362" i="2"/>
  <c r="G363" i="2"/>
  <c r="Z363" i="2"/>
  <c r="AB363" i="2"/>
  <c r="G364" i="2"/>
  <c r="Z364" i="2"/>
  <c r="AB364" i="2"/>
  <c r="G365" i="2"/>
  <c r="Z365" i="2"/>
  <c r="F365" i="2"/>
  <c r="AB365" i="2"/>
  <c r="G366" i="2"/>
  <c r="Z366" i="2"/>
  <c r="F366" i="2"/>
  <c r="AB366" i="2"/>
  <c r="G367" i="2"/>
  <c r="Z367" i="2"/>
  <c r="AB367" i="2"/>
  <c r="G368" i="2"/>
  <c r="Z368" i="2"/>
  <c r="F368" i="2"/>
  <c r="AB368" i="2"/>
  <c r="G369" i="2"/>
  <c r="Z369" i="2"/>
  <c r="F369" i="2"/>
  <c r="AB369" i="2"/>
  <c r="G370" i="2"/>
  <c r="Z370" i="2"/>
  <c r="F370" i="2"/>
  <c r="AB370" i="2"/>
  <c r="G371" i="2"/>
  <c r="Z371" i="2"/>
  <c r="AB371" i="2"/>
  <c r="G372" i="2"/>
  <c r="Z372" i="2"/>
  <c r="F372" i="2"/>
  <c r="AB372" i="2"/>
  <c r="G373" i="2"/>
  <c r="Z373" i="2"/>
  <c r="F373" i="2"/>
  <c r="AB373" i="2"/>
  <c r="G374" i="2"/>
  <c r="Z374" i="2"/>
  <c r="F374" i="2"/>
  <c r="AB374" i="2"/>
  <c r="G375" i="2"/>
  <c r="Z375" i="2"/>
  <c r="AB375" i="2"/>
  <c r="G376" i="2"/>
  <c r="Z376" i="2"/>
  <c r="F376" i="2"/>
  <c r="AB376" i="2"/>
  <c r="G377" i="2"/>
  <c r="Z377" i="2"/>
  <c r="AB377" i="2"/>
  <c r="G378" i="2"/>
  <c r="Z378" i="2"/>
  <c r="F378" i="2"/>
  <c r="AB378" i="2"/>
  <c r="G379" i="2"/>
  <c r="Z379" i="2"/>
  <c r="AB379" i="2"/>
  <c r="G380" i="2"/>
  <c r="Z380" i="2"/>
  <c r="F380" i="2"/>
  <c r="AB380" i="2"/>
  <c r="G381" i="2"/>
  <c r="Z381" i="2"/>
  <c r="F381" i="2"/>
  <c r="AB381" i="2"/>
  <c r="G382" i="2"/>
  <c r="Z382" i="2"/>
  <c r="F382" i="2"/>
  <c r="AB382" i="2"/>
  <c r="G383" i="2"/>
  <c r="Z383" i="2"/>
  <c r="AB383" i="2"/>
  <c r="G384" i="2"/>
  <c r="Z384" i="2"/>
  <c r="F384" i="2"/>
  <c r="AB384" i="2"/>
  <c r="G385" i="2"/>
  <c r="Z385" i="2"/>
  <c r="AB385" i="2"/>
  <c r="G386" i="2"/>
  <c r="Z386" i="2"/>
  <c r="F386" i="2"/>
  <c r="AB386" i="2"/>
  <c r="G387" i="2"/>
  <c r="Z387" i="2"/>
  <c r="AB387" i="2"/>
  <c r="G388" i="2"/>
  <c r="Z388" i="2"/>
  <c r="F388" i="2"/>
  <c r="AB388" i="2"/>
  <c r="G389" i="2"/>
  <c r="Z389" i="2"/>
  <c r="AB389" i="2"/>
  <c r="G390" i="2"/>
  <c r="Z390" i="2"/>
  <c r="F390" i="2"/>
  <c r="AB390" i="2"/>
  <c r="G391" i="2"/>
  <c r="Z391" i="2"/>
  <c r="F391" i="2"/>
  <c r="AB391" i="2"/>
  <c r="G392" i="2"/>
  <c r="Z392" i="2"/>
  <c r="AB392" i="2"/>
  <c r="G393" i="2"/>
  <c r="Z393" i="2"/>
  <c r="F393" i="2"/>
  <c r="AB393" i="2"/>
  <c r="G394" i="2"/>
  <c r="Z394" i="2"/>
  <c r="F394" i="2"/>
  <c r="AB394" i="2"/>
  <c r="G395" i="2"/>
  <c r="Z395" i="2"/>
  <c r="F395" i="2"/>
  <c r="AB395" i="2"/>
  <c r="G396" i="2"/>
  <c r="Z396" i="2"/>
  <c r="F396" i="2"/>
  <c r="AB396" i="2"/>
  <c r="G397" i="2"/>
  <c r="Z397" i="2"/>
  <c r="F397" i="2"/>
  <c r="AB397" i="2"/>
  <c r="G398" i="2"/>
  <c r="Z398" i="2"/>
  <c r="F398" i="2"/>
  <c r="AB398" i="2"/>
  <c r="G399" i="2"/>
  <c r="Z399" i="2"/>
  <c r="F399" i="2"/>
  <c r="AB399" i="2"/>
  <c r="G400" i="2"/>
  <c r="Z400" i="2"/>
  <c r="F400" i="2"/>
  <c r="AB400" i="2"/>
  <c r="G401" i="2"/>
  <c r="Z401" i="2"/>
  <c r="F401" i="2"/>
  <c r="AB401" i="2"/>
  <c r="G402" i="2"/>
  <c r="Z402" i="2"/>
  <c r="AB402" i="2"/>
  <c r="G403" i="2"/>
  <c r="Z403" i="2"/>
  <c r="F403" i="2"/>
  <c r="AB403" i="2"/>
  <c r="G404" i="2"/>
  <c r="Z404" i="2"/>
  <c r="AB404" i="2"/>
  <c r="G405" i="2"/>
  <c r="Z405" i="2"/>
  <c r="AB405" i="2"/>
  <c r="G406" i="2"/>
  <c r="Z406" i="2"/>
  <c r="F406" i="2"/>
  <c r="AB406" i="2"/>
  <c r="G407" i="2"/>
  <c r="Z407" i="2"/>
  <c r="F407" i="2"/>
  <c r="AB407" i="2"/>
  <c r="G408" i="2"/>
  <c r="Z408" i="2"/>
  <c r="F408" i="2"/>
  <c r="AB408" i="2"/>
  <c r="G409" i="2"/>
  <c r="Z409" i="2"/>
  <c r="F409" i="2"/>
  <c r="AB409" i="2"/>
  <c r="G410" i="2"/>
  <c r="Z410" i="2"/>
  <c r="F410" i="2"/>
  <c r="AB410" i="2"/>
  <c r="G411" i="2"/>
  <c r="Z411" i="2"/>
  <c r="AB411" i="2"/>
  <c r="G412" i="2"/>
  <c r="Z412" i="2"/>
  <c r="AB412" i="2"/>
  <c r="G413" i="2"/>
  <c r="Z413" i="2"/>
  <c r="AB413" i="2"/>
  <c r="G414" i="2"/>
  <c r="Z414" i="2"/>
  <c r="AB414" i="2"/>
  <c r="G415" i="2"/>
  <c r="Z415" i="2"/>
  <c r="F415" i="2"/>
  <c r="AB415" i="2"/>
  <c r="G416" i="2"/>
  <c r="Z416" i="2"/>
  <c r="F416" i="2"/>
  <c r="AB416" i="2"/>
  <c r="G417" i="2"/>
  <c r="Z417" i="2"/>
  <c r="F417" i="2"/>
  <c r="AB417" i="2"/>
  <c r="G418" i="2"/>
  <c r="Z418" i="2"/>
  <c r="AB418" i="2"/>
  <c r="G419" i="2"/>
  <c r="Z419" i="2"/>
  <c r="F419" i="2"/>
  <c r="AB419" i="2"/>
  <c r="G420" i="2"/>
  <c r="Z420" i="2"/>
  <c r="F420" i="2"/>
  <c r="AB420" i="2"/>
  <c r="G421" i="2"/>
  <c r="Z421" i="2"/>
  <c r="F421" i="2"/>
  <c r="AB421" i="2"/>
  <c r="G422" i="2"/>
  <c r="Z422" i="2"/>
  <c r="F422" i="2"/>
  <c r="AB422" i="2"/>
  <c r="G423" i="2"/>
  <c r="Z423" i="2"/>
  <c r="AB423" i="2"/>
  <c r="G424" i="2"/>
  <c r="Z424" i="2"/>
  <c r="AB424" i="2"/>
  <c r="G425" i="2"/>
  <c r="Z425" i="2"/>
  <c r="F425" i="2"/>
  <c r="AB425" i="2"/>
  <c r="G426" i="2"/>
  <c r="Z426" i="2"/>
  <c r="AB426" i="2"/>
  <c r="G427" i="2"/>
  <c r="Z427" i="2"/>
  <c r="AB427" i="2"/>
  <c r="G428" i="2"/>
  <c r="Z428" i="2"/>
  <c r="F428" i="2"/>
  <c r="AB428" i="2"/>
  <c r="G429" i="2"/>
  <c r="Z429" i="2"/>
  <c r="F429" i="2"/>
  <c r="AB429" i="2"/>
  <c r="G430" i="2"/>
  <c r="Z430" i="2"/>
  <c r="F430" i="2"/>
  <c r="AB430" i="2"/>
  <c r="G431" i="2"/>
  <c r="Z431" i="2"/>
  <c r="F431" i="2"/>
  <c r="AB431" i="2"/>
  <c r="G432" i="2"/>
  <c r="Z432" i="2"/>
  <c r="F432" i="2"/>
  <c r="AB432" i="2"/>
  <c r="G433" i="2"/>
  <c r="Z433" i="2"/>
  <c r="F433" i="2"/>
  <c r="AB433" i="2"/>
  <c r="G434" i="2"/>
  <c r="Z434" i="2"/>
  <c r="F434" i="2"/>
  <c r="AB434" i="2"/>
  <c r="G435" i="2"/>
  <c r="Z435" i="2"/>
  <c r="F435" i="2"/>
  <c r="AB435" i="2"/>
  <c r="G436" i="2"/>
  <c r="Z436" i="2"/>
  <c r="F436" i="2"/>
  <c r="AB436" i="2"/>
  <c r="G437" i="2"/>
  <c r="Z437" i="2"/>
  <c r="F437" i="2"/>
  <c r="AB437" i="2"/>
  <c r="G438" i="2"/>
  <c r="Z438" i="2"/>
  <c r="F438" i="2"/>
  <c r="AB438" i="2"/>
  <c r="G439" i="2"/>
  <c r="Z439" i="2"/>
  <c r="F439" i="2"/>
  <c r="AB439" i="2"/>
  <c r="G440" i="2"/>
  <c r="Z440" i="2"/>
  <c r="F440" i="2"/>
  <c r="AB440" i="2"/>
  <c r="G441" i="2"/>
  <c r="Z441" i="2"/>
  <c r="F441" i="2"/>
  <c r="AB441" i="2"/>
  <c r="G442" i="2"/>
  <c r="Z442" i="2"/>
  <c r="F442" i="2"/>
  <c r="AB442" i="2"/>
  <c r="G443" i="2"/>
  <c r="Z443" i="2"/>
  <c r="F443" i="2"/>
  <c r="AB443" i="2"/>
  <c r="G444" i="2"/>
  <c r="Z444" i="2"/>
  <c r="F444" i="2"/>
  <c r="AB444" i="2"/>
  <c r="G445" i="2"/>
  <c r="Z445" i="2"/>
  <c r="F445" i="2"/>
  <c r="AB445" i="2"/>
  <c r="G446" i="2"/>
  <c r="Z446" i="2"/>
  <c r="AB446" i="2"/>
  <c r="G447" i="2"/>
  <c r="Z447" i="2"/>
  <c r="AB447" i="2"/>
  <c r="G448" i="2"/>
  <c r="Z448" i="2"/>
  <c r="AB448" i="2"/>
  <c r="G449" i="2"/>
  <c r="Z449" i="2"/>
  <c r="AB449" i="2"/>
  <c r="G450" i="2"/>
  <c r="Z450" i="2"/>
  <c r="AB450" i="2"/>
  <c r="G451" i="2"/>
  <c r="Z451" i="2"/>
  <c r="F451" i="2"/>
  <c r="AB451" i="2"/>
  <c r="G452" i="2"/>
  <c r="Z452" i="2"/>
  <c r="F452" i="2"/>
  <c r="AB452" i="2"/>
  <c r="G453" i="2"/>
  <c r="Z453" i="2"/>
  <c r="F453" i="2"/>
  <c r="AB453" i="2"/>
  <c r="G454" i="2"/>
  <c r="Z454" i="2"/>
  <c r="AB454" i="2"/>
  <c r="G455" i="2"/>
  <c r="Z455" i="2"/>
  <c r="AB455" i="2"/>
  <c r="G456" i="2"/>
  <c r="Z456" i="2"/>
  <c r="F456" i="2"/>
  <c r="AB456" i="2"/>
  <c r="G457" i="2"/>
  <c r="Z457" i="2"/>
  <c r="F457" i="2"/>
  <c r="AB457" i="2"/>
  <c r="G458" i="2"/>
  <c r="Z458" i="2"/>
  <c r="F458" i="2"/>
  <c r="AB458" i="2"/>
  <c r="G459" i="2"/>
  <c r="Z459" i="2"/>
  <c r="AB459" i="2"/>
  <c r="G460" i="2"/>
  <c r="Z460" i="2"/>
  <c r="F460" i="2"/>
  <c r="AB460" i="2"/>
  <c r="G461" i="2"/>
  <c r="Z461" i="2"/>
  <c r="F461" i="2"/>
  <c r="AB461" i="2"/>
  <c r="G462" i="2"/>
  <c r="Z462" i="2"/>
  <c r="F462" i="2"/>
  <c r="AB462" i="2"/>
  <c r="G463" i="2"/>
  <c r="Z463" i="2"/>
  <c r="AB463" i="2"/>
  <c r="G464" i="2"/>
  <c r="Z464" i="2"/>
  <c r="F464" i="2"/>
  <c r="AB464" i="2"/>
  <c r="G465" i="2"/>
  <c r="Z465" i="2"/>
  <c r="F465" i="2"/>
  <c r="AB465" i="2"/>
  <c r="G466" i="2"/>
  <c r="Z466" i="2"/>
  <c r="AB466" i="2"/>
  <c r="G467" i="2"/>
  <c r="Z467" i="2"/>
  <c r="F467" i="2"/>
  <c r="AB467" i="2"/>
  <c r="G468" i="2"/>
  <c r="Z468" i="2"/>
  <c r="F468" i="2"/>
  <c r="AB468" i="2"/>
  <c r="G469" i="2"/>
  <c r="Z469" i="2"/>
  <c r="F469" i="2"/>
  <c r="AB469" i="2"/>
  <c r="G470" i="2"/>
  <c r="Z470" i="2"/>
  <c r="F470" i="2"/>
  <c r="AB470" i="2"/>
  <c r="G471" i="2"/>
  <c r="Z471" i="2"/>
  <c r="F471" i="2"/>
  <c r="AB471" i="2"/>
  <c r="G472" i="2"/>
  <c r="Z472" i="2"/>
  <c r="AB472" i="2"/>
  <c r="G473" i="2"/>
  <c r="Z473" i="2"/>
  <c r="F473" i="2"/>
  <c r="AB473" i="2"/>
  <c r="G474" i="2"/>
  <c r="Z474" i="2"/>
  <c r="F474" i="2"/>
  <c r="AB474" i="2"/>
  <c r="G475" i="2"/>
  <c r="Z475" i="2"/>
  <c r="F475" i="2"/>
  <c r="AB475" i="2"/>
  <c r="G476" i="2"/>
  <c r="Z476" i="2"/>
  <c r="F476" i="2"/>
  <c r="AB476" i="2"/>
  <c r="G477" i="2"/>
  <c r="Z477" i="2"/>
  <c r="F477" i="2"/>
  <c r="AB477" i="2"/>
  <c r="G478" i="2"/>
  <c r="Z478" i="2"/>
  <c r="F478" i="2"/>
  <c r="AB478" i="2"/>
  <c r="G479" i="2"/>
  <c r="Z479" i="2"/>
  <c r="F479" i="2"/>
  <c r="AB479" i="2"/>
  <c r="G480" i="2"/>
  <c r="Z480" i="2"/>
  <c r="F480" i="2"/>
  <c r="AB480" i="2"/>
  <c r="G481" i="2"/>
  <c r="Z481" i="2"/>
  <c r="F481" i="2"/>
  <c r="AB481" i="2"/>
  <c r="G482" i="2"/>
  <c r="Z482" i="2"/>
  <c r="F482" i="2"/>
  <c r="AB482" i="2"/>
  <c r="G483" i="2"/>
  <c r="Z483" i="2"/>
  <c r="AB483" i="2"/>
  <c r="G484" i="2"/>
  <c r="Z484" i="2"/>
  <c r="F484" i="2"/>
  <c r="AB484" i="2"/>
  <c r="G485" i="2"/>
  <c r="Z485" i="2"/>
  <c r="AB485" i="2"/>
  <c r="G486" i="2"/>
  <c r="Z486" i="2"/>
  <c r="F486" i="2"/>
  <c r="AB486" i="2"/>
  <c r="G487" i="2"/>
  <c r="Z487" i="2"/>
  <c r="AB487" i="2"/>
  <c r="G488" i="2"/>
  <c r="Z488" i="2"/>
  <c r="F488" i="2"/>
  <c r="AB488" i="2"/>
  <c r="G489" i="2"/>
  <c r="Z489" i="2"/>
  <c r="F489" i="2"/>
  <c r="AB489" i="2"/>
  <c r="G490" i="2"/>
  <c r="Z490" i="2"/>
  <c r="AB490" i="2"/>
  <c r="G491" i="2"/>
  <c r="Z491" i="2"/>
  <c r="F491" i="2"/>
  <c r="AB491" i="2"/>
  <c r="G492" i="2"/>
  <c r="Z492" i="2"/>
  <c r="AB492" i="2"/>
  <c r="G493" i="2"/>
  <c r="Z493" i="2"/>
  <c r="F493" i="2"/>
  <c r="AB493" i="2"/>
  <c r="G494" i="2"/>
  <c r="Z494" i="2"/>
  <c r="AB494" i="2"/>
  <c r="G495" i="2"/>
  <c r="Z495" i="2"/>
  <c r="F495" i="2"/>
  <c r="AB495" i="2"/>
  <c r="G496" i="2"/>
  <c r="Z496" i="2"/>
  <c r="F496" i="2"/>
  <c r="AB496" i="2"/>
  <c r="G497" i="2"/>
  <c r="Z497" i="2"/>
  <c r="AB497" i="2"/>
  <c r="G498" i="2"/>
  <c r="Z498" i="2"/>
  <c r="F498" i="2"/>
  <c r="AB498" i="2"/>
  <c r="G499" i="2"/>
  <c r="Z499" i="2"/>
  <c r="F499" i="2"/>
  <c r="AB499" i="2"/>
  <c r="G500" i="2"/>
  <c r="Z500" i="2"/>
  <c r="F500" i="2"/>
  <c r="AB500" i="2"/>
  <c r="G501" i="2"/>
  <c r="Z501" i="2"/>
  <c r="AB501" i="2"/>
  <c r="G502" i="2"/>
  <c r="Z502" i="2"/>
  <c r="AB502" i="2"/>
  <c r="G503" i="2"/>
  <c r="Z503" i="2"/>
  <c r="F503" i="2"/>
  <c r="AB503" i="2"/>
  <c r="G504" i="2"/>
  <c r="Z504" i="2"/>
  <c r="F504" i="2"/>
  <c r="AB504" i="2"/>
  <c r="G505" i="2"/>
  <c r="Z505" i="2"/>
  <c r="F505" i="2"/>
  <c r="AB505" i="2"/>
  <c r="G506" i="2"/>
  <c r="Z506" i="2"/>
  <c r="AB506" i="2"/>
  <c r="G507" i="2"/>
  <c r="Z507" i="2"/>
  <c r="F507" i="2"/>
  <c r="AB507" i="2"/>
  <c r="G508" i="2"/>
  <c r="Z508" i="2"/>
  <c r="F508" i="2"/>
  <c r="AB508" i="2"/>
  <c r="G509" i="2"/>
  <c r="Z509" i="2"/>
  <c r="F509" i="2"/>
  <c r="AB509" i="2"/>
  <c r="G510" i="2"/>
  <c r="Z510" i="2"/>
  <c r="F510" i="2"/>
  <c r="AB510" i="2"/>
  <c r="G511" i="2"/>
  <c r="Z511" i="2"/>
  <c r="F511" i="2"/>
  <c r="AB511" i="2"/>
  <c r="G512" i="2"/>
  <c r="Z512" i="2"/>
  <c r="F512" i="2"/>
  <c r="AB512" i="2"/>
  <c r="G513" i="2"/>
  <c r="Z513" i="2"/>
  <c r="F513" i="2"/>
  <c r="AB513" i="2"/>
  <c r="G514" i="2"/>
  <c r="Z514" i="2"/>
  <c r="F514" i="2"/>
  <c r="AB514" i="2"/>
  <c r="G515" i="2"/>
  <c r="Z515" i="2"/>
  <c r="F515" i="2"/>
  <c r="AB515" i="2"/>
  <c r="G516" i="2"/>
  <c r="Z516" i="2"/>
  <c r="F516" i="2"/>
  <c r="AB516" i="2"/>
  <c r="G517" i="2"/>
  <c r="Z517" i="2"/>
  <c r="AB517" i="2"/>
  <c r="G518" i="2"/>
  <c r="Z518" i="2"/>
  <c r="F518" i="2"/>
  <c r="AB518" i="2"/>
  <c r="G519" i="2"/>
  <c r="Z519" i="2"/>
  <c r="AB519" i="2"/>
  <c r="G520" i="2"/>
  <c r="Z520" i="2"/>
  <c r="F520" i="2"/>
  <c r="AB520" i="2"/>
  <c r="G521" i="2"/>
  <c r="Z521" i="2"/>
  <c r="F521" i="2"/>
  <c r="AB521" i="2"/>
  <c r="G522" i="2"/>
  <c r="Z522" i="2"/>
  <c r="AB522" i="2"/>
  <c r="G523" i="2"/>
  <c r="Z523" i="2"/>
  <c r="AB523" i="2"/>
  <c r="G524" i="2"/>
  <c r="Z524" i="2"/>
  <c r="F524" i="2"/>
  <c r="AB524" i="2"/>
  <c r="G525" i="2"/>
  <c r="Z525" i="2"/>
  <c r="F525" i="2"/>
  <c r="AB525" i="2"/>
  <c r="G526" i="2"/>
  <c r="Z526" i="2"/>
  <c r="F526" i="2"/>
  <c r="AB526" i="2"/>
  <c r="G527" i="2"/>
  <c r="Z527" i="2"/>
  <c r="F527" i="2"/>
  <c r="AB527" i="2"/>
  <c r="G528" i="2"/>
  <c r="Z528" i="2"/>
  <c r="F528" i="2"/>
  <c r="AB528" i="2"/>
  <c r="G529" i="2"/>
  <c r="Z529" i="2"/>
  <c r="F529" i="2"/>
  <c r="AB529" i="2"/>
  <c r="G530" i="2"/>
  <c r="Z530" i="2"/>
  <c r="F530" i="2"/>
  <c r="AB530" i="2"/>
  <c r="G531" i="2"/>
  <c r="Z531" i="2"/>
  <c r="F531" i="2"/>
  <c r="AB531" i="2"/>
  <c r="G532" i="2"/>
  <c r="Z532" i="2"/>
  <c r="F532" i="2"/>
  <c r="AB532" i="2"/>
  <c r="G533" i="2"/>
  <c r="Z533" i="2"/>
  <c r="AB533" i="2"/>
  <c r="G534" i="2"/>
  <c r="Z534" i="2"/>
  <c r="F534" i="2"/>
  <c r="AB534" i="2"/>
  <c r="G535" i="2"/>
  <c r="Z535" i="2"/>
  <c r="F535" i="2"/>
  <c r="AB535" i="2"/>
  <c r="G536" i="2"/>
  <c r="Z536" i="2"/>
  <c r="F536" i="2"/>
  <c r="AB536" i="2"/>
  <c r="G537" i="2"/>
  <c r="Z537" i="2"/>
  <c r="AB537" i="2"/>
  <c r="G538" i="2"/>
  <c r="Z538" i="2"/>
  <c r="F538" i="2"/>
  <c r="AB538" i="2"/>
  <c r="G539" i="2"/>
  <c r="Z539" i="2"/>
  <c r="AB539" i="2"/>
  <c r="G540" i="2"/>
  <c r="Z540" i="2"/>
  <c r="F540" i="2"/>
  <c r="AB540" i="2"/>
  <c r="G541" i="2"/>
  <c r="Z541" i="2"/>
  <c r="F541" i="2"/>
  <c r="AB541" i="2"/>
  <c r="G542" i="2"/>
  <c r="Z542" i="2"/>
  <c r="F542" i="2"/>
  <c r="AB542" i="2"/>
  <c r="G543" i="2"/>
  <c r="Z543" i="2"/>
  <c r="AB543" i="2"/>
  <c r="G544" i="2"/>
  <c r="Z544" i="2"/>
  <c r="AB544" i="2"/>
  <c r="G545" i="2"/>
  <c r="Z545" i="2"/>
  <c r="AB545" i="2"/>
  <c r="G546" i="2"/>
  <c r="Z546" i="2"/>
  <c r="F546" i="2"/>
  <c r="AB546" i="2"/>
  <c r="G547" i="2"/>
  <c r="Z547" i="2"/>
  <c r="AB547" i="2"/>
  <c r="G548" i="2"/>
  <c r="Z548" i="2"/>
  <c r="AB548" i="2"/>
  <c r="G549" i="2"/>
  <c r="Z549" i="2"/>
  <c r="AB549" i="2"/>
  <c r="G550" i="2"/>
  <c r="Z550" i="2"/>
  <c r="AB550" i="2"/>
  <c r="G551" i="2"/>
  <c r="Z551" i="2"/>
  <c r="F551" i="2"/>
  <c r="AB551" i="2"/>
  <c r="G552" i="2"/>
  <c r="Z552" i="2"/>
  <c r="AB552" i="2"/>
  <c r="G553" i="2"/>
  <c r="Z553" i="2"/>
  <c r="F553" i="2"/>
  <c r="AB553" i="2"/>
  <c r="G554" i="2"/>
  <c r="Z554" i="2"/>
  <c r="F554" i="2"/>
  <c r="AB554" i="2"/>
  <c r="G555" i="2"/>
  <c r="Z555" i="2"/>
  <c r="F555" i="2"/>
  <c r="AB555" i="2"/>
  <c r="G556" i="2"/>
  <c r="Z556" i="2"/>
  <c r="AB556" i="2"/>
  <c r="G557" i="2"/>
  <c r="Z557" i="2"/>
  <c r="AB557" i="2"/>
  <c r="G558" i="2"/>
  <c r="Z558" i="2"/>
  <c r="F558" i="2"/>
  <c r="AB558" i="2"/>
  <c r="G559" i="2"/>
  <c r="Z559" i="2"/>
  <c r="F559" i="2"/>
  <c r="AB559" i="2"/>
  <c r="G560" i="2"/>
  <c r="Z560" i="2"/>
  <c r="F560" i="2"/>
  <c r="AB560" i="2"/>
  <c r="G561" i="2"/>
  <c r="Z561" i="2"/>
  <c r="F561" i="2"/>
  <c r="AB561" i="2"/>
  <c r="G562" i="2"/>
  <c r="Z562" i="2"/>
  <c r="AB562" i="2"/>
  <c r="G563" i="2"/>
  <c r="Z563" i="2"/>
  <c r="F563" i="2"/>
  <c r="AB563" i="2"/>
  <c r="G564" i="2"/>
  <c r="Z564" i="2"/>
  <c r="F564" i="2"/>
  <c r="AB564" i="2"/>
  <c r="G565" i="2"/>
  <c r="Z565" i="2"/>
  <c r="F565" i="2"/>
  <c r="AB565" i="2"/>
  <c r="G566" i="2"/>
  <c r="Z566" i="2"/>
  <c r="F566" i="2"/>
  <c r="AB566" i="2"/>
  <c r="G567" i="2"/>
  <c r="Z567" i="2"/>
  <c r="F567" i="2"/>
  <c r="AB567" i="2"/>
  <c r="G568" i="2"/>
  <c r="Z568" i="2"/>
  <c r="F568" i="2"/>
  <c r="AB568" i="2"/>
  <c r="G569" i="2"/>
  <c r="Z569" i="2"/>
  <c r="AB569" i="2"/>
  <c r="G570" i="2"/>
  <c r="Z570" i="2"/>
  <c r="F570" i="2"/>
  <c r="AB570" i="2"/>
  <c r="G571" i="2"/>
  <c r="Z571" i="2"/>
  <c r="AB571" i="2"/>
  <c r="G572" i="2"/>
  <c r="Z572" i="2"/>
  <c r="F572" i="2"/>
  <c r="AB572" i="2"/>
  <c r="G573" i="2"/>
  <c r="Z573" i="2"/>
  <c r="AB573" i="2"/>
  <c r="G574" i="2"/>
  <c r="Z574" i="2"/>
  <c r="F574" i="2"/>
  <c r="AB574" i="2"/>
  <c r="G575" i="2"/>
  <c r="Z575" i="2"/>
  <c r="AB575" i="2"/>
  <c r="G576" i="2"/>
  <c r="Z576" i="2"/>
  <c r="AB576" i="2"/>
  <c r="G577" i="2"/>
  <c r="Z577" i="2"/>
  <c r="AB577" i="2"/>
  <c r="G578" i="2"/>
  <c r="Z578" i="2"/>
  <c r="F578" i="2"/>
  <c r="AB578" i="2"/>
  <c r="G579" i="2"/>
  <c r="Z579" i="2"/>
  <c r="AB579" i="2"/>
  <c r="G580" i="2"/>
  <c r="Z580" i="2"/>
  <c r="AB580" i="2"/>
  <c r="G581" i="2"/>
  <c r="Z581" i="2"/>
  <c r="F581" i="2"/>
  <c r="AB581" i="2"/>
  <c r="G582" i="2"/>
  <c r="Z582" i="2"/>
  <c r="AB582" i="2"/>
  <c r="G583" i="2"/>
  <c r="Z583" i="2"/>
  <c r="F583" i="2"/>
  <c r="AB583" i="2"/>
  <c r="G584" i="2"/>
  <c r="Z584" i="2"/>
  <c r="F584" i="2"/>
  <c r="AB584" i="2"/>
  <c r="G585" i="2"/>
  <c r="Z585" i="2"/>
  <c r="F585" i="2"/>
  <c r="AB585" i="2"/>
  <c r="G586" i="2"/>
  <c r="Z586" i="2"/>
  <c r="F586" i="2"/>
  <c r="AB586" i="2"/>
  <c r="G587" i="2"/>
  <c r="Z587" i="2"/>
  <c r="F587" i="2"/>
  <c r="AB587" i="2"/>
  <c r="G588" i="2"/>
  <c r="Z588" i="2"/>
  <c r="F588" i="2"/>
  <c r="AB588" i="2"/>
  <c r="G589" i="2"/>
  <c r="Z589" i="2"/>
  <c r="AB589" i="2"/>
  <c r="G590" i="2"/>
  <c r="Z590" i="2"/>
  <c r="F590" i="2"/>
  <c r="AB590" i="2"/>
  <c r="G591" i="2"/>
  <c r="Z591" i="2"/>
  <c r="F591" i="2"/>
  <c r="AB591" i="2"/>
  <c r="G592" i="2"/>
  <c r="Z592" i="2"/>
  <c r="F592" i="2"/>
  <c r="AB592" i="2"/>
  <c r="G593" i="2"/>
  <c r="Z593" i="2"/>
  <c r="F593" i="2"/>
  <c r="AB593" i="2"/>
  <c r="G594" i="2"/>
  <c r="Z594" i="2"/>
  <c r="AB594" i="2"/>
  <c r="G595" i="2"/>
  <c r="Z595" i="2"/>
  <c r="AB595" i="2"/>
  <c r="G596" i="2"/>
  <c r="Z596" i="2"/>
  <c r="F596" i="2"/>
  <c r="AB596" i="2"/>
  <c r="G597" i="2"/>
  <c r="Z597" i="2"/>
  <c r="F597" i="2"/>
  <c r="AB597" i="2"/>
  <c r="G598" i="2"/>
  <c r="Z598" i="2"/>
  <c r="F598" i="2"/>
  <c r="AB598" i="2"/>
  <c r="G599" i="2"/>
  <c r="Z599" i="2"/>
  <c r="F599" i="2"/>
  <c r="AB599" i="2"/>
  <c r="G600" i="2"/>
  <c r="Z600" i="2"/>
  <c r="AB600" i="2"/>
  <c r="G601" i="2"/>
  <c r="Z601" i="2"/>
  <c r="F601" i="2"/>
  <c r="AB601" i="2"/>
  <c r="G602" i="2"/>
  <c r="Z602" i="2"/>
  <c r="AB602" i="2"/>
  <c r="G603" i="2"/>
  <c r="Z603" i="2"/>
  <c r="F603" i="2"/>
  <c r="AB603" i="2"/>
  <c r="G604" i="2"/>
  <c r="Z604" i="2"/>
  <c r="F604" i="2"/>
  <c r="AB604" i="2"/>
  <c r="G605" i="2"/>
  <c r="Z605" i="2"/>
  <c r="F605" i="2"/>
  <c r="AB605" i="2"/>
  <c r="G606" i="2"/>
  <c r="Z606" i="2"/>
  <c r="AB606" i="2"/>
  <c r="G607" i="2"/>
  <c r="Z607" i="2"/>
  <c r="F607" i="2"/>
  <c r="AB607" i="2"/>
  <c r="G608" i="2"/>
  <c r="Z608" i="2"/>
  <c r="F608" i="2"/>
  <c r="AB608" i="2"/>
  <c r="G609" i="2"/>
  <c r="Z609" i="2"/>
  <c r="F609" i="2"/>
  <c r="AB609" i="2"/>
  <c r="G610" i="2"/>
  <c r="Z610" i="2"/>
  <c r="AB610" i="2"/>
  <c r="G611" i="2"/>
  <c r="Z611" i="2"/>
  <c r="F611" i="2"/>
  <c r="AB611" i="2"/>
  <c r="G612" i="2"/>
  <c r="Z612" i="2"/>
  <c r="F612" i="2"/>
  <c r="AB612" i="2"/>
  <c r="G613" i="2"/>
  <c r="Z613" i="2"/>
  <c r="F613" i="2"/>
  <c r="AB613" i="2"/>
  <c r="G614" i="2"/>
  <c r="Z614" i="2"/>
  <c r="F614" i="2"/>
  <c r="AB614" i="2"/>
  <c r="G615" i="2"/>
  <c r="Z615" i="2"/>
  <c r="AB615" i="2"/>
  <c r="G616" i="2"/>
  <c r="Z616" i="2"/>
  <c r="AB616" i="2"/>
  <c r="G617" i="2"/>
  <c r="Z617" i="2"/>
  <c r="F617" i="2"/>
  <c r="AB617" i="2"/>
  <c r="G618" i="2"/>
  <c r="Z618" i="2"/>
  <c r="AB618" i="2"/>
  <c r="G619" i="2"/>
  <c r="Z619" i="2"/>
  <c r="F619" i="2"/>
  <c r="AB619" i="2"/>
  <c r="G620" i="2"/>
  <c r="Z620" i="2"/>
  <c r="F620" i="2"/>
  <c r="AB620" i="2"/>
  <c r="G621" i="2"/>
  <c r="Z621" i="2"/>
  <c r="AB621" i="2"/>
  <c r="G622" i="2"/>
  <c r="Z622" i="2"/>
  <c r="AB622" i="2"/>
  <c r="G623" i="2"/>
  <c r="Z623" i="2"/>
  <c r="F623" i="2"/>
  <c r="AB623" i="2"/>
  <c r="G624" i="2"/>
  <c r="Z624" i="2"/>
  <c r="F624" i="2"/>
  <c r="AB624" i="2"/>
  <c r="G625" i="2"/>
  <c r="Z625" i="2"/>
  <c r="F625" i="2"/>
  <c r="AB625" i="2"/>
  <c r="G626" i="2"/>
  <c r="Z626" i="2"/>
  <c r="AB626" i="2"/>
  <c r="G627" i="2"/>
  <c r="Z627" i="2"/>
  <c r="F627" i="2"/>
  <c r="AB627" i="2"/>
  <c r="G628" i="2"/>
  <c r="Z628" i="2"/>
  <c r="F628" i="2"/>
  <c r="AB628" i="2"/>
  <c r="G629" i="2"/>
  <c r="Z629" i="2"/>
  <c r="F629" i="2"/>
  <c r="AB629" i="2"/>
  <c r="G630" i="2"/>
  <c r="Z630" i="2"/>
  <c r="AB630" i="2"/>
  <c r="G631" i="2"/>
  <c r="Z631" i="2"/>
  <c r="F631" i="2"/>
  <c r="AB631" i="2"/>
  <c r="G632" i="2"/>
  <c r="Z632" i="2"/>
  <c r="F632" i="2"/>
  <c r="AB632" i="2"/>
  <c r="G633" i="2"/>
  <c r="Z633" i="2"/>
  <c r="AB633" i="2"/>
  <c r="G634" i="2"/>
  <c r="Z634" i="2"/>
  <c r="F634" i="2"/>
  <c r="AB634" i="2"/>
  <c r="G635" i="2"/>
  <c r="Z635" i="2"/>
  <c r="F635" i="2"/>
  <c r="AB635" i="2"/>
  <c r="G636" i="2"/>
  <c r="Z636" i="2"/>
  <c r="F636" i="2"/>
  <c r="AB636" i="2"/>
  <c r="G637" i="2"/>
  <c r="Z637" i="2"/>
  <c r="AB637" i="2"/>
  <c r="G638" i="2"/>
  <c r="Z638" i="2"/>
  <c r="F638" i="2"/>
  <c r="AB638" i="2"/>
  <c r="G639" i="2"/>
  <c r="Z639" i="2"/>
  <c r="F639" i="2"/>
  <c r="AB639" i="2"/>
  <c r="G640" i="2"/>
  <c r="Z640" i="2"/>
  <c r="F640" i="2"/>
  <c r="AB640" i="2"/>
  <c r="G641" i="2"/>
  <c r="Z641" i="2"/>
  <c r="F641" i="2"/>
  <c r="AB641" i="2"/>
  <c r="G642" i="2"/>
  <c r="Z642" i="2"/>
  <c r="F642" i="2"/>
  <c r="AB642" i="2"/>
  <c r="G643" i="2"/>
  <c r="Z643" i="2"/>
  <c r="AB643" i="2"/>
  <c r="G644" i="2"/>
  <c r="Z644" i="2"/>
  <c r="F644" i="2"/>
  <c r="AB644" i="2"/>
  <c r="G645" i="2"/>
  <c r="Z645" i="2"/>
  <c r="F645" i="2"/>
  <c r="AB645" i="2"/>
  <c r="G646" i="2"/>
  <c r="Z646" i="2"/>
  <c r="AB646" i="2"/>
  <c r="G647" i="2"/>
  <c r="Z647" i="2"/>
  <c r="F647" i="2"/>
  <c r="AB647" i="2"/>
  <c r="G648" i="2"/>
  <c r="Z648" i="2"/>
  <c r="F648" i="2"/>
  <c r="AB648" i="2"/>
  <c r="G649" i="2"/>
  <c r="Z649" i="2"/>
  <c r="F649" i="2"/>
  <c r="AB649" i="2"/>
  <c r="G650" i="2"/>
  <c r="Z650" i="2"/>
  <c r="AB650" i="2"/>
  <c r="G651" i="2"/>
  <c r="Z651" i="2"/>
  <c r="F651" i="2"/>
  <c r="AB651" i="2"/>
  <c r="G652" i="2"/>
  <c r="Z652" i="2"/>
  <c r="AB652" i="2"/>
  <c r="G653" i="2"/>
  <c r="Z653" i="2"/>
  <c r="AB653" i="2"/>
  <c r="G654" i="2"/>
  <c r="Z654" i="2"/>
  <c r="AB654" i="2"/>
  <c r="G655" i="2"/>
  <c r="Z655" i="2"/>
  <c r="F655" i="2"/>
  <c r="AB655" i="2"/>
  <c r="G656" i="2"/>
  <c r="Z656" i="2"/>
  <c r="AB656" i="2"/>
  <c r="G657" i="2"/>
  <c r="Z657" i="2"/>
  <c r="F657" i="2"/>
  <c r="AB657" i="2"/>
  <c r="G658" i="2"/>
  <c r="Z658" i="2"/>
  <c r="AB658" i="2"/>
  <c r="G659" i="2"/>
  <c r="Z659" i="2"/>
  <c r="F659" i="2"/>
  <c r="AB659" i="2"/>
  <c r="G660" i="2"/>
  <c r="Z660" i="2"/>
  <c r="AB660" i="2"/>
  <c r="G661" i="2"/>
  <c r="Z661" i="2"/>
  <c r="F661" i="2"/>
  <c r="AB661" i="2"/>
  <c r="G662" i="2"/>
  <c r="Z662" i="2"/>
  <c r="F662" i="2"/>
  <c r="AB662" i="2"/>
  <c r="G663" i="2"/>
  <c r="Z663" i="2"/>
  <c r="F663" i="2"/>
  <c r="AB663" i="2"/>
  <c r="G664" i="2"/>
  <c r="Z664" i="2"/>
  <c r="F664" i="2"/>
  <c r="AB664" i="2"/>
  <c r="G665" i="2"/>
  <c r="Z665" i="2"/>
  <c r="AB665" i="2"/>
  <c r="G666" i="2"/>
  <c r="Z666" i="2"/>
  <c r="AB666" i="2"/>
  <c r="G667" i="2"/>
  <c r="Z667" i="2"/>
  <c r="AB667" i="2"/>
  <c r="G668" i="2"/>
  <c r="Z668" i="2"/>
  <c r="F668" i="2"/>
  <c r="AB668" i="2"/>
  <c r="G669" i="2"/>
  <c r="Z669" i="2"/>
  <c r="F669" i="2"/>
  <c r="AB669" i="2"/>
  <c r="G670" i="2"/>
  <c r="Z670" i="2"/>
  <c r="F670" i="2"/>
  <c r="AB670" i="2"/>
  <c r="G671" i="2"/>
  <c r="Z671" i="2"/>
  <c r="AB671" i="2"/>
  <c r="G672" i="2"/>
  <c r="Z672" i="2"/>
  <c r="AB672" i="2"/>
  <c r="G673" i="2"/>
  <c r="Z673" i="2"/>
  <c r="F673" i="2"/>
  <c r="AB673" i="2"/>
  <c r="G674" i="2"/>
  <c r="Z674" i="2"/>
  <c r="AB674" i="2"/>
  <c r="G675" i="2"/>
  <c r="Z675" i="2"/>
  <c r="F675" i="2"/>
  <c r="AB675" i="2"/>
  <c r="G676" i="2"/>
  <c r="Z676" i="2"/>
  <c r="F676" i="2"/>
  <c r="AB676" i="2"/>
  <c r="G677" i="2"/>
  <c r="Z677" i="2"/>
  <c r="F677" i="2"/>
  <c r="AB677" i="2"/>
  <c r="G678" i="2"/>
  <c r="Z678" i="2"/>
  <c r="F678" i="2"/>
  <c r="AB678" i="2"/>
  <c r="G679" i="2"/>
  <c r="Z679" i="2"/>
  <c r="F679" i="2"/>
  <c r="AB679" i="2"/>
  <c r="G680" i="2"/>
  <c r="Z680" i="2"/>
  <c r="F680" i="2"/>
  <c r="AB680" i="2"/>
  <c r="G681" i="2"/>
  <c r="Z681" i="2"/>
  <c r="F681" i="2"/>
  <c r="AB681" i="2"/>
  <c r="G682" i="2"/>
  <c r="Z682" i="2"/>
  <c r="F682" i="2"/>
  <c r="AB682" i="2"/>
  <c r="G683" i="2"/>
  <c r="Z683" i="2"/>
  <c r="F683" i="2"/>
  <c r="AB683" i="2"/>
  <c r="G684" i="2"/>
  <c r="Z684" i="2"/>
  <c r="AB684" i="2"/>
  <c r="G685" i="2"/>
  <c r="Z685" i="2"/>
  <c r="F685" i="2"/>
  <c r="AB685" i="2"/>
  <c r="G686" i="2"/>
  <c r="Z686" i="2"/>
  <c r="AB686" i="2"/>
  <c r="G687" i="2"/>
  <c r="Z687" i="2"/>
  <c r="F687" i="2"/>
  <c r="AB687" i="2"/>
  <c r="G688" i="2"/>
  <c r="Z688" i="2"/>
  <c r="F688" i="2"/>
  <c r="AB688" i="2"/>
  <c r="G689" i="2"/>
  <c r="Z689" i="2"/>
  <c r="F689" i="2"/>
  <c r="AB689" i="2"/>
  <c r="G690" i="2"/>
  <c r="Z690" i="2"/>
  <c r="F690" i="2"/>
  <c r="AB690" i="2"/>
  <c r="G691" i="2"/>
  <c r="Z691" i="2"/>
  <c r="F691" i="2"/>
  <c r="AB691" i="2"/>
  <c r="G692" i="2"/>
  <c r="Z692" i="2"/>
  <c r="F692" i="2"/>
  <c r="AB692" i="2"/>
  <c r="G693" i="2"/>
  <c r="Z693" i="2"/>
  <c r="F693" i="2"/>
  <c r="AB693" i="2"/>
  <c r="G694" i="2"/>
  <c r="Z694" i="2"/>
  <c r="F694" i="2"/>
  <c r="AB694" i="2"/>
  <c r="G695" i="2"/>
  <c r="Z695" i="2"/>
  <c r="F695" i="2"/>
  <c r="AB695" i="2"/>
  <c r="G696" i="2"/>
  <c r="Z696" i="2"/>
  <c r="F696" i="2"/>
  <c r="AB696" i="2"/>
  <c r="G697" i="2"/>
  <c r="Z697" i="2"/>
  <c r="F697" i="2"/>
  <c r="AB697" i="2"/>
  <c r="G698" i="2"/>
  <c r="Z698" i="2"/>
  <c r="F698" i="2"/>
  <c r="AB698" i="2"/>
  <c r="G699" i="2"/>
  <c r="Z699" i="2"/>
  <c r="F699" i="2"/>
  <c r="AB699" i="2"/>
  <c r="G700" i="2"/>
  <c r="Z700" i="2"/>
  <c r="F700" i="2"/>
  <c r="AB700" i="2"/>
  <c r="G701" i="2"/>
  <c r="Z701" i="2"/>
  <c r="F701" i="2"/>
  <c r="AB701" i="2"/>
  <c r="G702" i="2"/>
  <c r="Z702" i="2"/>
  <c r="F702" i="2"/>
  <c r="AB702" i="2"/>
  <c r="G703" i="2"/>
  <c r="Z703" i="2"/>
  <c r="F703" i="2"/>
  <c r="AB703" i="2"/>
  <c r="G704" i="2"/>
  <c r="Z704" i="2"/>
  <c r="F704" i="2"/>
  <c r="AB704" i="2"/>
  <c r="G705" i="2"/>
  <c r="Z705" i="2"/>
  <c r="F705" i="2"/>
  <c r="AB705" i="2"/>
  <c r="G706" i="2"/>
  <c r="Z706" i="2"/>
  <c r="F706" i="2"/>
  <c r="AB706" i="2"/>
  <c r="G707" i="2"/>
  <c r="Z707" i="2"/>
  <c r="AB707" i="2"/>
  <c r="G708" i="2"/>
  <c r="Z708" i="2"/>
  <c r="F708" i="2"/>
  <c r="AB708" i="2"/>
  <c r="G709" i="2"/>
  <c r="Z709" i="2"/>
  <c r="F709" i="2"/>
  <c r="AB709" i="2"/>
  <c r="G710" i="2"/>
  <c r="Z710" i="2"/>
  <c r="F710" i="2"/>
  <c r="AB710" i="2"/>
  <c r="G711" i="2"/>
  <c r="Z711" i="2"/>
  <c r="F711" i="2"/>
  <c r="AB711" i="2"/>
  <c r="G712" i="2"/>
  <c r="Z712" i="2"/>
  <c r="F712" i="2"/>
  <c r="AB712" i="2"/>
  <c r="G713" i="2"/>
  <c r="Z713" i="2"/>
  <c r="F713" i="2"/>
  <c r="AB713" i="2"/>
  <c r="G714" i="2"/>
  <c r="Z714" i="2"/>
  <c r="F714" i="2"/>
  <c r="AB714" i="2"/>
  <c r="G715" i="2"/>
  <c r="Z715" i="2"/>
  <c r="F715" i="2"/>
  <c r="AB715" i="2"/>
  <c r="G716" i="2"/>
  <c r="Z716" i="2"/>
  <c r="F716" i="2"/>
  <c r="AB716" i="2"/>
  <c r="G717" i="2"/>
  <c r="Z717" i="2"/>
  <c r="F717" i="2"/>
  <c r="AB717" i="2"/>
  <c r="G718" i="2"/>
  <c r="Z718" i="2"/>
  <c r="F718" i="2"/>
  <c r="AB718" i="2"/>
  <c r="G719" i="2"/>
  <c r="Z719" i="2"/>
  <c r="F719" i="2"/>
  <c r="AB719" i="2"/>
  <c r="G720" i="2"/>
  <c r="Z720" i="2"/>
  <c r="F720" i="2"/>
  <c r="AB720" i="2"/>
  <c r="G721" i="2"/>
  <c r="Z721" i="2"/>
  <c r="F721" i="2"/>
  <c r="AB721" i="2"/>
  <c r="G722" i="2"/>
  <c r="Z722" i="2"/>
  <c r="F722" i="2"/>
  <c r="AB722" i="2"/>
  <c r="G723" i="2"/>
  <c r="Z723" i="2"/>
  <c r="F723" i="2"/>
  <c r="AB723" i="2"/>
  <c r="G724" i="2"/>
  <c r="Z724" i="2"/>
  <c r="F724" i="2"/>
  <c r="AB724" i="2"/>
  <c r="G725" i="2"/>
  <c r="Z725" i="2"/>
  <c r="F725" i="2"/>
  <c r="AB725" i="2"/>
  <c r="G726" i="2"/>
  <c r="Z726" i="2"/>
  <c r="F726" i="2"/>
  <c r="AB726" i="2"/>
  <c r="G727" i="2"/>
  <c r="Z727" i="2"/>
  <c r="F727" i="2"/>
  <c r="AB727" i="2"/>
  <c r="G728" i="2"/>
  <c r="Z728" i="2"/>
  <c r="F728" i="2"/>
  <c r="AB728" i="2"/>
  <c r="G729" i="2"/>
  <c r="Z729" i="2"/>
  <c r="AB729" i="2"/>
  <c r="G730" i="2"/>
  <c r="Z730" i="2"/>
  <c r="F730" i="2"/>
  <c r="AB730" i="2"/>
  <c r="G731" i="2"/>
  <c r="Z731" i="2"/>
  <c r="F731" i="2"/>
  <c r="AB731" i="2"/>
  <c r="G732" i="2"/>
  <c r="Z732" i="2"/>
  <c r="F732" i="2"/>
  <c r="AB732" i="2"/>
  <c r="G733" i="2"/>
  <c r="Z733" i="2"/>
  <c r="F733" i="2"/>
  <c r="AB733" i="2"/>
  <c r="G734" i="2"/>
  <c r="Z734" i="2"/>
  <c r="F734" i="2"/>
  <c r="AB734" i="2"/>
  <c r="G735" i="2"/>
  <c r="Z735" i="2"/>
  <c r="F735" i="2"/>
  <c r="AB735" i="2"/>
  <c r="G736" i="2"/>
  <c r="Z736" i="2"/>
  <c r="F736" i="2"/>
  <c r="AB736" i="2"/>
  <c r="G737" i="2"/>
  <c r="Z737" i="2"/>
  <c r="F737" i="2"/>
  <c r="AB737" i="2"/>
  <c r="G738" i="2"/>
  <c r="Z738" i="2"/>
  <c r="F738" i="2"/>
  <c r="AB738" i="2"/>
  <c r="G739" i="2"/>
  <c r="Z739" i="2"/>
  <c r="F739" i="2"/>
  <c r="AB739" i="2"/>
  <c r="G740" i="2"/>
  <c r="Z740" i="2"/>
  <c r="F740" i="2"/>
  <c r="AB740" i="2"/>
  <c r="G741" i="2"/>
  <c r="Z741" i="2"/>
  <c r="F741" i="2"/>
  <c r="AB741" i="2"/>
  <c r="G742" i="2"/>
  <c r="Z742" i="2"/>
  <c r="F742" i="2"/>
  <c r="AB742" i="2"/>
  <c r="G743" i="2"/>
  <c r="Z743" i="2"/>
  <c r="F743" i="2"/>
  <c r="AB743" i="2"/>
  <c r="G744" i="2"/>
  <c r="Z744" i="2"/>
  <c r="F744" i="2"/>
  <c r="AB744" i="2"/>
  <c r="G745" i="2"/>
  <c r="Z745" i="2"/>
  <c r="F745" i="2"/>
  <c r="AB745" i="2"/>
  <c r="G746" i="2"/>
  <c r="Z746" i="2"/>
  <c r="F746" i="2"/>
  <c r="AB746" i="2"/>
  <c r="G747" i="2"/>
  <c r="Z747" i="2"/>
  <c r="F747" i="2"/>
  <c r="AB747" i="2"/>
  <c r="G748" i="2"/>
  <c r="Z748" i="2"/>
  <c r="F748" i="2"/>
  <c r="AB748" i="2"/>
  <c r="G749" i="2"/>
  <c r="Z749" i="2"/>
  <c r="F749" i="2"/>
  <c r="AB749" i="2"/>
  <c r="G750" i="2"/>
  <c r="Z750" i="2"/>
  <c r="AB750" i="2"/>
  <c r="G751" i="2"/>
  <c r="Z751" i="2"/>
  <c r="F751" i="2"/>
  <c r="AB751" i="2"/>
  <c r="G752" i="2"/>
  <c r="Z752" i="2"/>
  <c r="F752" i="2"/>
  <c r="AB752" i="2"/>
  <c r="G753" i="2"/>
  <c r="Z753" i="2"/>
  <c r="F753" i="2"/>
  <c r="AB753" i="2"/>
  <c r="G754" i="2"/>
  <c r="Z754" i="2"/>
  <c r="F754" i="2"/>
  <c r="AB754" i="2"/>
  <c r="G755" i="2"/>
  <c r="Z755" i="2"/>
  <c r="F755" i="2"/>
  <c r="AB755" i="2"/>
  <c r="G756" i="2"/>
  <c r="Z756" i="2"/>
  <c r="F756" i="2"/>
  <c r="AB756" i="2"/>
  <c r="G757" i="2"/>
  <c r="Z757" i="2"/>
  <c r="F757" i="2"/>
  <c r="AB757" i="2"/>
  <c r="G758" i="2"/>
  <c r="Z758" i="2"/>
  <c r="F758" i="2"/>
  <c r="AB758" i="2"/>
  <c r="G759" i="2"/>
  <c r="Z759" i="2"/>
  <c r="F759" i="2"/>
  <c r="AB759" i="2"/>
  <c r="G760" i="2"/>
  <c r="Z760" i="2"/>
  <c r="F760" i="2"/>
  <c r="AB760" i="2"/>
  <c r="G761" i="2"/>
  <c r="Z761" i="2"/>
  <c r="F761" i="2"/>
  <c r="AB761" i="2"/>
  <c r="G762" i="2"/>
  <c r="Z762" i="2"/>
  <c r="F762" i="2"/>
  <c r="AB762" i="2"/>
  <c r="G763" i="2"/>
  <c r="Z763" i="2"/>
  <c r="F763" i="2"/>
  <c r="AB763" i="2"/>
  <c r="G764" i="2"/>
  <c r="Z764" i="2"/>
  <c r="F764" i="2"/>
  <c r="AB764" i="2"/>
  <c r="G765" i="2"/>
  <c r="Z765" i="2"/>
  <c r="F765" i="2"/>
  <c r="AB765" i="2"/>
  <c r="G766" i="2"/>
  <c r="Z766" i="2"/>
  <c r="F766" i="2"/>
  <c r="AB766" i="2"/>
  <c r="G767" i="2"/>
  <c r="Z767" i="2"/>
  <c r="F767" i="2"/>
  <c r="AB767" i="2"/>
  <c r="G768" i="2"/>
  <c r="Z768" i="2"/>
  <c r="F768" i="2"/>
  <c r="AB768" i="2"/>
  <c r="G769" i="2"/>
  <c r="Z769" i="2"/>
  <c r="F769" i="2"/>
  <c r="AB769" i="2"/>
  <c r="G770" i="2"/>
  <c r="Z770" i="2"/>
  <c r="F770" i="2"/>
  <c r="AB770" i="2"/>
  <c r="G771" i="2"/>
  <c r="Z771" i="2"/>
  <c r="F771" i="2"/>
  <c r="AB771" i="2"/>
  <c r="G772" i="2"/>
  <c r="Z772" i="2"/>
  <c r="F772" i="2"/>
  <c r="AB772" i="2"/>
  <c r="G773" i="2"/>
  <c r="Z773" i="2"/>
  <c r="F773" i="2"/>
  <c r="AB773" i="2"/>
  <c r="G774" i="2"/>
  <c r="Z774" i="2"/>
  <c r="F774" i="2"/>
  <c r="AB774" i="2"/>
  <c r="G775" i="2"/>
  <c r="Z775" i="2"/>
  <c r="F775" i="2"/>
  <c r="AB775" i="2"/>
  <c r="G776" i="2"/>
  <c r="Z776" i="2"/>
  <c r="F776" i="2"/>
  <c r="AB776" i="2"/>
  <c r="G777" i="2"/>
  <c r="Z777" i="2"/>
  <c r="F777" i="2"/>
  <c r="AB777" i="2"/>
  <c r="G778" i="2"/>
  <c r="Z778" i="2"/>
  <c r="F778" i="2"/>
  <c r="AB778" i="2"/>
  <c r="G779" i="2"/>
  <c r="Z779" i="2"/>
  <c r="F779" i="2"/>
  <c r="AB779" i="2"/>
  <c r="G780" i="2"/>
  <c r="Z780" i="2"/>
  <c r="F780" i="2"/>
  <c r="AB780" i="2"/>
  <c r="G781" i="2"/>
  <c r="Z781" i="2"/>
  <c r="F781" i="2"/>
  <c r="AB781" i="2"/>
  <c r="G782" i="2"/>
  <c r="Z782" i="2"/>
  <c r="F782" i="2"/>
  <c r="AB782" i="2"/>
  <c r="G783" i="2"/>
  <c r="Z783" i="2"/>
  <c r="F783" i="2"/>
  <c r="AB783" i="2"/>
  <c r="G784" i="2"/>
  <c r="Z784" i="2"/>
  <c r="F784" i="2"/>
  <c r="AB784" i="2"/>
  <c r="G785" i="2"/>
  <c r="Z785" i="2"/>
  <c r="F785" i="2"/>
  <c r="AB785" i="2"/>
  <c r="G786" i="2"/>
  <c r="Z786" i="2"/>
  <c r="F786" i="2"/>
  <c r="AB786" i="2"/>
  <c r="G787" i="2"/>
  <c r="Z787" i="2"/>
  <c r="F787" i="2"/>
  <c r="AB787" i="2"/>
  <c r="G788" i="2"/>
  <c r="Z788" i="2"/>
  <c r="F788" i="2"/>
  <c r="AB788" i="2"/>
  <c r="G789" i="2"/>
  <c r="Z789" i="2"/>
  <c r="F789" i="2"/>
  <c r="AB789" i="2"/>
  <c r="G790" i="2"/>
  <c r="Z790" i="2"/>
  <c r="F790" i="2"/>
  <c r="AB790" i="2"/>
  <c r="G791" i="2"/>
  <c r="Z791" i="2"/>
  <c r="F791" i="2"/>
  <c r="AB791" i="2"/>
  <c r="G792" i="2"/>
  <c r="Z792" i="2"/>
  <c r="F792" i="2"/>
  <c r="AB792" i="2"/>
  <c r="G793" i="2"/>
  <c r="Z793" i="2"/>
  <c r="F793" i="2"/>
  <c r="AB793" i="2"/>
  <c r="G794" i="2"/>
  <c r="Z794" i="2"/>
  <c r="F794" i="2"/>
  <c r="AB794" i="2"/>
  <c r="G795" i="2"/>
  <c r="Z795" i="2"/>
  <c r="F795" i="2"/>
  <c r="AB795" i="2"/>
  <c r="G796" i="2"/>
  <c r="Z796" i="2"/>
  <c r="F796" i="2"/>
  <c r="AB796" i="2"/>
  <c r="G797" i="2"/>
  <c r="Z797" i="2"/>
  <c r="F797" i="2"/>
  <c r="AB797" i="2"/>
  <c r="G798" i="2"/>
  <c r="Z798" i="2"/>
  <c r="F798" i="2"/>
  <c r="AB798" i="2"/>
  <c r="G799" i="2"/>
  <c r="Z799" i="2"/>
  <c r="F799" i="2"/>
  <c r="AB799" i="2"/>
  <c r="G800" i="2"/>
  <c r="Z800" i="2"/>
  <c r="F800" i="2"/>
  <c r="AB800" i="2"/>
  <c r="G801" i="2"/>
  <c r="Z801" i="2"/>
  <c r="F801" i="2"/>
  <c r="AB801" i="2"/>
  <c r="G802" i="2"/>
  <c r="Z802" i="2"/>
  <c r="F802" i="2"/>
  <c r="AB802" i="2"/>
  <c r="G803" i="2"/>
  <c r="Z803" i="2"/>
  <c r="F803" i="2"/>
  <c r="AB803" i="2"/>
  <c r="G804" i="2"/>
  <c r="Z804" i="2"/>
  <c r="F804" i="2"/>
  <c r="AB804" i="2"/>
  <c r="G805" i="2"/>
  <c r="Z805" i="2"/>
  <c r="F805" i="2"/>
  <c r="AB805" i="2"/>
  <c r="G806" i="2"/>
  <c r="Z806" i="2"/>
  <c r="F806" i="2"/>
  <c r="AB806" i="2"/>
  <c r="G807" i="2"/>
  <c r="Z807" i="2"/>
  <c r="F807" i="2"/>
  <c r="AB807" i="2"/>
  <c r="G808" i="2"/>
  <c r="Z808" i="2"/>
  <c r="F808" i="2"/>
  <c r="AB808" i="2"/>
  <c r="G809" i="2"/>
  <c r="Z809" i="2"/>
  <c r="F809" i="2"/>
  <c r="AB809" i="2"/>
  <c r="G810" i="2"/>
  <c r="Z810" i="2"/>
  <c r="F810" i="2"/>
  <c r="AB810" i="2"/>
  <c r="G811" i="2"/>
  <c r="Z811" i="2"/>
  <c r="F811" i="2"/>
  <c r="AB811" i="2"/>
  <c r="G812" i="2"/>
  <c r="Z812" i="2"/>
  <c r="F812" i="2"/>
  <c r="AB812" i="2"/>
  <c r="G813" i="2"/>
  <c r="Z813" i="2"/>
  <c r="F813" i="2"/>
  <c r="AB813" i="2"/>
  <c r="G814" i="2"/>
  <c r="Z814" i="2"/>
  <c r="F814" i="2"/>
  <c r="AB814" i="2"/>
  <c r="G815" i="2"/>
  <c r="Z815" i="2"/>
  <c r="AB815" i="2"/>
  <c r="G816" i="2"/>
  <c r="Z816" i="2"/>
  <c r="F816" i="2"/>
  <c r="AB816" i="2"/>
  <c r="G817" i="2"/>
  <c r="Z817" i="2"/>
  <c r="F817" i="2"/>
  <c r="AB817" i="2"/>
  <c r="G818" i="2"/>
  <c r="Z818" i="2"/>
  <c r="F818" i="2"/>
  <c r="AB818" i="2"/>
  <c r="G819" i="2"/>
  <c r="Z819" i="2"/>
  <c r="F819" i="2"/>
  <c r="AB819" i="2"/>
  <c r="G820" i="2"/>
  <c r="Z820" i="2"/>
  <c r="F820" i="2"/>
  <c r="AB820" i="2"/>
  <c r="G821" i="2"/>
  <c r="Z821" i="2"/>
  <c r="F821" i="2"/>
  <c r="AB821" i="2"/>
  <c r="G822" i="2"/>
  <c r="Z822" i="2"/>
  <c r="F822" i="2"/>
  <c r="AB822" i="2"/>
  <c r="G823" i="2"/>
  <c r="Z823" i="2"/>
  <c r="AB823" i="2"/>
  <c r="G824" i="2"/>
  <c r="Z824" i="2"/>
  <c r="F824" i="2"/>
  <c r="AB824" i="2"/>
  <c r="G825" i="2"/>
  <c r="Z825" i="2"/>
  <c r="F825" i="2"/>
  <c r="AB825" i="2"/>
  <c r="G826" i="2"/>
  <c r="Z826" i="2"/>
  <c r="F826" i="2"/>
  <c r="AB826" i="2"/>
  <c r="G827" i="2"/>
  <c r="Z827" i="2"/>
  <c r="F827" i="2"/>
  <c r="AB827" i="2"/>
  <c r="G828" i="2"/>
  <c r="Z828" i="2"/>
  <c r="F828" i="2"/>
  <c r="AB828" i="2"/>
  <c r="G829" i="2"/>
  <c r="Z829" i="2"/>
  <c r="F829" i="2"/>
  <c r="AB829" i="2"/>
  <c r="G830" i="2"/>
  <c r="Z830" i="2"/>
  <c r="F830" i="2"/>
  <c r="AB830" i="2"/>
  <c r="G831" i="2"/>
  <c r="Z831" i="2"/>
  <c r="F831" i="2"/>
  <c r="AB831" i="2"/>
  <c r="G832" i="2"/>
  <c r="Z832" i="2"/>
  <c r="F832" i="2"/>
  <c r="AB832" i="2"/>
  <c r="G833" i="2"/>
  <c r="Z833" i="2"/>
  <c r="F833" i="2"/>
  <c r="AB833" i="2"/>
  <c r="G834" i="2"/>
  <c r="Z834" i="2"/>
  <c r="F834" i="2"/>
  <c r="AB834" i="2"/>
  <c r="G835" i="2"/>
  <c r="Z835" i="2"/>
  <c r="F835" i="2"/>
  <c r="AB835" i="2"/>
  <c r="G836" i="2"/>
  <c r="Z836" i="2"/>
  <c r="F836" i="2"/>
  <c r="AB836" i="2"/>
  <c r="G837" i="2"/>
  <c r="Z837" i="2"/>
  <c r="F837" i="2"/>
  <c r="AB837" i="2"/>
  <c r="G838" i="2"/>
  <c r="Z838" i="2"/>
  <c r="F838" i="2"/>
  <c r="AB838" i="2"/>
  <c r="G839" i="2"/>
  <c r="Z839" i="2"/>
  <c r="F839" i="2"/>
  <c r="AB839" i="2"/>
  <c r="G840" i="2"/>
  <c r="Z840" i="2"/>
  <c r="F840" i="2"/>
  <c r="AB840" i="2"/>
  <c r="G841" i="2"/>
  <c r="Z841" i="2"/>
  <c r="F841" i="2"/>
  <c r="AB841" i="2"/>
  <c r="G842" i="2"/>
  <c r="Z842" i="2"/>
  <c r="F842" i="2"/>
  <c r="AB842" i="2"/>
  <c r="G843" i="2"/>
  <c r="Z843" i="2"/>
  <c r="F843" i="2"/>
  <c r="AB843" i="2"/>
  <c r="G844" i="2"/>
  <c r="Z844" i="2"/>
  <c r="F844" i="2"/>
  <c r="AB844" i="2"/>
  <c r="G845" i="2"/>
  <c r="Z845" i="2"/>
  <c r="F845" i="2"/>
  <c r="AB845" i="2"/>
  <c r="G846" i="2"/>
  <c r="Z846" i="2"/>
  <c r="F846" i="2"/>
  <c r="AB846" i="2"/>
  <c r="G847" i="2"/>
  <c r="Z847" i="2"/>
  <c r="F847" i="2"/>
  <c r="AB847" i="2"/>
  <c r="G848" i="2"/>
  <c r="Z848" i="2"/>
  <c r="F848" i="2"/>
  <c r="AB848" i="2"/>
  <c r="G849" i="2"/>
  <c r="Z849" i="2"/>
  <c r="F849" i="2"/>
  <c r="AB849" i="2"/>
  <c r="G850" i="2"/>
  <c r="Z850" i="2"/>
  <c r="F850" i="2"/>
  <c r="AB850" i="2"/>
  <c r="G851" i="2"/>
  <c r="Z851" i="2"/>
  <c r="F851" i="2"/>
  <c r="AB851" i="2"/>
  <c r="G852" i="2"/>
  <c r="Z852" i="2"/>
  <c r="F852" i="2"/>
  <c r="AB852" i="2"/>
  <c r="G853" i="2"/>
  <c r="Z853" i="2"/>
  <c r="F853" i="2"/>
  <c r="AB853" i="2"/>
  <c r="G854" i="2"/>
  <c r="Z854" i="2"/>
  <c r="F854" i="2"/>
  <c r="AB854" i="2"/>
  <c r="G855" i="2"/>
  <c r="Z855" i="2"/>
  <c r="F855" i="2"/>
  <c r="AB855" i="2"/>
  <c r="G856" i="2"/>
  <c r="Z856" i="2"/>
  <c r="F856" i="2"/>
  <c r="AB856" i="2"/>
  <c r="G857" i="2"/>
  <c r="Z857" i="2"/>
  <c r="F857" i="2"/>
  <c r="AB857" i="2"/>
  <c r="G858" i="2"/>
  <c r="Z858" i="2"/>
  <c r="F858" i="2"/>
  <c r="AB858" i="2"/>
  <c r="G859" i="2"/>
  <c r="Z859" i="2"/>
  <c r="F859" i="2"/>
  <c r="AB859" i="2"/>
  <c r="G860" i="2"/>
  <c r="Z860" i="2"/>
  <c r="F860" i="2"/>
  <c r="AB860" i="2"/>
  <c r="G861" i="2"/>
  <c r="Z861" i="2"/>
  <c r="F861" i="2"/>
  <c r="AB861" i="2"/>
  <c r="G862" i="2"/>
  <c r="Z862" i="2"/>
  <c r="F862" i="2"/>
  <c r="AB862" i="2"/>
  <c r="G863" i="2"/>
  <c r="Z863" i="2"/>
  <c r="F863" i="2"/>
  <c r="AB863" i="2"/>
  <c r="G864" i="2"/>
  <c r="Z864" i="2"/>
  <c r="F864" i="2"/>
  <c r="AB864" i="2"/>
  <c r="G865" i="2"/>
  <c r="Z865" i="2"/>
  <c r="F865" i="2"/>
  <c r="AB865" i="2"/>
  <c r="G866" i="2"/>
  <c r="Z866" i="2"/>
  <c r="F866" i="2"/>
  <c r="AB866" i="2"/>
  <c r="G867" i="2"/>
  <c r="Z867" i="2"/>
  <c r="F867" i="2"/>
  <c r="AB867" i="2"/>
  <c r="G868" i="2"/>
  <c r="Z868" i="2"/>
  <c r="F868" i="2"/>
  <c r="AB868" i="2"/>
  <c r="G869" i="2"/>
  <c r="Z869" i="2"/>
  <c r="F869" i="2"/>
  <c r="AB869" i="2"/>
  <c r="G870" i="2"/>
  <c r="Z870" i="2"/>
  <c r="F870" i="2"/>
  <c r="AB870" i="2"/>
  <c r="G871" i="2"/>
  <c r="Z871" i="2"/>
  <c r="F871" i="2"/>
  <c r="AB871" i="2"/>
  <c r="G872" i="2"/>
  <c r="Z872" i="2"/>
  <c r="F872" i="2"/>
  <c r="AB872" i="2"/>
  <c r="G873" i="2"/>
  <c r="Z873" i="2"/>
  <c r="AB873" i="2"/>
  <c r="G874" i="2"/>
  <c r="Z874" i="2"/>
  <c r="F874" i="2"/>
  <c r="AB874" i="2"/>
  <c r="G875" i="2"/>
  <c r="Z875" i="2"/>
  <c r="F875" i="2"/>
  <c r="AB875" i="2"/>
  <c r="G876" i="2"/>
  <c r="Z876" i="2"/>
  <c r="F876" i="2"/>
  <c r="AB876" i="2"/>
  <c r="G877" i="2"/>
  <c r="Z877" i="2"/>
  <c r="F877" i="2"/>
  <c r="AB877" i="2"/>
  <c r="G878" i="2"/>
  <c r="Z878" i="2"/>
  <c r="AB878" i="2"/>
  <c r="G879" i="2"/>
  <c r="Z879" i="2"/>
  <c r="F879" i="2"/>
  <c r="AB879" i="2"/>
  <c r="G880" i="2"/>
  <c r="Z880" i="2"/>
  <c r="F880" i="2"/>
  <c r="AB880" i="2"/>
  <c r="G881" i="2"/>
  <c r="Z881" i="2"/>
  <c r="F881" i="2"/>
  <c r="AB881" i="2"/>
  <c r="G882" i="2"/>
  <c r="Z882" i="2"/>
  <c r="F882" i="2"/>
  <c r="AB882" i="2"/>
  <c r="G883" i="2"/>
  <c r="Z883" i="2"/>
  <c r="F883" i="2"/>
  <c r="AB883" i="2"/>
  <c r="G884" i="2"/>
  <c r="Z884" i="2"/>
  <c r="F884" i="2"/>
  <c r="AB884" i="2"/>
  <c r="G885" i="2"/>
  <c r="Z885" i="2"/>
  <c r="F885" i="2"/>
  <c r="AB885" i="2"/>
  <c r="G886" i="2"/>
  <c r="Z886" i="2"/>
  <c r="F886" i="2"/>
  <c r="AB886" i="2"/>
  <c r="G887" i="2"/>
  <c r="Z887" i="2"/>
  <c r="F887" i="2"/>
  <c r="AB887" i="2"/>
  <c r="G888" i="2"/>
  <c r="Z888" i="2"/>
  <c r="F888" i="2"/>
  <c r="AB888" i="2"/>
  <c r="G889" i="2"/>
  <c r="Z889" i="2"/>
  <c r="F889" i="2"/>
  <c r="AB889" i="2"/>
  <c r="G890" i="2"/>
  <c r="Z890" i="2"/>
  <c r="F890" i="2"/>
  <c r="AB890" i="2"/>
  <c r="G891" i="2"/>
  <c r="Z891" i="2"/>
  <c r="F891" i="2"/>
  <c r="AB891" i="2"/>
  <c r="G892" i="2"/>
  <c r="Z892" i="2"/>
  <c r="F892" i="2"/>
  <c r="AB892" i="2"/>
  <c r="G893" i="2"/>
  <c r="Z893" i="2"/>
  <c r="F893" i="2"/>
  <c r="AB893" i="2"/>
  <c r="G894" i="2"/>
  <c r="Z894" i="2"/>
  <c r="F894" i="2"/>
  <c r="AB894" i="2"/>
  <c r="G895" i="2"/>
  <c r="Z895" i="2"/>
  <c r="F895" i="2"/>
  <c r="AB895" i="2"/>
  <c r="G896" i="2"/>
  <c r="Z896" i="2"/>
  <c r="F896" i="2"/>
  <c r="AB896" i="2"/>
  <c r="G897" i="2"/>
  <c r="Z897" i="2"/>
  <c r="F897" i="2"/>
  <c r="AB897" i="2"/>
  <c r="G898" i="2"/>
  <c r="Z898" i="2"/>
  <c r="F898" i="2"/>
  <c r="AB898" i="2"/>
  <c r="G899" i="2"/>
  <c r="Z899" i="2"/>
  <c r="F899" i="2"/>
  <c r="AB899" i="2"/>
  <c r="G900" i="2"/>
  <c r="Z900" i="2"/>
  <c r="F900" i="2"/>
  <c r="AB900" i="2"/>
  <c r="G901" i="2"/>
  <c r="Z901" i="2"/>
  <c r="F901" i="2"/>
  <c r="AB901" i="2"/>
  <c r="G902" i="2"/>
  <c r="Z902" i="2"/>
  <c r="F902" i="2"/>
  <c r="AB902" i="2"/>
  <c r="G903" i="2"/>
  <c r="Z903" i="2"/>
  <c r="F903" i="2"/>
  <c r="AB903" i="2"/>
  <c r="G904" i="2"/>
  <c r="Z904" i="2"/>
  <c r="AB904" i="2"/>
  <c r="G905" i="2"/>
  <c r="Z905" i="2"/>
  <c r="F905" i="2"/>
  <c r="AB905" i="2"/>
  <c r="G906" i="2"/>
  <c r="Z906" i="2"/>
  <c r="F906" i="2"/>
  <c r="AB906" i="2"/>
  <c r="G907" i="2"/>
  <c r="Z907" i="2"/>
  <c r="F907" i="2"/>
  <c r="AB907" i="2"/>
  <c r="G908" i="2"/>
  <c r="Z908" i="2"/>
  <c r="F908" i="2"/>
  <c r="AB908" i="2"/>
  <c r="G909" i="2"/>
  <c r="Z909" i="2"/>
  <c r="F909" i="2"/>
  <c r="AB909" i="2"/>
  <c r="G910" i="2"/>
  <c r="Z910" i="2"/>
  <c r="F910" i="2"/>
  <c r="AB910" i="2"/>
  <c r="G911" i="2"/>
  <c r="Z911" i="2"/>
  <c r="F911" i="2"/>
  <c r="AB911" i="2"/>
  <c r="G912" i="2"/>
  <c r="Z912" i="2"/>
  <c r="F912" i="2"/>
  <c r="AB912" i="2"/>
  <c r="G913" i="2"/>
  <c r="Z913" i="2"/>
  <c r="AB913" i="2"/>
  <c r="G914" i="2"/>
  <c r="Z914" i="2"/>
  <c r="F914" i="2"/>
  <c r="AB914" i="2"/>
  <c r="G915" i="2"/>
  <c r="Z915" i="2"/>
  <c r="F915" i="2"/>
  <c r="AB915" i="2"/>
  <c r="G916" i="2"/>
  <c r="Z916" i="2"/>
  <c r="F916" i="2"/>
  <c r="AB916" i="2"/>
  <c r="G917" i="2"/>
  <c r="Z917" i="2"/>
  <c r="F917" i="2"/>
  <c r="AB917" i="2"/>
  <c r="G918" i="2"/>
  <c r="Z918" i="2"/>
  <c r="F918" i="2"/>
  <c r="AB918" i="2"/>
  <c r="G919" i="2"/>
  <c r="Z919" i="2"/>
  <c r="F919" i="2"/>
  <c r="AB919" i="2"/>
  <c r="G920" i="2"/>
  <c r="Z920" i="2"/>
  <c r="AB920" i="2"/>
  <c r="G921" i="2"/>
  <c r="Z921" i="2"/>
  <c r="F921" i="2"/>
  <c r="AB921" i="2"/>
  <c r="G922" i="2"/>
  <c r="Z922" i="2"/>
  <c r="F922" i="2"/>
  <c r="AB922" i="2"/>
  <c r="G923" i="2"/>
  <c r="Z923" i="2"/>
  <c r="F923" i="2"/>
  <c r="AB923" i="2"/>
  <c r="G924" i="2"/>
  <c r="Z924" i="2"/>
  <c r="AB924" i="2"/>
  <c r="G925" i="2"/>
  <c r="Z925" i="2"/>
  <c r="F925" i="2"/>
  <c r="AB925" i="2"/>
  <c r="G926" i="2"/>
  <c r="Z926" i="2"/>
  <c r="AB926" i="2"/>
  <c r="G927" i="2"/>
  <c r="Z927" i="2"/>
  <c r="F927" i="2"/>
  <c r="AB927" i="2"/>
  <c r="G928" i="2"/>
  <c r="Z928" i="2"/>
  <c r="AB928" i="2"/>
  <c r="G929" i="2"/>
  <c r="Z929" i="2"/>
  <c r="F929" i="2"/>
  <c r="AB929" i="2"/>
  <c r="G930" i="2"/>
  <c r="Z930" i="2"/>
  <c r="F930" i="2"/>
  <c r="AB930" i="2"/>
  <c r="G931" i="2"/>
  <c r="Z931" i="2"/>
  <c r="F931" i="2"/>
  <c r="AB931" i="2"/>
  <c r="G932" i="2"/>
  <c r="Z932" i="2"/>
  <c r="F932" i="2"/>
  <c r="AB932" i="2"/>
  <c r="G933" i="2"/>
  <c r="Z933" i="2"/>
  <c r="F933" i="2"/>
  <c r="AB933" i="2"/>
  <c r="G934" i="2"/>
  <c r="Z934" i="2"/>
  <c r="F934" i="2"/>
  <c r="AB934" i="2"/>
  <c r="G935" i="2"/>
  <c r="Z935" i="2"/>
  <c r="AB935" i="2"/>
  <c r="G936" i="2"/>
  <c r="Z936" i="2"/>
  <c r="F936" i="2"/>
  <c r="AB936" i="2"/>
  <c r="G937" i="2"/>
  <c r="Z937" i="2"/>
  <c r="F937" i="2"/>
  <c r="AB937" i="2"/>
  <c r="G938" i="2"/>
  <c r="Z938" i="2"/>
  <c r="F938" i="2"/>
  <c r="AB938" i="2"/>
  <c r="G939" i="2"/>
  <c r="Z939" i="2"/>
  <c r="F939" i="2"/>
  <c r="AB939" i="2"/>
  <c r="G940" i="2"/>
  <c r="Z940" i="2"/>
  <c r="AB940" i="2"/>
  <c r="G941" i="2"/>
  <c r="Z941" i="2"/>
  <c r="F941" i="2"/>
  <c r="AB941" i="2"/>
  <c r="G942" i="2"/>
  <c r="Z942" i="2"/>
  <c r="F942" i="2"/>
  <c r="AB942" i="2"/>
  <c r="G943" i="2"/>
  <c r="Z943" i="2"/>
  <c r="F943" i="2"/>
  <c r="AB943" i="2"/>
  <c r="G944" i="2"/>
  <c r="Z944" i="2"/>
  <c r="F944" i="2"/>
  <c r="AB944" i="2"/>
  <c r="G945" i="2"/>
  <c r="Z945" i="2"/>
  <c r="F945" i="2"/>
  <c r="AB945" i="2"/>
  <c r="G946" i="2"/>
  <c r="Z946" i="2"/>
  <c r="AB946" i="2"/>
  <c r="G947" i="2"/>
  <c r="Z947" i="2"/>
  <c r="F947" i="2"/>
  <c r="AB947" i="2"/>
  <c r="G948" i="2"/>
  <c r="Z948" i="2"/>
  <c r="F948" i="2"/>
  <c r="AB948" i="2"/>
  <c r="G949" i="2"/>
  <c r="Z949" i="2"/>
  <c r="F949" i="2"/>
  <c r="AB949" i="2"/>
  <c r="G950" i="2"/>
  <c r="Z950" i="2"/>
  <c r="F950" i="2"/>
  <c r="AB950" i="2"/>
  <c r="G951" i="2"/>
  <c r="Z951" i="2"/>
  <c r="F951" i="2"/>
  <c r="AB951" i="2"/>
  <c r="G952" i="2"/>
  <c r="Z952" i="2"/>
  <c r="F952" i="2"/>
  <c r="AB952" i="2"/>
  <c r="G953" i="2"/>
  <c r="Z953" i="2"/>
  <c r="F953" i="2"/>
  <c r="AB953" i="2"/>
  <c r="G954" i="2"/>
  <c r="Z954" i="2"/>
  <c r="F954" i="2"/>
  <c r="AB954" i="2"/>
  <c r="G955" i="2"/>
  <c r="Z955" i="2"/>
  <c r="F955" i="2"/>
  <c r="AB955" i="2"/>
  <c r="G956" i="2"/>
  <c r="Z956" i="2"/>
  <c r="F956" i="2"/>
  <c r="AB956" i="2"/>
  <c r="G957" i="2"/>
  <c r="Z957" i="2"/>
  <c r="AB957" i="2"/>
  <c r="G958" i="2"/>
  <c r="Z958" i="2"/>
  <c r="F958" i="2"/>
  <c r="AB958" i="2"/>
  <c r="G959" i="2"/>
  <c r="Z959" i="2"/>
  <c r="F959" i="2"/>
  <c r="AB959" i="2"/>
  <c r="G960" i="2"/>
  <c r="Z960" i="2"/>
  <c r="F960" i="2"/>
  <c r="AB960" i="2"/>
  <c r="G961" i="2"/>
  <c r="Z961" i="2"/>
  <c r="F961" i="2"/>
  <c r="AB961" i="2"/>
  <c r="G962" i="2"/>
  <c r="Z962" i="2"/>
  <c r="F962" i="2"/>
  <c r="AB962" i="2"/>
  <c r="G963" i="2"/>
  <c r="Z963" i="2"/>
  <c r="F963" i="2"/>
  <c r="AB963" i="2"/>
  <c r="G964" i="2"/>
  <c r="Z964" i="2"/>
  <c r="F964" i="2"/>
  <c r="AB964" i="2"/>
  <c r="G965" i="2"/>
  <c r="Z965" i="2"/>
  <c r="AB965" i="2"/>
  <c r="G966" i="2"/>
  <c r="Z966" i="2"/>
  <c r="F966" i="2"/>
  <c r="AB966" i="2"/>
  <c r="G967" i="2"/>
  <c r="Z967" i="2"/>
  <c r="F967" i="2"/>
  <c r="AB967" i="2"/>
  <c r="G968" i="2"/>
  <c r="Z968" i="2"/>
  <c r="F968" i="2"/>
  <c r="AB968" i="2"/>
  <c r="G969" i="2"/>
  <c r="Z969" i="2"/>
  <c r="F969" i="2"/>
  <c r="AB969" i="2"/>
  <c r="G970" i="2"/>
  <c r="Z970" i="2"/>
  <c r="F970" i="2"/>
  <c r="AB970" i="2"/>
  <c r="G971" i="2"/>
  <c r="Z971" i="2"/>
  <c r="F971" i="2"/>
  <c r="AB971" i="2"/>
  <c r="G972" i="2"/>
  <c r="Z972" i="2"/>
  <c r="AB972" i="2"/>
  <c r="G973" i="2"/>
  <c r="Z973" i="2"/>
  <c r="AB973" i="2"/>
  <c r="G974" i="2"/>
  <c r="Z974" i="2"/>
  <c r="F974" i="2"/>
  <c r="AB974" i="2"/>
  <c r="G975" i="2"/>
  <c r="Z975" i="2"/>
  <c r="F975" i="2"/>
  <c r="AB975" i="2"/>
  <c r="G976" i="2"/>
  <c r="Z976" i="2"/>
  <c r="F976" i="2"/>
  <c r="AB976" i="2"/>
  <c r="G977" i="2"/>
  <c r="Z977" i="2"/>
  <c r="F977" i="2"/>
  <c r="AB977" i="2"/>
  <c r="G978" i="2"/>
  <c r="Z978" i="2"/>
  <c r="F978" i="2"/>
  <c r="AB978" i="2"/>
  <c r="G979" i="2"/>
  <c r="Z979" i="2"/>
  <c r="F979" i="2"/>
  <c r="AB979" i="2"/>
  <c r="G980" i="2"/>
  <c r="Z980" i="2"/>
  <c r="F980" i="2"/>
  <c r="AB980" i="2"/>
  <c r="G981" i="2"/>
  <c r="Z981" i="2"/>
  <c r="F981" i="2"/>
  <c r="AB981" i="2"/>
  <c r="G982" i="2"/>
  <c r="Z982" i="2"/>
  <c r="F982" i="2"/>
  <c r="AB982" i="2"/>
  <c r="G983" i="2"/>
  <c r="Z983" i="2"/>
  <c r="F983" i="2"/>
  <c r="AB983" i="2"/>
  <c r="G984" i="2"/>
  <c r="Z984" i="2"/>
  <c r="F984" i="2"/>
  <c r="AB984" i="2"/>
  <c r="G985" i="2"/>
  <c r="Z985" i="2"/>
  <c r="F985" i="2"/>
  <c r="AB985" i="2"/>
  <c r="G986" i="2"/>
  <c r="Z986" i="2"/>
  <c r="F986" i="2"/>
  <c r="AB986" i="2"/>
  <c r="G987" i="2"/>
  <c r="Z987" i="2"/>
  <c r="AB987" i="2"/>
  <c r="G988" i="2"/>
  <c r="Z988" i="2"/>
  <c r="AB988" i="2"/>
  <c r="G989" i="2"/>
  <c r="Z989" i="2"/>
  <c r="F989" i="2"/>
  <c r="AB989" i="2"/>
  <c r="G990" i="2"/>
  <c r="Z990" i="2"/>
  <c r="F990" i="2"/>
  <c r="AB990" i="2"/>
  <c r="G991" i="2"/>
  <c r="Z991" i="2"/>
  <c r="F991" i="2"/>
  <c r="AB991" i="2"/>
  <c r="G992" i="2"/>
  <c r="Z992" i="2"/>
  <c r="F992" i="2"/>
  <c r="AB992" i="2"/>
  <c r="G993" i="2"/>
  <c r="Z993" i="2"/>
  <c r="F993" i="2"/>
  <c r="AB993" i="2"/>
  <c r="G994" i="2"/>
  <c r="Z994" i="2"/>
  <c r="F994" i="2"/>
  <c r="AB994" i="2"/>
  <c r="G995" i="2"/>
  <c r="Z995" i="2"/>
  <c r="F995" i="2"/>
  <c r="AB995" i="2"/>
  <c r="G996" i="2"/>
  <c r="Z996" i="2"/>
  <c r="F996" i="2"/>
  <c r="AB996" i="2"/>
  <c r="G997" i="2"/>
  <c r="Z997" i="2"/>
  <c r="F997" i="2"/>
  <c r="AB997" i="2"/>
  <c r="G998" i="2"/>
  <c r="Z998" i="2"/>
  <c r="AB998" i="2"/>
  <c r="G999" i="2"/>
  <c r="Z999" i="2"/>
  <c r="AB999" i="2"/>
  <c r="G1000" i="2"/>
  <c r="Z1000" i="2"/>
  <c r="F1000" i="2"/>
  <c r="AB1000" i="2"/>
  <c r="G1001" i="2"/>
  <c r="Z1001" i="2"/>
  <c r="F1001" i="2"/>
  <c r="AB1001" i="2"/>
  <c r="G1002" i="2"/>
  <c r="Z1002" i="2"/>
  <c r="AB1002" i="2"/>
  <c r="G1003" i="2"/>
  <c r="Z1003" i="2"/>
  <c r="AB1003" i="2"/>
  <c r="G1004" i="2"/>
  <c r="Z1004" i="2"/>
  <c r="AB1004" i="2"/>
  <c r="G1005" i="2"/>
  <c r="Z1005" i="2"/>
  <c r="F1005" i="2"/>
  <c r="AB1005" i="2"/>
  <c r="G1006" i="2"/>
  <c r="Z1006" i="2"/>
  <c r="AB1006" i="2"/>
  <c r="G1007" i="2"/>
  <c r="Z1007" i="2"/>
  <c r="F1007" i="2"/>
  <c r="AB1007" i="2"/>
  <c r="G1008" i="2"/>
  <c r="Z1008" i="2"/>
  <c r="F1008" i="2"/>
  <c r="AB1008" i="2"/>
  <c r="G1009" i="2"/>
  <c r="Z1009" i="2"/>
  <c r="AB1009" i="2"/>
  <c r="G1010" i="2"/>
  <c r="Z1010" i="2"/>
  <c r="F1010" i="2"/>
  <c r="AB1010" i="2"/>
  <c r="G1011" i="2"/>
  <c r="Z1011" i="2"/>
  <c r="F1011" i="2"/>
  <c r="AB1011" i="2"/>
  <c r="G1012" i="2"/>
  <c r="Z1012" i="2"/>
  <c r="AB1012" i="2"/>
  <c r="G1013" i="2"/>
  <c r="Z1013" i="2"/>
  <c r="AB1013" i="2"/>
  <c r="G1014" i="2"/>
  <c r="Z1014" i="2"/>
  <c r="AB1014" i="2"/>
  <c r="G1015" i="2"/>
  <c r="Z1015" i="2"/>
  <c r="AB1015" i="2"/>
  <c r="G1016" i="2"/>
  <c r="Z1016" i="2"/>
  <c r="AB1016" i="2"/>
  <c r="G1017" i="2"/>
  <c r="Z1017" i="2"/>
  <c r="AB1017" i="2"/>
  <c r="G1018" i="2"/>
  <c r="Z1018" i="2"/>
  <c r="AB1018" i="2"/>
  <c r="G1019" i="2"/>
  <c r="Z1019" i="2"/>
  <c r="AB1019" i="2"/>
  <c r="G1020" i="2"/>
  <c r="Z1020" i="2"/>
  <c r="AB1020" i="2"/>
  <c r="G1021" i="2"/>
  <c r="Z1021" i="2"/>
  <c r="AB1021" i="2"/>
  <c r="G1022" i="2"/>
  <c r="Z1022" i="2"/>
  <c r="AB1022" i="2"/>
  <c r="G1023" i="2"/>
  <c r="Z1023" i="2"/>
  <c r="AB1023" i="2"/>
  <c r="G1024" i="2"/>
  <c r="Z1024" i="2"/>
  <c r="AB1024" i="2"/>
  <c r="G1025" i="2"/>
  <c r="Z1025" i="2"/>
  <c r="AB1025" i="2"/>
  <c r="G1026" i="2"/>
  <c r="Z1026" i="2"/>
  <c r="AB1026" i="2"/>
  <c r="G1027" i="2"/>
  <c r="Z1027" i="2"/>
  <c r="AB1027" i="2"/>
  <c r="G1028" i="2"/>
  <c r="Z1028" i="2"/>
  <c r="AB1028" i="2"/>
  <c r="G1029" i="2"/>
  <c r="Z1029" i="2"/>
  <c r="AB1029" i="2"/>
  <c r="G1030" i="2"/>
  <c r="Z1030" i="2"/>
  <c r="AB1030" i="2"/>
  <c r="G1031" i="2"/>
  <c r="Z1031" i="2"/>
  <c r="AB1031" i="2"/>
  <c r="G1032" i="2"/>
  <c r="Z1032" i="2"/>
  <c r="AB1032" i="2"/>
  <c r="G1033" i="2"/>
  <c r="Z1033" i="2"/>
  <c r="AB1033" i="2"/>
  <c r="G1034" i="2"/>
  <c r="Z1034" i="2"/>
  <c r="AB1034" i="2"/>
  <c r="G1035" i="2"/>
  <c r="Z1035" i="2"/>
  <c r="AB1035" i="2"/>
  <c r="G1036" i="2"/>
  <c r="Z1036" i="2"/>
  <c r="AB1036" i="2"/>
  <c r="G1037" i="2"/>
  <c r="Z1037" i="2"/>
  <c r="AB1037" i="2"/>
  <c r="G1038" i="2"/>
  <c r="Z1038" i="2"/>
  <c r="AB1038" i="2"/>
  <c r="G1039" i="2"/>
  <c r="Z1039" i="2"/>
  <c r="AB1039" i="2"/>
  <c r="G1040" i="2"/>
  <c r="Z1040" i="2"/>
  <c r="AB1040" i="2"/>
  <c r="G1041" i="2"/>
  <c r="Z1041" i="2"/>
  <c r="AB1041" i="2"/>
  <c r="G1042" i="2"/>
  <c r="Z1042" i="2"/>
  <c r="AB1042" i="2"/>
  <c r="G1043" i="2"/>
  <c r="Z1043" i="2"/>
  <c r="AB1043" i="2"/>
  <c r="G1044" i="2"/>
  <c r="Z1044" i="2"/>
  <c r="AB1044" i="2"/>
  <c r="G1045" i="2"/>
  <c r="Z1045" i="2"/>
  <c r="AB1045" i="2"/>
  <c r="G1046" i="2"/>
  <c r="Z1046" i="2"/>
  <c r="AB1046" i="2"/>
  <c r="G1047" i="2"/>
  <c r="Z1047" i="2"/>
  <c r="AB1047" i="2"/>
  <c r="G1048" i="2"/>
  <c r="Z1048" i="2"/>
  <c r="AB1048" i="2"/>
  <c r="G1049" i="2"/>
  <c r="Z1049" i="2"/>
  <c r="AB1049" i="2"/>
  <c r="G1050" i="2"/>
  <c r="Z1050" i="2"/>
  <c r="AB1050" i="2"/>
  <c r="G1051" i="2"/>
  <c r="Z1051" i="2"/>
  <c r="AB1051" i="2"/>
  <c r="G1052" i="2"/>
  <c r="Z1052" i="2"/>
  <c r="AB1052" i="2"/>
  <c r="G1053" i="2"/>
  <c r="Z1053" i="2"/>
  <c r="AB1053" i="2"/>
  <c r="G1054" i="2"/>
  <c r="Z1054" i="2"/>
  <c r="AB1054" i="2"/>
  <c r="G1055" i="2"/>
  <c r="Z1055" i="2"/>
  <c r="AB1055" i="2"/>
  <c r="G1056" i="2"/>
  <c r="Z1056" i="2"/>
  <c r="AB1056" i="2"/>
  <c r="G1057" i="2"/>
  <c r="Z1057" i="2"/>
  <c r="AB1057" i="2"/>
  <c r="G1058" i="2"/>
  <c r="Z1058" i="2"/>
  <c r="AB1058" i="2"/>
  <c r="G1059" i="2"/>
  <c r="Z1059" i="2"/>
  <c r="AB1059" i="2"/>
  <c r="G1060" i="2"/>
  <c r="Z1060" i="2"/>
  <c r="AB1060" i="2"/>
  <c r="G1061" i="2"/>
  <c r="Z1061" i="2"/>
  <c r="AB1061" i="2"/>
  <c r="G1062" i="2"/>
  <c r="Z1062" i="2"/>
  <c r="AB1062" i="2"/>
  <c r="G1063" i="2"/>
  <c r="Z1063" i="2"/>
  <c r="AB1063" i="2"/>
  <c r="G1064" i="2"/>
  <c r="Z1064" i="2"/>
  <c r="AB1064" i="2"/>
  <c r="G1065" i="2"/>
  <c r="Z1065" i="2"/>
  <c r="AB1065" i="2"/>
  <c r="G1066" i="2"/>
  <c r="Z1066" i="2"/>
  <c r="AB1066" i="2"/>
  <c r="G1067" i="2"/>
  <c r="Z1067" i="2"/>
  <c r="AB1067" i="2"/>
  <c r="G1068" i="2"/>
  <c r="Z1068" i="2"/>
  <c r="AB1068" i="2"/>
  <c r="G1069" i="2"/>
  <c r="Z1069" i="2"/>
  <c r="AB1069" i="2"/>
  <c r="G1070" i="2"/>
  <c r="Z1070" i="2"/>
  <c r="AB1070" i="2"/>
  <c r="G1071" i="2"/>
  <c r="Z1071" i="2"/>
  <c r="AB1071" i="2"/>
  <c r="G1072" i="2"/>
  <c r="Z1072" i="2"/>
  <c r="AB1072" i="2"/>
  <c r="G1073" i="2"/>
  <c r="Z1073" i="2"/>
  <c r="AB1073" i="2"/>
  <c r="G1074" i="2"/>
  <c r="Z1074" i="2"/>
  <c r="AB1074" i="2"/>
  <c r="G1075" i="2"/>
  <c r="Z1075" i="2"/>
  <c r="AB1075" i="2"/>
  <c r="G1076" i="2"/>
  <c r="Z1076" i="2"/>
  <c r="AB1076" i="2"/>
  <c r="G1077" i="2"/>
  <c r="Z1077" i="2"/>
  <c r="AB1077" i="2"/>
  <c r="G1078" i="2"/>
  <c r="Z1078" i="2"/>
  <c r="AB1078" i="2"/>
  <c r="G1079" i="2"/>
  <c r="Z1079" i="2"/>
  <c r="AB1079" i="2"/>
  <c r="G1080" i="2"/>
  <c r="Z1080" i="2"/>
  <c r="AB1080" i="2"/>
  <c r="G1081" i="2"/>
  <c r="Z1081" i="2"/>
  <c r="AB1081" i="2"/>
  <c r="G1082" i="2"/>
  <c r="Z1082" i="2"/>
  <c r="AB1082" i="2"/>
  <c r="G1083" i="2"/>
  <c r="Z1083" i="2"/>
  <c r="AB1083" i="2"/>
  <c r="G1084" i="2"/>
  <c r="Z1084" i="2"/>
  <c r="AB1084" i="2"/>
  <c r="G1085" i="2"/>
  <c r="Z1085" i="2"/>
  <c r="AB1085" i="2"/>
  <c r="G1086" i="2"/>
  <c r="Z1086" i="2"/>
  <c r="AB1086" i="2"/>
  <c r="G1087" i="2"/>
  <c r="Z1087" i="2"/>
  <c r="AB1087" i="2"/>
  <c r="G1088" i="2"/>
  <c r="Z1088" i="2"/>
  <c r="AB1088" i="2"/>
  <c r="G1089" i="2"/>
  <c r="Z1089" i="2"/>
  <c r="AB1089" i="2"/>
  <c r="G1090" i="2"/>
  <c r="Z1090" i="2"/>
  <c r="AB1090" i="2"/>
  <c r="G1091" i="2"/>
  <c r="Z1091" i="2"/>
  <c r="AB1091" i="2"/>
  <c r="G1092" i="2"/>
  <c r="Z1092" i="2"/>
  <c r="AB1092" i="2"/>
  <c r="G1093" i="2"/>
  <c r="Z1093" i="2"/>
  <c r="AB1093" i="2"/>
  <c r="G1094" i="2"/>
  <c r="Z1094" i="2"/>
  <c r="AB1094" i="2"/>
  <c r="G1095" i="2"/>
  <c r="Z1095" i="2"/>
  <c r="AB1095" i="2"/>
  <c r="G1096" i="2"/>
  <c r="Z1096" i="2"/>
  <c r="AB1096" i="2"/>
  <c r="G1097" i="2"/>
  <c r="Z1097" i="2"/>
  <c r="AB1097" i="2"/>
  <c r="G1098" i="2"/>
  <c r="Z1098" i="2"/>
  <c r="AB1098" i="2"/>
  <c r="G1099" i="2"/>
  <c r="Z1099" i="2"/>
  <c r="AB1099" i="2"/>
  <c r="G1100" i="2"/>
  <c r="Z1100" i="2"/>
  <c r="AB1100" i="2"/>
  <c r="G1101" i="2"/>
  <c r="Z1101" i="2"/>
  <c r="AB1101" i="2"/>
  <c r="G1102" i="2"/>
  <c r="Z1102" i="2"/>
  <c r="AB1102" i="2"/>
  <c r="G1103" i="2"/>
  <c r="Z1103" i="2"/>
  <c r="AB1103" i="2"/>
  <c r="G1104" i="2"/>
  <c r="Z1104" i="2"/>
  <c r="AB1104" i="2"/>
  <c r="G1105" i="2"/>
  <c r="Z1105" i="2"/>
  <c r="AB1105" i="2"/>
  <c r="G1106" i="2"/>
  <c r="Z1106" i="2"/>
  <c r="AB1106" i="2"/>
  <c r="G1107" i="2"/>
  <c r="Z1107" i="2"/>
  <c r="AB1107" i="2"/>
  <c r="G1108" i="2"/>
  <c r="Z1108" i="2"/>
  <c r="AB1108" i="2"/>
  <c r="G1109" i="2"/>
  <c r="Z1109" i="2"/>
  <c r="AB1109" i="2"/>
  <c r="G1110" i="2"/>
  <c r="Z1110" i="2"/>
  <c r="AB1110" i="2"/>
  <c r="G1111" i="2"/>
  <c r="Z1111" i="2"/>
  <c r="AB1111" i="2"/>
  <c r="G1112" i="2"/>
  <c r="Z1112" i="2"/>
  <c r="AB1112" i="2"/>
  <c r="G1113" i="2"/>
  <c r="Z1113" i="2"/>
  <c r="AB1113" i="2"/>
  <c r="G1114" i="2"/>
  <c r="Z1114" i="2"/>
  <c r="AB1114" i="2"/>
  <c r="G1115" i="2"/>
  <c r="Z1115" i="2"/>
  <c r="AB1115" i="2"/>
  <c r="G1116" i="2"/>
  <c r="Z1116" i="2"/>
  <c r="AB1116" i="2"/>
  <c r="G1117" i="2"/>
  <c r="Z1117" i="2"/>
  <c r="AB1117" i="2"/>
  <c r="G1118" i="2"/>
  <c r="Z1118" i="2"/>
  <c r="AB1118" i="2"/>
  <c r="G1119" i="2"/>
  <c r="Z1119" i="2"/>
  <c r="AB1119" i="2"/>
  <c r="G1120" i="2"/>
  <c r="Z1120" i="2"/>
  <c r="AB1120" i="2"/>
  <c r="G1121" i="2"/>
  <c r="Z1121" i="2"/>
  <c r="AB1121" i="2"/>
  <c r="G1122" i="2"/>
  <c r="Z1122" i="2"/>
  <c r="AB1122" i="2"/>
  <c r="G1123" i="2"/>
  <c r="Z1123" i="2"/>
  <c r="AB1123" i="2"/>
  <c r="G1124" i="2"/>
  <c r="Z1124" i="2"/>
  <c r="AB1124" i="2"/>
  <c r="G1125" i="2"/>
  <c r="Z1125" i="2"/>
  <c r="AB1125" i="2"/>
  <c r="G1126" i="2"/>
  <c r="Z1126" i="2"/>
  <c r="AB1126" i="2"/>
  <c r="G1127" i="2"/>
  <c r="Z1127" i="2"/>
  <c r="AB1127" i="2"/>
  <c r="G1128" i="2"/>
  <c r="Z1128" i="2"/>
  <c r="AB1128" i="2"/>
  <c r="G1129" i="2"/>
  <c r="Z1129" i="2"/>
  <c r="AB1129" i="2"/>
  <c r="G1130" i="2"/>
  <c r="Z1130" i="2"/>
  <c r="AB1130" i="2"/>
  <c r="G1131" i="2"/>
  <c r="Z1131" i="2"/>
  <c r="AB1131" i="2"/>
  <c r="G1132" i="2"/>
  <c r="Z1132" i="2"/>
  <c r="AB1132" i="2"/>
  <c r="G1133" i="2"/>
  <c r="Z1133" i="2"/>
  <c r="AB1133" i="2"/>
  <c r="G1134" i="2"/>
  <c r="Z1134" i="2"/>
  <c r="AB1134" i="2"/>
  <c r="G1135" i="2"/>
  <c r="Z1135" i="2"/>
  <c r="AB1135" i="2"/>
  <c r="G1136" i="2"/>
  <c r="Z1136" i="2"/>
  <c r="AB1136" i="2"/>
  <c r="G1137" i="2"/>
  <c r="Z1137" i="2"/>
  <c r="AB1137" i="2"/>
  <c r="G1138" i="2"/>
  <c r="Z1138" i="2"/>
  <c r="AB1138" i="2"/>
  <c r="G1139" i="2"/>
  <c r="Z1139" i="2"/>
  <c r="AB1139" i="2"/>
  <c r="G1140" i="2"/>
  <c r="Z1140" i="2"/>
  <c r="AB1140" i="2"/>
  <c r="G1141" i="2"/>
  <c r="Z1141" i="2"/>
  <c r="AB1141" i="2"/>
  <c r="G1142" i="2"/>
  <c r="Z1142" i="2"/>
  <c r="AB1142" i="2"/>
  <c r="G1143" i="2"/>
  <c r="Z1143" i="2"/>
  <c r="AB1143" i="2"/>
  <c r="G1144" i="2"/>
  <c r="Z1144" i="2"/>
  <c r="AB1144" i="2"/>
  <c r="G1145" i="2"/>
  <c r="Z1145" i="2"/>
  <c r="AB1145" i="2"/>
  <c r="G1146" i="2"/>
  <c r="Z1146" i="2"/>
  <c r="AB1146" i="2"/>
  <c r="G1147" i="2"/>
  <c r="Z1147" i="2"/>
  <c r="AB1147" i="2"/>
  <c r="G1148" i="2"/>
  <c r="Z1148" i="2"/>
  <c r="AB1148" i="2"/>
  <c r="G1149" i="2"/>
  <c r="Z1149" i="2"/>
  <c r="AB1149" i="2"/>
  <c r="G1150" i="2"/>
  <c r="Z1150" i="2"/>
  <c r="AB1150" i="2"/>
  <c r="G1151" i="2"/>
  <c r="Z1151" i="2"/>
  <c r="AB1151" i="2"/>
  <c r="G1152" i="2"/>
  <c r="Z1152" i="2"/>
  <c r="AB1152" i="2"/>
  <c r="G1153" i="2"/>
  <c r="Z1153" i="2"/>
  <c r="AB1153" i="2"/>
  <c r="G1154" i="2"/>
  <c r="Z1154" i="2"/>
  <c r="AB1154" i="2"/>
  <c r="G1155" i="2"/>
  <c r="Z1155" i="2"/>
  <c r="AB1155" i="2"/>
  <c r="G1156" i="2"/>
  <c r="Z1156" i="2"/>
  <c r="AB1156" i="2"/>
  <c r="G1157" i="2"/>
  <c r="Z1157" i="2"/>
  <c r="AB1157" i="2"/>
  <c r="G1158" i="2"/>
  <c r="Z1158" i="2"/>
  <c r="AB1158" i="2"/>
  <c r="G1159" i="2"/>
  <c r="Z1159" i="2"/>
  <c r="AB1159" i="2"/>
  <c r="G1160" i="2"/>
  <c r="Z1160" i="2"/>
  <c r="AB1160" i="2"/>
  <c r="G1161" i="2"/>
  <c r="Z1161" i="2"/>
  <c r="AB1161" i="2"/>
  <c r="G1162" i="2"/>
  <c r="Z1162" i="2"/>
  <c r="AB1162" i="2"/>
  <c r="G1163" i="2"/>
  <c r="Z1163" i="2"/>
  <c r="AB1163" i="2"/>
  <c r="G1164" i="2"/>
  <c r="Z1164" i="2"/>
  <c r="AB1164" i="2"/>
  <c r="G1165" i="2"/>
  <c r="Z1165" i="2"/>
  <c r="AB1165" i="2"/>
  <c r="G1166" i="2"/>
  <c r="Z1166" i="2"/>
  <c r="AB1166" i="2"/>
  <c r="G1167" i="2"/>
  <c r="Z1167" i="2"/>
  <c r="AB1167" i="2"/>
  <c r="G1168" i="2"/>
  <c r="Z1168" i="2"/>
  <c r="AB1168" i="2"/>
  <c r="G1169" i="2"/>
  <c r="Z1169" i="2"/>
  <c r="AB1169" i="2"/>
  <c r="G1170" i="2"/>
  <c r="Z1170" i="2"/>
  <c r="AB1170" i="2"/>
  <c r="G1171" i="2"/>
  <c r="Z1171" i="2"/>
  <c r="AB1171" i="2"/>
  <c r="G1172" i="2"/>
  <c r="Z1172" i="2"/>
  <c r="AB1172" i="2"/>
  <c r="G1173" i="2"/>
  <c r="Z1173" i="2"/>
  <c r="AB1173" i="2"/>
  <c r="G1174" i="2"/>
  <c r="Z1174" i="2"/>
  <c r="AB1174" i="2"/>
  <c r="G1175" i="2"/>
  <c r="Z1175" i="2"/>
  <c r="AB1175" i="2"/>
  <c r="G1176" i="2"/>
  <c r="Z1176" i="2"/>
  <c r="AB1176" i="2"/>
  <c r="G1177" i="2"/>
  <c r="Z1177" i="2"/>
  <c r="AB1177" i="2"/>
  <c r="G1178" i="2"/>
  <c r="Z1178" i="2"/>
  <c r="AB1178" i="2"/>
  <c r="G1179" i="2"/>
  <c r="Z1179" i="2"/>
  <c r="AB1179" i="2"/>
  <c r="G1180" i="2"/>
  <c r="Z1180" i="2"/>
  <c r="AB1180" i="2"/>
  <c r="G1181" i="2"/>
  <c r="Z1181" i="2"/>
  <c r="AB1181" i="2"/>
  <c r="G1182" i="2"/>
  <c r="Z1182" i="2"/>
  <c r="AB1182" i="2"/>
  <c r="G1183" i="2"/>
  <c r="Z1183" i="2"/>
  <c r="AB1183" i="2"/>
  <c r="G1184" i="2"/>
  <c r="Z1184" i="2"/>
  <c r="AB1184" i="2"/>
  <c r="G1185" i="2"/>
  <c r="Z1185" i="2"/>
  <c r="AB1185" i="2"/>
  <c r="G1186" i="2"/>
  <c r="Z1186" i="2"/>
  <c r="AB1186" i="2"/>
  <c r="G1187" i="2"/>
  <c r="Z1187" i="2"/>
  <c r="AB1187" i="2"/>
  <c r="G1188" i="2"/>
  <c r="Z1188" i="2"/>
  <c r="AB1188" i="2"/>
  <c r="G1189" i="2"/>
  <c r="Z1189" i="2"/>
  <c r="AB1189" i="2"/>
  <c r="G1190" i="2"/>
  <c r="Z1190" i="2"/>
  <c r="AB1190" i="2"/>
  <c r="G1191" i="2"/>
  <c r="Z1191" i="2"/>
  <c r="AB1191" i="2"/>
  <c r="G1192" i="2"/>
  <c r="Z1192" i="2"/>
  <c r="AB1192" i="2"/>
  <c r="G1193" i="2"/>
  <c r="Z1193" i="2"/>
  <c r="AB1193" i="2"/>
  <c r="G1194" i="2"/>
  <c r="Z1194" i="2"/>
  <c r="AB1194" i="2"/>
  <c r="G1195" i="2"/>
  <c r="Z1195" i="2"/>
  <c r="AB1195" i="2"/>
  <c r="G1196" i="2"/>
  <c r="Z1196" i="2"/>
  <c r="AB1196" i="2"/>
  <c r="G1197" i="2"/>
  <c r="Z1197" i="2"/>
  <c r="AB1197" i="2"/>
  <c r="G1198" i="2"/>
  <c r="Z1198" i="2"/>
  <c r="AB1198" i="2"/>
  <c r="G1199" i="2"/>
  <c r="Z1199" i="2"/>
  <c r="AB1199" i="2"/>
  <c r="G1200" i="2"/>
  <c r="Z1200" i="2"/>
  <c r="AB1200" i="2"/>
  <c r="G1201" i="2"/>
  <c r="Z1201" i="2"/>
  <c r="AB1201" i="2"/>
  <c r="G1202" i="2"/>
  <c r="Z1202" i="2"/>
  <c r="AB1202" i="2"/>
  <c r="G1203" i="2"/>
  <c r="Z1203" i="2"/>
  <c r="AB1203" i="2"/>
  <c r="G1204" i="2"/>
  <c r="Z1204" i="2"/>
  <c r="AB1204" i="2"/>
  <c r="G1205" i="2"/>
  <c r="Z1205" i="2"/>
  <c r="AB1205" i="2"/>
  <c r="G1206" i="2"/>
  <c r="Z1206" i="2"/>
  <c r="AB1206" i="2"/>
  <c r="G1207" i="2"/>
  <c r="Z1207" i="2"/>
  <c r="AB1207" i="2"/>
  <c r="G1208" i="2"/>
  <c r="Z1208" i="2"/>
  <c r="AB1208" i="2"/>
  <c r="G1209" i="2"/>
  <c r="Z1209" i="2"/>
  <c r="AB1209" i="2"/>
  <c r="G1210" i="2"/>
  <c r="Z1210" i="2"/>
  <c r="AB1210" i="2"/>
  <c r="G1211" i="2"/>
  <c r="Z1211" i="2"/>
  <c r="AB1211" i="2"/>
  <c r="G1212" i="2"/>
  <c r="Z1212" i="2"/>
  <c r="AB1212" i="2"/>
  <c r="G1213" i="2"/>
  <c r="Z1213" i="2"/>
  <c r="AB1213" i="2"/>
  <c r="G1214" i="2"/>
  <c r="Z1214" i="2"/>
  <c r="AB1214" i="2"/>
  <c r="G1215" i="2"/>
  <c r="Z1215" i="2"/>
  <c r="AB1215" i="2"/>
  <c r="G1216" i="2"/>
  <c r="Z1216" i="2"/>
  <c r="AB1216" i="2"/>
  <c r="G1217" i="2"/>
  <c r="Z1217" i="2"/>
  <c r="AB1217" i="2"/>
  <c r="G1218" i="2"/>
  <c r="Z1218" i="2"/>
  <c r="AB1218" i="2"/>
  <c r="G1219" i="2"/>
  <c r="Z1219" i="2"/>
  <c r="AB1219" i="2"/>
  <c r="G1220" i="2"/>
  <c r="Z1220" i="2"/>
  <c r="AB1220" i="2"/>
  <c r="G1221" i="2"/>
  <c r="Z1221" i="2"/>
  <c r="AB1221" i="2"/>
  <c r="G1222" i="2"/>
  <c r="Z1222" i="2"/>
  <c r="AB1222" i="2"/>
  <c r="G1223" i="2"/>
  <c r="Z1223" i="2"/>
  <c r="AB1223" i="2"/>
  <c r="G1224" i="2"/>
  <c r="Z1224" i="2"/>
  <c r="AB1224" i="2"/>
  <c r="G1225" i="2"/>
  <c r="Z1225" i="2"/>
  <c r="AB1225" i="2"/>
  <c r="G1226" i="2"/>
  <c r="Z1226" i="2"/>
  <c r="AB1226" i="2"/>
  <c r="G1227" i="2"/>
  <c r="Z1227" i="2"/>
  <c r="AB1227" i="2"/>
  <c r="G1228" i="2"/>
  <c r="Z1228" i="2"/>
  <c r="AB1228" i="2"/>
  <c r="G1229" i="2"/>
  <c r="Z1229" i="2"/>
  <c r="AB1229" i="2"/>
  <c r="G1230" i="2"/>
  <c r="Z1230" i="2"/>
  <c r="AB1230" i="2"/>
  <c r="G1231" i="2"/>
  <c r="Z1231" i="2"/>
  <c r="AB1231" i="2"/>
  <c r="G1232" i="2"/>
  <c r="Z1232" i="2"/>
  <c r="AB1232" i="2"/>
  <c r="G1233" i="2"/>
  <c r="Z1233" i="2"/>
  <c r="AB1233" i="2"/>
  <c r="G1234" i="2"/>
  <c r="Z1234" i="2"/>
  <c r="AB1234" i="2"/>
  <c r="G1235" i="2"/>
  <c r="Z1235" i="2"/>
  <c r="AB1235" i="2"/>
  <c r="G1236" i="2"/>
  <c r="Z1236" i="2"/>
  <c r="AB1236" i="2"/>
  <c r="G1237" i="2"/>
  <c r="Z1237" i="2"/>
  <c r="AB1237" i="2"/>
  <c r="G1238" i="2"/>
  <c r="Z1238" i="2"/>
  <c r="AB1238" i="2"/>
  <c r="G1239" i="2"/>
  <c r="Z1239" i="2"/>
  <c r="AB1239" i="2"/>
  <c r="G1240" i="2"/>
  <c r="Z1240" i="2"/>
  <c r="AB1240" i="2"/>
  <c r="G1241" i="2"/>
  <c r="Z1241" i="2"/>
  <c r="AB1241" i="2"/>
  <c r="G1242" i="2"/>
  <c r="Z1242" i="2"/>
  <c r="AB1242" i="2"/>
  <c r="G1243" i="2"/>
  <c r="Z1243" i="2"/>
  <c r="AB1243" i="2"/>
  <c r="G1244" i="2"/>
  <c r="Z1244" i="2"/>
  <c r="AB1244" i="2"/>
  <c r="G1245" i="2"/>
  <c r="Z1245" i="2"/>
  <c r="AB1245" i="2"/>
  <c r="G1246" i="2"/>
  <c r="Z1246" i="2"/>
  <c r="AB1246" i="2"/>
  <c r="G1247" i="2"/>
  <c r="Z1247" i="2"/>
  <c r="AB1247" i="2"/>
  <c r="G1248" i="2"/>
  <c r="Z1248" i="2"/>
  <c r="AB1248" i="2"/>
  <c r="G1249" i="2"/>
  <c r="Z1249" i="2"/>
  <c r="AB1249" i="2"/>
  <c r="G1250" i="2"/>
  <c r="Z1250" i="2"/>
  <c r="AB1250" i="2"/>
  <c r="G1251" i="2"/>
  <c r="Z1251" i="2"/>
  <c r="AB1251" i="2"/>
  <c r="G1252" i="2"/>
  <c r="Z1252" i="2"/>
  <c r="AB1252" i="2"/>
  <c r="G1253" i="2"/>
  <c r="Z1253" i="2"/>
  <c r="AB1253" i="2"/>
  <c r="G1254" i="2"/>
  <c r="Z1254" i="2"/>
  <c r="AB1254" i="2"/>
  <c r="G1255" i="2"/>
  <c r="Z1255" i="2"/>
  <c r="AB1255" i="2"/>
  <c r="G1256" i="2"/>
  <c r="Z1256" i="2"/>
  <c r="AB1256" i="2"/>
  <c r="G1257" i="2"/>
  <c r="Z1257" i="2"/>
  <c r="AB1257" i="2"/>
  <c r="G1258" i="2"/>
  <c r="Z1258" i="2"/>
  <c r="AB1258" i="2"/>
  <c r="G1259" i="2"/>
  <c r="Z1259" i="2"/>
  <c r="AB1259" i="2"/>
  <c r="G1260" i="2"/>
  <c r="Z1260" i="2"/>
  <c r="AB1260" i="2"/>
  <c r="G1261" i="2"/>
  <c r="Z1261" i="2"/>
  <c r="AB1261" i="2"/>
  <c r="G1262" i="2"/>
  <c r="Z1262" i="2"/>
  <c r="AB1262" i="2"/>
  <c r="G1263" i="2"/>
  <c r="Z1263" i="2"/>
  <c r="AB1263" i="2"/>
  <c r="G1264" i="2"/>
  <c r="Z1264" i="2"/>
  <c r="AB1264" i="2"/>
  <c r="G1265" i="2"/>
  <c r="Z1265" i="2"/>
  <c r="AB1265" i="2"/>
  <c r="G1266" i="2"/>
  <c r="Z1266" i="2"/>
  <c r="AB1266" i="2"/>
  <c r="G1267" i="2"/>
  <c r="Z1267" i="2"/>
  <c r="AB1267" i="2"/>
  <c r="G1268" i="2"/>
  <c r="Z1268" i="2"/>
  <c r="AB1268" i="2"/>
  <c r="G1269" i="2"/>
  <c r="Z1269" i="2"/>
  <c r="AB1269" i="2"/>
  <c r="G1270" i="2"/>
  <c r="Z1270" i="2"/>
  <c r="AB1270" i="2"/>
  <c r="G1271" i="2"/>
  <c r="Z1271" i="2"/>
  <c r="AB1271" i="2"/>
  <c r="G1272" i="2"/>
  <c r="Z1272" i="2"/>
  <c r="AB1272" i="2"/>
  <c r="G1273" i="2"/>
  <c r="Z1273" i="2"/>
  <c r="AB1273" i="2"/>
  <c r="G1274" i="2"/>
  <c r="Z1274" i="2"/>
  <c r="AB1274" i="2"/>
  <c r="G1275" i="2"/>
  <c r="Z1275" i="2"/>
  <c r="AB1275" i="2"/>
  <c r="G1276" i="2"/>
  <c r="Z1276" i="2"/>
  <c r="AB1276" i="2"/>
  <c r="G1277" i="2"/>
  <c r="Z1277" i="2"/>
  <c r="AB1277" i="2"/>
  <c r="G1278" i="2"/>
  <c r="Z1278" i="2"/>
  <c r="AB1278" i="2"/>
  <c r="G1279" i="2"/>
  <c r="Z1279" i="2"/>
  <c r="AB1279" i="2"/>
  <c r="G1280" i="2"/>
  <c r="Z1280" i="2"/>
  <c r="AB1280" i="2"/>
  <c r="G1281" i="2"/>
  <c r="Z1281" i="2"/>
  <c r="AB1281" i="2"/>
  <c r="G1282" i="2"/>
  <c r="Z1282" i="2"/>
  <c r="AB1282" i="2"/>
  <c r="G1283" i="2"/>
  <c r="Z1283" i="2"/>
  <c r="AB1283" i="2"/>
  <c r="G1284" i="2"/>
  <c r="Z1284" i="2"/>
  <c r="AB1284" i="2"/>
  <c r="G1285" i="2"/>
  <c r="Z1285" i="2"/>
  <c r="AB1285" i="2"/>
  <c r="G1286" i="2"/>
  <c r="Z1286" i="2"/>
  <c r="AB1286" i="2"/>
  <c r="G1287" i="2"/>
  <c r="Z1287" i="2"/>
  <c r="AB1287" i="2"/>
  <c r="G1288" i="2"/>
  <c r="Z1288" i="2"/>
  <c r="AB1288" i="2"/>
  <c r="G1289" i="2"/>
  <c r="Z1289" i="2"/>
  <c r="AB1289" i="2"/>
  <c r="G1290" i="2"/>
  <c r="Z1290" i="2"/>
  <c r="AB1290" i="2"/>
  <c r="G1291" i="2"/>
  <c r="Z1291" i="2"/>
  <c r="AB1291" i="2"/>
  <c r="G1292" i="2"/>
  <c r="Z1292" i="2"/>
  <c r="AB1292" i="2"/>
  <c r="G1293" i="2"/>
  <c r="Z1293" i="2"/>
  <c r="AB1293" i="2"/>
  <c r="G1294" i="2"/>
  <c r="Z1294" i="2"/>
  <c r="AB1294" i="2"/>
  <c r="G1295" i="2"/>
  <c r="Z1295" i="2"/>
  <c r="AB1295" i="2"/>
  <c r="G1296" i="2"/>
  <c r="Z1296" i="2"/>
  <c r="AB1296" i="2"/>
  <c r="G1297" i="2"/>
  <c r="Z1297" i="2"/>
  <c r="AB1297" i="2"/>
  <c r="G1298" i="2"/>
  <c r="Z1298" i="2"/>
  <c r="AB1298" i="2"/>
  <c r="G1299" i="2"/>
  <c r="Z1299" i="2"/>
  <c r="AB1299" i="2"/>
  <c r="G1300" i="2"/>
  <c r="Z1300" i="2"/>
  <c r="AB1300" i="2"/>
  <c r="G1301" i="2"/>
  <c r="Z1301" i="2"/>
  <c r="AB1301" i="2"/>
  <c r="G1302" i="2"/>
  <c r="Z1302" i="2"/>
  <c r="AB1302" i="2"/>
  <c r="G1303" i="2"/>
  <c r="Z1303" i="2"/>
  <c r="AB1303" i="2"/>
  <c r="G1304" i="2"/>
  <c r="Z1304" i="2"/>
  <c r="AB1304" i="2"/>
  <c r="G1305" i="2"/>
  <c r="Z1305" i="2"/>
  <c r="AB1305" i="2"/>
  <c r="G1306" i="2"/>
  <c r="Z1306" i="2"/>
  <c r="AB1306" i="2"/>
  <c r="G1307" i="2"/>
  <c r="Z1307" i="2"/>
  <c r="AB1307" i="2"/>
  <c r="G1308" i="2"/>
  <c r="Z1308" i="2"/>
  <c r="AB1308" i="2"/>
  <c r="G1309" i="2"/>
  <c r="Z1309" i="2"/>
  <c r="AB1309" i="2"/>
  <c r="G1310" i="2"/>
  <c r="Z1310" i="2"/>
  <c r="AB1310" i="2"/>
  <c r="G1311" i="2"/>
  <c r="Z1311" i="2"/>
  <c r="AB1311" i="2"/>
  <c r="G1312" i="2"/>
  <c r="Z1312" i="2"/>
  <c r="AB1312" i="2"/>
  <c r="G1313" i="2"/>
  <c r="Z1313" i="2"/>
  <c r="AB1313" i="2"/>
  <c r="G1314" i="2"/>
  <c r="Z1314" i="2"/>
  <c r="AB1314" i="2"/>
  <c r="G1315" i="2"/>
  <c r="Z1315" i="2"/>
  <c r="AB1315" i="2"/>
  <c r="G1316" i="2"/>
  <c r="Z1316" i="2"/>
  <c r="AB1316" i="2"/>
  <c r="G1317" i="2"/>
  <c r="Z1317" i="2"/>
  <c r="AB1317" i="2"/>
  <c r="G1318" i="2"/>
  <c r="Z1318" i="2"/>
  <c r="AB1318" i="2"/>
  <c r="G1319" i="2"/>
  <c r="Z1319" i="2"/>
  <c r="AB1319" i="2"/>
  <c r="G1320" i="2"/>
  <c r="Z1320" i="2"/>
  <c r="AB1320" i="2"/>
  <c r="G1321" i="2"/>
  <c r="Z1321" i="2"/>
  <c r="AB1321" i="2"/>
  <c r="G1322" i="2"/>
  <c r="Z1322" i="2"/>
  <c r="AB1322" i="2"/>
  <c r="G1323" i="2"/>
  <c r="Z1323" i="2"/>
  <c r="AB1323" i="2"/>
  <c r="G1324" i="2"/>
  <c r="Z1324" i="2"/>
  <c r="AB1324" i="2"/>
  <c r="G1325" i="2"/>
  <c r="Z1325" i="2"/>
  <c r="AB1325" i="2"/>
  <c r="G1326" i="2"/>
  <c r="Z1326" i="2"/>
  <c r="AB1326" i="2"/>
  <c r="G1327" i="2"/>
  <c r="Z1327" i="2"/>
  <c r="AB1327" i="2"/>
  <c r="G1328" i="2"/>
  <c r="Z1328" i="2"/>
  <c r="AB1328" i="2"/>
  <c r="G1329" i="2"/>
  <c r="Z1329" i="2"/>
  <c r="AB1329" i="2"/>
  <c r="G1330" i="2"/>
  <c r="Z1330" i="2"/>
  <c r="AB1330" i="2"/>
  <c r="G1331" i="2"/>
  <c r="Z1331" i="2"/>
  <c r="AB1331" i="2"/>
  <c r="G1332" i="2"/>
  <c r="Z1332" i="2"/>
  <c r="AB1332" i="2"/>
  <c r="G1333" i="2"/>
  <c r="Z1333" i="2"/>
  <c r="AB1333" i="2"/>
  <c r="G1334" i="2"/>
  <c r="Z1334" i="2"/>
  <c r="AB1334" i="2"/>
  <c r="G1335" i="2"/>
  <c r="Z1335" i="2"/>
  <c r="AB1335" i="2"/>
  <c r="G1336" i="2"/>
  <c r="Z1336" i="2"/>
  <c r="AB1336" i="2"/>
  <c r="G1337" i="2"/>
  <c r="Z1337" i="2"/>
  <c r="AB1337" i="2"/>
  <c r="G1338" i="2"/>
  <c r="Z1338" i="2"/>
  <c r="AB1338" i="2"/>
  <c r="G1339" i="2"/>
  <c r="Z1339" i="2"/>
  <c r="AB1339" i="2"/>
  <c r="G1340" i="2"/>
  <c r="Z1340" i="2"/>
  <c r="AB1340" i="2"/>
  <c r="G1341" i="2"/>
  <c r="Z1341" i="2"/>
  <c r="AB1341" i="2"/>
  <c r="G1342" i="2"/>
  <c r="Z1342" i="2"/>
  <c r="AB1342" i="2"/>
  <c r="G1343" i="2"/>
  <c r="Z1343" i="2"/>
  <c r="AB1343" i="2"/>
  <c r="G1344" i="2"/>
  <c r="Z1344" i="2"/>
  <c r="AB1344" i="2"/>
  <c r="G1345" i="2"/>
  <c r="Z1345" i="2"/>
  <c r="AB1345" i="2"/>
  <c r="G1346" i="2"/>
  <c r="Z1346" i="2"/>
  <c r="AB1346" i="2"/>
  <c r="G1347" i="2"/>
  <c r="Z1347" i="2"/>
  <c r="AB1347" i="2"/>
  <c r="G1348" i="2"/>
  <c r="Z1348" i="2"/>
  <c r="AB1348" i="2"/>
  <c r="G1349" i="2"/>
  <c r="Z1349" i="2"/>
  <c r="AB1349" i="2"/>
  <c r="G1350" i="2"/>
  <c r="Z1350" i="2"/>
  <c r="AB1350" i="2"/>
  <c r="G1351" i="2"/>
  <c r="Z1351" i="2"/>
  <c r="AB1351" i="2"/>
  <c r="G1352" i="2"/>
  <c r="Z1352" i="2"/>
  <c r="AB1352" i="2"/>
  <c r="G1353" i="2"/>
  <c r="Z1353" i="2"/>
  <c r="AB1353" i="2"/>
  <c r="G1354" i="2"/>
  <c r="Z1354" i="2"/>
  <c r="AB1354" i="2"/>
  <c r="G1355" i="2"/>
  <c r="Z1355" i="2"/>
  <c r="AB1355" i="2"/>
  <c r="G1356" i="2"/>
  <c r="Z1356" i="2"/>
  <c r="AB1356" i="2"/>
  <c r="G1357" i="2"/>
  <c r="Z1357" i="2"/>
  <c r="AB1357" i="2"/>
  <c r="G1358" i="2"/>
  <c r="Z1358" i="2"/>
  <c r="AB1358" i="2"/>
  <c r="G1359" i="2"/>
  <c r="Z1359" i="2"/>
  <c r="AB1359" i="2"/>
  <c r="G1360" i="2"/>
  <c r="Z1360" i="2"/>
  <c r="AB1360" i="2"/>
  <c r="G1361" i="2"/>
  <c r="Z1361" i="2"/>
  <c r="AB1361" i="2"/>
  <c r="G1362" i="2"/>
  <c r="Z1362" i="2"/>
  <c r="AB1362" i="2"/>
  <c r="G1363" i="2"/>
  <c r="Z1363" i="2"/>
  <c r="AB1363" i="2"/>
  <c r="G1364" i="2"/>
  <c r="Z1364" i="2"/>
  <c r="AB1364" i="2"/>
  <c r="G1365" i="2"/>
  <c r="Z1365" i="2"/>
  <c r="AB1365" i="2"/>
  <c r="G1366" i="2"/>
  <c r="Z1366" i="2"/>
  <c r="AB1366" i="2"/>
  <c r="G1367" i="2"/>
  <c r="Z1367" i="2"/>
  <c r="AB1367" i="2"/>
  <c r="G1368" i="2"/>
  <c r="Z1368" i="2"/>
  <c r="AB1368" i="2"/>
  <c r="G1369" i="2"/>
  <c r="Z1369" i="2"/>
  <c r="AB1369" i="2"/>
  <c r="G1370" i="2"/>
  <c r="Z1370" i="2"/>
  <c r="AB1370" i="2"/>
  <c r="G1371" i="2"/>
  <c r="Z1371" i="2"/>
  <c r="AB1371" i="2"/>
  <c r="G1372" i="2"/>
  <c r="Z1372" i="2"/>
  <c r="AB1372" i="2"/>
  <c r="G1373" i="2"/>
  <c r="Z1373" i="2"/>
  <c r="AB1373" i="2"/>
  <c r="G1374" i="2"/>
  <c r="Z1374" i="2"/>
  <c r="AB1374" i="2"/>
  <c r="G1375" i="2"/>
  <c r="Z1375" i="2"/>
  <c r="AB1375" i="2"/>
  <c r="G1376" i="2"/>
  <c r="Z1376" i="2"/>
  <c r="AB1376" i="2"/>
  <c r="G1377" i="2"/>
  <c r="Z1377" i="2"/>
  <c r="AB1377" i="2"/>
  <c r="G1378" i="2"/>
  <c r="Z1378" i="2"/>
  <c r="AB1378" i="2"/>
  <c r="G1379" i="2"/>
  <c r="Z1379" i="2"/>
  <c r="AB1379" i="2"/>
  <c r="G1380" i="2"/>
  <c r="Z1380" i="2"/>
  <c r="AB1380" i="2"/>
  <c r="G1381" i="2"/>
  <c r="Z1381" i="2"/>
  <c r="AB1381" i="2"/>
  <c r="G1382" i="2"/>
  <c r="Z1382" i="2"/>
  <c r="AB1382" i="2"/>
  <c r="G1383" i="2"/>
  <c r="Z1383" i="2"/>
  <c r="AB1383" i="2"/>
  <c r="G1384" i="2"/>
  <c r="Z1384" i="2"/>
  <c r="AB1384" i="2"/>
  <c r="G1385" i="2"/>
  <c r="Z1385" i="2"/>
  <c r="AB1385" i="2"/>
  <c r="G1386" i="2"/>
  <c r="Z1386" i="2"/>
  <c r="AB1386" i="2"/>
  <c r="G1387" i="2"/>
  <c r="Z1387" i="2"/>
  <c r="AB1387" i="2"/>
  <c r="G1388" i="2"/>
  <c r="Z1388" i="2"/>
  <c r="AB1388" i="2"/>
  <c r="G1389" i="2"/>
  <c r="Z1389" i="2"/>
  <c r="AB1389" i="2"/>
  <c r="G1390" i="2"/>
  <c r="Z1390" i="2"/>
  <c r="AB1390" i="2"/>
  <c r="G1391" i="2"/>
  <c r="Z1391" i="2"/>
  <c r="AB1391" i="2"/>
  <c r="G1392" i="2"/>
  <c r="Z1392" i="2"/>
  <c r="AB1392" i="2"/>
  <c r="G1393" i="2"/>
  <c r="Z1393" i="2"/>
  <c r="AB1393" i="2"/>
  <c r="G1394" i="2"/>
  <c r="Z1394" i="2"/>
  <c r="AB1394" i="2"/>
  <c r="G1395" i="2"/>
  <c r="Z1395" i="2"/>
  <c r="AB1395" i="2"/>
  <c r="G1396" i="2"/>
  <c r="Z1396" i="2"/>
  <c r="AB1396" i="2"/>
  <c r="G1397" i="2"/>
  <c r="Z1397" i="2"/>
  <c r="AB1397" i="2"/>
  <c r="G1398" i="2"/>
  <c r="Z1398" i="2"/>
  <c r="AB1398" i="2"/>
  <c r="G1399" i="2"/>
  <c r="Z1399" i="2"/>
  <c r="AB1399" i="2"/>
  <c r="G1400" i="2"/>
  <c r="Z1400" i="2"/>
  <c r="AB1400" i="2"/>
  <c r="G1401" i="2"/>
  <c r="Z1401" i="2"/>
  <c r="AB1401" i="2"/>
  <c r="G1402" i="2"/>
  <c r="Z1402" i="2"/>
  <c r="AB1402" i="2"/>
  <c r="G1403" i="2"/>
  <c r="Z1403" i="2"/>
  <c r="AB1403" i="2"/>
  <c r="G1404" i="2"/>
  <c r="Z1404" i="2"/>
  <c r="AB1404" i="2"/>
  <c r="G1405" i="2"/>
  <c r="Z1405" i="2"/>
  <c r="AB1405" i="2"/>
  <c r="G1406" i="2"/>
  <c r="Z1406" i="2"/>
  <c r="AB1406" i="2"/>
  <c r="G1407" i="2"/>
  <c r="Z1407" i="2"/>
  <c r="AB1407" i="2"/>
  <c r="G1408" i="2"/>
  <c r="Z1408" i="2"/>
  <c r="AB1408" i="2"/>
  <c r="G1409" i="2"/>
  <c r="Z1409" i="2"/>
  <c r="AB1409" i="2"/>
  <c r="G1410" i="2"/>
  <c r="Z1410" i="2"/>
  <c r="AB1410" i="2"/>
  <c r="G1411" i="2"/>
  <c r="Z1411" i="2"/>
  <c r="AB1411" i="2"/>
  <c r="G1412" i="2"/>
  <c r="Z1412" i="2"/>
  <c r="AB1412" i="2"/>
  <c r="G1413" i="2"/>
  <c r="Z1413" i="2"/>
  <c r="AB1413" i="2"/>
  <c r="G1414" i="2"/>
  <c r="Z1414" i="2"/>
  <c r="AB1414" i="2"/>
  <c r="G1415" i="2"/>
  <c r="Z1415" i="2"/>
  <c r="AB1415" i="2"/>
  <c r="G1416" i="2"/>
  <c r="Z1416" i="2"/>
  <c r="AB1416" i="2"/>
  <c r="G1417" i="2"/>
  <c r="Z1417" i="2"/>
  <c r="AB1417" i="2"/>
  <c r="G1418" i="2"/>
  <c r="Z1418" i="2"/>
  <c r="AB1418" i="2"/>
  <c r="G1419" i="2"/>
  <c r="Z1419" i="2"/>
  <c r="AB1419" i="2"/>
  <c r="G1420" i="2"/>
  <c r="Z1420" i="2"/>
  <c r="AB1420" i="2"/>
  <c r="G1421" i="2"/>
  <c r="Z1421" i="2"/>
  <c r="AB1421" i="2"/>
  <c r="G1422" i="2"/>
  <c r="Z1422" i="2"/>
  <c r="AB1422" i="2"/>
  <c r="G1423" i="2"/>
  <c r="Z1423" i="2"/>
  <c r="AB1423" i="2"/>
  <c r="G1424" i="2"/>
  <c r="Z1424" i="2"/>
  <c r="AB1424" i="2"/>
  <c r="G1425" i="2"/>
  <c r="Z1425" i="2"/>
  <c r="AB1425" i="2"/>
  <c r="G1426" i="2"/>
  <c r="Z1426" i="2"/>
  <c r="AB1426" i="2"/>
  <c r="G1427" i="2"/>
  <c r="Z1427" i="2"/>
  <c r="AB1427" i="2"/>
  <c r="G1428" i="2"/>
  <c r="Z1428" i="2"/>
  <c r="AB1428" i="2"/>
  <c r="G1429" i="2"/>
  <c r="Z1429" i="2"/>
  <c r="AB1429" i="2"/>
  <c r="G1430" i="2"/>
  <c r="Z1430" i="2"/>
  <c r="AB1430" i="2"/>
  <c r="G1431" i="2"/>
  <c r="Z1431" i="2"/>
  <c r="AB1431" i="2"/>
  <c r="G1432" i="2"/>
  <c r="Z1432" i="2"/>
  <c r="AB1432" i="2"/>
  <c r="G1433" i="2"/>
  <c r="Z1433" i="2"/>
  <c r="AB1433" i="2"/>
  <c r="G1434" i="2"/>
  <c r="Z1434" i="2"/>
  <c r="AB1434" i="2"/>
  <c r="G1435" i="2"/>
  <c r="Z1435" i="2"/>
  <c r="AB1435" i="2"/>
  <c r="G1436" i="2"/>
  <c r="Z1436" i="2"/>
  <c r="AB1436" i="2"/>
  <c r="G1437" i="2"/>
  <c r="Z1437" i="2"/>
  <c r="AB1437" i="2"/>
  <c r="G1438" i="2"/>
  <c r="Z1438" i="2"/>
  <c r="AB1438" i="2"/>
  <c r="G1439" i="2"/>
  <c r="Z1439" i="2"/>
  <c r="AB1439" i="2"/>
  <c r="G1440" i="2"/>
  <c r="Z1440" i="2"/>
  <c r="AB1440" i="2"/>
  <c r="G1441" i="2"/>
  <c r="Z1441" i="2"/>
  <c r="AB1441" i="2"/>
  <c r="G1442" i="2"/>
  <c r="Z1442" i="2"/>
  <c r="AB1442" i="2"/>
  <c r="G1443" i="2"/>
  <c r="Z1443" i="2"/>
  <c r="AB1443" i="2"/>
  <c r="G1444" i="2"/>
  <c r="Z1444" i="2"/>
  <c r="AB1444" i="2"/>
  <c r="G1445" i="2"/>
  <c r="Z1445" i="2"/>
  <c r="AB1445" i="2"/>
  <c r="G1446" i="2"/>
  <c r="Z1446" i="2"/>
  <c r="AB1446" i="2"/>
  <c r="G1447" i="2"/>
  <c r="Z1447" i="2"/>
  <c r="AB1447" i="2"/>
  <c r="G1448" i="2"/>
  <c r="Z1448" i="2"/>
  <c r="AB1448" i="2"/>
  <c r="G1449" i="2"/>
  <c r="Z1449" i="2"/>
  <c r="AB1449" i="2"/>
  <c r="G1450" i="2"/>
  <c r="Z1450" i="2"/>
  <c r="AB1450" i="2"/>
  <c r="G1451" i="2"/>
  <c r="Z1451" i="2"/>
  <c r="AB1451" i="2"/>
  <c r="G1452" i="2"/>
  <c r="Z1452" i="2"/>
  <c r="AB1452" i="2"/>
  <c r="G1453" i="2"/>
  <c r="Z1453" i="2"/>
  <c r="AB1453" i="2"/>
  <c r="G1454" i="2"/>
  <c r="Z1454" i="2"/>
  <c r="AB1454" i="2"/>
  <c r="G1455" i="2"/>
  <c r="Z1455" i="2"/>
  <c r="AB1455" i="2"/>
  <c r="G1456" i="2"/>
  <c r="Z1456" i="2"/>
  <c r="AB1456" i="2"/>
  <c r="G1457" i="2"/>
  <c r="Z1457" i="2"/>
  <c r="AB1457" i="2"/>
  <c r="G1458" i="2"/>
  <c r="Z1458" i="2"/>
  <c r="AB1458" i="2"/>
  <c r="G1459" i="2"/>
  <c r="Z1459" i="2"/>
  <c r="AB1459" i="2"/>
  <c r="G1460" i="2"/>
  <c r="Z1460" i="2"/>
  <c r="AB1460" i="2"/>
  <c r="G1461" i="2"/>
  <c r="Z1461" i="2"/>
  <c r="AB1461" i="2"/>
  <c r="G1462" i="2"/>
  <c r="Z1462" i="2"/>
  <c r="AB1462" i="2"/>
  <c r="G1463" i="2"/>
  <c r="Z1463" i="2"/>
  <c r="AB1463" i="2"/>
  <c r="G1464" i="2"/>
  <c r="Z1464" i="2"/>
  <c r="AB1464" i="2"/>
  <c r="G1465" i="2"/>
  <c r="Z1465" i="2"/>
  <c r="AB1465" i="2"/>
  <c r="G1466" i="2"/>
  <c r="Z1466" i="2"/>
  <c r="AB1466" i="2"/>
  <c r="G1467" i="2"/>
  <c r="Z1467" i="2"/>
  <c r="AB1467" i="2"/>
  <c r="G1468" i="2"/>
  <c r="Z1468" i="2"/>
  <c r="AB1468" i="2"/>
  <c r="G1469" i="2"/>
  <c r="Z1469" i="2"/>
  <c r="AB1469" i="2"/>
  <c r="G1470" i="2"/>
  <c r="Z1470" i="2"/>
  <c r="AB1470" i="2"/>
  <c r="G1471" i="2"/>
  <c r="Z1471" i="2"/>
  <c r="AB1471" i="2"/>
  <c r="G1472" i="2"/>
  <c r="Z1472" i="2"/>
  <c r="AB1472" i="2"/>
  <c r="G1473" i="2"/>
  <c r="Z1473" i="2"/>
  <c r="AB1473" i="2"/>
  <c r="G1474" i="2"/>
  <c r="Z1474" i="2"/>
  <c r="AB1474" i="2"/>
  <c r="G1475" i="2"/>
  <c r="Z1475" i="2"/>
  <c r="AB1475" i="2"/>
  <c r="G1476" i="2"/>
  <c r="Z1476" i="2"/>
  <c r="AB1476" i="2"/>
  <c r="G1477" i="2"/>
  <c r="Z1477" i="2"/>
  <c r="AB1477" i="2"/>
  <c r="G1478" i="2"/>
  <c r="Z1478" i="2"/>
  <c r="AB1478" i="2"/>
  <c r="G1479" i="2"/>
  <c r="Z1479" i="2"/>
  <c r="AB1479" i="2"/>
  <c r="G1480" i="2"/>
  <c r="Z1480" i="2"/>
  <c r="AB1480" i="2"/>
  <c r="G1481" i="2"/>
  <c r="Z1481" i="2"/>
  <c r="AB1481" i="2"/>
  <c r="G1482" i="2"/>
  <c r="Z1482" i="2"/>
  <c r="AB1482" i="2"/>
  <c r="G1483" i="2"/>
  <c r="Z1483" i="2"/>
  <c r="AB1483" i="2"/>
  <c r="G1484" i="2"/>
  <c r="Z1484" i="2"/>
  <c r="AB1484" i="2"/>
  <c r="G1485" i="2"/>
  <c r="Z1485" i="2"/>
  <c r="AB1485" i="2"/>
  <c r="G1486" i="2"/>
  <c r="Z1486" i="2"/>
  <c r="AB1486" i="2"/>
  <c r="G1487" i="2"/>
  <c r="Z1487" i="2"/>
  <c r="AB1487" i="2"/>
  <c r="G1488" i="2"/>
  <c r="Z1488" i="2"/>
  <c r="AB1488" i="2"/>
  <c r="G1489" i="2"/>
  <c r="Z1489" i="2"/>
  <c r="AB1489" i="2"/>
  <c r="G1490" i="2"/>
  <c r="Z1490" i="2"/>
  <c r="AB1490" i="2"/>
  <c r="G1491" i="2"/>
  <c r="Z1491" i="2"/>
  <c r="AB1491" i="2"/>
  <c r="G1492" i="2"/>
  <c r="Z1492" i="2"/>
  <c r="AB1492" i="2"/>
  <c r="G1493" i="2"/>
  <c r="Z1493" i="2"/>
  <c r="AB1493" i="2"/>
  <c r="G1494" i="2"/>
  <c r="Z1494" i="2"/>
  <c r="AB1494" i="2"/>
  <c r="G1495" i="2"/>
  <c r="Z1495" i="2"/>
  <c r="AB1495" i="2"/>
  <c r="G1496" i="2"/>
  <c r="Z1496" i="2"/>
  <c r="AB1496" i="2"/>
  <c r="G1497" i="2"/>
  <c r="Z1497" i="2"/>
  <c r="AB1497" i="2"/>
  <c r="G1498" i="2"/>
  <c r="Z1498" i="2"/>
  <c r="AB1498" i="2"/>
  <c r="G1499" i="2"/>
  <c r="Z1499" i="2"/>
  <c r="AB1499" i="2"/>
  <c r="G1500" i="2"/>
  <c r="Z1500" i="2"/>
  <c r="AB1500" i="2"/>
  <c r="G1501" i="2"/>
  <c r="Z1501" i="2"/>
  <c r="AB1501" i="2"/>
  <c r="G1502" i="2"/>
  <c r="Z1502" i="2"/>
  <c r="AB1502" i="2"/>
  <c r="G1503" i="2"/>
  <c r="Z1503" i="2"/>
  <c r="AB1503" i="2"/>
  <c r="G1504" i="2"/>
  <c r="Z1504" i="2"/>
  <c r="AB1504" i="2"/>
  <c r="G1505" i="2"/>
  <c r="Z1505" i="2"/>
  <c r="AB1505" i="2"/>
  <c r="G1506" i="2"/>
  <c r="Z1506" i="2"/>
  <c r="AB1506" i="2"/>
  <c r="G1507" i="2"/>
  <c r="Z1507" i="2"/>
  <c r="AB1507" i="2"/>
  <c r="G1508" i="2"/>
  <c r="Z1508" i="2"/>
  <c r="AB1508" i="2"/>
  <c r="G1509" i="2"/>
  <c r="Z1509" i="2"/>
  <c r="AB1509" i="2"/>
  <c r="G1510" i="2"/>
  <c r="Z1510" i="2"/>
  <c r="AB1510" i="2"/>
  <c r="G1511" i="2"/>
  <c r="Z1511" i="2"/>
  <c r="AB1511" i="2"/>
  <c r="G1512" i="2"/>
  <c r="Z1512" i="2"/>
  <c r="AB1512" i="2"/>
  <c r="G1513" i="2"/>
  <c r="Z1513" i="2"/>
  <c r="AB1513" i="2"/>
  <c r="G1514" i="2"/>
  <c r="Z1514" i="2"/>
  <c r="AB1514" i="2"/>
  <c r="G1515" i="2"/>
  <c r="Z1515" i="2"/>
  <c r="AB1515" i="2"/>
  <c r="G1516" i="2"/>
  <c r="Z1516" i="2"/>
  <c r="AB1516" i="2"/>
  <c r="G1517" i="2"/>
  <c r="Z1517" i="2"/>
  <c r="AB1517" i="2"/>
  <c r="G1518" i="2"/>
  <c r="Z1518" i="2"/>
  <c r="AB1518" i="2"/>
  <c r="G1519" i="2"/>
  <c r="Z1519" i="2"/>
  <c r="AB1519" i="2"/>
  <c r="G1520" i="2"/>
  <c r="Z1520" i="2"/>
  <c r="AB1520" i="2"/>
  <c r="G1521" i="2"/>
  <c r="Z1521" i="2"/>
  <c r="AB1521" i="2"/>
  <c r="G1522" i="2"/>
  <c r="Z1522" i="2"/>
  <c r="AB1522" i="2"/>
  <c r="G1523" i="2"/>
  <c r="Z1523" i="2"/>
  <c r="AB1523" i="2"/>
  <c r="G1524" i="2"/>
  <c r="Z1524" i="2"/>
  <c r="AB1524" i="2"/>
  <c r="G1525" i="2"/>
  <c r="Z1525" i="2"/>
  <c r="AB1525" i="2"/>
  <c r="G1526" i="2"/>
  <c r="Z1526" i="2"/>
  <c r="AB1526" i="2"/>
  <c r="G1527" i="2"/>
  <c r="Z1527" i="2"/>
  <c r="AB1527" i="2"/>
  <c r="G1528" i="2"/>
  <c r="Z1528" i="2"/>
  <c r="AB1528" i="2"/>
  <c r="G1529" i="2"/>
  <c r="Z1529" i="2"/>
  <c r="AB1529" i="2"/>
  <c r="G1530" i="2"/>
  <c r="Z1530" i="2"/>
  <c r="AB1530" i="2"/>
  <c r="G1531" i="2"/>
  <c r="Z1531" i="2"/>
  <c r="AB1531" i="2"/>
  <c r="G1532" i="2"/>
  <c r="Z1532" i="2"/>
  <c r="AB1532" i="2"/>
  <c r="G1533" i="2"/>
  <c r="Z1533" i="2"/>
  <c r="AB1533" i="2"/>
  <c r="G1534" i="2"/>
  <c r="Z1534" i="2"/>
  <c r="AB1534" i="2"/>
  <c r="G1535" i="2"/>
  <c r="Z1535" i="2"/>
  <c r="AB1535" i="2"/>
  <c r="G1536" i="2"/>
  <c r="Z1536" i="2"/>
  <c r="AB1536" i="2"/>
  <c r="G1537" i="2"/>
  <c r="Z1537" i="2"/>
  <c r="AB1537" i="2"/>
  <c r="G1538" i="2"/>
  <c r="Z1538" i="2"/>
  <c r="AB1538" i="2"/>
  <c r="G1539" i="2"/>
  <c r="Z1539" i="2"/>
  <c r="AB1539" i="2"/>
  <c r="G1540" i="2"/>
  <c r="Z1540" i="2"/>
  <c r="AB1540" i="2"/>
  <c r="G1541" i="2"/>
  <c r="Z1541" i="2"/>
  <c r="AB1541" i="2"/>
  <c r="G1542" i="2"/>
  <c r="Z1542" i="2"/>
  <c r="AB1542" i="2"/>
  <c r="G1543" i="2"/>
  <c r="Z1543" i="2"/>
  <c r="AB1543" i="2"/>
  <c r="G1544" i="2"/>
  <c r="Z1544" i="2"/>
  <c r="AB1544" i="2"/>
  <c r="G1545" i="2"/>
  <c r="Z1545" i="2"/>
  <c r="AB1545" i="2"/>
  <c r="G1546" i="2"/>
  <c r="Z1546" i="2"/>
  <c r="AB1546" i="2"/>
  <c r="G1547" i="2"/>
  <c r="Z1547" i="2"/>
  <c r="AB1547" i="2"/>
  <c r="G1548" i="2"/>
  <c r="Z1548" i="2"/>
  <c r="AB1548" i="2"/>
  <c r="G1549" i="2"/>
  <c r="Z1549" i="2"/>
  <c r="AB1549" i="2"/>
  <c r="G1550" i="2"/>
  <c r="Z1550" i="2"/>
  <c r="AB1550" i="2"/>
  <c r="G1551" i="2"/>
  <c r="Z1551" i="2"/>
  <c r="AB1551" i="2"/>
  <c r="G1552" i="2"/>
  <c r="Z1552" i="2"/>
  <c r="AB1552" i="2"/>
  <c r="G1553" i="2"/>
  <c r="Z1553" i="2"/>
  <c r="AB1553" i="2"/>
  <c r="G1554" i="2"/>
  <c r="Z1554" i="2"/>
  <c r="AB1554" i="2"/>
  <c r="G1555" i="2"/>
  <c r="Z1555" i="2"/>
  <c r="AB1555" i="2"/>
  <c r="G1556" i="2"/>
  <c r="Z1556" i="2"/>
  <c r="AB1556" i="2"/>
  <c r="G1557" i="2"/>
  <c r="Z1557" i="2"/>
  <c r="AB1557" i="2"/>
  <c r="G1558" i="2"/>
  <c r="Z1558" i="2"/>
  <c r="AB1558" i="2"/>
  <c r="G1559" i="2"/>
  <c r="Z1559" i="2"/>
  <c r="AB1559" i="2"/>
  <c r="G1560" i="2"/>
  <c r="Z1560" i="2"/>
  <c r="AB1560" i="2"/>
  <c r="G1561" i="2"/>
  <c r="Z1561" i="2"/>
  <c r="AB1561" i="2"/>
  <c r="G1562" i="2"/>
  <c r="Z1562" i="2"/>
  <c r="AB1562" i="2"/>
  <c r="G1563" i="2"/>
  <c r="Z1563" i="2"/>
  <c r="AB1563" i="2"/>
  <c r="G1564" i="2"/>
  <c r="Z1564" i="2"/>
  <c r="AB1564" i="2"/>
  <c r="G1565" i="2"/>
  <c r="Z1565" i="2"/>
  <c r="AB1565" i="2"/>
  <c r="G1566" i="2"/>
  <c r="Z1566" i="2"/>
  <c r="AB1566" i="2"/>
  <c r="G1567" i="2"/>
  <c r="Z1567" i="2"/>
  <c r="AB1567" i="2"/>
  <c r="G1568" i="2"/>
  <c r="Z1568" i="2"/>
  <c r="AB1568" i="2"/>
  <c r="G1569" i="2"/>
  <c r="Z1569" i="2"/>
  <c r="AB1569" i="2"/>
  <c r="G1570" i="2"/>
  <c r="Z1570" i="2"/>
  <c r="AB1570" i="2"/>
  <c r="G1571" i="2"/>
  <c r="Z1571" i="2"/>
  <c r="AB1571" i="2"/>
  <c r="G1572" i="2"/>
  <c r="Z1572" i="2"/>
  <c r="AB1572" i="2"/>
  <c r="G1573" i="2"/>
  <c r="Z1573" i="2"/>
  <c r="AB1573" i="2"/>
  <c r="G1574" i="2"/>
  <c r="Z1574" i="2"/>
  <c r="AB1574" i="2"/>
  <c r="G1575" i="2"/>
  <c r="Z1575" i="2"/>
  <c r="AB1575" i="2"/>
  <c r="G1576" i="2"/>
  <c r="Z1576" i="2"/>
  <c r="AB1576" i="2"/>
  <c r="G1577" i="2"/>
  <c r="Z1577" i="2"/>
  <c r="AB1577" i="2"/>
  <c r="G1578" i="2"/>
  <c r="Z1578" i="2"/>
  <c r="AB1578" i="2"/>
  <c r="G1579" i="2"/>
  <c r="Z1579" i="2"/>
  <c r="AB1579" i="2"/>
  <c r="G1580" i="2"/>
  <c r="Z1580" i="2"/>
  <c r="AB1580" i="2"/>
  <c r="G1581" i="2"/>
  <c r="Z1581" i="2"/>
  <c r="AB1581" i="2"/>
  <c r="G1582" i="2"/>
  <c r="Z1582" i="2"/>
  <c r="AB1582" i="2"/>
  <c r="G1583" i="2"/>
  <c r="Z1583" i="2"/>
  <c r="AB1583" i="2"/>
  <c r="G1584" i="2"/>
  <c r="Z1584" i="2"/>
  <c r="AB1584" i="2"/>
  <c r="G1585" i="2"/>
  <c r="Z1585" i="2"/>
  <c r="AB1585" i="2"/>
  <c r="G1586" i="2"/>
  <c r="Z1586" i="2"/>
  <c r="AB1586" i="2"/>
  <c r="G1587" i="2"/>
  <c r="Z1587" i="2"/>
  <c r="AB1587" i="2"/>
  <c r="G1588" i="2"/>
  <c r="Z1588" i="2"/>
  <c r="AB1588" i="2"/>
  <c r="G1589" i="2"/>
  <c r="Z1589" i="2"/>
  <c r="AB1589" i="2"/>
  <c r="G1590" i="2"/>
  <c r="Z1590" i="2"/>
  <c r="AB1590" i="2"/>
  <c r="G1591" i="2"/>
  <c r="Z1591" i="2"/>
  <c r="AB1591" i="2"/>
  <c r="G1592" i="2"/>
  <c r="Z1592" i="2"/>
  <c r="AB1592" i="2"/>
  <c r="G1593" i="2"/>
  <c r="Z1593" i="2"/>
  <c r="AB1593" i="2"/>
  <c r="G1594" i="2"/>
  <c r="Z1594" i="2"/>
  <c r="AB1594" i="2"/>
  <c r="G1595" i="2"/>
  <c r="Z1595" i="2"/>
  <c r="AB1595" i="2"/>
  <c r="G1596" i="2"/>
  <c r="Z1596" i="2"/>
  <c r="AB1596" i="2"/>
  <c r="G1597" i="2"/>
  <c r="Z1597" i="2"/>
  <c r="AB1597" i="2"/>
  <c r="G1598" i="2"/>
  <c r="Z1598" i="2"/>
  <c r="AB1598" i="2"/>
  <c r="G1599" i="2"/>
  <c r="Z1599" i="2"/>
  <c r="AB1599" i="2"/>
  <c r="G1600" i="2"/>
  <c r="Z1600" i="2"/>
  <c r="AB1600" i="2"/>
  <c r="G1601" i="2"/>
  <c r="Z1601" i="2"/>
  <c r="AB1601" i="2"/>
  <c r="G1602" i="2"/>
  <c r="Z1602" i="2"/>
  <c r="AB1602" i="2"/>
  <c r="G1603" i="2"/>
  <c r="Z1603" i="2"/>
  <c r="AB1603" i="2"/>
  <c r="G1604" i="2"/>
  <c r="Z1604" i="2"/>
  <c r="AB1604" i="2"/>
  <c r="G1605" i="2"/>
  <c r="Z1605" i="2"/>
  <c r="AB1605" i="2"/>
  <c r="G1606" i="2"/>
  <c r="Z1606" i="2"/>
  <c r="AB1606" i="2"/>
  <c r="G1607" i="2"/>
  <c r="Z1607" i="2"/>
  <c r="AB1607" i="2"/>
  <c r="G1608" i="2"/>
  <c r="Z1608" i="2"/>
  <c r="AB1608" i="2"/>
  <c r="G1609" i="2"/>
  <c r="Z1609" i="2"/>
  <c r="AB1609" i="2"/>
  <c r="G1610" i="2"/>
  <c r="Z1610" i="2"/>
  <c r="AB1610" i="2"/>
  <c r="G1611" i="2"/>
  <c r="Z1611" i="2"/>
  <c r="AB1611" i="2"/>
  <c r="G1612" i="2"/>
  <c r="Z1612" i="2"/>
  <c r="AB1612" i="2"/>
  <c r="G1613" i="2"/>
  <c r="Z1613" i="2"/>
  <c r="AB1613" i="2"/>
  <c r="G1614" i="2"/>
  <c r="Z1614" i="2"/>
  <c r="AB1614" i="2"/>
  <c r="G1615" i="2"/>
  <c r="Z1615" i="2"/>
  <c r="AB1615" i="2"/>
  <c r="G1616" i="2"/>
  <c r="Z1616" i="2"/>
  <c r="AB1616" i="2"/>
  <c r="G1617" i="2"/>
  <c r="Z1617" i="2"/>
  <c r="AB1617" i="2"/>
  <c r="G1618" i="2"/>
  <c r="Z1618" i="2"/>
  <c r="AB1618" i="2"/>
  <c r="G1619" i="2"/>
  <c r="Z1619" i="2"/>
  <c r="AB1619" i="2"/>
  <c r="G1620" i="2"/>
  <c r="Z1620" i="2"/>
  <c r="AB1620" i="2"/>
  <c r="G1621" i="2"/>
  <c r="Z1621" i="2"/>
  <c r="AB1621" i="2"/>
  <c r="G1622" i="2"/>
  <c r="Z1622" i="2"/>
  <c r="AB1622" i="2"/>
  <c r="G1623" i="2"/>
  <c r="Z1623" i="2"/>
  <c r="AB1623" i="2"/>
  <c r="G1624" i="2"/>
  <c r="Z1624" i="2"/>
  <c r="AB1624" i="2"/>
  <c r="G1625" i="2"/>
  <c r="Z1625" i="2"/>
  <c r="AB1625" i="2"/>
  <c r="G1626" i="2"/>
  <c r="Z1626" i="2"/>
  <c r="AB1626" i="2"/>
  <c r="G1627" i="2"/>
  <c r="Z1627" i="2"/>
  <c r="AB1627" i="2"/>
  <c r="G1628" i="2"/>
  <c r="Z1628" i="2"/>
  <c r="AB1628" i="2"/>
  <c r="G1629" i="2"/>
  <c r="Z1629" i="2"/>
  <c r="AB1629" i="2"/>
  <c r="G1630" i="2"/>
  <c r="Z1630" i="2"/>
  <c r="AB1630" i="2"/>
  <c r="G1631" i="2"/>
  <c r="Z1631" i="2"/>
  <c r="AB1631" i="2"/>
  <c r="G1632" i="2"/>
  <c r="Z1632" i="2"/>
  <c r="AB1632" i="2"/>
  <c r="G1633" i="2"/>
  <c r="Z1633" i="2"/>
  <c r="AB1633" i="2"/>
  <c r="G1634" i="2"/>
  <c r="Z1634" i="2"/>
  <c r="AB1634" i="2"/>
  <c r="G1635" i="2"/>
  <c r="Z1635" i="2"/>
  <c r="AB1635" i="2"/>
  <c r="G1636" i="2"/>
  <c r="Z1636" i="2"/>
  <c r="AB1636" i="2"/>
  <c r="G1637" i="2"/>
  <c r="Z1637" i="2"/>
  <c r="AB1637" i="2"/>
  <c r="G1638" i="2"/>
  <c r="Z1638" i="2"/>
  <c r="AB1638" i="2"/>
  <c r="G1639" i="2"/>
  <c r="Z1639" i="2"/>
  <c r="AB1639" i="2"/>
  <c r="G1640" i="2"/>
  <c r="Z1640" i="2"/>
  <c r="AB1640" i="2"/>
  <c r="G1641" i="2"/>
  <c r="Z1641" i="2"/>
  <c r="AB1641" i="2"/>
  <c r="G1642" i="2"/>
  <c r="Z1642" i="2"/>
  <c r="AB1642" i="2"/>
  <c r="G1643" i="2"/>
  <c r="Z1643" i="2"/>
  <c r="AB1643" i="2"/>
  <c r="G1644" i="2"/>
  <c r="Z1644" i="2"/>
  <c r="AB1644" i="2"/>
  <c r="G1645" i="2"/>
  <c r="Z1645" i="2"/>
  <c r="AB1645" i="2"/>
  <c r="G1646" i="2"/>
  <c r="Z1646" i="2"/>
  <c r="AB1646" i="2"/>
  <c r="G1647" i="2"/>
  <c r="Z1647" i="2"/>
  <c r="AB1647" i="2"/>
  <c r="G1648" i="2"/>
  <c r="Z1648" i="2"/>
  <c r="AB1648" i="2"/>
  <c r="G1649" i="2"/>
  <c r="Z1649" i="2"/>
  <c r="AB1649" i="2"/>
  <c r="G1650" i="2"/>
  <c r="Z1650" i="2"/>
  <c r="AB1650" i="2"/>
  <c r="G1651" i="2"/>
  <c r="Z1651" i="2"/>
  <c r="AB1651" i="2"/>
  <c r="G1652" i="2"/>
  <c r="Z1652" i="2"/>
  <c r="AB1652" i="2"/>
  <c r="G1653" i="2"/>
  <c r="Z1653" i="2"/>
  <c r="AB1653" i="2"/>
  <c r="G1654" i="2"/>
  <c r="Z1654" i="2"/>
  <c r="AB1654" i="2"/>
  <c r="G1655" i="2"/>
  <c r="Z1655" i="2"/>
  <c r="AB1655" i="2"/>
  <c r="G1656" i="2"/>
  <c r="Z1656" i="2"/>
  <c r="AB1656" i="2"/>
  <c r="G1657" i="2"/>
  <c r="Z1657" i="2"/>
  <c r="AB1657" i="2"/>
  <c r="G1658" i="2"/>
  <c r="Z1658" i="2"/>
  <c r="AB1658" i="2"/>
  <c r="G1659" i="2"/>
  <c r="Z1659" i="2"/>
  <c r="AB1659" i="2"/>
  <c r="G1660" i="2"/>
  <c r="Z1660" i="2"/>
  <c r="AB1660" i="2"/>
  <c r="G1661" i="2"/>
  <c r="Z1661" i="2"/>
  <c r="AB1661" i="2"/>
  <c r="G1662" i="2"/>
  <c r="Z1662" i="2"/>
  <c r="AB1662" i="2"/>
  <c r="G1663" i="2"/>
  <c r="Z1663" i="2"/>
  <c r="AB1663" i="2"/>
  <c r="G1664" i="2"/>
  <c r="Z1664" i="2"/>
  <c r="AB1664" i="2"/>
  <c r="G1665" i="2"/>
  <c r="Z1665" i="2"/>
  <c r="AB1665" i="2"/>
  <c r="G1666" i="2"/>
  <c r="Z1666" i="2"/>
  <c r="AB1666" i="2"/>
  <c r="G1667" i="2"/>
  <c r="Z1667" i="2"/>
  <c r="AB1667" i="2"/>
  <c r="G1668" i="2"/>
  <c r="Z1668" i="2"/>
  <c r="AB1668" i="2"/>
  <c r="G1669" i="2"/>
  <c r="Z1669" i="2"/>
  <c r="AB1669" i="2"/>
  <c r="G1670" i="2"/>
  <c r="Z1670" i="2"/>
  <c r="AB1670" i="2"/>
  <c r="G1671" i="2"/>
  <c r="Z1671" i="2"/>
  <c r="AB1671" i="2"/>
  <c r="G1672" i="2"/>
  <c r="Z1672" i="2"/>
  <c r="AB1672" i="2"/>
  <c r="G1673" i="2"/>
  <c r="Z1673" i="2"/>
  <c r="AB1673" i="2"/>
  <c r="G1674" i="2"/>
  <c r="Z1674" i="2"/>
  <c r="AB1674" i="2"/>
  <c r="G1675" i="2"/>
  <c r="Z1675" i="2"/>
  <c r="AB1675" i="2"/>
  <c r="G1676" i="2"/>
  <c r="Z1676" i="2"/>
  <c r="AB1676" i="2"/>
  <c r="G1677" i="2"/>
  <c r="Z1677" i="2"/>
  <c r="AB1677" i="2"/>
  <c r="G1678" i="2"/>
  <c r="Z1678" i="2"/>
  <c r="AB1678" i="2"/>
  <c r="G1679" i="2"/>
  <c r="Z1679" i="2"/>
  <c r="AB1679" i="2"/>
  <c r="G1680" i="2"/>
  <c r="Z1680" i="2"/>
  <c r="AB1680" i="2"/>
  <c r="G1681" i="2"/>
  <c r="Z1681" i="2"/>
  <c r="AB1681" i="2"/>
  <c r="G1682" i="2"/>
  <c r="Z1682" i="2"/>
  <c r="AB1682" i="2"/>
  <c r="G1683" i="2"/>
  <c r="Z1683" i="2"/>
  <c r="AB1683" i="2"/>
  <c r="G1684" i="2"/>
  <c r="Z1684" i="2"/>
  <c r="AB1684" i="2"/>
  <c r="G1685" i="2"/>
  <c r="Z1685" i="2"/>
  <c r="AB1685" i="2"/>
  <c r="G1686" i="2"/>
  <c r="Z1686" i="2"/>
  <c r="AB1686" i="2"/>
  <c r="G1687" i="2"/>
  <c r="Z1687" i="2"/>
  <c r="AB1687" i="2"/>
  <c r="G1688" i="2"/>
  <c r="Z1688" i="2"/>
  <c r="AB1688" i="2"/>
  <c r="G1689" i="2"/>
  <c r="Z1689" i="2"/>
  <c r="AB1689" i="2"/>
  <c r="G1690" i="2"/>
  <c r="Z1690" i="2"/>
  <c r="AB1690" i="2"/>
  <c r="G1691" i="2"/>
  <c r="Z1691" i="2"/>
  <c r="AB1691" i="2"/>
  <c r="G1692" i="2"/>
  <c r="Z1692" i="2"/>
  <c r="AB1692" i="2"/>
  <c r="G1693" i="2"/>
  <c r="Z1693" i="2"/>
  <c r="AB1693" i="2"/>
  <c r="G1694" i="2"/>
  <c r="Z1694" i="2"/>
  <c r="AB1694" i="2"/>
  <c r="G1695" i="2"/>
  <c r="Z1695" i="2"/>
  <c r="AB1695" i="2"/>
  <c r="G1696" i="2"/>
  <c r="Z1696" i="2"/>
  <c r="AB1696" i="2"/>
  <c r="G1697" i="2"/>
  <c r="Z1697" i="2"/>
  <c r="AB1697" i="2"/>
  <c r="G1698" i="2"/>
  <c r="Z1698" i="2"/>
  <c r="AB1698" i="2"/>
  <c r="G1699" i="2"/>
  <c r="Z1699" i="2"/>
  <c r="AB1699" i="2"/>
  <c r="G1700" i="2"/>
  <c r="Z1700" i="2"/>
  <c r="AB1700" i="2"/>
  <c r="G1701" i="2"/>
  <c r="Z1701" i="2"/>
  <c r="AB1701" i="2"/>
  <c r="G1702" i="2"/>
  <c r="Z1702" i="2"/>
  <c r="AB1702" i="2"/>
  <c r="G1703" i="2"/>
  <c r="Z1703" i="2"/>
  <c r="AB1703" i="2"/>
  <c r="G1704" i="2"/>
  <c r="Z1704" i="2"/>
  <c r="AB1704" i="2"/>
  <c r="G1705" i="2"/>
  <c r="Z1705" i="2"/>
  <c r="AB1705" i="2"/>
  <c r="G1706" i="2"/>
  <c r="Z1706" i="2"/>
  <c r="AB1706" i="2"/>
  <c r="G1707" i="2"/>
  <c r="Z1707" i="2"/>
  <c r="AB1707" i="2"/>
  <c r="G1708" i="2"/>
  <c r="Z1708" i="2"/>
  <c r="AB1708" i="2"/>
  <c r="G1709" i="2"/>
  <c r="Z1709" i="2"/>
  <c r="AB1709" i="2"/>
  <c r="G1710" i="2"/>
  <c r="Z1710" i="2"/>
  <c r="AB1710" i="2"/>
  <c r="G1711" i="2"/>
  <c r="Z1711" i="2"/>
  <c r="AB1711" i="2"/>
  <c r="G1712" i="2"/>
  <c r="Z1712" i="2"/>
  <c r="AB1712" i="2"/>
  <c r="G1713" i="2"/>
  <c r="Z1713" i="2"/>
  <c r="AB1713" i="2"/>
  <c r="G1714" i="2"/>
  <c r="Z1714" i="2"/>
  <c r="AB1714" i="2"/>
  <c r="G1715" i="2"/>
  <c r="Z1715" i="2"/>
  <c r="AB1715" i="2"/>
  <c r="G1716" i="2"/>
  <c r="Z1716" i="2"/>
  <c r="AB1716" i="2"/>
  <c r="G1717" i="2"/>
  <c r="Z1717" i="2"/>
  <c r="AB1717" i="2"/>
  <c r="G1718" i="2"/>
  <c r="Z1718" i="2"/>
  <c r="AB1718" i="2"/>
  <c r="G1719" i="2"/>
  <c r="Z1719" i="2"/>
  <c r="AB1719" i="2"/>
  <c r="G1720" i="2"/>
  <c r="Z1720" i="2"/>
  <c r="AB1720" i="2"/>
  <c r="G1721" i="2"/>
  <c r="Z1721" i="2"/>
  <c r="AB1721" i="2"/>
  <c r="G1722" i="2"/>
  <c r="Z1722" i="2"/>
  <c r="AB1722" i="2"/>
  <c r="G1723" i="2"/>
  <c r="Z1723" i="2"/>
  <c r="AB1723" i="2"/>
  <c r="G1724" i="2"/>
  <c r="Z1724" i="2"/>
  <c r="AB1724" i="2"/>
  <c r="G1725" i="2"/>
  <c r="Z1725" i="2"/>
  <c r="AB1725" i="2"/>
  <c r="G1726" i="2"/>
  <c r="Z1726" i="2"/>
  <c r="AB1726" i="2"/>
  <c r="G1727" i="2"/>
  <c r="Z1727" i="2"/>
  <c r="AB1727" i="2"/>
  <c r="G1728" i="2"/>
  <c r="Z1728" i="2"/>
  <c r="AB1728" i="2"/>
  <c r="G1729" i="2"/>
  <c r="Z1729" i="2"/>
  <c r="AB1729" i="2"/>
  <c r="G1730" i="2"/>
  <c r="Z1730" i="2"/>
  <c r="AB1730" i="2"/>
  <c r="G1731" i="2"/>
  <c r="Z1731" i="2"/>
  <c r="AB1731" i="2"/>
  <c r="G1732" i="2"/>
  <c r="Z1732" i="2"/>
  <c r="AB1732" i="2"/>
  <c r="G1733" i="2"/>
  <c r="Z1733" i="2"/>
  <c r="AB1733" i="2"/>
  <c r="G1734" i="2"/>
  <c r="Z1734" i="2"/>
  <c r="AB1734" i="2"/>
  <c r="G1735" i="2"/>
  <c r="Z1735" i="2"/>
  <c r="AB1735" i="2"/>
  <c r="G1736" i="2"/>
  <c r="Z1736" i="2"/>
  <c r="AB1736" i="2"/>
  <c r="G1737" i="2"/>
  <c r="Z1737" i="2"/>
  <c r="AB1737" i="2"/>
  <c r="G1738" i="2"/>
  <c r="Z1738" i="2"/>
  <c r="AB1738" i="2"/>
  <c r="G1739" i="2"/>
  <c r="Z1739" i="2"/>
  <c r="AB1739" i="2"/>
  <c r="G1740" i="2"/>
  <c r="Z1740" i="2"/>
  <c r="AB1740" i="2"/>
  <c r="G1741" i="2"/>
  <c r="Z1741" i="2"/>
  <c r="AB1741" i="2"/>
  <c r="G1742" i="2"/>
  <c r="Z1742" i="2"/>
  <c r="AB1742" i="2"/>
  <c r="G1743" i="2"/>
  <c r="Z1743" i="2"/>
  <c r="AB1743" i="2"/>
  <c r="G1744" i="2"/>
  <c r="Z1744" i="2"/>
  <c r="AB1744" i="2"/>
  <c r="G1745" i="2"/>
  <c r="Z1745" i="2"/>
  <c r="AB1745" i="2"/>
  <c r="G1746" i="2"/>
  <c r="Z1746" i="2"/>
  <c r="AB1746" i="2"/>
  <c r="G1747" i="2"/>
  <c r="Z1747" i="2"/>
  <c r="AB1747" i="2"/>
  <c r="G1748" i="2"/>
  <c r="Z1748" i="2"/>
  <c r="AB1748" i="2"/>
  <c r="G1749" i="2"/>
  <c r="Z1749" i="2"/>
  <c r="AB1749" i="2"/>
  <c r="G1750" i="2"/>
  <c r="Z1750" i="2"/>
  <c r="AB1750" i="2"/>
  <c r="G1751" i="2"/>
  <c r="Z1751" i="2"/>
  <c r="AB1751" i="2"/>
  <c r="G1752" i="2"/>
  <c r="Z1752" i="2"/>
  <c r="AB1752" i="2"/>
  <c r="G1753" i="2"/>
  <c r="Z1753" i="2"/>
  <c r="AB1753" i="2"/>
  <c r="G1754" i="2"/>
  <c r="Z1754" i="2"/>
  <c r="AB1754" i="2"/>
  <c r="G1755" i="2"/>
  <c r="Z1755" i="2"/>
  <c r="AB1755" i="2"/>
  <c r="G1756" i="2"/>
  <c r="Z1756" i="2"/>
  <c r="AB1756" i="2"/>
  <c r="G1757" i="2"/>
  <c r="Z1757" i="2"/>
  <c r="AB1757" i="2"/>
  <c r="G1758" i="2"/>
  <c r="Z1758" i="2"/>
  <c r="AB1758" i="2"/>
  <c r="G1759" i="2"/>
  <c r="Z1759" i="2"/>
  <c r="AB1759" i="2"/>
  <c r="G1760" i="2"/>
  <c r="Z1760" i="2"/>
  <c r="AB1760" i="2"/>
  <c r="G1761" i="2"/>
  <c r="Z1761" i="2"/>
  <c r="AB1761" i="2"/>
  <c r="G1762" i="2"/>
  <c r="Z1762" i="2"/>
  <c r="AB1762" i="2"/>
  <c r="G1763" i="2"/>
  <c r="Z1763" i="2"/>
  <c r="AB1763" i="2"/>
  <c r="G1764" i="2"/>
  <c r="Z1764" i="2"/>
  <c r="AB1764" i="2"/>
  <c r="G1765" i="2"/>
  <c r="Z1765" i="2"/>
  <c r="AB1765" i="2"/>
  <c r="G1766" i="2"/>
  <c r="Z1766" i="2"/>
  <c r="AB1766" i="2"/>
  <c r="G1767" i="2"/>
  <c r="Z1767" i="2"/>
  <c r="AB1767" i="2"/>
  <c r="G1768" i="2"/>
  <c r="Z1768" i="2"/>
  <c r="AB1768" i="2"/>
  <c r="G1769" i="2"/>
  <c r="Z1769" i="2"/>
  <c r="AB1769" i="2"/>
  <c r="G1770" i="2"/>
  <c r="Z1770" i="2"/>
  <c r="AB1770" i="2"/>
  <c r="G1771" i="2"/>
  <c r="Z1771" i="2"/>
  <c r="AB1771" i="2"/>
  <c r="G1772" i="2"/>
  <c r="Z1772" i="2"/>
  <c r="AB1772" i="2"/>
  <c r="G1773" i="2"/>
  <c r="Z1773" i="2"/>
  <c r="AB1773" i="2"/>
  <c r="G1774" i="2"/>
  <c r="Z1774" i="2"/>
  <c r="AB1774" i="2"/>
  <c r="G1775" i="2"/>
  <c r="Z1775" i="2"/>
  <c r="AB1775" i="2"/>
  <c r="G1776" i="2"/>
  <c r="Z1776" i="2"/>
  <c r="AB1776" i="2"/>
  <c r="G1777" i="2"/>
  <c r="Z1777" i="2"/>
  <c r="AB1777" i="2"/>
  <c r="G1778" i="2"/>
  <c r="Z1778" i="2"/>
  <c r="AB1778" i="2"/>
  <c r="G1779" i="2"/>
  <c r="Z1779" i="2"/>
  <c r="AB1779" i="2"/>
  <c r="G1780" i="2"/>
  <c r="Z1780" i="2"/>
  <c r="AB1780" i="2"/>
  <c r="G1781" i="2"/>
  <c r="Z1781" i="2"/>
  <c r="AB1781" i="2"/>
  <c r="G1782" i="2"/>
  <c r="Z1782" i="2"/>
  <c r="AB1782" i="2"/>
  <c r="G1783" i="2"/>
  <c r="Z1783" i="2"/>
  <c r="AB1783" i="2"/>
  <c r="G1784" i="2"/>
  <c r="Z1784" i="2"/>
  <c r="AB1784" i="2"/>
  <c r="G1785" i="2"/>
  <c r="Z1785" i="2"/>
  <c r="AB1785" i="2"/>
  <c r="G1786" i="2"/>
  <c r="Z1786" i="2"/>
  <c r="AB1786" i="2"/>
  <c r="G1787" i="2"/>
  <c r="Z1787" i="2"/>
  <c r="AB1787" i="2"/>
  <c r="G1788" i="2"/>
  <c r="Z1788" i="2"/>
  <c r="AB1788" i="2"/>
  <c r="G1789" i="2"/>
  <c r="Z1789" i="2"/>
  <c r="AB1789" i="2"/>
  <c r="G1790" i="2"/>
  <c r="Z1790" i="2"/>
  <c r="AB1790" i="2"/>
  <c r="G1791" i="2"/>
  <c r="Z1791" i="2"/>
  <c r="AB1791" i="2"/>
  <c r="G1792" i="2"/>
  <c r="Z1792" i="2"/>
  <c r="AB1792" i="2"/>
  <c r="G1793" i="2"/>
  <c r="Z1793" i="2"/>
  <c r="AB1793" i="2"/>
  <c r="G1794" i="2"/>
  <c r="Z1794" i="2"/>
  <c r="AB1794" i="2"/>
  <c r="G1795" i="2"/>
  <c r="Z1795" i="2"/>
  <c r="AB1795" i="2"/>
  <c r="G1796" i="2"/>
  <c r="Z1796" i="2"/>
  <c r="AB1796" i="2"/>
  <c r="G1797" i="2"/>
  <c r="Z1797" i="2"/>
  <c r="AB1797" i="2"/>
  <c r="G1798" i="2"/>
  <c r="Z1798" i="2"/>
  <c r="AB1798" i="2"/>
  <c r="G1799" i="2"/>
  <c r="Z1799" i="2"/>
  <c r="AB1799" i="2"/>
  <c r="G1800" i="2"/>
  <c r="Z1800" i="2"/>
  <c r="AB1800" i="2"/>
  <c r="G1801" i="2"/>
  <c r="Z1801" i="2"/>
  <c r="AB1801" i="2"/>
  <c r="G1802" i="2"/>
  <c r="Z1802" i="2"/>
  <c r="AB1802" i="2"/>
  <c r="G1803" i="2"/>
  <c r="Z1803" i="2"/>
  <c r="AB1803" i="2"/>
  <c r="G1804" i="2"/>
  <c r="Z1804" i="2"/>
  <c r="AB1804" i="2"/>
  <c r="G1805" i="2"/>
  <c r="Z1805" i="2"/>
  <c r="AB1805" i="2"/>
  <c r="G1806" i="2"/>
  <c r="Z1806" i="2"/>
  <c r="AB1806" i="2"/>
  <c r="G1807" i="2"/>
  <c r="Z1807" i="2"/>
  <c r="AB1807" i="2"/>
  <c r="G1808" i="2"/>
  <c r="Z1808" i="2"/>
  <c r="AB1808" i="2"/>
  <c r="G1809" i="2"/>
  <c r="Z1809" i="2"/>
  <c r="AB1809" i="2"/>
  <c r="G1810" i="2"/>
  <c r="Z1810" i="2"/>
  <c r="AB1810" i="2"/>
  <c r="G1811" i="2"/>
  <c r="Z1811" i="2"/>
  <c r="AB1811" i="2"/>
  <c r="G1812" i="2"/>
  <c r="Z1812" i="2"/>
  <c r="AB1812" i="2"/>
  <c r="G1813" i="2"/>
  <c r="Z1813" i="2"/>
  <c r="AB1813" i="2"/>
  <c r="G1814" i="2"/>
  <c r="Z1814" i="2"/>
  <c r="AB1814" i="2"/>
  <c r="G1815" i="2"/>
  <c r="Z1815" i="2"/>
  <c r="AB1815" i="2"/>
  <c r="G1816" i="2"/>
  <c r="Z1816" i="2"/>
  <c r="AB1816" i="2"/>
  <c r="G1817" i="2"/>
  <c r="Z1817" i="2"/>
  <c r="AB1817" i="2"/>
  <c r="G1818" i="2"/>
  <c r="Z1818" i="2"/>
  <c r="AB1818" i="2"/>
  <c r="G1819" i="2"/>
  <c r="Z1819" i="2"/>
  <c r="AB1819" i="2"/>
  <c r="G1820" i="2"/>
  <c r="Z1820" i="2"/>
  <c r="AB1820" i="2"/>
  <c r="G1821" i="2"/>
  <c r="Z1821" i="2"/>
  <c r="AB1821" i="2"/>
  <c r="G1822" i="2"/>
  <c r="Z1822" i="2"/>
  <c r="AB1822" i="2"/>
  <c r="G1823" i="2"/>
  <c r="Z1823" i="2"/>
  <c r="AB1823" i="2"/>
  <c r="G1824" i="2"/>
  <c r="Z1824" i="2"/>
  <c r="AB1824" i="2"/>
  <c r="G1825" i="2"/>
  <c r="Z1825" i="2"/>
  <c r="AB1825" i="2"/>
  <c r="G1826" i="2"/>
  <c r="Z1826" i="2"/>
  <c r="AB1826" i="2"/>
  <c r="G1827" i="2"/>
  <c r="Z1827" i="2"/>
  <c r="AB1827" i="2"/>
  <c r="G1828" i="2"/>
  <c r="Z1828" i="2"/>
  <c r="AB1828" i="2"/>
  <c r="G1829" i="2"/>
  <c r="Z1829" i="2"/>
  <c r="AB1829" i="2"/>
  <c r="G1830" i="2"/>
  <c r="Z1830" i="2"/>
  <c r="AB1830" i="2"/>
  <c r="G1831" i="2"/>
  <c r="Z1831" i="2"/>
  <c r="AB1831" i="2"/>
  <c r="G1832" i="2"/>
  <c r="Z1832" i="2"/>
  <c r="AB1832" i="2"/>
  <c r="G1833" i="2"/>
  <c r="Z1833" i="2"/>
  <c r="AB1833" i="2"/>
  <c r="G1834" i="2"/>
  <c r="Z1834" i="2"/>
  <c r="AB1834" i="2"/>
  <c r="G1835" i="2"/>
  <c r="Z1835" i="2"/>
  <c r="AB1835" i="2"/>
  <c r="G1836" i="2"/>
  <c r="Z1836" i="2"/>
  <c r="AB1836" i="2"/>
  <c r="G1837" i="2"/>
  <c r="Z1837" i="2"/>
  <c r="AB1837" i="2"/>
  <c r="G1838" i="2"/>
  <c r="Z1838" i="2"/>
  <c r="AB1838" i="2"/>
  <c r="G1839" i="2"/>
  <c r="Z1839" i="2"/>
  <c r="AB1839" i="2"/>
  <c r="G1840" i="2"/>
  <c r="Z1840" i="2"/>
  <c r="AB1840" i="2"/>
  <c r="G1841" i="2"/>
  <c r="Z1841" i="2"/>
  <c r="AB1841" i="2"/>
  <c r="G1842" i="2"/>
  <c r="Z1842" i="2"/>
  <c r="AB1842" i="2"/>
  <c r="G1843" i="2"/>
  <c r="Z1843" i="2"/>
  <c r="AB1843" i="2"/>
  <c r="G1844" i="2"/>
  <c r="Z1844" i="2"/>
  <c r="AB1844" i="2"/>
  <c r="G1845" i="2"/>
  <c r="Z1845" i="2"/>
  <c r="AB1845" i="2"/>
  <c r="G1846" i="2"/>
  <c r="Z1846" i="2"/>
  <c r="AB1846" i="2"/>
  <c r="G1847" i="2"/>
  <c r="Z1847" i="2"/>
  <c r="AB1847" i="2"/>
  <c r="G1848" i="2"/>
  <c r="Z1848" i="2"/>
  <c r="AB1848" i="2"/>
  <c r="G1849" i="2"/>
  <c r="Z1849" i="2"/>
  <c r="AB1849" i="2"/>
  <c r="G1850" i="2"/>
  <c r="Z1850" i="2"/>
  <c r="AB1850" i="2"/>
  <c r="G1851" i="2"/>
  <c r="Z1851" i="2"/>
  <c r="AB1851" i="2"/>
  <c r="G1852" i="2"/>
  <c r="Z1852" i="2"/>
  <c r="AB1852" i="2"/>
  <c r="G1853" i="2"/>
  <c r="Z1853" i="2"/>
  <c r="AB1853" i="2"/>
  <c r="G1854" i="2"/>
  <c r="Z1854" i="2"/>
  <c r="AB1854" i="2"/>
  <c r="G1855" i="2"/>
  <c r="Z1855" i="2"/>
  <c r="AB1855" i="2"/>
  <c r="G1856" i="2"/>
  <c r="Z1856" i="2"/>
  <c r="AB1856" i="2"/>
  <c r="G1857" i="2"/>
  <c r="Z1857" i="2"/>
  <c r="AB1857" i="2"/>
  <c r="G1858" i="2"/>
  <c r="Z1858" i="2"/>
  <c r="AB1858" i="2"/>
  <c r="G1859" i="2"/>
  <c r="Z1859" i="2"/>
  <c r="AB1859" i="2"/>
  <c r="G1860" i="2"/>
  <c r="Z1860" i="2"/>
  <c r="AB1860" i="2"/>
  <c r="G1861" i="2"/>
  <c r="Z1861" i="2"/>
  <c r="AB1861" i="2"/>
  <c r="G1862" i="2"/>
  <c r="Z1862" i="2"/>
  <c r="AB1862" i="2"/>
  <c r="G1863" i="2"/>
  <c r="Z1863" i="2"/>
  <c r="AB1863" i="2"/>
  <c r="G1864" i="2"/>
  <c r="Z1864" i="2"/>
  <c r="AB1864" i="2"/>
  <c r="G1865" i="2"/>
  <c r="Z1865" i="2"/>
  <c r="AB1865" i="2"/>
  <c r="G1866" i="2"/>
  <c r="Z1866" i="2"/>
  <c r="AB1866" i="2"/>
  <c r="G1867" i="2"/>
  <c r="Z1867" i="2"/>
  <c r="AB1867" i="2"/>
  <c r="G1868" i="2"/>
  <c r="Z1868" i="2"/>
  <c r="AB1868" i="2"/>
  <c r="G1869" i="2"/>
  <c r="Z1869" i="2"/>
  <c r="AB1869" i="2"/>
  <c r="G1870" i="2"/>
  <c r="Z1870" i="2"/>
  <c r="AB1870" i="2"/>
  <c r="G1871" i="2"/>
  <c r="Z1871" i="2"/>
  <c r="AB1871" i="2"/>
  <c r="G1872" i="2"/>
  <c r="Z1872" i="2"/>
  <c r="AB1872" i="2"/>
  <c r="G1873" i="2"/>
  <c r="Z1873" i="2"/>
  <c r="AB1873" i="2"/>
  <c r="G1874" i="2"/>
  <c r="Z1874" i="2"/>
  <c r="AB1874" i="2"/>
  <c r="G1875" i="2"/>
  <c r="Z1875" i="2"/>
  <c r="AB1875" i="2"/>
  <c r="G1876" i="2"/>
  <c r="Z1876" i="2"/>
  <c r="AB1876" i="2"/>
  <c r="G1877" i="2"/>
  <c r="Z1877" i="2"/>
  <c r="AB1877" i="2"/>
  <c r="G1878" i="2"/>
  <c r="Z1878" i="2"/>
  <c r="AB1878" i="2"/>
  <c r="G1879" i="2"/>
  <c r="Z1879" i="2"/>
  <c r="AB1879" i="2"/>
  <c r="G1880" i="2"/>
  <c r="Z1880" i="2"/>
  <c r="AB1880" i="2"/>
  <c r="G1881" i="2"/>
  <c r="Z1881" i="2"/>
  <c r="AB1881" i="2"/>
  <c r="G1882" i="2"/>
  <c r="Z1882" i="2"/>
  <c r="AB1882" i="2"/>
  <c r="G1883" i="2"/>
  <c r="Z1883" i="2"/>
  <c r="AB1883" i="2"/>
  <c r="G1884" i="2"/>
  <c r="Z1884" i="2"/>
  <c r="AB1884" i="2"/>
  <c r="G1885" i="2"/>
  <c r="Z1885" i="2"/>
  <c r="AB1885" i="2"/>
  <c r="G1886" i="2"/>
  <c r="Z1886" i="2"/>
  <c r="AB1886" i="2"/>
  <c r="G1887" i="2"/>
  <c r="Z1887" i="2"/>
  <c r="AB1887" i="2"/>
  <c r="G1888" i="2"/>
  <c r="Z1888" i="2"/>
  <c r="AB1888" i="2"/>
  <c r="G1889" i="2"/>
  <c r="Z1889" i="2"/>
  <c r="AB1889" i="2"/>
  <c r="G1890" i="2"/>
  <c r="Z1890" i="2"/>
  <c r="AB1890" i="2"/>
  <c r="G1891" i="2"/>
  <c r="Z1891" i="2"/>
  <c r="AB1891" i="2"/>
  <c r="G1892" i="2"/>
  <c r="Z1892" i="2"/>
  <c r="AB1892" i="2"/>
  <c r="G1893" i="2"/>
  <c r="Z1893" i="2"/>
  <c r="AB1893" i="2"/>
  <c r="G1894" i="2"/>
  <c r="Z1894" i="2"/>
  <c r="AB1894" i="2"/>
  <c r="G1895" i="2"/>
  <c r="Z1895" i="2"/>
  <c r="AB1895" i="2"/>
  <c r="G1896" i="2"/>
  <c r="Z1896" i="2"/>
  <c r="AB1896" i="2"/>
  <c r="G1897" i="2"/>
  <c r="Z1897" i="2"/>
  <c r="AB1897" i="2"/>
  <c r="G1898" i="2"/>
  <c r="Z1898" i="2"/>
  <c r="AB1898" i="2"/>
  <c r="G1899" i="2"/>
  <c r="Z1899" i="2"/>
  <c r="AB1899" i="2"/>
  <c r="G1900" i="2"/>
  <c r="Z1900" i="2"/>
  <c r="AB1900" i="2"/>
  <c r="G1901" i="2"/>
  <c r="Z1901" i="2"/>
  <c r="AB1901" i="2"/>
  <c r="G1902" i="2"/>
  <c r="Z1902" i="2"/>
  <c r="AB1902" i="2"/>
  <c r="G1903" i="2"/>
  <c r="Z1903" i="2"/>
  <c r="AB1903" i="2"/>
  <c r="G1904" i="2"/>
  <c r="Z1904" i="2"/>
  <c r="AB1904" i="2"/>
  <c r="G1905" i="2"/>
  <c r="Z1905" i="2"/>
  <c r="AB1905" i="2"/>
  <c r="G1906" i="2"/>
  <c r="Z1906" i="2"/>
  <c r="AB1906" i="2"/>
  <c r="G1907" i="2"/>
  <c r="Z1907" i="2"/>
  <c r="AB1907" i="2"/>
  <c r="G1908" i="2"/>
  <c r="Z1908" i="2"/>
  <c r="AB1908" i="2"/>
  <c r="G1909" i="2"/>
  <c r="Z1909" i="2"/>
  <c r="AB1909" i="2"/>
  <c r="G1910" i="2"/>
  <c r="Z1910" i="2"/>
  <c r="AB1910" i="2"/>
  <c r="G1911" i="2"/>
  <c r="Z1911" i="2"/>
  <c r="AB1911" i="2"/>
  <c r="G1912" i="2"/>
  <c r="Z1912" i="2"/>
  <c r="AB1912" i="2"/>
  <c r="G1913" i="2"/>
  <c r="Z1913" i="2"/>
  <c r="AB1913" i="2"/>
  <c r="G1914" i="2"/>
  <c r="Z1914" i="2"/>
  <c r="AB1914" i="2"/>
  <c r="G1915" i="2"/>
  <c r="Z1915" i="2"/>
  <c r="AB1915" i="2"/>
  <c r="G1916" i="2"/>
  <c r="Z1916" i="2"/>
  <c r="AB1916" i="2"/>
  <c r="G1917" i="2"/>
  <c r="Z1917" i="2"/>
  <c r="AB1917" i="2"/>
  <c r="G1918" i="2"/>
  <c r="Z1918" i="2"/>
  <c r="AB1918" i="2"/>
  <c r="G1919" i="2"/>
  <c r="Z1919" i="2"/>
  <c r="AB1919" i="2"/>
  <c r="G1920" i="2"/>
  <c r="Z1920" i="2"/>
  <c r="AB1920" i="2"/>
  <c r="G1921" i="2"/>
  <c r="Z1921" i="2"/>
  <c r="AB1921" i="2"/>
  <c r="G1922" i="2"/>
  <c r="Z1922" i="2"/>
  <c r="AB1922" i="2"/>
  <c r="G1923" i="2"/>
  <c r="Z1923" i="2"/>
  <c r="AB1923" i="2"/>
  <c r="G1924" i="2"/>
  <c r="Z1924" i="2"/>
  <c r="AB1924" i="2"/>
  <c r="G1925" i="2"/>
  <c r="Z1925" i="2"/>
  <c r="AB1925" i="2"/>
  <c r="G1926" i="2"/>
  <c r="Z1926" i="2"/>
  <c r="AB1926" i="2"/>
  <c r="G1927" i="2"/>
  <c r="Z1927" i="2"/>
  <c r="AB1927" i="2"/>
  <c r="G1928" i="2"/>
  <c r="Z1928" i="2"/>
  <c r="AB1928" i="2"/>
  <c r="G1929" i="2"/>
  <c r="Z1929" i="2"/>
  <c r="AB1929" i="2"/>
  <c r="G1930" i="2"/>
  <c r="Z1930" i="2"/>
  <c r="AB1930" i="2"/>
  <c r="G1931" i="2"/>
  <c r="Z1931" i="2"/>
  <c r="AB1931" i="2"/>
  <c r="G1932" i="2"/>
  <c r="Z1932" i="2"/>
  <c r="AB1932" i="2"/>
  <c r="G1933" i="2"/>
  <c r="Z1933" i="2"/>
  <c r="AB1933" i="2"/>
  <c r="G1934" i="2"/>
  <c r="Z1934" i="2"/>
  <c r="AB1934" i="2"/>
  <c r="G1935" i="2"/>
  <c r="Z1935" i="2"/>
  <c r="AB1935" i="2"/>
  <c r="G1936" i="2"/>
  <c r="Z1936" i="2"/>
  <c r="AB1936" i="2"/>
  <c r="G1937" i="2"/>
  <c r="Z1937" i="2"/>
  <c r="AB1937" i="2"/>
  <c r="G1938" i="2"/>
  <c r="Z1938" i="2"/>
  <c r="AB1938" i="2"/>
  <c r="G1939" i="2"/>
  <c r="Z1939" i="2"/>
  <c r="AB1939" i="2"/>
  <c r="G1940" i="2"/>
  <c r="Z1940" i="2"/>
  <c r="AB1940" i="2"/>
  <c r="G1941" i="2"/>
  <c r="Z1941" i="2"/>
  <c r="AB1941" i="2"/>
  <c r="G1942" i="2"/>
  <c r="Z1942" i="2"/>
  <c r="AB1942" i="2"/>
  <c r="G1943" i="2"/>
  <c r="Z1943" i="2"/>
  <c r="AB1943" i="2"/>
  <c r="G1944" i="2"/>
  <c r="Z1944" i="2"/>
  <c r="AB1944" i="2"/>
  <c r="G1945" i="2"/>
  <c r="Z1945" i="2"/>
  <c r="AB1945" i="2"/>
  <c r="G1946" i="2"/>
  <c r="Z1946" i="2"/>
  <c r="AB1946" i="2"/>
  <c r="G1947" i="2"/>
  <c r="Z1947" i="2"/>
  <c r="AB1947" i="2"/>
  <c r="G1948" i="2"/>
  <c r="Z1948" i="2"/>
  <c r="AB1948" i="2"/>
  <c r="G1949" i="2"/>
  <c r="Z1949" i="2"/>
  <c r="AB1949" i="2"/>
  <c r="G1950" i="2"/>
  <c r="Z1950" i="2"/>
  <c r="AB1950" i="2"/>
  <c r="G1951" i="2"/>
  <c r="Z1951" i="2"/>
  <c r="AB1951" i="2"/>
  <c r="G1952" i="2"/>
  <c r="Z1952" i="2"/>
  <c r="AB1952" i="2"/>
  <c r="G1953" i="2"/>
  <c r="Z1953" i="2"/>
  <c r="AB1953" i="2"/>
  <c r="G1954" i="2"/>
  <c r="Z1954" i="2"/>
  <c r="AB1954" i="2"/>
  <c r="G1955" i="2"/>
  <c r="Z1955" i="2"/>
  <c r="AB1955" i="2"/>
  <c r="G1956" i="2"/>
  <c r="Z1956" i="2"/>
  <c r="AB1956" i="2"/>
  <c r="G1957" i="2"/>
  <c r="Z1957" i="2"/>
  <c r="AB1957" i="2"/>
  <c r="G1958" i="2"/>
  <c r="Z1958" i="2"/>
  <c r="AB1958" i="2"/>
  <c r="G1959" i="2"/>
  <c r="Z1959" i="2"/>
  <c r="AB1959" i="2"/>
  <c r="G1960" i="2"/>
  <c r="Z1960" i="2"/>
  <c r="AB1960" i="2"/>
  <c r="G1961" i="2"/>
  <c r="Z1961" i="2"/>
  <c r="AB1961" i="2"/>
  <c r="G1962" i="2"/>
  <c r="Z1962" i="2"/>
  <c r="AB1962" i="2"/>
  <c r="G1963" i="2"/>
  <c r="Z1963" i="2"/>
  <c r="AB1963" i="2"/>
  <c r="G1964" i="2"/>
  <c r="Z1964" i="2"/>
  <c r="AB1964" i="2"/>
  <c r="G1965" i="2"/>
  <c r="Z1965" i="2"/>
  <c r="AB1965" i="2"/>
  <c r="G1966" i="2"/>
  <c r="Z1966" i="2"/>
  <c r="AB1966" i="2"/>
  <c r="G1967" i="2"/>
  <c r="Z1967" i="2"/>
  <c r="AB1967" i="2"/>
  <c r="G1968" i="2"/>
  <c r="Z1968" i="2"/>
  <c r="AB1968" i="2"/>
  <c r="G1969" i="2"/>
  <c r="Z1969" i="2"/>
  <c r="AB1969" i="2"/>
  <c r="G1970" i="2"/>
  <c r="Z1970" i="2"/>
  <c r="AB1970" i="2"/>
  <c r="G1971" i="2"/>
  <c r="Z1971" i="2"/>
  <c r="AB1971" i="2"/>
  <c r="G1972" i="2"/>
  <c r="Z1972" i="2"/>
  <c r="AB1972" i="2"/>
  <c r="G1973" i="2"/>
  <c r="Z1973" i="2"/>
  <c r="AB1973" i="2"/>
  <c r="G1974" i="2"/>
  <c r="Z1974" i="2"/>
  <c r="AB1974" i="2"/>
  <c r="G1975" i="2"/>
  <c r="Z1975" i="2"/>
  <c r="AB1975" i="2"/>
  <c r="G1976" i="2"/>
  <c r="Z1976" i="2"/>
  <c r="AB1976" i="2"/>
  <c r="G1977" i="2"/>
  <c r="Z1977" i="2"/>
  <c r="AB1977" i="2"/>
  <c r="G1978" i="2"/>
  <c r="Z1978" i="2"/>
  <c r="AB1978" i="2"/>
  <c r="G1979" i="2"/>
  <c r="Z1979" i="2"/>
  <c r="AB1979" i="2"/>
  <c r="G1980" i="2"/>
  <c r="Z1980" i="2"/>
  <c r="AB1980" i="2"/>
  <c r="G1981" i="2"/>
  <c r="Z1981" i="2"/>
  <c r="AB1981" i="2"/>
  <c r="G1982" i="2"/>
  <c r="Z1982" i="2"/>
  <c r="AB1982" i="2"/>
  <c r="G1983" i="2"/>
  <c r="Z1983" i="2"/>
  <c r="AB1983" i="2"/>
  <c r="G1984" i="2"/>
  <c r="Z1984" i="2"/>
  <c r="AB1984" i="2"/>
  <c r="G1985" i="2"/>
  <c r="Z1985" i="2"/>
  <c r="AB1985" i="2"/>
  <c r="G1986" i="2"/>
  <c r="Z1986" i="2"/>
  <c r="AB1986" i="2"/>
  <c r="G1987" i="2"/>
  <c r="Z1987" i="2"/>
  <c r="AB1987" i="2"/>
  <c r="G1988" i="2"/>
  <c r="Z1988" i="2"/>
  <c r="AB1988" i="2"/>
  <c r="G1989" i="2"/>
  <c r="Z1989" i="2"/>
  <c r="AB1989" i="2"/>
  <c r="G1990" i="2"/>
  <c r="Z1990" i="2"/>
  <c r="AB1990" i="2"/>
  <c r="G1991" i="2"/>
  <c r="Z1991" i="2"/>
  <c r="AB1991" i="2"/>
  <c r="G1992" i="2"/>
  <c r="Z1992" i="2"/>
  <c r="AB1992" i="2"/>
  <c r="G1993" i="2"/>
  <c r="Z1993" i="2"/>
  <c r="AB1993" i="2"/>
  <c r="G1994" i="2"/>
  <c r="Z1994" i="2"/>
  <c r="AB1994" i="2"/>
  <c r="G1995" i="2"/>
  <c r="Z1995" i="2"/>
  <c r="AB1995" i="2"/>
  <c r="G1996" i="2"/>
  <c r="Z1996" i="2"/>
  <c r="AB1996" i="2"/>
  <c r="G1997" i="2"/>
  <c r="Z1997" i="2"/>
  <c r="AB1997" i="2"/>
  <c r="G1998" i="2"/>
  <c r="Z1998" i="2"/>
  <c r="AB1998" i="2"/>
  <c r="G1999" i="2"/>
  <c r="Z1999" i="2"/>
  <c r="AB1999" i="2"/>
  <c r="G2000" i="2"/>
  <c r="Z2000" i="2"/>
  <c r="AB2000" i="2"/>
  <c r="G2001" i="2"/>
  <c r="Z2001" i="2"/>
  <c r="AB2001" i="2"/>
  <c r="G2002" i="2"/>
  <c r="Z2002" i="2"/>
  <c r="AB2002" i="2"/>
  <c r="G2003" i="2"/>
  <c r="Z2003" i="2"/>
  <c r="AB2003" i="2"/>
  <c r="G2004" i="2"/>
  <c r="Z2004" i="2"/>
  <c r="AB2004" i="2"/>
  <c r="G2005" i="2"/>
  <c r="Z2005" i="2"/>
  <c r="AB2005" i="2"/>
  <c r="G2006" i="2"/>
  <c r="Z2006" i="2"/>
  <c r="AB2006" i="2"/>
  <c r="G2007" i="2"/>
  <c r="Z2007" i="2"/>
  <c r="AB2007" i="2"/>
  <c r="G2008" i="2"/>
  <c r="Z2008" i="2"/>
  <c r="AB2008" i="2"/>
  <c r="G2009" i="2"/>
  <c r="Z2009" i="2"/>
  <c r="AB2009" i="2"/>
  <c r="G2010" i="2"/>
  <c r="Z2010" i="2"/>
  <c r="AB2010" i="2"/>
  <c r="G2011" i="2"/>
  <c r="Z2011" i="2"/>
  <c r="AB2011" i="2"/>
  <c r="G2012" i="2"/>
  <c r="Z2012" i="2"/>
  <c r="AB2012" i="2"/>
  <c r="G2013" i="2"/>
  <c r="Z2013" i="2"/>
  <c r="AB2013" i="2"/>
  <c r="G2014" i="2"/>
  <c r="Z2014" i="2"/>
  <c r="AB2014" i="2"/>
  <c r="G2015" i="2"/>
  <c r="Z2015" i="2"/>
  <c r="AB2015" i="2"/>
  <c r="G2016" i="2"/>
  <c r="Z2016" i="2"/>
  <c r="AB2016" i="2"/>
  <c r="G2017" i="2"/>
  <c r="Z2017" i="2"/>
  <c r="AB2017" i="2"/>
  <c r="G2018" i="2"/>
  <c r="Z2018" i="2"/>
  <c r="AB2018" i="2"/>
  <c r="G2019" i="2"/>
  <c r="Z2019" i="2"/>
  <c r="AB2019" i="2"/>
  <c r="G2020" i="2"/>
  <c r="Z2020" i="2"/>
  <c r="AB2020" i="2"/>
  <c r="G2021" i="2"/>
  <c r="Z2021" i="2"/>
  <c r="AB2021" i="2"/>
  <c r="G2022" i="2"/>
  <c r="Z2022" i="2"/>
  <c r="AB2022" i="2"/>
  <c r="G2023" i="2"/>
  <c r="Z2023" i="2"/>
  <c r="AB2023" i="2"/>
  <c r="G2024" i="2"/>
  <c r="Z2024" i="2"/>
  <c r="AB2024" i="2"/>
  <c r="G2025" i="2"/>
  <c r="Z2025" i="2"/>
  <c r="AB2025" i="2"/>
  <c r="G2026" i="2"/>
  <c r="Z2026" i="2"/>
  <c r="AB2026" i="2"/>
  <c r="G2027" i="2"/>
  <c r="Z2027" i="2"/>
  <c r="AB2027" i="2"/>
  <c r="G2028" i="2"/>
  <c r="Z2028" i="2"/>
  <c r="AB2028" i="2"/>
  <c r="G2029" i="2"/>
  <c r="Z2029" i="2"/>
  <c r="AB2029" i="2"/>
  <c r="G2030" i="2"/>
  <c r="Z2030" i="2"/>
  <c r="AB2030" i="2"/>
  <c r="G2031" i="2"/>
  <c r="Z2031" i="2"/>
  <c r="AB2031" i="2"/>
  <c r="G2032" i="2"/>
  <c r="Z2032" i="2"/>
  <c r="AB2032" i="2"/>
  <c r="G2033" i="2"/>
  <c r="Z2033" i="2"/>
  <c r="AB2033" i="2"/>
  <c r="G2034" i="2"/>
  <c r="Z2034" i="2"/>
  <c r="AB2034" i="2"/>
  <c r="G2035" i="2"/>
  <c r="Z2035" i="2"/>
  <c r="AB2035" i="2"/>
  <c r="G2036" i="2"/>
  <c r="Z2036" i="2"/>
  <c r="AB2036" i="2"/>
  <c r="G2037" i="2"/>
  <c r="Z2037" i="2"/>
  <c r="AB2037" i="2"/>
  <c r="G2038" i="2"/>
  <c r="Z2038" i="2"/>
  <c r="AB2038" i="2"/>
  <c r="G2039" i="2"/>
  <c r="Z2039" i="2"/>
  <c r="AB2039" i="2"/>
  <c r="G2040" i="2"/>
  <c r="Z2040" i="2"/>
  <c r="AB2040" i="2"/>
  <c r="G2041" i="2"/>
  <c r="Z2041" i="2"/>
  <c r="AB2041" i="2"/>
  <c r="G2042" i="2"/>
  <c r="Z2042" i="2"/>
  <c r="AB2042" i="2"/>
  <c r="G2043" i="2"/>
  <c r="Z2043" i="2"/>
  <c r="AB2043" i="2"/>
  <c r="G2044" i="2"/>
  <c r="Z2044" i="2"/>
  <c r="AB2044" i="2"/>
  <c r="G2045" i="2"/>
  <c r="Z2045" i="2"/>
  <c r="AB2045" i="2"/>
  <c r="G2046" i="2"/>
  <c r="Z2046" i="2"/>
  <c r="AB2046" i="2"/>
  <c r="G2047" i="2"/>
  <c r="Z2047" i="2"/>
  <c r="AB2047" i="2"/>
  <c r="G2048" i="2"/>
  <c r="Z2048" i="2"/>
  <c r="AB2048" i="2"/>
  <c r="G2049" i="2"/>
  <c r="Z2049" i="2"/>
  <c r="AB2049" i="2"/>
  <c r="G2050" i="2"/>
  <c r="Z2050" i="2"/>
  <c r="AB2050" i="2"/>
  <c r="G2051" i="2"/>
  <c r="Z2051" i="2"/>
  <c r="AB2051" i="2"/>
  <c r="G2052" i="2"/>
  <c r="Z2052" i="2"/>
  <c r="AB2052" i="2"/>
  <c r="G2053" i="2"/>
  <c r="Z2053" i="2"/>
  <c r="AB2053" i="2"/>
  <c r="G2054" i="2"/>
  <c r="Z2054" i="2"/>
  <c r="AB2054" i="2"/>
  <c r="G2055" i="2"/>
  <c r="Z2055" i="2"/>
  <c r="AB2055" i="2"/>
  <c r="G2056" i="2"/>
  <c r="Z2056" i="2"/>
  <c r="AB2056" i="2"/>
  <c r="G2057" i="2"/>
  <c r="Z2057" i="2"/>
  <c r="AB2057" i="2"/>
  <c r="G2058" i="2"/>
  <c r="Z2058" i="2"/>
  <c r="AB2058" i="2"/>
  <c r="G2059" i="2"/>
  <c r="Z2059" i="2"/>
  <c r="AB2059" i="2"/>
  <c r="G2060" i="2"/>
  <c r="Z2060" i="2"/>
  <c r="AB2060" i="2"/>
  <c r="G2061" i="2"/>
  <c r="Z2061" i="2"/>
  <c r="AB2061" i="2"/>
  <c r="G2062" i="2"/>
  <c r="Z2062" i="2"/>
  <c r="AB2062" i="2"/>
  <c r="G2063" i="2"/>
  <c r="Z2063" i="2"/>
  <c r="AB2063" i="2"/>
  <c r="G2064" i="2"/>
  <c r="Z2064" i="2"/>
  <c r="AB2064" i="2"/>
  <c r="G2065" i="2"/>
  <c r="Z2065" i="2"/>
  <c r="AB2065" i="2"/>
  <c r="G2066" i="2"/>
  <c r="Z2066" i="2"/>
  <c r="AB2066" i="2"/>
  <c r="G2067" i="2"/>
  <c r="Z2067" i="2"/>
  <c r="AB2067" i="2"/>
  <c r="G2068" i="2"/>
  <c r="Z2068" i="2"/>
  <c r="AB2068" i="2"/>
  <c r="G2069" i="2"/>
  <c r="Z2069" i="2"/>
  <c r="AB2069" i="2"/>
  <c r="G2070" i="2"/>
  <c r="Z2070" i="2"/>
  <c r="AB2070" i="2"/>
  <c r="G2071" i="2"/>
  <c r="Z2071" i="2"/>
  <c r="AB2071" i="2"/>
  <c r="G2072" i="2"/>
  <c r="Z2072" i="2"/>
  <c r="AB2072" i="2"/>
  <c r="G2073" i="2"/>
  <c r="Z2073" i="2"/>
  <c r="AB2073" i="2"/>
  <c r="G2074" i="2"/>
  <c r="Z2074" i="2"/>
  <c r="AB2074" i="2"/>
  <c r="G2075" i="2"/>
  <c r="Z2075" i="2"/>
  <c r="AB2075" i="2"/>
  <c r="G2076" i="2"/>
  <c r="Z2076" i="2"/>
  <c r="AB2076" i="2"/>
  <c r="G2077" i="2"/>
  <c r="Z2077" i="2"/>
  <c r="AB2077" i="2"/>
  <c r="G2078" i="2"/>
  <c r="Z2078" i="2"/>
  <c r="AB2078" i="2"/>
  <c r="G2079" i="2"/>
  <c r="Z2079" i="2"/>
  <c r="AB2079" i="2"/>
  <c r="G2080" i="2"/>
  <c r="Z2080" i="2"/>
  <c r="AB2080" i="2"/>
  <c r="G2081" i="2"/>
  <c r="Z2081" i="2"/>
  <c r="AB2081" i="2"/>
  <c r="G2082" i="2"/>
  <c r="Z2082" i="2"/>
  <c r="AB2082" i="2"/>
  <c r="G2083" i="2"/>
  <c r="Z2083" i="2"/>
  <c r="AB2083" i="2"/>
  <c r="G2084" i="2"/>
  <c r="Z2084" i="2"/>
  <c r="AB2084" i="2"/>
  <c r="G2085" i="2"/>
  <c r="Z2085" i="2"/>
  <c r="AB2085" i="2"/>
  <c r="G2086" i="2"/>
  <c r="Z2086" i="2"/>
  <c r="AB2086" i="2"/>
  <c r="G2087" i="2"/>
  <c r="Z2087" i="2"/>
  <c r="AB2087" i="2"/>
  <c r="G2088" i="2"/>
  <c r="Z2088" i="2"/>
  <c r="AB2088" i="2"/>
  <c r="G2089" i="2"/>
  <c r="Z2089" i="2"/>
  <c r="AB2089" i="2"/>
  <c r="G2090" i="2"/>
  <c r="Z2090" i="2"/>
  <c r="AB2090" i="2"/>
  <c r="G2091" i="2"/>
  <c r="Z2091" i="2"/>
  <c r="AB2091" i="2"/>
  <c r="G2092" i="2"/>
  <c r="Z2092" i="2"/>
  <c r="AB2092" i="2"/>
  <c r="G2093" i="2"/>
  <c r="Z2093" i="2"/>
  <c r="AB2093" i="2"/>
  <c r="G2094" i="2"/>
  <c r="Z2094" i="2"/>
  <c r="AB2094" i="2"/>
  <c r="G2095" i="2"/>
  <c r="Z2095" i="2"/>
  <c r="AB2095" i="2"/>
  <c r="G2096" i="2"/>
  <c r="Z2096" i="2"/>
  <c r="AB2096" i="2"/>
  <c r="G2097" i="2"/>
  <c r="Z2097" i="2"/>
  <c r="AB2097" i="2"/>
  <c r="G2098" i="2"/>
  <c r="Z2098" i="2"/>
  <c r="AB2098" i="2"/>
  <c r="G2099" i="2"/>
  <c r="Z2099" i="2"/>
  <c r="AB2099" i="2"/>
  <c r="G2100" i="2"/>
  <c r="Z2100" i="2"/>
  <c r="AB2100" i="2"/>
  <c r="G2101" i="2"/>
  <c r="Z2101" i="2"/>
  <c r="AB2101" i="2"/>
  <c r="G2102" i="2"/>
  <c r="Z2102" i="2"/>
  <c r="AB2102" i="2"/>
  <c r="G2103" i="2"/>
  <c r="Z2103" i="2"/>
  <c r="AB2103" i="2"/>
  <c r="G2104" i="2"/>
  <c r="Z2104" i="2"/>
  <c r="AB2104" i="2"/>
  <c r="G2105" i="2"/>
  <c r="Z2105" i="2"/>
  <c r="AB2105" i="2"/>
  <c r="G2106" i="2"/>
  <c r="Z2106" i="2"/>
  <c r="AB2106" i="2"/>
  <c r="G2107" i="2"/>
  <c r="Z2107" i="2"/>
  <c r="AB2107" i="2"/>
  <c r="G2108" i="2"/>
  <c r="Z2108" i="2"/>
  <c r="AB2108" i="2"/>
  <c r="G2109" i="2"/>
  <c r="Z2109" i="2"/>
  <c r="AB2109" i="2"/>
  <c r="G2110" i="2"/>
  <c r="Z2110" i="2"/>
  <c r="AB2110" i="2"/>
  <c r="G2111" i="2"/>
  <c r="Z2111" i="2"/>
  <c r="AB2111" i="2"/>
  <c r="G2112" i="2"/>
  <c r="Z2112" i="2"/>
  <c r="AB2112" i="2"/>
  <c r="G2113" i="2"/>
  <c r="Z2113" i="2"/>
  <c r="AB2113" i="2"/>
  <c r="G2114" i="2"/>
  <c r="Z2114" i="2"/>
  <c r="AB2114" i="2"/>
  <c r="G2115" i="2"/>
  <c r="Z2115" i="2"/>
  <c r="AB2115" i="2"/>
  <c r="G2116" i="2"/>
  <c r="Z2116" i="2"/>
  <c r="AB2116" i="2"/>
  <c r="G2117" i="2"/>
  <c r="Z2117" i="2"/>
  <c r="AB2117" i="2"/>
  <c r="G2118" i="2"/>
  <c r="Z2118" i="2"/>
  <c r="AB2118" i="2"/>
  <c r="G2119" i="2"/>
  <c r="Z2119" i="2"/>
  <c r="AB2119" i="2"/>
  <c r="G2120" i="2"/>
  <c r="Z2120" i="2"/>
  <c r="AB2120" i="2"/>
  <c r="G2121" i="2"/>
  <c r="Z2121" i="2"/>
  <c r="AB2121" i="2"/>
  <c r="G2122" i="2"/>
  <c r="Z2122" i="2"/>
  <c r="AB2122" i="2"/>
  <c r="G2123" i="2"/>
  <c r="Z2123" i="2"/>
  <c r="AB2123" i="2"/>
  <c r="G2124" i="2"/>
  <c r="Z2124" i="2"/>
  <c r="AB2124" i="2"/>
  <c r="G2125" i="2"/>
  <c r="Z2125" i="2"/>
  <c r="AB2125" i="2"/>
  <c r="G2126" i="2"/>
  <c r="Z2126" i="2"/>
  <c r="AB2126" i="2"/>
  <c r="G2127" i="2"/>
  <c r="Z2127" i="2"/>
  <c r="AB2127" i="2"/>
  <c r="G2128" i="2"/>
  <c r="Z2128" i="2"/>
  <c r="AB2128" i="2"/>
  <c r="G2129" i="2"/>
  <c r="Z2129" i="2"/>
  <c r="AB2129" i="2"/>
  <c r="G2130" i="2"/>
  <c r="Z2130" i="2"/>
  <c r="AB2130" i="2"/>
  <c r="G2131" i="2"/>
  <c r="Z2131" i="2"/>
  <c r="AB2131" i="2"/>
  <c r="G2132" i="2"/>
  <c r="Z2132" i="2"/>
  <c r="AB2132" i="2"/>
  <c r="G2133" i="2"/>
  <c r="Z2133" i="2"/>
  <c r="AB2133" i="2"/>
  <c r="G2134" i="2"/>
  <c r="Z2134" i="2"/>
  <c r="AB2134" i="2"/>
  <c r="G2135" i="2"/>
  <c r="Z2135" i="2"/>
  <c r="AB2135" i="2"/>
  <c r="G2136" i="2"/>
  <c r="Z2136" i="2"/>
  <c r="AB2136" i="2"/>
  <c r="G2137" i="2"/>
  <c r="Z2137" i="2"/>
  <c r="AB2137" i="2"/>
  <c r="G2138" i="2"/>
  <c r="Z2138" i="2"/>
  <c r="AB2138" i="2"/>
  <c r="G2139" i="2"/>
  <c r="Z2139" i="2"/>
  <c r="AB2139" i="2"/>
  <c r="G2140" i="2"/>
  <c r="Z2140" i="2"/>
  <c r="AB2140" i="2"/>
  <c r="G2141" i="2"/>
  <c r="Z2141" i="2"/>
  <c r="AB2141" i="2"/>
  <c r="G2142" i="2"/>
  <c r="Z2142" i="2"/>
  <c r="AB2142" i="2"/>
  <c r="G2143" i="2"/>
  <c r="Z2143" i="2"/>
  <c r="AB2143" i="2"/>
  <c r="G2144" i="2"/>
  <c r="Z2144" i="2"/>
  <c r="AB2144" i="2"/>
  <c r="G2145" i="2"/>
  <c r="Z2145" i="2"/>
  <c r="AB2145" i="2"/>
  <c r="G2146" i="2"/>
  <c r="Z2146" i="2"/>
  <c r="AB2146" i="2"/>
  <c r="G2147" i="2"/>
  <c r="Z2147" i="2"/>
  <c r="AB2147" i="2"/>
  <c r="G2148" i="2"/>
  <c r="Z2148" i="2"/>
  <c r="AB2148" i="2"/>
  <c r="G2149" i="2"/>
  <c r="Z2149" i="2"/>
  <c r="AB2149" i="2"/>
  <c r="G2150" i="2"/>
  <c r="Z2150" i="2"/>
  <c r="AB2150" i="2"/>
  <c r="G2151" i="2"/>
  <c r="Z2151" i="2"/>
  <c r="AB2151" i="2"/>
  <c r="G2152" i="2"/>
  <c r="Z2152" i="2"/>
  <c r="AB2152" i="2"/>
  <c r="G2153" i="2"/>
  <c r="Z2153" i="2"/>
  <c r="AB2153" i="2"/>
  <c r="G2154" i="2"/>
  <c r="Z2154" i="2"/>
  <c r="AB2154" i="2"/>
  <c r="G2155" i="2"/>
  <c r="Z2155" i="2"/>
  <c r="AB2155" i="2"/>
  <c r="G2156" i="2"/>
  <c r="Z2156" i="2"/>
  <c r="AB2156" i="2"/>
  <c r="G2157" i="2"/>
  <c r="Z2157" i="2"/>
  <c r="AB2157" i="2"/>
  <c r="G2158" i="2"/>
  <c r="Z2158" i="2"/>
  <c r="AB2158" i="2"/>
  <c r="G2159" i="2"/>
  <c r="Z2159" i="2"/>
  <c r="AB2159" i="2"/>
  <c r="G2160" i="2"/>
  <c r="Z2160" i="2"/>
  <c r="AB2160" i="2"/>
  <c r="G2161" i="2"/>
  <c r="Z2161" i="2"/>
  <c r="AB2161" i="2"/>
  <c r="G2162" i="2"/>
  <c r="Z2162" i="2"/>
  <c r="AB2162" i="2"/>
  <c r="G2163" i="2"/>
  <c r="Z2163" i="2"/>
  <c r="AB2163" i="2"/>
  <c r="G2164" i="2"/>
  <c r="Z2164" i="2"/>
  <c r="AB2164" i="2"/>
  <c r="G2165" i="2"/>
  <c r="Z2165" i="2"/>
  <c r="AB2165" i="2"/>
  <c r="G2166" i="2"/>
  <c r="Z2166" i="2"/>
  <c r="AB2166" i="2"/>
  <c r="G2167" i="2"/>
  <c r="Z2167" i="2"/>
  <c r="AB2167" i="2"/>
  <c r="G2168" i="2"/>
  <c r="Z2168" i="2"/>
  <c r="AB2168" i="2"/>
  <c r="G2169" i="2"/>
  <c r="Z2169" i="2"/>
  <c r="AB2169" i="2"/>
  <c r="G2170" i="2"/>
  <c r="Z2170" i="2"/>
  <c r="AB2170" i="2"/>
  <c r="G2171" i="2"/>
  <c r="Z2171" i="2"/>
  <c r="AB2171" i="2"/>
  <c r="G2172" i="2"/>
  <c r="Z2172" i="2"/>
  <c r="AB2172" i="2"/>
  <c r="G2173" i="2"/>
  <c r="Z2173" i="2"/>
  <c r="AB2173" i="2"/>
  <c r="G2174" i="2"/>
  <c r="Z2174" i="2"/>
  <c r="AB2174" i="2"/>
  <c r="G2175" i="2"/>
  <c r="Z2175" i="2"/>
  <c r="AB2175" i="2"/>
  <c r="G2176" i="2"/>
  <c r="Z2176" i="2"/>
  <c r="AB2176" i="2"/>
  <c r="G2177" i="2"/>
  <c r="Z2177" i="2"/>
  <c r="AB2177" i="2"/>
  <c r="G2178" i="2"/>
  <c r="Z2178" i="2"/>
  <c r="AB2178" i="2"/>
  <c r="G2179" i="2"/>
  <c r="Z2179" i="2"/>
  <c r="AB2179" i="2"/>
  <c r="G2180" i="2"/>
  <c r="Z2180" i="2"/>
  <c r="AB2180" i="2"/>
  <c r="G2181" i="2"/>
  <c r="Z2181" i="2"/>
  <c r="AB2181" i="2"/>
  <c r="G2182" i="2"/>
  <c r="Z2182" i="2"/>
  <c r="AB2182" i="2"/>
  <c r="G2183" i="2"/>
  <c r="Z2183" i="2"/>
  <c r="AB2183" i="2"/>
  <c r="G2184" i="2"/>
  <c r="Z2184" i="2"/>
  <c r="AB2184" i="2"/>
  <c r="G2185" i="2"/>
  <c r="Z2185" i="2"/>
  <c r="AB2185" i="2"/>
  <c r="G2186" i="2"/>
  <c r="Z2186" i="2"/>
  <c r="AB2186" i="2"/>
  <c r="G2187" i="2"/>
  <c r="Z2187" i="2"/>
  <c r="AB2187" i="2"/>
  <c r="G2188" i="2"/>
  <c r="Z2188" i="2"/>
  <c r="AB2188" i="2"/>
  <c r="G2189" i="2"/>
  <c r="Z2189" i="2"/>
  <c r="AB2189" i="2"/>
  <c r="G2190" i="2"/>
  <c r="Z2190" i="2"/>
  <c r="AB2190" i="2"/>
  <c r="G2191" i="2"/>
  <c r="Z2191" i="2"/>
  <c r="AB2191" i="2"/>
  <c r="G2192" i="2"/>
  <c r="Z2192" i="2"/>
  <c r="AB2192" i="2"/>
  <c r="G2193" i="2"/>
  <c r="Z2193" i="2"/>
  <c r="AB2193" i="2"/>
  <c r="G2194" i="2"/>
  <c r="Z2194" i="2"/>
  <c r="AB2194" i="2"/>
  <c r="G2195" i="2"/>
  <c r="Z2195" i="2"/>
  <c r="AB2195" i="2"/>
  <c r="G2196" i="2"/>
  <c r="Z2196" i="2"/>
  <c r="AB2196" i="2"/>
  <c r="G2197" i="2"/>
  <c r="Z2197" i="2"/>
  <c r="AB2197" i="2"/>
  <c r="G2198" i="2"/>
  <c r="Z2198" i="2"/>
  <c r="AB2198" i="2"/>
  <c r="G2199" i="2"/>
  <c r="Z2199" i="2"/>
  <c r="AB2199" i="2"/>
  <c r="G2200" i="2"/>
  <c r="Z2200" i="2"/>
  <c r="AB2200" i="2"/>
  <c r="G2201" i="2"/>
  <c r="Z2201" i="2"/>
  <c r="AB2201" i="2"/>
  <c r="G2202" i="2"/>
  <c r="Z2202" i="2"/>
  <c r="AB2202" i="2"/>
  <c r="G2203" i="2"/>
  <c r="Z2203" i="2"/>
  <c r="AB2203" i="2"/>
  <c r="G2204" i="2"/>
  <c r="Z2204" i="2"/>
  <c r="AB2204" i="2"/>
  <c r="G2205" i="2"/>
  <c r="Z2205" i="2"/>
  <c r="AB2205" i="2"/>
  <c r="G2206" i="2"/>
  <c r="Z2206" i="2"/>
  <c r="AB2206" i="2"/>
  <c r="G2207" i="2"/>
  <c r="Z2207" i="2"/>
  <c r="AB2207" i="2"/>
  <c r="G2208" i="2"/>
  <c r="Z2208" i="2"/>
  <c r="AB2208" i="2"/>
  <c r="G2209" i="2"/>
  <c r="Z2209" i="2"/>
  <c r="AB2209" i="2"/>
  <c r="G2210" i="2"/>
  <c r="Z2210" i="2"/>
  <c r="AB2210" i="2"/>
  <c r="G2211" i="2"/>
  <c r="Z2211" i="2"/>
  <c r="AB2211" i="2"/>
  <c r="G2212" i="2"/>
  <c r="Z2212" i="2"/>
  <c r="AB2212" i="2"/>
  <c r="G2213" i="2"/>
  <c r="Z2213" i="2"/>
  <c r="AB2213" i="2"/>
  <c r="G2214" i="2"/>
  <c r="Z2214" i="2"/>
  <c r="AB2214" i="2"/>
  <c r="G2215" i="2"/>
  <c r="Z2215" i="2"/>
  <c r="AB2215" i="2"/>
  <c r="G2216" i="2"/>
  <c r="Z2216" i="2"/>
  <c r="AB2216" i="2"/>
  <c r="G2217" i="2"/>
  <c r="Z2217" i="2"/>
  <c r="AB2217" i="2"/>
  <c r="G2218" i="2"/>
  <c r="Z2218" i="2"/>
  <c r="AB2218" i="2"/>
  <c r="G2219" i="2"/>
  <c r="Z2219" i="2"/>
  <c r="AB2219" i="2"/>
  <c r="G2220" i="2"/>
  <c r="Z2220" i="2"/>
  <c r="AB2220" i="2"/>
  <c r="G2221" i="2"/>
  <c r="Z2221" i="2"/>
  <c r="AB2221" i="2"/>
  <c r="G2222" i="2"/>
  <c r="Z2222" i="2"/>
  <c r="AB2222" i="2"/>
  <c r="G2223" i="2"/>
  <c r="Z2223" i="2"/>
  <c r="AB2223" i="2"/>
  <c r="G2224" i="2"/>
  <c r="Z2224" i="2"/>
  <c r="AB2224" i="2"/>
  <c r="G2225" i="2"/>
  <c r="Z2225" i="2"/>
  <c r="AB2225" i="2"/>
  <c r="G2226" i="2"/>
  <c r="Z2226" i="2"/>
  <c r="AB2226" i="2"/>
  <c r="G2227" i="2"/>
  <c r="Z2227" i="2"/>
  <c r="AB2227" i="2"/>
  <c r="G2228" i="2"/>
  <c r="Z2228" i="2"/>
  <c r="AB2228" i="2"/>
  <c r="G2229" i="2"/>
  <c r="Z2229" i="2"/>
  <c r="AB2229" i="2"/>
  <c r="G2230" i="2"/>
  <c r="Z2230" i="2"/>
  <c r="AB2230" i="2"/>
  <c r="G2231" i="2"/>
  <c r="Z2231" i="2"/>
  <c r="AB2231" i="2"/>
  <c r="G2232" i="2"/>
  <c r="Z2232" i="2"/>
  <c r="AB2232" i="2"/>
  <c r="G2233" i="2"/>
  <c r="Z2233" i="2"/>
  <c r="AB2233" i="2"/>
  <c r="G2234" i="2"/>
  <c r="Z2234" i="2"/>
  <c r="AB2234" i="2"/>
  <c r="G2235" i="2"/>
  <c r="Z2235" i="2"/>
  <c r="AB2235" i="2"/>
  <c r="G2236" i="2"/>
  <c r="Z2236" i="2"/>
  <c r="AB2236" i="2"/>
  <c r="G2237" i="2"/>
  <c r="Z2237" i="2"/>
  <c r="AB2237" i="2"/>
  <c r="G2238" i="2"/>
  <c r="Z2238" i="2"/>
  <c r="AB2238" i="2"/>
  <c r="G2239" i="2"/>
  <c r="Z2239" i="2"/>
  <c r="AB2239" i="2"/>
  <c r="G2240" i="2"/>
  <c r="Z2240" i="2"/>
  <c r="AB2240" i="2"/>
  <c r="G2241" i="2"/>
  <c r="Z2241" i="2"/>
  <c r="AB2241" i="2"/>
  <c r="G2242" i="2"/>
  <c r="Z2242" i="2"/>
  <c r="AB2242" i="2"/>
  <c r="G2243" i="2"/>
  <c r="Z2243" i="2"/>
  <c r="AB2243" i="2"/>
  <c r="G2244" i="2"/>
  <c r="Z2244" i="2"/>
  <c r="AB2244" i="2"/>
  <c r="G2245" i="2"/>
  <c r="Z2245" i="2"/>
  <c r="AB2245" i="2"/>
  <c r="G2246" i="2"/>
  <c r="Z2246" i="2"/>
  <c r="AB2246" i="2"/>
  <c r="G2247" i="2"/>
  <c r="Z2247" i="2"/>
  <c r="AB2247" i="2"/>
  <c r="G2248" i="2"/>
  <c r="Z2248" i="2"/>
  <c r="AB2248" i="2"/>
  <c r="G2249" i="2"/>
  <c r="Z2249" i="2"/>
  <c r="AB2249" i="2"/>
  <c r="G2250" i="2"/>
  <c r="Z2250" i="2"/>
  <c r="AB2250" i="2"/>
  <c r="G2251" i="2"/>
  <c r="Z2251" i="2"/>
  <c r="AB2251" i="2"/>
  <c r="G2252" i="2"/>
  <c r="Z2252" i="2"/>
  <c r="AB2252" i="2"/>
  <c r="G2253" i="2"/>
  <c r="Z2253" i="2"/>
  <c r="AB2253" i="2"/>
  <c r="G2254" i="2"/>
  <c r="Z2254" i="2"/>
  <c r="AB2254" i="2"/>
  <c r="G2255" i="2"/>
  <c r="Z2255" i="2"/>
  <c r="AB2255" i="2"/>
  <c r="G2256" i="2"/>
  <c r="Z2256" i="2"/>
  <c r="AB2256" i="2"/>
  <c r="G2257" i="2"/>
  <c r="Z2257" i="2"/>
  <c r="AB2257" i="2"/>
  <c r="G2258" i="2"/>
  <c r="Z2258" i="2"/>
  <c r="AB2258" i="2"/>
  <c r="G2259" i="2"/>
  <c r="Z2259" i="2"/>
  <c r="AB2259" i="2"/>
  <c r="G2260" i="2"/>
  <c r="Z2260" i="2"/>
  <c r="AB2260" i="2"/>
  <c r="G2261" i="2"/>
  <c r="Z2261" i="2"/>
  <c r="AB2261" i="2"/>
  <c r="G2262" i="2"/>
  <c r="Z2262" i="2"/>
  <c r="AB2262" i="2"/>
  <c r="G2263" i="2"/>
  <c r="Z2263" i="2"/>
  <c r="AB2263" i="2"/>
  <c r="G2264" i="2"/>
  <c r="Z2264" i="2"/>
  <c r="AB2264" i="2"/>
  <c r="G2265" i="2"/>
  <c r="Z2265" i="2"/>
  <c r="AB2265" i="2"/>
  <c r="G2266" i="2"/>
  <c r="Z2266" i="2"/>
  <c r="AB2266" i="2"/>
  <c r="G2267" i="2"/>
  <c r="Z2267" i="2"/>
  <c r="AB2267" i="2"/>
  <c r="G2268" i="2"/>
  <c r="Z2268" i="2"/>
  <c r="AB2268" i="2"/>
  <c r="G2269" i="2"/>
  <c r="Z2269" i="2"/>
  <c r="AB2269" i="2"/>
  <c r="G2270" i="2"/>
  <c r="Z2270" i="2"/>
  <c r="AB2270" i="2"/>
  <c r="G2271" i="2"/>
  <c r="Z2271" i="2"/>
  <c r="AB2271" i="2"/>
  <c r="G2272" i="2"/>
  <c r="Z2272" i="2"/>
  <c r="AB2272" i="2"/>
  <c r="G2273" i="2"/>
  <c r="Z2273" i="2"/>
  <c r="AB2273" i="2"/>
  <c r="G2274" i="2"/>
  <c r="Z2274" i="2"/>
  <c r="AB2274" i="2"/>
  <c r="G2275" i="2"/>
  <c r="Z2275" i="2"/>
  <c r="AB2275" i="2"/>
  <c r="G2276" i="2"/>
  <c r="Z2276" i="2"/>
  <c r="AB2276" i="2"/>
  <c r="G2277" i="2"/>
  <c r="Z2277" i="2"/>
  <c r="AB2277" i="2"/>
  <c r="G2278" i="2"/>
  <c r="Z2278" i="2"/>
  <c r="AB2278" i="2"/>
  <c r="G2279" i="2"/>
  <c r="Z2279" i="2"/>
  <c r="AB2279" i="2"/>
  <c r="G2280" i="2"/>
  <c r="Z2280" i="2"/>
  <c r="AB2280" i="2"/>
  <c r="G2281" i="2"/>
  <c r="Z2281" i="2"/>
  <c r="AB2281" i="2"/>
  <c r="G2282" i="2"/>
  <c r="Z2282" i="2"/>
  <c r="AB2282" i="2"/>
  <c r="G2283" i="2"/>
  <c r="Z2283" i="2"/>
  <c r="AB2283" i="2"/>
  <c r="G2284" i="2"/>
  <c r="Z2284" i="2"/>
  <c r="AB2284" i="2"/>
  <c r="G2285" i="2"/>
  <c r="Z2285" i="2"/>
  <c r="AB2285" i="2"/>
  <c r="G2286" i="2"/>
  <c r="Z2286" i="2"/>
  <c r="AB2286" i="2"/>
  <c r="G2287" i="2"/>
  <c r="Z2287" i="2"/>
  <c r="AB2287" i="2"/>
  <c r="G2288" i="2"/>
  <c r="Z2288" i="2"/>
  <c r="AB2288" i="2"/>
  <c r="G2289" i="2"/>
  <c r="Z2289" i="2"/>
  <c r="AB2289" i="2"/>
  <c r="G2290" i="2"/>
  <c r="Z2290" i="2"/>
  <c r="AB2290" i="2"/>
  <c r="G2291" i="2"/>
  <c r="Z2291" i="2"/>
  <c r="AB2291" i="2"/>
  <c r="G2292" i="2"/>
  <c r="Z2292" i="2"/>
  <c r="AB2292" i="2"/>
  <c r="G2293" i="2"/>
  <c r="Z2293" i="2"/>
  <c r="AB2293" i="2"/>
  <c r="G2294" i="2"/>
  <c r="Z2294" i="2"/>
  <c r="AB2294" i="2"/>
  <c r="G2295" i="2"/>
  <c r="Z2295" i="2"/>
  <c r="AB2295" i="2"/>
  <c r="G2296" i="2"/>
  <c r="Z2296" i="2"/>
  <c r="AB2296" i="2"/>
  <c r="G2297" i="2"/>
  <c r="Z2297" i="2"/>
  <c r="AB2297" i="2"/>
  <c r="G2298" i="2"/>
  <c r="Z2298" i="2"/>
  <c r="AB2298" i="2"/>
  <c r="G2299" i="2"/>
  <c r="Z2299" i="2"/>
  <c r="AB2299" i="2"/>
  <c r="G2300" i="2"/>
  <c r="Z2300" i="2"/>
  <c r="AB2300" i="2"/>
  <c r="G2301" i="2"/>
  <c r="Z2301" i="2"/>
  <c r="AB2301" i="2"/>
  <c r="G2302" i="2"/>
  <c r="Z2302" i="2"/>
  <c r="AB2302" i="2"/>
  <c r="G2303" i="2"/>
  <c r="Z2303" i="2"/>
  <c r="AB2303" i="2"/>
  <c r="G2304" i="2"/>
  <c r="Z2304" i="2"/>
  <c r="AB2304" i="2"/>
  <c r="G2305" i="2"/>
  <c r="Z2305" i="2"/>
  <c r="AB2305" i="2"/>
  <c r="G2306" i="2"/>
  <c r="Z2306" i="2"/>
  <c r="AB2306" i="2"/>
  <c r="G2307" i="2"/>
  <c r="Z2307" i="2"/>
  <c r="AB2307" i="2"/>
  <c r="G2308" i="2"/>
  <c r="Z2308" i="2"/>
  <c r="AB2308" i="2"/>
  <c r="G2309" i="2"/>
  <c r="Z2309" i="2"/>
  <c r="AB2309" i="2"/>
  <c r="G2310" i="2"/>
  <c r="Z2310" i="2"/>
  <c r="AB2310" i="2"/>
  <c r="G2311" i="2"/>
  <c r="Z2311" i="2"/>
  <c r="AB2311" i="2"/>
  <c r="G2312" i="2"/>
  <c r="Z2312" i="2"/>
  <c r="AB2312" i="2"/>
  <c r="G2313" i="2"/>
  <c r="Z2313" i="2"/>
  <c r="AB2313" i="2"/>
  <c r="G2314" i="2"/>
  <c r="Z2314" i="2"/>
  <c r="AB2314" i="2"/>
  <c r="G2315" i="2"/>
  <c r="Z2315" i="2"/>
  <c r="AB2315" i="2"/>
  <c r="G2316" i="2"/>
  <c r="Z2316" i="2"/>
  <c r="AB2316" i="2"/>
  <c r="G2317" i="2"/>
  <c r="Z2317" i="2"/>
  <c r="AB2317" i="2"/>
  <c r="G2318" i="2"/>
  <c r="Z2318" i="2"/>
  <c r="AB2318" i="2"/>
  <c r="G2319" i="2"/>
  <c r="Z2319" i="2"/>
  <c r="AB2319" i="2"/>
  <c r="G2320" i="2"/>
  <c r="Z2320" i="2"/>
  <c r="AB2320" i="2"/>
  <c r="G2321" i="2"/>
  <c r="Z2321" i="2"/>
  <c r="AB2321" i="2"/>
  <c r="G2322" i="2"/>
  <c r="Z2322" i="2"/>
  <c r="AB2322" i="2"/>
  <c r="G2323" i="2"/>
  <c r="Z2323" i="2"/>
  <c r="AB2323" i="2"/>
  <c r="G2324" i="2"/>
  <c r="Z2324" i="2"/>
  <c r="AB2324" i="2"/>
  <c r="G2325" i="2"/>
  <c r="Z2325" i="2"/>
  <c r="AB2325" i="2"/>
  <c r="G2326" i="2"/>
  <c r="Z2326" i="2"/>
  <c r="AB2326" i="2"/>
  <c r="G2327" i="2"/>
  <c r="Z2327" i="2"/>
  <c r="AB2327" i="2"/>
  <c r="G2328" i="2"/>
  <c r="Z2328" i="2"/>
  <c r="AB2328" i="2"/>
  <c r="G2329" i="2"/>
  <c r="Z2329" i="2"/>
  <c r="AB2329" i="2"/>
  <c r="G2330" i="2"/>
  <c r="Z2330" i="2"/>
  <c r="AB2330" i="2"/>
  <c r="G2331" i="2"/>
  <c r="Z2331" i="2"/>
  <c r="AB2331" i="2"/>
  <c r="G2332" i="2"/>
  <c r="Z2332" i="2"/>
  <c r="AB2332" i="2"/>
  <c r="G2333" i="2"/>
  <c r="Z2333" i="2"/>
  <c r="AB2333" i="2"/>
  <c r="G2334" i="2"/>
  <c r="Z2334" i="2"/>
  <c r="AB2334" i="2"/>
  <c r="G2335" i="2"/>
  <c r="Z2335" i="2"/>
  <c r="AB2335" i="2"/>
  <c r="G2336" i="2"/>
  <c r="Z2336" i="2"/>
  <c r="AB2336" i="2"/>
  <c r="G2337" i="2"/>
  <c r="Z2337" i="2"/>
  <c r="AB2337" i="2"/>
  <c r="G2338" i="2"/>
  <c r="Z2338" i="2"/>
  <c r="AB2338" i="2"/>
  <c r="G2339" i="2"/>
  <c r="Z2339" i="2"/>
  <c r="AB2339" i="2"/>
  <c r="G2340" i="2"/>
  <c r="Z2340" i="2"/>
  <c r="AB2340" i="2"/>
  <c r="G2341" i="2"/>
  <c r="Z2341" i="2"/>
  <c r="AB2341" i="2"/>
  <c r="G2342" i="2"/>
  <c r="Z2342" i="2"/>
  <c r="AB2342" i="2"/>
  <c r="G2343" i="2"/>
  <c r="Z2343" i="2"/>
  <c r="AB2343" i="2"/>
  <c r="G2344" i="2"/>
  <c r="Z2344" i="2"/>
  <c r="AB2344" i="2"/>
  <c r="G2345" i="2"/>
  <c r="Z2345" i="2"/>
  <c r="AB2345" i="2"/>
  <c r="G2346" i="2"/>
  <c r="Z2346" i="2"/>
  <c r="AB2346" i="2"/>
  <c r="G2347" i="2"/>
  <c r="Z2347" i="2"/>
  <c r="AB2347" i="2"/>
  <c r="G2348" i="2"/>
  <c r="Z2348" i="2"/>
  <c r="AB2348" i="2"/>
  <c r="G2349" i="2"/>
  <c r="Z2349" i="2"/>
  <c r="AB2349" i="2"/>
  <c r="G2350" i="2"/>
  <c r="Z2350" i="2"/>
  <c r="AB2350" i="2"/>
  <c r="G2351" i="2"/>
  <c r="Z2351" i="2"/>
  <c r="AB2351" i="2"/>
  <c r="G2352" i="2"/>
  <c r="Z2352" i="2"/>
  <c r="AB2352" i="2"/>
  <c r="G2353" i="2"/>
  <c r="Z2353" i="2"/>
  <c r="AB2353" i="2"/>
  <c r="G2354" i="2"/>
  <c r="Z2354" i="2"/>
  <c r="AB2354" i="2"/>
  <c r="G2355" i="2"/>
  <c r="Z2355" i="2"/>
  <c r="AB2355" i="2"/>
  <c r="G2356" i="2"/>
  <c r="Z2356" i="2"/>
  <c r="AB2356" i="2"/>
  <c r="G2357" i="2"/>
  <c r="Z2357" i="2"/>
  <c r="AB2357" i="2"/>
  <c r="G2358" i="2"/>
  <c r="Z2358" i="2"/>
  <c r="AB2358" i="2"/>
  <c r="G2359" i="2"/>
  <c r="Z2359" i="2"/>
  <c r="AB2359" i="2"/>
  <c r="G2360" i="2"/>
  <c r="Z2360" i="2"/>
  <c r="AB2360" i="2"/>
  <c r="G2361" i="2"/>
  <c r="Z2361" i="2"/>
  <c r="AB2361" i="2"/>
  <c r="G2362" i="2"/>
  <c r="Z2362" i="2"/>
  <c r="AB2362" i="2"/>
  <c r="G2363" i="2"/>
  <c r="Z2363" i="2"/>
  <c r="AB2363" i="2"/>
  <c r="G2364" i="2"/>
  <c r="Z2364" i="2"/>
  <c r="AB2364" i="2"/>
  <c r="G2365" i="2"/>
  <c r="Z2365" i="2"/>
  <c r="AB2365" i="2"/>
  <c r="G2366" i="2"/>
  <c r="Z2366" i="2"/>
  <c r="AB2366" i="2"/>
  <c r="G2367" i="2"/>
  <c r="Z2367" i="2"/>
  <c r="AB2367" i="2"/>
  <c r="G2368" i="2"/>
  <c r="Z2368" i="2"/>
  <c r="AB2368" i="2"/>
  <c r="G2369" i="2"/>
  <c r="Z2369" i="2"/>
  <c r="AB2369" i="2"/>
  <c r="G2370" i="2"/>
  <c r="Z2370" i="2"/>
  <c r="AB2370" i="2"/>
  <c r="G2371" i="2"/>
  <c r="Z2371" i="2"/>
  <c r="AB2371" i="2"/>
  <c r="G2372" i="2"/>
  <c r="Z2372" i="2"/>
  <c r="AB2372" i="2"/>
  <c r="G2373" i="2"/>
  <c r="Z2373" i="2"/>
  <c r="AB2373" i="2"/>
  <c r="G2374" i="2"/>
  <c r="Z2374" i="2"/>
  <c r="AB2374" i="2"/>
  <c r="G2375" i="2"/>
  <c r="Z2375" i="2"/>
  <c r="AB2375" i="2"/>
  <c r="G2376" i="2"/>
  <c r="Z2376" i="2"/>
  <c r="AB2376" i="2"/>
  <c r="G2377" i="2"/>
  <c r="Z2377" i="2"/>
  <c r="AB2377" i="2"/>
  <c r="G2378" i="2"/>
  <c r="Z2378" i="2"/>
  <c r="AB2378" i="2"/>
  <c r="G2379" i="2"/>
  <c r="Z2379" i="2"/>
  <c r="AB2379" i="2"/>
  <c r="G2380" i="2"/>
  <c r="Z2380" i="2"/>
  <c r="AB2380" i="2"/>
  <c r="G2381" i="2"/>
  <c r="Z2381" i="2"/>
  <c r="AB2381" i="2"/>
  <c r="G2382" i="2"/>
  <c r="Z2382" i="2"/>
  <c r="AB2382" i="2"/>
  <c r="G2383" i="2"/>
  <c r="Z2383" i="2"/>
  <c r="AB2383" i="2"/>
  <c r="G2384" i="2"/>
  <c r="Z2384" i="2"/>
  <c r="AB2384" i="2"/>
  <c r="G2385" i="2"/>
  <c r="Z2385" i="2"/>
  <c r="AB2385" i="2"/>
  <c r="G2386" i="2"/>
  <c r="Z2386" i="2"/>
  <c r="AB2386" i="2"/>
  <c r="G2387" i="2"/>
  <c r="Z2387" i="2"/>
  <c r="AB2387" i="2"/>
  <c r="G2388" i="2"/>
  <c r="Z2388" i="2"/>
  <c r="AB2388" i="2"/>
  <c r="G2389" i="2"/>
  <c r="Z2389" i="2"/>
  <c r="AB2389" i="2"/>
  <c r="G2390" i="2"/>
  <c r="Z2390" i="2"/>
  <c r="AB2390" i="2"/>
  <c r="G2391" i="2"/>
  <c r="Z2391" i="2"/>
  <c r="AB2391" i="2"/>
  <c r="G2392" i="2"/>
  <c r="Z2392" i="2"/>
  <c r="AB2392" i="2"/>
  <c r="G2393" i="2"/>
  <c r="Z2393" i="2"/>
  <c r="AB2393" i="2"/>
  <c r="G2394" i="2"/>
  <c r="Z2394" i="2"/>
  <c r="AB2394" i="2"/>
  <c r="G2395" i="2"/>
  <c r="Z2395" i="2"/>
  <c r="AB2395" i="2"/>
  <c r="G2396" i="2"/>
  <c r="Z2396" i="2"/>
  <c r="AB2396" i="2"/>
  <c r="G2397" i="2"/>
  <c r="Z2397" i="2"/>
  <c r="AB2397" i="2"/>
  <c r="G2398" i="2"/>
  <c r="Z2398" i="2"/>
  <c r="AB2398" i="2"/>
  <c r="G2399" i="2"/>
  <c r="Z2399" i="2"/>
  <c r="AB2399" i="2"/>
  <c r="G2400" i="2"/>
  <c r="Z2400" i="2"/>
  <c r="AB2400" i="2"/>
  <c r="G2401" i="2"/>
  <c r="Z2401" i="2"/>
  <c r="AB2401" i="2"/>
  <c r="G2402" i="2"/>
  <c r="Z2402" i="2"/>
  <c r="AB2402" i="2"/>
  <c r="G2403" i="2"/>
  <c r="Z2403" i="2"/>
  <c r="AB2403" i="2"/>
  <c r="G2404" i="2"/>
  <c r="Z2404" i="2"/>
  <c r="AB2404" i="2"/>
  <c r="G2405" i="2"/>
  <c r="Z2405" i="2"/>
  <c r="AB2405" i="2"/>
  <c r="G2406" i="2"/>
  <c r="Z2406" i="2"/>
  <c r="AB2406" i="2"/>
  <c r="G2407" i="2"/>
  <c r="Z2407" i="2"/>
  <c r="AB2407" i="2"/>
  <c r="G2408" i="2"/>
  <c r="Z2408" i="2"/>
  <c r="AB2408" i="2"/>
  <c r="G2409" i="2"/>
  <c r="Z2409" i="2"/>
  <c r="AB2409" i="2"/>
  <c r="G2410" i="2"/>
  <c r="Z2410" i="2"/>
  <c r="AB2410" i="2"/>
  <c r="G2411" i="2"/>
  <c r="Z2411" i="2"/>
  <c r="AB2411" i="2"/>
  <c r="G2412" i="2"/>
  <c r="Z2412" i="2"/>
  <c r="AB2412" i="2"/>
  <c r="G2413" i="2"/>
  <c r="Z2413" i="2"/>
  <c r="AB2413" i="2"/>
  <c r="G2414" i="2"/>
  <c r="Z2414" i="2"/>
  <c r="AB2414" i="2"/>
  <c r="G2415" i="2"/>
  <c r="Z2415" i="2"/>
  <c r="AB2415" i="2"/>
  <c r="G2416" i="2"/>
  <c r="Z2416" i="2"/>
  <c r="AB2416" i="2"/>
  <c r="G2417" i="2"/>
  <c r="Z2417" i="2"/>
  <c r="AB2417" i="2"/>
  <c r="G2418" i="2"/>
  <c r="Z2418" i="2"/>
  <c r="AB2418" i="2"/>
  <c r="G2419" i="2"/>
  <c r="Z2419" i="2"/>
  <c r="AB2419" i="2"/>
  <c r="G2420" i="2"/>
  <c r="Z2420" i="2"/>
  <c r="AB2420" i="2"/>
  <c r="G2421" i="2"/>
  <c r="Z2421" i="2"/>
  <c r="AB2421" i="2"/>
  <c r="G2422" i="2"/>
  <c r="Z2422" i="2"/>
  <c r="AB2422" i="2"/>
  <c r="G2423" i="2"/>
  <c r="Z2423" i="2"/>
  <c r="AB2423" i="2"/>
  <c r="G2424" i="2"/>
  <c r="Z2424" i="2"/>
  <c r="AB2424" i="2"/>
  <c r="G2425" i="2"/>
  <c r="Z2425" i="2"/>
  <c r="AB2425" i="2"/>
  <c r="G2426" i="2"/>
  <c r="Z2426" i="2"/>
  <c r="AB2426" i="2"/>
  <c r="G2427" i="2"/>
  <c r="Z2427" i="2"/>
  <c r="AB2427" i="2"/>
  <c r="G2428" i="2"/>
  <c r="Z2428" i="2"/>
  <c r="AB2428" i="2"/>
  <c r="G2429" i="2"/>
  <c r="Z2429" i="2"/>
  <c r="AB2429" i="2"/>
  <c r="G2430" i="2"/>
  <c r="Z2430" i="2"/>
  <c r="AB2430" i="2"/>
  <c r="G2431" i="2"/>
  <c r="Z2431" i="2"/>
  <c r="AB2431" i="2"/>
  <c r="G2432" i="2"/>
  <c r="Z2432" i="2"/>
  <c r="AB2432" i="2"/>
  <c r="G2433" i="2"/>
  <c r="Z2433" i="2"/>
  <c r="AB2433" i="2"/>
  <c r="G2434" i="2"/>
  <c r="Z2434" i="2"/>
  <c r="AB2434" i="2"/>
  <c r="G2435" i="2"/>
  <c r="Z2435" i="2"/>
  <c r="AB2435" i="2"/>
  <c r="G2436" i="2"/>
  <c r="Z2436" i="2"/>
  <c r="AB2436" i="2"/>
  <c r="G2437" i="2"/>
  <c r="Z2437" i="2"/>
  <c r="AB2437" i="2"/>
  <c r="G2438" i="2"/>
  <c r="Z2438" i="2"/>
  <c r="AB2438" i="2"/>
  <c r="G2439" i="2"/>
  <c r="Z2439" i="2"/>
  <c r="AB2439" i="2"/>
  <c r="G2440" i="2"/>
  <c r="Z2440" i="2"/>
  <c r="AB2440" i="2"/>
  <c r="G2441" i="2"/>
  <c r="Z2441" i="2"/>
  <c r="AB2441" i="2"/>
  <c r="G2442" i="2"/>
  <c r="Z2442" i="2"/>
  <c r="AB2442" i="2"/>
  <c r="G2443" i="2"/>
  <c r="Z2443" i="2"/>
  <c r="AB2443" i="2"/>
  <c r="G2444" i="2"/>
  <c r="Z2444" i="2"/>
  <c r="AB2444" i="2"/>
  <c r="G2445" i="2"/>
  <c r="Z2445" i="2"/>
  <c r="AB2445" i="2"/>
  <c r="G2446" i="2"/>
  <c r="Z2446" i="2"/>
  <c r="AB2446" i="2"/>
  <c r="G2447" i="2"/>
  <c r="Z2447" i="2"/>
  <c r="AB2447" i="2"/>
  <c r="G2448" i="2"/>
  <c r="Z2448" i="2"/>
  <c r="AB2448" i="2"/>
  <c r="G2449" i="2"/>
  <c r="Z2449" i="2"/>
  <c r="AB2449" i="2"/>
  <c r="G2450" i="2"/>
  <c r="Z2450" i="2"/>
  <c r="AB2450" i="2"/>
  <c r="G2451" i="2"/>
  <c r="Z2451" i="2"/>
  <c r="AB2451" i="2"/>
  <c r="G2452" i="2"/>
  <c r="Z2452" i="2"/>
  <c r="AB2452" i="2"/>
  <c r="G2453" i="2"/>
  <c r="Z2453" i="2"/>
  <c r="AB2453" i="2"/>
  <c r="G2454" i="2"/>
  <c r="Z2454" i="2"/>
  <c r="AB2454" i="2"/>
  <c r="G2455" i="2"/>
  <c r="Z2455" i="2"/>
  <c r="AB2455" i="2"/>
  <c r="G2456" i="2"/>
  <c r="Z2456" i="2"/>
  <c r="AB2456" i="2"/>
  <c r="G2457" i="2"/>
  <c r="Z2457" i="2"/>
  <c r="AB2457" i="2"/>
  <c r="G2458" i="2"/>
  <c r="Z2458" i="2"/>
  <c r="AB2458" i="2"/>
  <c r="G2459" i="2"/>
  <c r="Z2459" i="2"/>
  <c r="AB2459" i="2"/>
  <c r="G2460" i="2"/>
  <c r="Z2460" i="2"/>
  <c r="AB2460" i="2"/>
  <c r="G2461" i="2"/>
  <c r="Z2461" i="2"/>
  <c r="AB2461" i="2"/>
  <c r="G2462" i="2"/>
  <c r="Z2462" i="2"/>
  <c r="AB2462" i="2"/>
  <c r="G2463" i="2"/>
  <c r="Z2463" i="2"/>
  <c r="AB2463" i="2"/>
  <c r="G2464" i="2"/>
  <c r="Z2464" i="2"/>
  <c r="AB2464" i="2"/>
  <c r="G2465" i="2"/>
  <c r="Z2465" i="2"/>
  <c r="AB2465" i="2"/>
  <c r="G2466" i="2"/>
  <c r="Z2466" i="2"/>
  <c r="AB2466" i="2"/>
  <c r="G2467" i="2"/>
  <c r="Z2467" i="2"/>
  <c r="AB2467" i="2"/>
  <c r="G2468" i="2"/>
  <c r="Z2468" i="2"/>
  <c r="AB2468" i="2"/>
  <c r="G2469" i="2"/>
  <c r="Z2469" i="2"/>
  <c r="AB2469" i="2"/>
  <c r="G2470" i="2"/>
  <c r="Z2470" i="2"/>
  <c r="AB2470" i="2"/>
  <c r="G2471" i="2"/>
  <c r="Z2471" i="2"/>
  <c r="AB2471" i="2"/>
  <c r="G2472" i="2"/>
  <c r="Z2472" i="2"/>
  <c r="AB2472" i="2"/>
  <c r="G2473" i="2"/>
  <c r="Z2473" i="2"/>
  <c r="AB2473" i="2"/>
  <c r="G2474" i="2"/>
  <c r="Z2474" i="2"/>
  <c r="AB2474" i="2"/>
  <c r="G2475" i="2"/>
  <c r="Z2475" i="2"/>
  <c r="AB2475" i="2"/>
  <c r="G2476" i="2"/>
  <c r="Z2476" i="2"/>
  <c r="AB2476" i="2"/>
  <c r="G2477" i="2"/>
  <c r="Z2477" i="2"/>
  <c r="AB2477" i="2"/>
  <c r="G2478" i="2"/>
  <c r="Z2478" i="2"/>
  <c r="AB2478" i="2"/>
  <c r="G2479" i="2"/>
  <c r="Z2479" i="2"/>
  <c r="AB2479" i="2"/>
  <c r="G2480" i="2"/>
  <c r="Z2480" i="2"/>
  <c r="AB2480" i="2"/>
  <c r="G2481" i="2"/>
  <c r="Z2481" i="2"/>
  <c r="AB2481" i="2"/>
  <c r="G2482" i="2"/>
  <c r="Z2482" i="2"/>
  <c r="AB2482" i="2"/>
  <c r="G2483" i="2"/>
  <c r="Z2483" i="2"/>
  <c r="AB2483" i="2"/>
  <c r="G2484" i="2"/>
  <c r="Z2484" i="2"/>
  <c r="AB2484" i="2"/>
  <c r="G2485" i="2"/>
  <c r="Z2485" i="2"/>
  <c r="AB2485" i="2"/>
  <c r="G2486" i="2"/>
  <c r="Z2486" i="2"/>
  <c r="AB2486" i="2"/>
  <c r="G2487" i="2"/>
  <c r="Z2487" i="2"/>
  <c r="AB2487" i="2"/>
  <c r="G2488" i="2"/>
  <c r="Z2488" i="2"/>
  <c r="AB2488" i="2"/>
  <c r="G2489" i="2"/>
  <c r="Z2489" i="2"/>
  <c r="AB2489" i="2"/>
  <c r="G2490" i="2"/>
  <c r="Z2490" i="2"/>
  <c r="AB2490" i="2"/>
  <c r="G2491" i="2"/>
  <c r="Z2491" i="2"/>
  <c r="AB2491" i="2"/>
  <c r="G2492" i="2"/>
  <c r="Z2492" i="2"/>
  <c r="AB2492" i="2"/>
  <c r="G2493" i="2"/>
  <c r="Z2493" i="2"/>
  <c r="AB2493" i="2"/>
  <c r="G2494" i="2"/>
  <c r="Z2494" i="2"/>
  <c r="AB2494" i="2"/>
  <c r="G2495" i="2"/>
  <c r="Z2495" i="2"/>
  <c r="AB2495" i="2"/>
  <c r="G2496" i="2"/>
  <c r="Z2496" i="2"/>
  <c r="AB2496" i="2"/>
  <c r="G2497" i="2"/>
  <c r="Z2497" i="2"/>
  <c r="AB2497" i="2"/>
  <c r="G2498" i="2"/>
  <c r="Z2498" i="2"/>
  <c r="AB2498" i="2"/>
  <c r="G2499" i="2"/>
  <c r="Z2499" i="2"/>
  <c r="AB2499" i="2"/>
  <c r="G2500" i="2"/>
  <c r="Z2500" i="2"/>
  <c r="AB2500" i="2"/>
  <c r="G2501" i="2"/>
  <c r="Z2501" i="2"/>
  <c r="AB2501" i="2"/>
  <c r="G2502" i="2"/>
  <c r="Z2502" i="2"/>
  <c r="AB2502" i="2"/>
  <c r="G2503" i="2"/>
  <c r="Z2503" i="2"/>
  <c r="AB2503" i="2"/>
  <c r="G2504" i="2"/>
  <c r="Z2504" i="2"/>
  <c r="AB2504" i="2"/>
  <c r="G2505" i="2"/>
  <c r="Z2505" i="2"/>
  <c r="AB2505" i="2"/>
  <c r="G2506" i="2"/>
  <c r="Z2506" i="2"/>
  <c r="AB2506" i="2"/>
  <c r="G2507" i="2"/>
  <c r="Z2507" i="2"/>
  <c r="AB2507" i="2"/>
  <c r="G2508" i="2"/>
  <c r="Z2508" i="2"/>
  <c r="AB2508" i="2"/>
  <c r="G2509" i="2"/>
  <c r="Z2509" i="2"/>
  <c r="AB2509" i="2"/>
  <c r="G2510" i="2"/>
  <c r="Z2510" i="2"/>
  <c r="AB2510" i="2"/>
  <c r="G2511" i="2"/>
  <c r="Z2511" i="2"/>
  <c r="AB2511" i="2"/>
  <c r="G2512" i="2"/>
  <c r="Z2512" i="2"/>
  <c r="AB2512" i="2"/>
  <c r="G2513" i="2"/>
  <c r="Z2513" i="2"/>
  <c r="AB2513" i="2"/>
  <c r="G2514" i="2"/>
  <c r="Z2514" i="2"/>
  <c r="AB2514" i="2"/>
  <c r="G2515" i="2"/>
  <c r="Z2515" i="2"/>
  <c r="AB2515" i="2"/>
  <c r="G2516" i="2"/>
  <c r="Z2516" i="2"/>
  <c r="AB2516" i="2"/>
  <c r="G2517" i="2"/>
  <c r="Z2517" i="2"/>
  <c r="AB2517" i="2"/>
  <c r="G2518" i="2"/>
  <c r="Z2518" i="2"/>
  <c r="AB2518" i="2"/>
  <c r="G2519" i="2"/>
  <c r="Z2519" i="2"/>
  <c r="AB2519" i="2"/>
  <c r="G2520" i="2"/>
  <c r="Z2520" i="2"/>
  <c r="AB2520" i="2"/>
  <c r="G2521" i="2"/>
  <c r="Z2521" i="2"/>
  <c r="AB2521" i="2"/>
  <c r="G2522" i="2"/>
  <c r="Z2522" i="2"/>
  <c r="AB2522" i="2"/>
  <c r="G2523" i="2"/>
  <c r="Z2523" i="2"/>
  <c r="AB2523" i="2"/>
  <c r="G2524" i="2"/>
  <c r="Z2524" i="2"/>
  <c r="AB2524" i="2"/>
  <c r="G2525" i="2"/>
  <c r="Z2525" i="2"/>
  <c r="AB2525" i="2"/>
  <c r="G2526" i="2"/>
  <c r="Z2526" i="2"/>
  <c r="AB2526" i="2"/>
  <c r="G2527" i="2"/>
  <c r="Z2527" i="2"/>
  <c r="AB2527" i="2"/>
  <c r="G2528" i="2"/>
  <c r="Z2528" i="2"/>
  <c r="AB2528" i="2"/>
  <c r="G2529" i="2"/>
  <c r="Z2529" i="2"/>
  <c r="AB2529" i="2"/>
  <c r="G2530" i="2"/>
  <c r="Z2530" i="2"/>
  <c r="AB2530" i="2"/>
  <c r="G2531" i="2"/>
  <c r="Z2531" i="2"/>
  <c r="AB2531" i="2"/>
  <c r="G2532" i="2"/>
  <c r="Z2532" i="2"/>
  <c r="AB2532" i="2"/>
  <c r="G2533" i="2"/>
  <c r="Z2533" i="2"/>
  <c r="AB2533" i="2"/>
  <c r="G2534" i="2"/>
  <c r="Z2534" i="2"/>
  <c r="AB2534" i="2"/>
  <c r="G2535" i="2"/>
  <c r="Z2535" i="2"/>
  <c r="AB2535" i="2"/>
  <c r="G2536" i="2"/>
  <c r="Z2536" i="2"/>
  <c r="AB2536" i="2"/>
  <c r="G2537" i="2"/>
  <c r="Z2537" i="2"/>
  <c r="AB2537" i="2"/>
  <c r="G2538" i="2"/>
  <c r="Z2538" i="2"/>
  <c r="AB2538" i="2"/>
  <c r="G2539" i="2"/>
  <c r="Z2539" i="2"/>
  <c r="AB2539" i="2"/>
  <c r="G2540" i="2"/>
  <c r="Z2540" i="2"/>
  <c r="AB2540" i="2"/>
  <c r="G2541" i="2"/>
  <c r="Z2541" i="2"/>
  <c r="AB2541" i="2"/>
  <c r="G2542" i="2"/>
  <c r="Z2542" i="2"/>
  <c r="AB2542" i="2"/>
  <c r="G2543" i="2"/>
  <c r="Z2543" i="2"/>
  <c r="AB2543" i="2"/>
  <c r="G2544" i="2"/>
  <c r="Z2544" i="2"/>
  <c r="AB2544" i="2"/>
  <c r="G2545" i="2"/>
  <c r="Z2545" i="2"/>
  <c r="AB2545" i="2"/>
  <c r="G2546" i="2"/>
  <c r="Z2546" i="2"/>
  <c r="AB2546" i="2"/>
  <c r="G2547" i="2"/>
  <c r="Z2547" i="2"/>
  <c r="AB2547" i="2"/>
  <c r="G2548" i="2"/>
  <c r="Z2548" i="2"/>
  <c r="AB2548" i="2"/>
  <c r="G2549" i="2"/>
  <c r="Z2549" i="2"/>
  <c r="AB2549" i="2"/>
  <c r="G2550" i="2"/>
  <c r="Z2550" i="2"/>
  <c r="AB2550" i="2"/>
  <c r="G2551" i="2"/>
  <c r="Z2551" i="2"/>
  <c r="AB2551" i="2"/>
  <c r="G2552" i="2"/>
  <c r="Z2552" i="2"/>
  <c r="AB2552" i="2"/>
  <c r="G2553" i="2"/>
  <c r="Z2553" i="2"/>
  <c r="AB2553" i="2"/>
  <c r="G2554" i="2"/>
  <c r="Z2554" i="2"/>
  <c r="AB2554" i="2"/>
  <c r="G2555" i="2"/>
  <c r="Z2555" i="2"/>
  <c r="AB2555" i="2"/>
  <c r="G2556" i="2"/>
  <c r="Z2556" i="2"/>
  <c r="AB2556" i="2"/>
  <c r="G2557" i="2"/>
  <c r="Z2557" i="2"/>
  <c r="AB2557" i="2"/>
  <c r="G2558" i="2"/>
  <c r="Z2558" i="2"/>
  <c r="AB2558" i="2"/>
  <c r="G2559" i="2"/>
  <c r="Z2559" i="2"/>
  <c r="AB2559" i="2"/>
  <c r="G2560" i="2"/>
  <c r="Z2560" i="2"/>
  <c r="AB2560" i="2"/>
  <c r="G2561" i="2"/>
  <c r="Z2561" i="2"/>
  <c r="AB2561" i="2"/>
  <c r="G2562" i="2"/>
  <c r="Z2562" i="2"/>
  <c r="AB2562" i="2"/>
  <c r="G2563" i="2"/>
  <c r="Z2563" i="2"/>
  <c r="AB2563" i="2"/>
  <c r="G2564" i="2"/>
  <c r="Z2564" i="2"/>
  <c r="AB2564" i="2"/>
  <c r="G2565" i="2"/>
  <c r="Z2565" i="2"/>
  <c r="AB2565" i="2"/>
  <c r="G2566" i="2"/>
  <c r="Z2566" i="2"/>
  <c r="AB2566" i="2"/>
  <c r="G2567" i="2"/>
  <c r="Z2567" i="2"/>
  <c r="AB2567" i="2"/>
  <c r="G2568" i="2"/>
  <c r="Z2568" i="2"/>
  <c r="AB2568" i="2"/>
  <c r="G2569" i="2"/>
  <c r="Z2569" i="2"/>
  <c r="AB2569" i="2"/>
  <c r="G2570" i="2"/>
  <c r="Z2570" i="2"/>
  <c r="AB2570" i="2"/>
  <c r="G2571" i="2"/>
  <c r="Z2571" i="2"/>
  <c r="AB2571" i="2"/>
  <c r="G2572" i="2"/>
  <c r="Z2572" i="2"/>
  <c r="AB2572" i="2"/>
  <c r="G2573" i="2"/>
  <c r="Z2573" i="2"/>
  <c r="AB2573" i="2"/>
  <c r="G2574" i="2"/>
  <c r="Z2574" i="2"/>
  <c r="AB2574" i="2"/>
  <c r="G2575" i="2"/>
  <c r="Z2575" i="2"/>
  <c r="AB2575" i="2"/>
  <c r="G2576" i="2"/>
  <c r="Z2576" i="2"/>
  <c r="AB2576" i="2"/>
  <c r="G2577" i="2"/>
  <c r="Z2577" i="2"/>
  <c r="AB2577" i="2"/>
  <c r="G2578" i="2"/>
  <c r="Z2578" i="2"/>
  <c r="AB2578" i="2"/>
  <c r="G2579" i="2"/>
  <c r="Z2579" i="2"/>
  <c r="AB2579" i="2"/>
  <c r="G2580" i="2"/>
  <c r="Z2580" i="2"/>
  <c r="AB2580" i="2"/>
  <c r="G2581" i="2"/>
  <c r="Z2581" i="2"/>
  <c r="AB2581" i="2"/>
  <c r="G2582" i="2"/>
  <c r="Z2582" i="2"/>
  <c r="AB2582" i="2"/>
  <c r="G2583" i="2"/>
  <c r="Z2583" i="2"/>
  <c r="AB2583" i="2"/>
  <c r="G2584" i="2"/>
  <c r="Z2584" i="2"/>
  <c r="AB2584" i="2"/>
  <c r="G2585" i="2"/>
  <c r="Z2585" i="2"/>
  <c r="AB2585" i="2"/>
  <c r="G2586" i="2"/>
  <c r="Z2586" i="2"/>
  <c r="AB2586" i="2"/>
  <c r="G2587" i="2"/>
  <c r="Z2587" i="2"/>
  <c r="AB2587" i="2"/>
  <c r="G2588" i="2"/>
  <c r="Z2588" i="2"/>
  <c r="AB2588" i="2"/>
  <c r="G2589" i="2"/>
  <c r="Z2589" i="2"/>
  <c r="AB2589" i="2"/>
  <c r="G2590" i="2"/>
  <c r="Z2590" i="2"/>
  <c r="AB2590" i="2"/>
  <c r="G2591" i="2"/>
  <c r="Z2591" i="2"/>
  <c r="AB2591" i="2"/>
  <c r="G2592" i="2"/>
  <c r="Z2592" i="2"/>
  <c r="AB2592" i="2"/>
  <c r="G2593" i="2"/>
  <c r="Z2593" i="2"/>
  <c r="AB2593" i="2"/>
  <c r="G2594" i="2"/>
  <c r="Z2594" i="2"/>
  <c r="AB2594" i="2"/>
  <c r="G2595" i="2"/>
  <c r="Z2595" i="2"/>
  <c r="AB2595" i="2"/>
  <c r="G2596" i="2"/>
  <c r="Z2596" i="2"/>
  <c r="AB2596" i="2"/>
  <c r="G2597" i="2"/>
  <c r="Z2597" i="2"/>
  <c r="AB2597" i="2"/>
  <c r="G2598" i="2"/>
  <c r="Z2598" i="2"/>
  <c r="AB2598" i="2"/>
  <c r="G2599" i="2"/>
  <c r="Z2599" i="2"/>
  <c r="AB2599" i="2"/>
  <c r="G2600" i="2"/>
  <c r="Z2600" i="2"/>
  <c r="AB2600" i="2"/>
  <c r="G2601" i="2"/>
  <c r="Z2601" i="2"/>
  <c r="AB2601" i="2"/>
  <c r="G2602" i="2"/>
  <c r="Z2602" i="2"/>
  <c r="AB2602" i="2"/>
  <c r="G2603" i="2"/>
  <c r="Z2603" i="2"/>
  <c r="AB2603" i="2"/>
  <c r="G2604" i="2"/>
  <c r="Z2604" i="2"/>
  <c r="AB2604" i="2"/>
  <c r="G2605" i="2"/>
  <c r="Z2605" i="2"/>
  <c r="AB2605" i="2"/>
  <c r="G2606" i="2"/>
  <c r="Z2606" i="2"/>
  <c r="AB2606" i="2"/>
  <c r="G2607" i="2"/>
  <c r="Z2607" i="2"/>
  <c r="AB2607" i="2"/>
  <c r="G2608" i="2"/>
  <c r="Z2608" i="2"/>
  <c r="AB2608" i="2"/>
  <c r="G2609" i="2"/>
  <c r="Z2609" i="2"/>
  <c r="AB2609" i="2"/>
  <c r="G2610" i="2"/>
  <c r="Z2610" i="2"/>
  <c r="AB2610" i="2"/>
  <c r="G2611" i="2"/>
  <c r="Z2611" i="2"/>
  <c r="AB2611" i="2"/>
  <c r="G2612" i="2"/>
  <c r="Z2612" i="2"/>
  <c r="AB2612" i="2"/>
  <c r="G2613" i="2"/>
  <c r="Z2613" i="2"/>
  <c r="AB2613" i="2"/>
  <c r="G2614" i="2"/>
  <c r="Z2614" i="2"/>
  <c r="AB2614" i="2"/>
  <c r="G2615" i="2"/>
  <c r="Z2615" i="2"/>
  <c r="AB2615" i="2"/>
  <c r="G2616" i="2"/>
  <c r="Z2616" i="2"/>
  <c r="AB2616" i="2"/>
  <c r="G2617" i="2"/>
  <c r="Z2617" i="2"/>
  <c r="AB2617" i="2"/>
  <c r="G2618" i="2"/>
  <c r="Z2618" i="2"/>
  <c r="AB2618" i="2"/>
  <c r="G2619" i="2"/>
  <c r="Z2619" i="2"/>
  <c r="AB2619" i="2"/>
  <c r="G2620" i="2"/>
  <c r="Z2620" i="2"/>
  <c r="AB2620" i="2"/>
  <c r="G2621" i="2"/>
  <c r="Z2621" i="2"/>
  <c r="AB2621" i="2"/>
  <c r="G2622" i="2"/>
  <c r="Z2622" i="2"/>
  <c r="AB2622" i="2"/>
  <c r="G2623" i="2"/>
  <c r="Z2623" i="2"/>
  <c r="AB2623" i="2"/>
  <c r="G2624" i="2"/>
  <c r="Z2624" i="2"/>
  <c r="AB2624" i="2"/>
  <c r="G2625" i="2"/>
  <c r="Z2625" i="2"/>
  <c r="AB2625" i="2"/>
  <c r="G2626" i="2"/>
  <c r="Z2626" i="2"/>
  <c r="AB2626" i="2"/>
  <c r="G2627" i="2"/>
  <c r="Z2627" i="2"/>
  <c r="AB2627" i="2"/>
  <c r="G2628" i="2"/>
  <c r="Z2628" i="2"/>
  <c r="AB2628" i="2"/>
  <c r="G2629" i="2"/>
  <c r="Z2629" i="2"/>
  <c r="AB2629" i="2"/>
  <c r="G2630" i="2"/>
  <c r="Z2630" i="2"/>
  <c r="AB2630" i="2"/>
  <c r="G2631" i="2"/>
  <c r="Z2631" i="2"/>
  <c r="AB2631" i="2"/>
  <c r="G2632" i="2"/>
  <c r="Z2632" i="2"/>
  <c r="AB2632" i="2"/>
  <c r="G2633" i="2"/>
  <c r="Z2633" i="2"/>
  <c r="AB2633" i="2"/>
  <c r="G2634" i="2"/>
  <c r="Z2634" i="2"/>
  <c r="AB2634" i="2"/>
  <c r="G2635" i="2"/>
  <c r="Z2635" i="2"/>
  <c r="AB2635" i="2"/>
  <c r="G2636" i="2"/>
  <c r="Z2636" i="2"/>
  <c r="AB2636" i="2"/>
  <c r="G2637" i="2"/>
  <c r="Z2637" i="2"/>
  <c r="AB2637" i="2"/>
  <c r="G2638" i="2"/>
  <c r="Z2638" i="2"/>
  <c r="AB2638" i="2"/>
  <c r="G2639" i="2"/>
  <c r="Z2639" i="2"/>
  <c r="AB2639" i="2"/>
  <c r="G2640" i="2"/>
  <c r="Z2640" i="2"/>
  <c r="AB2640" i="2"/>
  <c r="G2641" i="2"/>
  <c r="Z2641" i="2"/>
  <c r="AB2641" i="2"/>
  <c r="G2642" i="2"/>
  <c r="Z2642" i="2"/>
  <c r="AB2642" i="2"/>
  <c r="G2643" i="2"/>
  <c r="Z2643" i="2"/>
  <c r="AB2643" i="2"/>
  <c r="G2644" i="2"/>
  <c r="Z2644" i="2"/>
  <c r="AB2644" i="2"/>
  <c r="G2645" i="2"/>
  <c r="Z2645" i="2"/>
  <c r="AB2645" i="2"/>
  <c r="G2646" i="2"/>
  <c r="Z2646" i="2"/>
  <c r="AB2646" i="2"/>
  <c r="G2647" i="2"/>
  <c r="Z2647" i="2"/>
  <c r="AB2647" i="2"/>
  <c r="G2648" i="2"/>
  <c r="Z2648" i="2"/>
  <c r="AB2648" i="2"/>
  <c r="G2649" i="2"/>
  <c r="Z2649" i="2"/>
  <c r="AB2649" i="2"/>
  <c r="G2650" i="2"/>
  <c r="Z2650" i="2"/>
  <c r="AB2650" i="2"/>
  <c r="G2651" i="2"/>
  <c r="Z2651" i="2"/>
  <c r="AB2651" i="2"/>
  <c r="G2652" i="2"/>
  <c r="Z2652" i="2"/>
  <c r="AB2652" i="2"/>
  <c r="G2653" i="2"/>
  <c r="Z2653" i="2"/>
  <c r="AB2653" i="2"/>
  <c r="G2654" i="2"/>
  <c r="Z2654" i="2"/>
  <c r="AB2654" i="2"/>
  <c r="G2655" i="2"/>
  <c r="Z2655" i="2"/>
  <c r="AB2655" i="2"/>
  <c r="G2656" i="2"/>
  <c r="Z2656" i="2"/>
  <c r="AB2656" i="2"/>
  <c r="G2657" i="2"/>
  <c r="Z2657" i="2"/>
  <c r="AB2657" i="2"/>
  <c r="G2658" i="2"/>
  <c r="Z2658" i="2"/>
  <c r="AB2658" i="2"/>
  <c r="G2659" i="2"/>
  <c r="Z2659" i="2"/>
  <c r="AB2659" i="2"/>
  <c r="G2660" i="2"/>
  <c r="Z2660" i="2"/>
  <c r="AB2660" i="2"/>
  <c r="G2661" i="2"/>
  <c r="Z2661" i="2"/>
  <c r="AB2661" i="2"/>
  <c r="G2662" i="2"/>
  <c r="Z2662" i="2"/>
  <c r="AB2662" i="2"/>
  <c r="G2663" i="2"/>
  <c r="Z2663" i="2"/>
  <c r="AB2663" i="2"/>
  <c r="G2664" i="2"/>
  <c r="Z2664" i="2"/>
  <c r="AB2664" i="2"/>
  <c r="G2665" i="2"/>
  <c r="Z2665" i="2"/>
  <c r="AB2665" i="2"/>
  <c r="G2666" i="2"/>
  <c r="Z2666" i="2"/>
  <c r="AB2666" i="2"/>
  <c r="G2667" i="2"/>
  <c r="Z2667" i="2"/>
  <c r="AB2667" i="2"/>
  <c r="G2668" i="2"/>
  <c r="Z2668" i="2"/>
  <c r="AB2668" i="2"/>
  <c r="G2669" i="2"/>
  <c r="Z2669" i="2"/>
  <c r="AB2669" i="2"/>
  <c r="G2670" i="2"/>
  <c r="Z2670" i="2"/>
  <c r="AB2670" i="2"/>
  <c r="G2671" i="2"/>
  <c r="Z2671" i="2"/>
  <c r="AB2671" i="2"/>
  <c r="G2672" i="2"/>
  <c r="Z2672" i="2"/>
  <c r="AB2672" i="2"/>
  <c r="G2673" i="2"/>
  <c r="Z2673" i="2"/>
  <c r="AB2673" i="2"/>
  <c r="G2674" i="2"/>
  <c r="Z2674" i="2"/>
  <c r="AB2674" i="2"/>
  <c r="G2675" i="2"/>
  <c r="Z2675" i="2"/>
  <c r="AB2675" i="2"/>
  <c r="G2676" i="2"/>
  <c r="Z2676" i="2"/>
  <c r="AB2676" i="2"/>
  <c r="G2677" i="2"/>
  <c r="Z2677" i="2"/>
  <c r="AB2677" i="2"/>
  <c r="G2678" i="2"/>
  <c r="Z2678" i="2"/>
  <c r="AB2678" i="2"/>
  <c r="G2679" i="2"/>
  <c r="Z2679" i="2"/>
  <c r="AB2679" i="2"/>
  <c r="G2680" i="2"/>
  <c r="Z2680" i="2"/>
  <c r="AB2680" i="2"/>
  <c r="G2681" i="2"/>
  <c r="Z2681" i="2"/>
  <c r="AB2681" i="2"/>
  <c r="G2682" i="2"/>
  <c r="Z2682" i="2"/>
  <c r="AB2682" i="2"/>
  <c r="G2683" i="2"/>
  <c r="Z2683" i="2"/>
  <c r="AB2683" i="2"/>
  <c r="G2684" i="2"/>
  <c r="Z2684" i="2"/>
  <c r="AB2684" i="2"/>
  <c r="G2685" i="2"/>
  <c r="Z2685" i="2"/>
  <c r="AB2685" i="2"/>
  <c r="G2686" i="2"/>
  <c r="Z2686" i="2"/>
  <c r="AB2686" i="2"/>
  <c r="G2687" i="2"/>
  <c r="Z2687" i="2"/>
  <c r="AB2687" i="2"/>
  <c r="G2688" i="2"/>
  <c r="Z2688" i="2"/>
  <c r="AB2688" i="2"/>
  <c r="G2689" i="2"/>
  <c r="Z2689" i="2"/>
  <c r="AB2689" i="2"/>
  <c r="G2690" i="2"/>
  <c r="Z2690" i="2"/>
  <c r="AB2690" i="2"/>
  <c r="G2691" i="2"/>
  <c r="Z2691" i="2"/>
  <c r="AB2691" i="2"/>
  <c r="G2692" i="2"/>
  <c r="Z2692" i="2"/>
  <c r="AB2692" i="2"/>
  <c r="G2693" i="2"/>
  <c r="Z2693" i="2"/>
  <c r="AB2693" i="2"/>
  <c r="G2694" i="2"/>
  <c r="Z2694" i="2"/>
  <c r="AB2694" i="2"/>
  <c r="G2695" i="2"/>
  <c r="Z2695" i="2"/>
  <c r="AB2695" i="2"/>
  <c r="G2696" i="2"/>
  <c r="Z2696" i="2"/>
  <c r="AB2696" i="2"/>
  <c r="G2697" i="2"/>
  <c r="Z2697" i="2"/>
  <c r="AB2697" i="2"/>
  <c r="G2698" i="2"/>
  <c r="Z2698" i="2"/>
  <c r="AB2698" i="2"/>
  <c r="G2699" i="2"/>
  <c r="Z2699" i="2"/>
  <c r="AB2699" i="2"/>
  <c r="G2700" i="2"/>
  <c r="Z2700" i="2"/>
  <c r="AB2700" i="2"/>
  <c r="AA16" i="2"/>
  <c r="E16" i="2"/>
  <c r="F17" i="2"/>
  <c r="E17" i="2"/>
  <c r="E18" i="2"/>
  <c r="F19"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F76"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F111"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F136"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F169" i="2"/>
  <c r="E169" i="2"/>
  <c r="E170" i="2"/>
  <c r="E171" i="2"/>
  <c r="E172" i="2"/>
  <c r="E173" i="2"/>
  <c r="E174" i="2"/>
  <c r="E175" i="2"/>
  <c r="F176" i="2"/>
  <c r="E176" i="2"/>
  <c r="E177" i="2"/>
  <c r="E178" i="2"/>
  <c r="E179" i="2"/>
  <c r="E180" i="2"/>
  <c r="E181" i="2"/>
  <c r="E182" i="2"/>
  <c r="E183" i="2"/>
  <c r="E184" i="2"/>
  <c r="F185" i="2"/>
  <c r="E185" i="2"/>
  <c r="E186" i="2"/>
  <c r="E187" i="2"/>
  <c r="E188" i="2"/>
  <c r="E189" i="2"/>
  <c r="E190" i="2"/>
  <c r="E191" i="2"/>
  <c r="E192" i="2"/>
  <c r="F193" i="2"/>
  <c r="E193" i="2"/>
  <c r="E194" i="2"/>
  <c r="E195" i="2"/>
  <c r="E196" i="2"/>
  <c r="E197" i="2"/>
  <c r="E198" i="2"/>
  <c r="E199" i="2"/>
  <c r="F200" i="2"/>
  <c r="E200" i="2"/>
  <c r="E201" i="2"/>
  <c r="E202" i="2"/>
  <c r="E203" i="2"/>
  <c r="E204" i="2"/>
  <c r="E205" i="2"/>
  <c r="E206" i="2"/>
  <c r="E207" i="2"/>
  <c r="E208" i="2"/>
  <c r="E209" i="2"/>
  <c r="F210" i="2"/>
  <c r="E210" i="2"/>
  <c r="E211" i="2"/>
  <c r="E212" i="2"/>
  <c r="E213" i="2"/>
  <c r="E214" i="2"/>
  <c r="E215" i="2"/>
  <c r="E216" i="2"/>
  <c r="E217" i="2"/>
  <c r="E218" i="2"/>
  <c r="F219" i="2"/>
  <c r="E219" i="2"/>
  <c r="E220" i="2"/>
  <c r="E221" i="2"/>
  <c r="E222" i="2"/>
  <c r="F223" i="2"/>
  <c r="E223" i="2"/>
  <c r="E224" i="2"/>
  <c r="E225" i="2"/>
  <c r="E226" i="2"/>
  <c r="E227" i="2"/>
  <c r="E228" i="2"/>
  <c r="F229" i="2"/>
  <c r="E229" i="2"/>
  <c r="E230" i="2"/>
  <c r="E231" i="2"/>
  <c r="E232" i="2"/>
  <c r="E233" i="2"/>
  <c r="E234" i="2"/>
  <c r="E235" i="2"/>
  <c r="E236" i="2"/>
  <c r="E237" i="2"/>
  <c r="E238" i="2"/>
  <c r="E239" i="2"/>
  <c r="E240" i="2"/>
  <c r="F241" i="2"/>
  <c r="E241" i="2"/>
  <c r="E242" i="2"/>
  <c r="F243" i="2"/>
  <c r="E243" i="2"/>
  <c r="E244" i="2"/>
  <c r="E245" i="2"/>
  <c r="E246" i="2"/>
  <c r="F247" i="2"/>
  <c r="E247" i="2"/>
  <c r="E248" i="2"/>
  <c r="E249" i="2"/>
  <c r="F250" i="2"/>
  <c r="E250" i="2"/>
  <c r="E251" i="2"/>
  <c r="E252" i="2"/>
  <c r="E253" i="2"/>
  <c r="E254" i="2"/>
  <c r="E255" i="2"/>
  <c r="E256" i="2"/>
  <c r="E257" i="2"/>
  <c r="E258" i="2"/>
  <c r="F259" i="2"/>
  <c r="E259" i="2"/>
  <c r="F260" i="2"/>
  <c r="E260" i="2"/>
  <c r="F261" i="2"/>
  <c r="E261" i="2"/>
  <c r="E262" i="2"/>
  <c r="E263" i="2"/>
  <c r="E264" i="2"/>
  <c r="F265" i="2"/>
  <c r="E265" i="2"/>
  <c r="E266" i="2"/>
  <c r="E267" i="2"/>
  <c r="E268" i="2"/>
  <c r="E269" i="2"/>
  <c r="F270" i="2"/>
  <c r="E270" i="2"/>
  <c r="E271" i="2"/>
  <c r="F272" i="2"/>
  <c r="E272" i="2"/>
  <c r="E273" i="2"/>
  <c r="E274" i="2"/>
  <c r="F275" i="2"/>
  <c r="E275" i="2"/>
  <c r="E276" i="2"/>
  <c r="E277" i="2"/>
  <c r="E278" i="2"/>
  <c r="E279" i="2"/>
  <c r="E280" i="2"/>
  <c r="E281" i="2"/>
  <c r="E282" i="2"/>
  <c r="E283" i="2"/>
  <c r="E284" i="2"/>
  <c r="E285" i="2"/>
  <c r="F286" i="2"/>
  <c r="E286" i="2"/>
  <c r="E287" i="2"/>
  <c r="E288" i="2"/>
  <c r="E289" i="2"/>
  <c r="E290" i="2"/>
  <c r="E291" i="2"/>
  <c r="E292" i="2"/>
  <c r="E293" i="2"/>
  <c r="E294" i="2"/>
  <c r="E295" i="2"/>
  <c r="E296" i="2"/>
  <c r="E297" i="2"/>
  <c r="F298" i="2"/>
  <c r="E298" i="2"/>
  <c r="E299" i="2"/>
  <c r="F300" i="2"/>
  <c r="E300" i="2"/>
  <c r="E301" i="2"/>
  <c r="E302" i="2"/>
  <c r="E303" i="2"/>
  <c r="E304" i="2"/>
  <c r="F305" i="2"/>
  <c r="E305" i="2"/>
  <c r="F306" i="2"/>
  <c r="E306" i="2"/>
  <c r="F307" i="2"/>
  <c r="E307" i="2"/>
  <c r="F308" i="2"/>
  <c r="E308" i="2"/>
  <c r="E309" i="2"/>
  <c r="E310" i="2"/>
  <c r="F311" i="2"/>
  <c r="E311" i="2"/>
  <c r="E312" i="2"/>
  <c r="E313" i="2"/>
  <c r="E314" i="2"/>
  <c r="E315" i="2"/>
  <c r="E316" i="2"/>
  <c r="E317" i="2"/>
  <c r="E318" i="2"/>
  <c r="F319" i="2"/>
  <c r="E319" i="2"/>
  <c r="F320" i="2"/>
  <c r="E320" i="2"/>
  <c r="E321" i="2"/>
  <c r="E322" i="2"/>
  <c r="F323" i="2"/>
  <c r="E323" i="2"/>
  <c r="F324" i="2"/>
  <c r="E324" i="2"/>
  <c r="E325" i="2"/>
  <c r="F326" i="2"/>
  <c r="E326" i="2"/>
  <c r="F327" i="2"/>
  <c r="E327" i="2"/>
  <c r="E328" i="2"/>
  <c r="F329" i="2"/>
  <c r="E329" i="2"/>
  <c r="F330" i="2"/>
  <c r="E330" i="2"/>
  <c r="F331" i="2"/>
  <c r="E331" i="2"/>
  <c r="E332" i="2"/>
  <c r="F333" i="2"/>
  <c r="E333" i="2"/>
  <c r="F334" i="2"/>
  <c r="E334" i="2"/>
  <c r="E335" i="2"/>
  <c r="F336" i="2"/>
  <c r="E336" i="2"/>
  <c r="E337" i="2"/>
  <c r="E338" i="2"/>
  <c r="E339" i="2"/>
  <c r="F340" i="2"/>
  <c r="E340" i="2"/>
  <c r="E341" i="2"/>
  <c r="E342" i="2"/>
  <c r="E343" i="2"/>
  <c r="E344" i="2"/>
  <c r="E345" i="2"/>
  <c r="E346" i="2"/>
  <c r="E347" i="2"/>
  <c r="F348" i="2"/>
  <c r="E348" i="2"/>
  <c r="E349" i="2"/>
  <c r="E350" i="2"/>
  <c r="E351" i="2"/>
  <c r="F352" i="2"/>
  <c r="E352" i="2"/>
  <c r="E353" i="2"/>
  <c r="F354" i="2"/>
  <c r="E354" i="2"/>
  <c r="E355" i="2"/>
  <c r="F356" i="2"/>
  <c r="E356" i="2"/>
  <c r="E357" i="2"/>
  <c r="F358" i="2"/>
  <c r="E358" i="2"/>
  <c r="E359" i="2"/>
  <c r="F360" i="2"/>
  <c r="E360" i="2"/>
  <c r="E361" i="2"/>
  <c r="E362" i="2"/>
  <c r="F363" i="2"/>
  <c r="E363" i="2"/>
  <c r="F364" i="2"/>
  <c r="E364" i="2"/>
  <c r="E365" i="2"/>
  <c r="E366" i="2"/>
  <c r="F367" i="2"/>
  <c r="E367" i="2"/>
  <c r="E368" i="2"/>
  <c r="E369" i="2"/>
  <c r="E370" i="2"/>
  <c r="F371" i="2"/>
  <c r="E371" i="2"/>
  <c r="E372" i="2"/>
  <c r="E373" i="2"/>
  <c r="E374" i="2"/>
  <c r="F375" i="2"/>
  <c r="E375" i="2"/>
  <c r="E376" i="2"/>
  <c r="F377" i="2"/>
  <c r="E377" i="2"/>
  <c r="E378" i="2"/>
  <c r="F379" i="2"/>
  <c r="E379" i="2"/>
  <c r="E380" i="2"/>
  <c r="E381" i="2"/>
  <c r="E382" i="2"/>
  <c r="F383" i="2"/>
  <c r="E383" i="2"/>
  <c r="E384" i="2"/>
  <c r="F385" i="2"/>
  <c r="E385" i="2"/>
  <c r="E386" i="2"/>
  <c r="F387" i="2"/>
  <c r="E387" i="2"/>
  <c r="E388" i="2"/>
  <c r="F389" i="2"/>
  <c r="E389" i="2"/>
  <c r="E390" i="2"/>
  <c r="E391" i="2"/>
  <c r="F392" i="2"/>
  <c r="E392" i="2"/>
  <c r="E393" i="2"/>
  <c r="E394" i="2"/>
  <c r="E395" i="2"/>
  <c r="E396" i="2"/>
  <c r="E397" i="2"/>
  <c r="E398" i="2"/>
  <c r="E399" i="2"/>
  <c r="E400" i="2"/>
  <c r="E401" i="2"/>
  <c r="F402" i="2"/>
  <c r="E402" i="2"/>
  <c r="E403" i="2"/>
  <c r="F404" i="2"/>
  <c r="E404" i="2"/>
  <c r="F405" i="2"/>
  <c r="E405" i="2"/>
  <c r="E406" i="2"/>
  <c r="E407" i="2"/>
  <c r="E408" i="2"/>
  <c r="E409" i="2"/>
  <c r="E410" i="2"/>
  <c r="F411" i="2"/>
  <c r="E411" i="2"/>
  <c r="F412" i="2"/>
  <c r="E412" i="2"/>
  <c r="F413" i="2"/>
  <c r="E413" i="2"/>
  <c r="F414" i="2"/>
  <c r="E414" i="2"/>
  <c r="E415" i="2"/>
  <c r="E416" i="2"/>
  <c r="E417" i="2"/>
  <c r="F418" i="2"/>
  <c r="E418" i="2"/>
  <c r="E419" i="2"/>
  <c r="E420" i="2"/>
  <c r="E421" i="2"/>
  <c r="E422" i="2"/>
  <c r="F423" i="2"/>
  <c r="E423" i="2"/>
  <c r="F424" i="2"/>
  <c r="E424" i="2"/>
  <c r="E425" i="2"/>
  <c r="F426" i="2"/>
  <c r="E426" i="2"/>
  <c r="F427" i="2"/>
  <c r="E427" i="2"/>
  <c r="E428" i="2"/>
  <c r="E429" i="2"/>
  <c r="E430" i="2"/>
  <c r="E431" i="2"/>
  <c r="E432" i="2"/>
  <c r="E433" i="2"/>
  <c r="E434" i="2"/>
  <c r="E435" i="2"/>
  <c r="E436" i="2"/>
  <c r="E437" i="2"/>
  <c r="E438" i="2"/>
  <c r="E439" i="2"/>
  <c r="E440" i="2"/>
  <c r="E441" i="2"/>
  <c r="E442" i="2"/>
  <c r="E443" i="2"/>
  <c r="E444" i="2"/>
  <c r="E445" i="2"/>
  <c r="F446" i="2"/>
  <c r="E446" i="2"/>
  <c r="F447" i="2"/>
  <c r="E447" i="2"/>
  <c r="F448" i="2"/>
  <c r="E448" i="2"/>
  <c r="F449" i="2"/>
  <c r="E449" i="2"/>
  <c r="F450" i="2"/>
  <c r="E450" i="2"/>
  <c r="E451" i="2"/>
  <c r="E452" i="2"/>
  <c r="E453" i="2"/>
  <c r="F454" i="2"/>
  <c r="E454" i="2"/>
  <c r="F455" i="2"/>
  <c r="E455" i="2"/>
  <c r="E456" i="2"/>
  <c r="E457" i="2"/>
  <c r="E458" i="2"/>
  <c r="F459" i="2"/>
  <c r="E459" i="2"/>
  <c r="E460" i="2"/>
  <c r="E461" i="2"/>
  <c r="E462" i="2"/>
  <c r="F463" i="2"/>
  <c r="E463" i="2"/>
  <c r="E464" i="2"/>
  <c r="E465" i="2"/>
  <c r="F466" i="2"/>
  <c r="E466" i="2"/>
  <c r="E467" i="2"/>
  <c r="E468" i="2"/>
  <c r="E469" i="2"/>
  <c r="E470" i="2"/>
  <c r="E471" i="2"/>
  <c r="F472" i="2"/>
  <c r="E472" i="2"/>
  <c r="E473" i="2"/>
  <c r="E474" i="2"/>
  <c r="E475" i="2"/>
  <c r="E476" i="2"/>
  <c r="E477" i="2"/>
  <c r="E478" i="2"/>
  <c r="E479" i="2"/>
  <c r="E480" i="2"/>
  <c r="E481" i="2"/>
  <c r="E482" i="2"/>
  <c r="F483" i="2"/>
  <c r="E483" i="2"/>
  <c r="E484" i="2"/>
  <c r="F485" i="2"/>
  <c r="E485" i="2"/>
  <c r="E486" i="2"/>
  <c r="F487" i="2"/>
  <c r="E487" i="2"/>
  <c r="E488" i="2"/>
  <c r="E489" i="2"/>
  <c r="F490" i="2"/>
  <c r="E490" i="2"/>
  <c r="E491" i="2"/>
  <c r="F492" i="2"/>
  <c r="E492" i="2"/>
  <c r="E493" i="2"/>
  <c r="F494" i="2"/>
  <c r="E494" i="2"/>
  <c r="E495" i="2"/>
  <c r="E496" i="2"/>
  <c r="F497" i="2"/>
  <c r="E497" i="2"/>
  <c r="E498" i="2"/>
  <c r="E499" i="2"/>
  <c r="E500" i="2"/>
  <c r="F501" i="2"/>
  <c r="E501" i="2"/>
  <c r="F502" i="2"/>
  <c r="E502" i="2"/>
  <c r="E503" i="2"/>
  <c r="E504" i="2"/>
  <c r="E505" i="2"/>
  <c r="F506" i="2"/>
  <c r="E506" i="2"/>
  <c r="E507" i="2"/>
  <c r="E508" i="2"/>
  <c r="E509" i="2"/>
  <c r="E510" i="2"/>
  <c r="E511" i="2"/>
  <c r="E512" i="2"/>
  <c r="E513" i="2"/>
  <c r="E514" i="2"/>
  <c r="E515" i="2"/>
  <c r="E516" i="2"/>
  <c r="F517" i="2"/>
  <c r="E517" i="2"/>
  <c r="E518" i="2"/>
  <c r="F519" i="2"/>
  <c r="E519" i="2"/>
  <c r="E520" i="2"/>
  <c r="E521" i="2"/>
  <c r="F522" i="2"/>
  <c r="E522" i="2"/>
  <c r="F523" i="2"/>
  <c r="E523" i="2"/>
  <c r="E524" i="2"/>
  <c r="E525" i="2"/>
  <c r="E526" i="2"/>
  <c r="E527" i="2"/>
  <c r="E528" i="2"/>
  <c r="E529" i="2"/>
  <c r="E530" i="2"/>
  <c r="E531" i="2"/>
  <c r="E532" i="2"/>
  <c r="F533" i="2"/>
  <c r="E533" i="2"/>
  <c r="E534" i="2"/>
  <c r="E535" i="2"/>
  <c r="E536" i="2"/>
  <c r="F537" i="2"/>
  <c r="E537" i="2"/>
  <c r="E538" i="2"/>
  <c r="F539" i="2"/>
  <c r="E539" i="2"/>
  <c r="E540" i="2"/>
  <c r="E541" i="2"/>
  <c r="E542" i="2"/>
  <c r="F543" i="2"/>
  <c r="E543" i="2"/>
  <c r="F544" i="2"/>
  <c r="E544" i="2"/>
  <c r="F545" i="2"/>
  <c r="E545" i="2"/>
  <c r="E546" i="2"/>
  <c r="F547" i="2"/>
  <c r="E547" i="2"/>
  <c r="F548" i="2"/>
  <c r="E548" i="2"/>
  <c r="F549" i="2"/>
  <c r="E549" i="2"/>
  <c r="F550" i="2"/>
  <c r="E550" i="2"/>
  <c r="E551" i="2"/>
  <c r="F552" i="2"/>
  <c r="E552" i="2"/>
  <c r="E553" i="2"/>
  <c r="E554" i="2"/>
  <c r="E555" i="2"/>
  <c r="F556" i="2"/>
  <c r="E556" i="2"/>
  <c r="F557" i="2"/>
  <c r="E557" i="2"/>
  <c r="E558" i="2"/>
  <c r="E559" i="2"/>
  <c r="E560" i="2"/>
  <c r="E561" i="2"/>
  <c r="F562" i="2"/>
  <c r="E562" i="2"/>
  <c r="E563" i="2"/>
  <c r="E564" i="2"/>
  <c r="E565" i="2"/>
  <c r="E566" i="2"/>
  <c r="E567" i="2"/>
  <c r="E568" i="2"/>
  <c r="F569" i="2"/>
  <c r="E569" i="2"/>
  <c r="E570" i="2"/>
  <c r="F571" i="2"/>
  <c r="E571" i="2"/>
  <c r="E572" i="2"/>
  <c r="F573" i="2"/>
  <c r="E573" i="2"/>
  <c r="E574" i="2"/>
  <c r="F575" i="2"/>
  <c r="E575" i="2"/>
  <c r="F576" i="2"/>
  <c r="E576" i="2"/>
  <c r="F577" i="2"/>
  <c r="E577" i="2"/>
  <c r="E578" i="2"/>
  <c r="F579" i="2"/>
  <c r="E579" i="2"/>
  <c r="F580" i="2"/>
  <c r="E580" i="2"/>
  <c r="E581" i="2"/>
  <c r="F582" i="2"/>
  <c r="E582" i="2"/>
  <c r="E583" i="2"/>
  <c r="E584" i="2"/>
  <c r="E585" i="2"/>
  <c r="E586" i="2"/>
  <c r="E587" i="2"/>
  <c r="E588" i="2"/>
  <c r="F589" i="2"/>
  <c r="E589" i="2"/>
  <c r="E590" i="2"/>
  <c r="E591" i="2"/>
  <c r="E592" i="2"/>
  <c r="E593" i="2"/>
  <c r="F594" i="2"/>
  <c r="E594" i="2"/>
  <c r="F595" i="2"/>
  <c r="E595" i="2"/>
  <c r="E596" i="2"/>
  <c r="E597" i="2"/>
  <c r="E598" i="2"/>
  <c r="E599" i="2"/>
  <c r="F600" i="2"/>
  <c r="E600" i="2"/>
  <c r="E601" i="2"/>
  <c r="F602" i="2"/>
  <c r="E602" i="2"/>
  <c r="E603" i="2"/>
  <c r="E604" i="2"/>
  <c r="E605" i="2"/>
  <c r="F606" i="2"/>
  <c r="E606" i="2"/>
  <c r="E607" i="2"/>
  <c r="E608" i="2"/>
  <c r="E609" i="2"/>
  <c r="F610" i="2"/>
  <c r="E610" i="2"/>
  <c r="E611" i="2"/>
  <c r="E612" i="2"/>
  <c r="E613" i="2"/>
  <c r="E614" i="2"/>
  <c r="F615" i="2"/>
  <c r="E615" i="2"/>
  <c r="F616" i="2"/>
  <c r="E616" i="2"/>
  <c r="E617" i="2"/>
  <c r="F618" i="2"/>
  <c r="E618" i="2"/>
  <c r="E619" i="2"/>
  <c r="E620" i="2"/>
  <c r="F621" i="2"/>
  <c r="E621" i="2"/>
  <c r="F622" i="2"/>
  <c r="E622" i="2"/>
  <c r="E623" i="2"/>
  <c r="E624" i="2"/>
  <c r="E625" i="2"/>
  <c r="F626" i="2"/>
  <c r="E626" i="2"/>
  <c r="E627" i="2"/>
  <c r="E628" i="2"/>
  <c r="E629" i="2"/>
  <c r="F630" i="2"/>
  <c r="E630" i="2"/>
  <c r="E631" i="2"/>
  <c r="E632" i="2"/>
  <c r="F633" i="2"/>
  <c r="E633" i="2"/>
  <c r="E634" i="2"/>
  <c r="E635" i="2"/>
  <c r="E636" i="2"/>
  <c r="F637" i="2"/>
  <c r="E637" i="2"/>
  <c r="E638" i="2"/>
  <c r="E639" i="2"/>
  <c r="E640" i="2"/>
  <c r="E641" i="2"/>
  <c r="E642" i="2"/>
  <c r="F643" i="2"/>
  <c r="E643" i="2"/>
  <c r="E644" i="2"/>
  <c r="E645" i="2"/>
  <c r="F646" i="2"/>
  <c r="E646" i="2"/>
  <c r="E647" i="2"/>
  <c r="E648" i="2"/>
  <c r="E649" i="2"/>
  <c r="F650" i="2"/>
  <c r="E650" i="2"/>
  <c r="E651" i="2"/>
  <c r="F652" i="2"/>
  <c r="E652" i="2"/>
  <c r="F653" i="2"/>
  <c r="E653" i="2"/>
  <c r="F654" i="2"/>
  <c r="E654" i="2"/>
  <c r="E655" i="2"/>
  <c r="F656" i="2"/>
  <c r="E656" i="2"/>
  <c r="E657" i="2"/>
  <c r="F658" i="2"/>
  <c r="E658" i="2"/>
  <c r="E659" i="2"/>
  <c r="F660" i="2"/>
  <c r="E660" i="2"/>
  <c r="E661" i="2"/>
  <c r="E662" i="2"/>
  <c r="E663" i="2"/>
  <c r="E664" i="2"/>
  <c r="F665" i="2"/>
  <c r="E665" i="2"/>
  <c r="F666" i="2"/>
  <c r="E666" i="2"/>
  <c r="F667" i="2"/>
  <c r="E667" i="2"/>
  <c r="E668" i="2"/>
  <c r="E669" i="2"/>
  <c r="E670" i="2"/>
  <c r="F671" i="2"/>
  <c r="E671" i="2"/>
  <c r="F672" i="2"/>
  <c r="E672" i="2"/>
  <c r="E673" i="2"/>
  <c r="F674" i="2"/>
  <c r="E674" i="2"/>
  <c r="E675" i="2"/>
  <c r="E676" i="2"/>
  <c r="E677" i="2"/>
  <c r="E678" i="2"/>
  <c r="E679" i="2"/>
  <c r="E680" i="2"/>
  <c r="E681" i="2"/>
  <c r="E682" i="2"/>
  <c r="E683" i="2"/>
  <c r="F684" i="2"/>
  <c r="E684" i="2"/>
  <c r="E685" i="2"/>
  <c r="F686" i="2"/>
  <c r="E686" i="2"/>
  <c r="E687" i="2"/>
  <c r="E688" i="2"/>
  <c r="E689" i="2"/>
  <c r="E690" i="2"/>
  <c r="E691" i="2"/>
  <c r="E692" i="2"/>
  <c r="E693" i="2"/>
  <c r="E694" i="2"/>
  <c r="E695" i="2"/>
  <c r="E696" i="2"/>
  <c r="E697" i="2"/>
  <c r="E698" i="2"/>
  <c r="E699" i="2"/>
  <c r="E700" i="2"/>
  <c r="E701" i="2"/>
  <c r="E702" i="2"/>
  <c r="E703" i="2"/>
  <c r="E704" i="2"/>
  <c r="E705" i="2"/>
  <c r="E706" i="2"/>
  <c r="F707" i="2"/>
  <c r="E707" i="2"/>
  <c r="E708" i="2"/>
  <c r="E709" i="2"/>
  <c r="E710" i="2"/>
  <c r="E711" i="2"/>
  <c r="E712" i="2"/>
  <c r="E713" i="2"/>
  <c r="E714" i="2"/>
  <c r="E715" i="2"/>
  <c r="E716" i="2"/>
  <c r="E717" i="2"/>
  <c r="E718" i="2"/>
  <c r="E719" i="2"/>
  <c r="E720" i="2"/>
  <c r="E721" i="2"/>
  <c r="E722" i="2"/>
  <c r="E723" i="2"/>
  <c r="E724" i="2"/>
  <c r="E725" i="2"/>
  <c r="E726" i="2"/>
  <c r="E727" i="2"/>
  <c r="E728" i="2"/>
  <c r="F729" i="2"/>
  <c r="E729" i="2"/>
  <c r="E730" i="2"/>
  <c r="E731" i="2"/>
  <c r="E732" i="2"/>
  <c r="E733" i="2"/>
  <c r="E734" i="2"/>
  <c r="E735" i="2"/>
  <c r="E736" i="2"/>
  <c r="E737" i="2"/>
  <c r="E738" i="2"/>
  <c r="E739" i="2"/>
  <c r="E740" i="2"/>
  <c r="E741" i="2"/>
  <c r="E742" i="2"/>
  <c r="E743" i="2"/>
  <c r="E744" i="2"/>
  <c r="E745" i="2"/>
  <c r="E746" i="2"/>
  <c r="E747" i="2"/>
  <c r="E748" i="2"/>
  <c r="E749" i="2"/>
  <c r="F750"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F815" i="2"/>
  <c r="E815" i="2"/>
  <c r="E816" i="2"/>
  <c r="E817" i="2"/>
  <c r="E818" i="2"/>
  <c r="E819" i="2"/>
  <c r="E820" i="2"/>
  <c r="E821" i="2"/>
  <c r="E822" i="2"/>
  <c r="F823"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F873" i="2"/>
  <c r="E873" i="2"/>
  <c r="E874" i="2"/>
  <c r="E875" i="2"/>
  <c r="E876" i="2"/>
  <c r="E877" i="2"/>
  <c r="F878"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F904" i="2"/>
  <c r="E904" i="2"/>
  <c r="E905" i="2"/>
  <c r="E906" i="2"/>
  <c r="E907" i="2"/>
  <c r="E908" i="2"/>
  <c r="E909" i="2"/>
  <c r="E910" i="2"/>
  <c r="E911" i="2"/>
  <c r="E912" i="2"/>
  <c r="F913" i="2"/>
  <c r="E913" i="2"/>
  <c r="E914" i="2"/>
  <c r="E915" i="2"/>
  <c r="E916" i="2"/>
  <c r="E917" i="2"/>
  <c r="E918" i="2"/>
  <c r="E919" i="2"/>
  <c r="F920" i="2"/>
  <c r="E920" i="2"/>
  <c r="E921" i="2"/>
  <c r="E922" i="2"/>
  <c r="E923" i="2"/>
  <c r="F924" i="2"/>
  <c r="E924" i="2"/>
  <c r="E925" i="2"/>
  <c r="F926" i="2"/>
  <c r="E926" i="2"/>
  <c r="E927" i="2"/>
  <c r="F928" i="2"/>
  <c r="E928" i="2"/>
  <c r="E929" i="2"/>
  <c r="E930" i="2"/>
  <c r="E931" i="2"/>
  <c r="E932" i="2"/>
  <c r="E933" i="2"/>
  <c r="E934" i="2"/>
  <c r="F935" i="2"/>
  <c r="E935" i="2"/>
  <c r="E936" i="2"/>
  <c r="E937" i="2"/>
  <c r="E938" i="2"/>
  <c r="E939" i="2"/>
  <c r="F940" i="2"/>
  <c r="E940" i="2"/>
  <c r="E941" i="2"/>
  <c r="E942" i="2"/>
  <c r="E943" i="2"/>
  <c r="E944" i="2"/>
  <c r="E945" i="2"/>
  <c r="F946" i="2"/>
  <c r="E946" i="2"/>
  <c r="E947" i="2"/>
  <c r="E948" i="2"/>
  <c r="E949" i="2"/>
  <c r="E950" i="2"/>
  <c r="E951" i="2"/>
  <c r="E952" i="2"/>
  <c r="E953" i="2"/>
  <c r="E954" i="2"/>
  <c r="E955" i="2"/>
  <c r="E956" i="2"/>
  <c r="F957" i="2"/>
  <c r="E957" i="2"/>
  <c r="E958" i="2"/>
  <c r="E959" i="2"/>
  <c r="E960" i="2"/>
  <c r="E961" i="2"/>
  <c r="E962" i="2"/>
  <c r="E963" i="2"/>
  <c r="E964" i="2"/>
  <c r="F965" i="2"/>
  <c r="E965" i="2"/>
  <c r="E966" i="2"/>
  <c r="E967" i="2"/>
  <c r="E968" i="2"/>
  <c r="E969" i="2"/>
  <c r="E970" i="2"/>
  <c r="E971" i="2"/>
  <c r="F972" i="2"/>
  <c r="E972" i="2"/>
  <c r="F973" i="2"/>
  <c r="E973" i="2"/>
  <c r="E974" i="2"/>
  <c r="E975" i="2"/>
  <c r="E976" i="2"/>
  <c r="E977" i="2"/>
  <c r="E978" i="2"/>
  <c r="E979" i="2"/>
  <c r="E980" i="2"/>
  <c r="E981" i="2"/>
  <c r="E982" i="2"/>
  <c r="E983" i="2"/>
  <c r="E984" i="2"/>
  <c r="E985" i="2"/>
  <c r="E986" i="2"/>
  <c r="F987" i="2"/>
  <c r="E987" i="2"/>
  <c r="F988" i="2"/>
  <c r="E988" i="2"/>
  <c r="E989" i="2"/>
  <c r="E990" i="2"/>
  <c r="E991" i="2"/>
  <c r="E992" i="2"/>
  <c r="E993" i="2"/>
  <c r="E994" i="2"/>
  <c r="E995" i="2"/>
  <c r="E996" i="2"/>
  <c r="E997" i="2"/>
  <c r="F998" i="2"/>
  <c r="E998" i="2"/>
  <c r="F999" i="2"/>
  <c r="E999" i="2"/>
  <c r="E1000" i="2"/>
  <c r="E1001" i="2"/>
  <c r="F1002" i="2"/>
  <c r="E1002" i="2"/>
  <c r="F1003" i="2"/>
  <c r="E1003" i="2"/>
  <c r="F1004" i="2"/>
  <c r="E1004" i="2"/>
  <c r="E1005" i="2"/>
  <c r="F1006" i="2"/>
  <c r="E1006" i="2"/>
  <c r="E1007" i="2"/>
  <c r="E1008" i="2"/>
  <c r="F1009" i="2"/>
  <c r="E1009" i="2"/>
  <c r="E1010" i="2"/>
  <c r="E1011" i="2"/>
  <c r="F1046" i="2"/>
  <c r="E1046" i="2"/>
  <c r="F1047" i="2"/>
  <c r="E1047" i="2"/>
  <c r="F1048" i="2"/>
  <c r="E1048" i="2"/>
  <c r="F1049" i="2"/>
  <c r="E1049" i="2"/>
  <c r="F1050" i="2"/>
  <c r="E1050" i="2"/>
  <c r="F1051" i="2"/>
  <c r="E1051" i="2"/>
  <c r="F1052" i="2"/>
  <c r="E1052" i="2"/>
  <c r="F1053" i="2"/>
  <c r="E1053" i="2"/>
  <c r="F1054" i="2"/>
  <c r="E1054" i="2"/>
  <c r="F1055" i="2"/>
  <c r="E1055" i="2"/>
  <c r="F1056" i="2"/>
  <c r="E1056" i="2"/>
  <c r="F1057" i="2"/>
  <c r="E1057" i="2"/>
  <c r="F1058" i="2"/>
  <c r="E1058" i="2"/>
  <c r="F1059" i="2"/>
  <c r="E1059" i="2"/>
  <c r="F1060" i="2"/>
  <c r="E1060" i="2"/>
  <c r="F1061" i="2"/>
  <c r="E1061" i="2"/>
  <c r="F1062" i="2"/>
  <c r="E1062" i="2"/>
  <c r="F1063" i="2"/>
  <c r="E1063" i="2"/>
  <c r="F1064" i="2"/>
  <c r="E1064" i="2"/>
  <c r="F1065" i="2"/>
  <c r="E1065" i="2"/>
  <c r="F1066" i="2"/>
  <c r="E1066" i="2"/>
  <c r="F1067" i="2"/>
  <c r="E1067" i="2"/>
  <c r="F1068" i="2"/>
  <c r="E1068" i="2"/>
  <c r="F1069" i="2"/>
  <c r="E1069" i="2"/>
  <c r="F1070" i="2"/>
  <c r="E1070" i="2"/>
  <c r="F1071" i="2"/>
  <c r="E1071" i="2"/>
  <c r="F1072" i="2"/>
  <c r="E1072" i="2"/>
  <c r="F1073" i="2"/>
  <c r="E1073" i="2"/>
  <c r="F1074" i="2"/>
  <c r="E1074" i="2"/>
  <c r="F1075" i="2"/>
  <c r="E1075" i="2"/>
  <c r="F1076" i="2"/>
  <c r="E1076" i="2"/>
  <c r="F1077" i="2"/>
  <c r="E1077" i="2"/>
  <c r="F1078" i="2"/>
  <c r="E1078" i="2"/>
  <c r="F1079" i="2"/>
  <c r="E1079" i="2"/>
  <c r="F1080" i="2"/>
  <c r="E1080" i="2"/>
  <c r="F1081" i="2"/>
  <c r="E1081" i="2"/>
  <c r="F1082" i="2"/>
  <c r="E1082" i="2"/>
  <c r="F1083" i="2"/>
  <c r="E1083" i="2"/>
  <c r="F1084" i="2"/>
  <c r="E1084" i="2"/>
  <c r="F1085" i="2"/>
  <c r="E1085" i="2"/>
  <c r="F1086" i="2"/>
  <c r="E1086" i="2"/>
  <c r="F1087" i="2"/>
  <c r="E1087" i="2"/>
  <c r="F1088" i="2"/>
  <c r="E1088" i="2"/>
  <c r="F1089" i="2"/>
  <c r="E1089" i="2"/>
  <c r="F1090" i="2"/>
  <c r="E1090" i="2"/>
  <c r="F1091" i="2"/>
  <c r="E1091" i="2"/>
  <c r="F1092" i="2"/>
  <c r="E1092" i="2"/>
  <c r="F1093" i="2"/>
  <c r="E1093" i="2"/>
  <c r="F1094" i="2"/>
  <c r="E1094" i="2"/>
  <c r="F1095" i="2"/>
  <c r="E1095" i="2"/>
  <c r="F1096" i="2"/>
  <c r="E1096" i="2"/>
  <c r="F1097" i="2"/>
  <c r="E1097" i="2"/>
  <c r="F1098" i="2"/>
  <c r="E1098" i="2"/>
  <c r="F1099" i="2"/>
  <c r="E1099" i="2"/>
  <c r="F1100" i="2"/>
  <c r="E1100" i="2"/>
  <c r="F1101" i="2"/>
  <c r="E1101" i="2"/>
  <c r="F1102" i="2"/>
  <c r="E1102" i="2"/>
  <c r="F1103" i="2"/>
  <c r="E1103" i="2"/>
  <c r="F1104" i="2"/>
  <c r="E1104" i="2"/>
  <c r="F1105" i="2"/>
  <c r="E1105" i="2"/>
  <c r="F1106" i="2"/>
  <c r="E1106" i="2"/>
  <c r="F1107" i="2"/>
  <c r="E1107" i="2"/>
  <c r="F1108" i="2"/>
  <c r="E1108" i="2"/>
  <c r="F1109" i="2"/>
  <c r="E1109" i="2"/>
  <c r="F1110" i="2"/>
  <c r="E1110" i="2"/>
  <c r="F1111" i="2"/>
  <c r="E1111" i="2"/>
  <c r="F1112" i="2"/>
  <c r="E1112" i="2"/>
  <c r="F1113" i="2"/>
  <c r="E1113" i="2"/>
  <c r="F1114" i="2"/>
  <c r="E1114" i="2"/>
  <c r="F1115" i="2"/>
  <c r="E1115" i="2"/>
  <c r="F1116" i="2"/>
  <c r="E1116" i="2"/>
  <c r="F1117" i="2"/>
  <c r="E1117" i="2"/>
  <c r="F1118" i="2"/>
  <c r="E1118" i="2"/>
  <c r="F1119" i="2"/>
  <c r="E1119" i="2"/>
  <c r="F1120" i="2"/>
  <c r="E1120" i="2"/>
  <c r="F1121" i="2"/>
  <c r="E1121" i="2"/>
  <c r="F1122" i="2"/>
  <c r="E1122" i="2"/>
  <c r="F1123" i="2"/>
  <c r="E1123" i="2"/>
  <c r="F1124" i="2"/>
  <c r="E1124" i="2"/>
  <c r="F1125" i="2"/>
  <c r="E1125" i="2"/>
  <c r="F1126" i="2"/>
  <c r="E1126" i="2"/>
  <c r="F1127" i="2"/>
  <c r="E1127" i="2"/>
  <c r="F1128" i="2"/>
  <c r="E1128" i="2"/>
  <c r="F1129" i="2"/>
  <c r="E1129" i="2"/>
  <c r="F1130" i="2"/>
  <c r="E1130" i="2"/>
  <c r="F1131" i="2"/>
  <c r="E1131" i="2"/>
  <c r="F1132" i="2"/>
  <c r="E1132" i="2"/>
  <c r="F1133" i="2"/>
  <c r="E1133" i="2"/>
  <c r="F1134" i="2"/>
  <c r="E1134" i="2"/>
  <c r="F1135" i="2"/>
  <c r="E1135" i="2"/>
  <c r="F1136" i="2"/>
  <c r="E1136" i="2"/>
  <c r="F1137" i="2"/>
  <c r="E1137" i="2"/>
  <c r="F1138" i="2"/>
  <c r="E1138" i="2"/>
  <c r="F1139" i="2"/>
  <c r="E1139" i="2"/>
  <c r="F1140" i="2"/>
  <c r="E1140" i="2"/>
  <c r="F1141" i="2"/>
  <c r="E1141" i="2"/>
  <c r="F1142" i="2"/>
  <c r="E1142" i="2"/>
  <c r="F1143" i="2"/>
  <c r="E1143" i="2"/>
  <c r="F1144" i="2"/>
  <c r="E1144" i="2"/>
  <c r="F1145" i="2"/>
  <c r="E1145" i="2"/>
  <c r="F1146" i="2"/>
  <c r="E1146" i="2"/>
  <c r="F1147" i="2"/>
  <c r="E1147" i="2"/>
  <c r="F1148" i="2"/>
  <c r="E1148" i="2"/>
  <c r="F1149" i="2"/>
  <c r="E1149" i="2"/>
  <c r="F1150" i="2"/>
  <c r="E1150" i="2"/>
  <c r="F1151" i="2"/>
  <c r="E1151" i="2"/>
  <c r="F1152" i="2"/>
  <c r="E1152" i="2"/>
  <c r="F1153" i="2"/>
  <c r="E1153" i="2"/>
  <c r="F1154" i="2"/>
  <c r="E1154" i="2"/>
  <c r="F1155" i="2"/>
  <c r="E1155" i="2"/>
  <c r="F1156" i="2"/>
  <c r="E1156" i="2"/>
  <c r="F1157" i="2"/>
  <c r="E1157" i="2"/>
  <c r="F1158" i="2"/>
  <c r="E1158" i="2"/>
  <c r="F1159" i="2"/>
  <c r="E1159" i="2"/>
  <c r="F1160" i="2"/>
  <c r="E1160" i="2"/>
  <c r="F1161" i="2"/>
  <c r="E1161" i="2"/>
  <c r="F1162" i="2"/>
  <c r="E1162" i="2"/>
  <c r="F1163" i="2"/>
  <c r="E1163" i="2"/>
  <c r="F1164" i="2"/>
  <c r="E1164" i="2"/>
  <c r="F1165" i="2"/>
  <c r="E1165" i="2"/>
  <c r="F1166" i="2"/>
  <c r="E1166" i="2"/>
  <c r="F1167" i="2"/>
  <c r="E1167" i="2"/>
  <c r="F1168" i="2"/>
  <c r="E1168" i="2"/>
  <c r="F1169" i="2"/>
  <c r="E1169" i="2"/>
  <c r="F1170" i="2"/>
  <c r="E1170" i="2"/>
  <c r="F1171" i="2"/>
  <c r="E1171" i="2"/>
  <c r="F1172" i="2"/>
  <c r="E1172" i="2"/>
  <c r="F1173" i="2"/>
  <c r="E1173" i="2"/>
  <c r="F1174" i="2"/>
  <c r="E1174" i="2"/>
  <c r="F1175" i="2"/>
  <c r="E1175" i="2"/>
  <c r="F1176" i="2"/>
  <c r="E1176" i="2"/>
  <c r="F1177" i="2"/>
  <c r="E1177" i="2"/>
  <c r="F1178" i="2"/>
  <c r="E1178" i="2"/>
  <c r="F1179" i="2"/>
  <c r="E1179" i="2"/>
  <c r="F1180" i="2"/>
  <c r="E1180" i="2"/>
  <c r="F1181" i="2"/>
  <c r="E1181" i="2"/>
  <c r="F1182" i="2"/>
  <c r="E1182" i="2"/>
  <c r="F1183" i="2"/>
  <c r="E1183" i="2"/>
  <c r="F1184" i="2"/>
  <c r="E1184" i="2"/>
  <c r="F1185" i="2"/>
  <c r="E1185" i="2"/>
  <c r="F1186" i="2"/>
  <c r="E1186" i="2"/>
  <c r="F1187" i="2"/>
  <c r="E1187" i="2"/>
  <c r="F1188" i="2"/>
  <c r="E1188" i="2"/>
  <c r="F1189" i="2"/>
  <c r="E1189" i="2"/>
  <c r="F1190" i="2"/>
  <c r="E1190" i="2"/>
  <c r="F1191" i="2"/>
  <c r="E1191" i="2"/>
  <c r="F1192" i="2"/>
  <c r="E1192" i="2"/>
  <c r="F1193" i="2"/>
  <c r="E1193" i="2"/>
  <c r="F1194" i="2"/>
  <c r="E1194" i="2"/>
  <c r="F1195" i="2"/>
  <c r="E1195" i="2"/>
  <c r="F1196" i="2"/>
  <c r="E1196" i="2"/>
  <c r="F1197" i="2"/>
  <c r="E1197" i="2"/>
  <c r="F1198" i="2"/>
  <c r="E1198" i="2"/>
  <c r="F1199" i="2"/>
  <c r="E1199" i="2"/>
  <c r="F1200" i="2"/>
  <c r="E1200" i="2"/>
  <c r="F1201" i="2"/>
  <c r="E1201" i="2"/>
  <c r="F1202" i="2"/>
  <c r="E1202" i="2"/>
  <c r="F1203" i="2"/>
  <c r="E1203" i="2"/>
  <c r="F1204" i="2"/>
  <c r="E1204" i="2"/>
  <c r="F1205" i="2"/>
  <c r="E1205" i="2"/>
  <c r="F1206" i="2"/>
  <c r="E1206" i="2"/>
  <c r="F1207" i="2"/>
  <c r="E1207" i="2"/>
  <c r="F1208" i="2"/>
  <c r="E1208" i="2"/>
  <c r="F1209" i="2"/>
  <c r="E1209" i="2"/>
  <c r="F1210" i="2"/>
  <c r="E1210" i="2"/>
  <c r="F1211" i="2"/>
  <c r="E1211" i="2"/>
  <c r="F1212" i="2"/>
  <c r="E1212" i="2"/>
  <c r="F1213" i="2"/>
  <c r="E1213" i="2"/>
  <c r="F1214" i="2"/>
  <c r="E1214" i="2"/>
  <c r="F1215" i="2"/>
  <c r="E1215" i="2"/>
  <c r="F1216" i="2"/>
  <c r="E1216" i="2"/>
  <c r="F1217" i="2"/>
  <c r="E1217" i="2"/>
  <c r="F1218" i="2"/>
  <c r="E1218" i="2"/>
  <c r="F1219" i="2"/>
  <c r="E1219" i="2"/>
  <c r="F1220" i="2"/>
  <c r="E1220" i="2"/>
  <c r="F1221" i="2"/>
  <c r="E1221" i="2"/>
  <c r="F1222" i="2"/>
  <c r="E1222" i="2"/>
  <c r="F1223" i="2"/>
  <c r="E1223" i="2"/>
  <c r="F1224" i="2"/>
  <c r="E1224" i="2"/>
  <c r="F1225" i="2"/>
  <c r="E1225" i="2"/>
  <c r="F1226" i="2"/>
  <c r="E1226" i="2"/>
  <c r="F1227" i="2"/>
  <c r="E1227" i="2"/>
  <c r="F1228" i="2"/>
  <c r="E1228" i="2"/>
  <c r="F1229" i="2"/>
  <c r="E1229" i="2"/>
  <c r="F1230" i="2"/>
  <c r="E1230" i="2"/>
  <c r="F1231" i="2"/>
  <c r="E1231" i="2"/>
  <c r="F1232" i="2"/>
  <c r="E1232" i="2"/>
  <c r="F1233" i="2"/>
  <c r="E1233" i="2"/>
  <c r="F1234" i="2"/>
  <c r="E1234" i="2"/>
  <c r="F1235" i="2"/>
  <c r="E1235" i="2"/>
  <c r="F1236" i="2"/>
  <c r="E1236" i="2"/>
  <c r="F1237" i="2"/>
  <c r="E1237" i="2"/>
  <c r="F1238" i="2"/>
  <c r="E1238" i="2"/>
  <c r="F1239" i="2"/>
  <c r="E1239" i="2"/>
  <c r="F1240" i="2"/>
  <c r="E1240" i="2"/>
  <c r="F1241" i="2"/>
  <c r="E1241" i="2"/>
  <c r="F1242" i="2"/>
  <c r="E1242" i="2"/>
  <c r="F1243" i="2"/>
  <c r="E1243" i="2"/>
  <c r="F1244" i="2"/>
  <c r="E1244" i="2"/>
  <c r="F1245" i="2"/>
  <c r="E1245" i="2"/>
  <c r="F1246" i="2"/>
  <c r="E1246" i="2"/>
  <c r="F1247" i="2"/>
  <c r="E1247" i="2"/>
  <c r="F1248" i="2"/>
  <c r="E1248" i="2"/>
  <c r="F1249" i="2"/>
  <c r="E1249" i="2"/>
  <c r="F1250" i="2"/>
  <c r="E1250" i="2"/>
  <c r="F1251" i="2"/>
  <c r="E1251" i="2"/>
  <c r="F1252" i="2"/>
  <c r="E1252" i="2"/>
  <c r="F1253" i="2"/>
  <c r="E1253" i="2"/>
  <c r="F1254" i="2"/>
  <c r="E1254" i="2"/>
  <c r="F1255" i="2"/>
  <c r="E1255" i="2"/>
  <c r="F1256" i="2"/>
  <c r="E1256" i="2"/>
  <c r="F1257" i="2"/>
  <c r="E1257" i="2"/>
  <c r="F1258" i="2"/>
  <c r="E1258" i="2"/>
  <c r="F1259" i="2"/>
  <c r="E1259" i="2"/>
  <c r="F1260" i="2"/>
  <c r="E1260" i="2"/>
  <c r="F1261" i="2"/>
  <c r="E1261" i="2"/>
  <c r="F1262" i="2"/>
  <c r="E1262" i="2"/>
  <c r="F1263" i="2"/>
  <c r="E1263" i="2"/>
  <c r="F1264" i="2"/>
  <c r="E1264" i="2"/>
  <c r="F1265" i="2"/>
  <c r="E1265" i="2"/>
  <c r="F1266" i="2"/>
  <c r="E1266" i="2"/>
  <c r="F1267" i="2"/>
  <c r="E1267" i="2"/>
  <c r="F1268" i="2"/>
  <c r="E1268" i="2"/>
  <c r="F1269" i="2"/>
  <c r="E1269" i="2"/>
  <c r="F1270" i="2"/>
  <c r="E1270" i="2"/>
  <c r="F1271" i="2"/>
  <c r="E1271" i="2"/>
  <c r="F1272" i="2"/>
  <c r="E1272" i="2"/>
  <c r="F1273" i="2"/>
  <c r="E1273" i="2"/>
  <c r="F1274" i="2"/>
  <c r="E1274" i="2"/>
  <c r="F1275" i="2"/>
  <c r="E1275" i="2"/>
  <c r="F1276" i="2"/>
  <c r="E1276" i="2"/>
  <c r="F1277" i="2"/>
  <c r="E1277" i="2"/>
  <c r="F1278" i="2"/>
  <c r="E1278" i="2"/>
  <c r="F1279" i="2"/>
  <c r="E1279" i="2"/>
  <c r="F1280" i="2"/>
  <c r="E1280" i="2"/>
  <c r="F1281" i="2"/>
  <c r="E1281" i="2"/>
  <c r="F1282" i="2"/>
  <c r="E1282" i="2"/>
  <c r="F1283" i="2"/>
  <c r="E1283" i="2"/>
  <c r="F1284" i="2"/>
  <c r="E1284" i="2"/>
  <c r="F1285" i="2"/>
  <c r="E1285" i="2"/>
  <c r="F1286" i="2"/>
  <c r="E1286" i="2"/>
  <c r="F1287" i="2"/>
  <c r="E1287" i="2"/>
  <c r="F1288" i="2"/>
  <c r="E1288" i="2"/>
  <c r="F1289" i="2"/>
  <c r="E1289" i="2"/>
  <c r="F1290" i="2"/>
  <c r="E1290" i="2"/>
  <c r="F1291" i="2"/>
  <c r="E1291" i="2"/>
  <c r="F1292" i="2"/>
  <c r="E1292" i="2"/>
  <c r="F1293" i="2"/>
  <c r="E1293" i="2"/>
  <c r="F1294" i="2"/>
  <c r="E1294" i="2"/>
  <c r="F1295" i="2"/>
  <c r="E1295" i="2"/>
  <c r="F1296" i="2"/>
  <c r="E1296" i="2"/>
  <c r="F1297" i="2"/>
  <c r="E1297" i="2"/>
  <c r="F1298" i="2"/>
  <c r="E1298" i="2"/>
  <c r="F1299" i="2"/>
  <c r="E1299" i="2"/>
  <c r="F1300" i="2"/>
  <c r="E1300" i="2"/>
  <c r="F1301" i="2"/>
  <c r="E1301" i="2"/>
  <c r="F1302" i="2"/>
  <c r="E1302" i="2"/>
  <c r="F1303" i="2"/>
  <c r="E1303" i="2"/>
  <c r="F1304" i="2"/>
  <c r="E1304" i="2"/>
  <c r="F1305" i="2"/>
  <c r="E1305" i="2"/>
  <c r="F1306" i="2"/>
  <c r="E1306" i="2"/>
  <c r="F1307" i="2"/>
  <c r="E1307" i="2"/>
  <c r="F1308" i="2"/>
  <c r="E1308" i="2"/>
  <c r="F1309" i="2"/>
  <c r="E1309" i="2"/>
  <c r="F1310" i="2"/>
  <c r="E1310" i="2"/>
  <c r="F1311" i="2"/>
  <c r="E1311" i="2"/>
  <c r="F1312" i="2"/>
  <c r="E1312" i="2"/>
  <c r="F1313" i="2"/>
  <c r="E1313" i="2"/>
  <c r="F1314" i="2"/>
  <c r="E1314" i="2"/>
  <c r="F1315" i="2"/>
  <c r="E1315" i="2"/>
  <c r="F1316" i="2"/>
  <c r="E1316" i="2"/>
  <c r="F1317" i="2"/>
  <c r="E1317" i="2"/>
  <c r="F1318" i="2"/>
  <c r="E1318" i="2"/>
  <c r="F1319" i="2"/>
  <c r="E1319" i="2"/>
  <c r="F1320" i="2"/>
  <c r="E1320" i="2"/>
  <c r="F1321" i="2"/>
  <c r="E1321" i="2"/>
  <c r="F1322" i="2"/>
  <c r="E1322" i="2"/>
  <c r="F1323" i="2"/>
  <c r="E1323" i="2"/>
  <c r="F1324" i="2"/>
  <c r="E1324" i="2"/>
  <c r="F1325" i="2"/>
  <c r="E1325" i="2"/>
  <c r="F1326" i="2"/>
  <c r="E1326" i="2"/>
  <c r="F1327" i="2"/>
  <c r="E1327" i="2"/>
  <c r="F1328" i="2"/>
  <c r="E1328" i="2"/>
  <c r="F1329" i="2"/>
  <c r="E1329" i="2"/>
  <c r="F1330" i="2"/>
  <c r="E1330" i="2"/>
  <c r="F1331" i="2"/>
  <c r="E1331" i="2"/>
  <c r="F1332" i="2"/>
  <c r="E1332" i="2"/>
  <c r="F1333" i="2"/>
  <c r="E1333" i="2"/>
  <c r="F1334" i="2"/>
  <c r="E1334" i="2"/>
  <c r="F1335" i="2"/>
  <c r="E1335" i="2"/>
  <c r="F1336" i="2"/>
  <c r="E1336" i="2"/>
  <c r="F1337" i="2"/>
  <c r="E1337" i="2"/>
  <c r="F1338" i="2"/>
  <c r="E1338" i="2"/>
  <c r="F1339" i="2"/>
  <c r="E1339" i="2"/>
  <c r="F1340" i="2"/>
  <c r="E1340" i="2"/>
  <c r="F1341" i="2"/>
  <c r="E1341" i="2"/>
  <c r="F1342" i="2"/>
  <c r="E1342" i="2"/>
  <c r="F1343" i="2"/>
  <c r="E1343" i="2"/>
  <c r="F1344" i="2"/>
  <c r="E1344" i="2"/>
  <c r="F1345" i="2"/>
  <c r="E1345" i="2"/>
  <c r="F1346" i="2"/>
  <c r="E1346" i="2"/>
  <c r="F1347" i="2"/>
  <c r="E1347" i="2"/>
  <c r="F1348" i="2"/>
  <c r="E1348" i="2"/>
  <c r="F1349" i="2"/>
  <c r="E1349" i="2"/>
  <c r="F1350" i="2"/>
  <c r="E1350" i="2"/>
  <c r="F1351" i="2"/>
  <c r="E1351" i="2"/>
  <c r="F1352" i="2"/>
  <c r="E1352" i="2"/>
  <c r="F1353" i="2"/>
  <c r="E1353" i="2"/>
  <c r="F1354" i="2"/>
  <c r="E1354" i="2"/>
  <c r="F1355" i="2"/>
  <c r="E1355" i="2"/>
  <c r="F1356" i="2"/>
  <c r="E1356" i="2"/>
  <c r="F1357" i="2"/>
  <c r="E1357" i="2"/>
  <c r="F1358" i="2"/>
  <c r="E1358" i="2"/>
  <c r="F1359" i="2"/>
  <c r="E1359" i="2"/>
  <c r="F1360" i="2"/>
  <c r="E1360" i="2"/>
  <c r="F1361" i="2"/>
  <c r="E1361" i="2"/>
  <c r="F1362" i="2"/>
  <c r="E1362" i="2"/>
  <c r="F1363" i="2"/>
  <c r="E1363" i="2"/>
  <c r="F1364" i="2"/>
  <c r="E1364" i="2"/>
  <c r="F1365" i="2"/>
  <c r="E1365" i="2"/>
  <c r="F1366" i="2"/>
  <c r="E1366" i="2"/>
  <c r="F1367" i="2"/>
  <c r="E1367" i="2"/>
  <c r="F1368" i="2"/>
  <c r="E1368" i="2"/>
  <c r="F1369" i="2"/>
  <c r="E1369" i="2"/>
  <c r="F1370" i="2"/>
  <c r="E1370" i="2"/>
  <c r="F1371" i="2"/>
  <c r="E1371" i="2"/>
  <c r="F1372" i="2"/>
  <c r="E1372" i="2"/>
  <c r="F1373" i="2"/>
  <c r="E1373" i="2"/>
  <c r="F1374" i="2"/>
  <c r="E1374" i="2"/>
  <c r="F1375" i="2"/>
  <c r="E1375" i="2"/>
  <c r="F1376" i="2"/>
  <c r="E1376" i="2"/>
  <c r="F1377" i="2"/>
  <c r="E1377" i="2"/>
  <c r="F1378" i="2"/>
  <c r="E1378" i="2"/>
  <c r="F1379" i="2"/>
  <c r="E1379" i="2"/>
  <c r="F1380" i="2"/>
  <c r="E1380" i="2"/>
  <c r="F1381" i="2"/>
  <c r="E1381" i="2"/>
  <c r="F1382" i="2"/>
  <c r="E1382" i="2"/>
  <c r="F1383" i="2"/>
  <c r="E1383" i="2"/>
  <c r="F1384" i="2"/>
  <c r="E1384" i="2"/>
  <c r="F1385" i="2"/>
  <c r="E1385" i="2"/>
  <c r="F1386" i="2"/>
  <c r="E1386" i="2"/>
  <c r="F1387" i="2"/>
  <c r="E1387" i="2"/>
  <c r="F1388" i="2"/>
  <c r="E1388" i="2"/>
  <c r="F1389" i="2"/>
  <c r="E1389" i="2"/>
  <c r="F1390" i="2"/>
  <c r="E1390" i="2"/>
  <c r="F1391" i="2"/>
  <c r="E1391" i="2"/>
  <c r="F1392" i="2"/>
  <c r="E1392" i="2"/>
  <c r="F1393" i="2"/>
  <c r="E1393" i="2"/>
  <c r="F1394" i="2"/>
  <c r="E1394" i="2"/>
  <c r="F1395" i="2"/>
  <c r="E1395" i="2"/>
  <c r="F1396" i="2"/>
  <c r="E1396" i="2"/>
  <c r="F1397" i="2"/>
  <c r="E1397" i="2"/>
  <c r="F1398" i="2"/>
  <c r="E1398" i="2"/>
  <c r="F1399" i="2"/>
  <c r="E1399" i="2"/>
  <c r="F1400" i="2"/>
  <c r="E1400" i="2"/>
  <c r="F1401" i="2"/>
  <c r="E1401" i="2"/>
  <c r="F1402" i="2"/>
  <c r="E1402" i="2"/>
  <c r="F1403" i="2"/>
  <c r="E1403" i="2"/>
  <c r="F1404" i="2"/>
  <c r="E1404" i="2"/>
  <c r="F1405" i="2"/>
  <c r="E1405" i="2"/>
  <c r="F1406" i="2"/>
  <c r="E1406" i="2"/>
  <c r="F1407" i="2"/>
  <c r="E1407" i="2"/>
  <c r="F1408" i="2"/>
  <c r="E1408" i="2"/>
  <c r="F1409" i="2"/>
  <c r="E1409" i="2"/>
  <c r="F1410" i="2"/>
  <c r="E1410" i="2"/>
  <c r="F1411" i="2"/>
  <c r="E1411" i="2"/>
  <c r="F1412" i="2"/>
  <c r="E1412" i="2"/>
  <c r="F1413" i="2"/>
  <c r="E1413" i="2"/>
  <c r="F1414" i="2"/>
  <c r="E1414" i="2"/>
  <c r="F1415" i="2"/>
  <c r="E1415" i="2"/>
  <c r="F1416" i="2"/>
  <c r="E1416" i="2"/>
  <c r="F1417" i="2"/>
  <c r="E1417" i="2"/>
  <c r="F1418" i="2"/>
  <c r="E1418" i="2"/>
  <c r="F1419" i="2"/>
  <c r="E1419" i="2"/>
  <c r="F1420" i="2"/>
  <c r="E1420" i="2"/>
  <c r="F1421" i="2"/>
  <c r="E1421" i="2"/>
  <c r="F1422" i="2"/>
  <c r="E1422" i="2"/>
  <c r="F1423" i="2"/>
  <c r="E1423" i="2"/>
  <c r="F1424" i="2"/>
  <c r="E1424" i="2"/>
  <c r="F1425" i="2"/>
  <c r="E1425" i="2"/>
  <c r="F1426" i="2"/>
  <c r="E1426" i="2"/>
  <c r="F1427" i="2"/>
  <c r="E1427" i="2"/>
  <c r="F1428" i="2"/>
  <c r="E1428" i="2"/>
  <c r="F1429" i="2"/>
  <c r="E1429" i="2"/>
  <c r="F1430" i="2"/>
  <c r="E1430" i="2"/>
  <c r="F1431" i="2"/>
  <c r="E1431" i="2"/>
  <c r="F1432" i="2"/>
  <c r="E1432" i="2"/>
  <c r="F1433" i="2"/>
  <c r="E1433" i="2"/>
  <c r="F1434" i="2"/>
  <c r="E1434" i="2"/>
  <c r="F1435" i="2"/>
  <c r="E1435" i="2"/>
  <c r="F1436" i="2"/>
  <c r="E1436" i="2"/>
  <c r="F1437" i="2"/>
  <c r="E1437" i="2"/>
  <c r="F1438" i="2"/>
  <c r="E1438" i="2"/>
  <c r="F1439" i="2"/>
  <c r="E1439" i="2"/>
  <c r="F1440" i="2"/>
  <c r="E1440" i="2"/>
  <c r="F1441" i="2"/>
  <c r="E1441" i="2"/>
  <c r="F1442" i="2"/>
  <c r="E1442" i="2"/>
  <c r="F1443" i="2"/>
  <c r="E1443" i="2"/>
  <c r="F1444" i="2"/>
  <c r="E1444" i="2"/>
  <c r="F1445" i="2"/>
  <c r="E1445" i="2"/>
  <c r="F1446" i="2"/>
  <c r="E1446" i="2"/>
  <c r="F1447" i="2"/>
  <c r="E1447" i="2"/>
  <c r="F1448" i="2"/>
  <c r="E1448" i="2"/>
  <c r="F1449" i="2"/>
  <c r="E1449" i="2"/>
  <c r="F1450" i="2"/>
  <c r="E1450" i="2"/>
  <c r="F1451" i="2"/>
  <c r="E1451" i="2"/>
  <c r="F1452" i="2"/>
  <c r="E1452" i="2"/>
  <c r="F1453" i="2"/>
  <c r="E1453" i="2"/>
  <c r="F1454" i="2"/>
  <c r="E1454" i="2"/>
  <c r="F1455" i="2"/>
  <c r="E1455" i="2"/>
  <c r="F1456" i="2"/>
  <c r="E1456" i="2"/>
  <c r="F1457" i="2"/>
  <c r="E1457" i="2"/>
  <c r="F1458" i="2"/>
  <c r="E1458" i="2"/>
  <c r="F1459" i="2"/>
  <c r="E1459" i="2"/>
  <c r="F1460" i="2"/>
  <c r="E1460" i="2"/>
  <c r="F1461" i="2"/>
  <c r="E1461" i="2"/>
  <c r="F1462" i="2"/>
  <c r="E1462" i="2"/>
  <c r="F1463" i="2"/>
  <c r="E1463" i="2"/>
  <c r="F1464" i="2"/>
  <c r="E1464" i="2"/>
  <c r="F1465" i="2"/>
  <c r="E1465" i="2"/>
  <c r="F1466" i="2"/>
  <c r="E1466" i="2"/>
  <c r="F1467" i="2"/>
  <c r="E1467" i="2"/>
  <c r="F1468" i="2"/>
  <c r="E1468" i="2"/>
  <c r="F1469" i="2"/>
  <c r="E1469" i="2"/>
  <c r="F1470" i="2"/>
  <c r="E1470" i="2"/>
  <c r="F1471" i="2"/>
  <c r="E1471" i="2"/>
  <c r="F1472" i="2"/>
  <c r="E1472" i="2"/>
  <c r="F1473" i="2"/>
  <c r="E1473" i="2"/>
  <c r="F1474" i="2"/>
  <c r="E1474" i="2"/>
  <c r="F1475" i="2"/>
  <c r="E1475" i="2"/>
  <c r="F1476" i="2"/>
  <c r="E1476" i="2"/>
  <c r="F1477" i="2"/>
  <c r="E1477" i="2"/>
  <c r="F1478" i="2"/>
  <c r="E1478" i="2"/>
  <c r="F1479" i="2"/>
  <c r="E1479" i="2"/>
  <c r="F1480" i="2"/>
  <c r="E1480" i="2"/>
  <c r="F1481" i="2"/>
  <c r="E1481" i="2"/>
  <c r="F1482" i="2"/>
  <c r="E1482" i="2"/>
  <c r="F1483" i="2"/>
  <c r="E1483" i="2"/>
  <c r="F1484" i="2"/>
  <c r="E1484" i="2"/>
  <c r="F1485" i="2"/>
  <c r="E1485" i="2"/>
  <c r="F1486" i="2"/>
  <c r="E1486" i="2"/>
  <c r="F1487" i="2"/>
  <c r="E1487" i="2"/>
  <c r="F1488" i="2"/>
  <c r="E1488" i="2"/>
  <c r="F1489" i="2"/>
  <c r="E1489" i="2"/>
  <c r="F1490" i="2"/>
  <c r="E1490" i="2"/>
  <c r="F1491" i="2"/>
  <c r="E1491" i="2"/>
  <c r="F1492" i="2"/>
  <c r="E1492" i="2"/>
  <c r="F1493" i="2"/>
  <c r="E1493" i="2"/>
  <c r="F1494" i="2"/>
  <c r="E1494" i="2"/>
  <c r="F1495" i="2"/>
  <c r="E1495" i="2"/>
  <c r="F1496" i="2"/>
  <c r="E1496" i="2"/>
  <c r="F1497" i="2"/>
  <c r="E1497" i="2"/>
  <c r="F1498" i="2"/>
  <c r="E1498" i="2"/>
  <c r="F1499" i="2"/>
  <c r="E1499" i="2"/>
  <c r="F1500" i="2"/>
  <c r="E1500" i="2"/>
  <c r="F1501" i="2"/>
  <c r="E1501" i="2"/>
  <c r="F1502" i="2"/>
  <c r="E1502" i="2"/>
  <c r="F1503" i="2"/>
  <c r="E1503" i="2"/>
  <c r="F1504" i="2"/>
  <c r="E1504" i="2"/>
  <c r="F1505" i="2"/>
  <c r="E1505" i="2"/>
  <c r="F1506" i="2"/>
  <c r="E1506" i="2"/>
  <c r="F1507" i="2"/>
  <c r="E1507" i="2"/>
  <c r="F1508" i="2"/>
  <c r="E1508" i="2"/>
  <c r="F1509" i="2"/>
  <c r="E1509" i="2"/>
  <c r="F1510" i="2"/>
  <c r="E1510" i="2"/>
  <c r="F1511" i="2"/>
  <c r="E1511" i="2"/>
  <c r="F1512" i="2"/>
  <c r="E1512" i="2"/>
  <c r="F1513" i="2"/>
  <c r="E1513" i="2"/>
  <c r="F1514" i="2"/>
  <c r="E1514" i="2"/>
  <c r="F1515" i="2"/>
  <c r="E1515" i="2"/>
  <c r="F1516" i="2"/>
  <c r="E1516" i="2"/>
  <c r="F1517" i="2"/>
  <c r="E1517" i="2"/>
  <c r="F1518" i="2"/>
  <c r="E1518" i="2"/>
  <c r="F1519" i="2"/>
  <c r="E1519" i="2"/>
  <c r="F1520" i="2"/>
  <c r="E1520" i="2"/>
  <c r="F1521" i="2"/>
  <c r="E1521" i="2"/>
  <c r="F1522" i="2"/>
  <c r="E1522" i="2"/>
  <c r="F1523" i="2"/>
  <c r="E1523" i="2"/>
  <c r="F1524" i="2"/>
  <c r="E1524" i="2"/>
  <c r="F1525" i="2"/>
  <c r="E1525" i="2"/>
  <c r="F1526" i="2"/>
  <c r="E1526" i="2"/>
  <c r="F1527" i="2"/>
  <c r="E1527" i="2"/>
  <c r="F1528" i="2"/>
  <c r="E1528" i="2"/>
  <c r="F1529" i="2"/>
  <c r="E1529" i="2"/>
  <c r="F1530" i="2"/>
  <c r="E1530" i="2"/>
  <c r="F1531" i="2"/>
  <c r="E1531" i="2"/>
  <c r="F1532" i="2"/>
  <c r="E1532" i="2"/>
  <c r="F1533" i="2"/>
  <c r="E1533" i="2"/>
  <c r="F1534" i="2"/>
  <c r="E1534" i="2"/>
  <c r="F1535" i="2"/>
  <c r="E1535" i="2"/>
  <c r="F1536" i="2"/>
  <c r="E1536" i="2"/>
  <c r="F1537" i="2"/>
  <c r="E1537" i="2"/>
  <c r="F1538" i="2"/>
  <c r="E1538" i="2"/>
  <c r="F1539" i="2"/>
  <c r="E1539" i="2"/>
  <c r="F1540" i="2"/>
  <c r="E1540" i="2"/>
  <c r="F1541" i="2"/>
  <c r="E1541" i="2"/>
  <c r="F1542" i="2"/>
  <c r="E1542" i="2"/>
  <c r="F1543" i="2"/>
  <c r="E1543" i="2"/>
  <c r="F1544" i="2"/>
  <c r="E1544" i="2"/>
  <c r="F1545" i="2"/>
  <c r="E1545" i="2"/>
  <c r="F1546" i="2"/>
  <c r="E1546" i="2"/>
  <c r="F1547" i="2"/>
  <c r="E1547" i="2"/>
  <c r="F1548" i="2"/>
  <c r="E1548" i="2"/>
  <c r="F1549" i="2"/>
  <c r="E1549" i="2"/>
  <c r="F1550" i="2"/>
  <c r="E1550" i="2"/>
  <c r="F1551" i="2"/>
  <c r="E1551" i="2"/>
  <c r="F1552" i="2"/>
  <c r="E1552" i="2"/>
  <c r="F1553" i="2"/>
  <c r="E1553" i="2"/>
  <c r="F1554" i="2"/>
  <c r="E1554" i="2"/>
  <c r="F1555" i="2"/>
  <c r="E1555" i="2"/>
  <c r="F1556" i="2"/>
  <c r="E1556" i="2"/>
  <c r="F1557" i="2"/>
  <c r="E1557" i="2"/>
  <c r="F1558" i="2"/>
  <c r="E1558" i="2"/>
  <c r="F1559" i="2"/>
  <c r="E1559" i="2"/>
  <c r="F1560" i="2"/>
  <c r="E1560" i="2"/>
  <c r="F1561" i="2"/>
  <c r="E1561" i="2"/>
  <c r="F1562" i="2"/>
  <c r="E1562" i="2"/>
  <c r="F1563" i="2"/>
  <c r="E1563" i="2"/>
  <c r="F1564" i="2"/>
  <c r="E1564" i="2"/>
  <c r="F1565" i="2"/>
  <c r="E1565" i="2"/>
  <c r="F1566" i="2"/>
  <c r="E1566" i="2"/>
  <c r="F1567" i="2"/>
  <c r="E1567" i="2"/>
  <c r="F1568" i="2"/>
  <c r="E1568" i="2"/>
  <c r="F1569" i="2"/>
  <c r="E1569" i="2"/>
  <c r="F1570" i="2"/>
  <c r="E1570" i="2"/>
  <c r="F1571" i="2"/>
  <c r="E1571" i="2"/>
  <c r="F1572" i="2"/>
  <c r="E1572" i="2"/>
  <c r="F1573" i="2"/>
  <c r="E1573" i="2"/>
  <c r="F1574" i="2"/>
  <c r="E1574" i="2"/>
  <c r="F1575" i="2"/>
  <c r="E1575" i="2"/>
  <c r="F1576" i="2"/>
  <c r="E1576" i="2"/>
  <c r="F1577" i="2"/>
  <c r="E1577" i="2"/>
  <c r="F1578" i="2"/>
  <c r="E1578" i="2"/>
  <c r="F1579" i="2"/>
  <c r="E1579" i="2"/>
  <c r="F1580" i="2"/>
  <c r="E1580" i="2"/>
  <c r="F1581" i="2"/>
  <c r="E1581" i="2"/>
  <c r="F1582" i="2"/>
  <c r="E1582" i="2"/>
  <c r="F1583" i="2"/>
  <c r="E1583" i="2"/>
  <c r="F1584" i="2"/>
  <c r="E1584" i="2"/>
  <c r="F1585" i="2"/>
  <c r="E1585" i="2"/>
  <c r="F1586" i="2"/>
  <c r="E1586" i="2"/>
  <c r="F1587" i="2"/>
  <c r="E1587" i="2"/>
  <c r="F1588" i="2"/>
  <c r="E1588" i="2"/>
  <c r="F1589" i="2"/>
  <c r="E1589" i="2"/>
  <c r="F1590" i="2"/>
  <c r="E1590" i="2"/>
  <c r="F1591" i="2"/>
  <c r="E1591" i="2"/>
  <c r="F1592" i="2"/>
  <c r="E1592" i="2"/>
  <c r="F1593" i="2"/>
  <c r="E1593" i="2"/>
  <c r="F1594" i="2"/>
  <c r="E1594" i="2"/>
  <c r="F1595" i="2"/>
  <c r="E1595" i="2"/>
  <c r="F1596" i="2"/>
  <c r="E1596" i="2"/>
  <c r="F1597" i="2"/>
  <c r="E1597" i="2"/>
  <c r="F1598" i="2"/>
  <c r="E1598" i="2"/>
  <c r="F1599" i="2"/>
  <c r="E1599" i="2"/>
  <c r="F1600" i="2"/>
  <c r="E1600" i="2"/>
  <c r="F1601" i="2"/>
  <c r="E1601" i="2"/>
  <c r="F1602" i="2"/>
  <c r="E1602" i="2"/>
  <c r="F1603" i="2"/>
  <c r="E1603" i="2"/>
  <c r="F1604" i="2"/>
  <c r="E1604" i="2"/>
  <c r="F1605" i="2"/>
  <c r="E1605" i="2"/>
  <c r="F1606" i="2"/>
  <c r="E1606" i="2"/>
  <c r="F1607" i="2"/>
  <c r="E1607" i="2"/>
  <c r="F1608" i="2"/>
  <c r="E1608" i="2"/>
  <c r="F1609" i="2"/>
  <c r="E1609" i="2"/>
  <c r="F1610" i="2"/>
  <c r="E1610" i="2"/>
  <c r="F1611" i="2"/>
  <c r="E1611" i="2"/>
  <c r="F1612" i="2"/>
  <c r="E1612" i="2"/>
  <c r="F1613" i="2"/>
  <c r="E1613" i="2"/>
  <c r="F1614" i="2"/>
  <c r="E1614" i="2"/>
  <c r="F1615" i="2"/>
  <c r="E1615" i="2"/>
  <c r="F1616" i="2"/>
  <c r="E1616" i="2"/>
  <c r="F1617" i="2"/>
  <c r="E1617" i="2"/>
  <c r="F1618" i="2"/>
  <c r="E1618" i="2"/>
  <c r="F1619" i="2"/>
  <c r="E1619" i="2"/>
  <c r="F1620" i="2"/>
  <c r="E1620" i="2"/>
  <c r="F1621" i="2"/>
  <c r="E1621" i="2"/>
  <c r="F1622" i="2"/>
  <c r="E1622" i="2"/>
  <c r="F1623" i="2"/>
  <c r="E1623" i="2"/>
  <c r="F1624" i="2"/>
  <c r="E1624" i="2"/>
  <c r="F1625" i="2"/>
  <c r="E1625" i="2"/>
  <c r="F1626" i="2"/>
  <c r="E1626" i="2"/>
  <c r="F1627" i="2"/>
  <c r="E1627" i="2"/>
  <c r="F1628" i="2"/>
  <c r="E1628" i="2"/>
  <c r="F1629" i="2"/>
  <c r="E1629" i="2"/>
  <c r="F1630" i="2"/>
  <c r="E1630" i="2"/>
  <c r="F1631" i="2"/>
  <c r="E1631" i="2"/>
  <c r="F1632" i="2"/>
  <c r="E1632" i="2"/>
  <c r="F1633" i="2"/>
  <c r="E1633" i="2"/>
  <c r="F1634" i="2"/>
  <c r="E1634" i="2"/>
  <c r="F1635" i="2"/>
  <c r="E1635" i="2"/>
  <c r="F1636" i="2"/>
  <c r="E1636" i="2"/>
  <c r="F1637" i="2"/>
  <c r="E1637" i="2"/>
  <c r="F1638" i="2"/>
  <c r="E1638" i="2"/>
  <c r="F1639" i="2"/>
  <c r="E1639" i="2"/>
  <c r="F1640" i="2"/>
  <c r="E1640" i="2"/>
  <c r="F1641" i="2"/>
  <c r="E1641" i="2"/>
  <c r="F1642" i="2"/>
  <c r="E1642" i="2"/>
  <c r="F1643" i="2"/>
  <c r="E1643" i="2"/>
  <c r="F1644" i="2"/>
  <c r="E1644" i="2"/>
  <c r="F1645" i="2"/>
  <c r="E1645" i="2"/>
  <c r="F1646" i="2"/>
  <c r="E1646" i="2"/>
  <c r="F1647" i="2"/>
  <c r="E1647" i="2"/>
  <c r="F1648" i="2"/>
  <c r="E1648" i="2"/>
  <c r="F1649" i="2"/>
  <c r="E1649" i="2"/>
  <c r="F1650" i="2"/>
  <c r="E1650" i="2"/>
  <c r="F1651" i="2"/>
  <c r="E1651" i="2"/>
  <c r="F1652" i="2"/>
  <c r="E1652" i="2"/>
  <c r="F1653" i="2"/>
  <c r="E1653" i="2"/>
  <c r="F1654" i="2"/>
  <c r="E1654" i="2"/>
  <c r="F1655" i="2"/>
  <c r="E1655" i="2"/>
  <c r="F1656" i="2"/>
  <c r="E1656" i="2"/>
  <c r="F1657" i="2"/>
  <c r="E1657" i="2"/>
  <c r="F1658" i="2"/>
  <c r="E1658" i="2"/>
  <c r="F1659" i="2"/>
  <c r="E1659" i="2"/>
  <c r="F1660" i="2"/>
  <c r="E1660" i="2"/>
  <c r="F1661" i="2"/>
  <c r="E1661" i="2"/>
  <c r="F1662" i="2"/>
  <c r="E1662" i="2"/>
  <c r="F1663" i="2"/>
  <c r="E1663" i="2"/>
  <c r="F1664" i="2"/>
  <c r="E1664" i="2"/>
  <c r="F1665" i="2"/>
  <c r="E1665" i="2"/>
  <c r="F1666" i="2"/>
  <c r="E1666" i="2"/>
  <c r="F1667" i="2"/>
  <c r="E1667" i="2"/>
  <c r="F1668" i="2"/>
  <c r="E1668" i="2"/>
  <c r="F1669" i="2"/>
  <c r="E1669" i="2"/>
  <c r="F1670" i="2"/>
  <c r="E1670" i="2"/>
  <c r="F1671" i="2"/>
  <c r="E1671" i="2"/>
  <c r="F1672" i="2"/>
  <c r="E1672" i="2"/>
  <c r="F1673" i="2"/>
  <c r="E1673" i="2"/>
  <c r="F1674" i="2"/>
  <c r="E1674" i="2"/>
  <c r="F1675" i="2"/>
  <c r="E1675" i="2"/>
  <c r="F1676" i="2"/>
  <c r="E1676" i="2"/>
  <c r="F1677" i="2"/>
  <c r="E1677" i="2"/>
  <c r="F1678" i="2"/>
  <c r="E1678" i="2"/>
  <c r="F1679" i="2"/>
  <c r="E1679" i="2"/>
  <c r="F1680" i="2"/>
  <c r="E1680" i="2"/>
  <c r="F1681" i="2"/>
  <c r="E1681" i="2"/>
  <c r="F1682" i="2"/>
  <c r="E1682" i="2"/>
  <c r="F1683" i="2"/>
  <c r="E1683" i="2"/>
  <c r="F1684" i="2"/>
  <c r="E1684" i="2"/>
  <c r="F1685" i="2"/>
  <c r="E1685" i="2"/>
  <c r="F1686" i="2"/>
  <c r="E1686" i="2"/>
  <c r="F1687" i="2"/>
  <c r="E1687" i="2"/>
  <c r="F1688" i="2"/>
  <c r="E1688" i="2"/>
  <c r="F1689" i="2"/>
  <c r="E1689" i="2"/>
  <c r="F1690" i="2"/>
  <c r="E1690" i="2"/>
  <c r="F1691" i="2"/>
  <c r="E1691" i="2"/>
  <c r="F1692" i="2"/>
  <c r="E1692" i="2"/>
  <c r="F1693" i="2"/>
  <c r="E1693" i="2"/>
  <c r="F1694" i="2"/>
  <c r="E1694" i="2"/>
  <c r="F1695" i="2"/>
  <c r="E1695" i="2"/>
  <c r="F1696" i="2"/>
  <c r="E1696" i="2"/>
  <c r="F1697" i="2"/>
  <c r="E1697" i="2"/>
  <c r="F1698" i="2"/>
  <c r="E1698" i="2"/>
  <c r="F1699" i="2"/>
  <c r="E1699" i="2"/>
  <c r="F1700" i="2"/>
  <c r="E1700" i="2"/>
  <c r="F1701" i="2"/>
  <c r="E1701" i="2"/>
  <c r="F1702" i="2"/>
  <c r="E1702" i="2"/>
  <c r="F1703" i="2"/>
  <c r="E1703" i="2"/>
  <c r="F1704" i="2"/>
  <c r="E1704" i="2"/>
  <c r="F1705" i="2"/>
  <c r="E1705" i="2"/>
  <c r="F1706" i="2"/>
  <c r="E1706" i="2"/>
  <c r="F1707" i="2"/>
  <c r="E1707" i="2"/>
  <c r="F1708" i="2"/>
  <c r="E1708" i="2"/>
  <c r="F1709" i="2"/>
  <c r="E1709" i="2"/>
  <c r="F1710" i="2"/>
  <c r="E1710" i="2"/>
  <c r="F1711" i="2"/>
  <c r="E1711" i="2"/>
  <c r="F1712" i="2"/>
  <c r="E1712" i="2"/>
  <c r="F1713" i="2"/>
  <c r="E1713" i="2"/>
  <c r="F1714" i="2"/>
  <c r="E1714" i="2"/>
  <c r="F1715" i="2"/>
  <c r="E1715" i="2"/>
  <c r="F1716" i="2"/>
  <c r="E1716" i="2"/>
  <c r="F1717" i="2"/>
  <c r="E1717" i="2"/>
  <c r="F1718" i="2"/>
  <c r="E1718" i="2"/>
  <c r="F1719" i="2"/>
  <c r="E1719" i="2"/>
  <c r="F1720" i="2"/>
  <c r="E1720" i="2"/>
  <c r="F1721" i="2"/>
  <c r="E1721" i="2"/>
  <c r="F1722" i="2"/>
  <c r="E1722" i="2"/>
  <c r="F1723" i="2"/>
  <c r="E1723" i="2"/>
  <c r="F1724" i="2"/>
  <c r="E1724" i="2"/>
  <c r="F1725" i="2"/>
  <c r="E1725" i="2"/>
  <c r="F1726" i="2"/>
  <c r="E1726" i="2"/>
  <c r="F1727" i="2"/>
  <c r="E1727" i="2"/>
  <c r="F1728" i="2"/>
  <c r="E1728" i="2"/>
  <c r="F1729" i="2"/>
  <c r="E1729" i="2"/>
  <c r="F1730" i="2"/>
  <c r="E1730" i="2"/>
  <c r="F1731" i="2"/>
  <c r="E1731" i="2"/>
  <c r="F1732" i="2"/>
  <c r="E1732" i="2"/>
  <c r="F1733" i="2"/>
  <c r="E1733" i="2"/>
  <c r="F1734" i="2"/>
  <c r="E1734" i="2"/>
  <c r="F1735" i="2"/>
  <c r="E1735" i="2"/>
  <c r="F1736" i="2"/>
  <c r="E1736" i="2"/>
  <c r="F1737" i="2"/>
  <c r="E1737" i="2"/>
  <c r="F1738" i="2"/>
  <c r="E1738" i="2"/>
  <c r="F1739" i="2"/>
  <c r="E1739" i="2"/>
  <c r="F1740" i="2"/>
  <c r="E1740" i="2"/>
  <c r="F1741" i="2"/>
  <c r="E1741" i="2"/>
  <c r="F1742" i="2"/>
  <c r="E1742" i="2"/>
  <c r="F1743" i="2"/>
  <c r="E1743" i="2"/>
  <c r="F1744" i="2"/>
  <c r="E1744" i="2"/>
  <c r="F1745" i="2"/>
  <c r="E1745" i="2"/>
  <c r="F1746" i="2"/>
  <c r="E1746" i="2"/>
  <c r="F1747" i="2"/>
  <c r="E1747" i="2"/>
  <c r="F1748" i="2"/>
  <c r="E1748" i="2"/>
  <c r="F1749" i="2"/>
  <c r="E1749" i="2"/>
  <c r="F1750" i="2"/>
  <c r="E1750" i="2"/>
  <c r="F1751" i="2"/>
  <c r="E1751" i="2"/>
  <c r="F1752" i="2"/>
  <c r="E1752" i="2"/>
  <c r="F1753" i="2"/>
  <c r="E1753" i="2"/>
  <c r="F1754" i="2"/>
  <c r="E1754" i="2"/>
  <c r="F1755" i="2"/>
  <c r="E1755" i="2"/>
  <c r="F1756" i="2"/>
  <c r="E1756" i="2"/>
  <c r="F1757" i="2"/>
  <c r="E1757" i="2"/>
  <c r="F1758" i="2"/>
  <c r="E1758" i="2"/>
  <c r="F1759" i="2"/>
  <c r="E1759" i="2"/>
  <c r="F1760" i="2"/>
  <c r="E1760" i="2"/>
  <c r="F1761" i="2"/>
  <c r="E1761" i="2"/>
  <c r="F1762" i="2"/>
  <c r="E1762" i="2"/>
  <c r="F1763" i="2"/>
  <c r="E1763" i="2"/>
  <c r="F1764" i="2"/>
  <c r="E1764" i="2"/>
  <c r="F1765" i="2"/>
  <c r="E1765" i="2"/>
  <c r="F1766" i="2"/>
  <c r="E1766" i="2"/>
  <c r="F1767" i="2"/>
  <c r="E1767" i="2"/>
  <c r="F1768" i="2"/>
  <c r="E1768" i="2"/>
  <c r="F1769" i="2"/>
  <c r="E1769" i="2"/>
  <c r="F1770" i="2"/>
  <c r="E1770" i="2"/>
  <c r="F1771" i="2"/>
  <c r="E1771" i="2"/>
  <c r="F1772" i="2"/>
  <c r="E1772" i="2"/>
  <c r="F1773" i="2"/>
  <c r="E1773" i="2"/>
  <c r="F1774" i="2"/>
  <c r="E1774" i="2"/>
  <c r="F1775" i="2"/>
  <c r="E1775" i="2"/>
  <c r="F1776" i="2"/>
  <c r="E1776" i="2"/>
  <c r="F1777" i="2"/>
  <c r="E1777" i="2"/>
  <c r="F1778" i="2"/>
  <c r="E1778" i="2"/>
  <c r="F1779" i="2"/>
  <c r="E1779" i="2"/>
  <c r="F1780" i="2"/>
  <c r="E1780" i="2"/>
  <c r="F1781" i="2"/>
  <c r="E1781" i="2"/>
  <c r="F1782" i="2"/>
  <c r="E1782" i="2"/>
  <c r="F1783" i="2"/>
  <c r="E1783" i="2"/>
  <c r="F1784" i="2"/>
  <c r="E1784" i="2"/>
  <c r="F1785" i="2"/>
  <c r="E1785" i="2"/>
  <c r="F1786" i="2"/>
  <c r="E1786" i="2"/>
  <c r="F1787" i="2"/>
  <c r="E1787" i="2"/>
  <c r="F1788" i="2"/>
  <c r="E1788" i="2"/>
  <c r="F1789" i="2"/>
  <c r="E1789" i="2"/>
  <c r="F1790" i="2"/>
  <c r="E1790" i="2"/>
  <c r="F1791" i="2"/>
  <c r="E1791" i="2"/>
  <c r="F1792" i="2"/>
  <c r="E1792" i="2"/>
  <c r="F1793" i="2"/>
  <c r="E1793" i="2"/>
  <c r="F1794" i="2"/>
  <c r="E1794" i="2"/>
  <c r="F1795" i="2"/>
  <c r="E1795" i="2"/>
  <c r="F1796" i="2"/>
  <c r="E1796" i="2"/>
  <c r="F1797" i="2"/>
  <c r="E1797" i="2"/>
  <c r="F1798" i="2"/>
  <c r="E1798" i="2"/>
  <c r="F1799" i="2"/>
  <c r="E1799" i="2"/>
  <c r="F1800" i="2"/>
  <c r="E1800" i="2"/>
  <c r="F1801" i="2"/>
  <c r="E1801" i="2"/>
  <c r="F1802" i="2"/>
  <c r="E1802" i="2"/>
  <c r="F1803" i="2"/>
  <c r="E1803" i="2"/>
  <c r="F1804" i="2"/>
  <c r="E1804" i="2"/>
  <c r="F1805" i="2"/>
  <c r="E1805" i="2"/>
  <c r="F1806" i="2"/>
  <c r="E1806" i="2"/>
  <c r="F1807" i="2"/>
  <c r="E1807" i="2"/>
  <c r="F1808" i="2"/>
  <c r="E1808" i="2"/>
  <c r="F1809" i="2"/>
  <c r="E1809" i="2"/>
  <c r="F1810" i="2"/>
  <c r="E1810" i="2"/>
  <c r="F1811" i="2"/>
  <c r="E1811" i="2"/>
  <c r="F1812" i="2"/>
  <c r="E1812" i="2"/>
  <c r="F1813" i="2"/>
  <c r="E1813" i="2"/>
  <c r="F1814" i="2"/>
  <c r="E1814" i="2"/>
  <c r="F1815" i="2"/>
  <c r="E1815" i="2"/>
  <c r="F1816" i="2"/>
  <c r="E1816" i="2"/>
  <c r="F1817" i="2"/>
  <c r="E1817" i="2"/>
  <c r="F1818" i="2"/>
  <c r="E1818" i="2"/>
  <c r="F1819" i="2"/>
  <c r="E1819" i="2"/>
  <c r="F1820" i="2"/>
  <c r="E1820" i="2"/>
  <c r="F1821" i="2"/>
  <c r="E1821" i="2"/>
  <c r="F1822" i="2"/>
  <c r="E1822" i="2"/>
  <c r="F1823" i="2"/>
  <c r="E1823" i="2"/>
  <c r="F1824" i="2"/>
  <c r="E1824" i="2"/>
  <c r="F1825" i="2"/>
  <c r="E1825" i="2"/>
  <c r="F1826" i="2"/>
  <c r="E1826" i="2"/>
  <c r="F1827" i="2"/>
  <c r="E1827" i="2"/>
  <c r="F1828" i="2"/>
  <c r="E1828" i="2"/>
  <c r="F1829" i="2"/>
  <c r="E1829" i="2"/>
  <c r="F1830" i="2"/>
  <c r="E1830" i="2"/>
  <c r="F1831" i="2"/>
  <c r="E1831" i="2"/>
  <c r="F1832" i="2"/>
  <c r="E1832" i="2"/>
  <c r="F1833" i="2"/>
  <c r="E1833" i="2"/>
  <c r="F1834" i="2"/>
  <c r="E1834" i="2"/>
  <c r="F1835" i="2"/>
  <c r="E1835" i="2"/>
  <c r="F1836" i="2"/>
  <c r="E1836" i="2"/>
  <c r="F1837" i="2"/>
  <c r="E1837" i="2"/>
  <c r="F1838" i="2"/>
  <c r="E1838" i="2"/>
  <c r="F1839" i="2"/>
  <c r="E1839" i="2"/>
  <c r="F1840" i="2"/>
  <c r="E1840" i="2"/>
  <c r="F1841" i="2"/>
  <c r="E1841" i="2"/>
  <c r="F1842" i="2"/>
  <c r="E1842" i="2"/>
  <c r="F1843" i="2"/>
  <c r="E1843" i="2"/>
  <c r="F1844" i="2"/>
  <c r="E1844" i="2"/>
  <c r="F1845" i="2"/>
  <c r="E1845" i="2"/>
  <c r="F1846" i="2"/>
  <c r="E1846" i="2"/>
  <c r="F1847" i="2"/>
  <c r="E1847" i="2"/>
  <c r="F1848" i="2"/>
  <c r="E1848" i="2"/>
  <c r="F1849" i="2"/>
  <c r="E1849" i="2"/>
  <c r="F1850" i="2"/>
  <c r="E1850" i="2"/>
  <c r="F1851" i="2"/>
  <c r="E1851" i="2"/>
  <c r="F1852" i="2"/>
  <c r="E1852" i="2"/>
  <c r="F1853" i="2"/>
  <c r="E1853" i="2"/>
  <c r="F1854" i="2"/>
  <c r="E1854" i="2"/>
  <c r="F1855" i="2"/>
  <c r="E1855" i="2"/>
  <c r="F1856" i="2"/>
  <c r="E1856" i="2"/>
  <c r="F1857" i="2"/>
  <c r="E1857" i="2"/>
  <c r="F1858" i="2"/>
  <c r="E1858" i="2"/>
  <c r="F1859" i="2"/>
  <c r="E1859" i="2"/>
  <c r="F1860" i="2"/>
  <c r="E1860" i="2"/>
  <c r="F1861" i="2"/>
  <c r="E1861" i="2"/>
  <c r="F1862" i="2"/>
  <c r="E1862" i="2"/>
  <c r="F1863" i="2"/>
  <c r="E1863" i="2"/>
  <c r="F1864" i="2"/>
  <c r="E1864" i="2"/>
  <c r="F1865" i="2"/>
  <c r="E1865" i="2"/>
  <c r="F1866" i="2"/>
  <c r="E1866" i="2"/>
  <c r="F1867" i="2"/>
  <c r="E1867" i="2"/>
  <c r="F1868" i="2"/>
  <c r="E1868" i="2"/>
  <c r="F1869" i="2"/>
  <c r="E1869" i="2"/>
  <c r="F1870" i="2"/>
  <c r="E1870" i="2"/>
  <c r="F1871" i="2"/>
  <c r="E1871" i="2"/>
  <c r="F1872" i="2"/>
  <c r="E1872" i="2"/>
  <c r="F1873" i="2"/>
  <c r="E1873" i="2"/>
  <c r="F1874" i="2"/>
  <c r="E1874" i="2"/>
  <c r="F1875" i="2"/>
  <c r="E1875" i="2"/>
  <c r="F1876" i="2"/>
  <c r="E1876" i="2"/>
  <c r="F1877" i="2"/>
  <c r="E1877" i="2"/>
  <c r="F1878" i="2"/>
  <c r="E1878" i="2"/>
  <c r="F1879" i="2"/>
  <c r="E1879" i="2"/>
  <c r="F1880" i="2"/>
  <c r="E1880" i="2"/>
  <c r="F1881" i="2"/>
  <c r="E1881" i="2"/>
  <c r="F1882" i="2"/>
  <c r="E1882" i="2"/>
  <c r="F1883" i="2"/>
  <c r="E1883" i="2"/>
  <c r="F1884" i="2"/>
  <c r="E1884" i="2"/>
  <c r="F1885" i="2"/>
  <c r="E1885" i="2"/>
  <c r="F1886" i="2"/>
  <c r="E1886" i="2"/>
  <c r="F1887" i="2"/>
  <c r="E1887" i="2"/>
  <c r="F1888" i="2"/>
  <c r="E1888" i="2"/>
  <c r="F1889" i="2"/>
  <c r="E1889" i="2"/>
  <c r="F1890" i="2"/>
  <c r="E1890" i="2"/>
  <c r="F1891" i="2"/>
  <c r="E1891" i="2"/>
  <c r="F1892" i="2"/>
  <c r="E1892" i="2"/>
  <c r="F1893" i="2"/>
  <c r="E1893" i="2"/>
  <c r="F1894" i="2"/>
  <c r="E1894" i="2"/>
  <c r="F1895" i="2"/>
  <c r="E1895" i="2"/>
  <c r="F1896" i="2"/>
  <c r="E1896" i="2"/>
  <c r="F1897" i="2"/>
  <c r="E1897" i="2"/>
  <c r="F1898" i="2"/>
  <c r="E1898" i="2"/>
  <c r="F1899" i="2"/>
  <c r="E1899" i="2"/>
  <c r="F1900" i="2"/>
  <c r="E1900" i="2"/>
  <c r="F1901" i="2"/>
  <c r="E1901" i="2"/>
  <c r="F1902" i="2"/>
  <c r="E1902" i="2"/>
  <c r="F1903" i="2"/>
  <c r="E1903" i="2"/>
  <c r="F1904" i="2"/>
  <c r="E1904" i="2"/>
  <c r="F1905" i="2"/>
  <c r="E1905" i="2"/>
  <c r="F1906" i="2"/>
  <c r="E1906" i="2"/>
  <c r="F1907" i="2"/>
  <c r="E1907" i="2"/>
  <c r="F1908" i="2"/>
  <c r="E1908" i="2"/>
  <c r="F1909" i="2"/>
  <c r="E1909" i="2"/>
  <c r="F1910" i="2"/>
  <c r="E1910" i="2"/>
  <c r="F1911" i="2"/>
  <c r="E1911" i="2"/>
  <c r="F1912" i="2"/>
  <c r="E1912" i="2"/>
  <c r="F1913" i="2"/>
  <c r="E1913" i="2"/>
  <c r="F1914" i="2"/>
  <c r="E1914" i="2"/>
  <c r="F1915" i="2"/>
  <c r="E1915" i="2"/>
  <c r="F1916" i="2"/>
  <c r="E1916" i="2"/>
  <c r="F1917" i="2"/>
  <c r="E1917" i="2"/>
  <c r="F1918" i="2"/>
  <c r="E1918" i="2"/>
  <c r="F1919" i="2"/>
  <c r="E1919" i="2"/>
  <c r="F1920" i="2"/>
  <c r="E1920" i="2"/>
  <c r="F1921" i="2"/>
  <c r="E1921" i="2"/>
  <c r="F1922" i="2"/>
  <c r="E1922" i="2"/>
  <c r="F1923" i="2"/>
  <c r="E1923" i="2"/>
  <c r="F1924" i="2"/>
  <c r="E1924" i="2"/>
  <c r="F1925" i="2"/>
  <c r="E1925" i="2"/>
  <c r="F1926" i="2"/>
  <c r="E1926" i="2"/>
  <c r="F1927" i="2"/>
  <c r="E1927" i="2"/>
  <c r="F1928" i="2"/>
  <c r="E1928" i="2"/>
  <c r="F1929" i="2"/>
  <c r="E1929" i="2"/>
  <c r="F1930" i="2"/>
  <c r="E1930" i="2"/>
  <c r="F1931" i="2"/>
  <c r="E1931" i="2"/>
  <c r="F1932" i="2"/>
  <c r="E1932" i="2"/>
  <c r="F1933" i="2"/>
  <c r="E1933" i="2"/>
  <c r="F1934" i="2"/>
  <c r="E1934" i="2"/>
  <c r="F1935" i="2"/>
  <c r="E1935" i="2"/>
  <c r="F1936" i="2"/>
  <c r="E1936" i="2"/>
  <c r="F1937" i="2"/>
  <c r="E1937" i="2"/>
  <c r="F1938" i="2"/>
  <c r="E1938" i="2"/>
  <c r="F1939" i="2"/>
  <c r="E1939" i="2"/>
  <c r="F1940" i="2"/>
  <c r="E1940" i="2"/>
  <c r="F1941" i="2"/>
  <c r="E1941" i="2"/>
  <c r="F1942" i="2"/>
  <c r="E1942" i="2"/>
  <c r="F1943" i="2"/>
  <c r="E1943" i="2"/>
  <c r="F1944" i="2"/>
  <c r="E1944" i="2"/>
  <c r="F1945" i="2"/>
  <c r="E1945" i="2"/>
  <c r="F1946" i="2"/>
  <c r="E1946" i="2"/>
  <c r="F1947" i="2"/>
  <c r="E1947" i="2"/>
  <c r="F1948" i="2"/>
  <c r="E1948" i="2"/>
  <c r="F1949" i="2"/>
  <c r="E1949" i="2"/>
  <c r="F1950" i="2"/>
  <c r="E1950" i="2"/>
  <c r="F1951" i="2"/>
  <c r="E1951" i="2"/>
  <c r="F1952" i="2"/>
  <c r="E1952" i="2"/>
  <c r="F1953" i="2"/>
  <c r="E1953" i="2"/>
  <c r="F1954" i="2"/>
  <c r="E1954" i="2"/>
  <c r="F1955" i="2"/>
  <c r="E1955" i="2"/>
  <c r="F1956" i="2"/>
  <c r="E1956" i="2"/>
  <c r="F1957" i="2"/>
  <c r="E1957" i="2"/>
  <c r="F1958" i="2"/>
  <c r="E1958" i="2"/>
  <c r="F1959" i="2"/>
  <c r="E1959" i="2"/>
  <c r="F1960" i="2"/>
  <c r="E1960" i="2"/>
  <c r="F1961" i="2"/>
  <c r="E1961" i="2"/>
  <c r="F1962" i="2"/>
  <c r="E1962" i="2"/>
  <c r="F1963" i="2"/>
  <c r="E1963" i="2"/>
  <c r="F1964" i="2"/>
  <c r="E1964" i="2"/>
  <c r="F1965" i="2"/>
  <c r="E1965" i="2"/>
  <c r="F1966" i="2"/>
  <c r="E1966" i="2"/>
  <c r="F1967" i="2"/>
  <c r="E1967" i="2"/>
  <c r="F1968" i="2"/>
  <c r="E1968" i="2"/>
  <c r="F1969" i="2"/>
  <c r="E1969" i="2"/>
  <c r="F1970" i="2"/>
  <c r="E1970" i="2"/>
  <c r="F1971" i="2"/>
  <c r="E1971" i="2"/>
  <c r="F1972" i="2"/>
  <c r="E1972" i="2"/>
  <c r="F1973" i="2"/>
  <c r="E1973" i="2"/>
  <c r="F1974" i="2"/>
  <c r="E1974" i="2"/>
  <c r="F1975" i="2"/>
  <c r="E1975" i="2"/>
  <c r="F1976" i="2"/>
  <c r="E1976" i="2"/>
  <c r="F1977" i="2"/>
  <c r="E1977" i="2"/>
  <c r="F1978" i="2"/>
  <c r="E1978" i="2"/>
  <c r="F1979" i="2"/>
  <c r="E1979" i="2"/>
  <c r="F1980" i="2"/>
  <c r="E1980" i="2"/>
  <c r="F1981" i="2"/>
  <c r="E1981" i="2"/>
  <c r="F1982" i="2"/>
  <c r="E1982" i="2"/>
  <c r="F1983" i="2"/>
  <c r="E1983" i="2"/>
  <c r="F1984" i="2"/>
  <c r="E1984" i="2"/>
  <c r="F1985" i="2"/>
  <c r="E1985" i="2"/>
  <c r="F1986" i="2"/>
  <c r="E1986" i="2"/>
  <c r="F1987" i="2"/>
  <c r="E1987" i="2"/>
  <c r="F1988" i="2"/>
  <c r="E1988" i="2"/>
  <c r="F1989" i="2"/>
  <c r="E1989" i="2"/>
  <c r="F1990" i="2"/>
  <c r="E1990" i="2"/>
  <c r="F1991" i="2"/>
  <c r="E1991" i="2"/>
  <c r="F1992" i="2"/>
  <c r="E1992" i="2"/>
  <c r="F1993" i="2"/>
  <c r="E1993" i="2"/>
  <c r="F1994" i="2"/>
  <c r="E1994" i="2"/>
  <c r="F1995" i="2"/>
  <c r="E1995" i="2"/>
  <c r="F1996" i="2"/>
  <c r="E1996" i="2"/>
  <c r="F1997" i="2"/>
  <c r="E1997" i="2"/>
  <c r="F1998" i="2"/>
  <c r="E1998" i="2"/>
  <c r="F1999" i="2"/>
  <c r="E1999" i="2"/>
  <c r="F2000" i="2"/>
  <c r="E2000" i="2"/>
  <c r="F2001" i="2"/>
  <c r="E2001" i="2"/>
  <c r="F2002" i="2"/>
  <c r="E2002" i="2"/>
  <c r="F2003" i="2"/>
  <c r="E2003" i="2"/>
  <c r="F2004" i="2"/>
  <c r="E2004" i="2"/>
  <c r="F2005" i="2"/>
  <c r="E2005" i="2"/>
  <c r="F2006" i="2"/>
  <c r="E2006" i="2"/>
  <c r="F2007" i="2"/>
  <c r="E2007" i="2"/>
  <c r="F2008" i="2"/>
  <c r="E2008" i="2"/>
  <c r="F2009" i="2"/>
  <c r="E2009" i="2"/>
  <c r="F2010" i="2"/>
  <c r="E2010" i="2"/>
  <c r="F2011" i="2"/>
  <c r="E2011" i="2"/>
  <c r="F2012" i="2"/>
  <c r="E2012" i="2"/>
  <c r="F2013" i="2"/>
  <c r="E2013" i="2"/>
  <c r="F2014" i="2"/>
  <c r="E2014" i="2"/>
  <c r="F2015" i="2"/>
  <c r="E2015" i="2"/>
  <c r="F2016" i="2"/>
  <c r="E2016" i="2"/>
  <c r="F2017" i="2"/>
  <c r="E2017" i="2"/>
  <c r="F2018" i="2"/>
  <c r="E2018" i="2"/>
  <c r="F2019" i="2"/>
  <c r="E2019" i="2"/>
  <c r="F2020" i="2"/>
  <c r="E2020" i="2"/>
  <c r="F2021" i="2"/>
  <c r="E2021" i="2"/>
  <c r="F2022" i="2"/>
  <c r="E2022" i="2"/>
  <c r="F2023" i="2"/>
  <c r="E2023" i="2"/>
  <c r="F2024" i="2"/>
  <c r="E2024" i="2"/>
  <c r="F2025" i="2"/>
  <c r="E2025" i="2"/>
  <c r="F2026" i="2"/>
  <c r="E2026" i="2"/>
  <c r="F2027" i="2"/>
  <c r="E2027" i="2"/>
  <c r="F2028" i="2"/>
  <c r="E2028" i="2"/>
  <c r="F2029" i="2"/>
  <c r="E2029" i="2"/>
  <c r="F2030" i="2"/>
  <c r="E2030" i="2"/>
  <c r="F2031" i="2"/>
  <c r="E2031" i="2"/>
  <c r="F2032" i="2"/>
  <c r="E2032" i="2"/>
  <c r="F2033" i="2"/>
  <c r="E2033" i="2"/>
  <c r="F2034" i="2"/>
  <c r="E2034" i="2"/>
  <c r="F2035" i="2"/>
  <c r="E2035" i="2"/>
  <c r="F2036" i="2"/>
  <c r="E2036" i="2"/>
  <c r="F2037" i="2"/>
  <c r="E2037" i="2"/>
  <c r="F2038" i="2"/>
  <c r="E2038" i="2"/>
  <c r="F2039" i="2"/>
  <c r="E2039" i="2"/>
  <c r="F2040" i="2"/>
  <c r="E2040" i="2"/>
  <c r="F2041" i="2"/>
  <c r="E2041" i="2"/>
  <c r="F2042" i="2"/>
  <c r="E2042" i="2"/>
  <c r="F2043" i="2"/>
  <c r="E2043" i="2"/>
  <c r="F2044" i="2"/>
  <c r="E2044" i="2"/>
  <c r="F2045" i="2"/>
  <c r="E2045" i="2"/>
  <c r="F2046" i="2"/>
  <c r="E2046" i="2"/>
  <c r="F2047" i="2"/>
  <c r="E2047" i="2"/>
  <c r="F2048" i="2"/>
  <c r="E2048" i="2"/>
  <c r="F2049" i="2"/>
  <c r="E2049" i="2"/>
  <c r="F2050" i="2"/>
  <c r="E2050" i="2"/>
  <c r="F2051" i="2"/>
  <c r="E2051" i="2"/>
  <c r="F2052" i="2"/>
  <c r="E2052" i="2"/>
  <c r="F2053" i="2"/>
  <c r="E2053" i="2"/>
  <c r="F2054" i="2"/>
  <c r="E2054" i="2"/>
  <c r="F2055" i="2"/>
  <c r="E2055" i="2"/>
  <c r="F2056" i="2"/>
  <c r="E2056" i="2"/>
  <c r="F2057" i="2"/>
  <c r="E2057" i="2"/>
  <c r="F2058" i="2"/>
  <c r="E2058" i="2"/>
  <c r="F2059" i="2"/>
  <c r="E2059" i="2"/>
  <c r="F2060" i="2"/>
  <c r="E2060" i="2"/>
  <c r="F2061" i="2"/>
  <c r="E2061" i="2"/>
  <c r="F2062" i="2"/>
  <c r="E2062" i="2"/>
  <c r="F2063" i="2"/>
  <c r="E2063" i="2"/>
  <c r="F2064" i="2"/>
  <c r="E2064" i="2"/>
  <c r="F2065" i="2"/>
  <c r="E2065" i="2"/>
  <c r="F2066" i="2"/>
  <c r="E2066" i="2"/>
  <c r="F2067" i="2"/>
  <c r="E2067" i="2"/>
  <c r="F2068" i="2"/>
  <c r="E2068" i="2"/>
  <c r="F2069" i="2"/>
  <c r="E2069" i="2"/>
  <c r="F2070" i="2"/>
  <c r="E2070" i="2"/>
  <c r="F2071" i="2"/>
  <c r="E2071" i="2"/>
  <c r="F2072" i="2"/>
  <c r="E2072" i="2"/>
  <c r="F2073" i="2"/>
  <c r="E2073" i="2"/>
  <c r="F2074" i="2"/>
  <c r="E2074" i="2"/>
  <c r="F2075" i="2"/>
  <c r="E2075" i="2"/>
  <c r="F2076" i="2"/>
  <c r="E2076" i="2"/>
  <c r="F2077" i="2"/>
  <c r="E2077" i="2"/>
  <c r="F2078" i="2"/>
  <c r="E2078" i="2"/>
  <c r="F2079" i="2"/>
  <c r="E2079" i="2"/>
  <c r="F2080" i="2"/>
  <c r="E2080" i="2"/>
  <c r="F2081" i="2"/>
  <c r="E2081" i="2"/>
  <c r="F2082" i="2"/>
  <c r="E2082" i="2"/>
  <c r="F2083" i="2"/>
  <c r="E2083" i="2"/>
  <c r="F2084" i="2"/>
  <c r="E2084" i="2"/>
  <c r="F2085" i="2"/>
  <c r="E2085" i="2"/>
  <c r="F2086" i="2"/>
  <c r="E2086" i="2"/>
  <c r="F2087" i="2"/>
  <c r="E2087" i="2"/>
  <c r="F2088" i="2"/>
  <c r="E2088" i="2"/>
  <c r="F2089" i="2"/>
  <c r="E2089" i="2"/>
  <c r="F2090" i="2"/>
  <c r="E2090" i="2"/>
  <c r="F2091" i="2"/>
  <c r="E2091" i="2"/>
  <c r="F2092" i="2"/>
  <c r="E2092" i="2"/>
  <c r="F2093" i="2"/>
  <c r="E2093" i="2"/>
  <c r="F2094" i="2"/>
  <c r="E2094" i="2"/>
  <c r="F2095" i="2"/>
  <c r="E2095" i="2"/>
  <c r="F2096" i="2"/>
  <c r="E2096" i="2"/>
  <c r="F2097" i="2"/>
  <c r="E2097" i="2"/>
  <c r="F2098" i="2"/>
  <c r="E2098" i="2"/>
  <c r="F2099" i="2"/>
  <c r="E2099" i="2"/>
  <c r="F2100" i="2"/>
  <c r="E2100" i="2"/>
  <c r="F2101" i="2"/>
  <c r="E2101" i="2"/>
  <c r="F2102" i="2"/>
  <c r="E2102" i="2"/>
  <c r="F2103" i="2"/>
  <c r="E2103" i="2"/>
  <c r="F2104" i="2"/>
  <c r="E2104" i="2"/>
  <c r="F2105" i="2"/>
  <c r="E2105" i="2"/>
  <c r="F2106" i="2"/>
  <c r="E2106" i="2"/>
  <c r="F2107" i="2"/>
  <c r="E2107" i="2"/>
  <c r="F2108" i="2"/>
  <c r="E2108" i="2"/>
  <c r="F2109" i="2"/>
  <c r="E2109" i="2"/>
  <c r="F2110" i="2"/>
  <c r="E2110" i="2"/>
  <c r="F2111" i="2"/>
  <c r="E2111" i="2"/>
  <c r="F2112" i="2"/>
  <c r="E2112" i="2"/>
  <c r="F2113" i="2"/>
  <c r="E2113" i="2"/>
  <c r="F2114" i="2"/>
  <c r="E2114" i="2"/>
  <c r="F2115" i="2"/>
  <c r="E2115" i="2"/>
  <c r="F2116" i="2"/>
  <c r="E2116" i="2"/>
  <c r="F2117" i="2"/>
  <c r="E2117" i="2"/>
  <c r="F2118" i="2"/>
  <c r="E2118" i="2"/>
  <c r="F2119" i="2"/>
  <c r="E2119" i="2"/>
  <c r="F2120" i="2"/>
  <c r="E2120" i="2"/>
  <c r="F2121" i="2"/>
  <c r="E2121" i="2"/>
  <c r="F2122" i="2"/>
  <c r="E2122" i="2"/>
  <c r="F2123" i="2"/>
  <c r="E2123" i="2"/>
  <c r="F2124" i="2"/>
  <c r="E2124" i="2"/>
  <c r="F2125" i="2"/>
  <c r="E2125" i="2"/>
  <c r="F2126" i="2"/>
  <c r="E2126" i="2"/>
  <c r="F2127" i="2"/>
  <c r="E2127" i="2"/>
  <c r="F2128" i="2"/>
  <c r="E2128" i="2"/>
  <c r="F2129" i="2"/>
  <c r="E2129" i="2"/>
  <c r="F2130" i="2"/>
  <c r="E2130" i="2"/>
  <c r="F2131" i="2"/>
  <c r="E2131" i="2"/>
  <c r="F2132" i="2"/>
  <c r="E2132" i="2"/>
  <c r="F2133" i="2"/>
  <c r="E2133" i="2"/>
  <c r="F2134" i="2"/>
  <c r="E2134" i="2"/>
  <c r="F2135" i="2"/>
  <c r="E2135" i="2"/>
  <c r="F2136" i="2"/>
  <c r="E2136" i="2"/>
  <c r="F2137" i="2"/>
  <c r="E2137" i="2"/>
  <c r="F2138" i="2"/>
  <c r="E2138" i="2"/>
  <c r="F2139" i="2"/>
  <c r="E2139" i="2"/>
  <c r="F2140" i="2"/>
  <c r="E2140" i="2"/>
  <c r="F2141" i="2"/>
  <c r="E2141" i="2"/>
  <c r="F2142" i="2"/>
  <c r="E2142" i="2"/>
  <c r="F2143" i="2"/>
  <c r="E2143" i="2"/>
  <c r="F2144" i="2"/>
  <c r="E2144" i="2"/>
  <c r="F2145" i="2"/>
  <c r="E2145" i="2"/>
  <c r="F2146" i="2"/>
  <c r="E2146" i="2"/>
  <c r="F2147" i="2"/>
  <c r="E2147" i="2"/>
  <c r="F2148" i="2"/>
  <c r="E2148" i="2"/>
  <c r="F2149" i="2"/>
  <c r="E2149" i="2"/>
  <c r="F2150" i="2"/>
  <c r="E2150" i="2"/>
  <c r="F2151" i="2"/>
  <c r="E2151" i="2"/>
  <c r="F2152" i="2"/>
  <c r="E2152" i="2"/>
  <c r="F2153" i="2"/>
  <c r="E2153" i="2"/>
  <c r="F2154" i="2"/>
  <c r="E2154" i="2"/>
  <c r="F2155" i="2"/>
  <c r="E2155" i="2"/>
  <c r="F2156" i="2"/>
  <c r="E2156" i="2"/>
  <c r="F2157" i="2"/>
  <c r="E2157" i="2"/>
  <c r="F2158" i="2"/>
  <c r="E2158" i="2"/>
  <c r="F2159" i="2"/>
  <c r="E2159" i="2"/>
  <c r="F2160" i="2"/>
  <c r="E2160" i="2"/>
  <c r="F2161" i="2"/>
  <c r="E2161" i="2"/>
  <c r="F2162" i="2"/>
  <c r="E2162" i="2"/>
  <c r="F2163" i="2"/>
  <c r="E2163" i="2"/>
  <c r="F2164" i="2"/>
  <c r="E2164" i="2"/>
  <c r="F2165" i="2"/>
  <c r="E2165" i="2"/>
  <c r="F2166" i="2"/>
  <c r="E2166" i="2"/>
  <c r="F2167" i="2"/>
  <c r="E2167" i="2"/>
  <c r="F2168" i="2"/>
  <c r="E2168" i="2"/>
  <c r="F2169" i="2"/>
  <c r="E2169" i="2"/>
  <c r="F2170" i="2"/>
  <c r="E2170" i="2"/>
  <c r="F2171" i="2"/>
  <c r="E2171" i="2"/>
  <c r="F2172" i="2"/>
  <c r="E2172" i="2"/>
  <c r="F2173" i="2"/>
  <c r="E2173" i="2"/>
  <c r="F2174" i="2"/>
  <c r="E2174" i="2"/>
  <c r="F2175" i="2"/>
  <c r="E2175" i="2"/>
  <c r="F2176" i="2"/>
  <c r="E2176" i="2"/>
  <c r="F2177" i="2"/>
  <c r="E2177" i="2"/>
  <c r="F2178" i="2"/>
  <c r="E2178" i="2"/>
  <c r="F2179" i="2"/>
  <c r="E2179" i="2"/>
  <c r="F2180" i="2"/>
  <c r="E2180" i="2"/>
  <c r="F2181" i="2"/>
  <c r="E2181" i="2"/>
  <c r="F2182" i="2"/>
  <c r="E2182" i="2"/>
  <c r="F2183" i="2"/>
  <c r="E2183" i="2"/>
  <c r="F2184" i="2"/>
  <c r="E2184" i="2"/>
  <c r="F2185" i="2"/>
  <c r="E2185" i="2"/>
  <c r="F2186" i="2"/>
  <c r="E2186" i="2"/>
  <c r="F2187" i="2"/>
  <c r="E2187" i="2"/>
  <c r="F2188" i="2"/>
  <c r="E2188" i="2"/>
  <c r="F2189" i="2"/>
  <c r="E2189" i="2"/>
  <c r="F2190" i="2"/>
  <c r="E2190" i="2"/>
  <c r="F2191" i="2"/>
  <c r="E2191" i="2"/>
  <c r="F2192" i="2"/>
  <c r="E2192" i="2"/>
  <c r="F2193" i="2"/>
  <c r="E2193" i="2"/>
  <c r="F2194" i="2"/>
  <c r="E2194" i="2"/>
  <c r="F2195" i="2"/>
  <c r="E2195" i="2"/>
  <c r="F2196" i="2"/>
  <c r="E2196" i="2"/>
  <c r="F2197" i="2"/>
  <c r="E2197" i="2"/>
  <c r="F2198" i="2"/>
  <c r="E2198" i="2"/>
  <c r="F2199" i="2"/>
  <c r="E2199" i="2"/>
  <c r="F2200" i="2"/>
  <c r="E2200" i="2"/>
  <c r="F2201" i="2"/>
  <c r="E2201" i="2"/>
  <c r="F2202" i="2"/>
  <c r="E2202" i="2"/>
  <c r="F2203" i="2"/>
  <c r="E2203" i="2"/>
  <c r="F2204" i="2"/>
  <c r="E2204" i="2"/>
  <c r="F2205" i="2"/>
  <c r="E2205" i="2"/>
  <c r="F2206" i="2"/>
  <c r="E2206" i="2"/>
  <c r="F2207" i="2"/>
  <c r="E2207" i="2"/>
  <c r="F2208" i="2"/>
  <c r="E2208" i="2"/>
  <c r="F2209" i="2"/>
  <c r="E2209" i="2"/>
  <c r="F2210" i="2"/>
  <c r="E2210" i="2"/>
  <c r="F2211" i="2"/>
  <c r="E2211" i="2"/>
  <c r="F2212" i="2"/>
  <c r="E2212" i="2"/>
  <c r="F2213" i="2"/>
  <c r="E2213" i="2"/>
  <c r="F2214" i="2"/>
  <c r="E2214" i="2"/>
  <c r="F2215" i="2"/>
  <c r="E2215" i="2"/>
  <c r="F2216" i="2"/>
  <c r="E2216" i="2"/>
  <c r="F2217" i="2"/>
  <c r="E2217" i="2"/>
  <c r="F2218" i="2"/>
  <c r="E2218" i="2"/>
  <c r="F2219" i="2"/>
  <c r="E2219" i="2"/>
  <c r="F2220" i="2"/>
  <c r="E2220" i="2"/>
  <c r="F2221" i="2"/>
  <c r="E2221" i="2"/>
  <c r="F2222" i="2"/>
  <c r="E2222" i="2"/>
  <c r="F2223" i="2"/>
  <c r="E2223" i="2"/>
  <c r="F2224" i="2"/>
  <c r="E2224" i="2"/>
  <c r="F2225" i="2"/>
  <c r="E2225" i="2"/>
  <c r="F2226" i="2"/>
  <c r="E2226" i="2"/>
  <c r="F2227" i="2"/>
  <c r="E2227" i="2"/>
  <c r="F2228" i="2"/>
  <c r="E2228" i="2"/>
  <c r="F2229" i="2"/>
  <c r="E2229" i="2"/>
  <c r="F2230" i="2"/>
  <c r="E2230" i="2"/>
  <c r="F2231" i="2"/>
  <c r="E2231" i="2"/>
  <c r="F2232" i="2"/>
  <c r="E2232" i="2"/>
  <c r="F2233" i="2"/>
  <c r="E2233" i="2"/>
  <c r="F2234" i="2"/>
  <c r="E2234" i="2"/>
  <c r="F2235" i="2"/>
  <c r="E2235" i="2"/>
  <c r="F2236" i="2"/>
  <c r="E2236" i="2"/>
  <c r="F2237" i="2"/>
  <c r="E2237" i="2"/>
  <c r="F2238" i="2"/>
  <c r="E2238" i="2"/>
  <c r="F2239" i="2"/>
  <c r="E2239" i="2"/>
  <c r="F2240" i="2"/>
  <c r="E2240" i="2"/>
  <c r="F2241" i="2"/>
  <c r="E2241" i="2"/>
  <c r="F2242" i="2"/>
  <c r="E2242" i="2"/>
  <c r="F2243" i="2"/>
  <c r="E2243" i="2"/>
  <c r="F2244" i="2"/>
  <c r="E2244" i="2"/>
  <c r="F2245" i="2"/>
  <c r="E2245" i="2"/>
  <c r="F2246" i="2"/>
  <c r="E2246" i="2"/>
  <c r="F2247" i="2"/>
  <c r="E2247" i="2"/>
  <c r="F2248" i="2"/>
  <c r="E2248" i="2"/>
  <c r="F2249" i="2"/>
  <c r="E2249" i="2"/>
  <c r="F2250" i="2"/>
  <c r="E2250" i="2"/>
  <c r="F2251" i="2"/>
  <c r="E2251" i="2"/>
  <c r="F2252" i="2"/>
  <c r="E2252" i="2"/>
  <c r="F2253" i="2"/>
  <c r="E2253" i="2"/>
  <c r="F2254" i="2"/>
  <c r="E2254" i="2"/>
  <c r="F2255" i="2"/>
  <c r="E2255" i="2"/>
  <c r="F2256" i="2"/>
  <c r="E2256" i="2"/>
  <c r="F2257" i="2"/>
  <c r="E2257" i="2"/>
  <c r="F2258" i="2"/>
  <c r="E2258" i="2"/>
  <c r="F2259" i="2"/>
  <c r="E2259" i="2"/>
  <c r="F2260" i="2"/>
  <c r="E2260" i="2"/>
  <c r="F2261" i="2"/>
  <c r="E2261" i="2"/>
  <c r="F2262" i="2"/>
  <c r="E2262" i="2"/>
  <c r="F2263" i="2"/>
  <c r="E2263" i="2"/>
  <c r="F2264" i="2"/>
  <c r="E2264" i="2"/>
  <c r="F2265" i="2"/>
  <c r="E2265" i="2"/>
  <c r="F2266" i="2"/>
  <c r="E2266" i="2"/>
  <c r="F2267" i="2"/>
  <c r="E2267" i="2"/>
  <c r="F2268" i="2"/>
  <c r="E2268" i="2"/>
  <c r="F2269" i="2"/>
  <c r="E2269" i="2"/>
  <c r="F2270" i="2"/>
  <c r="E2270" i="2"/>
  <c r="F2271" i="2"/>
  <c r="E2271" i="2"/>
  <c r="F2272" i="2"/>
  <c r="E2272" i="2"/>
  <c r="F2273" i="2"/>
  <c r="E2273" i="2"/>
  <c r="F2274" i="2"/>
  <c r="E2274" i="2"/>
  <c r="F2275" i="2"/>
  <c r="E2275" i="2"/>
  <c r="F2276" i="2"/>
  <c r="E2276" i="2"/>
  <c r="F2277" i="2"/>
  <c r="E2277" i="2"/>
  <c r="F2278" i="2"/>
  <c r="E2278" i="2"/>
  <c r="F2279" i="2"/>
  <c r="E2279" i="2"/>
  <c r="F2280" i="2"/>
  <c r="E2280" i="2"/>
  <c r="F2281" i="2"/>
  <c r="E2281" i="2"/>
  <c r="F2282" i="2"/>
  <c r="E2282" i="2"/>
  <c r="F2283" i="2"/>
  <c r="E2283" i="2"/>
  <c r="F2284" i="2"/>
  <c r="E2284" i="2"/>
  <c r="F2285" i="2"/>
  <c r="E2285" i="2"/>
  <c r="F2286" i="2"/>
  <c r="E2286" i="2"/>
  <c r="F2287" i="2"/>
  <c r="E2287" i="2"/>
  <c r="F2288" i="2"/>
  <c r="E2288" i="2"/>
  <c r="F2289" i="2"/>
  <c r="E2289" i="2"/>
  <c r="F2290" i="2"/>
  <c r="E2290" i="2"/>
  <c r="F2291" i="2"/>
  <c r="E2291" i="2"/>
  <c r="F2292" i="2"/>
  <c r="E2292" i="2"/>
  <c r="F2293" i="2"/>
  <c r="E2293" i="2"/>
  <c r="F2294" i="2"/>
  <c r="E2294" i="2"/>
  <c r="F2295" i="2"/>
  <c r="E2295" i="2"/>
  <c r="F2296" i="2"/>
  <c r="E2296" i="2"/>
  <c r="F2297" i="2"/>
  <c r="E2297" i="2"/>
  <c r="F2298" i="2"/>
  <c r="E2298" i="2"/>
  <c r="F2299" i="2"/>
  <c r="E2299" i="2"/>
  <c r="F2300" i="2"/>
  <c r="E2300" i="2"/>
  <c r="F2301" i="2"/>
  <c r="E2301" i="2"/>
  <c r="F2302" i="2"/>
  <c r="E2302" i="2"/>
  <c r="F2303" i="2"/>
  <c r="E2303" i="2"/>
  <c r="F2304" i="2"/>
  <c r="E2304" i="2"/>
  <c r="F2305" i="2"/>
  <c r="E2305" i="2"/>
  <c r="F2306" i="2"/>
  <c r="E2306" i="2"/>
  <c r="F2307" i="2"/>
  <c r="E2307" i="2"/>
  <c r="F2308" i="2"/>
  <c r="E2308" i="2"/>
  <c r="F2309" i="2"/>
  <c r="E2309" i="2"/>
  <c r="F2310" i="2"/>
  <c r="E2310" i="2"/>
  <c r="F2311" i="2"/>
  <c r="E2311" i="2"/>
  <c r="F2312" i="2"/>
  <c r="E2312" i="2"/>
  <c r="F2313" i="2"/>
  <c r="E2313" i="2"/>
  <c r="F2314" i="2"/>
  <c r="E2314" i="2"/>
  <c r="F2315" i="2"/>
  <c r="E2315" i="2"/>
  <c r="F2316" i="2"/>
  <c r="E2316" i="2"/>
  <c r="F2317" i="2"/>
  <c r="E2317" i="2"/>
  <c r="F2318" i="2"/>
  <c r="E2318" i="2"/>
  <c r="F2319" i="2"/>
  <c r="E2319" i="2"/>
  <c r="F2320" i="2"/>
  <c r="E2320" i="2"/>
  <c r="F2321" i="2"/>
  <c r="E2321" i="2"/>
  <c r="F2322" i="2"/>
  <c r="E2322" i="2"/>
  <c r="F2323" i="2"/>
  <c r="E2323" i="2"/>
  <c r="F2324" i="2"/>
  <c r="E2324" i="2"/>
  <c r="F2325" i="2"/>
  <c r="E2325" i="2"/>
  <c r="F2326" i="2"/>
  <c r="E2326" i="2"/>
  <c r="F2327" i="2"/>
  <c r="E2327" i="2"/>
  <c r="F2328" i="2"/>
  <c r="E2328" i="2"/>
  <c r="F2329" i="2"/>
  <c r="E2329" i="2"/>
  <c r="F2330" i="2"/>
  <c r="E2330" i="2"/>
  <c r="F2331" i="2"/>
  <c r="E2331" i="2"/>
  <c r="F2332" i="2"/>
  <c r="E2332" i="2"/>
  <c r="F2333" i="2"/>
  <c r="E2333" i="2"/>
  <c r="F2334" i="2"/>
  <c r="E2334" i="2"/>
  <c r="F2335" i="2"/>
  <c r="E2335" i="2"/>
  <c r="F2336" i="2"/>
  <c r="E2336" i="2"/>
  <c r="F2337" i="2"/>
  <c r="E2337" i="2"/>
  <c r="F2338" i="2"/>
  <c r="E2338" i="2"/>
  <c r="F2339" i="2"/>
  <c r="E2339" i="2"/>
  <c r="F2340" i="2"/>
  <c r="E2340" i="2"/>
  <c r="F2341" i="2"/>
  <c r="E2341" i="2"/>
  <c r="F2342" i="2"/>
  <c r="E2342" i="2"/>
  <c r="F2343" i="2"/>
  <c r="E2343" i="2"/>
  <c r="F2344" i="2"/>
  <c r="E2344" i="2"/>
  <c r="F2345" i="2"/>
  <c r="E2345" i="2"/>
  <c r="F2346" i="2"/>
  <c r="E2346" i="2"/>
  <c r="F2347" i="2"/>
  <c r="E2347" i="2"/>
  <c r="F2348" i="2"/>
  <c r="E2348" i="2"/>
  <c r="F2349" i="2"/>
  <c r="E2349" i="2"/>
  <c r="F2350" i="2"/>
  <c r="E2350" i="2"/>
  <c r="F2351" i="2"/>
  <c r="E2351" i="2"/>
  <c r="F2352" i="2"/>
  <c r="E2352" i="2"/>
  <c r="F2353" i="2"/>
  <c r="E2353" i="2"/>
  <c r="F2354" i="2"/>
  <c r="E2354" i="2"/>
  <c r="F2355" i="2"/>
  <c r="E2355" i="2"/>
  <c r="F2356" i="2"/>
  <c r="E2356" i="2"/>
  <c r="F2357" i="2"/>
  <c r="E2357" i="2"/>
  <c r="F2358" i="2"/>
  <c r="E2358" i="2"/>
  <c r="F2359" i="2"/>
  <c r="E2359" i="2"/>
  <c r="F2360" i="2"/>
  <c r="E2360" i="2"/>
  <c r="F2361" i="2"/>
  <c r="E2361" i="2"/>
  <c r="F2362" i="2"/>
  <c r="E2362" i="2"/>
  <c r="F2363" i="2"/>
  <c r="E2363" i="2"/>
  <c r="F2364" i="2"/>
  <c r="E2364" i="2"/>
  <c r="F2365" i="2"/>
  <c r="E2365" i="2"/>
  <c r="F2366" i="2"/>
  <c r="E2366" i="2"/>
  <c r="F2367" i="2"/>
  <c r="E2367" i="2"/>
  <c r="F2368" i="2"/>
  <c r="E2368" i="2"/>
  <c r="F2369" i="2"/>
  <c r="E2369" i="2"/>
  <c r="F2370" i="2"/>
  <c r="E2370" i="2"/>
  <c r="F2371" i="2"/>
  <c r="E2371" i="2"/>
  <c r="F2372" i="2"/>
  <c r="E2372" i="2"/>
  <c r="F2373" i="2"/>
  <c r="E2373" i="2"/>
  <c r="F2374" i="2"/>
  <c r="E2374" i="2"/>
  <c r="F2375" i="2"/>
  <c r="E2375" i="2"/>
  <c r="F2376" i="2"/>
  <c r="E2376" i="2"/>
  <c r="F2377" i="2"/>
  <c r="E2377" i="2"/>
  <c r="F2378" i="2"/>
  <c r="E2378" i="2"/>
  <c r="F2379" i="2"/>
  <c r="E2379" i="2"/>
  <c r="F2380" i="2"/>
  <c r="E2380" i="2"/>
  <c r="F2381" i="2"/>
  <c r="E2381" i="2"/>
  <c r="F2382" i="2"/>
  <c r="E2382" i="2"/>
  <c r="F2383" i="2"/>
  <c r="E2383" i="2"/>
  <c r="F2384" i="2"/>
  <c r="E2384" i="2"/>
  <c r="F2385" i="2"/>
  <c r="E2385" i="2"/>
  <c r="F2386" i="2"/>
  <c r="E2386" i="2"/>
  <c r="F2387" i="2"/>
  <c r="E2387" i="2"/>
  <c r="F2388" i="2"/>
  <c r="E2388" i="2"/>
  <c r="F2389" i="2"/>
  <c r="E2389" i="2"/>
  <c r="F2390" i="2"/>
  <c r="E2390" i="2"/>
  <c r="F2391" i="2"/>
  <c r="E2391" i="2"/>
  <c r="F2392" i="2"/>
  <c r="E2392" i="2"/>
  <c r="F2393" i="2"/>
  <c r="E2393" i="2"/>
  <c r="F2394" i="2"/>
  <c r="E2394" i="2"/>
  <c r="F2395" i="2"/>
  <c r="E2395" i="2"/>
  <c r="F2396" i="2"/>
  <c r="E2396" i="2"/>
  <c r="F2397" i="2"/>
  <c r="E2397" i="2"/>
  <c r="F2398" i="2"/>
  <c r="E2398" i="2"/>
  <c r="F2399" i="2"/>
  <c r="E2399" i="2"/>
  <c r="F2400" i="2"/>
  <c r="E2400" i="2"/>
  <c r="F2401" i="2"/>
  <c r="E2401" i="2"/>
  <c r="F2402" i="2"/>
  <c r="E2402" i="2"/>
  <c r="F2403" i="2"/>
  <c r="E2403" i="2"/>
  <c r="F2404" i="2"/>
  <c r="E2404" i="2"/>
  <c r="F2405" i="2"/>
  <c r="E2405" i="2"/>
  <c r="F2406" i="2"/>
  <c r="E2406" i="2"/>
  <c r="F2407" i="2"/>
  <c r="E2407" i="2"/>
  <c r="F2408" i="2"/>
  <c r="E2408" i="2"/>
  <c r="F2409" i="2"/>
  <c r="E2409" i="2"/>
  <c r="F2410" i="2"/>
  <c r="E2410" i="2"/>
  <c r="F2411" i="2"/>
  <c r="E2411" i="2"/>
  <c r="F2412" i="2"/>
  <c r="E2412" i="2"/>
  <c r="F2413" i="2"/>
  <c r="E2413" i="2"/>
  <c r="F2414" i="2"/>
  <c r="E2414" i="2"/>
  <c r="F2415" i="2"/>
  <c r="E2415" i="2"/>
  <c r="F2416" i="2"/>
  <c r="E2416" i="2"/>
  <c r="F2417" i="2"/>
  <c r="E2417" i="2"/>
  <c r="F2418" i="2"/>
  <c r="E2418" i="2"/>
  <c r="F2419" i="2"/>
  <c r="E2419" i="2"/>
  <c r="F2420" i="2"/>
  <c r="E2420" i="2"/>
  <c r="F2421" i="2"/>
  <c r="E2421" i="2"/>
  <c r="F2422" i="2"/>
  <c r="E2422" i="2"/>
  <c r="F2423" i="2"/>
  <c r="E2423" i="2"/>
  <c r="F2424" i="2"/>
  <c r="E2424" i="2"/>
  <c r="F2425" i="2"/>
  <c r="E2425" i="2"/>
  <c r="F2426" i="2"/>
  <c r="E2426" i="2"/>
  <c r="F2427" i="2"/>
  <c r="E2427" i="2"/>
  <c r="F2428" i="2"/>
  <c r="E2428" i="2"/>
  <c r="F2429" i="2"/>
  <c r="E2429" i="2"/>
  <c r="F2430" i="2"/>
  <c r="E2430" i="2"/>
  <c r="F2431" i="2"/>
  <c r="E2431" i="2"/>
  <c r="F2432" i="2"/>
  <c r="E2432" i="2"/>
  <c r="F2433" i="2"/>
  <c r="E2433" i="2"/>
  <c r="F2434" i="2"/>
  <c r="E2434" i="2"/>
  <c r="F2435" i="2"/>
  <c r="E2435" i="2"/>
  <c r="F2436" i="2"/>
  <c r="E2436" i="2"/>
  <c r="F2437" i="2"/>
  <c r="E2437" i="2"/>
  <c r="F2438" i="2"/>
  <c r="E2438" i="2"/>
  <c r="F2439" i="2"/>
  <c r="E2439" i="2"/>
  <c r="F2440" i="2"/>
  <c r="E2440" i="2"/>
  <c r="F2441" i="2"/>
  <c r="E2441" i="2"/>
  <c r="F2442" i="2"/>
  <c r="E2442" i="2"/>
  <c r="F2443" i="2"/>
  <c r="E2443" i="2"/>
  <c r="F2444" i="2"/>
  <c r="E2444" i="2"/>
  <c r="F2445" i="2"/>
  <c r="E2445" i="2"/>
  <c r="F2446" i="2"/>
  <c r="E2446" i="2"/>
  <c r="F2447" i="2"/>
  <c r="E2447" i="2"/>
  <c r="F2448" i="2"/>
  <c r="E2448" i="2"/>
  <c r="F2449" i="2"/>
  <c r="E2449" i="2"/>
  <c r="F2450" i="2"/>
  <c r="E2450" i="2"/>
  <c r="F2451" i="2"/>
  <c r="E2451" i="2"/>
  <c r="F2452" i="2"/>
  <c r="E2452" i="2"/>
  <c r="F2453" i="2"/>
  <c r="E2453" i="2"/>
  <c r="F2454" i="2"/>
  <c r="E2454" i="2"/>
  <c r="F2455" i="2"/>
  <c r="E2455" i="2"/>
  <c r="F2456" i="2"/>
  <c r="E2456" i="2"/>
  <c r="F2457" i="2"/>
  <c r="E2457" i="2"/>
  <c r="F2458" i="2"/>
  <c r="E2458" i="2"/>
  <c r="F2459" i="2"/>
  <c r="E2459" i="2"/>
  <c r="F2460" i="2"/>
  <c r="E2460" i="2"/>
  <c r="F2461" i="2"/>
  <c r="E2461" i="2"/>
  <c r="F2462" i="2"/>
  <c r="E2462" i="2"/>
  <c r="F2463" i="2"/>
  <c r="E2463" i="2"/>
  <c r="F2464" i="2"/>
  <c r="E2464" i="2"/>
  <c r="F2465" i="2"/>
  <c r="E2465" i="2"/>
  <c r="F2466" i="2"/>
  <c r="E2466" i="2"/>
  <c r="F2467" i="2"/>
  <c r="E2467" i="2"/>
  <c r="F2468" i="2"/>
  <c r="E2468" i="2"/>
  <c r="F2469" i="2"/>
  <c r="E2469" i="2"/>
  <c r="F2470" i="2"/>
  <c r="E2470" i="2"/>
  <c r="F2471" i="2"/>
  <c r="E2471" i="2"/>
  <c r="F2472" i="2"/>
  <c r="E2472" i="2"/>
  <c r="F2473" i="2"/>
  <c r="E2473" i="2"/>
  <c r="F2474" i="2"/>
  <c r="E2474" i="2"/>
  <c r="F2475" i="2"/>
  <c r="E2475" i="2"/>
  <c r="F2476" i="2"/>
  <c r="E2476" i="2"/>
  <c r="F2477" i="2"/>
  <c r="E2477" i="2"/>
  <c r="F2478" i="2"/>
  <c r="E2478" i="2"/>
  <c r="F2479" i="2"/>
  <c r="E2479" i="2"/>
  <c r="F2480" i="2"/>
  <c r="E2480" i="2"/>
  <c r="F2481" i="2"/>
  <c r="E2481" i="2"/>
  <c r="F2482" i="2"/>
  <c r="E2482" i="2"/>
  <c r="F2483" i="2"/>
  <c r="E2483" i="2"/>
  <c r="F2484" i="2"/>
  <c r="E2484" i="2"/>
  <c r="F2485" i="2"/>
  <c r="E2485" i="2"/>
  <c r="F2486" i="2"/>
  <c r="E2486" i="2"/>
  <c r="F2487" i="2"/>
  <c r="E2487" i="2"/>
  <c r="F2488" i="2"/>
  <c r="E2488" i="2"/>
  <c r="F2489" i="2"/>
  <c r="E2489" i="2"/>
  <c r="F2490" i="2"/>
  <c r="E2490" i="2"/>
  <c r="F2491" i="2"/>
  <c r="E2491" i="2"/>
  <c r="F2492" i="2"/>
  <c r="E2492" i="2"/>
  <c r="F2493" i="2"/>
  <c r="E2493" i="2"/>
  <c r="F2494" i="2"/>
  <c r="E2494" i="2"/>
  <c r="F2495" i="2"/>
  <c r="E2495" i="2"/>
  <c r="F2496" i="2"/>
  <c r="E2496" i="2"/>
  <c r="F2497" i="2"/>
  <c r="E2497" i="2"/>
  <c r="F2498" i="2"/>
  <c r="E2498" i="2"/>
  <c r="F2499" i="2"/>
  <c r="E2499" i="2"/>
  <c r="F2500" i="2"/>
  <c r="E2500" i="2"/>
  <c r="F2501" i="2"/>
  <c r="E2501" i="2"/>
  <c r="F2502" i="2"/>
  <c r="E2502" i="2"/>
  <c r="F2503" i="2"/>
  <c r="E2503" i="2"/>
  <c r="F2504" i="2"/>
  <c r="E2504" i="2"/>
  <c r="F2505" i="2"/>
  <c r="E2505" i="2"/>
  <c r="F2506" i="2"/>
  <c r="E2506" i="2"/>
  <c r="F2507" i="2"/>
  <c r="E2507" i="2"/>
  <c r="F2508" i="2"/>
  <c r="E2508" i="2"/>
  <c r="F2509" i="2"/>
  <c r="E2509" i="2"/>
  <c r="F2510" i="2"/>
  <c r="E2510" i="2"/>
  <c r="F2511" i="2"/>
  <c r="E2511" i="2"/>
  <c r="F2512" i="2"/>
  <c r="E2512" i="2"/>
  <c r="F2513" i="2"/>
  <c r="E2513" i="2"/>
  <c r="F2514" i="2"/>
  <c r="E2514" i="2"/>
  <c r="F2515" i="2"/>
  <c r="E2515" i="2"/>
  <c r="F2516" i="2"/>
  <c r="E2516" i="2"/>
  <c r="F2517" i="2"/>
  <c r="E2517" i="2"/>
  <c r="F2518" i="2"/>
  <c r="E2518" i="2"/>
  <c r="F2519" i="2"/>
  <c r="E2519" i="2"/>
  <c r="F2520" i="2"/>
  <c r="E2520" i="2"/>
  <c r="F2521" i="2"/>
  <c r="E2521" i="2"/>
  <c r="F2522" i="2"/>
  <c r="E2522" i="2"/>
  <c r="F2523" i="2"/>
  <c r="E2523" i="2"/>
  <c r="F2524" i="2"/>
  <c r="E2524" i="2"/>
  <c r="F2525" i="2"/>
  <c r="E2525" i="2"/>
  <c r="F2526" i="2"/>
  <c r="E2526" i="2"/>
  <c r="F2527" i="2"/>
  <c r="E2527" i="2"/>
  <c r="F2528" i="2"/>
  <c r="E2528" i="2"/>
  <c r="F2529" i="2"/>
  <c r="E2529" i="2"/>
  <c r="F2530" i="2"/>
  <c r="E2530" i="2"/>
  <c r="F2531" i="2"/>
  <c r="E2531" i="2"/>
  <c r="F2532" i="2"/>
  <c r="E2532" i="2"/>
  <c r="F2533" i="2"/>
  <c r="E2533" i="2"/>
  <c r="F2534" i="2"/>
  <c r="E2534" i="2"/>
  <c r="F2535" i="2"/>
  <c r="E2535" i="2"/>
  <c r="F2536" i="2"/>
  <c r="E2536" i="2"/>
  <c r="F2537" i="2"/>
  <c r="E2537" i="2"/>
  <c r="F2538" i="2"/>
  <c r="E2538" i="2"/>
  <c r="F2539" i="2"/>
  <c r="E2539" i="2"/>
  <c r="F2540" i="2"/>
  <c r="E2540" i="2"/>
  <c r="F2541" i="2"/>
  <c r="E2541" i="2"/>
  <c r="F2542" i="2"/>
  <c r="E2542" i="2"/>
  <c r="F2543" i="2"/>
  <c r="E2543" i="2"/>
  <c r="F2544" i="2"/>
  <c r="E2544" i="2"/>
  <c r="F2545" i="2"/>
  <c r="E2545" i="2"/>
  <c r="F2546" i="2"/>
  <c r="E2546" i="2"/>
  <c r="F2547" i="2"/>
  <c r="E2547" i="2"/>
  <c r="F2548" i="2"/>
  <c r="E2548" i="2"/>
  <c r="F2549" i="2"/>
  <c r="E2549" i="2"/>
  <c r="F2550" i="2"/>
  <c r="E2550" i="2"/>
  <c r="F2551" i="2"/>
  <c r="E2551" i="2"/>
  <c r="F2552" i="2"/>
  <c r="E2552" i="2"/>
  <c r="F2553" i="2"/>
  <c r="E2553" i="2"/>
  <c r="F2554" i="2"/>
  <c r="E2554" i="2"/>
  <c r="F2555" i="2"/>
  <c r="E2555" i="2"/>
  <c r="F2556" i="2"/>
  <c r="E2556" i="2"/>
  <c r="F2557" i="2"/>
  <c r="E2557" i="2"/>
  <c r="F2558" i="2"/>
  <c r="E2558" i="2"/>
  <c r="F2559" i="2"/>
  <c r="E2559" i="2"/>
  <c r="F2560" i="2"/>
  <c r="E2560" i="2"/>
  <c r="F2561" i="2"/>
  <c r="E2561" i="2"/>
  <c r="F2562" i="2"/>
  <c r="E2562" i="2"/>
  <c r="F2563" i="2"/>
  <c r="E2563" i="2"/>
  <c r="F2564" i="2"/>
  <c r="E2564" i="2"/>
  <c r="F2565" i="2"/>
  <c r="E2565" i="2"/>
  <c r="F2566" i="2"/>
  <c r="E2566" i="2"/>
  <c r="F2567" i="2"/>
  <c r="E2567" i="2"/>
  <c r="F2568" i="2"/>
  <c r="E2568" i="2"/>
  <c r="F2569" i="2"/>
  <c r="E2569" i="2"/>
  <c r="F2570" i="2"/>
  <c r="E2570" i="2"/>
  <c r="F2571" i="2"/>
  <c r="E2571" i="2"/>
  <c r="F2572" i="2"/>
  <c r="E2572" i="2"/>
  <c r="F2573" i="2"/>
  <c r="E2573" i="2"/>
  <c r="F2574" i="2"/>
  <c r="E2574" i="2"/>
  <c r="F2575" i="2"/>
  <c r="E2575" i="2"/>
  <c r="F2576" i="2"/>
  <c r="E2576" i="2"/>
  <c r="F2577" i="2"/>
  <c r="E2577" i="2"/>
  <c r="F2578" i="2"/>
  <c r="E2578" i="2"/>
  <c r="F2579" i="2"/>
  <c r="E2579" i="2"/>
  <c r="F2580" i="2"/>
  <c r="E2580" i="2"/>
  <c r="F2581" i="2"/>
  <c r="E2581" i="2"/>
  <c r="F2582" i="2"/>
  <c r="E2582" i="2"/>
  <c r="F2583" i="2"/>
  <c r="E2583" i="2"/>
  <c r="F2584" i="2"/>
  <c r="E2584" i="2"/>
  <c r="F2585" i="2"/>
  <c r="E2585" i="2"/>
  <c r="F2586" i="2"/>
  <c r="E2586" i="2"/>
  <c r="F2587" i="2"/>
  <c r="E2587" i="2"/>
  <c r="F2588" i="2"/>
  <c r="E2588" i="2"/>
  <c r="F2589" i="2"/>
  <c r="E2589" i="2"/>
  <c r="F2590" i="2"/>
  <c r="E2590" i="2"/>
  <c r="F2591" i="2"/>
  <c r="E2591" i="2"/>
  <c r="F2592" i="2"/>
  <c r="E2592" i="2"/>
  <c r="F2593" i="2"/>
  <c r="E2593" i="2"/>
  <c r="F2594" i="2"/>
  <c r="E2594" i="2"/>
  <c r="F2595" i="2"/>
  <c r="E2595" i="2"/>
  <c r="F2596" i="2"/>
  <c r="E2596" i="2"/>
  <c r="F2597" i="2"/>
  <c r="E2597" i="2"/>
  <c r="F2598" i="2"/>
  <c r="E2598" i="2"/>
  <c r="F2599" i="2"/>
  <c r="E2599" i="2"/>
  <c r="F2600" i="2"/>
  <c r="E2600" i="2"/>
  <c r="F2601" i="2"/>
  <c r="E2601" i="2"/>
  <c r="F2602" i="2"/>
  <c r="E2602" i="2"/>
  <c r="F2603" i="2"/>
  <c r="E2603" i="2"/>
  <c r="F2604" i="2"/>
  <c r="E2604" i="2"/>
  <c r="F2605" i="2"/>
  <c r="E2605" i="2"/>
  <c r="F2606" i="2"/>
  <c r="E2606" i="2"/>
  <c r="F2607" i="2"/>
  <c r="E2607" i="2"/>
  <c r="F2608" i="2"/>
  <c r="E2608" i="2"/>
  <c r="F2609" i="2"/>
  <c r="E2609" i="2"/>
  <c r="F2610" i="2"/>
  <c r="E2610" i="2"/>
  <c r="F2611" i="2"/>
  <c r="E2611" i="2"/>
  <c r="F2612" i="2"/>
  <c r="E2612" i="2"/>
  <c r="F2613" i="2"/>
  <c r="E2613" i="2"/>
  <c r="F2614" i="2"/>
  <c r="E2614" i="2"/>
  <c r="F2615" i="2"/>
  <c r="E2615" i="2"/>
  <c r="F2616" i="2"/>
  <c r="E2616" i="2"/>
  <c r="F2617" i="2"/>
  <c r="E2617" i="2"/>
  <c r="F2618" i="2"/>
  <c r="E2618" i="2"/>
  <c r="F2619" i="2"/>
  <c r="E2619" i="2"/>
  <c r="F2620" i="2"/>
  <c r="E2620" i="2"/>
  <c r="F2621" i="2"/>
  <c r="E2621" i="2"/>
  <c r="F2622" i="2"/>
  <c r="E2622" i="2"/>
  <c r="F2623" i="2"/>
  <c r="E2623" i="2"/>
  <c r="F2624" i="2"/>
  <c r="E2624" i="2"/>
  <c r="F2625" i="2"/>
  <c r="E2625" i="2"/>
  <c r="F2626" i="2"/>
  <c r="E2626" i="2"/>
  <c r="F2627" i="2"/>
  <c r="E2627" i="2"/>
  <c r="F2628" i="2"/>
  <c r="E2628" i="2"/>
  <c r="F2629" i="2"/>
  <c r="E2629" i="2"/>
  <c r="F2630" i="2"/>
  <c r="E2630" i="2"/>
  <c r="F2631" i="2"/>
  <c r="E2631" i="2"/>
  <c r="F2632" i="2"/>
  <c r="E2632" i="2"/>
  <c r="F2633" i="2"/>
  <c r="E2633" i="2"/>
  <c r="F2634" i="2"/>
  <c r="E2634" i="2"/>
  <c r="F2635" i="2"/>
  <c r="E2635" i="2"/>
  <c r="F2636" i="2"/>
  <c r="E2636" i="2"/>
  <c r="F2637" i="2"/>
  <c r="E2637" i="2"/>
  <c r="F2638" i="2"/>
  <c r="E2638" i="2"/>
  <c r="F2639" i="2"/>
  <c r="E2639" i="2"/>
  <c r="F2640" i="2"/>
  <c r="E2640" i="2"/>
  <c r="F2641" i="2"/>
  <c r="E2641" i="2"/>
  <c r="F2642" i="2"/>
  <c r="E2642" i="2"/>
  <c r="F2643" i="2"/>
  <c r="E2643" i="2"/>
  <c r="F2644" i="2"/>
  <c r="E2644" i="2"/>
  <c r="F2645" i="2"/>
  <c r="E2645" i="2"/>
  <c r="F2646" i="2"/>
  <c r="E2646" i="2"/>
  <c r="F2647" i="2"/>
  <c r="E2647" i="2"/>
  <c r="F2648" i="2"/>
  <c r="E2648" i="2"/>
  <c r="F2649" i="2"/>
  <c r="E2649" i="2"/>
  <c r="F2650" i="2"/>
  <c r="E2650" i="2"/>
  <c r="F2651" i="2"/>
  <c r="E2651" i="2"/>
  <c r="F2652" i="2"/>
  <c r="E2652" i="2"/>
  <c r="F2653" i="2"/>
  <c r="E2653" i="2"/>
  <c r="F2654" i="2"/>
  <c r="E2654" i="2"/>
  <c r="F2655" i="2"/>
  <c r="E2655" i="2"/>
  <c r="F2656" i="2"/>
  <c r="E2656" i="2"/>
  <c r="F2657" i="2"/>
  <c r="E2657" i="2"/>
  <c r="F2658" i="2"/>
  <c r="E2658" i="2"/>
  <c r="F2659" i="2"/>
  <c r="E2659" i="2"/>
  <c r="F2660" i="2"/>
  <c r="E2660" i="2"/>
  <c r="F2661" i="2"/>
  <c r="E2661" i="2"/>
  <c r="F2662" i="2"/>
  <c r="E2662" i="2"/>
  <c r="F2663" i="2"/>
  <c r="E2663" i="2"/>
  <c r="F2664" i="2"/>
  <c r="E2664" i="2"/>
  <c r="F2665" i="2"/>
  <c r="E2665" i="2"/>
  <c r="F2666" i="2"/>
  <c r="E2666" i="2"/>
  <c r="F2667" i="2"/>
  <c r="E2667" i="2"/>
  <c r="F2668" i="2"/>
  <c r="E2668" i="2"/>
  <c r="F2669" i="2"/>
  <c r="E2669" i="2"/>
  <c r="F2670" i="2"/>
  <c r="E2670" i="2"/>
  <c r="F2671" i="2"/>
  <c r="E2671" i="2"/>
  <c r="F2672" i="2"/>
  <c r="E2672" i="2"/>
  <c r="F2673" i="2"/>
  <c r="E2673" i="2"/>
  <c r="F2674" i="2"/>
  <c r="E2674" i="2"/>
  <c r="F2675" i="2"/>
  <c r="E2675" i="2"/>
  <c r="F2676" i="2"/>
  <c r="E2676" i="2"/>
  <c r="F2677" i="2"/>
  <c r="E2677" i="2"/>
  <c r="F2678" i="2"/>
  <c r="E2678" i="2"/>
  <c r="F2679" i="2"/>
  <c r="E2679" i="2"/>
  <c r="F2680" i="2"/>
  <c r="E2680" i="2"/>
  <c r="F2681" i="2"/>
  <c r="E2681" i="2"/>
  <c r="F2682" i="2"/>
  <c r="E2682" i="2"/>
  <c r="F2683" i="2"/>
  <c r="E2683" i="2"/>
  <c r="F2684" i="2"/>
  <c r="E2684" i="2"/>
  <c r="F2685" i="2"/>
  <c r="E2685" i="2"/>
  <c r="F2686" i="2"/>
  <c r="E2686" i="2"/>
  <c r="F2687" i="2"/>
  <c r="E2687" i="2"/>
  <c r="F2688" i="2"/>
  <c r="E2688" i="2"/>
  <c r="F2689" i="2"/>
  <c r="E2689" i="2"/>
  <c r="F2690" i="2"/>
  <c r="E2690" i="2"/>
  <c r="F2691" i="2"/>
  <c r="E2691" i="2"/>
  <c r="F2692" i="2"/>
  <c r="E2692" i="2"/>
  <c r="F2693" i="2"/>
  <c r="E2693" i="2"/>
  <c r="F2694" i="2"/>
  <c r="E2694" i="2"/>
  <c r="F2695" i="2"/>
  <c r="E2695" i="2"/>
  <c r="F2696" i="2"/>
  <c r="E2696" i="2"/>
  <c r="F2697" i="2"/>
  <c r="E2697" i="2"/>
  <c r="F2698" i="2"/>
  <c r="E2698" i="2"/>
  <c r="F2699" i="2"/>
  <c r="E2699" i="2"/>
  <c r="F2700" i="2"/>
  <c r="E2700" i="2"/>
  <c r="F1012" i="2"/>
  <c r="E1012" i="2"/>
  <c r="F1013" i="2"/>
  <c r="E1013" i="2"/>
  <c r="F1014" i="2"/>
  <c r="E1014" i="2"/>
  <c r="F1015" i="2"/>
  <c r="E1015" i="2"/>
  <c r="F1016" i="2"/>
  <c r="E1016" i="2"/>
  <c r="F1017" i="2"/>
  <c r="E1017" i="2"/>
  <c r="F1018" i="2"/>
  <c r="E1018" i="2"/>
  <c r="F1019" i="2"/>
  <c r="E1019" i="2"/>
  <c r="F1020" i="2"/>
  <c r="E1020" i="2"/>
  <c r="F1021" i="2"/>
  <c r="E1021" i="2"/>
  <c r="F1022" i="2"/>
  <c r="E1022" i="2"/>
  <c r="F1023" i="2"/>
  <c r="E1023" i="2"/>
  <c r="F1024" i="2"/>
  <c r="E1024" i="2"/>
  <c r="F1025" i="2"/>
  <c r="E1025" i="2"/>
  <c r="F1026" i="2"/>
  <c r="E1026" i="2"/>
  <c r="F1027" i="2"/>
  <c r="E1027" i="2"/>
  <c r="F1028" i="2"/>
  <c r="E1028" i="2"/>
  <c r="F1029" i="2"/>
  <c r="E1029" i="2"/>
  <c r="F1030" i="2"/>
  <c r="E1030" i="2"/>
  <c r="F1031" i="2"/>
  <c r="E1031" i="2"/>
  <c r="F1032" i="2"/>
  <c r="E1032" i="2"/>
  <c r="F1033" i="2"/>
  <c r="E1033" i="2"/>
  <c r="F1034" i="2"/>
  <c r="E1034" i="2"/>
  <c r="F1035" i="2"/>
  <c r="E1035" i="2"/>
  <c r="F1036" i="2"/>
  <c r="E1036" i="2"/>
  <c r="F1037" i="2"/>
  <c r="E1037" i="2"/>
  <c r="F1038" i="2"/>
  <c r="E1038" i="2"/>
  <c r="F1039" i="2"/>
  <c r="E1039" i="2"/>
  <c r="F1040" i="2"/>
  <c r="E1040" i="2"/>
  <c r="F1041" i="2"/>
  <c r="E1041" i="2"/>
  <c r="F1042" i="2"/>
  <c r="E1042" i="2"/>
  <c r="F1043" i="2"/>
  <c r="E1043" i="2"/>
  <c r="F1044" i="2"/>
  <c r="E1044" i="2"/>
  <c r="F1045" i="2"/>
  <c r="E1045" i="2"/>
  <c r="AA2700" i="2"/>
  <c r="M2700" i="2"/>
  <c r="L2700" i="2"/>
  <c r="K2700" i="2"/>
  <c r="J2700" i="2"/>
  <c r="I2700" i="2"/>
  <c r="H2700" i="2"/>
  <c r="D2700" i="2"/>
  <c r="C2700"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AA2699" i="2"/>
  <c r="M2699" i="2"/>
  <c r="L2699" i="2"/>
  <c r="K2699" i="2"/>
  <c r="J2699" i="2"/>
  <c r="I2699" i="2"/>
  <c r="H2699" i="2"/>
  <c r="D2699" i="2"/>
  <c r="C2699" i="2"/>
  <c r="AA2698" i="2"/>
  <c r="M2698" i="2"/>
  <c r="L2698" i="2"/>
  <c r="K2698" i="2"/>
  <c r="J2698" i="2"/>
  <c r="I2698" i="2"/>
  <c r="H2698" i="2"/>
  <c r="D2698" i="2"/>
  <c r="C2698" i="2"/>
  <c r="AA2697" i="2"/>
  <c r="M2697" i="2"/>
  <c r="L2697" i="2"/>
  <c r="K2697" i="2"/>
  <c r="J2697" i="2"/>
  <c r="I2697" i="2"/>
  <c r="H2697" i="2"/>
  <c r="D2697" i="2"/>
  <c r="C2697" i="2"/>
  <c r="AA2696" i="2"/>
  <c r="M2696" i="2"/>
  <c r="L2696" i="2"/>
  <c r="K2696" i="2"/>
  <c r="J2696" i="2"/>
  <c r="I2696" i="2"/>
  <c r="H2696" i="2"/>
  <c r="D2696" i="2"/>
  <c r="C2696" i="2"/>
  <c r="AA2695" i="2"/>
  <c r="M2695" i="2"/>
  <c r="L2695" i="2"/>
  <c r="K2695" i="2"/>
  <c r="J2695" i="2"/>
  <c r="I2695" i="2"/>
  <c r="H2695" i="2"/>
  <c r="D2695" i="2"/>
  <c r="C2695" i="2"/>
  <c r="AA2694" i="2"/>
  <c r="M2694" i="2"/>
  <c r="L2694" i="2"/>
  <c r="K2694" i="2"/>
  <c r="J2694" i="2"/>
  <c r="I2694" i="2"/>
  <c r="H2694" i="2"/>
  <c r="D2694" i="2"/>
  <c r="C2694" i="2"/>
  <c r="AA2693" i="2"/>
  <c r="M2693" i="2"/>
  <c r="L2693" i="2"/>
  <c r="K2693" i="2"/>
  <c r="J2693" i="2"/>
  <c r="I2693" i="2"/>
  <c r="H2693" i="2"/>
  <c r="D2693" i="2"/>
  <c r="C2693" i="2"/>
  <c r="AA2692" i="2"/>
  <c r="M2692" i="2"/>
  <c r="L2692" i="2"/>
  <c r="K2692" i="2"/>
  <c r="J2692" i="2"/>
  <c r="I2692" i="2"/>
  <c r="H2692" i="2"/>
  <c r="D2692" i="2"/>
  <c r="C2692" i="2"/>
  <c r="AA2691" i="2"/>
  <c r="M2691" i="2"/>
  <c r="L2691" i="2"/>
  <c r="K2691" i="2"/>
  <c r="J2691" i="2"/>
  <c r="I2691" i="2"/>
  <c r="H2691" i="2"/>
  <c r="D2691" i="2"/>
  <c r="C2691" i="2"/>
  <c r="AA2690" i="2"/>
  <c r="M2690" i="2"/>
  <c r="L2690" i="2"/>
  <c r="K2690" i="2"/>
  <c r="J2690" i="2"/>
  <c r="I2690" i="2"/>
  <c r="H2690" i="2"/>
  <c r="D2690" i="2"/>
  <c r="C2690" i="2"/>
  <c r="AA2689" i="2"/>
  <c r="M2689" i="2"/>
  <c r="L2689" i="2"/>
  <c r="K2689" i="2"/>
  <c r="J2689" i="2"/>
  <c r="I2689" i="2"/>
  <c r="H2689" i="2"/>
  <c r="D2689" i="2"/>
  <c r="C2689" i="2"/>
  <c r="AA2688" i="2"/>
  <c r="M2688" i="2"/>
  <c r="L2688" i="2"/>
  <c r="K2688" i="2"/>
  <c r="J2688" i="2"/>
  <c r="I2688" i="2"/>
  <c r="H2688" i="2"/>
  <c r="D2688" i="2"/>
  <c r="C2688" i="2"/>
  <c r="AA2687" i="2"/>
  <c r="M2687" i="2"/>
  <c r="L2687" i="2"/>
  <c r="K2687" i="2"/>
  <c r="J2687" i="2"/>
  <c r="I2687" i="2"/>
  <c r="H2687" i="2"/>
  <c r="D2687" i="2"/>
  <c r="C2687" i="2"/>
  <c r="AA2686" i="2"/>
  <c r="M2686" i="2"/>
  <c r="L2686" i="2"/>
  <c r="K2686" i="2"/>
  <c r="J2686" i="2"/>
  <c r="I2686" i="2"/>
  <c r="H2686" i="2"/>
  <c r="D2686" i="2"/>
  <c r="C2686" i="2"/>
  <c r="AA2685" i="2"/>
  <c r="M2685" i="2"/>
  <c r="L2685" i="2"/>
  <c r="K2685" i="2"/>
  <c r="J2685" i="2"/>
  <c r="I2685" i="2"/>
  <c r="H2685" i="2"/>
  <c r="D2685" i="2"/>
  <c r="C2685" i="2"/>
  <c r="AA2684" i="2"/>
  <c r="M2684" i="2"/>
  <c r="L2684" i="2"/>
  <c r="K2684" i="2"/>
  <c r="J2684" i="2"/>
  <c r="I2684" i="2"/>
  <c r="H2684" i="2"/>
  <c r="D2684" i="2"/>
  <c r="C2684" i="2"/>
  <c r="AA2683" i="2"/>
  <c r="M2683" i="2"/>
  <c r="L2683" i="2"/>
  <c r="K2683" i="2"/>
  <c r="J2683" i="2"/>
  <c r="I2683" i="2"/>
  <c r="H2683" i="2"/>
  <c r="D2683" i="2"/>
  <c r="C2683" i="2"/>
  <c r="AA2682" i="2"/>
  <c r="M2682" i="2"/>
  <c r="L2682" i="2"/>
  <c r="K2682" i="2"/>
  <c r="J2682" i="2"/>
  <c r="I2682" i="2"/>
  <c r="H2682" i="2"/>
  <c r="D2682" i="2"/>
  <c r="C2682" i="2"/>
  <c r="AA2681" i="2"/>
  <c r="M2681" i="2"/>
  <c r="L2681" i="2"/>
  <c r="K2681" i="2"/>
  <c r="J2681" i="2"/>
  <c r="I2681" i="2"/>
  <c r="H2681" i="2"/>
  <c r="D2681" i="2"/>
  <c r="C2681" i="2"/>
  <c r="AA2680" i="2"/>
  <c r="M2680" i="2"/>
  <c r="L2680" i="2"/>
  <c r="K2680" i="2"/>
  <c r="J2680" i="2"/>
  <c r="I2680" i="2"/>
  <c r="H2680" i="2"/>
  <c r="D2680" i="2"/>
  <c r="C2680" i="2"/>
  <c r="AA2679" i="2"/>
  <c r="M2679" i="2"/>
  <c r="L2679" i="2"/>
  <c r="K2679" i="2"/>
  <c r="J2679" i="2"/>
  <c r="I2679" i="2"/>
  <c r="H2679" i="2"/>
  <c r="D2679" i="2"/>
  <c r="C2679" i="2"/>
  <c r="AA2678" i="2"/>
  <c r="M2678" i="2"/>
  <c r="L2678" i="2"/>
  <c r="K2678" i="2"/>
  <c r="J2678" i="2"/>
  <c r="I2678" i="2"/>
  <c r="H2678" i="2"/>
  <c r="D2678" i="2"/>
  <c r="C2678" i="2"/>
  <c r="AA2677" i="2"/>
  <c r="M2677" i="2"/>
  <c r="L2677" i="2"/>
  <c r="K2677" i="2"/>
  <c r="J2677" i="2"/>
  <c r="I2677" i="2"/>
  <c r="H2677" i="2"/>
  <c r="D2677" i="2"/>
  <c r="C2677" i="2"/>
  <c r="AA2676" i="2"/>
  <c r="M2676" i="2"/>
  <c r="L2676" i="2"/>
  <c r="K2676" i="2"/>
  <c r="J2676" i="2"/>
  <c r="I2676" i="2"/>
  <c r="H2676" i="2"/>
  <c r="D2676" i="2"/>
  <c r="C2676" i="2"/>
  <c r="AA2675" i="2"/>
  <c r="M2675" i="2"/>
  <c r="L2675" i="2"/>
  <c r="K2675" i="2"/>
  <c r="J2675" i="2"/>
  <c r="I2675" i="2"/>
  <c r="H2675" i="2"/>
  <c r="D2675" i="2"/>
  <c r="C2675" i="2"/>
  <c r="AA2674" i="2"/>
  <c r="M2674" i="2"/>
  <c r="L2674" i="2"/>
  <c r="K2674" i="2"/>
  <c r="J2674" i="2"/>
  <c r="I2674" i="2"/>
  <c r="H2674" i="2"/>
  <c r="D2674" i="2"/>
  <c r="C2674" i="2"/>
  <c r="AA2673" i="2"/>
  <c r="M2673" i="2"/>
  <c r="L2673" i="2"/>
  <c r="K2673" i="2"/>
  <c r="J2673" i="2"/>
  <c r="I2673" i="2"/>
  <c r="H2673" i="2"/>
  <c r="D2673" i="2"/>
  <c r="C2673" i="2"/>
  <c r="AA2672" i="2"/>
  <c r="M2672" i="2"/>
  <c r="L2672" i="2"/>
  <c r="K2672" i="2"/>
  <c r="J2672" i="2"/>
  <c r="I2672" i="2"/>
  <c r="H2672" i="2"/>
  <c r="D2672" i="2"/>
  <c r="C2672" i="2"/>
  <c r="AA2671" i="2"/>
  <c r="M2671" i="2"/>
  <c r="L2671" i="2"/>
  <c r="K2671" i="2"/>
  <c r="J2671" i="2"/>
  <c r="I2671" i="2"/>
  <c r="H2671" i="2"/>
  <c r="D2671" i="2"/>
  <c r="C2671" i="2"/>
  <c r="AA2670" i="2"/>
  <c r="M2670" i="2"/>
  <c r="L2670" i="2"/>
  <c r="K2670" i="2"/>
  <c r="J2670" i="2"/>
  <c r="I2670" i="2"/>
  <c r="H2670" i="2"/>
  <c r="D2670" i="2"/>
  <c r="C2670" i="2"/>
  <c r="AA2669" i="2"/>
  <c r="M2669" i="2"/>
  <c r="L2669" i="2"/>
  <c r="K2669" i="2"/>
  <c r="J2669" i="2"/>
  <c r="I2669" i="2"/>
  <c r="H2669" i="2"/>
  <c r="D2669" i="2"/>
  <c r="C2669" i="2"/>
  <c r="AA2668" i="2"/>
  <c r="M2668" i="2"/>
  <c r="L2668" i="2"/>
  <c r="K2668" i="2"/>
  <c r="J2668" i="2"/>
  <c r="I2668" i="2"/>
  <c r="H2668" i="2"/>
  <c r="D2668" i="2"/>
  <c r="C2668" i="2"/>
  <c r="AA2667" i="2"/>
  <c r="M2667" i="2"/>
  <c r="L2667" i="2"/>
  <c r="K2667" i="2"/>
  <c r="J2667" i="2"/>
  <c r="I2667" i="2"/>
  <c r="H2667" i="2"/>
  <c r="D2667" i="2"/>
  <c r="C2667" i="2"/>
  <c r="AA2666" i="2"/>
  <c r="M2666" i="2"/>
  <c r="L2666" i="2"/>
  <c r="K2666" i="2"/>
  <c r="J2666" i="2"/>
  <c r="I2666" i="2"/>
  <c r="H2666" i="2"/>
  <c r="D2666" i="2"/>
  <c r="C2666" i="2"/>
  <c r="AA2665" i="2"/>
  <c r="M2665" i="2"/>
  <c r="L2665" i="2"/>
  <c r="K2665" i="2"/>
  <c r="J2665" i="2"/>
  <c r="I2665" i="2"/>
  <c r="H2665" i="2"/>
  <c r="C2665" i="2"/>
  <c r="AA2664" i="2"/>
  <c r="M2664" i="2"/>
  <c r="L2664" i="2"/>
  <c r="K2664" i="2"/>
  <c r="J2664" i="2"/>
  <c r="I2664" i="2"/>
  <c r="H2664" i="2"/>
  <c r="C2664" i="2"/>
  <c r="AA2663" i="2"/>
  <c r="M2663" i="2"/>
  <c r="L2663" i="2"/>
  <c r="K2663" i="2"/>
  <c r="J2663" i="2"/>
  <c r="I2663" i="2"/>
  <c r="H2663" i="2"/>
  <c r="C2663" i="2"/>
  <c r="AA2662" i="2"/>
  <c r="M2662" i="2"/>
  <c r="L2662" i="2"/>
  <c r="K2662" i="2"/>
  <c r="J2662" i="2"/>
  <c r="I2662" i="2"/>
  <c r="H2662" i="2"/>
  <c r="C2662" i="2"/>
  <c r="AA2661" i="2"/>
  <c r="M2661" i="2"/>
  <c r="L2661" i="2"/>
  <c r="K2661" i="2"/>
  <c r="J2661" i="2"/>
  <c r="I2661" i="2"/>
  <c r="H2661" i="2"/>
  <c r="C2661" i="2"/>
  <c r="AA2660" i="2"/>
  <c r="M2660" i="2"/>
  <c r="L2660" i="2"/>
  <c r="K2660" i="2"/>
  <c r="J2660" i="2"/>
  <c r="I2660" i="2"/>
  <c r="H2660" i="2"/>
  <c r="C2660" i="2"/>
  <c r="AA2659" i="2"/>
  <c r="M2659" i="2"/>
  <c r="L2659" i="2"/>
  <c r="K2659" i="2"/>
  <c r="J2659" i="2"/>
  <c r="I2659" i="2"/>
  <c r="H2659" i="2"/>
  <c r="C2659" i="2"/>
  <c r="AA2658" i="2"/>
  <c r="M2658" i="2"/>
  <c r="L2658" i="2"/>
  <c r="K2658" i="2"/>
  <c r="J2658" i="2"/>
  <c r="I2658" i="2"/>
  <c r="H2658" i="2"/>
  <c r="C2658" i="2"/>
  <c r="AA2657" i="2"/>
  <c r="M2657" i="2"/>
  <c r="L2657" i="2"/>
  <c r="K2657" i="2"/>
  <c r="J2657" i="2"/>
  <c r="I2657" i="2"/>
  <c r="H2657" i="2"/>
  <c r="C2657" i="2"/>
  <c r="AA2656" i="2"/>
  <c r="M2656" i="2"/>
  <c r="L2656" i="2"/>
  <c r="K2656" i="2"/>
  <c r="J2656" i="2"/>
  <c r="I2656" i="2"/>
  <c r="H2656" i="2"/>
  <c r="C2656" i="2"/>
  <c r="AA2655" i="2"/>
  <c r="M2655" i="2"/>
  <c r="L2655" i="2"/>
  <c r="K2655" i="2"/>
  <c r="J2655" i="2"/>
  <c r="I2655" i="2"/>
  <c r="H2655" i="2"/>
  <c r="C2655" i="2"/>
  <c r="AA2654" i="2"/>
  <c r="M2654" i="2"/>
  <c r="L2654" i="2"/>
  <c r="K2654" i="2"/>
  <c r="J2654" i="2"/>
  <c r="I2654" i="2"/>
  <c r="H2654" i="2"/>
  <c r="C2654" i="2"/>
  <c r="AA2653" i="2"/>
  <c r="M2653" i="2"/>
  <c r="L2653" i="2"/>
  <c r="K2653" i="2"/>
  <c r="J2653" i="2"/>
  <c r="I2653" i="2"/>
  <c r="H2653" i="2"/>
  <c r="C2653" i="2"/>
  <c r="AA2652" i="2"/>
  <c r="M2652" i="2"/>
  <c r="L2652" i="2"/>
  <c r="K2652" i="2"/>
  <c r="J2652" i="2"/>
  <c r="I2652" i="2"/>
  <c r="H2652" i="2"/>
  <c r="C2652" i="2"/>
  <c r="AA2651" i="2"/>
  <c r="M2651" i="2"/>
  <c r="L2651" i="2"/>
  <c r="K2651" i="2"/>
  <c r="J2651" i="2"/>
  <c r="I2651" i="2"/>
  <c r="H2651" i="2"/>
  <c r="C2651" i="2"/>
  <c r="AA2650" i="2"/>
  <c r="M2650" i="2"/>
  <c r="L2650" i="2"/>
  <c r="K2650" i="2"/>
  <c r="J2650" i="2"/>
  <c r="I2650" i="2"/>
  <c r="H2650" i="2"/>
  <c r="C2650" i="2"/>
  <c r="AA2649" i="2"/>
  <c r="M2649" i="2"/>
  <c r="L2649" i="2"/>
  <c r="K2649" i="2"/>
  <c r="J2649" i="2"/>
  <c r="I2649" i="2"/>
  <c r="H2649" i="2"/>
  <c r="C2649" i="2"/>
  <c r="AA2648" i="2"/>
  <c r="M2648" i="2"/>
  <c r="L2648" i="2"/>
  <c r="K2648" i="2"/>
  <c r="J2648" i="2"/>
  <c r="I2648" i="2"/>
  <c r="H2648" i="2"/>
  <c r="C2648" i="2"/>
  <c r="AA2647" i="2"/>
  <c r="M2647" i="2"/>
  <c r="L2647" i="2"/>
  <c r="K2647" i="2"/>
  <c r="J2647" i="2"/>
  <c r="I2647" i="2"/>
  <c r="H2647" i="2"/>
  <c r="C2647" i="2"/>
  <c r="AA2646" i="2"/>
  <c r="M2646" i="2"/>
  <c r="L2646" i="2"/>
  <c r="K2646" i="2"/>
  <c r="J2646" i="2"/>
  <c r="I2646" i="2"/>
  <c r="H2646" i="2"/>
  <c r="C2646" i="2"/>
  <c r="AA2645" i="2"/>
  <c r="M2645" i="2"/>
  <c r="L2645" i="2"/>
  <c r="K2645" i="2"/>
  <c r="J2645" i="2"/>
  <c r="I2645" i="2"/>
  <c r="H2645" i="2"/>
  <c r="C2645" i="2"/>
  <c r="AA2644" i="2"/>
  <c r="M2644" i="2"/>
  <c r="L2644" i="2"/>
  <c r="K2644" i="2"/>
  <c r="J2644" i="2"/>
  <c r="I2644" i="2"/>
  <c r="H2644" i="2"/>
  <c r="C2644" i="2"/>
  <c r="AA2643" i="2"/>
  <c r="M2643" i="2"/>
  <c r="L2643" i="2"/>
  <c r="K2643" i="2"/>
  <c r="J2643" i="2"/>
  <c r="I2643" i="2"/>
  <c r="H2643" i="2"/>
  <c r="C2643" i="2"/>
  <c r="AA2642" i="2"/>
  <c r="M2642" i="2"/>
  <c r="L2642" i="2"/>
  <c r="K2642" i="2"/>
  <c r="J2642" i="2"/>
  <c r="I2642" i="2"/>
  <c r="H2642" i="2"/>
  <c r="C2642" i="2"/>
  <c r="AA2641" i="2"/>
  <c r="M2641" i="2"/>
  <c r="L2641" i="2"/>
  <c r="K2641" i="2"/>
  <c r="J2641" i="2"/>
  <c r="I2641" i="2"/>
  <c r="H2641" i="2"/>
  <c r="C2641" i="2"/>
  <c r="AA2640" i="2"/>
  <c r="M2640" i="2"/>
  <c r="L2640" i="2"/>
  <c r="K2640" i="2"/>
  <c r="J2640" i="2"/>
  <c r="I2640" i="2"/>
  <c r="H2640" i="2"/>
  <c r="C2640" i="2"/>
  <c r="AA2639" i="2"/>
  <c r="M2639" i="2"/>
  <c r="L2639" i="2"/>
  <c r="K2639" i="2"/>
  <c r="J2639" i="2"/>
  <c r="I2639" i="2"/>
  <c r="H2639" i="2"/>
  <c r="C2639" i="2"/>
  <c r="AA2638" i="2"/>
  <c r="M2638" i="2"/>
  <c r="L2638" i="2"/>
  <c r="K2638" i="2"/>
  <c r="J2638" i="2"/>
  <c r="I2638" i="2"/>
  <c r="H2638" i="2"/>
  <c r="C2638" i="2"/>
  <c r="AA2637" i="2"/>
  <c r="M2637" i="2"/>
  <c r="L2637" i="2"/>
  <c r="K2637" i="2"/>
  <c r="J2637" i="2"/>
  <c r="I2637" i="2"/>
  <c r="H2637" i="2"/>
  <c r="C2637" i="2"/>
  <c r="AA2636" i="2"/>
  <c r="M2636" i="2"/>
  <c r="L2636" i="2"/>
  <c r="K2636" i="2"/>
  <c r="J2636" i="2"/>
  <c r="I2636" i="2"/>
  <c r="H2636" i="2"/>
  <c r="C2636" i="2"/>
  <c r="AA2635" i="2"/>
  <c r="M2635" i="2"/>
  <c r="L2635" i="2"/>
  <c r="K2635" i="2"/>
  <c r="J2635" i="2"/>
  <c r="I2635" i="2"/>
  <c r="H2635" i="2"/>
  <c r="C2635" i="2"/>
  <c r="AA2634" i="2"/>
  <c r="M2634" i="2"/>
  <c r="L2634" i="2"/>
  <c r="K2634" i="2"/>
  <c r="J2634" i="2"/>
  <c r="I2634" i="2"/>
  <c r="H2634" i="2"/>
  <c r="C2634" i="2"/>
  <c r="AA2633" i="2"/>
  <c r="M2633" i="2"/>
  <c r="L2633" i="2"/>
  <c r="K2633" i="2"/>
  <c r="J2633" i="2"/>
  <c r="I2633" i="2"/>
  <c r="H2633" i="2"/>
  <c r="C2633" i="2"/>
  <c r="AA2632" i="2"/>
  <c r="M2632" i="2"/>
  <c r="L2632" i="2"/>
  <c r="K2632" i="2"/>
  <c r="J2632" i="2"/>
  <c r="I2632" i="2"/>
  <c r="H2632" i="2"/>
  <c r="C2632" i="2"/>
  <c r="AA2631" i="2"/>
  <c r="M2631" i="2"/>
  <c r="L2631" i="2"/>
  <c r="K2631" i="2"/>
  <c r="J2631" i="2"/>
  <c r="I2631" i="2"/>
  <c r="H2631" i="2"/>
  <c r="C2631" i="2"/>
  <c r="AA2630" i="2"/>
  <c r="M2630" i="2"/>
  <c r="L2630" i="2"/>
  <c r="K2630" i="2"/>
  <c r="J2630" i="2"/>
  <c r="I2630" i="2"/>
  <c r="H2630" i="2"/>
  <c r="C2630" i="2"/>
  <c r="AA2629" i="2"/>
  <c r="M2629" i="2"/>
  <c r="L2629" i="2"/>
  <c r="K2629" i="2"/>
  <c r="J2629" i="2"/>
  <c r="I2629" i="2"/>
  <c r="H2629" i="2"/>
  <c r="C2629" i="2"/>
  <c r="AA2628" i="2"/>
  <c r="M2628" i="2"/>
  <c r="L2628" i="2"/>
  <c r="K2628" i="2"/>
  <c r="J2628" i="2"/>
  <c r="I2628" i="2"/>
  <c r="H2628" i="2"/>
  <c r="C2628" i="2"/>
  <c r="AA2627" i="2"/>
  <c r="M2627" i="2"/>
  <c r="L2627" i="2"/>
  <c r="K2627" i="2"/>
  <c r="J2627" i="2"/>
  <c r="I2627" i="2"/>
  <c r="H2627" i="2"/>
  <c r="C2627" i="2"/>
  <c r="AA2626" i="2"/>
  <c r="M2626" i="2"/>
  <c r="L2626" i="2"/>
  <c r="K2626" i="2"/>
  <c r="J2626" i="2"/>
  <c r="I2626" i="2"/>
  <c r="H2626" i="2"/>
  <c r="C2626" i="2"/>
  <c r="AA2625" i="2"/>
  <c r="M2625" i="2"/>
  <c r="L2625" i="2"/>
  <c r="K2625" i="2"/>
  <c r="J2625" i="2"/>
  <c r="I2625" i="2"/>
  <c r="H2625" i="2"/>
  <c r="C2625" i="2"/>
  <c r="AA2624" i="2"/>
  <c r="M2624" i="2"/>
  <c r="L2624" i="2"/>
  <c r="K2624" i="2"/>
  <c r="J2624" i="2"/>
  <c r="I2624" i="2"/>
  <c r="H2624" i="2"/>
  <c r="C2624" i="2"/>
  <c r="AA2623" i="2"/>
  <c r="M2623" i="2"/>
  <c r="L2623" i="2"/>
  <c r="K2623" i="2"/>
  <c r="J2623" i="2"/>
  <c r="I2623" i="2"/>
  <c r="H2623" i="2"/>
  <c r="C2623" i="2"/>
  <c r="AA2622" i="2"/>
  <c r="M2622" i="2"/>
  <c r="L2622" i="2"/>
  <c r="K2622" i="2"/>
  <c r="J2622" i="2"/>
  <c r="I2622" i="2"/>
  <c r="H2622" i="2"/>
  <c r="C2622" i="2"/>
  <c r="AA2621" i="2"/>
  <c r="M2621" i="2"/>
  <c r="L2621" i="2"/>
  <c r="K2621" i="2"/>
  <c r="J2621" i="2"/>
  <c r="I2621" i="2"/>
  <c r="H2621" i="2"/>
  <c r="C2621" i="2"/>
  <c r="AA2620" i="2"/>
  <c r="M2620" i="2"/>
  <c r="L2620" i="2"/>
  <c r="K2620" i="2"/>
  <c r="J2620" i="2"/>
  <c r="I2620" i="2"/>
  <c r="H2620" i="2"/>
  <c r="C2620" i="2"/>
  <c r="AA2619" i="2"/>
  <c r="M2619" i="2"/>
  <c r="L2619" i="2"/>
  <c r="K2619" i="2"/>
  <c r="J2619" i="2"/>
  <c r="I2619" i="2"/>
  <c r="H2619" i="2"/>
  <c r="C2619" i="2"/>
  <c r="AA2618" i="2"/>
  <c r="M2618" i="2"/>
  <c r="L2618" i="2"/>
  <c r="K2618" i="2"/>
  <c r="J2618" i="2"/>
  <c r="I2618" i="2"/>
  <c r="H2618" i="2"/>
  <c r="C2618" i="2"/>
  <c r="AA2617" i="2"/>
  <c r="M2617" i="2"/>
  <c r="L2617" i="2"/>
  <c r="K2617" i="2"/>
  <c r="J2617" i="2"/>
  <c r="I2617" i="2"/>
  <c r="H2617" i="2"/>
  <c r="C2617" i="2"/>
  <c r="AA2616" i="2"/>
  <c r="M2616" i="2"/>
  <c r="L2616" i="2"/>
  <c r="K2616" i="2"/>
  <c r="J2616" i="2"/>
  <c r="I2616" i="2"/>
  <c r="H2616" i="2"/>
  <c r="C2616" i="2"/>
  <c r="AA2615" i="2"/>
  <c r="M2615" i="2"/>
  <c r="L2615" i="2"/>
  <c r="K2615" i="2"/>
  <c r="J2615" i="2"/>
  <c r="I2615" i="2"/>
  <c r="H2615" i="2"/>
  <c r="C2615" i="2"/>
  <c r="AA2614" i="2"/>
  <c r="M2614" i="2"/>
  <c r="L2614" i="2"/>
  <c r="K2614" i="2"/>
  <c r="J2614" i="2"/>
  <c r="I2614" i="2"/>
  <c r="H2614" i="2"/>
  <c r="C2614" i="2"/>
  <c r="AA2613" i="2"/>
  <c r="M2613" i="2"/>
  <c r="L2613" i="2"/>
  <c r="K2613" i="2"/>
  <c r="J2613" i="2"/>
  <c r="I2613" i="2"/>
  <c r="H2613" i="2"/>
  <c r="C2613" i="2"/>
  <c r="AA2612" i="2"/>
  <c r="M2612" i="2"/>
  <c r="L2612" i="2"/>
  <c r="K2612" i="2"/>
  <c r="J2612" i="2"/>
  <c r="I2612" i="2"/>
  <c r="H2612" i="2"/>
  <c r="C2612" i="2"/>
  <c r="AA2611" i="2"/>
  <c r="M2611" i="2"/>
  <c r="L2611" i="2"/>
  <c r="K2611" i="2"/>
  <c r="J2611" i="2"/>
  <c r="I2611" i="2"/>
  <c r="H2611" i="2"/>
  <c r="C2611" i="2"/>
  <c r="AA2610" i="2"/>
  <c r="M2610" i="2"/>
  <c r="L2610" i="2"/>
  <c r="K2610" i="2"/>
  <c r="J2610" i="2"/>
  <c r="I2610" i="2"/>
  <c r="H2610" i="2"/>
  <c r="C2610" i="2"/>
  <c r="AA2609" i="2"/>
  <c r="M2609" i="2"/>
  <c r="L2609" i="2"/>
  <c r="K2609" i="2"/>
  <c r="J2609" i="2"/>
  <c r="I2609" i="2"/>
  <c r="H2609" i="2"/>
  <c r="C2609" i="2"/>
  <c r="AA2608" i="2"/>
  <c r="M2608" i="2"/>
  <c r="L2608" i="2"/>
  <c r="K2608" i="2"/>
  <c r="J2608" i="2"/>
  <c r="I2608" i="2"/>
  <c r="H2608" i="2"/>
  <c r="C2608" i="2"/>
  <c r="AA2607" i="2"/>
  <c r="M2607" i="2"/>
  <c r="L2607" i="2"/>
  <c r="K2607" i="2"/>
  <c r="J2607" i="2"/>
  <c r="I2607" i="2"/>
  <c r="H2607" i="2"/>
  <c r="C2607" i="2"/>
  <c r="AA2606" i="2"/>
  <c r="M2606" i="2"/>
  <c r="L2606" i="2"/>
  <c r="K2606" i="2"/>
  <c r="J2606" i="2"/>
  <c r="I2606" i="2"/>
  <c r="H2606" i="2"/>
  <c r="C2606" i="2"/>
  <c r="AA2605" i="2"/>
  <c r="M2605" i="2"/>
  <c r="L2605" i="2"/>
  <c r="K2605" i="2"/>
  <c r="J2605" i="2"/>
  <c r="I2605" i="2"/>
  <c r="H2605" i="2"/>
  <c r="C2605" i="2"/>
  <c r="AA2604" i="2"/>
  <c r="M2604" i="2"/>
  <c r="L2604" i="2"/>
  <c r="K2604" i="2"/>
  <c r="J2604" i="2"/>
  <c r="I2604" i="2"/>
  <c r="H2604" i="2"/>
  <c r="C2604" i="2"/>
  <c r="AA2603" i="2"/>
  <c r="M2603" i="2"/>
  <c r="L2603" i="2"/>
  <c r="K2603" i="2"/>
  <c r="J2603" i="2"/>
  <c r="I2603" i="2"/>
  <c r="H2603" i="2"/>
  <c r="C2603" i="2"/>
  <c r="AA2602" i="2"/>
  <c r="M2602" i="2"/>
  <c r="L2602" i="2"/>
  <c r="K2602" i="2"/>
  <c r="J2602" i="2"/>
  <c r="I2602" i="2"/>
  <c r="H2602" i="2"/>
  <c r="C2602" i="2"/>
  <c r="AA2601" i="2"/>
  <c r="M2601" i="2"/>
  <c r="L2601" i="2"/>
  <c r="K2601" i="2"/>
  <c r="J2601" i="2"/>
  <c r="I2601" i="2"/>
  <c r="H2601" i="2"/>
  <c r="C2601" i="2"/>
  <c r="AA2600" i="2"/>
  <c r="M2600" i="2"/>
  <c r="L2600" i="2"/>
  <c r="K2600" i="2"/>
  <c r="J2600" i="2"/>
  <c r="I2600" i="2"/>
  <c r="H2600" i="2"/>
  <c r="C2600" i="2"/>
  <c r="AA2599" i="2"/>
  <c r="M2599" i="2"/>
  <c r="L2599" i="2"/>
  <c r="K2599" i="2"/>
  <c r="J2599" i="2"/>
  <c r="I2599" i="2"/>
  <c r="H2599" i="2"/>
  <c r="C2599" i="2"/>
  <c r="AA2598" i="2"/>
  <c r="M2598" i="2"/>
  <c r="L2598" i="2"/>
  <c r="K2598" i="2"/>
  <c r="J2598" i="2"/>
  <c r="I2598" i="2"/>
  <c r="H2598" i="2"/>
  <c r="C2598" i="2"/>
  <c r="AA2597" i="2"/>
  <c r="M2597" i="2"/>
  <c r="L2597" i="2"/>
  <c r="K2597" i="2"/>
  <c r="J2597" i="2"/>
  <c r="I2597" i="2"/>
  <c r="H2597" i="2"/>
  <c r="C2597" i="2"/>
  <c r="AA2596" i="2"/>
  <c r="M2596" i="2"/>
  <c r="L2596" i="2"/>
  <c r="K2596" i="2"/>
  <c r="J2596" i="2"/>
  <c r="I2596" i="2"/>
  <c r="H2596" i="2"/>
  <c r="C2596" i="2"/>
  <c r="AA2595" i="2"/>
  <c r="M2595" i="2"/>
  <c r="L2595" i="2"/>
  <c r="K2595" i="2"/>
  <c r="J2595" i="2"/>
  <c r="I2595" i="2"/>
  <c r="H2595" i="2"/>
  <c r="C2595" i="2"/>
  <c r="AA2594" i="2"/>
  <c r="M2594" i="2"/>
  <c r="L2594" i="2"/>
  <c r="K2594" i="2"/>
  <c r="J2594" i="2"/>
  <c r="I2594" i="2"/>
  <c r="H2594" i="2"/>
  <c r="C2594" i="2"/>
  <c r="AA2593" i="2"/>
  <c r="M2593" i="2"/>
  <c r="L2593" i="2"/>
  <c r="K2593" i="2"/>
  <c r="J2593" i="2"/>
  <c r="I2593" i="2"/>
  <c r="H2593" i="2"/>
  <c r="C2593" i="2"/>
  <c r="AA2592" i="2"/>
  <c r="M2592" i="2"/>
  <c r="L2592" i="2"/>
  <c r="K2592" i="2"/>
  <c r="J2592" i="2"/>
  <c r="I2592" i="2"/>
  <c r="H2592" i="2"/>
  <c r="C2592" i="2"/>
  <c r="AA2591" i="2"/>
  <c r="M2591" i="2"/>
  <c r="L2591" i="2"/>
  <c r="K2591" i="2"/>
  <c r="J2591" i="2"/>
  <c r="I2591" i="2"/>
  <c r="H2591" i="2"/>
  <c r="C2591" i="2"/>
  <c r="AA2590" i="2"/>
  <c r="M2590" i="2"/>
  <c r="L2590" i="2"/>
  <c r="K2590" i="2"/>
  <c r="J2590" i="2"/>
  <c r="I2590" i="2"/>
  <c r="H2590" i="2"/>
  <c r="C2590" i="2"/>
  <c r="AA2589" i="2"/>
  <c r="M2589" i="2"/>
  <c r="L2589" i="2"/>
  <c r="K2589" i="2"/>
  <c r="J2589" i="2"/>
  <c r="I2589" i="2"/>
  <c r="H2589" i="2"/>
  <c r="C2589" i="2"/>
  <c r="AA2588" i="2"/>
  <c r="M2588" i="2"/>
  <c r="L2588" i="2"/>
  <c r="K2588" i="2"/>
  <c r="J2588" i="2"/>
  <c r="I2588" i="2"/>
  <c r="H2588" i="2"/>
  <c r="C2588" i="2"/>
  <c r="AA2587" i="2"/>
  <c r="M2587" i="2"/>
  <c r="L2587" i="2"/>
  <c r="K2587" i="2"/>
  <c r="J2587" i="2"/>
  <c r="I2587" i="2"/>
  <c r="H2587" i="2"/>
  <c r="C2587" i="2"/>
  <c r="AA2586" i="2"/>
  <c r="M2586" i="2"/>
  <c r="L2586" i="2"/>
  <c r="K2586" i="2"/>
  <c r="J2586" i="2"/>
  <c r="I2586" i="2"/>
  <c r="H2586" i="2"/>
  <c r="C2586" i="2"/>
  <c r="AA2585" i="2"/>
  <c r="M2585" i="2"/>
  <c r="L2585" i="2"/>
  <c r="K2585" i="2"/>
  <c r="J2585" i="2"/>
  <c r="I2585" i="2"/>
  <c r="H2585" i="2"/>
  <c r="C2585" i="2"/>
  <c r="AA2584" i="2"/>
  <c r="M2584" i="2"/>
  <c r="L2584" i="2"/>
  <c r="K2584" i="2"/>
  <c r="J2584" i="2"/>
  <c r="I2584" i="2"/>
  <c r="H2584" i="2"/>
  <c r="C2584" i="2"/>
  <c r="AA2583" i="2"/>
  <c r="M2583" i="2"/>
  <c r="L2583" i="2"/>
  <c r="K2583" i="2"/>
  <c r="J2583" i="2"/>
  <c r="I2583" i="2"/>
  <c r="H2583" i="2"/>
  <c r="C2583" i="2"/>
  <c r="AA2582" i="2"/>
  <c r="M2582" i="2"/>
  <c r="L2582" i="2"/>
  <c r="K2582" i="2"/>
  <c r="J2582" i="2"/>
  <c r="I2582" i="2"/>
  <c r="H2582" i="2"/>
  <c r="C2582" i="2"/>
  <c r="AA2581" i="2"/>
  <c r="M2581" i="2"/>
  <c r="L2581" i="2"/>
  <c r="K2581" i="2"/>
  <c r="J2581" i="2"/>
  <c r="I2581" i="2"/>
  <c r="H2581" i="2"/>
  <c r="C2581" i="2"/>
  <c r="AA2580" i="2"/>
  <c r="M2580" i="2"/>
  <c r="L2580" i="2"/>
  <c r="K2580" i="2"/>
  <c r="J2580" i="2"/>
  <c r="I2580" i="2"/>
  <c r="H2580" i="2"/>
  <c r="D2580" i="2"/>
  <c r="C2580" i="2"/>
  <c r="AA2579" i="2"/>
  <c r="M2579" i="2"/>
  <c r="L2579" i="2"/>
  <c r="K2579" i="2"/>
  <c r="J2579" i="2"/>
  <c r="I2579" i="2"/>
  <c r="H2579" i="2"/>
  <c r="C2579" i="2"/>
  <c r="AA2578" i="2"/>
  <c r="M2578" i="2"/>
  <c r="L2578" i="2"/>
  <c r="K2578" i="2"/>
  <c r="J2578" i="2"/>
  <c r="I2578" i="2"/>
  <c r="H2578" i="2"/>
  <c r="C2578" i="2"/>
  <c r="AA2577" i="2"/>
  <c r="M2577" i="2"/>
  <c r="L2577" i="2"/>
  <c r="K2577" i="2"/>
  <c r="J2577" i="2"/>
  <c r="I2577" i="2"/>
  <c r="H2577" i="2"/>
  <c r="C2577" i="2"/>
  <c r="AA2576" i="2"/>
  <c r="M2576" i="2"/>
  <c r="L2576" i="2"/>
  <c r="K2576" i="2"/>
  <c r="J2576" i="2"/>
  <c r="I2576" i="2"/>
  <c r="H2576" i="2"/>
  <c r="C2576" i="2"/>
  <c r="AA2575" i="2"/>
  <c r="M2575" i="2"/>
  <c r="L2575" i="2"/>
  <c r="K2575" i="2"/>
  <c r="J2575" i="2"/>
  <c r="I2575" i="2"/>
  <c r="H2575" i="2"/>
  <c r="C2575" i="2"/>
  <c r="AA2574" i="2"/>
  <c r="M2574" i="2"/>
  <c r="L2574" i="2"/>
  <c r="K2574" i="2"/>
  <c r="J2574" i="2"/>
  <c r="I2574" i="2"/>
  <c r="H2574" i="2"/>
  <c r="C2574" i="2"/>
  <c r="AA2573" i="2"/>
  <c r="M2573" i="2"/>
  <c r="L2573" i="2"/>
  <c r="K2573" i="2"/>
  <c r="J2573" i="2"/>
  <c r="I2573" i="2"/>
  <c r="H2573" i="2"/>
  <c r="C2573" i="2"/>
  <c r="AA2572" i="2"/>
  <c r="M2572" i="2"/>
  <c r="L2572" i="2"/>
  <c r="K2572" i="2"/>
  <c r="J2572" i="2"/>
  <c r="I2572" i="2"/>
  <c r="H2572" i="2"/>
  <c r="C2572" i="2"/>
  <c r="AA2571" i="2"/>
  <c r="M2571" i="2"/>
  <c r="L2571" i="2"/>
  <c r="K2571" i="2"/>
  <c r="J2571" i="2"/>
  <c r="I2571" i="2"/>
  <c r="H2571" i="2"/>
  <c r="C2571" i="2"/>
  <c r="AA2570" i="2"/>
  <c r="M2570" i="2"/>
  <c r="L2570" i="2"/>
  <c r="K2570" i="2"/>
  <c r="J2570" i="2"/>
  <c r="I2570" i="2"/>
  <c r="H2570" i="2"/>
  <c r="C2570" i="2"/>
  <c r="AA2569" i="2"/>
  <c r="M2569" i="2"/>
  <c r="L2569" i="2"/>
  <c r="K2569" i="2"/>
  <c r="J2569" i="2"/>
  <c r="I2569" i="2"/>
  <c r="H2569" i="2"/>
  <c r="C2569" i="2"/>
  <c r="AA2568" i="2"/>
  <c r="M2568" i="2"/>
  <c r="L2568" i="2"/>
  <c r="K2568" i="2"/>
  <c r="J2568" i="2"/>
  <c r="I2568" i="2"/>
  <c r="H2568" i="2"/>
  <c r="C2568" i="2"/>
  <c r="AA2567" i="2"/>
  <c r="M2567" i="2"/>
  <c r="L2567" i="2"/>
  <c r="K2567" i="2"/>
  <c r="J2567" i="2"/>
  <c r="I2567" i="2"/>
  <c r="H2567" i="2"/>
  <c r="C2567" i="2"/>
  <c r="AA2566" i="2"/>
  <c r="M2566" i="2"/>
  <c r="L2566" i="2"/>
  <c r="K2566" i="2"/>
  <c r="J2566" i="2"/>
  <c r="I2566" i="2"/>
  <c r="H2566" i="2"/>
  <c r="C2566" i="2"/>
  <c r="AA2565" i="2"/>
  <c r="M2565" i="2"/>
  <c r="L2565" i="2"/>
  <c r="K2565" i="2"/>
  <c r="J2565" i="2"/>
  <c r="I2565" i="2"/>
  <c r="H2565" i="2"/>
  <c r="C2565" i="2"/>
  <c r="AA2564" i="2"/>
  <c r="M2564" i="2"/>
  <c r="L2564" i="2"/>
  <c r="K2564" i="2"/>
  <c r="J2564" i="2"/>
  <c r="I2564" i="2"/>
  <c r="H2564" i="2"/>
  <c r="C2564" i="2"/>
  <c r="AA2563" i="2"/>
  <c r="M2563" i="2"/>
  <c r="L2563" i="2"/>
  <c r="K2563" i="2"/>
  <c r="J2563" i="2"/>
  <c r="I2563" i="2"/>
  <c r="H2563" i="2"/>
  <c r="C2563" i="2"/>
  <c r="AA2562" i="2"/>
  <c r="M2562" i="2"/>
  <c r="L2562" i="2"/>
  <c r="K2562" i="2"/>
  <c r="J2562" i="2"/>
  <c r="I2562" i="2"/>
  <c r="H2562" i="2"/>
  <c r="C2562" i="2"/>
  <c r="AA2561" i="2"/>
  <c r="M2561" i="2"/>
  <c r="L2561" i="2"/>
  <c r="K2561" i="2"/>
  <c r="J2561" i="2"/>
  <c r="I2561" i="2"/>
  <c r="H2561" i="2"/>
  <c r="C2561" i="2"/>
  <c r="AA2560" i="2"/>
  <c r="M2560" i="2"/>
  <c r="L2560" i="2"/>
  <c r="K2560" i="2"/>
  <c r="J2560" i="2"/>
  <c r="I2560" i="2"/>
  <c r="H2560" i="2"/>
  <c r="C2560" i="2"/>
  <c r="AA2559" i="2"/>
  <c r="M2559" i="2"/>
  <c r="L2559" i="2"/>
  <c r="K2559" i="2"/>
  <c r="J2559" i="2"/>
  <c r="I2559" i="2"/>
  <c r="H2559" i="2"/>
  <c r="C2559" i="2"/>
  <c r="AA2558" i="2"/>
  <c r="M2558" i="2"/>
  <c r="L2558" i="2"/>
  <c r="K2558" i="2"/>
  <c r="J2558" i="2"/>
  <c r="I2558" i="2"/>
  <c r="H2558" i="2"/>
  <c r="C2558" i="2"/>
  <c r="AA2557" i="2"/>
  <c r="M2557" i="2"/>
  <c r="L2557" i="2"/>
  <c r="K2557" i="2"/>
  <c r="J2557" i="2"/>
  <c r="I2557" i="2"/>
  <c r="H2557" i="2"/>
  <c r="C2557" i="2"/>
  <c r="AA2556" i="2"/>
  <c r="M2556" i="2"/>
  <c r="L2556" i="2"/>
  <c r="K2556" i="2"/>
  <c r="J2556" i="2"/>
  <c r="I2556" i="2"/>
  <c r="H2556" i="2"/>
  <c r="C2556" i="2"/>
  <c r="AA2555" i="2"/>
  <c r="M2555" i="2"/>
  <c r="L2555" i="2"/>
  <c r="K2555" i="2"/>
  <c r="J2555" i="2"/>
  <c r="I2555" i="2"/>
  <c r="H2555" i="2"/>
  <c r="C2555" i="2"/>
  <c r="AA2554" i="2"/>
  <c r="M2554" i="2"/>
  <c r="L2554" i="2"/>
  <c r="K2554" i="2"/>
  <c r="J2554" i="2"/>
  <c r="I2554" i="2"/>
  <c r="H2554" i="2"/>
  <c r="C2554" i="2"/>
  <c r="AA2553" i="2"/>
  <c r="M2553" i="2"/>
  <c r="L2553" i="2"/>
  <c r="K2553" i="2"/>
  <c r="J2553" i="2"/>
  <c r="I2553" i="2"/>
  <c r="H2553" i="2"/>
  <c r="C2553" i="2"/>
  <c r="AA2552" i="2"/>
  <c r="M2552" i="2"/>
  <c r="L2552" i="2"/>
  <c r="K2552" i="2"/>
  <c r="J2552" i="2"/>
  <c r="I2552" i="2"/>
  <c r="H2552" i="2"/>
  <c r="C2552" i="2"/>
  <c r="AA2551" i="2"/>
  <c r="M2551" i="2"/>
  <c r="L2551" i="2"/>
  <c r="K2551" i="2"/>
  <c r="J2551" i="2"/>
  <c r="I2551" i="2"/>
  <c r="H2551" i="2"/>
  <c r="C2551" i="2"/>
  <c r="AA2550" i="2"/>
  <c r="M2550" i="2"/>
  <c r="L2550" i="2"/>
  <c r="K2550" i="2"/>
  <c r="J2550" i="2"/>
  <c r="I2550" i="2"/>
  <c r="H2550" i="2"/>
  <c r="C2550" i="2"/>
  <c r="AA2549" i="2"/>
  <c r="M2549" i="2"/>
  <c r="L2549" i="2"/>
  <c r="K2549" i="2"/>
  <c r="J2549" i="2"/>
  <c r="I2549" i="2"/>
  <c r="H2549" i="2"/>
  <c r="C2549" i="2"/>
  <c r="AA2548" i="2"/>
  <c r="M2548" i="2"/>
  <c r="L2548" i="2"/>
  <c r="K2548" i="2"/>
  <c r="J2548" i="2"/>
  <c r="I2548" i="2"/>
  <c r="H2548" i="2"/>
  <c r="C2548" i="2"/>
  <c r="AA2547" i="2"/>
  <c r="M2547" i="2"/>
  <c r="L2547" i="2"/>
  <c r="K2547" i="2"/>
  <c r="J2547" i="2"/>
  <c r="I2547" i="2"/>
  <c r="H2547" i="2"/>
  <c r="C2547" i="2"/>
  <c r="AA2546" i="2"/>
  <c r="M2546" i="2"/>
  <c r="L2546" i="2"/>
  <c r="K2546" i="2"/>
  <c r="J2546" i="2"/>
  <c r="I2546" i="2"/>
  <c r="H2546" i="2"/>
  <c r="C2546" i="2"/>
  <c r="AA2545" i="2"/>
  <c r="M2545" i="2"/>
  <c r="L2545" i="2"/>
  <c r="K2545" i="2"/>
  <c r="J2545" i="2"/>
  <c r="I2545" i="2"/>
  <c r="H2545" i="2"/>
  <c r="C2545" i="2"/>
  <c r="AA2544" i="2"/>
  <c r="M2544" i="2"/>
  <c r="L2544" i="2"/>
  <c r="K2544" i="2"/>
  <c r="J2544" i="2"/>
  <c r="I2544" i="2"/>
  <c r="H2544" i="2"/>
  <c r="C2544" i="2"/>
  <c r="AA2543" i="2"/>
  <c r="M2543" i="2"/>
  <c r="L2543" i="2"/>
  <c r="K2543" i="2"/>
  <c r="J2543" i="2"/>
  <c r="I2543" i="2"/>
  <c r="H2543" i="2"/>
  <c r="C2543" i="2"/>
  <c r="AA2542" i="2"/>
  <c r="M2542" i="2"/>
  <c r="L2542" i="2"/>
  <c r="K2542" i="2"/>
  <c r="J2542" i="2"/>
  <c r="I2542" i="2"/>
  <c r="H2542" i="2"/>
  <c r="C2542" i="2"/>
  <c r="AA2541" i="2"/>
  <c r="M2541" i="2"/>
  <c r="L2541" i="2"/>
  <c r="K2541" i="2"/>
  <c r="J2541" i="2"/>
  <c r="I2541" i="2"/>
  <c r="H2541" i="2"/>
  <c r="C2541" i="2"/>
  <c r="AA2540" i="2"/>
  <c r="M2540" i="2"/>
  <c r="L2540" i="2"/>
  <c r="K2540" i="2"/>
  <c r="J2540" i="2"/>
  <c r="I2540" i="2"/>
  <c r="H2540" i="2"/>
  <c r="C2540" i="2"/>
  <c r="AA2539" i="2"/>
  <c r="M2539" i="2"/>
  <c r="L2539" i="2"/>
  <c r="K2539" i="2"/>
  <c r="J2539" i="2"/>
  <c r="I2539" i="2"/>
  <c r="H2539" i="2"/>
  <c r="C2539" i="2"/>
  <c r="AA2538" i="2"/>
  <c r="M2538" i="2"/>
  <c r="L2538" i="2"/>
  <c r="K2538" i="2"/>
  <c r="J2538" i="2"/>
  <c r="I2538" i="2"/>
  <c r="H2538" i="2"/>
  <c r="C2538" i="2"/>
  <c r="AA2537" i="2"/>
  <c r="M2537" i="2"/>
  <c r="L2537" i="2"/>
  <c r="K2537" i="2"/>
  <c r="J2537" i="2"/>
  <c r="I2537" i="2"/>
  <c r="H2537" i="2"/>
  <c r="C2537" i="2"/>
  <c r="AA2536" i="2"/>
  <c r="M2536" i="2"/>
  <c r="L2536" i="2"/>
  <c r="K2536" i="2"/>
  <c r="J2536" i="2"/>
  <c r="I2536" i="2"/>
  <c r="H2536" i="2"/>
  <c r="C2536" i="2"/>
  <c r="AA2535" i="2"/>
  <c r="M2535" i="2"/>
  <c r="L2535" i="2"/>
  <c r="K2535" i="2"/>
  <c r="J2535" i="2"/>
  <c r="I2535" i="2"/>
  <c r="H2535" i="2"/>
  <c r="C2535" i="2"/>
  <c r="AA2534" i="2"/>
  <c r="M2534" i="2"/>
  <c r="L2534" i="2"/>
  <c r="K2534" i="2"/>
  <c r="J2534" i="2"/>
  <c r="I2534" i="2"/>
  <c r="H2534" i="2"/>
  <c r="C2534" i="2"/>
  <c r="AA2533" i="2"/>
  <c r="M2533" i="2"/>
  <c r="L2533" i="2"/>
  <c r="K2533" i="2"/>
  <c r="J2533" i="2"/>
  <c r="I2533" i="2"/>
  <c r="H2533" i="2"/>
  <c r="C2533" i="2"/>
  <c r="AA2532" i="2"/>
  <c r="M2532" i="2"/>
  <c r="L2532" i="2"/>
  <c r="K2532" i="2"/>
  <c r="J2532" i="2"/>
  <c r="I2532" i="2"/>
  <c r="H2532" i="2"/>
  <c r="C2532" i="2"/>
  <c r="AA2531" i="2"/>
  <c r="M2531" i="2"/>
  <c r="L2531" i="2"/>
  <c r="K2531" i="2"/>
  <c r="J2531" i="2"/>
  <c r="I2531" i="2"/>
  <c r="H2531" i="2"/>
  <c r="C2531" i="2"/>
  <c r="AA2530" i="2"/>
  <c r="M2530" i="2"/>
  <c r="L2530" i="2"/>
  <c r="K2530" i="2"/>
  <c r="J2530" i="2"/>
  <c r="I2530" i="2"/>
  <c r="H2530" i="2"/>
  <c r="C2530" i="2"/>
  <c r="AA2529" i="2"/>
  <c r="M2529" i="2"/>
  <c r="L2529" i="2"/>
  <c r="K2529" i="2"/>
  <c r="J2529" i="2"/>
  <c r="I2529" i="2"/>
  <c r="H2529" i="2"/>
  <c r="C2529" i="2"/>
  <c r="AA2528" i="2"/>
  <c r="M2528" i="2"/>
  <c r="L2528" i="2"/>
  <c r="K2528" i="2"/>
  <c r="J2528" i="2"/>
  <c r="I2528" i="2"/>
  <c r="H2528" i="2"/>
  <c r="C2528" i="2"/>
  <c r="AA2527" i="2"/>
  <c r="M2527" i="2"/>
  <c r="L2527" i="2"/>
  <c r="K2527" i="2"/>
  <c r="J2527" i="2"/>
  <c r="I2527" i="2"/>
  <c r="H2527" i="2"/>
  <c r="C2527" i="2"/>
  <c r="AA2526" i="2"/>
  <c r="M2526" i="2"/>
  <c r="L2526" i="2"/>
  <c r="K2526" i="2"/>
  <c r="J2526" i="2"/>
  <c r="I2526" i="2"/>
  <c r="H2526" i="2"/>
  <c r="C2526" i="2"/>
  <c r="AA2525" i="2"/>
  <c r="M2525" i="2"/>
  <c r="L2525" i="2"/>
  <c r="K2525" i="2"/>
  <c r="J2525" i="2"/>
  <c r="I2525" i="2"/>
  <c r="H2525" i="2"/>
  <c r="C2525" i="2"/>
  <c r="AA2524" i="2"/>
  <c r="M2524" i="2"/>
  <c r="L2524" i="2"/>
  <c r="K2524" i="2"/>
  <c r="J2524" i="2"/>
  <c r="I2524" i="2"/>
  <c r="H2524" i="2"/>
  <c r="C2524" i="2"/>
  <c r="AA2523" i="2"/>
  <c r="M2523" i="2"/>
  <c r="L2523" i="2"/>
  <c r="K2523" i="2"/>
  <c r="J2523" i="2"/>
  <c r="I2523" i="2"/>
  <c r="H2523" i="2"/>
  <c r="C2523" i="2"/>
  <c r="AA2522" i="2"/>
  <c r="M2522" i="2"/>
  <c r="L2522" i="2"/>
  <c r="K2522" i="2"/>
  <c r="J2522" i="2"/>
  <c r="I2522" i="2"/>
  <c r="H2522" i="2"/>
  <c r="C2522" i="2"/>
  <c r="AA2521" i="2"/>
  <c r="M2521" i="2"/>
  <c r="L2521" i="2"/>
  <c r="K2521" i="2"/>
  <c r="J2521" i="2"/>
  <c r="I2521" i="2"/>
  <c r="H2521" i="2"/>
  <c r="C2521" i="2"/>
  <c r="AA2520" i="2"/>
  <c r="M2520" i="2"/>
  <c r="L2520" i="2"/>
  <c r="K2520" i="2"/>
  <c r="J2520" i="2"/>
  <c r="I2520" i="2"/>
  <c r="H2520" i="2"/>
  <c r="C2520" i="2"/>
  <c r="AA2519" i="2"/>
  <c r="M2519" i="2"/>
  <c r="L2519" i="2"/>
  <c r="K2519" i="2"/>
  <c r="J2519" i="2"/>
  <c r="I2519" i="2"/>
  <c r="H2519" i="2"/>
  <c r="C2519" i="2"/>
  <c r="AA2518" i="2"/>
  <c r="M2518" i="2"/>
  <c r="L2518" i="2"/>
  <c r="K2518" i="2"/>
  <c r="J2518" i="2"/>
  <c r="I2518" i="2"/>
  <c r="H2518" i="2"/>
  <c r="C2518" i="2"/>
  <c r="AA2517" i="2"/>
  <c r="M2517" i="2"/>
  <c r="L2517" i="2"/>
  <c r="K2517" i="2"/>
  <c r="J2517" i="2"/>
  <c r="I2517" i="2"/>
  <c r="H2517" i="2"/>
  <c r="C2517" i="2"/>
  <c r="AA2516" i="2"/>
  <c r="M2516" i="2"/>
  <c r="L2516" i="2"/>
  <c r="K2516" i="2"/>
  <c r="J2516" i="2"/>
  <c r="I2516" i="2"/>
  <c r="H2516" i="2"/>
  <c r="C2516" i="2"/>
  <c r="AA2515" i="2"/>
  <c r="M2515" i="2"/>
  <c r="L2515" i="2"/>
  <c r="K2515" i="2"/>
  <c r="J2515" i="2"/>
  <c r="I2515" i="2"/>
  <c r="H2515" i="2"/>
  <c r="C2515" i="2"/>
  <c r="AA2514" i="2"/>
  <c r="M2514" i="2"/>
  <c r="L2514" i="2"/>
  <c r="K2514" i="2"/>
  <c r="J2514" i="2"/>
  <c r="I2514" i="2"/>
  <c r="H2514" i="2"/>
  <c r="C2514" i="2"/>
  <c r="AA2513" i="2"/>
  <c r="M2513" i="2"/>
  <c r="L2513" i="2"/>
  <c r="K2513" i="2"/>
  <c r="J2513" i="2"/>
  <c r="I2513" i="2"/>
  <c r="H2513" i="2"/>
  <c r="C2513" i="2"/>
  <c r="AA2512" i="2"/>
  <c r="M2512" i="2"/>
  <c r="L2512" i="2"/>
  <c r="K2512" i="2"/>
  <c r="J2512" i="2"/>
  <c r="I2512" i="2"/>
  <c r="H2512" i="2"/>
  <c r="C2512" i="2"/>
  <c r="AA2511" i="2"/>
  <c r="M2511" i="2"/>
  <c r="L2511" i="2"/>
  <c r="K2511" i="2"/>
  <c r="J2511" i="2"/>
  <c r="I2511" i="2"/>
  <c r="H2511" i="2"/>
  <c r="C2511" i="2"/>
  <c r="AA2510" i="2"/>
  <c r="M2510" i="2"/>
  <c r="L2510" i="2"/>
  <c r="K2510" i="2"/>
  <c r="J2510" i="2"/>
  <c r="I2510" i="2"/>
  <c r="H2510" i="2"/>
  <c r="C2510" i="2"/>
  <c r="AA2509" i="2"/>
  <c r="M2509" i="2"/>
  <c r="L2509" i="2"/>
  <c r="K2509" i="2"/>
  <c r="J2509" i="2"/>
  <c r="I2509" i="2"/>
  <c r="H2509" i="2"/>
  <c r="C2509" i="2"/>
  <c r="AA2508" i="2"/>
  <c r="M2508" i="2"/>
  <c r="L2508" i="2"/>
  <c r="K2508" i="2"/>
  <c r="J2508" i="2"/>
  <c r="I2508" i="2"/>
  <c r="H2508" i="2"/>
  <c r="D2508" i="2"/>
  <c r="C2508" i="2"/>
  <c r="AA2507" i="2"/>
  <c r="M2507" i="2"/>
  <c r="L2507" i="2"/>
  <c r="K2507" i="2"/>
  <c r="J2507" i="2"/>
  <c r="I2507" i="2"/>
  <c r="H2507" i="2"/>
  <c r="C2507" i="2"/>
  <c r="AA2506" i="2"/>
  <c r="M2506" i="2"/>
  <c r="L2506" i="2"/>
  <c r="K2506" i="2"/>
  <c r="J2506" i="2"/>
  <c r="I2506" i="2"/>
  <c r="H2506" i="2"/>
  <c r="C2506" i="2"/>
  <c r="AA2505" i="2"/>
  <c r="M2505" i="2"/>
  <c r="L2505" i="2"/>
  <c r="K2505" i="2"/>
  <c r="J2505" i="2"/>
  <c r="I2505" i="2"/>
  <c r="H2505" i="2"/>
  <c r="C2505" i="2"/>
  <c r="AA2504" i="2"/>
  <c r="M2504" i="2"/>
  <c r="L2504" i="2"/>
  <c r="K2504" i="2"/>
  <c r="J2504" i="2"/>
  <c r="I2504" i="2"/>
  <c r="H2504" i="2"/>
  <c r="C2504" i="2"/>
  <c r="AA2503" i="2"/>
  <c r="M2503" i="2"/>
  <c r="L2503" i="2"/>
  <c r="K2503" i="2"/>
  <c r="J2503" i="2"/>
  <c r="I2503" i="2"/>
  <c r="H2503" i="2"/>
  <c r="C2503" i="2"/>
  <c r="AA2502" i="2"/>
  <c r="M2502" i="2"/>
  <c r="L2502" i="2"/>
  <c r="K2502" i="2"/>
  <c r="J2502" i="2"/>
  <c r="I2502" i="2"/>
  <c r="H2502" i="2"/>
  <c r="C2502" i="2"/>
  <c r="AA2501" i="2"/>
  <c r="M2501" i="2"/>
  <c r="L2501" i="2"/>
  <c r="K2501" i="2"/>
  <c r="J2501" i="2"/>
  <c r="I2501" i="2"/>
  <c r="H2501" i="2"/>
  <c r="C2501" i="2"/>
  <c r="AA2500" i="2"/>
  <c r="M2500" i="2"/>
  <c r="L2500" i="2"/>
  <c r="K2500" i="2"/>
  <c r="J2500" i="2"/>
  <c r="I2500" i="2"/>
  <c r="H2500" i="2"/>
  <c r="C2500" i="2"/>
  <c r="AA2499" i="2"/>
  <c r="M2499" i="2"/>
  <c r="L2499" i="2"/>
  <c r="K2499" i="2"/>
  <c r="J2499" i="2"/>
  <c r="I2499" i="2"/>
  <c r="H2499" i="2"/>
  <c r="C2499" i="2"/>
  <c r="AA2498" i="2"/>
  <c r="M2498" i="2"/>
  <c r="L2498" i="2"/>
  <c r="K2498" i="2"/>
  <c r="J2498" i="2"/>
  <c r="I2498" i="2"/>
  <c r="H2498" i="2"/>
  <c r="C2498" i="2"/>
  <c r="AA2497" i="2"/>
  <c r="M2497" i="2"/>
  <c r="L2497" i="2"/>
  <c r="K2497" i="2"/>
  <c r="J2497" i="2"/>
  <c r="I2497" i="2"/>
  <c r="H2497" i="2"/>
  <c r="C2497" i="2"/>
  <c r="AA2496" i="2"/>
  <c r="M2496" i="2"/>
  <c r="L2496" i="2"/>
  <c r="K2496" i="2"/>
  <c r="J2496" i="2"/>
  <c r="I2496" i="2"/>
  <c r="H2496" i="2"/>
  <c r="C2496" i="2"/>
  <c r="AA2495" i="2"/>
  <c r="M2495" i="2"/>
  <c r="L2495" i="2"/>
  <c r="K2495" i="2"/>
  <c r="J2495" i="2"/>
  <c r="I2495" i="2"/>
  <c r="H2495" i="2"/>
  <c r="C2495" i="2"/>
  <c r="AA2494" i="2"/>
  <c r="M2494" i="2"/>
  <c r="L2494" i="2"/>
  <c r="K2494" i="2"/>
  <c r="J2494" i="2"/>
  <c r="I2494" i="2"/>
  <c r="H2494" i="2"/>
  <c r="C2494" i="2"/>
  <c r="AA2493" i="2"/>
  <c r="M2493" i="2"/>
  <c r="L2493" i="2"/>
  <c r="K2493" i="2"/>
  <c r="J2493" i="2"/>
  <c r="I2493" i="2"/>
  <c r="H2493" i="2"/>
  <c r="C2493" i="2"/>
  <c r="AA2492" i="2"/>
  <c r="M2492" i="2"/>
  <c r="L2492" i="2"/>
  <c r="K2492" i="2"/>
  <c r="J2492" i="2"/>
  <c r="I2492" i="2"/>
  <c r="H2492" i="2"/>
  <c r="C2492" i="2"/>
  <c r="AA2491" i="2"/>
  <c r="M2491" i="2"/>
  <c r="L2491" i="2"/>
  <c r="K2491" i="2"/>
  <c r="J2491" i="2"/>
  <c r="I2491" i="2"/>
  <c r="H2491" i="2"/>
  <c r="C2491" i="2"/>
  <c r="AA2490" i="2"/>
  <c r="M2490" i="2"/>
  <c r="L2490" i="2"/>
  <c r="K2490" i="2"/>
  <c r="J2490" i="2"/>
  <c r="I2490" i="2"/>
  <c r="H2490" i="2"/>
  <c r="C2490" i="2"/>
  <c r="AA2489" i="2"/>
  <c r="M2489" i="2"/>
  <c r="L2489" i="2"/>
  <c r="K2489" i="2"/>
  <c r="J2489" i="2"/>
  <c r="I2489" i="2"/>
  <c r="H2489" i="2"/>
  <c r="C2489" i="2"/>
  <c r="AA2488" i="2"/>
  <c r="M2488" i="2"/>
  <c r="L2488" i="2"/>
  <c r="K2488" i="2"/>
  <c r="J2488" i="2"/>
  <c r="I2488" i="2"/>
  <c r="H2488" i="2"/>
  <c r="C2488" i="2"/>
  <c r="AA2487" i="2"/>
  <c r="M2487" i="2"/>
  <c r="L2487" i="2"/>
  <c r="K2487" i="2"/>
  <c r="J2487" i="2"/>
  <c r="I2487" i="2"/>
  <c r="H2487" i="2"/>
  <c r="C2487" i="2"/>
  <c r="AA2486" i="2"/>
  <c r="M2486" i="2"/>
  <c r="L2486" i="2"/>
  <c r="K2486" i="2"/>
  <c r="J2486" i="2"/>
  <c r="I2486" i="2"/>
  <c r="H2486" i="2"/>
  <c r="C2486" i="2"/>
  <c r="AA2485" i="2"/>
  <c r="M2485" i="2"/>
  <c r="L2485" i="2"/>
  <c r="K2485" i="2"/>
  <c r="J2485" i="2"/>
  <c r="I2485" i="2"/>
  <c r="H2485" i="2"/>
  <c r="C2485" i="2"/>
  <c r="AA2484" i="2"/>
  <c r="M2484" i="2"/>
  <c r="L2484" i="2"/>
  <c r="K2484" i="2"/>
  <c r="J2484" i="2"/>
  <c r="I2484" i="2"/>
  <c r="H2484" i="2"/>
  <c r="C2484" i="2"/>
  <c r="AA2483" i="2"/>
  <c r="M2483" i="2"/>
  <c r="L2483" i="2"/>
  <c r="K2483" i="2"/>
  <c r="J2483" i="2"/>
  <c r="I2483" i="2"/>
  <c r="H2483" i="2"/>
  <c r="C2483" i="2"/>
  <c r="AA2482" i="2"/>
  <c r="M2482" i="2"/>
  <c r="L2482" i="2"/>
  <c r="K2482" i="2"/>
  <c r="J2482" i="2"/>
  <c r="I2482" i="2"/>
  <c r="H2482" i="2"/>
  <c r="C2482" i="2"/>
  <c r="AA2481" i="2"/>
  <c r="M2481" i="2"/>
  <c r="L2481" i="2"/>
  <c r="K2481" i="2"/>
  <c r="J2481" i="2"/>
  <c r="I2481" i="2"/>
  <c r="H2481" i="2"/>
  <c r="C2481" i="2"/>
  <c r="AA2480" i="2"/>
  <c r="M2480" i="2"/>
  <c r="L2480" i="2"/>
  <c r="K2480" i="2"/>
  <c r="J2480" i="2"/>
  <c r="I2480" i="2"/>
  <c r="H2480" i="2"/>
  <c r="C2480" i="2"/>
  <c r="AA2479" i="2"/>
  <c r="M2479" i="2"/>
  <c r="L2479" i="2"/>
  <c r="K2479" i="2"/>
  <c r="J2479" i="2"/>
  <c r="I2479" i="2"/>
  <c r="H2479" i="2"/>
  <c r="C2479" i="2"/>
  <c r="AA2478" i="2"/>
  <c r="M2478" i="2"/>
  <c r="L2478" i="2"/>
  <c r="K2478" i="2"/>
  <c r="J2478" i="2"/>
  <c r="I2478" i="2"/>
  <c r="H2478" i="2"/>
  <c r="C2478" i="2"/>
  <c r="AA2477" i="2"/>
  <c r="M2477" i="2"/>
  <c r="L2477" i="2"/>
  <c r="K2477" i="2"/>
  <c r="J2477" i="2"/>
  <c r="I2477" i="2"/>
  <c r="H2477" i="2"/>
  <c r="C2477" i="2"/>
  <c r="AA2476" i="2"/>
  <c r="M2476" i="2"/>
  <c r="L2476" i="2"/>
  <c r="K2476" i="2"/>
  <c r="J2476" i="2"/>
  <c r="I2476" i="2"/>
  <c r="H2476" i="2"/>
  <c r="C2476" i="2"/>
  <c r="AA2475" i="2"/>
  <c r="M2475" i="2"/>
  <c r="L2475" i="2"/>
  <c r="K2475" i="2"/>
  <c r="J2475" i="2"/>
  <c r="I2475" i="2"/>
  <c r="H2475" i="2"/>
  <c r="C2475" i="2"/>
  <c r="AA2474" i="2"/>
  <c r="M2474" i="2"/>
  <c r="L2474" i="2"/>
  <c r="K2474" i="2"/>
  <c r="J2474" i="2"/>
  <c r="I2474" i="2"/>
  <c r="H2474" i="2"/>
  <c r="C2474" i="2"/>
  <c r="AA2473" i="2"/>
  <c r="M2473" i="2"/>
  <c r="L2473" i="2"/>
  <c r="K2473" i="2"/>
  <c r="J2473" i="2"/>
  <c r="I2473" i="2"/>
  <c r="H2473" i="2"/>
  <c r="C2473" i="2"/>
  <c r="AA2472" i="2"/>
  <c r="M2472" i="2"/>
  <c r="L2472" i="2"/>
  <c r="K2472" i="2"/>
  <c r="J2472" i="2"/>
  <c r="I2472" i="2"/>
  <c r="H2472" i="2"/>
  <c r="C2472" i="2"/>
  <c r="AA2471" i="2"/>
  <c r="M2471" i="2"/>
  <c r="L2471" i="2"/>
  <c r="K2471" i="2"/>
  <c r="J2471" i="2"/>
  <c r="I2471" i="2"/>
  <c r="H2471" i="2"/>
  <c r="C2471" i="2"/>
  <c r="AA2470" i="2"/>
  <c r="M2470" i="2"/>
  <c r="L2470" i="2"/>
  <c r="K2470" i="2"/>
  <c r="J2470" i="2"/>
  <c r="I2470" i="2"/>
  <c r="H2470" i="2"/>
  <c r="C2470" i="2"/>
  <c r="AA2469" i="2"/>
  <c r="M2469" i="2"/>
  <c r="L2469" i="2"/>
  <c r="K2469" i="2"/>
  <c r="J2469" i="2"/>
  <c r="I2469" i="2"/>
  <c r="H2469" i="2"/>
  <c r="C2469" i="2"/>
  <c r="AA2468" i="2"/>
  <c r="M2468" i="2"/>
  <c r="L2468" i="2"/>
  <c r="K2468" i="2"/>
  <c r="J2468" i="2"/>
  <c r="I2468" i="2"/>
  <c r="H2468" i="2"/>
  <c r="C2468" i="2"/>
  <c r="AA2467" i="2"/>
  <c r="M2467" i="2"/>
  <c r="L2467" i="2"/>
  <c r="K2467" i="2"/>
  <c r="J2467" i="2"/>
  <c r="I2467" i="2"/>
  <c r="H2467" i="2"/>
  <c r="C2467" i="2"/>
  <c r="AA2466" i="2"/>
  <c r="M2466" i="2"/>
  <c r="L2466" i="2"/>
  <c r="K2466" i="2"/>
  <c r="J2466" i="2"/>
  <c r="I2466" i="2"/>
  <c r="H2466" i="2"/>
  <c r="C2466" i="2"/>
  <c r="AA2465" i="2"/>
  <c r="M2465" i="2"/>
  <c r="L2465" i="2"/>
  <c r="K2465" i="2"/>
  <c r="J2465" i="2"/>
  <c r="I2465" i="2"/>
  <c r="H2465" i="2"/>
  <c r="C2465" i="2"/>
  <c r="AA2464" i="2"/>
  <c r="M2464" i="2"/>
  <c r="L2464" i="2"/>
  <c r="K2464" i="2"/>
  <c r="J2464" i="2"/>
  <c r="I2464" i="2"/>
  <c r="H2464" i="2"/>
  <c r="C2464" i="2"/>
  <c r="AA2463" i="2"/>
  <c r="M2463" i="2"/>
  <c r="L2463" i="2"/>
  <c r="K2463" i="2"/>
  <c r="J2463" i="2"/>
  <c r="I2463" i="2"/>
  <c r="H2463" i="2"/>
  <c r="C2463" i="2"/>
  <c r="AA2462" i="2"/>
  <c r="M2462" i="2"/>
  <c r="L2462" i="2"/>
  <c r="K2462" i="2"/>
  <c r="J2462" i="2"/>
  <c r="I2462" i="2"/>
  <c r="H2462" i="2"/>
  <c r="C2462" i="2"/>
  <c r="AA2461" i="2"/>
  <c r="M2461" i="2"/>
  <c r="L2461" i="2"/>
  <c r="K2461" i="2"/>
  <c r="J2461" i="2"/>
  <c r="I2461" i="2"/>
  <c r="H2461" i="2"/>
  <c r="C2461" i="2"/>
  <c r="AA2460" i="2"/>
  <c r="M2460" i="2"/>
  <c r="L2460" i="2"/>
  <c r="K2460" i="2"/>
  <c r="J2460" i="2"/>
  <c r="I2460" i="2"/>
  <c r="H2460" i="2"/>
  <c r="C2460" i="2"/>
  <c r="AA2459" i="2"/>
  <c r="M2459" i="2"/>
  <c r="L2459" i="2"/>
  <c r="K2459" i="2"/>
  <c r="J2459" i="2"/>
  <c r="I2459" i="2"/>
  <c r="H2459" i="2"/>
  <c r="C2459" i="2"/>
  <c r="AA2458" i="2"/>
  <c r="M2458" i="2"/>
  <c r="L2458" i="2"/>
  <c r="K2458" i="2"/>
  <c r="J2458" i="2"/>
  <c r="I2458" i="2"/>
  <c r="H2458" i="2"/>
  <c r="C2458" i="2"/>
  <c r="AA2457" i="2"/>
  <c r="M2457" i="2"/>
  <c r="L2457" i="2"/>
  <c r="K2457" i="2"/>
  <c r="J2457" i="2"/>
  <c r="I2457" i="2"/>
  <c r="H2457" i="2"/>
  <c r="C2457" i="2"/>
  <c r="AA2456" i="2"/>
  <c r="M2456" i="2"/>
  <c r="L2456" i="2"/>
  <c r="K2456" i="2"/>
  <c r="J2456" i="2"/>
  <c r="I2456" i="2"/>
  <c r="H2456" i="2"/>
  <c r="C2456" i="2"/>
  <c r="AA2455" i="2"/>
  <c r="M2455" i="2"/>
  <c r="L2455" i="2"/>
  <c r="K2455" i="2"/>
  <c r="J2455" i="2"/>
  <c r="I2455" i="2"/>
  <c r="H2455" i="2"/>
  <c r="C2455" i="2"/>
  <c r="AA2454" i="2"/>
  <c r="M2454" i="2"/>
  <c r="L2454" i="2"/>
  <c r="K2454" i="2"/>
  <c r="J2454" i="2"/>
  <c r="I2454" i="2"/>
  <c r="H2454" i="2"/>
  <c r="C2454" i="2"/>
  <c r="AA2453" i="2"/>
  <c r="M2453" i="2"/>
  <c r="L2453" i="2"/>
  <c r="K2453" i="2"/>
  <c r="J2453" i="2"/>
  <c r="I2453" i="2"/>
  <c r="H2453" i="2"/>
  <c r="C2453" i="2"/>
  <c r="AA2452" i="2"/>
  <c r="M2452" i="2"/>
  <c r="L2452" i="2"/>
  <c r="K2452" i="2"/>
  <c r="J2452" i="2"/>
  <c r="I2452" i="2"/>
  <c r="H2452" i="2"/>
  <c r="C2452" i="2"/>
  <c r="AA2451" i="2"/>
  <c r="M2451" i="2"/>
  <c r="L2451" i="2"/>
  <c r="K2451" i="2"/>
  <c r="J2451" i="2"/>
  <c r="I2451" i="2"/>
  <c r="H2451" i="2"/>
  <c r="C2451" i="2"/>
  <c r="AA2450" i="2"/>
  <c r="M2450" i="2"/>
  <c r="L2450" i="2"/>
  <c r="K2450" i="2"/>
  <c r="J2450" i="2"/>
  <c r="I2450" i="2"/>
  <c r="H2450" i="2"/>
  <c r="C2450" i="2"/>
  <c r="AA2449" i="2"/>
  <c r="M2449" i="2"/>
  <c r="L2449" i="2"/>
  <c r="K2449" i="2"/>
  <c r="J2449" i="2"/>
  <c r="I2449" i="2"/>
  <c r="H2449" i="2"/>
  <c r="C2449" i="2"/>
  <c r="AA2448" i="2"/>
  <c r="M2448" i="2"/>
  <c r="L2448" i="2"/>
  <c r="K2448" i="2"/>
  <c r="J2448" i="2"/>
  <c r="I2448" i="2"/>
  <c r="H2448" i="2"/>
  <c r="C2448" i="2"/>
  <c r="AA2447" i="2"/>
  <c r="M2447" i="2"/>
  <c r="L2447" i="2"/>
  <c r="K2447" i="2"/>
  <c r="J2447" i="2"/>
  <c r="I2447" i="2"/>
  <c r="H2447" i="2"/>
  <c r="C2447" i="2"/>
  <c r="AA2446" i="2"/>
  <c r="M2446" i="2"/>
  <c r="L2446" i="2"/>
  <c r="K2446" i="2"/>
  <c r="J2446" i="2"/>
  <c r="I2446" i="2"/>
  <c r="H2446" i="2"/>
  <c r="C2446" i="2"/>
  <c r="AA2445" i="2"/>
  <c r="M2445" i="2"/>
  <c r="L2445" i="2"/>
  <c r="K2445" i="2"/>
  <c r="J2445" i="2"/>
  <c r="I2445" i="2"/>
  <c r="H2445" i="2"/>
  <c r="C2445" i="2"/>
  <c r="AA2444" i="2"/>
  <c r="M2444" i="2"/>
  <c r="L2444" i="2"/>
  <c r="K2444" i="2"/>
  <c r="J2444" i="2"/>
  <c r="I2444" i="2"/>
  <c r="H2444" i="2"/>
  <c r="D2444" i="2"/>
  <c r="C2444" i="2"/>
  <c r="AA2443" i="2"/>
  <c r="M2443" i="2"/>
  <c r="L2443" i="2"/>
  <c r="K2443" i="2"/>
  <c r="J2443" i="2"/>
  <c r="I2443" i="2"/>
  <c r="H2443" i="2"/>
  <c r="C2443" i="2"/>
  <c r="AA2442" i="2"/>
  <c r="M2442" i="2"/>
  <c r="L2442" i="2"/>
  <c r="K2442" i="2"/>
  <c r="J2442" i="2"/>
  <c r="I2442" i="2"/>
  <c r="H2442" i="2"/>
  <c r="C2442" i="2"/>
  <c r="AA2441" i="2"/>
  <c r="M2441" i="2"/>
  <c r="L2441" i="2"/>
  <c r="K2441" i="2"/>
  <c r="J2441" i="2"/>
  <c r="I2441" i="2"/>
  <c r="H2441" i="2"/>
  <c r="C2441" i="2"/>
  <c r="AA2440" i="2"/>
  <c r="M2440" i="2"/>
  <c r="L2440" i="2"/>
  <c r="K2440" i="2"/>
  <c r="J2440" i="2"/>
  <c r="I2440" i="2"/>
  <c r="H2440" i="2"/>
  <c r="C2440" i="2"/>
  <c r="AA2439" i="2"/>
  <c r="M2439" i="2"/>
  <c r="L2439" i="2"/>
  <c r="K2439" i="2"/>
  <c r="J2439" i="2"/>
  <c r="I2439" i="2"/>
  <c r="H2439" i="2"/>
  <c r="C2439" i="2"/>
  <c r="AA2438" i="2"/>
  <c r="M2438" i="2"/>
  <c r="L2438" i="2"/>
  <c r="K2438" i="2"/>
  <c r="J2438" i="2"/>
  <c r="I2438" i="2"/>
  <c r="H2438" i="2"/>
  <c r="C2438" i="2"/>
  <c r="AA2437" i="2"/>
  <c r="M2437" i="2"/>
  <c r="L2437" i="2"/>
  <c r="K2437" i="2"/>
  <c r="J2437" i="2"/>
  <c r="I2437" i="2"/>
  <c r="H2437" i="2"/>
  <c r="C2437" i="2"/>
  <c r="AA2436" i="2"/>
  <c r="M2436" i="2"/>
  <c r="L2436" i="2"/>
  <c r="K2436" i="2"/>
  <c r="J2436" i="2"/>
  <c r="I2436" i="2"/>
  <c r="H2436" i="2"/>
  <c r="C2436" i="2"/>
  <c r="AA2435" i="2"/>
  <c r="M2435" i="2"/>
  <c r="L2435" i="2"/>
  <c r="K2435" i="2"/>
  <c r="J2435" i="2"/>
  <c r="I2435" i="2"/>
  <c r="H2435" i="2"/>
  <c r="C2435" i="2"/>
  <c r="AA2434" i="2"/>
  <c r="M2434" i="2"/>
  <c r="L2434" i="2"/>
  <c r="K2434" i="2"/>
  <c r="J2434" i="2"/>
  <c r="I2434" i="2"/>
  <c r="H2434" i="2"/>
  <c r="C2434" i="2"/>
  <c r="AA2433" i="2"/>
  <c r="M2433" i="2"/>
  <c r="L2433" i="2"/>
  <c r="K2433" i="2"/>
  <c r="J2433" i="2"/>
  <c r="I2433" i="2"/>
  <c r="H2433" i="2"/>
  <c r="C2433" i="2"/>
  <c r="AA2432" i="2"/>
  <c r="M2432" i="2"/>
  <c r="L2432" i="2"/>
  <c r="K2432" i="2"/>
  <c r="J2432" i="2"/>
  <c r="I2432" i="2"/>
  <c r="H2432" i="2"/>
  <c r="C2432" i="2"/>
  <c r="AA2431" i="2"/>
  <c r="M2431" i="2"/>
  <c r="L2431" i="2"/>
  <c r="K2431" i="2"/>
  <c r="J2431" i="2"/>
  <c r="I2431" i="2"/>
  <c r="H2431" i="2"/>
  <c r="C2431" i="2"/>
  <c r="AA2430" i="2"/>
  <c r="M2430" i="2"/>
  <c r="L2430" i="2"/>
  <c r="K2430" i="2"/>
  <c r="J2430" i="2"/>
  <c r="I2430" i="2"/>
  <c r="H2430" i="2"/>
  <c r="C2430" i="2"/>
  <c r="AA2429" i="2"/>
  <c r="M2429" i="2"/>
  <c r="L2429" i="2"/>
  <c r="K2429" i="2"/>
  <c r="J2429" i="2"/>
  <c r="I2429" i="2"/>
  <c r="H2429" i="2"/>
  <c r="C2429" i="2"/>
  <c r="AA2428" i="2"/>
  <c r="M2428" i="2"/>
  <c r="L2428" i="2"/>
  <c r="K2428" i="2"/>
  <c r="J2428" i="2"/>
  <c r="I2428" i="2"/>
  <c r="H2428" i="2"/>
  <c r="C2428" i="2"/>
  <c r="AA2427" i="2"/>
  <c r="M2427" i="2"/>
  <c r="L2427" i="2"/>
  <c r="K2427" i="2"/>
  <c r="J2427" i="2"/>
  <c r="I2427" i="2"/>
  <c r="H2427" i="2"/>
  <c r="C2427" i="2"/>
  <c r="AA2426" i="2"/>
  <c r="M2426" i="2"/>
  <c r="L2426" i="2"/>
  <c r="K2426" i="2"/>
  <c r="J2426" i="2"/>
  <c r="I2426" i="2"/>
  <c r="H2426" i="2"/>
  <c r="C2426" i="2"/>
  <c r="AA2425" i="2"/>
  <c r="M2425" i="2"/>
  <c r="L2425" i="2"/>
  <c r="K2425" i="2"/>
  <c r="J2425" i="2"/>
  <c r="I2425" i="2"/>
  <c r="H2425" i="2"/>
  <c r="C2425" i="2"/>
  <c r="AA2424" i="2"/>
  <c r="M2424" i="2"/>
  <c r="L2424" i="2"/>
  <c r="K2424" i="2"/>
  <c r="J2424" i="2"/>
  <c r="I2424" i="2"/>
  <c r="H2424" i="2"/>
  <c r="C2424" i="2"/>
  <c r="AA2423" i="2"/>
  <c r="M2423" i="2"/>
  <c r="L2423" i="2"/>
  <c r="K2423" i="2"/>
  <c r="J2423" i="2"/>
  <c r="I2423" i="2"/>
  <c r="H2423" i="2"/>
  <c r="C2423" i="2"/>
  <c r="AA2422" i="2"/>
  <c r="M2422" i="2"/>
  <c r="L2422" i="2"/>
  <c r="K2422" i="2"/>
  <c r="J2422" i="2"/>
  <c r="I2422" i="2"/>
  <c r="H2422" i="2"/>
  <c r="C2422" i="2"/>
  <c r="AA2421" i="2"/>
  <c r="M2421" i="2"/>
  <c r="L2421" i="2"/>
  <c r="K2421" i="2"/>
  <c r="J2421" i="2"/>
  <c r="I2421" i="2"/>
  <c r="H2421" i="2"/>
  <c r="C2421" i="2"/>
  <c r="AA2420" i="2"/>
  <c r="M2420" i="2"/>
  <c r="L2420" i="2"/>
  <c r="K2420" i="2"/>
  <c r="J2420" i="2"/>
  <c r="I2420" i="2"/>
  <c r="H2420" i="2"/>
  <c r="C2420" i="2"/>
  <c r="AA2419" i="2"/>
  <c r="M2419" i="2"/>
  <c r="L2419" i="2"/>
  <c r="K2419" i="2"/>
  <c r="J2419" i="2"/>
  <c r="I2419" i="2"/>
  <c r="H2419" i="2"/>
  <c r="C2419" i="2"/>
  <c r="AA2418" i="2"/>
  <c r="M2418" i="2"/>
  <c r="L2418" i="2"/>
  <c r="K2418" i="2"/>
  <c r="J2418" i="2"/>
  <c r="I2418" i="2"/>
  <c r="H2418" i="2"/>
  <c r="C2418" i="2"/>
  <c r="AA2417" i="2"/>
  <c r="M2417" i="2"/>
  <c r="L2417" i="2"/>
  <c r="K2417" i="2"/>
  <c r="J2417" i="2"/>
  <c r="I2417" i="2"/>
  <c r="H2417" i="2"/>
  <c r="C2417" i="2"/>
  <c r="AA2416" i="2"/>
  <c r="M2416" i="2"/>
  <c r="L2416" i="2"/>
  <c r="K2416" i="2"/>
  <c r="J2416" i="2"/>
  <c r="I2416" i="2"/>
  <c r="H2416" i="2"/>
  <c r="C2416" i="2"/>
  <c r="AA2415" i="2"/>
  <c r="M2415" i="2"/>
  <c r="L2415" i="2"/>
  <c r="K2415" i="2"/>
  <c r="J2415" i="2"/>
  <c r="I2415" i="2"/>
  <c r="H2415" i="2"/>
  <c r="C2415" i="2"/>
  <c r="AA2414" i="2"/>
  <c r="M2414" i="2"/>
  <c r="L2414" i="2"/>
  <c r="K2414" i="2"/>
  <c r="J2414" i="2"/>
  <c r="I2414" i="2"/>
  <c r="H2414" i="2"/>
  <c r="C2414" i="2"/>
  <c r="AA2413" i="2"/>
  <c r="M2413" i="2"/>
  <c r="L2413" i="2"/>
  <c r="K2413" i="2"/>
  <c r="J2413" i="2"/>
  <c r="I2413" i="2"/>
  <c r="H2413" i="2"/>
  <c r="C2413" i="2"/>
  <c r="AA2412" i="2"/>
  <c r="M2412" i="2"/>
  <c r="L2412" i="2"/>
  <c r="K2412" i="2"/>
  <c r="J2412" i="2"/>
  <c r="I2412" i="2"/>
  <c r="H2412" i="2"/>
  <c r="C2412" i="2"/>
  <c r="AA2411" i="2"/>
  <c r="M2411" i="2"/>
  <c r="L2411" i="2"/>
  <c r="K2411" i="2"/>
  <c r="J2411" i="2"/>
  <c r="I2411" i="2"/>
  <c r="H2411" i="2"/>
  <c r="C2411" i="2"/>
  <c r="AA2410" i="2"/>
  <c r="M2410" i="2"/>
  <c r="L2410" i="2"/>
  <c r="K2410" i="2"/>
  <c r="J2410" i="2"/>
  <c r="I2410" i="2"/>
  <c r="H2410" i="2"/>
  <c r="C2410" i="2"/>
  <c r="AA2409" i="2"/>
  <c r="M2409" i="2"/>
  <c r="L2409" i="2"/>
  <c r="K2409" i="2"/>
  <c r="J2409" i="2"/>
  <c r="I2409" i="2"/>
  <c r="H2409" i="2"/>
  <c r="C2409" i="2"/>
  <c r="AA2408" i="2"/>
  <c r="M2408" i="2"/>
  <c r="L2408" i="2"/>
  <c r="K2408" i="2"/>
  <c r="J2408" i="2"/>
  <c r="I2408" i="2"/>
  <c r="H2408" i="2"/>
  <c r="C2408" i="2"/>
  <c r="AA2407" i="2"/>
  <c r="M2407" i="2"/>
  <c r="L2407" i="2"/>
  <c r="K2407" i="2"/>
  <c r="J2407" i="2"/>
  <c r="I2407" i="2"/>
  <c r="H2407" i="2"/>
  <c r="C2407" i="2"/>
  <c r="AA2406" i="2"/>
  <c r="M2406" i="2"/>
  <c r="L2406" i="2"/>
  <c r="K2406" i="2"/>
  <c r="J2406" i="2"/>
  <c r="I2406" i="2"/>
  <c r="H2406" i="2"/>
  <c r="C2406" i="2"/>
  <c r="AA2405" i="2"/>
  <c r="M2405" i="2"/>
  <c r="L2405" i="2"/>
  <c r="K2405" i="2"/>
  <c r="J2405" i="2"/>
  <c r="I2405" i="2"/>
  <c r="H2405" i="2"/>
  <c r="C2405" i="2"/>
  <c r="AA2404" i="2"/>
  <c r="M2404" i="2"/>
  <c r="L2404" i="2"/>
  <c r="K2404" i="2"/>
  <c r="J2404" i="2"/>
  <c r="I2404" i="2"/>
  <c r="H2404" i="2"/>
  <c r="D2404" i="2"/>
  <c r="C2404" i="2"/>
  <c r="AA2403" i="2"/>
  <c r="M2403" i="2"/>
  <c r="L2403" i="2"/>
  <c r="K2403" i="2"/>
  <c r="J2403" i="2"/>
  <c r="I2403" i="2"/>
  <c r="H2403" i="2"/>
  <c r="C2403" i="2"/>
  <c r="AA2402" i="2"/>
  <c r="M2402" i="2"/>
  <c r="L2402" i="2"/>
  <c r="K2402" i="2"/>
  <c r="J2402" i="2"/>
  <c r="I2402" i="2"/>
  <c r="H2402" i="2"/>
  <c r="C2402" i="2"/>
  <c r="AA2401" i="2"/>
  <c r="M2401" i="2"/>
  <c r="L2401" i="2"/>
  <c r="K2401" i="2"/>
  <c r="J2401" i="2"/>
  <c r="I2401" i="2"/>
  <c r="H2401" i="2"/>
  <c r="C2401" i="2"/>
  <c r="AA2400" i="2"/>
  <c r="M2400" i="2"/>
  <c r="L2400" i="2"/>
  <c r="K2400" i="2"/>
  <c r="J2400" i="2"/>
  <c r="I2400" i="2"/>
  <c r="H2400" i="2"/>
  <c r="C2400" i="2"/>
  <c r="AA2399" i="2"/>
  <c r="M2399" i="2"/>
  <c r="L2399" i="2"/>
  <c r="K2399" i="2"/>
  <c r="J2399" i="2"/>
  <c r="I2399" i="2"/>
  <c r="H2399" i="2"/>
  <c r="C2399" i="2"/>
  <c r="AA2398" i="2"/>
  <c r="M2398" i="2"/>
  <c r="L2398" i="2"/>
  <c r="K2398" i="2"/>
  <c r="J2398" i="2"/>
  <c r="I2398" i="2"/>
  <c r="H2398" i="2"/>
  <c r="C2398" i="2"/>
  <c r="AA2397" i="2"/>
  <c r="M2397" i="2"/>
  <c r="L2397" i="2"/>
  <c r="K2397" i="2"/>
  <c r="J2397" i="2"/>
  <c r="I2397" i="2"/>
  <c r="H2397" i="2"/>
  <c r="C2397" i="2"/>
  <c r="AA2396" i="2"/>
  <c r="M2396" i="2"/>
  <c r="L2396" i="2"/>
  <c r="K2396" i="2"/>
  <c r="J2396" i="2"/>
  <c r="I2396" i="2"/>
  <c r="H2396" i="2"/>
  <c r="C2396" i="2"/>
  <c r="AA2395" i="2"/>
  <c r="M2395" i="2"/>
  <c r="L2395" i="2"/>
  <c r="K2395" i="2"/>
  <c r="J2395" i="2"/>
  <c r="I2395" i="2"/>
  <c r="H2395" i="2"/>
  <c r="C2395" i="2"/>
  <c r="AA2394" i="2"/>
  <c r="M2394" i="2"/>
  <c r="L2394" i="2"/>
  <c r="K2394" i="2"/>
  <c r="J2394" i="2"/>
  <c r="I2394" i="2"/>
  <c r="H2394" i="2"/>
  <c r="C2394" i="2"/>
  <c r="AA2393" i="2"/>
  <c r="M2393" i="2"/>
  <c r="L2393" i="2"/>
  <c r="K2393" i="2"/>
  <c r="J2393" i="2"/>
  <c r="I2393" i="2"/>
  <c r="H2393" i="2"/>
  <c r="C2393" i="2"/>
  <c r="AA2392" i="2"/>
  <c r="M2392" i="2"/>
  <c r="L2392" i="2"/>
  <c r="K2392" i="2"/>
  <c r="J2392" i="2"/>
  <c r="I2392" i="2"/>
  <c r="H2392" i="2"/>
  <c r="C2392" i="2"/>
  <c r="AA2391" i="2"/>
  <c r="M2391" i="2"/>
  <c r="L2391" i="2"/>
  <c r="K2391" i="2"/>
  <c r="J2391" i="2"/>
  <c r="I2391" i="2"/>
  <c r="H2391" i="2"/>
  <c r="C2391" i="2"/>
  <c r="AA2390" i="2"/>
  <c r="M2390" i="2"/>
  <c r="L2390" i="2"/>
  <c r="K2390" i="2"/>
  <c r="J2390" i="2"/>
  <c r="I2390" i="2"/>
  <c r="H2390" i="2"/>
  <c r="C2390" i="2"/>
  <c r="AA2389" i="2"/>
  <c r="M2389" i="2"/>
  <c r="L2389" i="2"/>
  <c r="K2389" i="2"/>
  <c r="J2389" i="2"/>
  <c r="I2389" i="2"/>
  <c r="H2389" i="2"/>
  <c r="C2389" i="2"/>
  <c r="AA2388" i="2"/>
  <c r="M2388" i="2"/>
  <c r="L2388" i="2"/>
  <c r="K2388" i="2"/>
  <c r="J2388" i="2"/>
  <c r="I2388" i="2"/>
  <c r="H2388" i="2"/>
  <c r="C2388" i="2"/>
  <c r="AA2387" i="2"/>
  <c r="M2387" i="2"/>
  <c r="L2387" i="2"/>
  <c r="K2387" i="2"/>
  <c r="J2387" i="2"/>
  <c r="I2387" i="2"/>
  <c r="H2387" i="2"/>
  <c r="C2387" i="2"/>
  <c r="AA2386" i="2"/>
  <c r="M2386" i="2"/>
  <c r="L2386" i="2"/>
  <c r="K2386" i="2"/>
  <c r="J2386" i="2"/>
  <c r="I2386" i="2"/>
  <c r="H2386" i="2"/>
  <c r="C2386" i="2"/>
  <c r="AA2385" i="2"/>
  <c r="M2385" i="2"/>
  <c r="L2385" i="2"/>
  <c r="K2385" i="2"/>
  <c r="J2385" i="2"/>
  <c r="I2385" i="2"/>
  <c r="H2385" i="2"/>
  <c r="C2385" i="2"/>
  <c r="AA2384" i="2"/>
  <c r="M2384" i="2"/>
  <c r="L2384" i="2"/>
  <c r="K2384" i="2"/>
  <c r="J2384" i="2"/>
  <c r="I2384" i="2"/>
  <c r="H2384" i="2"/>
  <c r="C2384" i="2"/>
  <c r="AA2383" i="2"/>
  <c r="M2383" i="2"/>
  <c r="L2383" i="2"/>
  <c r="K2383" i="2"/>
  <c r="J2383" i="2"/>
  <c r="I2383" i="2"/>
  <c r="H2383" i="2"/>
  <c r="C2383" i="2"/>
  <c r="AA2382" i="2"/>
  <c r="M2382" i="2"/>
  <c r="L2382" i="2"/>
  <c r="K2382" i="2"/>
  <c r="J2382" i="2"/>
  <c r="I2382" i="2"/>
  <c r="H2382" i="2"/>
  <c r="C2382" i="2"/>
  <c r="AA2381" i="2"/>
  <c r="M2381" i="2"/>
  <c r="L2381" i="2"/>
  <c r="K2381" i="2"/>
  <c r="J2381" i="2"/>
  <c r="I2381" i="2"/>
  <c r="H2381" i="2"/>
  <c r="C2381" i="2"/>
  <c r="AA2380" i="2"/>
  <c r="M2380" i="2"/>
  <c r="L2380" i="2"/>
  <c r="K2380" i="2"/>
  <c r="J2380" i="2"/>
  <c r="I2380" i="2"/>
  <c r="H2380" i="2"/>
  <c r="C2380" i="2"/>
  <c r="AA2379" i="2"/>
  <c r="M2379" i="2"/>
  <c r="L2379" i="2"/>
  <c r="K2379" i="2"/>
  <c r="J2379" i="2"/>
  <c r="I2379" i="2"/>
  <c r="H2379" i="2"/>
  <c r="C2379" i="2"/>
  <c r="AA2378" i="2"/>
  <c r="M2378" i="2"/>
  <c r="L2378" i="2"/>
  <c r="K2378" i="2"/>
  <c r="J2378" i="2"/>
  <c r="I2378" i="2"/>
  <c r="H2378" i="2"/>
  <c r="C2378" i="2"/>
  <c r="AA2377" i="2"/>
  <c r="M2377" i="2"/>
  <c r="L2377" i="2"/>
  <c r="K2377" i="2"/>
  <c r="J2377" i="2"/>
  <c r="I2377" i="2"/>
  <c r="H2377" i="2"/>
  <c r="C2377" i="2"/>
  <c r="AA2376" i="2"/>
  <c r="M2376" i="2"/>
  <c r="L2376" i="2"/>
  <c r="K2376" i="2"/>
  <c r="J2376" i="2"/>
  <c r="I2376" i="2"/>
  <c r="H2376" i="2"/>
  <c r="C2376" i="2"/>
  <c r="AA2375" i="2"/>
  <c r="M2375" i="2"/>
  <c r="L2375" i="2"/>
  <c r="K2375" i="2"/>
  <c r="J2375" i="2"/>
  <c r="I2375" i="2"/>
  <c r="H2375" i="2"/>
  <c r="C2375" i="2"/>
  <c r="AA2374" i="2"/>
  <c r="M2374" i="2"/>
  <c r="L2374" i="2"/>
  <c r="K2374" i="2"/>
  <c r="J2374" i="2"/>
  <c r="I2374" i="2"/>
  <c r="H2374" i="2"/>
  <c r="C2374" i="2"/>
  <c r="AA2373" i="2"/>
  <c r="M2373" i="2"/>
  <c r="L2373" i="2"/>
  <c r="K2373" i="2"/>
  <c r="J2373" i="2"/>
  <c r="I2373" i="2"/>
  <c r="H2373" i="2"/>
  <c r="C2373" i="2"/>
  <c r="AA2372" i="2"/>
  <c r="M2372" i="2"/>
  <c r="L2372" i="2"/>
  <c r="K2372" i="2"/>
  <c r="J2372" i="2"/>
  <c r="I2372" i="2"/>
  <c r="H2372" i="2"/>
  <c r="D2372" i="2"/>
  <c r="C2372" i="2"/>
  <c r="AA2371" i="2"/>
  <c r="M2371" i="2"/>
  <c r="L2371" i="2"/>
  <c r="K2371" i="2"/>
  <c r="J2371" i="2"/>
  <c r="I2371" i="2"/>
  <c r="H2371" i="2"/>
  <c r="C2371" i="2"/>
  <c r="AA2370" i="2"/>
  <c r="M2370" i="2"/>
  <c r="L2370" i="2"/>
  <c r="K2370" i="2"/>
  <c r="J2370" i="2"/>
  <c r="I2370" i="2"/>
  <c r="H2370" i="2"/>
  <c r="C2370" i="2"/>
  <c r="AA2369" i="2"/>
  <c r="M2369" i="2"/>
  <c r="L2369" i="2"/>
  <c r="K2369" i="2"/>
  <c r="J2369" i="2"/>
  <c r="I2369" i="2"/>
  <c r="H2369" i="2"/>
  <c r="C2369" i="2"/>
  <c r="AA2368" i="2"/>
  <c r="M2368" i="2"/>
  <c r="L2368" i="2"/>
  <c r="K2368" i="2"/>
  <c r="J2368" i="2"/>
  <c r="I2368" i="2"/>
  <c r="H2368" i="2"/>
  <c r="C2368" i="2"/>
  <c r="AA2367" i="2"/>
  <c r="M2367" i="2"/>
  <c r="L2367" i="2"/>
  <c r="K2367" i="2"/>
  <c r="J2367" i="2"/>
  <c r="I2367" i="2"/>
  <c r="H2367" i="2"/>
  <c r="C2367" i="2"/>
  <c r="AA2366" i="2"/>
  <c r="M2366" i="2"/>
  <c r="L2366" i="2"/>
  <c r="K2366" i="2"/>
  <c r="J2366" i="2"/>
  <c r="I2366" i="2"/>
  <c r="H2366" i="2"/>
  <c r="C2366" i="2"/>
  <c r="AA2365" i="2"/>
  <c r="M2365" i="2"/>
  <c r="L2365" i="2"/>
  <c r="K2365" i="2"/>
  <c r="J2365" i="2"/>
  <c r="I2365" i="2"/>
  <c r="H2365" i="2"/>
  <c r="C2365" i="2"/>
  <c r="AA2364" i="2"/>
  <c r="M2364" i="2"/>
  <c r="L2364" i="2"/>
  <c r="K2364" i="2"/>
  <c r="J2364" i="2"/>
  <c r="I2364" i="2"/>
  <c r="H2364" i="2"/>
  <c r="C2364" i="2"/>
  <c r="AA2363" i="2"/>
  <c r="M2363" i="2"/>
  <c r="L2363" i="2"/>
  <c r="K2363" i="2"/>
  <c r="J2363" i="2"/>
  <c r="I2363" i="2"/>
  <c r="H2363" i="2"/>
  <c r="C2363" i="2"/>
  <c r="AA2362" i="2"/>
  <c r="M2362" i="2"/>
  <c r="L2362" i="2"/>
  <c r="K2362" i="2"/>
  <c r="J2362" i="2"/>
  <c r="I2362" i="2"/>
  <c r="H2362" i="2"/>
  <c r="C2362" i="2"/>
  <c r="AA2361" i="2"/>
  <c r="M2361" i="2"/>
  <c r="L2361" i="2"/>
  <c r="K2361" i="2"/>
  <c r="J2361" i="2"/>
  <c r="I2361" i="2"/>
  <c r="H2361" i="2"/>
  <c r="C2361" i="2"/>
  <c r="AA2360" i="2"/>
  <c r="M2360" i="2"/>
  <c r="L2360" i="2"/>
  <c r="K2360" i="2"/>
  <c r="J2360" i="2"/>
  <c r="I2360" i="2"/>
  <c r="H2360" i="2"/>
  <c r="C2360" i="2"/>
  <c r="AA2359" i="2"/>
  <c r="M2359" i="2"/>
  <c r="L2359" i="2"/>
  <c r="K2359" i="2"/>
  <c r="J2359" i="2"/>
  <c r="I2359" i="2"/>
  <c r="H2359" i="2"/>
  <c r="C2359" i="2"/>
  <c r="AA2358" i="2"/>
  <c r="M2358" i="2"/>
  <c r="L2358" i="2"/>
  <c r="K2358" i="2"/>
  <c r="J2358" i="2"/>
  <c r="I2358" i="2"/>
  <c r="H2358" i="2"/>
  <c r="C2358" i="2"/>
  <c r="AA2357" i="2"/>
  <c r="M2357" i="2"/>
  <c r="L2357" i="2"/>
  <c r="K2357" i="2"/>
  <c r="J2357" i="2"/>
  <c r="I2357" i="2"/>
  <c r="H2357" i="2"/>
  <c r="C2357" i="2"/>
  <c r="AA2356" i="2"/>
  <c r="M2356" i="2"/>
  <c r="L2356" i="2"/>
  <c r="K2356" i="2"/>
  <c r="J2356" i="2"/>
  <c r="I2356" i="2"/>
  <c r="H2356" i="2"/>
  <c r="C2356" i="2"/>
  <c r="AA2355" i="2"/>
  <c r="M2355" i="2"/>
  <c r="L2355" i="2"/>
  <c r="K2355" i="2"/>
  <c r="J2355" i="2"/>
  <c r="I2355" i="2"/>
  <c r="H2355" i="2"/>
  <c r="C2355" i="2"/>
  <c r="AA2354" i="2"/>
  <c r="M2354" i="2"/>
  <c r="L2354" i="2"/>
  <c r="K2354" i="2"/>
  <c r="J2354" i="2"/>
  <c r="I2354" i="2"/>
  <c r="H2354" i="2"/>
  <c r="C2354" i="2"/>
  <c r="AA2353" i="2"/>
  <c r="M2353" i="2"/>
  <c r="L2353" i="2"/>
  <c r="K2353" i="2"/>
  <c r="J2353" i="2"/>
  <c r="I2353" i="2"/>
  <c r="H2353" i="2"/>
  <c r="C2353" i="2"/>
  <c r="AA2352" i="2"/>
  <c r="M2352" i="2"/>
  <c r="L2352" i="2"/>
  <c r="K2352" i="2"/>
  <c r="J2352" i="2"/>
  <c r="I2352" i="2"/>
  <c r="H2352" i="2"/>
  <c r="C2352" i="2"/>
  <c r="AA2351" i="2"/>
  <c r="M2351" i="2"/>
  <c r="L2351" i="2"/>
  <c r="K2351" i="2"/>
  <c r="J2351" i="2"/>
  <c r="I2351" i="2"/>
  <c r="H2351" i="2"/>
  <c r="C2351" i="2"/>
  <c r="AA2350" i="2"/>
  <c r="M2350" i="2"/>
  <c r="L2350" i="2"/>
  <c r="K2350" i="2"/>
  <c r="J2350" i="2"/>
  <c r="I2350" i="2"/>
  <c r="H2350" i="2"/>
  <c r="C2350" i="2"/>
  <c r="AA2349" i="2"/>
  <c r="M2349" i="2"/>
  <c r="L2349" i="2"/>
  <c r="K2349" i="2"/>
  <c r="J2349" i="2"/>
  <c r="I2349" i="2"/>
  <c r="H2349" i="2"/>
  <c r="C2349" i="2"/>
  <c r="AA2348" i="2"/>
  <c r="M2348" i="2"/>
  <c r="L2348" i="2"/>
  <c r="K2348" i="2"/>
  <c r="J2348" i="2"/>
  <c r="I2348" i="2"/>
  <c r="H2348" i="2"/>
  <c r="C2348" i="2"/>
  <c r="AA2347" i="2"/>
  <c r="M2347" i="2"/>
  <c r="L2347" i="2"/>
  <c r="K2347" i="2"/>
  <c r="J2347" i="2"/>
  <c r="I2347" i="2"/>
  <c r="H2347" i="2"/>
  <c r="C2347" i="2"/>
  <c r="AA2346" i="2"/>
  <c r="M2346" i="2"/>
  <c r="L2346" i="2"/>
  <c r="K2346" i="2"/>
  <c r="J2346" i="2"/>
  <c r="I2346" i="2"/>
  <c r="H2346" i="2"/>
  <c r="C2346" i="2"/>
  <c r="AA2345" i="2"/>
  <c r="M2345" i="2"/>
  <c r="L2345" i="2"/>
  <c r="K2345" i="2"/>
  <c r="J2345" i="2"/>
  <c r="I2345" i="2"/>
  <c r="H2345" i="2"/>
  <c r="C2345" i="2"/>
  <c r="AA2344" i="2"/>
  <c r="M2344" i="2"/>
  <c r="L2344" i="2"/>
  <c r="K2344" i="2"/>
  <c r="J2344" i="2"/>
  <c r="I2344" i="2"/>
  <c r="H2344" i="2"/>
  <c r="C2344" i="2"/>
  <c r="AA2343" i="2"/>
  <c r="M2343" i="2"/>
  <c r="L2343" i="2"/>
  <c r="K2343" i="2"/>
  <c r="J2343" i="2"/>
  <c r="I2343" i="2"/>
  <c r="H2343" i="2"/>
  <c r="C2343" i="2"/>
  <c r="AA2342" i="2"/>
  <c r="M2342" i="2"/>
  <c r="L2342" i="2"/>
  <c r="K2342" i="2"/>
  <c r="J2342" i="2"/>
  <c r="I2342" i="2"/>
  <c r="H2342" i="2"/>
  <c r="C2342" i="2"/>
  <c r="AA2341" i="2"/>
  <c r="M2341" i="2"/>
  <c r="L2341" i="2"/>
  <c r="K2341" i="2"/>
  <c r="J2341" i="2"/>
  <c r="I2341" i="2"/>
  <c r="H2341" i="2"/>
  <c r="C2341" i="2"/>
  <c r="AA2340" i="2"/>
  <c r="M2340" i="2"/>
  <c r="L2340" i="2"/>
  <c r="K2340" i="2"/>
  <c r="J2340" i="2"/>
  <c r="I2340" i="2"/>
  <c r="H2340" i="2"/>
  <c r="D2340" i="2"/>
  <c r="C2340" i="2"/>
  <c r="AA2339" i="2"/>
  <c r="M2339" i="2"/>
  <c r="L2339" i="2"/>
  <c r="K2339" i="2"/>
  <c r="J2339" i="2"/>
  <c r="I2339" i="2"/>
  <c r="H2339" i="2"/>
  <c r="C2339" i="2"/>
  <c r="AA2338" i="2"/>
  <c r="M2338" i="2"/>
  <c r="L2338" i="2"/>
  <c r="K2338" i="2"/>
  <c r="J2338" i="2"/>
  <c r="I2338" i="2"/>
  <c r="H2338" i="2"/>
  <c r="C2338" i="2"/>
  <c r="AA2337" i="2"/>
  <c r="M2337" i="2"/>
  <c r="L2337" i="2"/>
  <c r="K2337" i="2"/>
  <c r="J2337" i="2"/>
  <c r="I2337" i="2"/>
  <c r="H2337" i="2"/>
  <c r="C2337" i="2"/>
  <c r="AA2336" i="2"/>
  <c r="M2336" i="2"/>
  <c r="L2336" i="2"/>
  <c r="K2336" i="2"/>
  <c r="J2336" i="2"/>
  <c r="I2336" i="2"/>
  <c r="H2336" i="2"/>
  <c r="C2336" i="2"/>
  <c r="AA2335" i="2"/>
  <c r="M2335" i="2"/>
  <c r="L2335" i="2"/>
  <c r="K2335" i="2"/>
  <c r="J2335" i="2"/>
  <c r="I2335" i="2"/>
  <c r="H2335" i="2"/>
  <c r="C2335" i="2"/>
  <c r="AA2334" i="2"/>
  <c r="M2334" i="2"/>
  <c r="L2334" i="2"/>
  <c r="K2334" i="2"/>
  <c r="J2334" i="2"/>
  <c r="I2334" i="2"/>
  <c r="H2334" i="2"/>
  <c r="C2334" i="2"/>
  <c r="AA2333" i="2"/>
  <c r="M2333" i="2"/>
  <c r="L2333" i="2"/>
  <c r="K2333" i="2"/>
  <c r="J2333" i="2"/>
  <c r="I2333" i="2"/>
  <c r="H2333" i="2"/>
  <c r="C2333" i="2"/>
  <c r="AA2332" i="2"/>
  <c r="M2332" i="2"/>
  <c r="L2332" i="2"/>
  <c r="K2332" i="2"/>
  <c r="J2332" i="2"/>
  <c r="I2332" i="2"/>
  <c r="H2332" i="2"/>
  <c r="C2332" i="2"/>
  <c r="AA2331" i="2"/>
  <c r="M2331" i="2"/>
  <c r="L2331" i="2"/>
  <c r="K2331" i="2"/>
  <c r="J2331" i="2"/>
  <c r="I2331" i="2"/>
  <c r="H2331" i="2"/>
  <c r="C2331" i="2"/>
  <c r="AA2330" i="2"/>
  <c r="M2330" i="2"/>
  <c r="L2330" i="2"/>
  <c r="K2330" i="2"/>
  <c r="J2330" i="2"/>
  <c r="I2330" i="2"/>
  <c r="H2330" i="2"/>
  <c r="C2330" i="2"/>
  <c r="AA2329" i="2"/>
  <c r="M2329" i="2"/>
  <c r="L2329" i="2"/>
  <c r="K2329" i="2"/>
  <c r="J2329" i="2"/>
  <c r="I2329" i="2"/>
  <c r="H2329" i="2"/>
  <c r="C2329" i="2"/>
  <c r="AA2328" i="2"/>
  <c r="M2328" i="2"/>
  <c r="L2328" i="2"/>
  <c r="K2328" i="2"/>
  <c r="J2328" i="2"/>
  <c r="I2328" i="2"/>
  <c r="H2328" i="2"/>
  <c r="C2328" i="2"/>
  <c r="AA2327" i="2"/>
  <c r="M2327" i="2"/>
  <c r="L2327" i="2"/>
  <c r="K2327" i="2"/>
  <c r="J2327" i="2"/>
  <c r="I2327" i="2"/>
  <c r="H2327" i="2"/>
  <c r="C2327" i="2"/>
  <c r="AA2326" i="2"/>
  <c r="M2326" i="2"/>
  <c r="L2326" i="2"/>
  <c r="K2326" i="2"/>
  <c r="J2326" i="2"/>
  <c r="I2326" i="2"/>
  <c r="H2326" i="2"/>
  <c r="C2326" i="2"/>
  <c r="AA2325" i="2"/>
  <c r="M2325" i="2"/>
  <c r="L2325" i="2"/>
  <c r="K2325" i="2"/>
  <c r="J2325" i="2"/>
  <c r="I2325" i="2"/>
  <c r="H2325" i="2"/>
  <c r="C2325" i="2"/>
  <c r="AA2324" i="2"/>
  <c r="M2324" i="2"/>
  <c r="L2324" i="2"/>
  <c r="K2324" i="2"/>
  <c r="J2324" i="2"/>
  <c r="I2324" i="2"/>
  <c r="H2324" i="2"/>
  <c r="C2324" i="2"/>
  <c r="AA2323" i="2"/>
  <c r="M2323" i="2"/>
  <c r="L2323" i="2"/>
  <c r="K2323" i="2"/>
  <c r="J2323" i="2"/>
  <c r="I2323" i="2"/>
  <c r="H2323" i="2"/>
  <c r="C2323" i="2"/>
  <c r="AA2322" i="2"/>
  <c r="M2322" i="2"/>
  <c r="L2322" i="2"/>
  <c r="K2322" i="2"/>
  <c r="J2322" i="2"/>
  <c r="I2322" i="2"/>
  <c r="H2322" i="2"/>
  <c r="C2322" i="2"/>
  <c r="AA2321" i="2"/>
  <c r="M2321" i="2"/>
  <c r="L2321" i="2"/>
  <c r="K2321" i="2"/>
  <c r="J2321" i="2"/>
  <c r="I2321" i="2"/>
  <c r="H2321" i="2"/>
  <c r="C2321" i="2"/>
  <c r="AA2320" i="2"/>
  <c r="M2320" i="2"/>
  <c r="L2320" i="2"/>
  <c r="K2320" i="2"/>
  <c r="J2320" i="2"/>
  <c r="I2320" i="2"/>
  <c r="H2320" i="2"/>
  <c r="C2320" i="2"/>
  <c r="AA2319" i="2"/>
  <c r="M2319" i="2"/>
  <c r="L2319" i="2"/>
  <c r="K2319" i="2"/>
  <c r="J2319" i="2"/>
  <c r="I2319" i="2"/>
  <c r="H2319" i="2"/>
  <c r="C2319" i="2"/>
  <c r="AA2318" i="2"/>
  <c r="M2318" i="2"/>
  <c r="L2318" i="2"/>
  <c r="K2318" i="2"/>
  <c r="J2318" i="2"/>
  <c r="I2318" i="2"/>
  <c r="H2318" i="2"/>
  <c r="C2318" i="2"/>
  <c r="AA2317" i="2"/>
  <c r="M2317" i="2"/>
  <c r="L2317" i="2"/>
  <c r="K2317" i="2"/>
  <c r="J2317" i="2"/>
  <c r="I2317" i="2"/>
  <c r="H2317" i="2"/>
  <c r="C2317" i="2"/>
  <c r="AA2316" i="2"/>
  <c r="M2316" i="2"/>
  <c r="L2316" i="2"/>
  <c r="K2316" i="2"/>
  <c r="J2316" i="2"/>
  <c r="I2316" i="2"/>
  <c r="H2316" i="2"/>
  <c r="C2316" i="2"/>
  <c r="AA2315" i="2"/>
  <c r="M2315" i="2"/>
  <c r="L2315" i="2"/>
  <c r="K2315" i="2"/>
  <c r="J2315" i="2"/>
  <c r="I2315" i="2"/>
  <c r="H2315" i="2"/>
  <c r="C2315" i="2"/>
  <c r="AA2314" i="2"/>
  <c r="M2314" i="2"/>
  <c r="L2314" i="2"/>
  <c r="K2314" i="2"/>
  <c r="J2314" i="2"/>
  <c r="I2314" i="2"/>
  <c r="H2314" i="2"/>
  <c r="C2314" i="2"/>
  <c r="AA2313" i="2"/>
  <c r="M2313" i="2"/>
  <c r="L2313" i="2"/>
  <c r="K2313" i="2"/>
  <c r="J2313" i="2"/>
  <c r="I2313" i="2"/>
  <c r="H2313" i="2"/>
  <c r="C2313" i="2"/>
  <c r="AA2312" i="2"/>
  <c r="M2312" i="2"/>
  <c r="L2312" i="2"/>
  <c r="K2312" i="2"/>
  <c r="J2312" i="2"/>
  <c r="I2312" i="2"/>
  <c r="H2312" i="2"/>
  <c r="C2312" i="2"/>
  <c r="AA2311" i="2"/>
  <c r="M2311" i="2"/>
  <c r="L2311" i="2"/>
  <c r="K2311" i="2"/>
  <c r="J2311" i="2"/>
  <c r="I2311" i="2"/>
  <c r="H2311" i="2"/>
  <c r="C2311" i="2"/>
  <c r="AA2310" i="2"/>
  <c r="M2310" i="2"/>
  <c r="L2310" i="2"/>
  <c r="K2310" i="2"/>
  <c r="J2310" i="2"/>
  <c r="I2310" i="2"/>
  <c r="H2310" i="2"/>
  <c r="C2310" i="2"/>
  <c r="AA2309" i="2"/>
  <c r="M2309" i="2"/>
  <c r="L2309" i="2"/>
  <c r="K2309" i="2"/>
  <c r="J2309" i="2"/>
  <c r="I2309" i="2"/>
  <c r="H2309" i="2"/>
  <c r="C2309" i="2"/>
  <c r="AA2308" i="2"/>
  <c r="M2308" i="2"/>
  <c r="L2308" i="2"/>
  <c r="K2308" i="2"/>
  <c r="J2308" i="2"/>
  <c r="I2308" i="2"/>
  <c r="H2308" i="2"/>
  <c r="C2308" i="2"/>
  <c r="AA2307" i="2"/>
  <c r="M2307" i="2"/>
  <c r="L2307" i="2"/>
  <c r="K2307" i="2"/>
  <c r="J2307" i="2"/>
  <c r="I2307" i="2"/>
  <c r="H2307" i="2"/>
  <c r="C2307" i="2"/>
  <c r="AA2306" i="2"/>
  <c r="M2306" i="2"/>
  <c r="L2306" i="2"/>
  <c r="K2306" i="2"/>
  <c r="J2306" i="2"/>
  <c r="I2306" i="2"/>
  <c r="H2306" i="2"/>
  <c r="C2306" i="2"/>
  <c r="AA2305" i="2"/>
  <c r="M2305" i="2"/>
  <c r="L2305" i="2"/>
  <c r="K2305" i="2"/>
  <c r="J2305" i="2"/>
  <c r="I2305" i="2"/>
  <c r="H2305" i="2"/>
  <c r="C2305" i="2"/>
  <c r="AA2304" i="2"/>
  <c r="M2304" i="2"/>
  <c r="L2304" i="2"/>
  <c r="K2304" i="2"/>
  <c r="J2304" i="2"/>
  <c r="I2304" i="2"/>
  <c r="H2304" i="2"/>
  <c r="D2304" i="2"/>
  <c r="C2304" i="2"/>
  <c r="AA2303" i="2"/>
  <c r="M2303" i="2"/>
  <c r="L2303" i="2"/>
  <c r="K2303" i="2"/>
  <c r="J2303" i="2"/>
  <c r="I2303" i="2"/>
  <c r="H2303" i="2"/>
  <c r="C2303" i="2"/>
  <c r="AA2302" i="2"/>
  <c r="M2302" i="2"/>
  <c r="L2302" i="2"/>
  <c r="K2302" i="2"/>
  <c r="J2302" i="2"/>
  <c r="I2302" i="2"/>
  <c r="H2302" i="2"/>
  <c r="C2302" i="2"/>
  <c r="AA2301" i="2"/>
  <c r="M2301" i="2"/>
  <c r="L2301" i="2"/>
  <c r="K2301" i="2"/>
  <c r="J2301" i="2"/>
  <c r="I2301" i="2"/>
  <c r="H2301" i="2"/>
  <c r="C2301" i="2"/>
  <c r="AA2300" i="2"/>
  <c r="M2300" i="2"/>
  <c r="L2300" i="2"/>
  <c r="K2300" i="2"/>
  <c r="J2300" i="2"/>
  <c r="I2300" i="2"/>
  <c r="H2300" i="2"/>
  <c r="C2300" i="2"/>
  <c r="AA2299" i="2"/>
  <c r="M2299" i="2"/>
  <c r="L2299" i="2"/>
  <c r="K2299" i="2"/>
  <c r="J2299" i="2"/>
  <c r="I2299" i="2"/>
  <c r="H2299" i="2"/>
  <c r="C2299" i="2"/>
  <c r="AA2298" i="2"/>
  <c r="M2298" i="2"/>
  <c r="L2298" i="2"/>
  <c r="K2298" i="2"/>
  <c r="J2298" i="2"/>
  <c r="I2298" i="2"/>
  <c r="H2298" i="2"/>
  <c r="C2298" i="2"/>
  <c r="AA2297" i="2"/>
  <c r="M2297" i="2"/>
  <c r="L2297" i="2"/>
  <c r="K2297" i="2"/>
  <c r="J2297" i="2"/>
  <c r="I2297" i="2"/>
  <c r="H2297" i="2"/>
  <c r="C2297" i="2"/>
  <c r="AA2296" i="2"/>
  <c r="M2296" i="2"/>
  <c r="L2296" i="2"/>
  <c r="K2296" i="2"/>
  <c r="J2296" i="2"/>
  <c r="I2296" i="2"/>
  <c r="H2296" i="2"/>
  <c r="C2296" i="2"/>
  <c r="AA2295" i="2"/>
  <c r="M2295" i="2"/>
  <c r="L2295" i="2"/>
  <c r="K2295" i="2"/>
  <c r="J2295" i="2"/>
  <c r="I2295" i="2"/>
  <c r="H2295" i="2"/>
  <c r="C2295" i="2"/>
  <c r="AA2294" i="2"/>
  <c r="M2294" i="2"/>
  <c r="L2294" i="2"/>
  <c r="K2294" i="2"/>
  <c r="J2294" i="2"/>
  <c r="I2294" i="2"/>
  <c r="H2294" i="2"/>
  <c r="C2294" i="2"/>
  <c r="AA2293" i="2"/>
  <c r="M2293" i="2"/>
  <c r="L2293" i="2"/>
  <c r="K2293" i="2"/>
  <c r="J2293" i="2"/>
  <c r="I2293" i="2"/>
  <c r="H2293" i="2"/>
  <c r="C2293" i="2"/>
  <c r="AA2292" i="2"/>
  <c r="M2292" i="2"/>
  <c r="L2292" i="2"/>
  <c r="K2292" i="2"/>
  <c r="J2292" i="2"/>
  <c r="I2292" i="2"/>
  <c r="H2292" i="2"/>
  <c r="C2292" i="2"/>
  <c r="AA2291" i="2"/>
  <c r="M2291" i="2"/>
  <c r="L2291" i="2"/>
  <c r="K2291" i="2"/>
  <c r="J2291" i="2"/>
  <c r="I2291" i="2"/>
  <c r="H2291" i="2"/>
  <c r="C2291" i="2"/>
  <c r="AA2290" i="2"/>
  <c r="M2290" i="2"/>
  <c r="L2290" i="2"/>
  <c r="K2290" i="2"/>
  <c r="J2290" i="2"/>
  <c r="I2290" i="2"/>
  <c r="H2290" i="2"/>
  <c r="C2290" i="2"/>
  <c r="AA2289" i="2"/>
  <c r="M2289" i="2"/>
  <c r="L2289" i="2"/>
  <c r="K2289" i="2"/>
  <c r="J2289" i="2"/>
  <c r="I2289" i="2"/>
  <c r="H2289" i="2"/>
  <c r="C2289" i="2"/>
  <c r="AA2288" i="2"/>
  <c r="M2288" i="2"/>
  <c r="L2288" i="2"/>
  <c r="K2288" i="2"/>
  <c r="J2288" i="2"/>
  <c r="I2288" i="2"/>
  <c r="H2288" i="2"/>
  <c r="C2288" i="2"/>
  <c r="AA2287" i="2"/>
  <c r="M2287" i="2"/>
  <c r="L2287" i="2"/>
  <c r="K2287" i="2"/>
  <c r="J2287" i="2"/>
  <c r="I2287" i="2"/>
  <c r="H2287" i="2"/>
  <c r="C2287" i="2"/>
  <c r="AA2286" i="2"/>
  <c r="M2286" i="2"/>
  <c r="L2286" i="2"/>
  <c r="K2286" i="2"/>
  <c r="J2286" i="2"/>
  <c r="I2286" i="2"/>
  <c r="H2286" i="2"/>
  <c r="C2286" i="2"/>
  <c r="AA2285" i="2"/>
  <c r="M2285" i="2"/>
  <c r="L2285" i="2"/>
  <c r="K2285" i="2"/>
  <c r="J2285" i="2"/>
  <c r="I2285" i="2"/>
  <c r="H2285" i="2"/>
  <c r="C2285" i="2"/>
  <c r="AA2284" i="2"/>
  <c r="M2284" i="2"/>
  <c r="L2284" i="2"/>
  <c r="K2284" i="2"/>
  <c r="J2284" i="2"/>
  <c r="I2284" i="2"/>
  <c r="H2284" i="2"/>
  <c r="C2284" i="2"/>
  <c r="AA2283" i="2"/>
  <c r="M2283" i="2"/>
  <c r="L2283" i="2"/>
  <c r="K2283" i="2"/>
  <c r="J2283" i="2"/>
  <c r="I2283" i="2"/>
  <c r="H2283" i="2"/>
  <c r="C2283" i="2"/>
  <c r="AA2282" i="2"/>
  <c r="M2282" i="2"/>
  <c r="L2282" i="2"/>
  <c r="K2282" i="2"/>
  <c r="J2282" i="2"/>
  <c r="I2282" i="2"/>
  <c r="H2282" i="2"/>
  <c r="C2282" i="2"/>
  <c r="AA2281" i="2"/>
  <c r="M2281" i="2"/>
  <c r="L2281" i="2"/>
  <c r="K2281" i="2"/>
  <c r="J2281" i="2"/>
  <c r="I2281" i="2"/>
  <c r="H2281" i="2"/>
  <c r="C2281" i="2"/>
  <c r="AA2280" i="2"/>
  <c r="M2280" i="2"/>
  <c r="L2280" i="2"/>
  <c r="K2280" i="2"/>
  <c r="J2280" i="2"/>
  <c r="I2280" i="2"/>
  <c r="H2280" i="2"/>
  <c r="C2280" i="2"/>
  <c r="AA2279" i="2"/>
  <c r="M2279" i="2"/>
  <c r="L2279" i="2"/>
  <c r="K2279" i="2"/>
  <c r="J2279" i="2"/>
  <c r="I2279" i="2"/>
  <c r="H2279" i="2"/>
  <c r="C2279" i="2"/>
  <c r="AA2278" i="2"/>
  <c r="M2278" i="2"/>
  <c r="L2278" i="2"/>
  <c r="K2278" i="2"/>
  <c r="J2278" i="2"/>
  <c r="I2278" i="2"/>
  <c r="H2278" i="2"/>
  <c r="C2278" i="2"/>
  <c r="AA2277" i="2"/>
  <c r="M2277" i="2"/>
  <c r="L2277" i="2"/>
  <c r="K2277" i="2"/>
  <c r="J2277" i="2"/>
  <c r="I2277" i="2"/>
  <c r="H2277" i="2"/>
  <c r="C2277" i="2"/>
  <c r="AA2276" i="2"/>
  <c r="M2276" i="2"/>
  <c r="L2276" i="2"/>
  <c r="K2276" i="2"/>
  <c r="J2276" i="2"/>
  <c r="I2276" i="2"/>
  <c r="H2276" i="2"/>
  <c r="C2276" i="2"/>
  <c r="AA2275" i="2"/>
  <c r="M2275" i="2"/>
  <c r="L2275" i="2"/>
  <c r="K2275" i="2"/>
  <c r="J2275" i="2"/>
  <c r="I2275" i="2"/>
  <c r="H2275" i="2"/>
  <c r="C2275" i="2"/>
  <c r="AA2274" i="2"/>
  <c r="M2274" i="2"/>
  <c r="L2274" i="2"/>
  <c r="K2274" i="2"/>
  <c r="J2274" i="2"/>
  <c r="I2274" i="2"/>
  <c r="H2274" i="2"/>
  <c r="C2274" i="2"/>
  <c r="AA2273" i="2"/>
  <c r="M2273" i="2"/>
  <c r="L2273" i="2"/>
  <c r="K2273" i="2"/>
  <c r="J2273" i="2"/>
  <c r="I2273" i="2"/>
  <c r="H2273" i="2"/>
  <c r="C2273" i="2"/>
  <c r="AA2272" i="2"/>
  <c r="M2272" i="2"/>
  <c r="L2272" i="2"/>
  <c r="K2272" i="2"/>
  <c r="J2272" i="2"/>
  <c r="I2272" i="2"/>
  <c r="H2272" i="2"/>
  <c r="C2272" i="2"/>
  <c r="AA2271" i="2"/>
  <c r="M2271" i="2"/>
  <c r="L2271" i="2"/>
  <c r="K2271" i="2"/>
  <c r="J2271" i="2"/>
  <c r="I2271" i="2"/>
  <c r="H2271" i="2"/>
  <c r="C2271" i="2"/>
  <c r="AA2270" i="2"/>
  <c r="M2270" i="2"/>
  <c r="L2270" i="2"/>
  <c r="K2270" i="2"/>
  <c r="J2270" i="2"/>
  <c r="I2270" i="2"/>
  <c r="H2270" i="2"/>
  <c r="C2270" i="2"/>
  <c r="AA2269" i="2"/>
  <c r="M2269" i="2"/>
  <c r="L2269" i="2"/>
  <c r="K2269" i="2"/>
  <c r="J2269" i="2"/>
  <c r="I2269" i="2"/>
  <c r="H2269" i="2"/>
  <c r="C2269" i="2"/>
  <c r="AA2268" i="2"/>
  <c r="M2268" i="2"/>
  <c r="L2268" i="2"/>
  <c r="K2268" i="2"/>
  <c r="J2268" i="2"/>
  <c r="I2268" i="2"/>
  <c r="H2268" i="2"/>
  <c r="C2268" i="2"/>
  <c r="AA2267" i="2"/>
  <c r="M2267" i="2"/>
  <c r="L2267" i="2"/>
  <c r="K2267" i="2"/>
  <c r="J2267" i="2"/>
  <c r="I2267" i="2"/>
  <c r="H2267" i="2"/>
  <c r="C2267" i="2"/>
  <c r="AA2266" i="2"/>
  <c r="M2266" i="2"/>
  <c r="L2266" i="2"/>
  <c r="K2266" i="2"/>
  <c r="J2266" i="2"/>
  <c r="I2266" i="2"/>
  <c r="H2266" i="2"/>
  <c r="C2266" i="2"/>
  <c r="AA2265" i="2"/>
  <c r="M2265" i="2"/>
  <c r="L2265" i="2"/>
  <c r="K2265" i="2"/>
  <c r="J2265" i="2"/>
  <c r="I2265" i="2"/>
  <c r="H2265" i="2"/>
  <c r="C2265" i="2"/>
  <c r="AA2264" i="2"/>
  <c r="M2264" i="2"/>
  <c r="L2264" i="2"/>
  <c r="K2264" i="2"/>
  <c r="J2264" i="2"/>
  <c r="I2264" i="2"/>
  <c r="H2264" i="2"/>
  <c r="C2264" i="2"/>
  <c r="AA2263" i="2"/>
  <c r="M2263" i="2"/>
  <c r="L2263" i="2"/>
  <c r="K2263" i="2"/>
  <c r="J2263" i="2"/>
  <c r="I2263" i="2"/>
  <c r="H2263" i="2"/>
  <c r="C2263" i="2"/>
  <c r="AA2262" i="2"/>
  <c r="M2262" i="2"/>
  <c r="L2262" i="2"/>
  <c r="K2262" i="2"/>
  <c r="J2262" i="2"/>
  <c r="I2262" i="2"/>
  <c r="H2262" i="2"/>
  <c r="C2262" i="2"/>
  <c r="AA2261" i="2"/>
  <c r="M2261" i="2"/>
  <c r="L2261" i="2"/>
  <c r="K2261" i="2"/>
  <c r="J2261" i="2"/>
  <c r="I2261" i="2"/>
  <c r="H2261" i="2"/>
  <c r="C2261" i="2"/>
  <c r="AA2260" i="2"/>
  <c r="M2260" i="2"/>
  <c r="L2260" i="2"/>
  <c r="K2260" i="2"/>
  <c r="J2260" i="2"/>
  <c r="I2260" i="2"/>
  <c r="H2260" i="2"/>
  <c r="C2260" i="2"/>
  <c r="AA2259" i="2"/>
  <c r="M2259" i="2"/>
  <c r="L2259" i="2"/>
  <c r="K2259" i="2"/>
  <c r="J2259" i="2"/>
  <c r="I2259" i="2"/>
  <c r="H2259" i="2"/>
  <c r="C2259" i="2"/>
  <c r="AA2258" i="2"/>
  <c r="M2258" i="2"/>
  <c r="L2258" i="2"/>
  <c r="K2258" i="2"/>
  <c r="J2258" i="2"/>
  <c r="I2258" i="2"/>
  <c r="H2258" i="2"/>
  <c r="C2258" i="2"/>
  <c r="AA2257" i="2"/>
  <c r="M2257" i="2"/>
  <c r="L2257" i="2"/>
  <c r="K2257" i="2"/>
  <c r="J2257" i="2"/>
  <c r="I2257" i="2"/>
  <c r="H2257" i="2"/>
  <c r="C2257" i="2"/>
  <c r="AA2256" i="2"/>
  <c r="M2256" i="2"/>
  <c r="L2256" i="2"/>
  <c r="K2256" i="2"/>
  <c r="J2256" i="2"/>
  <c r="I2256" i="2"/>
  <c r="H2256" i="2"/>
  <c r="C2256" i="2"/>
  <c r="AA2255" i="2"/>
  <c r="M2255" i="2"/>
  <c r="L2255" i="2"/>
  <c r="K2255" i="2"/>
  <c r="J2255" i="2"/>
  <c r="I2255" i="2"/>
  <c r="H2255" i="2"/>
  <c r="C2255" i="2"/>
  <c r="AA2254" i="2"/>
  <c r="M2254" i="2"/>
  <c r="L2254" i="2"/>
  <c r="K2254" i="2"/>
  <c r="J2254" i="2"/>
  <c r="I2254" i="2"/>
  <c r="H2254" i="2"/>
  <c r="C2254" i="2"/>
  <c r="AA2253" i="2"/>
  <c r="M2253" i="2"/>
  <c r="L2253" i="2"/>
  <c r="K2253" i="2"/>
  <c r="J2253" i="2"/>
  <c r="I2253" i="2"/>
  <c r="H2253" i="2"/>
  <c r="C2253" i="2"/>
  <c r="AA2252" i="2"/>
  <c r="M2252" i="2"/>
  <c r="L2252" i="2"/>
  <c r="K2252" i="2"/>
  <c r="J2252" i="2"/>
  <c r="I2252" i="2"/>
  <c r="H2252" i="2"/>
  <c r="C2252" i="2"/>
  <c r="AA2251" i="2"/>
  <c r="M2251" i="2"/>
  <c r="L2251" i="2"/>
  <c r="K2251" i="2"/>
  <c r="J2251" i="2"/>
  <c r="I2251" i="2"/>
  <c r="H2251" i="2"/>
  <c r="C2251" i="2"/>
  <c r="AA2250" i="2"/>
  <c r="M2250" i="2"/>
  <c r="L2250" i="2"/>
  <c r="K2250" i="2"/>
  <c r="J2250" i="2"/>
  <c r="I2250" i="2"/>
  <c r="H2250" i="2"/>
  <c r="C2250" i="2"/>
  <c r="AA2249" i="2"/>
  <c r="M2249" i="2"/>
  <c r="L2249" i="2"/>
  <c r="K2249" i="2"/>
  <c r="J2249" i="2"/>
  <c r="I2249" i="2"/>
  <c r="H2249" i="2"/>
  <c r="C2249" i="2"/>
  <c r="AA2248" i="2"/>
  <c r="M2248" i="2"/>
  <c r="L2248" i="2"/>
  <c r="K2248" i="2"/>
  <c r="J2248" i="2"/>
  <c r="I2248" i="2"/>
  <c r="H2248" i="2"/>
  <c r="C2248" i="2"/>
  <c r="AA2247" i="2"/>
  <c r="M2247" i="2"/>
  <c r="L2247" i="2"/>
  <c r="K2247" i="2"/>
  <c r="J2247" i="2"/>
  <c r="I2247" i="2"/>
  <c r="H2247" i="2"/>
  <c r="C2247" i="2"/>
  <c r="AA2246" i="2"/>
  <c r="M2246" i="2"/>
  <c r="L2246" i="2"/>
  <c r="K2246" i="2"/>
  <c r="J2246" i="2"/>
  <c r="I2246" i="2"/>
  <c r="H2246" i="2"/>
  <c r="C2246" i="2"/>
  <c r="AA2245" i="2"/>
  <c r="M2245" i="2"/>
  <c r="L2245" i="2"/>
  <c r="K2245" i="2"/>
  <c r="J2245" i="2"/>
  <c r="I2245" i="2"/>
  <c r="H2245" i="2"/>
  <c r="C2245" i="2"/>
  <c r="AA2244" i="2"/>
  <c r="M2244" i="2"/>
  <c r="L2244" i="2"/>
  <c r="K2244" i="2"/>
  <c r="J2244" i="2"/>
  <c r="I2244" i="2"/>
  <c r="H2244" i="2"/>
  <c r="C2244" i="2"/>
  <c r="AA2243" i="2"/>
  <c r="M2243" i="2"/>
  <c r="L2243" i="2"/>
  <c r="K2243" i="2"/>
  <c r="J2243" i="2"/>
  <c r="I2243" i="2"/>
  <c r="H2243" i="2"/>
  <c r="C2243" i="2"/>
  <c r="AA2242" i="2"/>
  <c r="M2242" i="2"/>
  <c r="L2242" i="2"/>
  <c r="K2242" i="2"/>
  <c r="J2242" i="2"/>
  <c r="I2242" i="2"/>
  <c r="H2242" i="2"/>
  <c r="C2242" i="2"/>
  <c r="AA2241" i="2"/>
  <c r="M2241" i="2"/>
  <c r="L2241" i="2"/>
  <c r="K2241" i="2"/>
  <c r="J2241" i="2"/>
  <c r="I2241" i="2"/>
  <c r="H2241" i="2"/>
  <c r="C2241" i="2"/>
  <c r="AA2240" i="2"/>
  <c r="M2240" i="2"/>
  <c r="L2240" i="2"/>
  <c r="K2240" i="2"/>
  <c r="J2240" i="2"/>
  <c r="I2240" i="2"/>
  <c r="H2240" i="2"/>
  <c r="C2240" i="2"/>
  <c r="AA2239" i="2"/>
  <c r="M2239" i="2"/>
  <c r="L2239" i="2"/>
  <c r="K2239" i="2"/>
  <c r="J2239" i="2"/>
  <c r="I2239" i="2"/>
  <c r="H2239" i="2"/>
  <c r="C2239" i="2"/>
  <c r="AA2238" i="2"/>
  <c r="M2238" i="2"/>
  <c r="L2238" i="2"/>
  <c r="K2238" i="2"/>
  <c r="J2238" i="2"/>
  <c r="I2238" i="2"/>
  <c r="H2238" i="2"/>
  <c r="C2238" i="2"/>
  <c r="AA2237" i="2"/>
  <c r="M2237" i="2"/>
  <c r="L2237" i="2"/>
  <c r="K2237" i="2"/>
  <c r="J2237" i="2"/>
  <c r="I2237" i="2"/>
  <c r="H2237" i="2"/>
  <c r="C2237" i="2"/>
  <c r="AA2236" i="2"/>
  <c r="M2236" i="2"/>
  <c r="L2236" i="2"/>
  <c r="K2236" i="2"/>
  <c r="J2236" i="2"/>
  <c r="I2236" i="2"/>
  <c r="H2236" i="2"/>
  <c r="C2236" i="2"/>
  <c r="AA2235" i="2"/>
  <c r="M2235" i="2"/>
  <c r="L2235" i="2"/>
  <c r="K2235" i="2"/>
  <c r="J2235" i="2"/>
  <c r="I2235" i="2"/>
  <c r="H2235" i="2"/>
  <c r="C2235" i="2"/>
  <c r="AA2234" i="2"/>
  <c r="M2234" i="2"/>
  <c r="L2234" i="2"/>
  <c r="K2234" i="2"/>
  <c r="J2234" i="2"/>
  <c r="I2234" i="2"/>
  <c r="H2234" i="2"/>
  <c r="C2234" i="2"/>
  <c r="AA2233" i="2"/>
  <c r="M2233" i="2"/>
  <c r="L2233" i="2"/>
  <c r="K2233" i="2"/>
  <c r="J2233" i="2"/>
  <c r="I2233" i="2"/>
  <c r="H2233" i="2"/>
  <c r="C2233" i="2"/>
  <c r="AA2232" i="2"/>
  <c r="M2232" i="2"/>
  <c r="L2232" i="2"/>
  <c r="K2232" i="2"/>
  <c r="J2232" i="2"/>
  <c r="I2232" i="2"/>
  <c r="H2232" i="2"/>
  <c r="C2232" i="2"/>
  <c r="AA2231" i="2"/>
  <c r="M2231" i="2"/>
  <c r="L2231" i="2"/>
  <c r="K2231" i="2"/>
  <c r="J2231" i="2"/>
  <c r="I2231" i="2"/>
  <c r="H2231" i="2"/>
  <c r="C2231" i="2"/>
  <c r="AA2230" i="2"/>
  <c r="M2230" i="2"/>
  <c r="L2230" i="2"/>
  <c r="K2230" i="2"/>
  <c r="J2230" i="2"/>
  <c r="I2230" i="2"/>
  <c r="H2230" i="2"/>
  <c r="C2230" i="2"/>
  <c r="AA2229" i="2"/>
  <c r="M2229" i="2"/>
  <c r="L2229" i="2"/>
  <c r="K2229" i="2"/>
  <c r="J2229" i="2"/>
  <c r="I2229" i="2"/>
  <c r="H2229" i="2"/>
  <c r="C2229" i="2"/>
  <c r="AA2228" i="2"/>
  <c r="M2228" i="2"/>
  <c r="L2228" i="2"/>
  <c r="K2228" i="2"/>
  <c r="J2228" i="2"/>
  <c r="I2228" i="2"/>
  <c r="H2228" i="2"/>
  <c r="C2228" i="2"/>
  <c r="AA2227" i="2"/>
  <c r="M2227" i="2"/>
  <c r="L2227" i="2"/>
  <c r="K2227" i="2"/>
  <c r="J2227" i="2"/>
  <c r="I2227" i="2"/>
  <c r="H2227" i="2"/>
  <c r="C2227" i="2"/>
  <c r="AA2226" i="2"/>
  <c r="M2226" i="2"/>
  <c r="L2226" i="2"/>
  <c r="K2226" i="2"/>
  <c r="J2226" i="2"/>
  <c r="I2226" i="2"/>
  <c r="H2226" i="2"/>
  <c r="C2226" i="2"/>
  <c r="AA2225" i="2"/>
  <c r="M2225" i="2"/>
  <c r="L2225" i="2"/>
  <c r="K2225" i="2"/>
  <c r="J2225" i="2"/>
  <c r="I2225" i="2"/>
  <c r="H2225" i="2"/>
  <c r="C2225" i="2"/>
  <c r="AA2224" i="2"/>
  <c r="M2224" i="2"/>
  <c r="L2224" i="2"/>
  <c r="K2224" i="2"/>
  <c r="J2224" i="2"/>
  <c r="I2224" i="2"/>
  <c r="H2224" i="2"/>
  <c r="C2224" i="2"/>
  <c r="AA2223" i="2"/>
  <c r="M2223" i="2"/>
  <c r="L2223" i="2"/>
  <c r="K2223" i="2"/>
  <c r="J2223" i="2"/>
  <c r="I2223" i="2"/>
  <c r="H2223" i="2"/>
  <c r="C2223" i="2"/>
  <c r="AA2222" i="2"/>
  <c r="M2222" i="2"/>
  <c r="L2222" i="2"/>
  <c r="K2222" i="2"/>
  <c r="J2222" i="2"/>
  <c r="I2222" i="2"/>
  <c r="H2222" i="2"/>
  <c r="C2222" i="2"/>
  <c r="AA2221" i="2"/>
  <c r="M2221" i="2"/>
  <c r="L2221" i="2"/>
  <c r="K2221" i="2"/>
  <c r="J2221" i="2"/>
  <c r="I2221" i="2"/>
  <c r="H2221" i="2"/>
  <c r="C2221" i="2"/>
  <c r="AA2220" i="2"/>
  <c r="M2220" i="2"/>
  <c r="L2220" i="2"/>
  <c r="K2220" i="2"/>
  <c r="J2220" i="2"/>
  <c r="I2220" i="2"/>
  <c r="H2220" i="2"/>
  <c r="C2220" i="2"/>
  <c r="AA2219" i="2"/>
  <c r="M2219" i="2"/>
  <c r="L2219" i="2"/>
  <c r="K2219" i="2"/>
  <c r="J2219" i="2"/>
  <c r="I2219" i="2"/>
  <c r="H2219" i="2"/>
  <c r="C2219" i="2"/>
  <c r="AA2218" i="2"/>
  <c r="M2218" i="2"/>
  <c r="L2218" i="2"/>
  <c r="K2218" i="2"/>
  <c r="J2218" i="2"/>
  <c r="I2218" i="2"/>
  <c r="H2218" i="2"/>
  <c r="C2218" i="2"/>
  <c r="AA2217" i="2"/>
  <c r="M2217" i="2"/>
  <c r="L2217" i="2"/>
  <c r="K2217" i="2"/>
  <c r="J2217" i="2"/>
  <c r="I2217" i="2"/>
  <c r="H2217" i="2"/>
  <c r="C2217" i="2"/>
  <c r="AA2216" i="2"/>
  <c r="M2216" i="2"/>
  <c r="L2216" i="2"/>
  <c r="K2216" i="2"/>
  <c r="J2216" i="2"/>
  <c r="I2216" i="2"/>
  <c r="H2216" i="2"/>
  <c r="C2216" i="2"/>
  <c r="AA2215" i="2"/>
  <c r="M2215" i="2"/>
  <c r="L2215" i="2"/>
  <c r="K2215" i="2"/>
  <c r="J2215" i="2"/>
  <c r="I2215" i="2"/>
  <c r="H2215" i="2"/>
  <c r="C2215" i="2"/>
  <c r="AA2214" i="2"/>
  <c r="M2214" i="2"/>
  <c r="L2214" i="2"/>
  <c r="K2214" i="2"/>
  <c r="J2214" i="2"/>
  <c r="I2214" i="2"/>
  <c r="H2214" i="2"/>
  <c r="C2214" i="2"/>
  <c r="AA2213" i="2"/>
  <c r="M2213" i="2"/>
  <c r="L2213" i="2"/>
  <c r="K2213" i="2"/>
  <c r="J2213" i="2"/>
  <c r="I2213" i="2"/>
  <c r="H2213" i="2"/>
  <c r="C2213" i="2"/>
  <c r="AA2212" i="2"/>
  <c r="M2212" i="2"/>
  <c r="L2212" i="2"/>
  <c r="K2212" i="2"/>
  <c r="J2212" i="2"/>
  <c r="I2212" i="2"/>
  <c r="H2212" i="2"/>
  <c r="C2212" i="2"/>
  <c r="AA2211" i="2"/>
  <c r="M2211" i="2"/>
  <c r="L2211" i="2"/>
  <c r="K2211" i="2"/>
  <c r="J2211" i="2"/>
  <c r="I2211" i="2"/>
  <c r="H2211" i="2"/>
  <c r="C2211" i="2"/>
  <c r="AA2210" i="2"/>
  <c r="M2210" i="2"/>
  <c r="L2210" i="2"/>
  <c r="K2210" i="2"/>
  <c r="J2210" i="2"/>
  <c r="I2210" i="2"/>
  <c r="H2210" i="2"/>
  <c r="C2210" i="2"/>
  <c r="AA2209" i="2"/>
  <c r="M2209" i="2"/>
  <c r="L2209" i="2"/>
  <c r="K2209" i="2"/>
  <c r="J2209" i="2"/>
  <c r="I2209" i="2"/>
  <c r="H2209" i="2"/>
  <c r="C2209" i="2"/>
  <c r="AA2208" i="2"/>
  <c r="M2208" i="2"/>
  <c r="L2208" i="2"/>
  <c r="K2208" i="2"/>
  <c r="J2208" i="2"/>
  <c r="I2208" i="2"/>
  <c r="H2208" i="2"/>
  <c r="D2208" i="2"/>
  <c r="C2208" i="2"/>
  <c r="AA2207" i="2"/>
  <c r="M2207" i="2"/>
  <c r="L2207" i="2"/>
  <c r="K2207" i="2"/>
  <c r="J2207" i="2"/>
  <c r="I2207" i="2"/>
  <c r="H2207" i="2"/>
  <c r="C2207" i="2"/>
  <c r="AA2206" i="2"/>
  <c r="M2206" i="2"/>
  <c r="L2206" i="2"/>
  <c r="K2206" i="2"/>
  <c r="J2206" i="2"/>
  <c r="I2206" i="2"/>
  <c r="H2206" i="2"/>
  <c r="C2206" i="2"/>
  <c r="AA2205" i="2"/>
  <c r="M2205" i="2"/>
  <c r="L2205" i="2"/>
  <c r="K2205" i="2"/>
  <c r="J2205" i="2"/>
  <c r="I2205" i="2"/>
  <c r="H2205" i="2"/>
  <c r="C2205" i="2"/>
  <c r="AA2204" i="2"/>
  <c r="M2204" i="2"/>
  <c r="L2204" i="2"/>
  <c r="K2204" i="2"/>
  <c r="J2204" i="2"/>
  <c r="I2204" i="2"/>
  <c r="H2204" i="2"/>
  <c r="C2204" i="2"/>
  <c r="AA2203" i="2"/>
  <c r="M2203" i="2"/>
  <c r="L2203" i="2"/>
  <c r="K2203" i="2"/>
  <c r="J2203" i="2"/>
  <c r="I2203" i="2"/>
  <c r="H2203" i="2"/>
  <c r="C2203" i="2"/>
  <c r="AA2202" i="2"/>
  <c r="M2202" i="2"/>
  <c r="L2202" i="2"/>
  <c r="K2202" i="2"/>
  <c r="J2202" i="2"/>
  <c r="I2202" i="2"/>
  <c r="H2202" i="2"/>
  <c r="C2202" i="2"/>
  <c r="AA2201" i="2"/>
  <c r="M2201" i="2"/>
  <c r="L2201" i="2"/>
  <c r="K2201" i="2"/>
  <c r="J2201" i="2"/>
  <c r="I2201" i="2"/>
  <c r="H2201" i="2"/>
  <c r="C2201" i="2"/>
  <c r="AA2200" i="2"/>
  <c r="M2200" i="2"/>
  <c r="L2200" i="2"/>
  <c r="K2200" i="2"/>
  <c r="J2200" i="2"/>
  <c r="I2200" i="2"/>
  <c r="H2200" i="2"/>
  <c r="C2200" i="2"/>
  <c r="AA2199" i="2"/>
  <c r="M2199" i="2"/>
  <c r="L2199" i="2"/>
  <c r="K2199" i="2"/>
  <c r="J2199" i="2"/>
  <c r="I2199" i="2"/>
  <c r="H2199" i="2"/>
  <c r="C2199" i="2"/>
  <c r="AA2198" i="2"/>
  <c r="M2198" i="2"/>
  <c r="L2198" i="2"/>
  <c r="K2198" i="2"/>
  <c r="J2198" i="2"/>
  <c r="I2198" i="2"/>
  <c r="H2198" i="2"/>
  <c r="C2198" i="2"/>
  <c r="AA2197" i="2"/>
  <c r="M2197" i="2"/>
  <c r="L2197" i="2"/>
  <c r="K2197" i="2"/>
  <c r="J2197" i="2"/>
  <c r="I2197" i="2"/>
  <c r="H2197" i="2"/>
  <c r="C2197" i="2"/>
  <c r="AA2196" i="2"/>
  <c r="M2196" i="2"/>
  <c r="L2196" i="2"/>
  <c r="K2196" i="2"/>
  <c r="J2196" i="2"/>
  <c r="I2196" i="2"/>
  <c r="H2196" i="2"/>
  <c r="C2196" i="2"/>
  <c r="AA2195" i="2"/>
  <c r="M2195" i="2"/>
  <c r="L2195" i="2"/>
  <c r="K2195" i="2"/>
  <c r="J2195" i="2"/>
  <c r="I2195" i="2"/>
  <c r="H2195" i="2"/>
  <c r="C2195" i="2"/>
  <c r="AA2194" i="2"/>
  <c r="M2194" i="2"/>
  <c r="L2194" i="2"/>
  <c r="K2194" i="2"/>
  <c r="J2194" i="2"/>
  <c r="I2194" i="2"/>
  <c r="H2194" i="2"/>
  <c r="C2194" i="2"/>
  <c r="AA2193" i="2"/>
  <c r="M2193" i="2"/>
  <c r="L2193" i="2"/>
  <c r="K2193" i="2"/>
  <c r="J2193" i="2"/>
  <c r="I2193" i="2"/>
  <c r="H2193" i="2"/>
  <c r="C2193" i="2"/>
  <c r="AA2192" i="2"/>
  <c r="M2192" i="2"/>
  <c r="L2192" i="2"/>
  <c r="K2192" i="2"/>
  <c r="J2192" i="2"/>
  <c r="I2192" i="2"/>
  <c r="H2192" i="2"/>
  <c r="C2192" i="2"/>
  <c r="AA2191" i="2"/>
  <c r="M2191" i="2"/>
  <c r="L2191" i="2"/>
  <c r="K2191" i="2"/>
  <c r="J2191" i="2"/>
  <c r="I2191" i="2"/>
  <c r="H2191" i="2"/>
  <c r="C2191" i="2"/>
  <c r="AA2190" i="2"/>
  <c r="M2190" i="2"/>
  <c r="L2190" i="2"/>
  <c r="K2190" i="2"/>
  <c r="J2190" i="2"/>
  <c r="I2190" i="2"/>
  <c r="H2190" i="2"/>
  <c r="C2190" i="2"/>
  <c r="AA2189" i="2"/>
  <c r="M2189" i="2"/>
  <c r="L2189" i="2"/>
  <c r="K2189" i="2"/>
  <c r="J2189" i="2"/>
  <c r="I2189" i="2"/>
  <c r="H2189" i="2"/>
  <c r="C2189" i="2"/>
  <c r="AA2188" i="2"/>
  <c r="M2188" i="2"/>
  <c r="L2188" i="2"/>
  <c r="K2188" i="2"/>
  <c r="J2188" i="2"/>
  <c r="I2188" i="2"/>
  <c r="H2188" i="2"/>
  <c r="C2188" i="2"/>
  <c r="AA2187" i="2"/>
  <c r="M2187" i="2"/>
  <c r="L2187" i="2"/>
  <c r="K2187" i="2"/>
  <c r="J2187" i="2"/>
  <c r="I2187" i="2"/>
  <c r="H2187" i="2"/>
  <c r="C2187" i="2"/>
  <c r="AA2186" i="2"/>
  <c r="M2186" i="2"/>
  <c r="L2186" i="2"/>
  <c r="K2186" i="2"/>
  <c r="J2186" i="2"/>
  <c r="I2186" i="2"/>
  <c r="H2186" i="2"/>
  <c r="C2186" i="2"/>
  <c r="AA2185" i="2"/>
  <c r="M2185" i="2"/>
  <c r="L2185" i="2"/>
  <c r="K2185" i="2"/>
  <c r="J2185" i="2"/>
  <c r="I2185" i="2"/>
  <c r="H2185" i="2"/>
  <c r="C2185" i="2"/>
  <c r="AA2184" i="2"/>
  <c r="M2184" i="2"/>
  <c r="L2184" i="2"/>
  <c r="K2184" i="2"/>
  <c r="J2184" i="2"/>
  <c r="I2184" i="2"/>
  <c r="H2184" i="2"/>
  <c r="C2184" i="2"/>
  <c r="AA2183" i="2"/>
  <c r="M2183" i="2"/>
  <c r="L2183" i="2"/>
  <c r="K2183" i="2"/>
  <c r="J2183" i="2"/>
  <c r="I2183" i="2"/>
  <c r="H2183" i="2"/>
  <c r="C2183" i="2"/>
  <c r="AA2182" i="2"/>
  <c r="M2182" i="2"/>
  <c r="L2182" i="2"/>
  <c r="K2182" i="2"/>
  <c r="J2182" i="2"/>
  <c r="I2182" i="2"/>
  <c r="H2182" i="2"/>
  <c r="C2182" i="2"/>
  <c r="AA2181" i="2"/>
  <c r="M2181" i="2"/>
  <c r="L2181" i="2"/>
  <c r="K2181" i="2"/>
  <c r="J2181" i="2"/>
  <c r="I2181" i="2"/>
  <c r="H2181" i="2"/>
  <c r="C2181" i="2"/>
  <c r="AA2180" i="2"/>
  <c r="M2180" i="2"/>
  <c r="L2180" i="2"/>
  <c r="K2180" i="2"/>
  <c r="J2180" i="2"/>
  <c r="I2180" i="2"/>
  <c r="H2180" i="2"/>
  <c r="C2180" i="2"/>
  <c r="AA2179" i="2"/>
  <c r="M2179" i="2"/>
  <c r="L2179" i="2"/>
  <c r="K2179" i="2"/>
  <c r="J2179" i="2"/>
  <c r="I2179" i="2"/>
  <c r="H2179" i="2"/>
  <c r="C2179" i="2"/>
  <c r="AA2178" i="2"/>
  <c r="M2178" i="2"/>
  <c r="L2178" i="2"/>
  <c r="K2178" i="2"/>
  <c r="J2178" i="2"/>
  <c r="I2178" i="2"/>
  <c r="H2178" i="2"/>
  <c r="C2178" i="2"/>
  <c r="AA2177" i="2"/>
  <c r="M2177" i="2"/>
  <c r="L2177" i="2"/>
  <c r="K2177" i="2"/>
  <c r="J2177" i="2"/>
  <c r="I2177" i="2"/>
  <c r="H2177" i="2"/>
  <c r="C2177" i="2"/>
  <c r="AA2176" i="2"/>
  <c r="M2176" i="2"/>
  <c r="L2176" i="2"/>
  <c r="K2176" i="2"/>
  <c r="J2176" i="2"/>
  <c r="I2176" i="2"/>
  <c r="H2176" i="2"/>
  <c r="C2176" i="2"/>
  <c r="AA2175" i="2"/>
  <c r="M2175" i="2"/>
  <c r="L2175" i="2"/>
  <c r="K2175" i="2"/>
  <c r="J2175" i="2"/>
  <c r="I2175" i="2"/>
  <c r="H2175" i="2"/>
  <c r="C2175" i="2"/>
  <c r="AA2174" i="2"/>
  <c r="M2174" i="2"/>
  <c r="L2174" i="2"/>
  <c r="K2174" i="2"/>
  <c r="J2174" i="2"/>
  <c r="I2174" i="2"/>
  <c r="H2174" i="2"/>
  <c r="C2174" i="2"/>
  <c r="AA2173" i="2"/>
  <c r="M2173" i="2"/>
  <c r="L2173" i="2"/>
  <c r="K2173" i="2"/>
  <c r="J2173" i="2"/>
  <c r="I2173" i="2"/>
  <c r="H2173" i="2"/>
  <c r="C2173" i="2"/>
  <c r="AA2172" i="2"/>
  <c r="M2172" i="2"/>
  <c r="L2172" i="2"/>
  <c r="K2172" i="2"/>
  <c r="J2172" i="2"/>
  <c r="I2172" i="2"/>
  <c r="H2172" i="2"/>
  <c r="C2172" i="2"/>
  <c r="AA2171" i="2"/>
  <c r="M2171" i="2"/>
  <c r="L2171" i="2"/>
  <c r="K2171" i="2"/>
  <c r="J2171" i="2"/>
  <c r="I2171" i="2"/>
  <c r="H2171" i="2"/>
  <c r="C2171" i="2"/>
  <c r="AA2170" i="2"/>
  <c r="M2170" i="2"/>
  <c r="L2170" i="2"/>
  <c r="K2170" i="2"/>
  <c r="J2170" i="2"/>
  <c r="I2170" i="2"/>
  <c r="H2170" i="2"/>
  <c r="C2170" i="2"/>
  <c r="AA2169" i="2"/>
  <c r="M2169" i="2"/>
  <c r="L2169" i="2"/>
  <c r="K2169" i="2"/>
  <c r="J2169" i="2"/>
  <c r="I2169" i="2"/>
  <c r="H2169" i="2"/>
  <c r="C2169" i="2"/>
  <c r="AA2168" i="2"/>
  <c r="M2168" i="2"/>
  <c r="L2168" i="2"/>
  <c r="K2168" i="2"/>
  <c r="J2168" i="2"/>
  <c r="I2168" i="2"/>
  <c r="H2168" i="2"/>
  <c r="C2168" i="2"/>
  <c r="AA2167" i="2"/>
  <c r="M2167" i="2"/>
  <c r="L2167" i="2"/>
  <c r="K2167" i="2"/>
  <c r="J2167" i="2"/>
  <c r="I2167" i="2"/>
  <c r="H2167" i="2"/>
  <c r="C2167" i="2"/>
  <c r="AA2166" i="2"/>
  <c r="M2166" i="2"/>
  <c r="L2166" i="2"/>
  <c r="K2166" i="2"/>
  <c r="J2166" i="2"/>
  <c r="I2166" i="2"/>
  <c r="H2166" i="2"/>
  <c r="C2166" i="2"/>
  <c r="AA2165" i="2"/>
  <c r="M2165" i="2"/>
  <c r="L2165" i="2"/>
  <c r="K2165" i="2"/>
  <c r="J2165" i="2"/>
  <c r="I2165" i="2"/>
  <c r="H2165" i="2"/>
  <c r="C2165" i="2"/>
  <c r="AA2164" i="2"/>
  <c r="M2164" i="2"/>
  <c r="L2164" i="2"/>
  <c r="K2164" i="2"/>
  <c r="J2164" i="2"/>
  <c r="I2164" i="2"/>
  <c r="H2164" i="2"/>
  <c r="C2164" i="2"/>
  <c r="AA2163" i="2"/>
  <c r="M2163" i="2"/>
  <c r="L2163" i="2"/>
  <c r="K2163" i="2"/>
  <c r="J2163" i="2"/>
  <c r="I2163" i="2"/>
  <c r="H2163" i="2"/>
  <c r="C2163" i="2"/>
  <c r="AA2162" i="2"/>
  <c r="M2162" i="2"/>
  <c r="L2162" i="2"/>
  <c r="K2162" i="2"/>
  <c r="J2162" i="2"/>
  <c r="I2162" i="2"/>
  <c r="H2162" i="2"/>
  <c r="C2162" i="2"/>
  <c r="AA2161" i="2"/>
  <c r="M2161" i="2"/>
  <c r="L2161" i="2"/>
  <c r="K2161" i="2"/>
  <c r="J2161" i="2"/>
  <c r="I2161" i="2"/>
  <c r="H2161" i="2"/>
  <c r="C2161" i="2"/>
  <c r="AA2160" i="2"/>
  <c r="M2160" i="2"/>
  <c r="L2160" i="2"/>
  <c r="K2160" i="2"/>
  <c r="J2160" i="2"/>
  <c r="I2160" i="2"/>
  <c r="H2160" i="2"/>
  <c r="C2160" i="2"/>
  <c r="AA2159" i="2"/>
  <c r="M2159" i="2"/>
  <c r="L2159" i="2"/>
  <c r="K2159" i="2"/>
  <c r="J2159" i="2"/>
  <c r="I2159" i="2"/>
  <c r="H2159" i="2"/>
  <c r="C2159" i="2"/>
  <c r="AA2158" i="2"/>
  <c r="M2158" i="2"/>
  <c r="L2158" i="2"/>
  <c r="K2158" i="2"/>
  <c r="J2158" i="2"/>
  <c r="I2158" i="2"/>
  <c r="H2158" i="2"/>
  <c r="C2158" i="2"/>
  <c r="AA2157" i="2"/>
  <c r="M2157" i="2"/>
  <c r="L2157" i="2"/>
  <c r="K2157" i="2"/>
  <c r="J2157" i="2"/>
  <c r="I2157" i="2"/>
  <c r="H2157" i="2"/>
  <c r="C2157" i="2"/>
  <c r="AA2156" i="2"/>
  <c r="M2156" i="2"/>
  <c r="L2156" i="2"/>
  <c r="K2156" i="2"/>
  <c r="J2156" i="2"/>
  <c r="I2156" i="2"/>
  <c r="H2156" i="2"/>
  <c r="C2156" i="2"/>
  <c r="AA2155" i="2"/>
  <c r="M2155" i="2"/>
  <c r="L2155" i="2"/>
  <c r="K2155" i="2"/>
  <c r="J2155" i="2"/>
  <c r="I2155" i="2"/>
  <c r="H2155" i="2"/>
  <c r="C2155" i="2"/>
  <c r="AA2154" i="2"/>
  <c r="M2154" i="2"/>
  <c r="L2154" i="2"/>
  <c r="K2154" i="2"/>
  <c r="J2154" i="2"/>
  <c r="I2154" i="2"/>
  <c r="H2154" i="2"/>
  <c r="C2154" i="2"/>
  <c r="AA2153" i="2"/>
  <c r="M2153" i="2"/>
  <c r="L2153" i="2"/>
  <c r="K2153" i="2"/>
  <c r="J2153" i="2"/>
  <c r="I2153" i="2"/>
  <c r="H2153" i="2"/>
  <c r="C2153" i="2"/>
  <c r="AA2152" i="2"/>
  <c r="M2152" i="2"/>
  <c r="L2152" i="2"/>
  <c r="K2152" i="2"/>
  <c r="J2152" i="2"/>
  <c r="I2152" i="2"/>
  <c r="H2152" i="2"/>
  <c r="C2152" i="2"/>
  <c r="AA2151" i="2"/>
  <c r="M2151" i="2"/>
  <c r="L2151" i="2"/>
  <c r="K2151" i="2"/>
  <c r="J2151" i="2"/>
  <c r="I2151" i="2"/>
  <c r="H2151" i="2"/>
  <c r="C2151" i="2"/>
  <c r="AA2150" i="2"/>
  <c r="M2150" i="2"/>
  <c r="L2150" i="2"/>
  <c r="K2150" i="2"/>
  <c r="J2150" i="2"/>
  <c r="I2150" i="2"/>
  <c r="H2150" i="2"/>
  <c r="C2150" i="2"/>
  <c r="AA2149" i="2"/>
  <c r="M2149" i="2"/>
  <c r="L2149" i="2"/>
  <c r="K2149" i="2"/>
  <c r="J2149" i="2"/>
  <c r="I2149" i="2"/>
  <c r="H2149" i="2"/>
  <c r="C2149" i="2"/>
  <c r="AA2148" i="2"/>
  <c r="M2148" i="2"/>
  <c r="L2148" i="2"/>
  <c r="K2148" i="2"/>
  <c r="J2148" i="2"/>
  <c r="I2148" i="2"/>
  <c r="H2148" i="2"/>
  <c r="C2148" i="2"/>
  <c r="AA2147" i="2"/>
  <c r="M2147" i="2"/>
  <c r="L2147" i="2"/>
  <c r="K2147" i="2"/>
  <c r="J2147" i="2"/>
  <c r="I2147" i="2"/>
  <c r="H2147" i="2"/>
  <c r="C2147" i="2"/>
  <c r="AA2146" i="2"/>
  <c r="M2146" i="2"/>
  <c r="L2146" i="2"/>
  <c r="K2146" i="2"/>
  <c r="J2146" i="2"/>
  <c r="I2146" i="2"/>
  <c r="H2146" i="2"/>
  <c r="C2146" i="2"/>
  <c r="AA2145" i="2"/>
  <c r="M2145" i="2"/>
  <c r="L2145" i="2"/>
  <c r="K2145" i="2"/>
  <c r="J2145" i="2"/>
  <c r="I2145" i="2"/>
  <c r="H2145" i="2"/>
  <c r="C2145" i="2"/>
  <c r="AA2144" i="2"/>
  <c r="M2144" i="2"/>
  <c r="L2144" i="2"/>
  <c r="K2144" i="2"/>
  <c r="J2144" i="2"/>
  <c r="I2144" i="2"/>
  <c r="H2144" i="2"/>
  <c r="C2144" i="2"/>
  <c r="AA2143" i="2"/>
  <c r="M2143" i="2"/>
  <c r="L2143" i="2"/>
  <c r="K2143" i="2"/>
  <c r="J2143" i="2"/>
  <c r="I2143" i="2"/>
  <c r="H2143" i="2"/>
  <c r="C2143" i="2"/>
  <c r="AA2142" i="2"/>
  <c r="M2142" i="2"/>
  <c r="L2142" i="2"/>
  <c r="K2142" i="2"/>
  <c r="J2142" i="2"/>
  <c r="I2142" i="2"/>
  <c r="H2142" i="2"/>
  <c r="C2142" i="2"/>
  <c r="AA2141" i="2"/>
  <c r="M2141" i="2"/>
  <c r="L2141" i="2"/>
  <c r="K2141" i="2"/>
  <c r="J2141" i="2"/>
  <c r="I2141" i="2"/>
  <c r="H2141" i="2"/>
  <c r="C2141" i="2"/>
  <c r="AA2140" i="2"/>
  <c r="M2140" i="2"/>
  <c r="L2140" i="2"/>
  <c r="K2140" i="2"/>
  <c r="J2140" i="2"/>
  <c r="I2140" i="2"/>
  <c r="H2140" i="2"/>
  <c r="C2140" i="2"/>
  <c r="AA2139" i="2"/>
  <c r="M2139" i="2"/>
  <c r="L2139" i="2"/>
  <c r="K2139" i="2"/>
  <c r="J2139" i="2"/>
  <c r="I2139" i="2"/>
  <c r="H2139" i="2"/>
  <c r="C2139" i="2"/>
  <c r="AA2138" i="2"/>
  <c r="M2138" i="2"/>
  <c r="L2138" i="2"/>
  <c r="K2138" i="2"/>
  <c r="J2138" i="2"/>
  <c r="I2138" i="2"/>
  <c r="H2138" i="2"/>
  <c r="C2138" i="2"/>
  <c r="AA2137" i="2"/>
  <c r="M2137" i="2"/>
  <c r="L2137" i="2"/>
  <c r="K2137" i="2"/>
  <c r="J2137" i="2"/>
  <c r="I2137" i="2"/>
  <c r="H2137" i="2"/>
  <c r="C2137" i="2"/>
  <c r="AA2136" i="2"/>
  <c r="M2136" i="2"/>
  <c r="L2136" i="2"/>
  <c r="K2136" i="2"/>
  <c r="J2136" i="2"/>
  <c r="I2136" i="2"/>
  <c r="H2136" i="2"/>
  <c r="C2136" i="2"/>
  <c r="AA2135" i="2"/>
  <c r="M2135" i="2"/>
  <c r="L2135" i="2"/>
  <c r="K2135" i="2"/>
  <c r="J2135" i="2"/>
  <c r="I2135" i="2"/>
  <c r="H2135" i="2"/>
  <c r="C2135" i="2"/>
  <c r="AA2134" i="2"/>
  <c r="M2134" i="2"/>
  <c r="L2134" i="2"/>
  <c r="K2134" i="2"/>
  <c r="J2134" i="2"/>
  <c r="I2134" i="2"/>
  <c r="H2134" i="2"/>
  <c r="C2134" i="2"/>
  <c r="AA2133" i="2"/>
  <c r="M2133" i="2"/>
  <c r="L2133" i="2"/>
  <c r="K2133" i="2"/>
  <c r="J2133" i="2"/>
  <c r="I2133" i="2"/>
  <c r="H2133" i="2"/>
  <c r="C2133" i="2"/>
  <c r="AA2132" i="2"/>
  <c r="M2132" i="2"/>
  <c r="L2132" i="2"/>
  <c r="K2132" i="2"/>
  <c r="J2132" i="2"/>
  <c r="I2132" i="2"/>
  <c r="H2132" i="2"/>
  <c r="C2132" i="2"/>
  <c r="AA2131" i="2"/>
  <c r="M2131" i="2"/>
  <c r="L2131" i="2"/>
  <c r="K2131" i="2"/>
  <c r="J2131" i="2"/>
  <c r="I2131" i="2"/>
  <c r="H2131" i="2"/>
  <c r="C2131" i="2"/>
  <c r="AA2130" i="2"/>
  <c r="M2130" i="2"/>
  <c r="L2130" i="2"/>
  <c r="K2130" i="2"/>
  <c r="J2130" i="2"/>
  <c r="I2130" i="2"/>
  <c r="H2130" i="2"/>
  <c r="C2130" i="2"/>
  <c r="AA2129" i="2"/>
  <c r="M2129" i="2"/>
  <c r="L2129" i="2"/>
  <c r="K2129" i="2"/>
  <c r="J2129" i="2"/>
  <c r="I2129" i="2"/>
  <c r="H2129" i="2"/>
  <c r="C2129" i="2"/>
  <c r="AA2128" i="2"/>
  <c r="M2128" i="2"/>
  <c r="L2128" i="2"/>
  <c r="K2128" i="2"/>
  <c r="J2128" i="2"/>
  <c r="I2128" i="2"/>
  <c r="H2128" i="2"/>
  <c r="C2128" i="2"/>
  <c r="AA2127" i="2"/>
  <c r="M2127" i="2"/>
  <c r="L2127" i="2"/>
  <c r="K2127" i="2"/>
  <c r="J2127" i="2"/>
  <c r="I2127" i="2"/>
  <c r="H2127" i="2"/>
  <c r="C2127" i="2"/>
  <c r="AA2126" i="2"/>
  <c r="M2126" i="2"/>
  <c r="L2126" i="2"/>
  <c r="K2126" i="2"/>
  <c r="J2126" i="2"/>
  <c r="I2126" i="2"/>
  <c r="H2126" i="2"/>
  <c r="D2126" i="2"/>
  <c r="C2126" i="2"/>
  <c r="AA2125" i="2"/>
  <c r="M2125" i="2"/>
  <c r="L2125" i="2"/>
  <c r="K2125" i="2"/>
  <c r="J2125" i="2"/>
  <c r="I2125" i="2"/>
  <c r="H2125" i="2"/>
  <c r="C2125" i="2"/>
  <c r="AA2124" i="2"/>
  <c r="M2124" i="2"/>
  <c r="L2124" i="2"/>
  <c r="K2124" i="2"/>
  <c r="J2124" i="2"/>
  <c r="I2124" i="2"/>
  <c r="H2124" i="2"/>
  <c r="C2124" i="2"/>
  <c r="AA2123" i="2"/>
  <c r="M2123" i="2"/>
  <c r="L2123" i="2"/>
  <c r="K2123" i="2"/>
  <c r="J2123" i="2"/>
  <c r="I2123" i="2"/>
  <c r="H2123" i="2"/>
  <c r="C2123" i="2"/>
  <c r="AA2122" i="2"/>
  <c r="M2122" i="2"/>
  <c r="L2122" i="2"/>
  <c r="K2122" i="2"/>
  <c r="J2122" i="2"/>
  <c r="I2122" i="2"/>
  <c r="H2122" i="2"/>
  <c r="C2122" i="2"/>
  <c r="AA2121" i="2"/>
  <c r="M2121" i="2"/>
  <c r="L2121" i="2"/>
  <c r="K2121" i="2"/>
  <c r="J2121" i="2"/>
  <c r="I2121" i="2"/>
  <c r="H2121" i="2"/>
  <c r="C2121" i="2"/>
  <c r="AA2120" i="2"/>
  <c r="M2120" i="2"/>
  <c r="L2120" i="2"/>
  <c r="K2120" i="2"/>
  <c r="J2120" i="2"/>
  <c r="I2120" i="2"/>
  <c r="H2120" i="2"/>
  <c r="C2120" i="2"/>
  <c r="AA2119" i="2"/>
  <c r="M2119" i="2"/>
  <c r="L2119" i="2"/>
  <c r="K2119" i="2"/>
  <c r="J2119" i="2"/>
  <c r="I2119" i="2"/>
  <c r="H2119" i="2"/>
  <c r="C2119" i="2"/>
  <c r="AA2118" i="2"/>
  <c r="M2118" i="2"/>
  <c r="L2118" i="2"/>
  <c r="K2118" i="2"/>
  <c r="J2118" i="2"/>
  <c r="I2118" i="2"/>
  <c r="H2118" i="2"/>
  <c r="C2118" i="2"/>
  <c r="AA2117" i="2"/>
  <c r="M2117" i="2"/>
  <c r="L2117" i="2"/>
  <c r="K2117" i="2"/>
  <c r="J2117" i="2"/>
  <c r="I2117" i="2"/>
  <c r="H2117" i="2"/>
  <c r="C2117" i="2"/>
  <c r="AA2116" i="2"/>
  <c r="M2116" i="2"/>
  <c r="L2116" i="2"/>
  <c r="K2116" i="2"/>
  <c r="J2116" i="2"/>
  <c r="I2116" i="2"/>
  <c r="H2116" i="2"/>
  <c r="C2116" i="2"/>
  <c r="AA2115" i="2"/>
  <c r="M2115" i="2"/>
  <c r="L2115" i="2"/>
  <c r="K2115" i="2"/>
  <c r="J2115" i="2"/>
  <c r="I2115" i="2"/>
  <c r="H2115" i="2"/>
  <c r="C2115" i="2"/>
  <c r="AA2114" i="2"/>
  <c r="M2114" i="2"/>
  <c r="L2114" i="2"/>
  <c r="K2114" i="2"/>
  <c r="J2114" i="2"/>
  <c r="I2114" i="2"/>
  <c r="H2114" i="2"/>
  <c r="C2114" i="2"/>
  <c r="AA2113" i="2"/>
  <c r="M2113" i="2"/>
  <c r="L2113" i="2"/>
  <c r="K2113" i="2"/>
  <c r="J2113" i="2"/>
  <c r="I2113" i="2"/>
  <c r="H2113" i="2"/>
  <c r="C2113" i="2"/>
  <c r="AA2112" i="2"/>
  <c r="M2112" i="2"/>
  <c r="L2112" i="2"/>
  <c r="K2112" i="2"/>
  <c r="J2112" i="2"/>
  <c r="I2112" i="2"/>
  <c r="H2112" i="2"/>
  <c r="C2112" i="2"/>
  <c r="AA2111" i="2"/>
  <c r="M2111" i="2"/>
  <c r="L2111" i="2"/>
  <c r="K2111" i="2"/>
  <c r="J2111" i="2"/>
  <c r="I2111" i="2"/>
  <c r="H2111" i="2"/>
  <c r="C2111" i="2"/>
  <c r="AA2110" i="2"/>
  <c r="M2110" i="2"/>
  <c r="L2110" i="2"/>
  <c r="K2110" i="2"/>
  <c r="J2110" i="2"/>
  <c r="I2110" i="2"/>
  <c r="H2110" i="2"/>
  <c r="C2110" i="2"/>
  <c r="AA2109" i="2"/>
  <c r="M2109" i="2"/>
  <c r="L2109" i="2"/>
  <c r="K2109" i="2"/>
  <c r="J2109" i="2"/>
  <c r="I2109" i="2"/>
  <c r="H2109" i="2"/>
  <c r="C2109" i="2"/>
  <c r="AA2108" i="2"/>
  <c r="M2108" i="2"/>
  <c r="L2108" i="2"/>
  <c r="K2108" i="2"/>
  <c r="J2108" i="2"/>
  <c r="I2108" i="2"/>
  <c r="H2108" i="2"/>
  <c r="C2108" i="2"/>
  <c r="AA2107" i="2"/>
  <c r="M2107" i="2"/>
  <c r="L2107" i="2"/>
  <c r="K2107" i="2"/>
  <c r="J2107" i="2"/>
  <c r="I2107" i="2"/>
  <c r="H2107" i="2"/>
  <c r="C2107" i="2"/>
  <c r="AA2106" i="2"/>
  <c r="M2106" i="2"/>
  <c r="L2106" i="2"/>
  <c r="K2106" i="2"/>
  <c r="J2106" i="2"/>
  <c r="I2106" i="2"/>
  <c r="H2106" i="2"/>
  <c r="C2106" i="2"/>
  <c r="AA2105" i="2"/>
  <c r="M2105" i="2"/>
  <c r="L2105" i="2"/>
  <c r="K2105" i="2"/>
  <c r="J2105" i="2"/>
  <c r="I2105" i="2"/>
  <c r="H2105" i="2"/>
  <c r="C2105" i="2"/>
  <c r="AA2104" i="2"/>
  <c r="M2104" i="2"/>
  <c r="L2104" i="2"/>
  <c r="K2104" i="2"/>
  <c r="J2104" i="2"/>
  <c r="I2104" i="2"/>
  <c r="H2104" i="2"/>
  <c r="C2104" i="2"/>
  <c r="AA2103" i="2"/>
  <c r="M2103" i="2"/>
  <c r="L2103" i="2"/>
  <c r="K2103" i="2"/>
  <c r="J2103" i="2"/>
  <c r="I2103" i="2"/>
  <c r="H2103" i="2"/>
  <c r="C2103" i="2"/>
  <c r="AA2102" i="2"/>
  <c r="M2102" i="2"/>
  <c r="L2102" i="2"/>
  <c r="K2102" i="2"/>
  <c r="J2102" i="2"/>
  <c r="I2102" i="2"/>
  <c r="H2102" i="2"/>
  <c r="C2102" i="2"/>
  <c r="AA2101" i="2"/>
  <c r="M2101" i="2"/>
  <c r="L2101" i="2"/>
  <c r="K2101" i="2"/>
  <c r="J2101" i="2"/>
  <c r="I2101" i="2"/>
  <c r="H2101" i="2"/>
  <c r="C2101" i="2"/>
  <c r="AA2100" i="2"/>
  <c r="M2100" i="2"/>
  <c r="L2100" i="2"/>
  <c r="K2100" i="2"/>
  <c r="J2100" i="2"/>
  <c r="I2100" i="2"/>
  <c r="H2100" i="2"/>
  <c r="C2100" i="2"/>
  <c r="AA2099" i="2"/>
  <c r="M2099" i="2"/>
  <c r="L2099" i="2"/>
  <c r="K2099" i="2"/>
  <c r="J2099" i="2"/>
  <c r="I2099" i="2"/>
  <c r="H2099" i="2"/>
  <c r="C2099" i="2"/>
  <c r="AA2098" i="2"/>
  <c r="M2098" i="2"/>
  <c r="L2098" i="2"/>
  <c r="K2098" i="2"/>
  <c r="J2098" i="2"/>
  <c r="I2098" i="2"/>
  <c r="H2098" i="2"/>
  <c r="C2098" i="2"/>
  <c r="AA2097" i="2"/>
  <c r="M2097" i="2"/>
  <c r="L2097" i="2"/>
  <c r="K2097" i="2"/>
  <c r="J2097" i="2"/>
  <c r="I2097" i="2"/>
  <c r="H2097" i="2"/>
  <c r="C2097" i="2"/>
  <c r="AA2096" i="2"/>
  <c r="M2096" i="2"/>
  <c r="L2096" i="2"/>
  <c r="K2096" i="2"/>
  <c r="J2096" i="2"/>
  <c r="I2096" i="2"/>
  <c r="H2096" i="2"/>
  <c r="C2096" i="2"/>
  <c r="AA2095" i="2"/>
  <c r="M2095" i="2"/>
  <c r="L2095" i="2"/>
  <c r="K2095" i="2"/>
  <c r="J2095" i="2"/>
  <c r="I2095" i="2"/>
  <c r="H2095" i="2"/>
  <c r="C2095" i="2"/>
  <c r="AA2094" i="2"/>
  <c r="M2094" i="2"/>
  <c r="L2094" i="2"/>
  <c r="K2094" i="2"/>
  <c r="J2094" i="2"/>
  <c r="I2094" i="2"/>
  <c r="H2094" i="2"/>
  <c r="C2094" i="2"/>
  <c r="AA2093" i="2"/>
  <c r="M2093" i="2"/>
  <c r="L2093" i="2"/>
  <c r="K2093" i="2"/>
  <c r="J2093" i="2"/>
  <c r="I2093" i="2"/>
  <c r="H2093" i="2"/>
  <c r="C2093" i="2"/>
  <c r="AA2092" i="2"/>
  <c r="M2092" i="2"/>
  <c r="L2092" i="2"/>
  <c r="K2092" i="2"/>
  <c r="J2092" i="2"/>
  <c r="I2092" i="2"/>
  <c r="H2092" i="2"/>
  <c r="C2092" i="2"/>
  <c r="AA2091" i="2"/>
  <c r="M2091" i="2"/>
  <c r="L2091" i="2"/>
  <c r="K2091" i="2"/>
  <c r="J2091" i="2"/>
  <c r="I2091" i="2"/>
  <c r="H2091" i="2"/>
  <c r="C2091" i="2"/>
  <c r="AA2090" i="2"/>
  <c r="M2090" i="2"/>
  <c r="L2090" i="2"/>
  <c r="K2090" i="2"/>
  <c r="J2090" i="2"/>
  <c r="I2090" i="2"/>
  <c r="H2090" i="2"/>
  <c r="C2090" i="2"/>
  <c r="AA2089" i="2"/>
  <c r="M2089" i="2"/>
  <c r="L2089" i="2"/>
  <c r="K2089" i="2"/>
  <c r="J2089" i="2"/>
  <c r="I2089" i="2"/>
  <c r="H2089" i="2"/>
  <c r="C2089" i="2"/>
  <c r="AA2088" i="2"/>
  <c r="M2088" i="2"/>
  <c r="L2088" i="2"/>
  <c r="K2088" i="2"/>
  <c r="J2088" i="2"/>
  <c r="I2088" i="2"/>
  <c r="H2088" i="2"/>
  <c r="C2088" i="2"/>
  <c r="AA2087" i="2"/>
  <c r="M2087" i="2"/>
  <c r="L2087" i="2"/>
  <c r="K2087" i="2"/>
  <c r="J2087" i="2"/>
  <c r="I2087" i="2"/>
  <c r="H2087" i="2"/>
  <c r="C2087" i="2"/>
  <c r="AA2086" i="2"/>
  <c r="M2086" i="2"/>
  <c r="L2086" i="2"/>
  <c r="K2086" i="2"/>
  <c r="J2086" i="2"/>
  <c r="I2086" i="2"/>
  <c r="H2086" i="2"/>
  <c r="C2086" i="2"/>
  <c r="AA2085" i="2"/>
  <c r="M2085" i="2"/>
  <c r="L2085" i="2"/>
  <c r="K2085" i="2"/>
  <c r="J2085" i="2"/>
  <c r="I2085" i="2"/>
  <c r="H2085" i="2"/>
  <c r="C2085" i="2"/>
  <c r="AA2084" i="2"/>
  <c r="M2084" i="2"/>
  <c r="L2084" i="2"/>
  <c r="K2084" i="2"/>
  <c r="J2084" i="2"/>
  <c r="I2084" i="2"/>
  <c r="H2084" i="2"/>
  <c r="C2084" i="2"/>
  <c r="AA2083" i="2"/>
  <c r="M2083" i="2"/>
  <c r="L2083" i="2"/>
  <c r="K2083" i="2"/>
  <c r="J2083" i="2"/>
  <c r="I2083" i="2"/>
  <c r="H2083" i="2"/>
  <c r="C2083" i="2"/>
  <c r="AA2082" i="2"/>
  <c r="M2082" i="2"/>
  <c r="L2082" i="2"/>
  <c r="K2082" i="2"/>
  <c r="J2082" i="2"/>
  <c r="I2082" i="2"/>
  <c r="H2082" i="2"/>
  <c r="C2082" i="2"/>
  <c r="AA2081" i="2"/>
  <c r="M2081" i="2"/>
  <c r="L2081" i="2"/>
  <c r="K2081" i="2"/>
  <c r="J2081" i="2"/>
  <c r="I2081" i="2"/>
  <c r="H2081" i="2"/>
  <c r="C2081" i="2"/>
  <c r="AA2080" i="2"/>
  <c r="M2080" i="2"/>
  <c r="L2080" i="2"/>
  <c r="K2080" i="2"/>
  <c r="J2080" i="2"/>
  <c r="I2080" i="2"/>
  <c r="H2080" i="2"/>
  <c r="C2080" i="2"/>
  <c r="AA2079" i="2"/>
  <c r="M2079" i="2"/>
  <c r="L2079" i="2"/>
  <c r="K2079" i="2"/>
  <c r="J2079" i="2"/>
  <c r="I2079" i="2"/>
  <c r="H2079" i="2"/>
  <c r="C2079" i="2"/>
  <c r="AA2078" i="2"/>
  <c r="M2078" i="2"/>
  <c r="L2078" i="2"/>
  <c r="K2078" i="2"/>
  <c r="J2078" i="2"/>
  <c r="I2078" i="2"/>
  <c r="H2078" i="2"/>
  <c r="D2078" i="2"/>
  <c r="C2078" i="2"/>
  <c r="AA2077" i="2"/>
  <c r="M2077" i="2"/>
  <c r="L2077" i="2"/>
  <c r="K2077" i="2"/>
  <c r="J2077" i="2"/>
  <c r="I2077" i="2"/>
  <c r="H2077" i="2"/>
  <c r="C2077" i="2"/>
  <c r="AA2076" i="2"/>
  <c r="M2076" i="2"/>
  <c r="L2076" i="2"/>
  <c r="K2076" i="2"/>
  <c r="J2076" i="2"/>
  <c r="I2076" i="2"/>
  <c r="H2076" i="2"/>
  <c r="C2076" i="2"/>
  <c r="AA2075" i="2"/>
  <c r="M2075" i="2"/>
  <c r="L2075" i="2"/>
  <c r="K2075" i="2"/>
  <c r="J2075" i="2"/>
  <c r="I2075" i="2"/>
  <c r="H2075" i="2"/>
  <c r="C2075" i="2"/>
  <c r="AA2074" i="2"/>
  <c r="M2074" i="2"/>
  <c r="L2074" i="2"/>
  <c r="K2074" i="2"/>
  <c r="J2074" i="2"/>
  <c r="I2074" i="2"/>
  <c r="H2074" i="2"/>
  <c r="C2074" i="2"/>
  <c r="AA2073" i="2"/>
  <c r="M2073" i="2"/>
  <c r="L2073" i="2"/>
  <c r="K2073" i="2"/>
  <c r="J2073" i="2"/>
  <c r="I2073" i="2"/>
  <c r="H2073" i="2"/>
  <c r="C2073" i="2"/>
  <c r="AA2072" i="2"/>
  <c r="M2072" i="2"/>
  <c r="L2072" i="2"/>
  <c r="K2072" i="2"/>
  <c r="J2072" i="2"/>
  <c r="I2072" i="2"/>
  <c r="H2072" i="2"/>
  <c r="C2072" i="2"/>
  <c r="AA2071" i="2"/>
  <c r="M2071" i="2"/>
  <c r="L2071" i="2"/>
  <c r="K2071" i="2"/>
  <c r="J2071" i="2"/>
  <c r="I2071" i="2"/>
  <c r="H2071" i="2"/>
  <c r="C2071" i="2"/>
  <c r="AA2070" i="2"/>
  <c r="M2070" i="2"/>
  <c r="L2070" i="2"/>
  <c r="K2070" i="2"/>
  <c r="J2070" i="2"/>
  <c r="I2070" i="2"/>
  <c r="H2070" i="2"/>
  <c r="C2070" i="2"/>
  <c r="AA2069" i="2"/>
  <c r="M2069" i="2"/>
  <c r="L2069" i="2"/>
  <c r="K2069" i="2"/>
  <c r="J2069" i="2"/>
  <c r="I2069" i="2"/>
  <c r="H2069" i="2"/>
  <c r="C2069" i="2"/>
  <c r="AA2068" i="2"/>
  <c r="M2068" i="2"/>
  <c r="L2068" i="2"/>
  <c r="K2068" i="2"/>
  <c r="J2068" i="2"/>
  <c r="I2068" i="2"/>
  <c r="H2068" i="2"/>
  <c r="C2068" i="2"/>
  <c r="AA2067" i="2"/>
  <c r="M2067" i="2"/>
  <c r="L2067" i="2"/>
  <c r="K2067" i="2"/>
  <c r="J2067" i="2"/>
  <c r="I2067" i="2"/>
  <c r="H2067" i="2"/>
  <c r="C2067" i="2"/>
  <c r="AA2066" i="2"/>
  <c r="M2066" i="2"/>
  <c r="L2066" i="2"/>
  <c r="K2066" i="2"/>
  <c r="J2066" i="2"/>
  <c r="I2066" i="2"/>
  <c r="H2066" i="2"/>
  <c r="C2066" i="2"/>
  <c r="AA2065" i="2"/>
  <c r="M2065" i="2"/>
  <c r="L2065" i="2"/>
  <c r="K2065" i="2"/>
  <c r="J2065" i="2"/>
  <c r="I2065" i="2"/>
  <c r="H2065" i="2"/>
  <c r="C2065" i="2"/>
  <c r="AA2064" i="2"/>
  <c r="M2064" i="2"/>
  <c r="L2064" i="2"/>
  <c r="K2064" i="2"/>
  <c r="J2064" i="2"/>
  <c r="I2064" i="2"/>
  <c r="H2064" i="2"/>
  <c r="C2064" i="2"/>
  <c r="AA2063" i="2"/>
  <c r="M2063" i="2"/>
  <c r="L2063" i="2"/>
  <c r="K2063" i="2"/>
  <c r="J2063" i="2"/>
  <c r="I2063" i="2"/>
  <c r="H2063" i="2"/>
  <c r="C2063" i="2"/>
  <c r="AA2062" i="2"/>
  <c r="M2062" i="2"/>
  <c r="L2062" i="2"/>
  <c r="K2062" i="2"/>
  <c r="J2062" i="2"/>
  <c r="I2062" i="2"/>
  <c r="H2062" i="2"/>
  <c r="C2062" i="2"/>
  <c r="AA2061" i="2"/>
  <c r="M2061" i="2"/>
  <c r="L2061" i="2"/>
  <c r="K2061" i="2"/>
  <c r="J2061" i="2"/>
  <c r="I2061" i="2"/>
  <c r="H2061" i="2"/>
  <c r="C2061" i="2"/>
  <c r="AA2060" i="2"/>
  <c r="M2060" i="2"/>
  <c r="L2060" i="2"/>
  <c r="K2060" i="2"/>
  <c r="J2060" i="2"/>
  <c r="I2060" i="2"/>
  <c r="H2060" i="2"/>
  <c r="C2060" i="2"/>
  <c r="AA2059" i="2"/>
  <c r="M2059" i="2"/>
  <c r="L2059" i="2"/>
  <c r="K2059" i="2"/>
  <c r="J2059" i="2"/>
  <c r="I2059" i="2"/>
  <c r="H2059" i="2"/>
  <c r="C2059" i="2"/>
  <c r="AA2058" i="2"/>
  <c r="M2058" i="2"/>
  <c r="L2058" i="2"/>
  <c r="K2058" i="2"/>
  <c r="J2058" i="2"/>
  <c r="I2058" i="2"/>
  <c r="H2058" i="2"/>
  <c r="C2058" i="2"/>
  <c r="AA2057" i="2"/>
  <c r="M2057" i="2"/>
  <c r="L2057" i="2"/>
  <c r="K2057" i="2"/>
  <c r="J2057" i="2"/>
  <c r="I2057" i="2"/>
  <c r="H2057" i="2"/>
  <c r="C2057" i="2"/>
  <c r="AA2056" i="2"/>
  <c r="M2056" i="2"/>
  <c r="L2056" i="2"/>
  <c r="K2056" i="2"/>
  <c r="J2056" i="2"/>
  <c r="I2056" i="2"/>
  <c r="H2056" i="2"/>
  <c r="C2056" i="2"/>
  <c r="AA2055" i="2"/>
  <c r="M2055" i="2"/>
  <c r="L2055" i="2"/>
  <c r="K2055" i="2"/>
  <c r="J2055" i="2"/>
  <c r="I2055" i="2"/>
  <c r="H2055" i="2"/>
  <c r="C2055" i="2"/>
  <c r="AA2054" i="2"/>
  <c r="M2054" i="2"/>
  <c r="L2054" i="2"/>
  <c r="K2054" i="2"/>
  <c r="J2054" i="2"/>
  <c r="I2054" i="2"/>
  <c r="H2054" i="2"/>
  <c r="C2054" i="2"/>
  <c r="AA2053" i="2"/>
  <c r="M2053" i="2"/>
  <c r="L2053" i="2"/>
  <c r="K2053" i="2"/>
  <c r="J2053" i="2"/>
  <c r="I2053" i="2"/>
  <c r="H2053" i="2"/>
  <c r="C2053" i="2"/>
  <c r="AA2052" i="2"/>
  <c r="M2052" i="2"/>
  <c r="L2052" i="2"/>
  <c r="K2052" i="2"/>
  <c r="J2052" i="2"/>
  <c r="I2052" i="2"/>
  <c r="H2052" i="2"/>
  <c r="C2052" i="2"/>
  <c r="AA2051" i="2"/>
  <c r="M2051" i="2"/>
  <c r="L2051" i="2"/>
  <c r="K2051" i="2"/>
  <c r="J2051" i="2"/>
  <c r="I2051" i="2"/>
  <c r="H2051" i="2"/>
  <c r="C2051" i="2"/>
  <c r="AA2050" i="2"/>
  <c r="M2050" i="2"/>
  <c r="L2050" i="2"/>
  <c r="K2050" i="2"/>
  <c r="J2050" i="2"/>
  <c r="I2050" i="2"/>
  <c r="H2050" i="2"/>
  <c r="C2050" i="2"/>
  <c r="AA2049" i="2"/>
  <c r="M2049" i="2"/>
  <c r="L2049" i="2"/>
  <c r="K2049" i="2"/>
  <c r="J2049" i="2"/>
  <c r="I2049" i="2"/>
  <c r="H2049" i="2"/>
  <c r="C2049" i="2"/>
  <c r="AA2048" i="2"/>
  <c r="M2048" i="2"/>
  <c r="L2048" i="2"/>
  <c r="K2048" i="2"/>
  <c r="J2048" i="2"/>
  <c r="I2048" i="2"/>
  <c r="H2048" i="2"/>
  <c r="C2048" i="2"/>
  <c r="AA2047" i="2"/>
  <c r="M2047" i="2"/>
  <c r="L2047" i="2"/>
  <c r="K2047" i="2"/>
  <c r="J2047" i="2"/>
  <c r="I2047" i="2"/>
  <c r="H2047" i="2"/>
  <c r="C2047" i="2"/>
  <c r="AA2046" i="2"/>
  <c r="M2046" i="2"/>
  <c r="L2046" i="2"/>
  <c r="K2046" i="2"/>
  <c r="J2046" i="2"/>
  <c r="I2046" i="2"/>
  <c r="H2046" i="2"/>
  <c r="C2046" i="2"/>
  <c r="AA2045" i="2"/>
  <c r="M2045" i="2"/>
  <c r="L2045" i="2"/>
  <c r="K2045" i="2"/>
  <c r="J2045" i="2"/>
  <c r="I2045" i="2"/>
  <c r="H2045" i="2"/>
  <c r="C2045" i="2"/>
  <c r="AA2044" i="2"/>
  <c r="M2044" i="2"/>
  <c r="L2044" i="2"/>
  <c r="K2044" i="2"/>
  <c r="J2044" i="2"/>
  <c r="I2044" i="2"/>
  <c r="H2044" i="2"/>
  <c r="C2044" i="2"/>
  <c r="AA2043" i="2"/>
  <c r="M2043" i="2"/>
  <c r="L2043" i="2"/>
  <c r="K2043" i="2"/>
  <c r="J2043" i="2"/>
  <c r="I2043" i="2"/>
  <c r="H2043" i="2"/>
  <c r="C2043" i="2"/>
  <c r="AA2042" i="2"/>
  <c r="M2042" i="2"/>
  <c r="L2042" i="2"/>
  <c r="K2042" i="2"/>
  <c r="J2042" i="2"/>
  <c r="I2042" i="2"/>
  <c r="H2042" i="2"/>
  <c r="C2042" i="2"/>
  <c r="AA2041" i="2"/>
  <c r="M2041" i="2"/>
  <c r="L2041" i="2"/>
  <c r="K2041" i="2"/>
  <c r="J2041" i="2"/>
  <c r="I2041" i="2"/>
  <c r="H2041" i="2"/>
  <c r="C2041" i="2"/>
  <c r="AA2040" i="2"/>
  <c r="M2040" i="2"/>
  <c r="L2040" i="2"/>
  <c r="K2040" i="2"/>
  <c r="J2040" i="2"/>
  <c r="I2040" i="2"/>
  <c r="H2040" i="2"/>
  <c r="C2040" i="2"/>
  <c r="AA2039" i="2"/>
  <c r="M2039" i="2"/>
  <c r="L2039" i="2"/>
  <c r="K2039" i="2"/>
  <c r="J2039" i="2"/>
  <c r="I2039" i="2"/>
  <c r="H2039" i="2"/>
  <c r="C2039" i="2"/>
  <c r="AA2038" i="2"/>
  <c r="M2038" i="2"/>
  <c r="L2038" i="2"/>
  <c r="K2038" i="2"/>
  <c r="J2038" i="2"/>
  <c r="I2038" i="2"/>
  <c r="H2038" i="2"/>
  <c r="D2038" i="2"/>
  <c r="C2038" i="2"/>
  <c r="AA2037" i="2"/>
  <c r="M2037" i="2"/>
  <c r="L2037" i="2"/>
  <c r="K2037" i="2"/>
  <c r="J2037" i="2"/>
  <c r="I2037" i="2"/>
  <c r="H2037" i="2"/>
  <c r="C2037" i="2"/>
  <c r="AA2036" i="2"/>
  <c r="M2036" i="2"/>
  <c r="L2036" i="2"/>
  <c r="K2036" i="2"/>
  <c r="J2036" i="2"/>
  <c r="I2036" i="2"/>
  <c r="H2036" i="2"/>
  <c r="C2036" i="2"/>
  <c r="AA2035" i="2"/>
  <c r="M2035" i="2"/>
  <c r="L2035" i="2"/>
  <c r="K2035" i="2"/>
  <c r="J2035" i="2"/>
  <c r="I2035" i="2"/>
  <c r="H2035" i="2"/>
  <c r="C2035" i="2"/>
  <c r="AA2034" i="2"/>
  <c r="M2034" i="2"/>
  <c r="L2034" i="2"/>
  <c r="K2034" i="2"/>
  <c r="J2034" i="2"/>
  <c r="I2034" i="2"/>
  <c r="H2034" i="2"/>
  <c r="C2034" i="2"/>
  <c r="AA2033" i="2"/>
  <c r="M2033" i="2"/>
  <c r="L2033" i="2"/>
  <c r="K2033" i="2"/>
  <c r="J2033" i="2"/>
  <c r="I2033" i="2"/>
  <c r="H2033" i="2"/>
  <c r="C2033" i="2"/>
  <c r="AA2032" i="2"/>
  <c r="M2032" i="2"/>
  <c r="L2032" i="2"/>
  <c r="K2032" i="2"/>
  <c r="J2032" i="2"/>
  <c r="I2032" i="2"/>
  <c r="H2032" i="2"/>
  <c r="C2032" i="2"/>
  <c r="AA2031" i="2"/>
  <c r="M2031" i="2"/>
  <c r="L2031" i="2"/>
  <c r="K2031" i="2"/>
  <c r="J2031" i="2"/>
  <c r="I2031" i="2"/>
  <c r="H2031" i="2"/>
  <c r="C2031" i="2"/>
  <c r="AA2030" i="2"/>
  <c r="M2030" i="2"/>
  <c r="L2030" i="2"/>
  <c r="K2030" i="2"/>
  <c r="J2030" i="2"/>
  <c r="I2030" i="2"/>
  <c r="H2030" i="2"/>
  <c r="C2030" i="2"/>
  <c r="AA2029" i="2"/>
  <c r="M2029" i="2"/>
  <c r="L2029" i="2"/>
  <c r="K2029" i="2"/>
  <c r="J2029" i="2"/>
  <c r="I2029" i="2"/>
  <c r="H2029" i="2"/>
  <c r="C2029" i="2"/>
  <c r="AA2028" i="2"/>
  <c r="M2028" i="2"/>
  <c r="L2028" i="2"/>
  <c r="K2028" i="2"/>
  <c r="J2028" i="2"/>
  <c r="I2028" i="2"/>
  <c r="H2028" i="2"/>
  <c r="C2028" i="2"/>
  <c r="AA2027" i="2"/>
  <c r="M2027" i="2"/>
  <c r="L2027" i="2"/>
  <c r="K2027" i="2"/>
  <c r="J2027" i="2"/>
  <c r="I2027" i="2"/>
  <c r="H2027" i="2"/>
  <c r="C2027" i="2"/>
  <c r="AA2026" i="2"/>
  <c r="M2026" i="2"/>
  <c r="L2026" i="2"/>
  <c r="K2026" i="2"/>
  <c r="J2026" i="2"/>
  <c r="I2026" i="2"/>
  <c r="H2026" i="2"/>
  <c r="C2026" i="2"/>
  <c r="AA2025" i="2"/>
  <c r="M2025" i="2"/>
  <c r="L2025" i="2"/>
  <c r="K2025" i="2"/>
  <c r="J2025" i="2"/>
  <c r="I2025" i="2"/>
  <c r="H2025" i="2"/>
  <c r="C2025" i="2"/>
  <c r="AA2024" i="2"/>
  <c r="M2024" i="2"/>
  <c r="L2024" i="2"/>
  <c r="K2024" i="2"/>
  <c r="J2024" i="2"/>
  <c r="I2024" i="2"/>
  <c r="H2024" i="2"/>
  <c r="C2024" i="2"/>
  <c r="AA2023" i="2"/>
  <c r="M2023" i="2"/>
  <c r="L2023" i="2"/>
  <c r="K2023" i="2"/>
  <c r="J2023" i="2"/>
  <c r="I2023" i="2"/>
  <c r="H2023" i="2"/>
  <c r="C2023" i="2"/>
  <c r="AA2022" i="2"/>
  <c r="M2022" i="2"/>
  <c r="L2022" i="2"/>
  <c r="K2022" i="2"/>
  <c r="J2022" i="2"/>
  <c r="I2022" i="2"/>
  <c r="H2022" i="2"/>
  <c r="C2022" i="2"/>
  <c r="AA2021" i="2"/>
  <c r="M2021" i="2"/>
  <c r="L2021" i="2"/>
  <c r="K2021" i="2"/>
  <c r="J2021" i="2"/>
  <c r="I2021" i="2"/>
  <c r="H2021" i="2"/>
  <c r="C2021" i="2"/>
  <c r="AA2020" i="2"/>
  <c r="M2020" i="2"/>
  <c r="L2020" i="2"/>
  <c r="K2020" i="2"/>
  <c r="J2020" i="2"/>
  <c r="I2020" i="2"/>
  <c r="H2020" i="2"/>
  <c r="C2020" i="2"/>
  <c r="AA2019" i="2"/>
  <c r="M2019" i="2"/>
  <c r="L2019" i="2"/>
  <c r="K2019" i="2"/>
  <c r="J2019" i="2"/>
  <c r="I2019" i="2"/>
  <c r="H2019" i="2"/>
  <c r="C2019" i="2"/>
  <c r="AA2018" i="2"/>
  <c r="M2018" i="2"/>
  <c r="L2018" i="2"/>
  <c r="K2018" i="2"/>
  <c r="J2018" i="2"/>
  <c r="I2018" i="2"/>
  <c r="H2018" i="2"/>
  <c r="C2018" i="2"/>
  <c r="AA2017" i="2"/>
  <c r="M2017" i="2"/>
  <c r="L2017" i="2"/>
  <c r="K2017" i="2"/>
  <c r="J2017" i="2"/>
  <c r="I2017" i="2"/>
  <c r="H2017" i="2"/>
  <c r="C2017" i="2"/>
  <c r="AA2016" i="2"/>
  <c r="M2016" i="2"/>
  <c r="L2016" i="2"/>
  <c r="K2016" i="2"/>
  <c r="J2016" i="2"/>
  <c r="I2016" i="2"/>
  <c r="H2016" i="2"/>
  <c r="C2016" i="2"/>
  <c r="AA2015" i="2"/>
  <c r="M2015" i="2"/>
  <c r="L2015" i="2"/>
  <c r="K2015" i="2"/>
  <c r="J2015" i="2"/>
  <c r="I2015" i="2"/>
  <c r="H2015" i="2"/>
  <c r="C2015" i="2"/>
  <c r="AA2014" i="2"/>
  <c r="M2014" i="2"/>
  <c r="L2014" i="2"/>
  <c r="K2014" i="2"/>
  <c r="J2014" i="2"/>
  <c r="I2014" i="2"/>
  <c r="H2014" i="2"/>
  <c r="C2014" i="2"/>
  <c r="AA2013" i="2"/>
  <c r="M2013" i="2"/>
  <c r="L2013" i="2"/>
  <c r="K2013" i="2"/>
  <c r="J2013" i="2"/>
  <c r="I2013" i="2"/>
  <c r="H2013" i="2"/>
  <c r="C2013" i="2"/>
  <c r="AA2012" i="2"/>
  <c r="M2012" i="2"/>
  <c r="L2012" i="2"/>
  <c r="K2012" i="2"/>
  <c r="J2012" i="2"/>
  <c r="I2012" i="2"/>
  <c r="H2012" i="2"/>
  <c r="C2012" i="2"/>
  <c r="AA2011" i="2"/>
  <c r="M2011" i="2"/>
  <c r="L2011" i="2"/>
  <c r="K2011" i="2"/>
  <c r="J2011" i="2"/>
  <c r="I2011" i="2"/>
  <c r="H2011" i="2"/>
  <c r="C2011" i="2"/>
  <c r="AA2010" i="2"/>
  <c r="M2010" i="2"/>
  <c r="L2010" i="2"/>
  <c r="K2010" i="2"/>
  <c r="J2010" i="2"/>
  <c r="I2010" i="2"/>
  <c r="H2010" i="2"/>
  <c r="C2010" i="2"/>
  <c r="AA2009" i="2"/>
  <c r="M2009" i="2"/>
  <c r="L2009" i="2"/>
  <c r="K2009" i="2"/>
  <c r="J2009" i="2"/>
  <c r="I2009" i="2"/>
  <c r="H2009" i="2"/>
  <c r="C2009" i="2"/>
  <c r="AA2008" i="2"/>
  <c r="M2008" i="2"/>
  <c r="L2008" i="2"/>
  <c r="K2008" i="2"/>
  <c r="J2008" i="2"/>
  <c r="I2008" i="2"/>
  <c r="H2008" i="2"/>
  <c r="C2008" i="2"/>
  <c r="AA2007" i="2"/>
  <c r="M2007" i="2"/>
  <c r="L2007" i="2"/>
  <c r="K2007" i="2"/>
  <c r="J2007" i="2"/>
  <c r="I2007" i="2"/>
  <c r="H2007" i="2"/>
  <c r="C2007" i="2"/>
  <c r="AA2006" i="2"/>
  <c r="M2006" i="2"/>
  <c r="L2006" i="2"/>
  <c r="K2006" i="2"/>
  <c r="J2006" i="2"/>
  <c r="I2006" i="2"/>
  <c r="H2006" i="2"/>
  <c r="C2006" i="2"/>
  <c r="AA2005" i="2"/>
  <c r="M2005" i="2"/>
  <c r="L2005" i="2"/>
  <c r="K2005" i="2"/>
  <c r="J2005" i="2"/>
  <c r="I2005" i="2"/>
  <c r="H2005" i="2"/>
  <c r="C2005" i="2"/>
  <c r="AA2004" i="2"/>
  <c r="M2004" i="2"/>
  <c r="L2004" i="2"/>
  <c r="K2004" i="2"/>
  <c r="J2004" i="2"/>
  <c r="I2004" i="2"/>
  <c r="H2004" i="2"/>
  <c r="C2004" i="2"/>
  <c r="AA2003" i="2"/>
  <c r="M2003" i="2"/>
  <c r="L2003" i="2"/>
  <c r="K2003" i="2"/>
  <c r="J2003" i="2"/>
  <c r="I2003" i="2"/>
  <c r="H2003" i="2"/>
  <c r="C2003" i="2"/>
  <c r="AA2002" i="2"/>
  <c r="M2002" i="2"/>
  <c r="L2002" i="2"/>
  <c r="K2002" i="2"/>
  <c r="J2002" i="2"/>
  <c r="I2002" i="2"/>
  <c r="H2002" i="2"/>
  <c r="C2002" i="2"/>
  <c r="AA2001" i="2"/>
  <c r="M2001" i="2"/>
  <c r="L2001" i="2"/>
  <c r="K2001" i="2"/>
  <c r="J2001" i="2"/>
  <c r="I2001" i="2"/>
  <c r="H2001" i="2"/>
  <c r="C2001" i="2"/>
  <c r="AA2000" i="2"/>
  <c r="M2000" i="2"/>
  <c r="L2000" i="2"/>
  <c r="K2000" i="2"/>
  <c r="J2000" i="2"/>
  <c r="I2000" i="2"/>
  <c r="H2000" i="2"/>
  <c r="C2000" i="2"/>
  <c r="AA1999" i="2"/>
  <c r="M1999" i="2"/>
  <c r="L1999" i="2"/>
  <c r="K1999" i="2"/>
  <c r="J1999" i="2"/>
  <c r="I1999" i="2"/>
  <c r="H1999" i="2"/>
  <c r="C1999" i="2"/>
  <c r="AA1998" i="2"/>
  <c r="M1998" i="2"/>
  <c r="L1998" i="2"/>
  <c r="K1998" i="2"/>
  <c r="J1998" i="2"/>
  <c r="I1998" i="2"/>
  <c r="H1998" i="2"/>
  <c r="C1998" i="2"/>
  <c r="AA1997" i="2"/>
  <c r="M1997" i="2"/>
  <c r="L1997" i="2"/>
  <c r="K1997" i="2"/>
  <c r="J1997" i="2"/>
  <c r="I1997" i="2"/>
  <c r="H1997" i="2"/>
  <c r="C1997" i="2"/>
  <c r="AA1996" i="2"/>
  <c r="M1996" i="2"/>
  <c r="L1996" i="2"/>
  <c r="K1996" i="2"/>
  <c r="J1996" i="2"/>
  <c r="I1996" i="2"/>
  <c r="H1996" i="2"/>
  <c r="C1996" i="2"/>
  <c r="AA1995" i="2"/>
  <c r="M1995" i="2"/>
  <c r="L1995" i="2"/>
  <c r="K1995" i="2"/>
  <c r="J1995" i="2"/>
  <c r="I1995" i="2"/>
  <c r="H1995" i="2"/>
  <c r="C1995" i="2"/>
  <c r="AA1994" i="2"/>
  <c r="M1994" i="2"/>
  <c r="L1994" i="2"/>
  <c r="K1994" i="2"/>
  <c r="J1994" i="2"/>
  <c r="I1994" i="2"/>
  <c r="H1994" i="2"/>
  <c r="C1994" i="2"/>
  <c r="AA1993" i="2"/>
  <c r="M1993" i="2"/>
  <c r="L1993" i="2"/>
  <c r="K1993" i="2"/>
  <c r="J1993" i="2"/>
  <c r="I1993" i="2"/>
  <c r="H1993" i="2"/>
  <c r="C1993" i="2"/>
  <c r="AA1992" i="2"/>
  <c r="M1992" i="2"/>
  <c r="L1992" i="2"/>
  <c r="K1992" i="2"/>
  <c r="J1992" i="2"/>
  <c r="I1992" i="2"/>
  <c r="H1992" i="2"/>
  <c r="C1992" i="2"/>
  <c r="AA1991" i="2"/>
  <c r="M1991" i="2"/>
  <c r="L1991" i="2"/>
  <c r="K1991" i="2"/>
  <c r="J1991" i="2"/>
  <c r="I1991" i="2"/>
  <c r="H1991" i="2"/>
  <c r="C1991" i="2"/>
  <c r="AA1990" i="2"/>
  <c r="M1990" i="2"/>
  <c r="L1990" i="2"/>
  <c r="K1990" i="2"/>
  <c r="J1990" i="2"/>
  <c r="I1990" i="2"/>
  <c r="H1990" i="2"/>
  <c r="C1990" i="2"/>
  <c r="AA1989" i="2"/>
  <c r="M1989" i="2"/>
  <c r="L1989" i="2"/>
  <c r="K1989" i="2"/>
  <c r="J1989" i="2"/>
  <c r="I1989" i="2"/>
  <c r="H1989" i="2"/>
  <c r="C1989" i="2"/>
  <c r="AA1988" i="2"/>
  <c r="M1988" i="2"/>
  <c r="L1988" i="2"/>
  <c r="K1988" i="2"/>
  <c r="J1988" i="2"/>
  <c r="I1988" i="2"/>
  <c r="H1988" i="2"/>
  <c r="C1988" i="2"/>
  <c r="AA1987" i="2"/>
  <c r="M1987" i="2"/>
  <c r="L1987" i="2"/>
  <c r="K1987" i="2"/>
  <c r="J1987" i="2"/>
  <c r="I1987" i="2"/>
  <c r="H1987" i="2"/>
  <c r="C1987" i="2"/>
  <c r="AA1986" i="2"/>
  <c r="M1986" i="2"/>
  <c r="L1986" i="2"/>
  <c r="K1986" i="2"/>
  <c r="J1986" i="2"/>
  <c r="I1986" i="2"/>
  <c r="H1986" i="2"/>
  <c r="C1986" i="2"/>
  <c r="AA1985" i="2"/>
  <c r="M1985" i="2"/>
  <c r="L1985" i="2"/>
  <c r="K1985" i="2"/>
  <c r="J1985" i="2"/>
  <c r="I1985" i="2"/>
  <c r="H1985" i="2"/>
  <c r="C1985" i="2"/>
  <c r="AA1984" i="2"/>
  <c r="M1984" i="2"/>
  <c r="L1984" i="2"/>
  <c r="K1984" i="2"/>
  <c r="J1984" i="2"/>
  <c r="I1984" i="2"/>
  <c r="H1984" i="2"/>
  <c r="C1984" i="2"/>
  <c r="AA1983" i="2"/>
  <c r="M1983" i="2"/>
  <c r="L1983" i="2"/>
  <c r="K1983" i="2"/>
  <c r="J1983" i="2"/>
  <c r="I1983" i="2"/>
  <c r="H1983" i="2"/>
  <c r="C1983" i="2"/>
  <c r="AA1982" i="2"/>
  <c r="M1982" i="2"/>
  <c r="L1982" i="2"/>
  <c r="K1982" i="2"/>
  <c r="J1982" i="2"/>
  <c r="I1982" i="2"/>
  <c r="H1982" i="2"/>
  <c r="D1982" i="2"/>
  <c r="C1982" i="2"/>
  <c r="AA1981" i="2"/>
  <c r="M1981" i="2"/>
  <c r="L1981" i="2"/>
  <c r="K1981" i="2"/>
  <c r="J1981" i="2"/>
  <c r="I1981" i="2"/>
  <c r="H1981" i="2"/>
  <c r="C1981" i="2"/>
  <c r="AA1980" i="2"/>
  <c r="M1980" i="2"/>
  <c r="L1980" i="2"/>
  <c r="K1980" i="2"/>
  <c r="J1980" i="2"/>
  <c r="I1980" i="2"/>
  <c r="H1980" i="2"/>
  <c r="C1980" i="2"/>
  <c r="AA1979" i="2"/>
  <c r="M1979" i="2"/>
  <c r="L1979" i="2"/>
  <c r="K1979" i="2"/>
  <c r="J1979" i="2"/>
  <c r="I1979" i="2"/>
  <c r="H1979" i="2"/>
  <c r="C1979" i="2"/>
  <c r="AA1978" i="2"/>
  <c r="M1978" i="2"/>
  <c r="L1978" i="2"/>
  <c r="K1978" i="2"/>
  <c r="J1978" i="2"/>
  <c r="I1978" i="2"/>
  <c r="H1978" i="2"/>
  <c r="C1978" i="2"/>
  <c r="AA1977" i="2"/>
  <c r="M1977" i="2"/>
  <c r="L1977" i="2"/>
  <c r="K1977" i="2"/>
  <c r="J1977" i="2"/>
  <c r="I1977" i="2"/>
  <c r="H1977" i="2"/>
  <c r="C1977" i="2"/>
  <c r="AA1976" i="2"/>
  <c r="M1976" i="2"/>
  <c r="L1976" i="2"/>
  <c r="K1976" i="2"/>
  <c r="J1976" i="2"/>
  <c r="I1976" i="2"/>
  <c r="H1976" i="2"/>
  <c r="C1976" i="2"/>
  <c r="AA1975" i="2"/>
  <c r="M1975" i="2"/>
  <c r="L1975" i="2"/>
  <c r="K1975" i="2"/>
  <c r="J1975" i="2"/>
  <c r="I1975" i="2"/>
  <c r="H1975" i="2"/>
  <c r="C1975" i="2"/>
  <c r="AA1974" i="2"/>
  <c r="M1974" i="2"/>
  <c r="L1974" i="2"/>
  <c r="K1974" i="2"/>
  <c r="J1974" i="2"/>
  <c r="I1974" i="2"/>
  <c r="H1974" i="2"/>
  <c r="C1974" i="2"/>
  <c r="AA1973" i="2"/>
  <c r="M1973" i="2"/>
  <c r="L1973" i="2"/>
  <c r="K1973" i="2"/>
  <c r="J1973" i="2"/>
  <c r="I1973" i="2"/>
  <c r="H1973" i="2"/>
  <c r="C1973" i="2"/>
  <c r="AA1972" i="2"/>
  <c r="M1972" i="2"/>
  <c r="L1972" i="2"/>
  <c r="K1972" i="2"/>
  <c r="J1972" i="2"/>
  <c r="I1972" i="2"/>
  <c r="H1972" i="2"/>
  <c r="C1972" i="2"/>
  <c r="AA1971" i="2"/>
  <c r="M1971" i="2"/>
  <c r="L1971" i="2"/>
  <c r="K1971" i="2"/>
  <c r="J1971" i="2"/>
  <c r="I1971" i="2"/>
  <c r="H1971" i="2"/>
  <c r="C1971" i="2"/>
  <c r="AA1970" i="2"/>
  <c r="M1970" i="2"/>
  <c r="L1970" i="2"/>
  <c r="K1970" i="2"/>
  <c r="J1970" i="2"/>
  <c r="I1970" i="2"/>
  <c r="H1970" i="2"/>
  <c r="C1970" i="2"/>
  <c r="AA1969" i="2"/>
  <c r="M1969" i="2"/>
  <c r="L1969" i="2"/>
  <c r="K1969" i="2"/>
  <c r="J1969" i="2"/>
  <c r="I1969" i="2"/>
  <c r="H1969" i="2"/>
  <c r="C1969" i="2"/>
  <c r="AA1968" i="2"/>
  <c r="M1968" i="2"/>
  <c r="L1968" i="2"/>
  <c r="K1968" i="2"/>
  <c r="J1968" i="2"/>
  <c r="I1968" i="2"/>
  <c r="H1968" i="2"/>
  <c r="C1968" i="2"/>
  <c r="AA1967" i="2"/>
  <c r="M1967" i="2"/>
  <c r="L1967" i="2"/>
  <c r="K1967" i="2"/>
  <c r="J1967" i="2"/>
  <c r="I1967" i="2"/>
  <c r="H1967" i="2"/>
  <c r="C1967" i="2"/>
  <c r="AA1966" i="2"/>
  <c r="M1966" i="2"/>
  <c r="L1966" i="2"/>
  <c r="K1966" i="2"/>
  <c r="J1966" i="2"/>
  <c r="I1966" i="2"/>
  <c r="H1966" i="2"/>
  <c r="C1966" i="2"/>
  <c r="AA1965" i="2"/>
  <c r="M1965" i="2"/>
  <c r="L1965" i="2"/>
  <c r="K1965" i="2"/>
  <c r="J1965" i="2"/>
  <c r="I1965" i="2"/>
  <c r="H1965" i="2"/>
  <c r="C1965" i="2"/>
  <c r="AA1964" i="2"/>
  <c r="M1964" i="2"/>
  <c r="L1964" i="2"/>
  <c r="K1964" i="2"/>
  <c r="J1964" i="2"/>
  <c r="I1964" i="2"/>
  <c r="H1964" i="2"/>
  <c r="C1964" i="2"/>
  <c r="AA1963" i="2"/>
  <c r="M1963" i="2"/>
  <c r="L1963" i="2"/>
  <c r="K1963" i="2"/>
  <c r="J1963" i="2"/>
  <c r="I1963" i="2"/>
  <c r="H1963" i="2"/>
  <c r="C1963" i="2"/>
  <c r="AA1962" i="2"/>
  <c r="M1962" i="2"/>
  <c r="L1962" i="2"/>
  <c r="K1962" i="2"/>
  <c r="J1962" i="2"/>
  <c r="I1962" i="2"/>
  <c r="H1962" i="2"/>
  <c r="C1962" i="2"/>
  <c r="AA1961" i="2"/>
  <c r="M1961" i="2"/>
  <c r="L1961" i="2"/>
  <c r="K1961" i="2"/>
  <c r="J1961" i="2"/>
  <c r="I1961" i="2"/>
  <c r="H1961" i="2"/>
  <c r="C1961" i="2"/>
  <c r="AA1960" i="2"/>
  <c r="M1960" i="2"/>
  <c r="L1960" i="2"/>
  <c r="K1960" i="2"/>
  <c r="J1960" i="2"/>
  <c r="I1960" i="2"/>
  <c r="H1960" i="2"/>
  <c r="C1960" i="2"/>
  <c r="AA1959" i="2"/>
  <c r="M1959" i="2"/>
  <c r="L1959" i="2"/>
  <c r="K1959" i="2"/>
  <c r="J1959" i="2"/>
  <c r="I1959" i="2"/>
  <c r="H1959" i="2"/>
  <c r="C1959" i="2"/>
  <c r="AA1958" i="2"/>
  <c r="M1958" i="2"/>
  <c r="L1958" i="2"/>
  <c r="K1958" i="2"/>
  <c r="J1958" i="2"/>
  <c r="I1958" i="2"/>
  <c r="H1958" i="2"/>
  <c r="C1958" i="2"/>
  <c r="AA1957" i="2"/>
  <c r="M1957" i="2"/>
  <c r="L1957" i="2"/>
  <c r="K1957" i="2"/>
  <c r="J1957" i="2"/>
  <c r="I1957" i="2"/>
  <c r="H1957" i="2"/>
  <c r="C1957" i="2"/>
  <c r="AA1956" i="2"/>
  <c r="M1956" i="2"/>
  <c r="L1956" i="2"/>
  <c r="K1956" i="2"/>
  <c r="J1956" i="2"/>
  <c r="I1956" i="2"/>
  <c r="H1956" i="2"/>
  <c r="C1956" i="2"/>
  <c r="AA1955" i="2"/>
  <c r="M1955" i="2"/>
  <c r="L1955" i="2"/>
  <c r="K1955" i="2"/>
  <c r="J1955" i="2"/>
  <c r="I1955" i="2"/>
  <c r="H1955" i="2"/>
  <c r="C1955" i="2"/>
  <c r="AA1954" i="2"/>
  <c r="M1954" i="2"/>
  <c r="L1954" i="2"/>
  <c r="K1954" i="2"/>
  <c r="J1954" i="2"/>
  <c r="I1954" i="2"/>
  <c r="H1954" i="2"/>
  <c r="C1954" i="2"/>
  <c r="AA1953" i="2"/>
  <c r="M1953" i="2"/>
  <c r="L1953" i="2"/>
  <c r="K1953" i="2"/>
  <c r="J1953" i="2"/>
  <c r="I1953" i="2"/>
  <c r="H1953" i="2"/>
  <c r="C1953" i="2"/>
  <c r="AA1952" i="2"/>
  <c r="M1952" i="2"/>
  <c r="L1952" i="2"/>
  <c r="K1952" i="2"/>
  <c r="J1952" i="2"/>
  <c r="I1952" i="2"/>
  <c r="H1952" i="2"/>
  <c r="C1952" i="2"/>
  <c r="AA1951" i="2"/>
  <c r="M1951" i="2"/>
  <c r="L1951" i="2"/>
  <c r="K1951" i="2"/>
  <c r="J1951" i="2"/>
  <c r="I1951" i="2"/>
  <c r="H1951" i="2"/>
  <c r="C1951" i="2"/>
  <c r="AA1950" i="2"/>
  <c r="M1950" i="2"/>
  <c r="L1950" i="2"/>
  <c r="K1950" i="2"/>
  <c r="J1950" i="2"/>
  <c r="I1950" i="2"/>
  <c r="H1950" i="2"/>
  <c r="C1950" i="2"/>
  <c r="AA1949" i="2"/>
  <c r="M1949" i="2"/>
  <c r="L1949" i="2"/>
  <c r="K1949" i="2"/>
  <c r="J1949" i="2"/>
  <c r="I1949" i="2"/>
  <c r="H1949" i="2"/>
  <c r="C1949" i="2"/>
  <c r="AA1948" i="2"/>
  <c r="M1948" i="2"/>
  <c r="L1948" i="2"/>
  <c r="K1948" i="2"/>
  <c r="J1948" i="2"/>
  <c r="I1948" i="2"/>
  <c r="H1948" i="2"/>
  <c r="C1948" i="2"/>
  <c r="AA1947" i="2"/>
  <c r="M1947" i="2"/>
  <c r="L1947" i="2"/>
  <c r="K1947" i="2"/>
  <c r="J1947" i="2"/>
  <c r="I1947" i="2"/>
  <c r="H1947" i="2"/>
  <c r="C1947" i="2"/>
  <c r="AA1946" i="2"/>
  <c r="M1946" i="2"/>
  <c r="L1946" i="2"/>
  <c r="K1946" i="2"/>
  <c r="J1946" i="2"/>
  <c r="I1946" i="2"/>
  <c r="H1946" i="2"/>
  <c r="C1946" i="2"/>
  <c r="AA1945" i="2"/>
  <c r="M1945" i="2"/>
  <c r="L1945" i="2"/>
  <c r="K1945" i="2"/>
  <c r="J1945" i="2"/>
  <c r="I1945" i="2"/>
  <c r="H1945" i="2"/>
  <c r="C1945" i="2"/>
  <c r="AA1944" i="2"/>
  <c r="M1944" i="2"/>
  <c r="L1944" i="2"/>
  <c r="K1944" i="2"/>
  <c r="J1944" i="2"/>
  <c r="I1944" i="2"/>
  <c r="H1944" i="2"/>
  <c r="C1944" i="2"/>
  <c r="AA1943" i="2"/>
  <c r="M1943" i="2"/>
  <c r="L1943" i="2"/>
  <c r="K1943" i="2"/>
  <c r="J1943" i="2"/>
  <c r="I1943" i="2"/>
  <c r="H1943" i="2"/>
  <c r="C1943" i="2"/>
  <c r="AA1942" i="2"/>
  <c r="M1942" i="2"/>
  <c r="L1942" i="2"/>
  <c r="K1942" i="2"/>
  <c r="J1942" i="2"/>
  <c r="I1942" i="2"/>
  <c r="H1942" i="2"/>
  <c r="C1942" i="2"/>
  <c r="AA1941" i="2"/>
  <c r="M1941" i="2"/>
  <c r="L1941" i="2"/>
  <c r="K1941" i="2"/>
  <c r="J1941" i="2"/>
  <c r="I1941" i="2"/>
  <c r="H1941" i="2"/>
  <c r="C1941" i="2"/>
  <c r="AA1940" i="2"/>
  <c r="M1940" i="2"/>
  <c r="L1940" i="2"/>
  <c r="K1940" i="2"/>
  <c r="J1940" i="2"/>
  <c r="I1940" i="2"/>
  <c r="H1940" i="2"/>
  <c r="C1940" i="2"/>
  <c r="AA1939" i="2"/>
  <c r="M1939" i="2"/>
  <c r="L1939" i="2"/>
  <c r="K1939" i="2"/>
  <c r="J1939" i="2"/>
  <c r="I1939" i="2"/>
  <c r="H1939" i="2"/>
  <c r="C1939" i="2"/>
  <c r="AA1938" i="2"/>
  <c r="M1938" i="2"/>
  <c r="L1938" i="2"/>
  <c r="K1938" i="2"/>
  <c r="J1938" i="2"/>
  <c r="I1938" i="2"/>
  <c r="H1938" i="2"/>
  <c r="C1938" i="2"/>
  <c r="AA1937" i="2"/>
  <c r="M1937" i="2"/>
  <c r="L1937" i="2"/>
  <c r="K1937" i="2"/>
  <c r="J1937" i="2"/>
  <c r="I1937" i="2"/>
  <c r="H1937" i="2"/>
  <c r="C1937" i="2"/>
  <c r="AA1936" i="2"/>
  <c r="M1936" i="2"/>
  <c r="L1936" i="2"/>
  <c r="K1936" i="2"/>
  <c r="J1936" i="2"/>
  <c r="I1936" i="2"/>
  <c r="H1936" i="2"/>
  <c r="C1936" i="2"/>
  <c r="AA1935" i="2"/>
  <c r="M1935" i="2"/>
  <c r="L1935" i="2"/>
  <c r="K1935" i="2"/>
  <c r="J1935" i="2"/>
  <c r="I1935" i="2"/>
  <c r="H1935" i="2"/>
  <c r="C1935" i="2"/>
  <c r="AA1934" i="2"/>
  <c r="M1934" i="2"/>
  <c r="L1934" i="2"/>
  <c r="K1934" i="2"/>
  <c r="J1934" i="2"/>
  <c r="I1934" i="2"/>
  <c r="H1934" i="2"/>
  <c r="D1934" i="2"/>
  <c r="C1934" i="2"/>
  <c r="AA1933" i="2"/>
  <c r="M1933" i="2"/>
  <c r="L1933" i="2"/>
  <c r="K1933" i="2"/>
  <c r="J1933" i="2"/>
  <c r="I1933" i="2"/>
  <c r="H1933" i="2"/>
  <c r="C1933" i="2"/>
  <c r="AA1932" i="2"/>
  <c r="M1932" i="2"/>
  <c r="L1932" i="2"/>
  <c r="K1932" i="2"/>
  <c r="J1932" i="2"/>
  <c r="I1932" i="2"/>
  <c r="H1932" i="2"/>
  <c r="C1932" i="2"/>
  <c r="AA1931" i="2"/>
  <c r="M1931" i="2"/>
  <c r="L1931" i="2"/>
  <c r="K1931" i="2"/>
  <c r="J1931" i="2"/>
  <c r="I1931" i="2"/>
  <c r="H1931" i="2"/>
  <c r="C1931" i="2"/>
  <c r="AA1930" i="2"/>
  <c r="M1930" i="2"/>
  <c r="L1930" i="2"/>
  <c r="K1930" i="2"/>
  <c r="J1930" i="2"/>
  <c r="I1930" i="2"/>
  <c r="H1930" i="2"/>
  <c r="C1930" i="2"/>
  <c r="AA1929" i="2"/>
  <c r="M1929" i="2"/>
  <c r="L1929" i="2"/>
  <c r="K1929" i="2"/>
  <c r="J1929" i="2"/>
  <c r="I1929" i="2"/>
  <c r="H1929" i="2"/>
  <c r="C1929" i="2"/>
  <c r="AA1928" i="2"/>
  <c r="M1928" i="2"/>
  <c r="L1928" i="2"/>
  <c r="K1928" i="2"/>
  <c r="J1928" i="2"/>
  <c r="I1928" i="2"/>
  <c r="H1928" i="2"/>
  <c r="C1928" i="2"/>
  <c r="AA1927" i="2"/>
  <c r="M1927" i="2"/>
  <c r="L1927" i="2"/>
  <c r="K1927" i="2"/>
  <c r="J1927" i="2"/>
  <c r="I1927" i="2"/>
  <c r="H1927" i="2"/>
  <c r="C1927" i="2"/>
  <c r="AA1926" i="2"/>
  <c r="M1926" i="2"/>
  <c r="L1926" i="2"/>
  <c r="K1926" i="2"/>
  <c r="J1926" i="2"/>
  <c r="I1926" i="2"/>
  <c r="H1926" i="2"/>
  <c r="C1926" i="2"/>
  <c r="AA1925" i="2"/>
  <c r="M1925" i="2"/>
  <c r="L1925" i="2"/>
  <c r="K1925" i="2"/>
  <c r="J1925" i="2"/>
  <c r="I1925" i="2"/>
  <c r="H1925" i="2"/>
  <c r="C1925" i="2"/>
  <c r="AA1924" i="2"/>
  <c r="M1924" i="2"/>
  <c r="L1924" i="2"/>
  <c r="K1924" i="2"/>
  <c r="J1924" i="2"/>
  <c r="I1924" i="2"/>
  <c r="H1924" i="2"/>
  <c r="C1924" i="2"/>
  <c r="AA1923" i="2"/>
  <c r="M1923" i="2"/>
  <c r="L1923" i="2"/>
  <c r="K1923" i="2"/>
  <c r="J1923" i="2"/>
  <c r="I1923" i="2"/>
  <c r="H1923" i="2"/>
  <c r="C1923" i="2"/>
  <c r="AA1922" i="2"/>
  <c r="M1922" i="2"/>
  <c r="L1922" i="2"/>
  <c r="K1922" i="2"/>
  <c r="J1922" i="2"/>
  <c r="I1922" i="2"/>
  <c r="H1922" i="2"/>
  <c r="C1922" i="2"/>
  <c r="AA1921" i="2"/>
  <c r="M1921" i="2"/>
  <c r="L1921" i="2"/>
  <c r="K1921" i="2"/>
  <c r="J1921" i="2"/>
  <c r="I1921" i="2"/>
  <c r="H1921" i="2"/>
  <c r="C1921" i="2"/>
  <c r="AA1920" i="2"/>
  <c r="M1920" i="2"/>
  <c r="L1920" i="2"/>
  <c r="K1920" i="2"/>
  <c r="J1920" i="2"/>
  <c r="I1920" i="2"/>
  <c r="H1920" i="2"/>
  <c r="C1920" i="2"/>
  <c r="AA1919" i="2"/>
  <c r="M1919" i="2"/>
  <c r="L1919" i="2"/>
  <c r="K1919" i="2"/>
  <c r="J1919" i="2"/>
  <c r="I1919" i="2"/>
  <c r="H1919" i="2"/>
  <c r="C1919" i="2"/>
  <c r="AA1918" i="2"/>
  <c r="M1918" i="2"/>
  <c r="L1918" i="2"/>
  <c r="K1918" i="2"/>
  <c r="J1918" i="2"/>
  <c r="I1918" i="2"/>
  <c r="H1918" i="2"/>
  <c r="C1918" i="2"/>
  <c r="AA1917" i="2"/>
  <c r="M1917" i="2"/>
  <c r="L1917" i="2"/>
  <c r="K1917" i="2"/>
  <c r="J1917" i="2"/>
  <c r="I1917" i="2"/>
  <c r="H1917" i="2"/>
  <c r="C1917" i="2"/>
  <c r="AA1916" i="2"/>
  <c r="M1916" i="2"/>
  <c r="L1916" i="2"/>
  <c r="K1916" i="2"/>
  <c r="J1916" i="2"/>
  <c r="I1916" i="2"/>
  <c r="H1916" i="2"/>
  <c r="C1916" i="2"/>
  <c r="AA1915" i="2"/>
  <c r="M1915" i="2"/>
  <c r="L1915" i="2"/>
  <c r="K1915" i="2"/>
  <c r="J1915" i="2"/>
  <c r="I1915" i="2"/>
  <c r="H1915" i="2"/>
  <c r="C1915" i="2"/>
  <c r="AA1914" i="2"/>
  <c r="M1914" i="2"/>
  <c r="L1914" i="2"/>
  <c r="K1914" i="2"/>
  <c r="J1914" i="2"/>
  <c r="I1914" i="2"/>
  <c r="H1914" i="2"/>
  <c r="C1914" i="2"/>
  <c r="AA1913" i="2"/>
  <c r="M1913" i="2"/>
  <c r="L1913" i="2"/>
  <c r="K1913" i="2"/>
  <c r="J1913" i="2"/>
  <c r="I1913" i="2"/>
  <c r="H1913" i="2"/>
  <c r="C1913" i="2"/>
  <c r="AA1912" i="2"/>
  <c r="M1912" i="2"/>
  <c r="L1912" i="2"/>
  <c r="K1912" i="2"/>
  <c r="J1912" i="2"/>
  <c r="I1912" i="2"/>
  <c r="H1912" i="2"/>
  <c r="C1912" i="2"/>
  <c r="AA1911" i="2"/>
  <c r="M1911" i="2"/>
  <c r="L1911" i="2"/>
  <c r="K1911" i="2"/>
  <c r="J1911" i="2"/>
  <c r="I1911" i="2"/>
  <c r="H1911" i="2"/>
  <c r="C1911" i="2"/>
  <c r="AA1910" i="2"/>
  <c r="M1910" i="2"/>
  <c r="L1910" i="2"/>
  <c r="K1910" i="2"/>
  <c r="J1910" i="2"/>
  <c r="I1910" i="2"/>
  <c r="H1910" i="2"/>
  <c r="C1910" i="2"/>
  <c r="AA1909" i="2"/>
  <c r="M1909" i="2"/>
  <c r="L1909" i="2"/>
  <c r="K1909" i="2"/>
  <c r="J1909" i="2"/>
  <c r="I1909" i="2"/>
  <c r="H1909" i="2"/>
  <c r="C1909" i="2"/>
  <c r="AA1908" i="2"/>
  <c r="M1908" i="2"/>
  <c r="L1908" i="2"/>
  <c r="K1908" i="2"/>
  <c r="J1908" i="2"/>
  <c r="I1908" i="2"/>
  <c r="H1908" i="2"/>
  <c r="C1908" i="2"/>
  <c r="AA1907" i="2"/>
  <c r="M1907" i="2"/>
  <c r="L1907" i="2"/>
  <c r="K1907" i="2"/>
  <c r="J1907" i="2"/>
  <c r="I1907" i="2"/>
  <c r="H1907" i="2"/>
  <c r="C1907" i="2"/>
  <c r="AA1906" i="2"/>
  <c r="M1906" i="2"/>
  <c r="L1906" i="2"/>
  <c r="K1906" i="2"/>
  <c r="J1906" i="2"/>
  <c r="I1906" i="2"/>
  <c r="H1906" i="2"/>
  <c r="C1906" i="2"/>
  <c r="AA1905" i="2"/>
  <c r="M1905" i="2"/>
  <c r="L1905" i="2"/>
  <c r="K1905" i="2"/>
  <c r="J1905" i="2"/>
  <c r="I1905" i="2"/>
  <c r="H1905" i="2"/>
  <c r="C1905" i="2"/>
  <c r="AA1904" i="2"/>
  <c r="M1904" i="2"/>
  <c r="L1904" i="2"/>
  <c r="K1904" i="2"/>
  <c r="J1904" i="2"/>
  <c r="I1904" i="2"/>
  <c r="H1904" i="2"/>
  <c r="C1904" i="2"/>
  <c r="AA1903" i="2"/>
  <c r="M1903" i="2"/>
  <c r="L1903" i="2"/>
  <c r="K1903" i="2"/>
  <c r="J1903" i="2"/>
  <c r="I1903" i="2"/>
  <c r="H1903" i="2"/>
  <c r="C1903" i="2"/>
  <c r="AA1902" i="2"/>
  <c r="M1902" i="2"/>
  <c r="L1902" i="2"/>
  <c r="K1902" i="2"/>
  <c r="J1902" i="2"/>
  <c r="I1902" i="2"/>
  <c r="H1902" i="2"/>
  <c r="C1902" i="2"/>
  <c r="AA1901" i="2"/>
  <c r="M1901" i="2"/>
  <c r="L1901" i="2"/>
  <c r="K1901" i="2"/>
  <c r="J1901" i="2"/>
  <c r="I1901" i="2"/>
  <c r="H1901" i="2"/>
  <c r="C1901" i="2"/>
  <c r="AA1900" i="2"/>
  <c r="M1900" i="2"/>
  <c r="L1900" i="2"/>
  <c r="K1900" i="2"/>
  <c r="J1900" i="2"/>
  <c r="I1900" i="2"/>
  <c r="H1900" i="2"/>
  <c r="C1900" i="2"/>
  <c r="AA1899" i="2"/>
  <c r="M1899" i="2"/>
  <c r="L1899" i="2"/>
  <c r="K1899" i="2"/>
  <c r="J1899" i="2"/>
  <c r="I1899" i="2"/>
  <c r="H1899" i="2"/>
  <c r="C1899" i="2"/>
  <c r="AA1898" i="2"/>
  <c r="M1898" i="2"/>
  <c r="L1898" i="2"/>
  <c r="K1898" i="2"/>
  <c r="J1898" i="2"/>
  <c r="I1898" i="2"/>
  <c r="H1898" i="2"/>
  <c r="C1898" i="2"/>
  <c r="AA1897" i="2"/>
  <c r="M1897" i="2"/>
  <c r="L1897" i="2"/>
  <c r="K1897" i="2"/>
  <c r="J1897" i="2"/>
  <c r="I1897" i="2"/>
  <c r="H1897" i="2"/>
  <c r="C1897" i="2"/>
  <c r="AA1896" i="2"/>
  <c r="M1896" i="2"/>
  <c r="L1896" i="2"/>
  <c r="K1896" i="2"/>
  <c r="J1896" i="2"/>
  <c r="I1896" i="2"/>
  <c r="H1896" i="2"/>
  <c r="C1896" i="2"/>
  <c r="AA1895" i="2"/>
  <c r="M1895" i="2"/>
  <c r="L1895" i="2"/>
  <c r="K1895" i="2"/>
  <c r="J1895" i="2"/>
  <c r="I1895" i="2"/>
  <c r="H1895" i="2"/>
  <c r="C1895" i="2"/>
  <c r="AA1894" i="2"/>
  <c r="M1894" i="2"/>
  <c r="L1894" i="2"/>
  <c r="K1894" i="2"/>
  <c r="J1894" i="2"/>
  <c r="I1894" i="2"/>
  <c r="H1894" i="2"/>
  <c r="C1894" i="2"/>
  <c r="AA1893" i="2"/>
  <c r="M1893" i="2"/>
  <c r="L1893" i="2"/>
  <c r="K1893" i="2"/>
  <c r="J1893" i="2"/>
  <c r="I1893" i="2"/>
  <c r="H1893" i="2"/>
  <c r="C1893" i="2"/>
  <c r="AA1892" i="2"/>
  <c r="M1892" i="2"/>
  <c r="L1892" i="2"/>
  <c r="K1892" i="2"/>
  <c r="J1892" i="2"/>
  <c r="I1892" i="2"/>
  <c r="H1892" i="2"/>
  <c r="C1892" i="2"/>
  <c r="AA1891" i="2"/>
  <c r="M1891" i="2"/>
  <c r="L1891" i="2"/>
  <c r="K1891" i="2"/>
  <c r="J1891" i="2"/>
  <c r="I1891" i="2"/>
  <c r="H1891" i="2"/>
  <c r="C1891" i="2"/>
  <c r="AA1890" i="2"/>
  <c r="M1890" i="2"/>
  <c r="L1890" i="2"/>
  <c r="K1890" i="2"/>
  <c r="J1890" i="2"/>
  <c r="I1890" i="2"/>
  <c r="H1890" i="2"/>
  <c r="C1890" i="2"/>
  <c r="AA1889" i="2"/>
  <c r="M1889" i="2"/>
  <c r="L1889" i="2"/>
  <c r="K1889" i="2"/>
  <c r="J1889" i="2"/>
  <c r="I1889" i="2"/>
  <c r="H1889" i="2"/>
  <c r="C1889" i="2"/>
  <c r="AA1888" i="2"/>
  <c r="M1888" i="2"/>
  <c r="L1888" i="2"/>
  <c r="K1888" i="2"/>
  <c r="J1888" i="2"/>
  <c r="I1888" i="2"/>
  <c r="H1888" i="2"/>
  <c r="C1888" i="2"/>
  <c r="AA1887" i="2"/>
  <c r="M1887" i="2"/>
  <c r="L1887" i="2"/>
  <c r="K1887" i="2"/>
  <c r="J1887" i="2"/>
  <c r="I1887" i="2"/>
  <c r="H1887" i="2"/>
  <c r="C1887" i="2"/>
  <c r="AA1886" i="2"/>
  <c r="M1886" i="2"/>
  <c r="L1886" i="2"/>
  <c r="K1886" i="2"/>
  <c r="J1886" i="2"/>
  <c r="I1886" i="2"/>
  <c r="H1886" i="2"/>
  <c r="C1886" i="2"/>
  <c r="AA1885" i="2"/>
  <c r="M1885" i="2"/>
  <c r="L1885" i="2"/>
  <c r="K1885" i="2"/>
  <c r="J1885" i="2"/>
  <c r="I1885" i="2"/>
  <c r="H1885" i="2"/>
  <c r="C1885" i="2"/>
  <c r="AA1884" i="2"/>
  <c r="M1884" i="2"/>
  <c r="L1884" i="2"/>
  <c r="K1884" i="2"/>
  <c r="J1884" i="2"/>
  <c r="I1884" i="2"/>
  <c r="H1884" i="2"/>
  <c r="C1884" i="2"/>
  <c r="AA1883" i="2"/>
  <c r="M1883" i="2"/>
  <c r="L1883" i="2"/>
  <c r="K1883" i="2"/>
  <c r="J1883" i="2"/>
  <c r="I1883" i="2"/>
  <c r="H1883" i="2"/>
  <c r="C1883" i="2"/>
  <c r="AA1882" i="2"/>
  <c r="M1882" i="2"/>
  <c r="L1882" i="2"/>
  <c r="K1882" i="2"/>
  <c r="J1882" i="2"/>
  <c r="I1882" i="2"/>
  <c r="H1882" i="2"/>
  <c r="C1882" i="2"/>
  <c r="AA1881" i="2"/>
  <c r="M1881" i="2"/>
  <c r="L1881" i="2"/>
  <c r="K1881" i="2"/>
  <c r="J1881" i="2"/>
  <c r="I1881" i="2"/>
  <c r="H1881" i="2"/>
  <c r="C1881" i="2"/>
  <c r="AA1880" i="2"/>
  <c r="M1880" i="2"/>
  <c r="L1880" i="2"/>
  <c r="K1880" i="2"/>
  <c r="J1880" i="2"/>
  <c r="I1880" i="2"/>
  <c r="H1880" i="2"/>
  <c r="C1880" i="2"/>
  <c r="AA1879" i="2"/>
  <c r="M1879" i="2"/>
  <c r="L1879" i="2"/>
  <c r="K1879" i="2"/>
  <c r="J1879" i="2"/>
  <c r="I1879" i="2"/>
  <c r="H1879" i="2"/>
  <c r="C1879" i="2"/>
  <c r="AA1878" i="2"/>
  <c r="M1878" i="2"/>
  <c r="L1878" i="2"/>
  <c r="K1878" i="2"/>
  <c r="J1878" i="2"/>
  <c r="I1878" i="2"/>
  <c r="H1878" i="2"/>
  <c r="C1878" i="2"/>
  <c r="AA1877" i="2"/>
  <c r="M1877" i="2"/>
  <c r="L1877" i="2"/>
  <c r="K1877" i="2"/>
  <c r="J1877" i="2"/>
  <c r="I1877" i="2"/>
  <c r="H1877" i="2"/>
  <c r="C1877" i="2"/>
  <c r="AA1876" i="2"/>
  <c r="M1876" i="2"/>
  <c r="L1876" i="2"/>
  <c r="K1876" i="2"/>
  <c r="J1876" i="2"/>
  <c r="I1876" i="2"/>
  <c r="H1876" i="2"/>
  <c r="C1876" i="2"/>
  <c r="AA1875" i="2"/>
  <c r="M1875" i="2"/>
  <c r="L1875" i="2"/>
  <c r="K1875" i="2"/>
  <c r="J1875" i="2"/>
  <c r="I1875" i="2"/>
  <c r="H1875" i="2"/>
  <c r="C1875" i="2"/>
  <c r="AA1874" i="2"/>
  <c r="M1874" i="2"/>
  <c r="L1874" i="2"/>
  <c r="K1874" i="2"/>
  <c r="J1874" i="2"/>
  <c r="I1874" i="2"/>
  <c r="H1874" i="2"/>
  <c r="C1874" i="2"/>
  <c r="AA1873" i="2"/>
  <c r="M1873" i="2"/>
  <c r="L1873" i="2"/>
  <c r="K1873" i="2"/>
  <c r="J1873" i="2"/>
  <c r="I1873" i="2"/>
  <c r="H1873" i="2"/>
  <c r="C1873" i="2"/>
  <c r="AA1872" i="2"/>
  <c r="M1872" i="2"/>
  <c r="L1872" i="2"/>
  <c r="K1872" i="2"/>
  <c r="J1872" i="2"/>
  <c r="I1872" i="2"/>
  <c r="H1872" i="2"/>
  <c r="C1872" i="2"/>
  <c r="AA1871" i="2"/>
  <c r="M1871" i="2"/>
  <c r="L1871" i="2"/>
  <c r="K1871" i="2"/>
  <c r="J1871" i="2"/>
  <c r="I1871" i="2"/>
  <c r="H1871" i="2"/>
  <c r="C1871" i="2"/>
  <c r="AA1870" i="2"/>
  <c r="M1870" i="2"/>
  <c r="L1870" i="2"/>
  <c r="K1870" i="2"/>
  <c r="J1870" i="2"/>
  <c r="I1870" i="2"/>
  <c r="H1870" i="2"/>
  <c r="D1870" i="2"/>
  <c r="C1870" i="2"/>
  <c r="AA1869" i="2"/>
  <c r="M1869" i="2"/>
  <c r="L1869" i="2"/>
  <c r="K1869" i="2"/>
  <c r="J1869" i="2"/>
  <c r="I1869" i="2"/>
  <c r="H1869" i="2"/>
  <c r="C1869" i="2"/>
  <c r="AA1868" i="2"/>
  <c r="M1868" i="2"/>
  <c r="L1868" i="2"/>
  <c r="K1868" i="2"/>
  <c r="J1868" i="2"/>
  <c r="I1868" i="2"/>
  <c r="H1868" i="2"/>
  <c r="C1868" i="2"/>
  <c r="AA1867" i="2"/>
  <c r="M1867" i="2"/>
  <c r="L1867" i="2"/>
  <c r="K1867" i="2"/>
  <c r="J1867" i="2"/>
  <c r="I1867" i="2"/>
  <c r="H1867" i="2"/>
  <c r="C1867" i="2"/>
  <c r="AA1866" i="2"/>
  <c r="M1866" i="2"/>
  <c r="L1866" i="2"/>
  <c r="K1866" i="2"/>
  <c r="J1866" i="2"/>
  <c r="I1866" i="2"/>
  <c r="H1866" i="2"/>
  <c r="C1866" i="2"/>
  <c r="AA1865" i="2"/>
  <c r="M1865" i="2"/>
  <c r="L1865" i="2"/>
  <c r="K1865" i="2"/>
  <c r="J1865" i="2"/>
  <c r="I1865" i="2"/>
  <c r="H1865" i="2"/>
  <c r="C1865" i="2"/>
  <c r="AA1864" i="2"/>
  <c r="M1864" i="2"/>
  <c r="L1864" i="2"/>
  <c r="K1864" i="2"/>
  <c r="J1864" i="2"/>
  <c r="I1864" i="2"/>
  <c r="H1864" i="2"/>
  <c r="C1864" i="2"/>
  <c r="AA1863" i="2"/>
  <c r="M1863" i="2"/>
  <c r="L1863" i="2"/>
  <c r="K1863" i="2"/>
  <c r="J1863" i="2"/>
  <c r="I1863" i="2"/>
  <c r="H1863" i="2"/>
  <c r="C1863" i="2"/>
  <c r="AA1862" i="2"/>
  <c r="M1862" i="2"/>
  <c r="L1862" i="2"/>
  <c r="K1862" i="2"/>
  <c r="J1862" i="2"/>
  <c r="I1862" i="2"/>
  <c r="H1862" i="2"/>
  <c r="C1862" i="2"/>
  <c r="AA1861" i="2"/>
  <c r="M1861" i="2"/>
  <c r="L1861" i="2"/>
  <c r="K1861" i="2"/>
  <c r="J1861" i="2"/>
  <c r="I1861" i="2"/>
  <c r="H1861" i="2"/>
  <c r="C1861" i="2"/>
  <c r="AA1860" i="2"/>
  <c r="M1860" i="2"/>
  <c r="L1860" i="2"/>
  <c r="K1860" i="2"/>
  <c r="J1860" i="2"/>
  <c r="I1860" i="2"/>
  <c r="H1860" i="2"/>
  <c r="C1860" i="2"/>
  <c r="AA1859" i="2"/>
  <c r="M1859" i="2"/>
  <c r="L1859" i="2"/>
  <c r="K1859" i="2"/>
  <c r="J1859" i="2"/>
  <c r="I1859" i="2"/>
  <c r="H1859" i="2"/>
  <c r="C1859" i="2"/>
  <c r="AA1858" i="2"/>
  <c r="M1858" i="2"/>
  <c r="L1858" i="2"/>
  <c r="K1858" i="2"/>
  <c r="J1858" i="2"/>
  <c r="I1858" i="2"/>
  <c r="H1858" i="2"/>
  <c r="C1858" i="2"/>
  <c r="AA1857" i="2"/>
  <c r="M1857" i="2"/>
  <c r="L1857" i="2"/>
  <c r="K1857" i="2"/>
  <c r="J1857" i="2"/>
  <c r="I1857" i="2"/>
  <c r="H1857" i="2"/>
  <c r="C1857" i="2"/>
  <c r="AA1856" i="2"/>
  <c r="M1856" i="2"/>
  <c r="L1856" i="2"/>
  <c r="K1856" i="2"/>
  <c r="J1856" i="2"/>
  <c r="I1856" i="2"/>
  <c r="H1856" i="2"/>
  <c r="C1856" i="2"/>
  <c r="AA1855" i="2"/>
  <c r="M1855" i="2"/>
  <c r="L1855" i="2"/>
  <c r="K1855" i="2"/>
  <c r="J1855" i="2"/>
  <c r="I1855" i="2"/>
  <c r="H1855" i="2"/>
  <c r="C1855" i="2"/>
  <c r="AA1854" i="2"/>
  <c r="M1854" i="2"/>
  <c r="L1854" i="2"/>
  <c r="K1854" i="2"/>
  <c r="J1854" i="2"/>
  <c r="I1854" i="2"/>
  <c r="H1854" i="2"/>
  <c r="C1854" i="2"/>
  <c r="AA1853" i="2"/>
  <c r="M1853" i="2"/>
  <c r="L1853" i="2"/>
  <c r="K1853" i="2"/>
  <c r="J1853" i="2"/>
  <c r="I1853" i="2"/>
  <c r="H1853" i="2"/>
  <c r="C1853" i="2"/>
  <c r="AA1852" i="2"/>
  <c r="M1852" i="2"/>
  <c r="L1852" i="2"/>
  <c r="K1852" i="2"/>
  <c r="J1852" i="2"/>
  <c r="I1852" i="2"/>
  <c r="H1852" i="2"/>
  <c r="C1852" i="2"/>
  <c r="AA1851" i="2"/>
  <c r="M1851" i="2"/>
  <c r="L1851" i="2"/>
  <c r="K1851" i="2"/>
  <c r="J1851" i="2"/>
  <c r="I1851" i="2"/>
  <c r="H1851" i="2"/>
  <c r="C1851" i="2"/>
  <c r="AA1850" i="2"/>
  <c r="M1850" i="2"/>
  <c r="L1850" i="2"/>
  <c r="K1850" i="2"/>
  <c r="J1850" i="2"/>
  <c r="I1850" i="2"/>
  <c r="H1850" i="2"/>
  <c r="C1850" i="2"/>
  <c r="AA1849" i="2"/>
  <c r="M1849" i="2"/>
  <c r="L1849" i="2"/>
  <c r="K1849" i="2"/>
  <c r="J1849" i="2"/>
  <c r="I1849" i="2"/>
  <c r="H1849" i="2"/>
  <c r="C1849" i="2"/>
  <c r="AA1848" i="2"/>
  <c r="M1848" i="2"/>
  <c r="L1848" i="2"/>
  <c r="K1848" i="2"/>
  <c r="J1848" i="2"/>
  <c r="I1848" i="2"/>
  <c r="H1848" i="2"/>
  <c r="C1848" i="2"/>
  <c r="AA1847" i="2"/>
  <c r="M1847" i="2"/>
  <c r="L1847" i="2"/>
  <c r="K1847" i="2"/>
  <c r="J1847" i="2"/>
  <c r="I1847" i="2"/>
  <c r="H1847" i="2"/>
  <c r="C1847" i="2"/>
  <c r="AA1846" i="2"/>
  <c r="M1846" i="2"/>
  <c r="L1846" i="2"/>
  <c r="K1846" i="2"/>
  <c r="J1846" i="2"/>
  <c r="I1846" i="2"/>
  <c r="H1846" i="2"/>
  <c r="C1846" i="2"/>
  <c r="AA1845" i="2"/>
  <c r="M1845" i="2"/>
  <c r="L1845" i="2"/>
  <c r="K1845" i="2"/>
  <c r="J1845" i="2"/>
  <c r="I1845" i="2"/>
  <c r="H1845" i="2"/>
  <c r="C1845" i="2"/>
  <c r="AA1844" i="2"/>
  <c r="M1844" i="2"/>
  <c r="L1844" i="2"/>
  <c r="K1844" i="2"/>
  <c r="J1844" i="2"/>
  <c r="I1844" i="2"/>
  <c r="H1844" i="2"/>
  <c r="C1844" i="2"/>
  <c r="AA1843" i="2"/>
  <c r="M1843" i="2"/>
  <c r="L1843" i="2"/>
  <c r="K1843" i="2"/>
  <c r="J1843" i="2"/>
  <c r="I1843" i="2"/>
  <c r="H1843" i="2"/>
  <c r="C1843" i="2"/>
  <c r="AA1842" i="2"/>
  <c r="M1842" i="2"/>
  <c r="L1842" i="2"/>
  <c r="K1842" i="2"/>
  <c r="J1842" i="2"/>
  <c r="I1842" i="2"/>
  <c r="H1842" i="2"/>
  <c r="C1842" i="2"/>
  <c r="AA1841" i="2"/>
  <c r="M1841" i="2"/>
  <c r="L1841" i="2"/>
  <c r="K1841" i="2"/>
  <c r="J1841" i="2"/>
  <c r="I1841" i="2"/>
  <c r="H1841" i="2"/>
  <c r="C1841" i="2"/>
  <c r="AA1840" i="2"/>
  <c r="M1840" i="2"/>
  <c r="L1840" i="2"/>
  <c r="K1840" i="2"/>
  <c r="J1840" i="2"/>
  <c r="I1840" i="2"/>
  <c r="H1840" i="2"/>
  <c r="C1840" i="2"/>
  <c r="AA1839" i="2"/>
  <c r="M1839" i="2"/>
  <c r="L1839" i="2"/>
  <c r="K1839" i="2"/>
  <c r="J1839" i="2"/>
  <c r="I1839" i="2"/>
  <c r="H1839" i="2"/>
  <c r="C1839" i="2"/>
  <c r="AA1838" i="2"/>
  <c r="M1838" i="2"/>
  <c r="L1838" i="2"/>
  <c r="K1838" i="2"/>
  <c r="J1838" i="2"/>
  <c r="I1838" i="2"/>
  <c r="H1838" i="2"/>
  <c r="C1838" i="2"/>
  <c r="AA1837" i="2"/>
  <c r="M1837" i="2"/>
  <c r="L1837" i="2"/>
  <c r="K1837" i="2"/>
  <c r="J1837" i="2"/>
  <c r="I1837" i="2"/>
  <c r="H1837" i="2"/>
  <c r="C1837" i="2"/>
  <c r="AA1836" i="2"/>
  <c r="M1836" i="2"/>
  <c r="L1836" i="2"/>
  <c r="K1836" i="2"/>
  <c r="J1836" i="2"/>
  <c r="I1836" i="2"/>
  <c r="H1836" i="2"/>
  <c r="C1836" i="2"/>
  <c r="AA1835" i="2"/>
  <c r="M1835" i="2"/>
  <c r="L1835" i="2"/>
  <c r="K1835" i="2"/>
  <c r="J1835" i="2"/>
  <c r="I1835" i="2"/>
  <c r="H1835" i="2"/>
  <c r="C1835" i="2"/>
  <c r="AA1834" i="2"/>
  <c r="M1834" i="2"/>
  <c r="L1834" i="2"/>
  <c r="K1834" i="2"/>
  <c r="J1834" i="2"/>
  <c r="I1834" i="2"/>
  <c r="H1834" i="2"/>
  <c r="C1834" i="2"/>
  <c r="AA1833" i="2"/>
  <c r="M1833" i="2"/>
  <c r="L1833" i="2"/>
  <c r="K1833" i="2"/>
  <c r="J1833" i="2"/>
  <c r="I1833" i="2"/>
  <c r="H1833" i="2"/>
  <c r="C1833" i="2"/>
  <c r="AA1832" i="2"/>
  <c r="M1832" i="2"/>
  <c r="L1832" i="2"/>
  <c r="K1832" i="2"/>
  <c r="J1832" i="2"/>
  <c r="I1832" i="2"/>
  <c r="H1832" i="2"/>
  <c r="C1832" i="2"/>
  <c r="AA1831" i="2"/>
  <c r="M1831" i="2"/>
  <c r="L1831" i="2"/>
  <c r="K1831" i="2"/>
  <c r="J1831" i="2"/>
  <c r="I1831" i="2"/>
  <c r="H1831" i="2"/>
  <c r="C1831" i="2"/>
  <c r="AA1830" i="2"/>
  <c r="M1830" i="2"/>
  <c r="L1830" i="2"/>
  <c r="K1830" i="2"/>
  <c r="J1830" i="2"/>
  <c r="I1830" i="2"/>
  <c r="H1830" i="2"/>
  <c r="C1830" i="2"/>
  <c r="AA1829" i="2"/>
  <c r="M1829" i="2"/>
  <c r="L1829" i="2"/>
  <c r="K1829" i="2"/>
  <c r="J1829" i="2"/>
  <c r="I1829" i="2"/>
  <c r="H1829" i="2"/>
  <c r="C1829" i="2"/>
  <c r="AA1828" i="2"/>
  <c r="M1828" i="2"/>
  <c r="L1828" i="2"/>
  <c r="K1828" i="2"/>
  <c r="J1828" i="2"/>
  <c r="I1828" i="2"/>
  <c r="H1828" i="2"/>
  <c r="C1828" i="2"/>
  <c r="AA1827" i="2"/>
  <c r="M1827" i="2"/>
  <c r="L1827" i="2"/>
  <c r="K1827" i="2"/>
  <c r="J1827" i="2"/>
  <c r="I1827" i="2"/>
  <c r="H1827" i="2"/>
  <c r="C1827" i="2"/>
  <c r="AA1826" i="2"/>
  <c r="M1826" i="2"/>
  <c r="L1826" i="2"/>
  <c r="K1826" i="2"/>
  <c r="J1826" i="2"/>
  <c r="I1826" i="2"/>
  <c r="H1826" i="2"/>
  <c r="C1826" i="2"/>
  <c r="AA1825" i="2"/>
  <c r="M1825" i="2"/>
  <c r="L1825" i="2"/>
  <c r="K1825" i="2"/>
  <c r="J1825" i="2"/>
  <c r="I1825" i="2"/>
  <c r="H1825" i="2"/>
  <c r="C1825" i="2"/>
  <c r="AA1824" i="2"/>
  <c r="M1824" i="2"/>
  <c r="L1824" i="2"/>
  <c r="K1824" i="2"/>
  <c r="J1824" i="2"/>
  <c r="I1824" i="2"/>
  <c r="H1824" i="2"/>
  <c r="C1824" i="2"/>
  <c r="AA1823" i="2"/>
  <c r="M1823" i="2"/>
  <c r="L1823" i="2"/>
  <c r="K1823" i="2"/>
  <c r="J1823" i="2"/>
  <c r="I1823" i="2"/>
  <c r="H1823" i="2"/>
  <c r="C1823" i="2"/>
  <c r="AA1822" i="2"/>
  <c r="M1822" i="2"/>
  <c r="L1822" i="2"/>
  <c r="K1822" i="2"/>
  <c r="J1822" i="2"/>
  <c r="I1822" i="2"/>
  <c r="H1822" i="2"/>
  <c r="C1822" i="2"/>
  <c r="AA1821" i="2"/>
  <c r="M1821" i="2"/>
  <c r="L1821" i="2"/>
  <c r="K1821" i="2"/>
  <c r="J1821" i="2"/>
  <c r="I1821" i="2"/>
  <c r="H1821" i="2"/>
  <c r="C1821" i="2"/>
  <c r="AA1820" i="2"/>
  <c r="M1820" i="2"/>
  <c r="L1820" i="2"/>
  <c r="K1820" i="2"/>
  <c r="J1820" i="2"/>
  <c r="I1820" i="2"/>
  <c r="H1820" i="2"/>
  <c r="C1820" i="2"/>
  <c r="AA1819" i="2"/>
  <c r="M1819" i="2"/>
  <c r="L1819" i="2"/>
  <c r="K1819" i="2"/>
  <c r="J1819" i="2"/>
  <c r="I1819" i="2"/>
  <c r="H1819" i="2"/>
  <c r="C1819" i="2"/>
  <c r="AA1818" i="2"/>
  <c r="M1818" i="2"/>
  <c r="L1818" i="2"/>
  <c r="K1818" i="2"/>
  <c r="J1818" i="2"/>
  <c r="I1818" i="2"/>
  <c r="H1818" i="2"/>
  <c r="C1818" i="2"/>
  <c r="AA1817" i="2"/>
  <c r="M1817" i="2"/>
  <c r="L1817" i="2"/>
  <c r="K1817" i="2"/>
  <c r="J1817" i="2"/>
  <c r="I1817" i="2"/>
  <c r="H1817" i="2"/>
  <c r="D1817" i="2"/>
  <c r="C1817" i="2"/>
  <c r="AA1816" i="2"/>
  <c r="M1816" i="2"/>
  <c r="L1816" i="2"/>
  <c r="K1816" i="2"/>
  <c r="J1816" i="2"/>
  <c r="I1816" i="2"/>
  <c r="H1816" i="2"/>
  <c r="C1816" i="2"/>
  <c r="AA1815" i="2"/>
  <c r="M1815" i="2"/>
  <c r="L1815" i="2"/>
  <c r="K1815" i="2"/>
  <c r="J1815" i="2"/>
  <c r="I1815" i="2"/>
  <c r="H1815" i="2"/>
  <c r="C1815" i="2"/>
  <c r="AA1814" i="2"/>
  <c r="M1814" i="2"/>
  <c r="L1814" i="2"/>
  <c r="K1814" i="2"/>
  <c r="J1814" i="2"/>
  <c r="I1814" i="2"/>
  <c r="H1814" i="2"/>
  <c r="C1814" i="2"/>
  <c r="AA1813" i="2"/>
  <c r="M1813" i="2"/>
  <c r="L1813" i="2"/>
  <c r="K1813" i="2"/>
  <c r="J1813" i="2"/>
  <c r="I1813" i="2"/>
  <c r="H1813" i="2"/>
  <c r="C1813" i="2"/>
  <c r="AA1812" i="2"/>
  <c r="M1812" i="2"/>
  <c r="L1812" i="2"/>
  <c r="K1812" i="2"/>
  <c r="J1812" i="2"/>
  <c r="I1812" i="2"/>
  <c r="H1812" i="2"/>
  <c r="C1812" i="2"/>
  <c r="AA1811" i="2"/>
  <c r="M1811" i="2"/>
  <c r="L1811" i="2"/>
  <c r="K1811" i="2"/>
  <c r="J1811" i="2"/>
  <c r="I1811" i="2"/>
  <c r="H1811" i="2"/>
  <c r="C1811" i="2"/>
  <c r="AA1810" i="2"/>
  <c r="M1810" i="2"/>
  <c r="L1810" i="2"/>
  <c r="K1810" i="2"/>
  <c r="J1810" i="2"/>
  <c r="I1810" i="2"/>
  <c r="H1810" i="2"/>
  <c r="C1810" i="2"/>
  <c r="AA1809" i="2"/>
  <c r="M1809" i="2"/>
  <c r="L1809" i="2"/>
  <c r="K1809" i="2"/>
  <c r="J1809" i="2"/>
  <c r="I1809" i="2"/>
  <c r="H1809" i="2"/>
  <c r="C1809" i="2"/>
  <c r="AA1808" i="2"/>
  <c r="M1808" i="2"/>
  <c r="L1808" i="2"/>
  <c r="K1808" i="2"/>
  <c r="J1808" i="2"/>
  <c r="I1808" i="2"/>
  <c r="H1808" i="2"/>
  <c r="C1808" i="2"/>
  <c r="AA1807" i="2"/>
  <c r="M1807" i="2"/>
  <c r="L1807" i="2"/>
  <c r="K1807" i="2"/>
  <c r="J1807" i="2"/>
  <c r="I1807" i="2"/>
  <c r="H1807" i="2"/>
  <c r="C1807" i="2"/>
  <c r="AA1806" i="2"/>
  <c r="M1806" i="2"/>
  <c r="L1806" i="2"/>
  <c r="K1806" i="2"/>
  <c r="J1806" i="2"/>
  <c r="I1806" i="2"/>
  <c r="H1806" i="2"/>
  <c r="C1806" i="2"/>
  <c r="AA1805" i="2"/>
  <c r="M1805" i="2"/>
  <c r="L1805" i="2"/>
  <c r="K1805" i="2"/>
  <c r="J1805" i="2"/>
  <c r="I1805" i="2"/>
  <c r="H1805" i="2"/>
  <c r="C1805" i="2"/>
  <c r="AA1804" i="2"/>
  <c r="M1804" i="2"/>
  <c r="L1804" i="2"/>
  <c r="K1804" i="2"/>
  <c r="J1804" i="2"/>
  <c r="I1804" i="2"/>
  <c r="H1804" i="2"/>
  <c r="C1804" i="2"/>
  <c r="AA1803" i="2"/>
  <c r="M1803" i="2"/>
  <c r="L1803" i="2"/>
  <c r="K1803" i="2"/>
  <c r="J1803" i="2"/>
  <c r="I1803" i="2"/>
  <c r="H1803" i="2"/>
  <c r="C1803" i="2"/>
  <c r="AA1802" i="2"/>
  <c r="M1802" i="2"/>
  <c r="L1802" i="2"/>
  <c r="K1802" i="2"/>
  <c r="J1802" i="2"/>
  <c r="I1802" i="2"/>
  <c r="H1802" i="2"/>
  <c r="C1802" i="2"/>
  <c r="AA1801" i="2"/>
  <c r="M1801" i="2"/>
  <c r="L1801" i="2"/>
  <c r="K1801" i="2"/>
  <c r="J1801" i="2"/>
  <c r="I1801" i="2"/>
  <c r="H1801" i="2"/>
  <c r="C1801" i="2"/>
  <c r="AA1800" i="2"/>
  <c r="M1800" i="2"/>
  <c r="L1800" i="2"/>
  <c r="K1800" i="2"/>
  <c r="J1800" i="2"/>
  <c r="I1800" i="2"/>
  <c r="H1800" i="2"/>
  <c r="C1800" i="2"/>
  <c r="AA1799" i="2"/>
  <c r="M1799" i="2"/>
  <c r="L1799" i="2"/>
  <c r="K1799" i="2"/>
  <c r="J1799" i="2"/>
  <c r="I1799" i="2"/>
  <c r="H1799" i="2"/>
  <c r="C1799" i="2"/>
  <c r="AA1798" i="2"/>
  <c r="M1798" i="2"/>
  <c r="L1798" i="2"/>
  <c r="K1798" i="2"/>
  <c r="J1798" i="2"/>
  <c r="I1798" i="2"/>
  <c r="H1798" i="2"/>
  <c r="C1798" i="2"/>
  <c r="AA1797" i="2"/>
  <c r="M1797" i="2"/>
  <c r="L1797" i="2"/>
  <c r="K1797" i="2"/>
  <c r="J1797" i="2"/>
  <c r="I1797" i="2"/>
  <c r="H1797" i="2"/>
  <c r="C1797" i="2"/>
  <c r="AA1796" i="2"/>
  <c r="M1796" i="2"/>
  <c r="L1796" i="2"/>
  <c r="K1796" i="2"/>
  <c r="J1796" i="2"/>
  <c r="I1796" i="2"/>
  <c r="H1796" i="2"/>
  <c r="C1796" i="2"/>
  <c r="AA1795" i="2"/>
  <c r="M1795" i="2"/>
  <c r="L1795" i="2"/>
  <c r="K1795" i="2"/>
  <c r="J1795" i="2"/>
  <c r="I1795" i="2"/>
  <c r="H1795" i="2"/>
  <c r="C1795" i="2"/>
  <c r="AA1794" i="2"/>
  <c r="M1794" i="2"/>
  <c r="L1794" i="2"/>
  <c r="K1794" i="2"/>
  <c r="J1794" i="2"/>
  <c r="I1794" i="2"/>
  <c r="H1794" i="2"/>
  <c r="C1794" i="2"/>
  <c r="AA1793" i="2"/>
  <c r="M1793" i="2"/>
  <c r="L1793" i="2"/>
  <c r="K1793" i="2"/>
  <c r="J1793" i="2"/>
  <c r="I1793" i="2"/>
  <c r="H1793" i="2"/>
  <c r="D1793" i="2"/>
  <c r="C1793" i="2"/>
  <c r="AA1792" i="2"/>
  <c r="M1792" i="2"/>
  <c r="L1792" i="2"/>
  <c r="K1792" i="2"/>
  <c r="J1792" i="2"/>
  <c r="I1792" i="2"/>
  <c r="H1792" i="2"/>
  <c r="C1792" i="2"/>
  <c r="AA1791" i="2"/>
  <c r="M1791" i="2"/>
  <c r="L1791" i="2"/>
  <c r="K1791" i="2"/>
  <c r="J1791" i="2"/>
  <c r="I1791" i="2"/>
  <c r="H1791" i="2"/>
  <c r="C1791" i="2"/>
  <c r="AA1790" i="2"/>
  <c r="M1790" i="2"/>
  <c r="L1790" i="2"/>
  <c r="K1790" i="2"/>
  <c r="J1790" i="2"/>
  <c r="I1790" i="2"/>
  <c r="H1790" i="2"/>
  <c r="C1790" i="2"/>
  <c r="AA1789" i="2"/>
  <c r="M1789" i="2"/>
  <c r="L1789" i="2"/>
  <c r="K1789" i="2"/>
  <c r="J1789" i="2"/>
  <c r="I1789" i="2"/>
  <c r="H1789" i="2"/>
  <c r="C1789" i="2"/>
  <c r="AA1788" i="2"/>
  <c r="M1788" i="2"/>
  <c r="L1788" i="2"/>
  <c r="K1788" i="2"/>
  <c r="J1788" i="2"/>
  <c r="I1788" i="2"/>
  <c r="H1788" i="2"/>
  <c r="C1788" i="2"/>
  <c r="AA1787" i="2"/>
  <c r="M1787" i="2"/>
  <c r="L1787" i="2"/>
  <c r="K1787" i="2"/>
  <c r="J1787" i="2"/>
  <c r="I1787" i="2"/>
  <c r="H1787" i="2"/>
  <c r="C1787" i="2"/>
  <c r="AA1786" i="2"/>
  <c r="M1786" i="2"/>
  <c r="L1786" i="2"/>
  <c r="K1786" i="2"/>
  <c r="J1786" i="2"/>
  <c r="I1786" i="2"/>
  <c r="H1786" i="2"/>
  <c r="C1786" i="2"/>
  <c r="AA1785" i="2"/>
  <c r="M1785" i="2"/>
  <c r="L1785" i="2"/>
  <c r="K1785" i="2"/>
  <c r="J1785" i="2"/>
  <c r="I1785" i="2"/>
  <c r="H1785" i="2"/>
  <c r="C1785" i="2"/>
  <c r="AA1784" i="2"/>
  <c r="M1784" i="2"/>
  <c r="L1784" i="2"/>
  <c r="K1784" i="2"/>
  <c r="J1784" i="2"/>
  <c r="I1784" i="2"/>
  <c r="H1784" i="2"/>
  <c r="C1784" i="2"/>
  <c r="AA1783" i="2"/>
  <c r="M1783" i="2"/>
  <c r="L1783" i="2"/>
  <c r="K1783" i="2"/>
  <c r="J1783" i="2"/>
  <c r="I1783" i="2"/>
  <c r="H1783" i="2"/>
  <c r="C1783" i="2"/>
  <c r="AA1782" i="2"/>
  <c r="M1782" i="2"/>
  <c r="L1782" i="2"/>
  <c r="K1782" i="2"/>
  <c r="J1782" i="2"/>
  <c r="I1782" i="2"/>
  <c r="H1782" i="2"/>
  <c r="C1782" i="2"/>
  <c r="AA1781" i="2"/>
  <c r="M1781" i="2"/>
  <c r="L1781" i="2"/>
  <c r="K1781" i="2"/>
  <c r="J1781" i="2"/>
  <c r="I1781" i="2"/>
  <c r="H1781" i="2"/>
  <c r="C1781" i="2"/>
  <c r="AA1780" i="2"/>
  <c r="M1780" i="2"/>
  <c r="L1780" i="2"/>
  <c r="K1780" i="2"/>
  <c r="J1780" i="2"/>
  <c r="I1780" i="2"/>
  <c r="H1780" i="2"/>
  <c r="C1780" i="2"/>
  <c r="AA1779" i="2"/>
  <c r="M1779" i="2"/>
  <c r="L1779" i="2"/>
  <c r="K1779" i="2"/>
  <c r="J1779" i="2"/>
  <c r="I1779" i="2"/>
  <c r="H1779" i="2"/>
  <c r="C1779" i="2"/>
  <c r="AA1778" i="2"/>
  <c r="M1778" i="2"/>
  <c r="L1778" i="2"/>
  <c r="K1778" i="2"/>
  <c r="J1778" i="2"/>
  <c r="I1778" i="2"/>
  <c r="H1778" i="2"/>
  <c r="C1778" i="2"/>
  <c r="AA1777" i="2"/>
  <c r="M1777" i="2"/>
  <c r="L1777" i="2"/>
  <c r="K1777" i="2"/>
  <c r="J1777" i="2"/>
  <c r="I1777" i="2"/>
  <c r="H1777" i="2"/>
  <c r="D1777" i="2"/>
  <c r="C1777" i="2"/>
  <c r="AA1776" i="2"/>
  <c r="M1776" i="2"/>
  <c r="L1776" i="2"/>
  <c r="K1776" i="2"/>
  <c r="J1776" i="2"/>
  <c r="I1776" i="2"/>
  <c r="H1776" i="2"/>
  <c r="C1776" i="2"/>
  <c r="AA1775" i="2"/>
  <c r="M1775" i="2"/>
  <c r="L1775" i="2"/>
  <c r="K1775" i="2"/>
  <c r="J1775" i="2"/>
  <c r="I1775" i="2"/>
  <c r="H1775" i="2"/>
  <c r="C1775" i="2"/>
  <c r="AA1774" i="2"/>
  <c r="M1774" i="2"/>
  <c r="L1774" i="2"/>
  <c r="K1774" i="2"/>
  <c r="J1774" i="2"/>
  <c r="I1774" i="2"/>
  <c r="H1774" i="2"/>
  <c r="C1774" i="2"/>
  <c r="AA1773" i="2"/>
  <c r="M1773" i="2"/>
  <c r="L1773" i="2"/>
  <c r="K1773" i="2"/>
  <c r="J1773" i="2"/>
  <c r="I1773" i="2"/>
  <c r="H1773" i="2"/>
  <c r="C1773" i="2"/>
  <c r="AA1772" i="2"/>
  <c r="M1772" i="2"/>
  <c r="L1772" i="2"/>
  <c r="K1772" i="2"/>
  <c r="J1772" i="2"/>
  <c r="I1772" i="2"/>
  <c r="H1772" i="2"/>
  <c r="C1772" i="2"/>
  <c r="AA1771" i="2"/>
  <c r="M1771" i="2"/>
  <c r="L1771" i="2"/>
  <c r="K1771" i="2"/>
  <c r="J1771" i="2"/>
  <c r="I1771" i="2"/>
  <c r="H1771" i="2"/>
  <c r="C1771" i="2"/>
  <c r="AA1770" i="2"/>
  <c r="M1770" i="2"/>
  <c r="L1770" i="2"/>
  <c r="K1770" i="2"/>
  <c r="J1770" i="2"/>
  <c r="I1770" i="2"/>
  <c r="H1770" i="2"/>
  <c r="C1770" i="2"/>
  <c r="AA1769" i="2"/>
  <c r="M1769" i="2"/>
  <c r="L1769" i="2"/>
  <c r="K1769" i="2"/>
  <c r="J1769" i="2"/>
  <c r="I1769" i="2"/>
  <c r="H1769" i="2"/>
  <c r="C1769" i="2"/>
  <c r="AA1768" i="2"/>
  <c r="M1768" i="2"/>
  <c r="L1768" i="2"/>
  <c r="K1768" i="2"/>
  <c r="J1768" i="2"/>
  <c r="I1768" i="2"/>
  <c r="H1768" i="2"/>
  <c r="C1768" i="2"/>
  <c r="AA1767" i="2"/>
  <c r="M1767" i="2"/>
  <c r="L1767" i="2"/>
  <c r="K1767" i="2"/>
  <c r="J1767" i="2"/>
  <c r="I1767" i="2"/>
  <c r="H1767" i="2"/>
  <c r="C1767" i="2"/>
  <c r="AA1766" i="2"/>
  <c r="M1766" i="2"/>
  <c r="L1766" i="2"/>
  <c r="K1766" i="2"/>
  <c r="J1766" i="2"/>
  <c r="I1766" i="2"/>
  <c r="H1766" i="2"/>
  <c r="C1766" i="2"/>
  <c r="AA1765" i="2"/>
  <c r="M1765" i="2"/>
  <c r="L1765" i="2"/>
  <c r="K1765" i="2"/>
  <c r="J1765" i="2"/>
  <c r="I1765" i="2"/>
  <c r="H1765" i="2"/>
  <c r="C1765" i="2"/>
  <c r="AA1764" i="2"/>
  <c r="M1764" i="2"/>
  <c r="L1764" i="2"/>
  <c r="K1764" i="2"/>
  <c r="J1764" i="2"/>
  <c r="I1764" i="2"/>
  <c r="H1764" i="2"/>
  <c r="C1764" i="2"/>
  <c r="AA1763" i="2"/>
  <c r="M1763" i="2"/>
  <c r="L1763" i="2"/>
  <c r="K1763" i="2"/>
  <c r="J1763" i="2"/>
  <c r="I1763" i="2"/>
  <c r="H1763" i="2"/>
  <c r="C1763" i="2"/>
  <c r="AA1762" i="2"/>
  <c r="M1762" i="2"/>
  <c r="L1762" i="2"/>
  <c r="K1762" i="2"/>
  <c r="J1762" i="2"/>
  <c r="I1762" i="2"/>
  <c r="H1762" i="2"/>
  <c r="C1762" i="2"/>
  <c r="AA1761" i="2"/>
  <c r="M1761" i="2"/>
  <c r="L1761" i="2"/>
  <c r="K1761" i="2"/>
  <c r="J1761" i="2"/>
  <c r="I1761" i="2"/>
  <c r="H1761" i="2"/>
  <c r="C1761" i="2"/>
  <c r="AA1760" i="2"/>
  <c r="M1760" i="2"/>
  <c r="L1760" i="2"/>
  <c r="K1760" i="2"/>
  <c r="J1760" i="2"/>
  <c r="I1760" i="2"/>
  <c r="H1760" i="2"/>
  <c r="C1760" i="2"/>
  <c r="AA1759" i="2"/>
  <c r="M1759" i="2"/>
  <c r="L1759" i="2"/>
  <c r="K1759" i="2"/>
  <c r="J1759" i="2"/>
  <c r="I1759" i="2"/>
  <c r="H1759" i="2"/>
  <c r="C1759" i="2"/>
  <c r="AA1758" i="2"/>
  <c r="M1758" i="2"/>
  <c r="L1758" i="2"/>
  <c r="K1758" i="2"/>
  <c r="J1758" i="2"/>
  <c r="I1758" i="2"/>
  <c r="H1758" i="2"/>
  <c r="C1758" i="2"/>
  <c r="AA1757" i="2"/>
  <c r="M1757" i="2"/>
  <c r="L1757" i="2"/>
  <c r="K1757" i="2"/>
  <c r="J1757" i="2"/>
  <c r="I1757" i="2"/>
  <c r="H1757" i="2"/>
  <c r="C1757" i="2"/>
  <c r="AA1756" i="2"/>
  <c r="M1756" i="2"/>
  <c r="L1756" i="2"/>
  <c r="K1756" i="2"/>
  <c r="J1756" i="2"/>
  <c r="I1756" i="2"/>
  <c r="H1756" i="2"/>
  <c r="C1756" i="2"/>
  <c r="AA1755" i="2"/>
  <c r="M1755" i="2"/>
  <c r="L1755" i="2"/>
  <c r="K1755" i="2"/>
  <c r="J1755" i="2"/>
  <c r="I1755" i="2"/>
  <c r="H1755" i="2"/>
  <c r="C1755" i="2"/>
  <c r="AA1754" i="2"/>
  <c r="M1754" i="2"/>
  <c r="L1754" i="2"/>
  <c r="K1754" i="2"/>
  <c r="J1754" i="2"/>
  <c r="I1754" i="2"/>
  <c r="H1754" i="2"/>
  <c r="C1754" i="2"/>
  <c r="AA1753" i="2"/>
  <c r="M1753" i="2"/>
  <c r="L1753" i="2"/>
  <c r="K1753" i="2"/>
  <c r="J1753" i="2"/>
  <c r="I1753" i="2"/>
  <c r="H1753" i="2"/>
  <c r="D1753" i="2"/>
  <c r="C1753" i="2"/>
  <c r="AA1752" i="2"/>
  <c r="M1752" i="2"/>
  <c r="L1752" i="2"/>
  <c r="K1752" i="2"/>
  <c r="J1752" i="2"/>
  <c r="I1752" i="2"/>
  <c r="H1752" i="2"/>
  <c r="C1752" i="2"/>
  <c r="AA1751" i="2"/>
  <c r="M1751" i="2"/>
  <c r="L1751" i="2"/>
  <c r="K1751" i="2"/>
  <c r="J1751" i="2"/>
  <c r="I1751" i="2"/>
  <c r="H1751" i="2"/>
  <c r="C1751" i="2"/>
  <c r="AA1750" i="2"/>
  <c r="M1750" i="2"/>
  <c r="L1750" i="2"/>
  <c r="K1750" i="2"/>
  <c r="J1750" i="2"/>
  <c r="I1750" i="2"/>
  <c r="H1750" i="2"/>
  <c r="C1750" i="2"/>
  <c r="AA1749" i="2"/>
  <c r="M1749" i="2"/>
  <c r="L1749" i="2"/>
  <c r="K1749" i="2"/>
  <c r="J1749" i="2"/>
  <c r="I1749" i="2"/>
  <c r="H1749" i="2"/>
  <c r="C1749" i="2"/>
  <c r="AA1748" i="2"/>
  <c r="M1748" i="2"/>
  <c r="L1748" i="2"/>
  <c r="K1748" i="2"/>
  <c r="J1748" i="2"/>
  <c r="I1748" i="2"/>
  <c r="H1748" i="2"/>
  <c r="C1748" i="2"/>
  <c r="AA1747" i="2"/>
  <c r="M1747" i="2"/>
  <c r="L1747" i="2"/>
  <c r="K1747" i="2"/>
  <c r="J1747" i="2"/>
  <c r="I1747" i="2"/>
  <c r="H1747" i="2"/>
  <c r="C1747" i="2"/>
  <c r="AA1746" i="2"/>
  <c r="M1746" i="2"/>
  <c r="L1746" i="2"/>
  <c r="K1746" i="2"/>
  <c r="J1746" i="2"/>
  <c r="I1746" i="2"/>
  <c r="H1746" i="2"/>
  <c r="C1746" i="2"/>
  <c r="AA1745" i="2"/>
  <c r="M1745" i="2"/>
  <c r="L1745" i="2"/>
  <c r="K1745" i="2"/>
  <c r="J1745" i="2"/>
  <c r="I1745" i="2"/>
  <c r="H1745" i="2"/>
  <c r="C1745" i="2"/>
  <c r="AA1744" i="2"/>
  <c r="M1744" i="2"/>
  <c r="L1744" i="2"/>
  <c r="K1744" i="2"/>
  <c r="J1744" i="2"/>
  <c r="I1744" i="2"/>
  <c r="H1744" i="2"/>
  <c r="C1744" i="2"/>
  <c r="AA1743" i="2"/>
  <c r="M1743" i="2"/>
  <c r="L1743" i="2"/>
  <c r="K1743" i="2"/>
  <c r="J1743" i="2"/>
  <c r="I1743" i="2"/>
  <c r="H1743" i="2"/>
  <c r="C1743" i="2"/>
  <c r="AA1742" i="2"/>
  <c r="M1742" i="2"/>
  <c r="L1742" i="2"/>
  <c r="K1742" i="2"/>
  <c r="J1742" i="2"/>
  <c r="I1742" i="2"/>
  <c r="H1742" i="2"/>
  <c r="C1742" i="2"/>
  <c r="AA1741" i="2"/>
  <c r="M1741" i="2"/>
  <c r="L1741" i="2"/>
  <c r="K1741" i="2"/>
  <c r="J1741" i="2"/>
  <c r="I1741" i="2"/>
  <c r="H1741" i="2"/>
  <c r="C1741" i="2"/>
  <c r="AA1740" i="2"/>
  <c r="M1740" i="2"/>
  <c r="L1740" i="2"/>
  <c r="K1740" i="2"/>
  <c r="J1740" i="2"/>
  <c r="I1740" i="2"/>
  <c r="H1740" i="2"/>
  <c r="C1740" i="2"/>
  <c r="AA1739" i="2"/>
  <c r="M1739" i="2"/>
  <c r="L1739" i="2"/>
  <c r="K1739" i="2"/>
  <c r="J1739" i="2"/>
  <c r="I1739" i="2"/>
  <c r="H1739" i="2"/>
  <c r="C1739" i="2"/>
  <c r="AA1738" i="2"/>
  <c r="M1738" i="2"/>
  <c r="L1738" i="2"/>
  <c r="K1738" i="2"/>
  <c r="J1738" i="2"/>
  <c r="I1738" i="2"/>
  <c r="H1738" i="2"/>
  <c r="C1738" i="2"/>
  <c r="AA1737" i="2"/>
  <c r="M1737" i="2"/>
  <c r="L1737" i="2"/>
  <c r="K1737" i="2"/>
  <c r="J1737" i="2"/>
  <c r="I1737" i="2"/>
  <c r="H1737" i="2"/>
  <c r="C1737" i="2"/>
  <c r="AA1736" i="2"/>
  <c r="M1736" i="2"/>
  <c r="L1736" i="2"/>
  <c r="K1736" i="2"/>
  <c r="J1736" i="2"/>
  <c r="I1736" i="2"/>
  <c r="H1736" i="2"/>
  <c r="C1736" i="2"/>
  <c r="AA1735" i="2"/>
  <c r="M1735" i="2"/>
  <c r="L1735" i="2"/>
  <c r="K1735" i="2"/>
  <c r="J1735" i="2"/>
  <c r="I1735" i="2"/>
  <c r="H1735" i="2"/>
  <c r="C1735" i="2"/>
  <c r="AA1734" i="2"/>
  <c r="M1734" i="2"/>
  <c r="L1734" i="2"/>
  <c r="K1734" i="2"/>
  <c r="J1734" i="2"/>
  <c r="I1734" i="2"/>
  <c r="H1734" i="2"/>
  <c r="C1734" i="2"/>
  <c r="AA1733" i="2"/>
  <c r="M1733" i="2"/>
  <c r="L1733" i="2"/>
  <c r="K1733" i="2"/>
  <c r="J1733" i="2"/>
  <c r="I1733" i="2"/>
  <c r="H1733" i="2"/>
  <c r="C1733" i="2"/>
  <c r="AA1732" i="2"/>
  <c r="M1732" i="2"/>
  <c r="L1732" i="2"/>
  <c r="K1732" i="2"/>
  <c r="J1732" i="2"/>
  <c r="I1732" i="2"/>
  <c r="H1732" i="2"/>
  <c r="C1732" i="2"/>
  <c r="AA1731" i="2"/>
  <c r="M1731" i="2"/>
  <c r="L1731" i="2"/>
  <c r="K1731" i="2"/>
  <c r="J1731" i="2"/>
  <c r="I1731" i="2"/>
  <c r="H1731" i="2"/>
  <c r="C1731" i="2"/>
  <c r="AA1730" i="2"/>
  <c r="M1730" i="2"/>
  <c r="L1730" i="2"/>
  <c r="K1730" i="2"/>
  <c r="J1730" i="2"/>
  <c r="I1730" i="2"/>
  <c r="H1730" i="2"/>
  <c r="C1730" i="2"/>
  <c r="AA1729" i="2"/>
  <c r="M1729" i="2"/>
  <c r="L1729" i="2"/>
  <c r="K1729" i="2"/>
  <c r="J1729" i="2"/>
  <c r="I1729" i="2"/>
  <c r="H1729" i="2"/>
  <c r="C1729" i="2"/>
  <c r="AA1728" i="2"/>
  <c r="M1728" i="2"/>
  <c r="L1728" i="2"/>
  <c r="K1728" i="2"/>
  <c r="J1728" i="2"/>
  <c r="I1728" i="2"/>
  <c r="H1728" i="2"/>
  <c r="C1728" i="2"/>
  <c r="AA1727" i="2"/>
  <c r="M1727" i="2"/>
  <c r="L1727" i="2"/>
  <c r="K1727" i="2"/>
  <c r="J1727" i="2"/>
  <c r="I1727" i="2"/>
  <c r="H1727" i="2"/>
  <c r="C1727" i="2"/>
  <c r="AA1726" i="2"/>
  <c r="M1726" i="2"/>
  <c r="L1726" i="2"/>
  <c r="K1726" i="2"/>
  <c r="J1726" i="2"/>
  <c r="I1726" i="2"/>
  <c r="H1726" i="2"/>
  <c r="C1726" i="2"/>
  <c r="AA1725" i="2"/>
  <c r="M1725" i="2"/>
  <c r="L1725" i="2"/>
  <c r="K1725" i="2"/>
  <c r="J1725" i="2"/>
  <c r="I1725" i="2"/>
  <c r="H1725" i="2"/>
  <c r="C1725" i="2"/>
  <c r="AA1724" i="2"/>
  <c r="M1724" i="2"/>
  <c r="L1724" i="2"/>
  <c r="K1724" i="2"/>
  <c r="J1724" i="2"/>
  <c r="I1724" i="2"/>
  <c r="H1724" i="2"/>
  <c r="C1724" i="2"/>
  <c r="AA1723" i="2"/>
  <c r="M1723" i="2"/>
  <c r="L1723" i="2"/>
  <c r="K1723" i="2"/>
  <c r="J1723" i="2"/>
  <c r="I1723" i="2"/>
  <c r="H1723" i="2"/>
  <c r="C1723" i="2"/>
  <c r="AA1722" i="2"/>
  <c r="M1722" i="2"/>
  <c r="L1722" i="2"/>
  <c r="K1722" i="2"/>
  <c r="J1722" i="2"/>
  <c r="I1722" i="2"/>
  <c r="H1722" i="2"/>
  <c r="C1722" i="2"/>
  <c r="AA1721" i="2"/>
  <c r="M1721" i="2"/>
  <c r="L1721" i="2"/>
  <c r="K1721" i="2"/>
  <c r="J1721" i="2"/>
  <c r="I1721" i="2"/>
  <c r="H1721" i="2"/>
  <c r="D1721" i="2"/>
  <c r="C1721" i="2"/>
  <c r="AA1720" i="2"/>
  <c r="M1720" i="2"/>
  <c r="L1720" i="2"/>
  <c r="K1720" i="2"/>
  <c r="J1720" i="2"/>
  <c r="I1720" i="2"/>
  <c r="H1720" i="2"/>
  <c r="C1720" i="2"/>
  <c r="AA1719" i="2"/>
  <c r="M1719" i="2"/>
  <c r="L1719" i="2"/>
  <c r="K1719" i="2"/>
  <c r="J1719" i="2"/>
  <c r="I1719" i="2"/>
  <c r="H1719" i="2"/>
  <c r="C1719" i="2"/>
  <c r="AA1718" i="2"/>
  <c r="M1718" i="2"/>
  <c r="L1718" i="2"/>
  <c r="K1718" i="2"/>
  <c r="J1718" i="2"/>
  <c r="I1718" i="2"/>
  <c r="H1718" i="2"/>
  <c r="C1718" i="2"/>
  <c r="AA1717" i="2"/>
  <c r="M1717" i="2"/>
  <c r="L1717" i="2"/>
  <c r="K1717" i="2"/>
  <c r="J1717" i="2"/>
  <c r="I1717" i="2"/>
  <c r="H1717" i="2"/>
  <c r="C1717" i="2"/>
  <c r="AA1716" i="2"/>
  <c r="M1716" i="2"/>
  <c r="L1716" i="2"/>
  <c r="K1716" i="2"/>
  <c r="J1716" i="2"/>
  <c r="I1716" i="2"/>
  <c r="H1716" i="2"/>
  <c r="C1716" i="2"/>
  <c r="AA1715" i="2"/>
  <c r="M1715" i="2"/>
  <c r="L1715" i="2"/>
  <c r="K1715" i="2"/>
  <c r="J1715" i="2"/>
  <c r="I1715" i="2"/>
  <c r="H1715" i="2"/>
  <c r="C1715" i="2"/>
  <c r="AA1714" i="2"/>
  <c r="M1714" i="2"/>
  <c r="L1714" i="2"/>
  <c r="K1714" i="2"/>
  <c r="J1714" i="2"/>
  <c r="I1714" i="2"/>
  <c r="H1714" i="2"/>
  <c r="C1714" i="2"/>
  <c r="AA1713" i="2"/>
  <c r="M1713" i="2"/>
  <c r="L1713" i="2"/>
  <c r="K1713" i="2"/>
  <c r="J1713" i="2"/>
  <c r="I1713" i="2"/>
  <c r="H1713" i="2"/>
  <c r="C1713" i="2"/>
  <c r="AA1712" i="2"/>
  <c r="M1712" i="2"/>
  <c r="L1712" i="2"/>
  <c r="K1712" i="2"/>
  <c r="J1712" i="2"/>
  <c r="I1712" i="2"/>
  <c r="H1712" i="2"/>
  <c r="C1712" i="2"/>
  <c r="AA1711" i="2"/>
  <c r="M1711" i="2"/>
  <c r="L1711" i="2"/>
  <c r="K1711" i="2"/>
  <c r="J1711" i="2"/>
  <c r="I1711" i="2"/>
  <c r="H1711" i="2"/>
  <c r="C1711" i="2"/>
  <c r="AA1710" i="2"/>
  <c r="M1710" i="2"/>
  <c r="L1710" i="2"/>
  <c r="K1710" i="2"/>
  <c r="J1710" i="2"/>
  <c r="I1710" i="2"/>
  <c r="H1710" i="2"/>
  <c r="C1710" i="2"/>
  <c r="AA1709" i="2"/>
  <c r="M1709" i="2"/>
  <c r="L1709" i="2"/>
  <c r="K1709" i="2"/>
  <c r="J1709" i="2"/>
  <c r="I1709" i="2"/>
  <c r="H1709" i="2"/>
  <c r="C1709" i="2"/>
  <c r="AA1708" i="2"/>
  <c r="M1708" i="2"/>
  <c r="L1708" i="2"/>
  <c r="K1708" i="2"/>
  <c r="J1708" i="2"/>
  <c r="I1708" i="2"/>
  <c r="H1708" i="2"/>
  <c r="C1708" i="2"/>
  <c r="AA1707" i="2"/>
  <c r="M1707" i="2"/>
  <c r="L1707" i="2"/>
  <c r="K1707" i="2"/>
  <c r="J1707" i="2"/>
  <c r="I1707" i="2"/>
  <c r="H1707" i="2"/>
  <c r="C1707" i="2"/>
  <c r="AA1706" i="2"/>
  <c r="M1706" i="2"/>
  <c r="L1706" i="2"/>
  <c r="K1706" i="2"/>
  <c r="J1706" i="2"/>
  <c r="I1706" i="2"/>
  <c r="H1706" i="2"/>
  <c r="C1706" i="2"/>
  <c r="AA1705" i="2"/>
  <c r="M1705" i="2"/>
  <c r="L1705" i="2"/>
  <c r="K1705" i="2"/>
  <c r="J1705" i="2"/>
  <c r="I1705" i="2"/>
  <c r="H1705" i="2"/>
  <c r="C1705" i="2"/>
  <c r="AA1704" i="2"/>
  <c r="M1704" i="2"/>
  <c r="L1704" i="2"/>
  <c r="K1704" i="2"/>
  <c r="J1704" i="2"/>
  <c r="I1704" i="2"/>
  <c r="H1704" i="2"/>
  <c r="C1704" i="2"/>
  <c r="AA1703" i="2"/>
  <c r="M1703" i="2"/>
  <c r="L1703" i="2"/>
  <c r="K1703" i="2"/>
  <c r="J1703" i="2"/>
  <c r="I1703" i="2"/>
  <c r="H1703" i="2"/>
  <c r="C1703" i="2"/>
  <c r="AA1702" i="2"/>
  <c r="M1702" i="2"/>
  <c r="L1702" i="2"/>
  <c r="K1702" i="2"/>
  <c r="J1702" i="2"/>
  <c r="I1702" i="2"/>
  <c r="H1702" i="2"/>
  <c r="C1702" i="2"/>
  <c r="AA1701" i="2"/>
  <c r="M1701" i="2"/>
  <c r="L1701" i="2"/>
  <c r="K1701" i="2"/>
  <c r="J1701" i="2"/>
  <c r="I1701" i="2"/>
  <c r="H1701" i="2"/>
  <c r="C1701" i="2"/>
  <c r="AA1700" i="2"/>
  <c r="M1700" i="2"/>
  <c r="L1700" i="2"/>
  <c r="K1700" i="2"/>
  <c r="J1700" i="2"/>
  <c r="I1700" i="2"/>
  <c r="H1700" i="2"/>
  <c r="C1700" i="2"/>
  <c r="AA1699" i="2"/>
  <c r="M1699" i="2"/>
  <c r="L1699" i="2"/>
  <c r="K1699" i="2"/>
  <c r="J1699" i="2"/>
  <c r="I1699" i="2"/>
  <c r="H1699" i="2"/>
  <c r="C1699" i="2"/>
  <c r="AA1698" i="2"/>
  <c r="M1698" i="2"/>
  <c r="L1698" i="2"/>
  <c r="K1698" i="2"/>
  <c r="J1698" i="2"/>
  <c r="I1698" i="2"/>
  <c r="H1698" i="2"/>
  <c r="C1698" i="2"/>
  <c r="AA1697" i="2"/>
  <c r="M1697" i="2"/>
  <c r="L1697" i="2"/>
  <c r="K1697" i="2"/>
  <c r="J1697" i="2"/>
  <c r="I1697" i="2"/>
  <c r="H1697" i="2"/>
  <c r="C1697" i="2"/>
  <c r="AA1696" i="2"/>
  <c r="M1696" i="2"/>
  <c r="L1696" i="2"/>
  <c r="K1696" i="2"/>
  <c r="J1696" i="2"/>
  <c r="I1696" i="2"/>
  <c r="H1696" i="2"/>
  <c r="C1696" i="2"/>
  <c r="AA1695" i="2"/>
  <c r="M1695" i="2"/>
  <c r="L1695" i="2"/>
  <c r="K1695" i="2"/>
  <c r="J1695" i="2"/>
  <c r="I1695" i="2"/>
  <c r="H1695" i="2"/>
  <c r="C1695" i="2"/>
  <c r="AA1694" i="2"/>
  <c r="M1694" i="2"/>
  <c r="L1694" i="2"/>
  <c r="K1694" i="2"/>
  <c r="J1694" i="2"/>
  <c r="I1694" i="2"/>
  <c r="H1694" i="2"/>
  <c r="C1694" i="2"/>
  <c r="AA1693" i="2"/>
  <c r="M1693" i="2"/>
  <c r="L1693" i="2"/>
  <c r="K1693" i="2"/>
  <c r="J1693" i="2"/>
  <c r="I1693" i="2"/>
  <c r="H1693" i="2"/>
  <c r="C1693" i="2"/>
  <c r="AA1692" i="2"/>
  <c r="M1692" i="2"/>
  <c r="L1692" i="2"/>
  <c r="K1692" i="2"/>
  <c r="J1692" i="2"/>
  <c r="I1692" i="2"/>
  <c r="H1692" i="2"/>
  <c r="C1692" i="2"/>
  <c r="AA1691" i="2"/>
  <c r="M1691" i="2"/>
  <c r="L1691" i="2"/>
  <c r="K1691" i="2"/>
  <c r="J1691" i="2"/>
  <c r="I1691" i="2"/>
  <c r="H1691" i="2"/>
  <c r="C1691" i="2"/>
  <c r="AA1690" i="2"/>
  <c r="M1690" i="2"/>
  <c r="L1690" i="2"/>
  <c r="K1690" i="2"/>
  <c r="J1690" i="2"/>
  <c r="I1690" i="2"/>
  <c r="H1690" i="2"/>
  <c r="C1690" i="2"/>
  <c r="AA1689" i="2"/>
  <c r="M1689" i="2"/>
  <c r="L1689" i="2"/>
  <c r="K1689" i="2"/>
  <c r="J1689" i="2"/>
  <c r="I1689" i="2"/>
  <c r="H1689" i="2"/>
  <c r="D1689" i="2"/>
  <c r="C1689" i="2"/>
  <c r="AA1688" i="2"/>
  <c r="M1688" i="2"/>
  <c r="L1688" i="2"/>
  <c r="K1688" i="2"/>
  <c r="J1688" i="2"/>
  <c r="I1688" i="2"/>
  <c r="H1688" i="2"/>
  <c r="C1688" i="2"/>
  <c r="AA1687" i="2"/>
  <c r="M1687" i="2"/>
  <c r="L1687" i="2"/>
  <c r="K1687" i="2"/>
  <c r="J1687" i="2"/>
  <c r="I1687" i="2"/>
  <c r="H1687" i="2"/>
  <c r="C1687" i="2"/>
  <c r="AA1686" i="2"/>
  <c r="M1686" i="2"/>
  <c r="L1686" i="2"/>
  <c r="K1686" i="2"/>
  <c r="J1686" i="2"/>
  <c r="I1686" i="2"/>
  <c r="H1686" i="2"/>
  <c r="C1686" i="2"/>
  <c r="AA1685" i="2"/>
  <c r="M1685" i="2"/>
  <c r="L1685" i="2"/>
  <c r="K1685" i="2"/>
  <c r="J1685" i="2"/>
  <c r="I1685" i="2"/>
  <c r="H1685" i="2"/>
  <c r="C1685" i="2"/>
  <c r="AA1684" i="2"/>
  <c r="M1684" i="2"/>
  <c r="L1684" i="2"/>
  <c r="K1684" i="2"/>
  <c r="J1684" i="2"/>
  <c r="I1684" i="2"/>
  <c r="H1684" i="2"/>
  <c r="C1684" i="2"/>
  <c r="AA1683" i="2"/>
  <c r="M1683" i="2"/>
  <c r="L1683" i="2"/>
  <c r="K1683" i="2"/>
  <c r="J1683" i="2"/>
  <c r="I1683" i="2"/>
  <c r="H1683" i="2"/>
  <c r="C1683" i="2"/>
  <c r="AA1682" i="2"/>
  <c r="M1682" i="2"/>
  <c r="L1682" i="2"/>
  <c r="K1682" i="2"/>
  <c r="J1682" i="2"/>
  <c r="I1682" i="2"/>
  <c r="H1682" i="2"/>
  <c r="C1682" i="2"/>
  <c r="AA1681" i="2"/>
  <c r="M1681" i="2"/>
  <c r="L1681" i="2"/>
  <c r="K1681" i="2"/>
  <c r="J1681" i="2"/>
  <c r="I1681" i="2"/>
  <c r="H1681" i="2"/>
  <c r="C1681" i="2"/>
  <c r="AA1680" i="2"/>
  <c r="M1680" i="2"/>
  <c r="L1680" i="2"/>
  <c r="K1680" i="2"/>
  <c r="J1680" i="2"/>
  <c r="I1680" i="2"/>
  <c r="H1680" i="2"/>
  <c r="C1680" i="2"/>
  <c r="AA1679" i="2"/>
  <c r="M1679" i="2"/>
  <c r="L1679" i="2"/>
  <c r="K1679" i="2"/>
  <c r="J1679" i="2"/>
  <c r="I1679" i="2"/>
  <c r="H1679" i="2"/>
  <c r="C1679" i="2"/>
  <c r="AA1678" i="2"/>
  <c r="M1678" i="2"/>
  <c r="L1678" i="2"/>
  <c r="K1678" i="2"/>
  <c r="J1678" i="2"/>
  <c r="I1678" i="2"/>
  <c r="H1678" i="2"/>
  <c r="C1678" i="2"/>
  <c r="AA1677" i="2"/>
  <c r="M1677" i="2"/>
  <c r="L1677" i="2"/>
  <c r="K1677" i="2"/>
  <c r="J1677" i="2"/>
  <c r="I1677" i="2"/>
  <c r="H1677" i="2"/>
  <c r="C1677" i="2"/>
  <c r="AA1676" i="2"/>
  <c r="M1676" i="2"/>
  <c r="L1676" i="2"/>
  <c r="K1676" i="2"/>
  <c r="J1676" i="2"/>
  <c r="I1676" i="2"/>
  <c r="H1676" i="2"/>
  <c r="C1676" i="2"/>
  <c r="AA1675" i="2"/>
  <c r="M1675" i="2"/>
  <c r="L1675" i="2"/>
  <c r="K1675" i="2"/>
  <c r="J1675" i="2"/>
  <c r="I1675" i="2"/>
  <c r="H1675" i="2"/>
  <c r="C1675" i="2"/>
  <c r="AA1674" i="2"/>
  <c r="M1674" i="2"/>
  <c r="L1674" i="2"/>
  <c r="K1674" i="2"/>
  <c r="J1674" i="2"/>
  <c r="I1674" i="2"/>
  <c r="H1674" i="2"/>
  <c r="C1674" i="2"/>
  <c r="AA1673" i="2"/>
  <c r="M1673" i="2"/>
  <c r="L1673" i="2"/>
  <c r="K1673" i="2"/>
  <c r="J1673" i="2"/>
  <c r="I1673" i="2"/>
  <c r="H1673" i="2"/>
  <c r="C1673" i="2"/>
  <c r="AA1672" i="2"/>
  <c r="M1672" i="2"/>
  <c r="L1672" i="2"/>
  <c r="K1672" i="2"/>
  <c r="J1672" i="2"/>
  <c r="I1672" i="2"/>
  <c r="H1672" i="2"/>
  <c r="C1672" i="2"/>
  <c r="AA1671" i="2"/>
  <c r="M1671" i="2"/>
  <c r="L1671" i="2"/>
  <c r="K1671" i="2"/>
  <c r="J1671" i="2"/>
  <c r="I1671" i="2"/>
  <c r="H1671" i="2"/>
  <c r="C1671" i="2"/>
  <c r="AA1670" i="2"/>
  <c r="M1670" i="2"/>
  <c r="L1670" i="2"/>
  <c r="K1670" i="2"/>
  <c r="J1670" i="2"/>
  <c r="I1670" i="2"/>
  <c r="H1670" i="2"/>
  <c r="C1670" i="2"/>
  <c r="AA1669" i="2"/>
  <c r="M1669" i="2"/>
  <c r="L1669" i="2"/>
  <c r="K1669" i="2"/>
  <c r="J1669" i="2"/>
  <c r="I1669" i="2"/>
  <c r="H1669" i="2"/>
  <c r="C1669" i="2"/>
  <c r="AA1668" i="2"/>
  <c r="M1668" i="2"/>
  <c r="L1668" i="2"/>
  <c r="K1668" i="2"/>
  <c r="J1668" i="2"/>
  <c r="I1668" i="2"/>
  <c r="H1668" i="2"/>
  <c r="C1668" i="2"/>
  <c r="AA1667" i="2"/>
  <c r="M1667" i="2"/>
  <c r="L1667" i="2"/>
  <c r="K1667" i="2"/>
  <c r="J1667" i="2"/>
  <c r="I1667" i="2"/>
  <c r="H1667" i="2"/>
  <c r="C1667" i="2"/>
  <c r="AA1666" i="2"/>
  <c r="M1666" i="2"/>
  <c r="L1666" i="2"/>
  <c r="K1666" i="2"/>
  <c r="J1666" i="2"/>
  <c r="I1666" i="2"/>
  <c r="H1666" i="2"/>
  <c r="C1666" i="2"/>
  <c r="AA1665" i="2"/>
  <c r="M1665" i="2"/>
  <c r="L1665" i="2"/>
  <c r="K1665" i="2"/>
  <c r="J1665" i="2"/>
  <c r="I1665" i="2"/>
  <c r="H1665" i="2"/>
  <c r="D1665" i="2"/>
  <c r="C1665" i="2"/>
  <c r="AA1664" i="2"/>
  <c r="M1664" i="2"/>
  <c r="L1664" i="2"/>
  <c r="K1664" i="2"/>
  <c r="J1664" i="2"/>
  <c r="I1664" i="2"/>
  <c r="H1664" i="2"/>
  <c r="C1664" i="2"/>
  <c r="AA1663" i="2"/>
  <c r="M1663" i="2"/>
  <c r="L1663" i="2"/>
  <c r="K1663" i="2"/>
  <c r="J1663" i="2"/>
  <c r="I1663" i="2"/>
  <c r="H1663" i="2"/>
  <c r="C1663" i="2"/>
  <c r="AA1662" i="2"/>
  <c r="M1662" i="2"/>
  <c r="L1662" i="2"/>
  <c r="K1662" i="2"/>
  <c r="J1662" i="2"/>
  <c r="I1662" i="2"/>
  <c r="H1662" i="2"/>
  <c r="C1662" i="2"/>
  <c r="AA1661" i="2"/>
  <c r="M1661" i="2"/>
  <c r="L1661" i="2"/>
  <c r="K1661" i="2"/>
  <c r="J1661" i="2"/>
  <c r="I1661" i="2"/>
  <c r="H1661" i="2"/>
  <c r="C1661" i="2"/>
  <c r="AA1660" i="2"/>
  <c r="M1660" i="2"/>
  <c r="L1660" i="2"/>
  <c r="K1660" i="2"/>
  <c r="J1660" i="2"/>
  <c r="I1660" i="2"/>
  <c r="H1660" i="2"/>
  <c r="C1660" i="2"/>
  <c r="AA1659" i="2"/>
  <c r="M1659" i="2"/>
  <c r="L1659" i="2"/>
  <c r="K1659" i="2"/>
  <c r="J1659" i="2"/>
  <c r="I1659" i="2"/>
  <c r="H1659" i="2"/>
  <c r="C1659" i="2"/>
  <c r="AA1658" i="2"/>
  <c r="M1658" i="2"/>
  <c r="L1658" i="2"/>
  <c r="K1658" i="2"/>
  <c r="J1658" i="2"/>
  <c r="I1658" i="2"/>
  <c r="H1658" i="2"/>
  <c r="C1658" i="2"/>
  <c r="AA1657" i="2"/>
  <c r="M1657" i="2"/>
  <c r="L1657" i="2"/>
  <c r="K1657" i="2"/>
  <c r="J1657" i="2"/>
  <c r="I1657" i="2"/>
  <c r="H1657" i="2"/>
  <c r="C1657" i="2"/>
  <c r="AA1656" i="2"/>
  <c r="M1656" i="2"/>
  <c r="L1656" i="2"/>
  <c r="K1656" i="2"/>
  <c r="J1656" i="2"/>
  <c r="I1656" i="2"/>
  <c r="H1656" i="2"/>
  <c r="C1656" i="2"/>
  <c r="AA1655" i="2"/>
  <c r="M1655" i="2"/>
  <c r="L1655" i="2"/>
  <c r="K1655" i="2"/>
  <c r="J1655" i="2"/>
  <c r="I1655" i="2"/>
  <c r="H1655" i="2"/>
  <c r="C1655" i="2"/>
  <c r="AA1654" i="2"/>
  <c r="M1654" i="2"/>
  <c r="L1654" i="2"/>
  <c r="K1654" i="2"/>
  <c r="J1654" i="2"/>
  <c r="I1654" i="2"/>
  <c r="H1654" i="2"/>
  <c r="C1654" i="2"/>
  <c r="AA1653" i="2"/>
  <c r="M1653" i="2"/>
  <c r="L1653" i="2"/>
  <c r="K1653" i="2"/>
  <c r="J1653" i="2"/>
  <c r="I1653" i="2"/>
  <c r="H1653" i="2"/>
  <c r="C1653" i="2"/>
  <c r="AA1652" i="2"/>
  <c r="M1652" i="2"/>
  <c r="L1652" i="2"/>
  <c r="K1652" i="2"/>
  <c r="J1652" i="2"/>
  <c r="I1652" i="2"/>
  <c r="H1652" i="2"/>
  <c r="C1652" i="2"/>
  <c r="AA1651" i="2"/>
  <c r="M1651" i="2"/>
  <c r="L1651" i="2"/>
  <c r="K1651" i="2"/>
  <c r="J1651" i="2"/>
  <c r="I1651" i="2"/>
  <c r="H1651" i="2"/>
  <c r="C1651" i="2"/>
  <c r="AA1650" i="2"/>
  <c r="M1650" i="2"/>
  <c r="L1650" i="2"/>
  <c r="K1650" i="2"/>
  <c r="J1650" i="2"/>
  <c r="I1650" i="2"/>
  <c r="H1650" i="2"/>
  <c r="C1650" i="2"/>
  <c r="AA1649" i="2"/>
  <c r="M1649" i="2"/>
  <c r="L1649" i="2"/>
  <c r="K1649" i="2"/>
  <c r="J1649" i="2"/>
  <c r="I1649" i="2"/>
  <c r="H1649" i="2"/>
  <c r="D1649" i="2"/>
  <c r="C1649" i="2"/>
  <c r="AA1648" i="2"/>
  <c r="M1648" i="2"/>
  <c r="L1648" i="2"/>
  <c r="K1648" i="2"/>
  <c r="J1648" i="2"/>
  <c r="I1648" i="2"/>
  <c r="H1648" i="2"/>
  <c r="C1648" i="2"/>
  <c r="AA1647" i="2"/>
  <c r="M1647" i="2"/>
  <c r="L1647" i="2"/>
  <c r="K1647" i="2"/>
  <c r="J1647" i="2"/>
  <c r="I1647" i="2"/>
  <c r="H1647" i="2"/>
  <c r="C1647" i="2"/>
  <c r="AA1646" i="2"/>
  <c r="M1646" i="2"/>
  <c r="L1646" i="2"/>
  <c r="K1646" i="2"/>
  <c r="J1646" i="2"/>
  <c r="I1646" i="2"/>
  <c r="H1646" i="2"/>
  <c r="C1646" i="2"/>
  <c r="AA1645" i="2"/>
  <c r="M1645" i="2"/>
  <c r="L1645" i="2"/>
  <c r="K1645" i="2"/>
  <c r="J1645" i="2"/>
  <c r="I1645" i="2"/>
  <c r="H1645" i="2"/>
  <c r="C1645" i="2"/>
  <c r="AA1644" i="2"/>
  <c r="M1644" i="2"/>
  <c r="L1644" i="2"/>
  <c r="K1644" i="2"/>
  <c r="J1644" i="2"/>
  <c r="I1644" i="2"/>
  <c r="H1644" i="2"/>
  <c r="C1644" i="2"/>
  <c r="AA1643" i="2"/>
  <c r="M1643" i="2"/>
  <c r="L1643" i="2"/>
  <c r="K1643" i="2"/>
  <c r="J1643" i="2"/>
  <c r="I1643" i="2"/>
  <c r="H1643" i="2"/>
  <c r="C1643" i="2"/>
  <c r="AA1642" i="2"/>
  <c r="M1642" i="2"/>
  <c r="L1642" i="2"/>
  <c r="K1642" i="2"/>
  <c r="J1642" i="2"/>
  <c r="I1642" i="2"/>
  <c r="H1642" i="2"/>
  <c r="C1642" i="2"/>
  <c r="AA1641" i="2"/>
  <c r="M1641" i="2"/>
  <c r="L1641" i="2"/>
  <c r="K1641" i="2"/>
  <c r="J1641" i="2"/>
  <c r="I1641" i="2"/>
  <c r="H1641" i="2"/>
  <c r="C1641" i="2"/>
  <c r="AA1640" i="2"/>
  <c r="M1640" i="2"/>
  <c r="L1640" i="2"/>
  <c r="K1640" i="2"/>
  <c r="J1640" i="2"/>
  <c r="I1640" i="2"/>
  <c r="H1640" i="2"/>
  <c r="C1640" i="2"/>
  <c r="AA1639" i="2"/>
  <c r="M1639" i="2"/>
  <c r="L1639" i="2"/>
  <c r="K1639" i="2"/>
  <c r="J1639" i="2"/>
  <c r="I1639" i="2"/>
  <c r="H1639" i="2"/>
  <c r="C1639" i="2"/>
  <c r="AA1638" i="2"/>
  <c r="M1638" i="2"/>
  <c r="L1638" i="2"/>
  <c r="K1638" i="2"/>
  <c r="J1638" i="2"/>
  <c r="I1638" i="2"/>
  <c r="H1638" i="2"/>
  <c r="C1638" i="2"/>
  <c r="AA1637" i="2"/>
  <c r="M1637" i="2"/>
  <c r="L1637" i="2"/>
  <c r="K1637" i="2"/>
  <c r="J1637" i="2"/>
  <c r="I1637" i="2"/>
  <c r="H1637" i="2"/>
  <c r="C1637" i="2"/>
  <c r="AA1636" i="2"/>
  <c r="M1636" i="2"/>
  <c r="L1636" i="2"/>
  <c r="K1636" i="2"/>
  <c r="J1636" i="2"/>
  <c r="I1636" i="2"/>
  <c r="H1636" i="2"/>
  <c r="C1636" i="2"/>
  <c r="AA1635" i="2"/>
  <c r="M1635" i="2"/>
  <c r="L1635" i="2"/>
  <c r="K1635" i="2"/>
  <c r="J1635" i="2"/>
  <c r="I1635" i="2"/>
  <c r="H1635" i="2"/>
  <c r="C1635" i="2"/>
  <c r="AA1634" i="2"/>
  <c r="M1634" i="2"/>
  <c r="L1634" i="2"/>
  <c r="K1634" i="2"/>
  <c r="J1634" i="2"/>
  <c r="I1634" i="2"/>
  <c r="H1634" i="2"/>
  <c r="C1634" i="2"/>
  <c r="AA1633" i="2"/>
  <c r="M1633" i="2"/>
  <c r="L1633" i="2"/>
  <c r="K1633" i="2"/>
  <c r="J1633" i="2"/>
  <c r="I1633" i="2"/>
  <c r="H1633" i="2"/>
  <c r="D1633" i="2"/>
  <c r="C1633" i="2"/>
  <c r="AA1632" i="2"/>
  <c r="M1632" i="2"/>
  <c r="L1632" i="2"/>
  <c r="K1632" i="2"/>
  <c r="J1632" i="2"/>
  <c r="I1632" i="2"/>
  <c r="H1632" i="2"/>
  <c r="C1632" i="2"/>
  <c r="AA1631" i="2"/>
  <c r="M1631" i="2"/>
  <c r="L1631" i="2"/>
  <c r="K1631" i="2"/>
  <c r="J1631" i="2"/>
  <c r="I1631" i="2"/>
  <c r="H1631" i="2"/>
  <c r="C1631" i="2"/>
  <c r="AA1630" i="2"/>
  <c r="M1630" i="2"/>
  <c r="L1630" i="2"/>
  <c r="K1630" i="2"/>
  <c r="J1630" i="2"/>
  <c r="I1630" i="2"/>
  <c r="H1630" i="2"/>
  <c r="C1630" i="2"/>
  <c r="AA1629" i="2"/>
  <c r="M1629" i="2"/>
  <c r="L1629" i="2"/>
  <c r="K1629" i="2"/>
  <c r="J1629" i="2"/>
  <c r="I1629" i="2"/>
  <c r="H1629" i="2"/>
  <c r="C1629" i="2"/>
  <c r="AA1628" i="2"/>
  <c r="M1628" i="2"/>
  <c r="L1628" i="2"/>
  <c r="K1628" i="2"/>
  <c r="J1628" i="2"/>
  <c r="I1628" i="2"/>
  <c r="H1628" i="2"/>
  <c r="C1628" i="2"/>
  <c r="AA1627" i="2"/>
  <c r="M1627" i="2"/>
  <c r="L1627" i="2"/>
  <c r="K1627" i="2"/>
  <c r="J1627" i="2"/>
  <c r="I1627" i="2"/>
  <c r="H1627" i="2"/>
  <c r="C1627" i="2"/>
  <c r="AA1626" i="2"/>
  <c r="M1626" i="2"/>
  <c r="L1626" i="2"/>
  <c r="K1626" i="2"/>
  <c r="J1626" i="2"/>
  <c r="I1626" i="2"/>
  <c r="H1626" i="2"/>
  <c r="C1626" i="2"/>
  <c r="AA1625" i="2"/>
  <c r="M1625" i="2"/>
  <c r="L1625" i="2"/>
  <c r="K1625" i="2"/>
  <c r="J1625" i="2"/>
  <c r="I1625" i="2"/>
  <c r="H1625" i="2"/>
  <c r="C1625" i="2"/>
  <c r="AA1624" i="2"/>
  <c r="M1624" i="2"/>
  <c r="L1624" i="2"/>
  <c r="K1624" i="2"/>
  <c r="J1624" i="2"/>
  <c r="I1624" i="2"/>
  <c r="H1624" i="2"/>
  <c r="C1624" i="2"/>
  <c r="AA1623" i="2"/>
  <c r="M1623" i="2"/>
  <c r="L1623" i="2"/>
  <c r="K1623" i="2"/>
  <c r="J1623" i="2"/>
  <c r="I1623" i="2"/>
  <c r="H1623" i="2"/>
  <c r="C1623" i="2"/>
  <c r="AA1622" i="2"/>
  <c r="M1622" i="2"/>
  <c r="L1622" i="2"/>
  <c r="K1622" i="2"/>
  <c r="J1622" i="2"/>
  <c r="I1622" i="2"/>
  <c r="H1622" i="2"/>
  <c r="C1622" i="2"/>
  <c r="AA1621" i="2"/>
  <c r="M1621" i="2"/>
  <c r="L1621" i="2"/>
  <c r="K1621" i="2"/>
  <c r="J1621" i="2"/>
  <c r="I1621" i="2"/>
  <c r="H1621" i="2"/>
  <c r="C1621" i="2"/>
  <c r="AA1620" i="2"/>
  <c r="M1620" i="2"/>
  <c r="L1620" i="2"/>
  <c r="K1620" i="2"/>
  <c r="J1620" i="2"/>
  <c r="I1620" i="2"/>
  <c r="H1620" i="2"/>
  <c r="C1620" i="2"/>
  <c r="AA1619" i="2"/>
  <c r="M1619" i="2"/>
  <c r="L1619" i="2"/>
  <c r="K1619" i="2"/>
  <c r="J1619" i="2"/>
  <c r="I1619" i="2"/>
  <c r="H1619" i="2"/>
  <c r="C1619" i="2"/>
  <c r="AA1618" i="2"/>
  <c r="M1618" i="2"/>
  <c r="L1618" i="2"/>
  <c r="K1618" i="2"/>
  <c r="J1618" i="2"/>
  <c r="I1618" i="2"/>
  <c r="H1618" i="2"/>
  <c r="C1618" i="2"/>
  <c r="AA1617" i="2"/>
  <c r="M1617" i="2"/>
  <c r="L1617" i="2"/>
  <c r="K1617" i="2"/>
  <c r="J1617" i="2"/>
  <c r="I1617" i="2"/>
  <c r="H1617" i="2"/>
  <c r="D1617" i="2"/>
  <c r="C1617" i="2"/>
  <c r="AA1616" i="2"/>
  <c r="M1616" i="2"/>
  <c r="L1616" i="2"/>
  <c r="K1616" i="2"/>
  <c r="J1616" i="2"/>
  <c r="I1616" i="2"/>
  <c r="H1616" i="2"/>
  <c r="C1616" i="2"/>
  <c r="AA1615" i="2"/>
  <c r="M1615" i="2"/>
  <c r="L1615" i="2"/>
  <c r="K1615" i="2"/>
  <c r="J1615" i="2"/>
  <c r="I1615" i="2"/>
  <c r="H1615" i="2"/>
  <c r="C1615" i="2"/>
  <c r="AA1614" i="2"/>
  <c r="M1614" i="2"/>
  <c r="L1614" i="2"/>
  <c r="K1614" i="2"/>
  <c r="J1614" i="2"/>
  <c r="I1614" i="2"/>
  <c r="H1614" i="2"/>
  <c r="C1614" i="2"/>
  <c r="AA1613" i="2"/>
  <c r="M1613" i="2"/>
  <c r="L1613" i="2"/>
  <c r="K1613" i="2"/>
  <c r="J1613" i="2"/>
  <c r="I1613" i="2"/>
  <c r="H1613" i="2"/>
  <c r="C1613" i="2"/>
  <c r="AA1612" i="2"/>
  <c r="M1612" i="2"/>
  <c r="L1612" i="2"/>
  <c r="K1612" i="2"/>
  <c r="J1612" i="2"/>
  <c r="I1612" i="2"/>
  <c r="H1612" i="2"/>
  <c r="C1612" i="2"/>
  <c r="AA1611" i="2"/>
  <c r="M1611" i="2"/>
  <c r="L1611" i="2"/>
  <c r="K1611" i="2"/>
  <c r="J1611" i="2"/>
  <c r="I1611" i="2"/>
  <c r="H1611" i="2"/>
  <c r="C1611" i="2"/>
  <c r="AA1610" i="2"/>
  <c r="M1610" i="2"/>
  <c r="L1610" i="2"/>
  <c r="K1610" i="2"/>
  <c r="J1610" i="2"/>
  <c r="I1610" i="2"/>
  <c r="H1610" i="2"/>
  <c r="C1610" i="2"/>
  <c r="AA1609" i="2"/>
  <c r="M1609" i="2"/>
  <c r="L1609" i="2"/>
  <c r="K1609" i="2"/>
  <c r="J1609" i="2"/>
  <c r="I1609" i="2"/>
  <c r="H1609" i="2"/>
  <c r="C1609" i="2"/>
  <c r="AA1608" i="2"/>
  <c r="M1608" i="2"/>
  <c r="L1608" i="2"/>
  <c r="K1608" i="2"/>
  <c r="J1608" i="2"/>
  <c r="I1608" i="2"/>
  <c r="H1608" i="2"/>
  <c r="C1608" i="2"/>
  <c r="AA1607" i="2"/>
  <c r="M1607" i="2"/>
  <c r="L1607" i="2"/>
  <c r="K1607" i="2"/>
  <c r="J1607" i="2"/>
  <c r="I1607" i="2"/>
  <c r="H1607" i="2"/>
  <c r="C1607" i="2"/>
  <c r="AA1606" i="2"/>
  <c r="M1606" i="2"/>
  <c r="L1606" i="2"/>
  <c r="K1606" i="2"/>
  <c r="J1606" i="2"/>
  <c r="I1606" i="2"/>
  <c r="H1606" i="2"/>
  <c r="C1606" i="2"/>
  <c r="AA1605" i="2"/>
  <c r="M1605" i="2"/>
  <c r="L1605" i="2"/>
  <c r="K1605" i="2"/>
  <c r="J1605" i="2"/>
  <c r="I1605" i="2"/>
  <c r="H1605" i="2"/>
  <c r="C1605" i="2"/>
  <c r="AA1604" i="2"/>
  <c r="M1604" i="2"/>
  <c r="L1604" i="2"/>
  <c r="K1604" i="2"/>
  <c r="J1604" i="2"/>
  <c r="I1604" i="2"/>
  <c r="H1604" i="2"/>
  <c r="C1604" i="2"/>
  <c r="AA1603" i="2"/>
  <c r="M1603" i="2"/>
  <c r="L1603" i="2"/>
  <c r="K1603" i="2"/>
  <c r="J1603" i="2"/>
  <c r="I1603" i="2"/>
  <c r="H1603" i="2"/>
  <c r="C1603" i="2"/>
  <c r="AA1602" i="2"/>
  <c r="M1602" i="2"/>
  <c r="L1602" i="2"/>
  <c r="K1602" i="2"/>
  <c r="J1602" i="2"/>
  <c r="I1602" i="2"/>
  <c r="H1602" i="2"/>
  <c r="C1602" i="2"/>
  <c r="AA1601" i="2"/>
  <c r="M1601" i="2"/>
  <c r="L1601" i="2"/>
  <c r="K1601" i="2"/>
  <c r="J1601" i="2"/>
  <c r="I1601" i="2"/>
  <c r="H1601" i="2"/>
  <c r="D1601" i="2"/>
  <c r="C1601" i="2"/>
  <c r="AA1600" i="2"/>
  <c r="M1600" i="2"/>
  <c r="L1600" i="2"/>
  <c r="K1600" i="2"/>
  <c r="J1600" i="2"/>
  <c r="I1600" i="2"/>
  <c r="H1600" i="2"/>
  <c r="C1600" i="2"/>
  <c r="AA1599" i="2"/>
  <c r="M1599" i="2"/>
  <c r="L1599" i="2"/>
  <c r="K1599" i="2"/>
  <c r="J1599" i="2"/>
  <c r="I1599" i="2"/>
  <c r="H1599" i="2"/>
  <c r="C1599" i="2"/>
  <c r="AA1598" i="2"/>
  <c r="M1598" i="2"/>
  <c r="L1598" i="2"/>
  <c r="K1598" i="2"/>
  <c r="J1598" i="2"/>
  <c r="I1598" i="2"/>
  <c r="H1598" i="2"/>
  <c r="C1598" i="2"/>
  <c r="AA1597" i="2"/>
  <c r="M1597" i="2"/>
  <c r="L1597" i="2"/>
  <c r="K1597" i="2"/>
  <c r="J1597" i="2"/>
  <c r="I1597" i="2"/>
  <c r="H1597" i="2"/>
  <c r="C1597" i="2"/>
  <c r="AA1596" i="2"/>
  <c r="M1596" i="2"/>
  <c r="L1596" i="2"/>
  <c r="K1596" i="2"/>
  <c r="J1596" i="2"/>
  <c r="I1596" i="2"/>
  <c r="H1596" i="2"/>
  <c r="C1596" i="2"/>
  <c r="AA1595" i="2"/>
  <c r="M1595" i="2"/>
  <c r="L1595" i="2"/>
  <c r="K1595" i="2"/>
  <c r="J1595" i="2"/>
  <c r="I1595" i="2"/>
  <c r="H1595" i="2"/>
  <c r="C1595" i="2"/>
  <c r="AA1594" i="2"/>
  <c r="M1594" i="2"/>
  <c r="L1594" i="2"/>
  <c r="K1594" i="2"/>
  <c r="J1594" i="2"/>
  <c r="I1594" i="2"/>
  <c r="H1594" i="2"/>
  <c r="C1594" i="2"/>
  <c r="AA1593" i="2"/>
  <c r="M1593" i="2"/>
  <c r="L1593" i="2"/>
  <c r="K1593" i="2"/>
  <c r="J1593" i="2"/>
  <c r="I1593" i="2"/>
  <c r="H1593" i="2"/>
  <c r="C1593" i="2"/>
  <c r="AA1592" i="2"/>
  <c r="M1592" i="2"/>
  <c r="L1592" i="2"/>
  <c r="K1592" i="2"/>
  <c r="J1592" i="2"/>
  <c r="I1592" i="2"/>
  <c r="H1592" i="2"/>
  <c r="C1592" i="2"/>
  <c r="AA1591" i="2"/>
  <c r="M1591" i="2"/>
  <c r="L1591" i="2"/>
  <c r="K1591" i="2"/>
  <c r="J1591" i="2"/>
  <c r="I1591" i="2"/>
  <c r="H1591" i="2"/>
  <c r="C1591" i="2"/>
  <c r="AA1590" i="2"/>
  <c r="M1590" i="2"/>
  <c r="L1590" i="2"/>
  <c r="K1590" i="2"/>
  <c r="J1590" i="2"/>
  <c r="I1590" i="2"/>
  <c r="H1590" i="2"/>
  <c r="C1590" i="2"/>
  <c r="AA1589" i="2"/>
  <c r="M1589" i="2"/>
  <c r="L1589" i="2"/>
  <c r="K1589" i="2"/>
  <c r="J1589" i="2"/>
  <c r="I1589" i="2"/>
  <c r="H1589" i="2"/>
  <c r="C1589" i="2"/>
  <c r="AA1588" i="2"/>
  <c r="M1588" i="2"/>
  <c r="L1588" i="2"/>
  <c r="K1588" i="2"/>
  <c r="J1588" i="2"/>
  <c r="I1588" i="2"/>
  <c r="H1588" i="2"/>
  <c r="C1588" i="2"/>
  <c r="AA1587" i="2"/>
  <c r="M1587" i="2"/>
  <c r="L1587" i="2"/>
  <c r="K1587" i="2"/>
  <c r="J1587" i="2"/>
  <c r="I1587" i="2"/>
  <c r="H1587" i="2"/>
  <c r="C1587" i="2"/>
  <c r="AA1586" i="2"/>
  <c r="M1586" i="2"/>
  <c r="L1586" i="2"/>
  <c r="K1586" i="2"/>
  <c r="J1586" i="2"/>
  <c r="I1586" i="2"/>
  <c r="H1586" i="2"/>
  <c r="C1586" i="2"/>
  <c r="AA1585" i="2"/>
  <c r="M1585" i="2"/>
  <c r="L1585" i="2"/>
  <c r="K1585" i="2"/>
  <c r="J1585" i="2"/>
  <c r="I1585" i="2"/>
  <c r="H1585" i="2"/>
  <c r="D1585" i="2"/>
  <c r="C1585" i="2"/>
  <c r="AA1584" i="2"/>
  <c r="M1584" i="2"/>
  <c r="L1584" i="2"/>
  <c r="K1584" i="2"/>
  <c r="J1584" i="2"/>
  <c r="I1584" i="2"/>
  <c r="H1584" i="2"/>
  <c r="C1584" i="2"/>
  <c r="AA1583" i="2"/>
  <c r="M1583" i="2"/>
  <c r="L1583" i="2"/>
  <c r="K1583" i="2"/>
  <c r="J1583" i="2"/>
  <c r="I1583" i="2"/>
  <c r="H1583" i="2"/>
  <c r="C1583" i="2"/>
  <c r="AA1582" i="2"/>
  <c r="M1582" i="2"/>
  <c r="L1582" i="2"/>
  <c r="K1582" i="2"/>
  <c r="J1582" i="2"/>
  <c r="I1582" i="2"/>
  <c r="H1582" i="2"/>
  <c r="C1582" i="2"/>
  <c r="AA1581" i="2"/>
  <c r="M1581" i="2"/>
  <c r="L1581" i="2"/>
  <c r="K1581" i="2"/>
  <c r="J1581" i="2"/>
  <c r="I1581" i="2"/>
  <c r="H1581" i="2"/>
  <c r="C1581" i="2"/>
  <c r="AA1580" i="2"/>
  <c r="M1580" i="2"/>
  <c r="L1580" i="2"/>
  <c r="K1580" i="2"/>
  <c r="J1580" i="2"/>
  <c r="I1580" i="2"/>
  <c r="H1580" i="2"/>
  <c r="C1580" i="2"/>
  <c r="AA1579" i="2"/>
  <c r="M1579" i="2"/>
  <c r="L1579" i="2"/>
  <c r="K1579" i="2"/>
  <c r="J1579" i="2"/>
  <c r="I1579" i="2"/>
  <c r="H1579" i="2"/>
  <c r="C1579" i="2"/>
  <c r="AA1578" i="2"/>
  <c r="M1578" i="2"/>
  <c r="L1578" i="2"/>
  <c r="K1578" i="2"/>
  <c r="J1578" i="2"/>
  <c r="I1578" i="2"/>
  <c r="H1578" i="2"/>
  <c r="C1578" i="2"/>
  <c r="AA1577" i="2"/>
  <c r="M1577" i="2"/>
  <c r="L1577" i="2"/>
  <c r="K1577" i="2"/>
  <c r="J1577" i="2"/>
  <c r="I1577" i="2"/>
  <c r="H1577" i="2"/>
  <c r="C1577" i="2"/>
  <c r="AA1576" i="2"/>
  <c r="M1576" i="2"/>
  <c r="L1576" i="2"/>
  <c r="K1576" i="2"/>
  <c r="J1576" i="2"/>
  <c r="I1576" i="2"/>
  <c r="H1576" i="2"/>
  <c r="C1576" i="2"/>
  <c r="AA1575" i="2"/>
  <c r="M1575" i="2"/>
  <c r="L1575" i="2"/>
  <c r="K1575" i="2"/>
  <c r="J1575" i="2"/>
  <c r="I1575" i="2"/>
  <c r="H1575" i="2"/>
  <c r="C1575" i="2"/>
  <c r="AA1574" i="2"/>
  <c r="M1574" i="2"/>
  <c r="L1574" i="2"/>
  <c r="K1574" i="2"/>
  <c r="J1574" i="2"/>
  <c r="I1574" i="2"/>
  <c r="H1574" i="2"/>
  <c r="C1574" i="2"/>
  <c r="AA1573" i="2"/>
  <c r="M1573" i="2"/>
  <c r="L1573" i="2"/>
  <c r="K1573" i="2"/>
  <c r="J1573" i="2"/>
  <c r="I1573" i="2"/>
  <c r="H1573" i="2"/>
  <c r="C1573" i="2"/>
  <c r="AA1572" i="2"/>
  <c r="M1572" i="2"/>
  <c r="L1572" i="2"/>
  <c r="K1572" i="2"/>
  <c r="J1572" i="2"/>
  <c r="I1572" i="2"/>
  <c r="H1572" i="2"/>
  <c r="C1572" i="2"/>
  <c r="AA1571" i="2"/>
  <c r="M1571" i="2"/>
  <c r="L1571" i="2"/>
  <c r="K1571" i="2"/>
  <c r="J1571" i="2"/>
  <c r="I1571" i="2"/>
  <c r="H1571" i="2"/>
  <c r="C1571" i="2"/>
  <c r="AA1570" i="2"/>
  <c r="M1570" i="2"/>
  <c r="L1570" i="2"/>
  <c r="K1570" i="2"/>
  <c r="J1570" i="2"/>
  <c r="I1570" i="2"/>
  <c r="H1570" i="2"/>
  <c r="C1570" i="2"/>
  <c r="AA1569" i="2"/>
  <c r="M1569" i="2"/>
  <c r="L1569" i="2"/>
  <c r="K1569" i="2"/>
  <c r="J1569" i="2"/>
  <c r="I1569" i="2"/>
  <c r="H1569" i="2"/>
  <c r="D1569" i="2"/>
  <c r="C1569" i="2"/>
  <c r="AA1568" i="2"/>
  <c r="M1568" i="2"/>
  <c r="L1568" i="2"/>
  <c r="K1568" i="2"/>
  <c r="J1568" i="2"/>
  <c r="I1568" i="2"/>
  <c r="H1568" i="2"/>
  <c r="C1568" i="2"/>
  <c r="AA1567" i="2"/>
  <c r="M1567" i="2"/>
  <c r="L1567" i="2"/>
  <c r="K1567" i="2"/>
  <c r="J1567" i="2"/>
  <c r="I1567" i="2"/>
  <c r="H1567" i="2"/>
  <c r="C1567" i="2"/>
  <c r="AA1566" i="2"/>
  <c r="M1566" i="2"/>
  <c r="L1566" i="2"/>
  <c r="K1566" i="2"/>
  <c r="J1566" i="2"/>
  <c r="I1566" i="2"/>
  <c r="H1566" i="2"/>
  <c r="C1566" i="2"/>
  <c r="AA1565" i="2"/>
  <c r="M1565" i="2"/>
  <c r="L1565" i="2"/>
  <c r="K1565" i="2"/>
  <c r="J1565" i="2"/>
  <c r="I1565" i="2"/>
  <c r="H1565" i="2"/>
  <c r="C1565" i="2"/>
  <c r="AA1564" i="2"/>
  <c r="M1564" i="2"/>
  <c r="L1564" i="2"/>
  <c r="K1564" i="2"/>
  <c r="J1564" i="2"/>
  <c r="I1564" i="2"/>
  <c r="H1564" i="2"/>
  <c r="C1564" i="2"/>
  <c r="AA1563" i="2"/>
  <c r="M1563" i="2"/>
  <c r="L1563" i="2"/>
  <c r="K1563" i="2"/>
  <c r="J1563" i="2"/>
  <c r="I1563" i="2"/>
  <c r="H1563" i="2"/>
  <c r="C1563" i="2"/>
  <c r="AA1562" i="2"/>
  <c r="M1562" i="2"/>
  <c r="L1562" i="2"/>
  <c r="K1562" i="2"/>
  <c r="J1562" i="2"/>
  <c r="I1562" i="2"/>
  <c r="H1562" i="2"/>
  <c r="C1562" i="2"/>
  <c r="AA1561" i="2"/>
  <c r="M1561" i="2"/>
  <c r="L1561" i="2"/>
  <c r="K1561" i="2"/>
  <c r="J1561" i="2"/>
  <c r="I1561" i="2"/>
  <c r="H1561" i="2"/>
  <c r="C1561" i="2"/>
  <c r="AA1560" i="2"/>
  <c r="M1560" i="2"/>
  <c r="L1560" i="2"/>
  <c r="K1560" i="2"/>
  <c r="J1560" i="2"/>
  <c r="I1560" i="2"/>
  <c r="H1560" i="2"/>
  <c r="C1560" i="2"/>
  <c r="AA1559" i="2"/>
  <c r="M1559" i="2"/>
  <c r="L1559" i="2"/>
  <c r="K1559" i="2"/>
  <c r="J1559" i="2"/>
  <c r="I1559" i="2"/>
  <c r="H1559" i="2"/>
  <c r="C1559" i="2"/>
  <c r="AA1558" i="2"/>
  <c r="M1558" i="2"/>
  <c r="L1558" i="2"/>
  <c r="K1558" i="2"/>
  <c r="J1558" i="2"/>
  <c r="I1558" i="2"/>
  <c r="H1558" i="2"/>
  <c r="C1558" i="2"/>
  <c r="AA1557" i="2"/>
  <c r="M1557" i="2"/>
  <c r="L1557" i="2"/>
  <c r="K1557" i="2"/>
  <c r="J1557" i="2"/>
  <c r="I1557" i="2"/>
  <c r="H1557" i="2"/>
  <c r="C1557" i="2"/>
  <c r="AA1556" i="2"/>
  <c r="M1556" i="2"/>
  <c r="L1556" i="2"/>
  <c r="K1556" i="2"/>
  <c r="J1556" i="2"/>
  <c r="I1556" i="2"/>
  <c r="H1556" i="2"/>
  <c r="C1556" i="2"/>
  <c r="AA1555" i="2"/>
  <c r="M1555" i="2"/>
  <c r="L1555" i="2"/>
  <c r="K1555" i="2"/>
  <c r="J1555" i="2"/>
  <c r="I1555" i="2"/>
  <c r="H1555" i="2"/>
  <c r="C1555" i="2"/>
  <c r="AA1554" i="2"/>
  <c r="M1554" i="2"/>
  <c r="L1554" i="2"/>
  <c r="K1554" i="2"/>
  <c r="J1554" i="2"/>
  <c r="I1554" i="2"/>
  <c r="H1554" i="2"/>
  <c r="C1554" i="2"/>
  <c r="AA1553" i="2"/>
  <c r="M1553" i="2"/>
  <c r="L1553" i="2"/>
  <c r="K1553" i="2"/>
  <c r="J1553" i="2"/>
  <c r="I1553" i="2"/>
  <c r="H1553" i="2"/>
  <c r="D1553" i="2"/>
  <c r="C1553" i="2"/>
  <c r="AA1552" i="2"/>
  <c r="M1552" i="2"/>
  <c r="L1552" i="2"/>
  <c r="K1552" i="2"/>
  <c r="J1552" i="2"/>
  <c r="I1552" i="2"/>
  <c r="H1552" i="2"/>
  <c r="C1552" i="2"/>
  <c r="AA1551" i="2"/>
  <c r="M1551" i="2"/>
  <c r="L1551" i="2"/>
  <c r="K1551" i="2"/>
  <c r="J1551" i="2"/>
  <c r="I1551" i="2"/>
  <c r="H1551" i="2"/>
  <c r="C1551" i="2"/>
  <c r="AA1550" i="2"/>
  <c r="M1550" i="2"/>
  <c r="L1550" i="2"/>
  <c r="K1550" i="2"/>
  <c r="J1550" i="2"/>
  <c r="I1550" i="2"/>
  <c r="H1550" i="2"/>
  <c r="C1550" i="2"/>
  <c r="AA1549" i="2"/>
  <c r="M1549" i="2"/>
  <c r="L1549" i="2"/>
  <c r="K1549" i="2"/>
  <c r="J1549" i="2"/>
  <c r="I1549" i="2"/>
  <c r="H1549" i="2"/>
  <c r="C1549" i="2"/>
  <c r="AA1548" i="2"/>
  <c r="M1548" i="2"/>
  <c r="L1548" i="2"/>
  <c r="K1548" i="2"/>
  <c r="J1548" i="2"/>
  <c r="I1548" i="2"/>
  <c r="H1548" i="2"/>
  <c r="C1548" i="2"/>
  <c r="AA1547" i="2"/>
  <c r="M1547" i="2"/>
  <c r="L1547" i="2"/>
  <c r="K1547" i="2"/>
  <c r="J1547" i="2"/>
  <c r="I1547" i="2"/>
  <c r="H1547" i="2"/>
  <c r="C1547" i="2"/>
  <c r="AA1546" i="2"/>
  <c r="M1546" i="2"/>
  <c r="L1546" i="2"/>
  <c r="K1546" i="2"/>
  <c r="J1546" i="2"/>
  <c r="I1546" i="2"/>
  <c r="H1546" i="2"/>
  <c r="C1546" i="2"/>
  <c r="AA1545" i="2"/>
  <c r="M1545" i="2"/>
  <c r="L1545" i="2"/>
  <c r="K1545" i="2"/>
  <c r="J1545" i="2"/>
  <c r="I1545" i="2"/>
  <c r="H1545" i="2"/>
  <c r="C1545" i="2"/>
  <c r="AA1544" i="2"/>
  <c r="M1544" i="2"/>
  <c r="L1544" i="2"/>
  <c r="K1544" i="2"/>
  <c r="J1544" i="2"/>
  <c r="I1544" i="2"/>
  <c r="H1544" i="2"/>
  <c r="C1544" i="2"/>
  <c r="AA1543" i="2"/>
  <c r="M1543" i="2"/>
  <c r="L1543" i="2"/>
  <c r="K1543" i="2"/>
  <c r="J1543" i="2"/>
  <c r="I1543" i="2"/>
  <c r="H1543" i="2"/>
  <c r="C1543" i="2"/>
  <c r="AA1542" i="2"/>
  <c r="M1542" i="2"/>
  <c r="L1542" i="2"/>
  <c r="K1542" i="2"/>
  <c r="J1542" i="2"/>
  <c r="I1542" i="2"/>
  <c r="H1542" i="2"/>
  <c r="C1542" i="2"/>
  <c r="AA1541" i="2"/>
  <c r="M1541" i="2"/>
  <c r="L1541" i="2"/>
  <c r="K1541" i="2"/>
  <c r="J1541" i="2"/>
  <c r="I1541" i="2"/>
  <c r="H1541" i="2"/>
  <c r="C1541" i="2"/>
  <c r="AA1540" i="2"/>
  <c r="M1540" i="2"/>
  <c r="L1540" i="2"/>
  <c r="K1540" i="2"/>
  <c r="J1540" i="2"/>
  <c r="I1540" i="2"/>
  <c r="H1540" i="2"/>
  <c r="C1540" i="2"/>
  <c r="AA1539" i="2"/>
  <c r="M1539" i="2"/>
  <c r="L1539" i="2"/>
  <c r="K1539" i="2"/>
  <c r="J1539" i="2"/>
  <c r="I1539" i="2"/>
  <c r="H1539" i="2"/>
  <c r="C1539" i="2"/>
  <c r="AA1538" i="2"/>
  <c r="M1538" i="2"/>
  <c r="L1538" i="2"/>
  <c r="K1538" i="2"/>
  <c r="J1538" i="2"/>
  <c r="I1538" i="2"/>
  <c r="H1538" i="2"/>
  <c r="C1538" i="2"/>
  <c r="AA1537" i="2"/>
  <c r="M1537" i="2"/>
  <c r="L1537" i="2"/>
  <c r="K1537" i="2"/>
  <c r="J1537" i="2"/>
  <c r="I1537" i="2"/>
  <c r="H1537" i="2"/>
  <c r="D1537" i="2"/>
  <c r="C1537" i="2"/>
  <c r="AA1536" i="2"/>
  <c r="M1536" i="2"/>
  <c r="L1536" i="2"/>
  <c r="K1536" i="2"/>
  <c r="J1536" i="2"/>
  <c r="I1536" i="2"/>
  <c r="H1536" i="2"/>
  <c r="C1536" i="2"/>
  <c r="AA1535" i="2"/>
  <c r="M1535" i="2"/>
  <c r="L1535" i="2"/>
  <c r="K1535" i="2"/>
  <c r="J1535" i="2"/>
  <c r="I1535" i="2"/>
  <c r="H1535" i="2"/>
  <c r="C1535" i="2"/>
  <c r="AA1534" i="2"/>
  <c r="M1534" i="2"/>
  <c r="L1534" i="2"/>
  <c r="K1534" i="2"/>
  <c r="J1534" i="2"/>
  <c r="I1534" i="2"/>
  <c r="H1534" i="2"/>
  <c r="C1534" i="2"/>
  <c r="AA1533" i="2"/>
  <c r="M1533" i="2"/>
  <c r="L1533" i="2"/>
  <c r="K1533" i="2"/>
  <c r="J1533" i="2"/>
  <c r="I1533" i="2"/>
  <c r="H1533" i="2"/>
  <c r="C1533" i="2"/>
  <c r="AA1532" i="2"/>
  <c r="M1532" i="2"/>
  <c r="L1532" i="2"/>
  <c r="K1532" i="2"/>
  <c r="J1532" i="2"/>
  <c r="I1532" i="2"/>
  <c r="H1532" i="2"/>
  <c r="C1532" i="2"/>
  <c r="AA1531" i="2"/>
  <c r="M1531" i="2"/>
  <c r="L1531" i="2"/>
  <c r="K1531" i="2"/>
  <c r="J1531" i="2"/>
  <c r="I1531" i="2"/>
  <c r="H1531" i="2"/>
  <c r="C1531" i="2"/>
  <c r="AA1530" i="2"/>
  <c r="M1530" i="2"/>
  <c r="L1530" i="2"/>
  <c r="K1530" i="2"/>
  <c r="J1530" i="2"/>
  <c r="I1530" i="2"/>
  <c r="H1530" i="2"/>
  <c r="C1530" i="2"/>
  <c r="AA1529" i="2"/>
  <c r="M1529" i="2"/>
  <c r="L1529" i="2"/>
  <c r="K1529" i="2"/>
  <c r="J1529" i="2"/>
  <c r="I1529" i="2"/>
  <c r="H1529" i="2"/>
  <c r="C1529" i="2"/>
  <c r="AA1528" i="2"/>
  <c r="M1528" i="2"/>
  <c r="L1528" i="2"/>
  <c r="K1528" i="2"/>
  <c r="J1528" i="2"/>
  <c r="I1528" i="2"/>
  <c r="H1528" i="2"/>
  <c r="C1528" i="2"/>
  <c r="AA1527" i="2"/>
  <c r="M1527" i="2"/>
  <c r="L1527" i="2"/>
  <c r="K1527" i="2"/>
  <c r="J1527" i="2"/>
  <c r="I1527" i="2"/>
  <c r="H1527" i="2"/>
  <c r="C1527" i="2"/>
  <c r="AA1526" i="2"/>
  <c r="M1526" i="2"/>
  <c r="L1526" i="2"/>
  <c r="K1526" i="2"/>
  <c r="J1526" i="2"/>
  <c r="I1526" i="2"/>
  <c r="H1526" i="2"/>
  <c r="C1526" i="2"/>
  <c r="AA1525" i="2"/>
  <c r="M1525" i="2"/>
  <c r="L1525" i="2"/>
  <c r="K1525" i="2"/>
  <c r="J1525" i="2"/>
  <c r="I1525" i="2"/>
  <c r="H1525" i="2"/>
  <c r="C1525" i="2"/>
  <c r="AA1524" i="2"/>
  <c r="M1524" i="2"/>
  <c r="L1524" i="2"/>
  <c r="K1524" i="2"/>
  <c r="J1524" i="2"/>
  <c r="I1524" i="2"/>
  <c r="H1524" i="2"/>
  <c r="C1524" i="2"/>
  <c r="AA1523" i="2"/>
  <c r="M1523" i="2"/>
  <c r="L1523" i="2"/>
  <c r="K1523" i="2"/>
  <c r="J1523" i="2"/>
  <c r="I1523" i="2"/>
  <c r="H1523" i="2"/>
  <c r="C1523" i="2"/>
  <c r="AA1522" i="2"/>
  <c r="M1522" i="2"/>
  <c r="L1522" i="2"/>
  <c r="K1522" i="2"/>
  <c r="J1522" i="2"/>
  <c r="I1522" i="2"/>
  <c r="H1522" i="2"/>
  <c r="C1522" i="2"/>
  <c r="AA1521" i="2"/>
  <c r="M1521" i="2"/>
  <c r="L1521" i="2"/>
  <c r="K1521" i="2"/>
  <c r="J1521" i="2"/>
  <c r="I1521" i="2"/>
  <c r="H1521" i="2"/>
  <c r="C1521" i="2"/>
  <c r="AA1520" i="2"/>
  <c r="M1520" i="2"/>
  <c r="L1520" i="2"/>
  <c r="K1520" i="2"/>
  <c r="J1520" i="2"/>
  <c r="I1520" i="2"/>
  <c r="H1520" i="2"/>
  <c r="C1520" i="2"/>
  <c r="AA1519" i="2"/>
  <c r="M1519" i="2"/>
  <c r="L1519" i="2"/>
  <c r="K1519" i="2"/>
  <c r="J1519" i="2"/>
  <c r="I1519" i="2"/>
  <c r="H1519" i="2"/>
  <c r="C1519" i="2"/>
  <c r="AA1518" i="2"/>
  <c r="M1518" i="2"/>
  <c r="L1518" i="2"/>
  <c r="K1518" i="2"/>
  <c r="J1518" i="2"/>
  <c r="I1518" i="2"/>
  <c r="H1518" i="2"/>
  <c r="C1518" i="2"/>
  <c r="AA1517" i="2"/>
  <c r="M1517" i="2"/>
  <c r="L1517" i="2"/>
  <c r="K1517" i="2"/>
  <c r="J1517" i="2"/>
  <c r="I1517" i="2"/>
  <c r="H1517" i="2"/>
  <c r="C1517" i="2"/>
  <c r="AA1516" i="2"/>
  <c r="M1516" i="2"/>
  <c r="L1516" i="2"/>
  <c r="K1516" i="2"/>
  <c r="J1516" i="2"/>
  <c r="I1516" i="2"/>
  <c r="H1516" i="2"/>
  <c r="C1516" i="2"/>
  <c r="AA1515" i="2"/>
  <c r="M1515" i="2"/>
  <c r="L1515" i="2"/>
  <c r="K1515" i="2"/>
  <c r="J1515" i="2"/>
  <c r="I1515" i="2"/>
  <c r="H1515" i="2"/>
  <c r="C1515" i="2"/>
  <c r="AA1514" i="2"/>
  <c r="M1514" i="2"/>
  <c r="L1514" i="2"/>
  <c r="K1514" i="2"/>
  <c r="J1514" i="2"/>
  <c r="I1514" i="2"/>
  <c r="H1514" i="2"/>
  <c r="C1514" i="2"/>
  <c r="AA1513" i="2"/>
  <c r="M1513" i="2"/>
  <c r="L1513" i="2"/>
  <c r="K1513" i="2"/>
  <c r="J1513" i="2"/>
  <c r="I1513" i="2"/>
  <c r="H1513" i="2"/>
  <c r="C1513" i="2"/>
  <c r="AA1512" i="2"/>
  <c r="M1512" i="2"/>
  <c r="L1512" i="2"/>
  <c r="K1512" i="2"/>
  <c r="J1512" i="2"/>
  <c r="I1512" i="2"/>
  <c r="H1512" i="2"/>
  <c r="C1512" i="2"/>
  <c r="AA1511" i="2"/>
  <c r="M1511" i="2"/>
  <c r="L1511" i="2"/>
  <c r="K1511" i="2"/>
  <c r="J1511" i="2"/>
  <c r="I1511" i="2"/>
  <c r="H1511" i="2"/>
  <c r="C1511" i="2"/>
  <c r="AA1510" i="2"/>
  <c r="M1510" i="2"/>
  <c r="L1510" i="2"/>
  <c r="K1510" i="2"/>
  <c r="J1510" i="2"/>
  <c r="I1510" i="2"/>
  <c r="H1510" i="2"/>
  <c r="C1510" i="2"/>
  <c r="AA1509" i="2"/>
  <c r="M1509" i="2"/>
  <c r="L1509" i="2"/>
  <c r="K1509" i="2"/>
  <c r="J1509" i="2"/>
  <c r="I1509" i="2"/>
  <c r="H1509" i="2"/>
  <c r="C1509" i="2"/>
  <c r="AA1508" i="2"/>
  <c r="M1508" i="2"/>
  <c r="L1508" i="2"/>
  <c r="K1508" i="2"/>
  <c r="J1508" i="2"/>
  <c r="I1508" i="2"/>
  <c r="H1508" i="2"/>
  <c r="C1508" i="2"/>
  <c r="AA1507" i="2"/>
  <c r="M1507" i="2"/>
  <c r="L1507" i="2"/>
  <c r="K1507" i="2"/>
  <c r="J1507" i="2"/>
  <c r="I1507" i="2"/>
  <c r="H1507" i="2"/>
  <c r="C1507" i="2"/>
  <c r="AA1506" i="2"/>
  <c r="M1506" i="2"/>
  <c r="L1506" i="2"/>
  <c r="K1506" i="2"/>
  <c r="J1506" i="2"/>
  <c r="I1506" i="2"/>
  <c r="H1506" i="2"/>
  <c r="C1506" i="2"/>
  <c r="AA1505" i="2"/>
  <c r="M1505" i="2"/>
  <c r="L1505" i="2"/>
  <c r="K1505" i="2"/>
  <c r="J1505" i="2"/>
  <c r="I1505" i="2"/>
  <c r="H1505" i="2"/>
  <c r="D1505" i="2"/>
  <c r="C1505" i="2"/>
  <c r="AA1504" i="2"/>
  <c r="M1504" i="2"/>
  <c r="L1504" i="2"/>
  <c r="K1504" i="2"/>
  <c r="J1504" i="2"/>
  <c r="I1504" i="2"/>
  <c r="H1504" i="2"/>
  <c r="C1504" i="2"/>
  <c r="AA1503" i="2"/>
  <c r="M1503" i="2"/>
  <c r="L1503" i="2"/>
  <c r="K1503" i="2"/>
  <c r="J1503" i="2"/>
  <c r="I1503" i="2"/>
  <c r="H1503" i="2"/>
  <c r="C1503" i="2"/>
  <c r="AA1502" i="2"/>
  <c r="M1502" i="2"/>
  <c r="L1502" i="2"/>
  <c r="K1502" i="2"/>
  <c r="J1502" i="2"/>
  <c r="I1502" i="2"/>
  <c r="H1502" i="2"/>
  <c r="C1502" i="2"/>
  <c r="AA1501" i="2"/>
  <c r="M1501" i="2"/>
  <c r="L1501" i="2"/>
  <c r="K1501" i="2"/>
  <c r="J1501" i="2"/>
  <c r="I1501" i="2"/>
  <c r="H1501" i="2"/>
  <c r="C1501" i="2"/>
  <c r="AA1500" i="2"/>
  <c r="M1500" i="2"/>
  <c r="L1500" i="2"/>
  <c r="K1500" i="2"/>
  <c r="J1500" i="2"/>
  <c r="I1500" i="2"/>
  <c r="H1500" i="2"/>
  <c r="C1500" i="2"/>
  <c r="AA1499" i="2"/>
  <c r="M1499" i="2"/>
  <c r="L1499" i="2"/>
  <c r="K1499" i="2"/>
  <c r="J1499" i="2"/>
  <c r="I1499" i="2"/>
  <c r="H1499" i="2"/>
  <c r="C1499" i="2"/>
  <c r="AA1498" i="2"/>
  <c r="M1498" i="2"/>
  <c r="L1498" i="2"/>
  <c r="K1498" i="2"/>
  <c r="J1498" i="2"/>
  <c r="I1498" i="2"/>
  <c r="H1498" i="2"/>
  <c r="C1498" i="2"/>
  <c r="AA1497" i="2"/>
  <c r="M1497" i="2"/>
  <c r="L1497" i="2"/>
  <c r="K1497" i="2"/>
  <c r="J1497" i="2"/>
  <c r="I1497" i="2"/>
  <c r="H1497" i="2"/>
  <c r="C1497" i="2"/>
  <c r="AA1496" i="2"/>
  <c r="M1496" i="2"/>
  <c r="L1496" i="2"/>
  <c r="K1496" i="2"/>
  <c r="J1496" i="2"/>
  <c r="I1496" i="2"/>
  <c r="H1496" i="2"/>
  <c r="C1496" i="2"/>
  <c r="AA1495" i="2"/>
  <c r="M1495" i="2"/>
  <c r="L1495" i="2"/>
  <c r="K1495" i="2"/>
  <c r="J1495" i="2"/>
  <c r="I1495" i="2"/>
  <c r="H1495" i="2"/>
  <c r="C1495" i="2"/>
  <c r="AA1494" i="2"/>
  <c r="M1494" i="2"/>
  <c r="L1494" i="2"/>
  <c r="K1494" i="2"/>
  <c r="J1494" i="2"/>
  <c r="I1494" i="2"/>
  <c r="H1494" i="2"/>
  <c r="C1494" i="2"/>
  <c r="AA1493" i="2"/>
  <c r="M1493" i="2"/>
  <c r="L1493" i="2"/>
  <c r="K1493" i="2"/>
  <c r="J1493" i="2"/>
  <c r="I1493" i="2"/>
  <c r="H1493" i="2"/>
  <c r="C1493" i="2"/>
  <c r="AA1492" i="2"/>
  <c r="M1492" i="2"/>
  <c r="L1492" i="2"/>
  <c r="K1492" i="2"/>
  <c r="J1492" i="2"/>
  <c r="I1492" i="2"/>
  <c r="H1492" i="2"/>
  <c r="C1492" i="2"/>
  <c r="AA1491" i="2"/>
  <c r="M1491" i="2"/>
  <c r="L1491" i="2"/>
  <c r="K1491" i="2"/>
  <c r="J1491" i="2"/>
  <c r="I1491" i="2"/>
  <c r="H1491" i="2"/>
  <c r="C1491" i="2"/>
  <c r="AA1490" i="2"/>
  <c r="M1490" i="2"/>
  <c r="L1490" i="2"/>
  <c r="K1490" i="2"/>
  <c r="J1490" i="2"/>
  <c r="I1490" i="2"/>
  <c r="H1490" i="2"/>
  <c r="C1490" i="2"/>
  <c r="AA1489" i="2"/>
  <c r="M1489" i="2"/>
  <c r="L1489" i="2"/>
  <c r="K1489" i="2"/>
  <c r="J1489" i="2"/>
  <c r="I1489" i="2"/>
  <c r="H1489" i="2"/>
  <c r="C1489" i="2"/>
  <c r="AA1488" i="2"/>
  <c r="M1488" i="2"/>
  <c r="L1488" i="2"/>
  <c r="K1488" i="2"/>
  <c r="J1488" i="2"/>
  <c r="I1488" i="2"/>
  <c r="H1488" i="2"/>
  <c r="C1488" i="2"/>
  <c r="AA1487" i="2"/>
  <c r="M1487" i="2"/>
  <c r="L1487" i="2"/>
  <c r="K1487" i="2"/>
  <c r="J1487" i="2"/>
  <c r="I1487" i="2"/>
  <c r="H1487" i="2"/>
  <c r="C1487" i="2"/>
  <c r="AA1486" i="2"/>
  <c r="M1486" i="2"/>
  <c r="L1486" i="2"/>
  <c r="K1486" i="2"/>
  <c r="J1486" i="2"/>
  <c r="I1486" i="2"/>
  <c r="H1486" i="2"/>
  <c r="C1486" i="2"/>
  <c r="AA1485" i="2"/>
  <c r="M1485" i="2"/>
  <c r="L1485" i="2"/>
  <c r="K1485" i="2"/>
  <c r="J1485" i="2"/>
  <c r="I1485" i="2"/>
  <c r="H1485" i="2"/>
  <c r="C1485" i="2"/>
  <c r="AA1484" i="2"/>
  <c r="M1484" i="2"/>
  <c r="L1484" i="2"/>
  <c r="K1484" i="2"/>
  <c r="J1484" i="2"/>
  <c r="I1484" i="2"/>
  <c r="H1484" i="2"/>
  <c r="C1484" i="2"/>
  <c r="AA1483" i="2"/>
  <c r="M1483" i="2"/>
  <c r="L1483" i="2"/>
  <c r="K1483" i="2"/>
  <c r="J1483" i="2"/>
  <c r="I1483" i="2"/>
  <c r="H1483" i="2"/>
  <c r="C1483" i="2"/>
  <c r="AA1482" i="2"/>
  <c r="M1482" i="2"/>
  <c r="L1482" i="2"/>
  <c r="K1482" i="2"/>
  <c r="J1482" i="2"/>
  <c r="I1482" i="2"/>
  <c r="H1482" i="2"/>
  <c r="C1482" i="2"/>
  <c r="AA1481" i="2"/>
  <c r="M1481" i="2"/>
  <c r="L1481" i="2"/>
  <c r="K1481" i="2"/>
  <c r="J1481" i="2"/>
  <c r="I1481" i="2"/>
  <c r="H1481" i="2"/>
  <c r="C1481" i="2"/>
  <c r="AA1480" i="2"/>
  <c r="M1480" i="2"/>
  <c r="L1480" i="2"/>
  <c r="K1480" i="2"/>
  <c r="J1480" i="2"/>
  <c r="I1480" i="2"/>
  <c r="H1480" i="2"/>
  <c r="C1480" i="2"/>
  <c r="AA1479" i="2"/>
  <c r="M1479" i="2"/>
  <c r="L1479" i="2"/>
  <c r="K1479" i="2"/>
  <c r="J1479" i="2"/>
  <c r="I1479" i="2"/>
  <c r="H1479" i="2"/>
  <c r="C1479" i="2"/>
  <c r="AA1478" i="2"/>
  <c r="M1478" i="2"/>
  <c r="L1478" i="2"/>
  <c r="K1478" i="2"/>
  <c r="J1478" i="2"/>
  <c r="I1478" i="2"/>
  <c r="H1478" i="2"/>
  <c r="C1478" i="2"/>
  <c r="AA1477" i="2"/>
  <c r="M1477" i="2"/>
  <c r="L1477" i="2"/>
  <c r="K1477" i="2"/>
  <c r="J1477" i="2"/>
  <c r="I1477" i="2"/>
  <c r="H1477" i="2"/>
  <c r="C1477" i="2"/>
  <c r="AA1476" i="2"/>
  <c r="M1476" i="2"/>
  <c r="L1476" i="2"/>
  <c r="K1476" i="2"/>
  <c r="J1476" i="2"/>
  <c r="I1476" i="2"/>
  <c r="H1476" i="2"/>
  <c r="C1476" i="2"/>
  <c r="AA1475" i="2"/>
  <c r="M1475" i="2"/>
  <c r="L1475" i="2"/>
  <c r="K1475" i="2"/>
  <c r="J1475" i="2"/>
  <c r="I1475" i="2"/>
  <c r="H1475" i="2"/>
  <c r="C1475" i="2"/>
  <c r="AA1474" i="2"/>
  <c r="M1474" i="2"/>
  <c r="L1474" i="2"/>
  <c r="K1474" i="2"/>
  <c r="J1474" i="2"/>
  <c r="I1474" i="2"/>
  <c r="H1474" i="2"/>
  <c r="C1474" i="2"/>
  <c r="AA1473" i="2"/>
  <c r="M1473" i="2"/>
  <c r="L1473" i="2"/>
  <c r="K1473" i="2"/>
  <c r="J1473" i="2"/>
  <c r="I1473" i="2"/>
  <c r="H1473" i="2"/>
  <c r="C1473" i="2"/>
  <c r="AA1472" i="2"/>
  <c r="M1472" i="2"/>
  <c r="L1472" i="2"/>
  <c r="K1472" i="2"/>
  <c r="J1472" i="2"/>
  <c r="I1472" i="2"/>
  <c r="H1472" i="2"/>
  <c r="C1472" i="2"/>
  <c r="AA1471" i="2"/>
  <c r="M1471" i="2"/>
  <c r="L1471" i="2"/>
  <c r="K1471" i="2"/>
  <c r="J1471" i="2"/>
  <c r="I1471" i="2"/>
  <c r="H1471" i="2"/>
  <c r="C1471" i="2"/>
  <c r="AA1470" i="2"/>
  <c r="M1470" i="2"/>
  <c r="L1470" i="2"/>
  <c r="K1470" i="2"/>
  <c r="J1470" i="2"/>
  <c r="I1470" i="2"/>
  <c r="H1470" i="2"/>
  <c r="C1470" i="2"/>
  <c r="AA1469" i="2"/>
  <c r="M1469" i="2"/>
  <c r="L1469" i="2"/>
  <c r="K1469" i="2"/>
  <c r="J1469" i="2"/>
  <c r="I1469" i="2"/>
  <c r="H1469" i="2"/>
  <c r="C1469" i="2"/>
  <c r="AA1468" i="2"/>
  <c r="M1468" i="2"/>
  <c r="L1468" i="2"/>
  <c r="K1468" i="2"/>
  <c r="J1468" i="2"/>
  <c r="I1468" i="2"/>
  <c r="H1468" i="2"/>
  <c r="C1468" i="2"/>
  <c r="AA1467" i="2"/>
  <c r="M1467" i="2"/>
  <c r="L1467" i="2"/>
  <c r="K1467" i="2"/>
  <c r="J1467" i="2"/>
  <c r="I1467" i="2"/>
  <c r="H1467" i="2"/>
  <c r="C1467" i="2"/>
  <c r="AA1466" i="2"/>
  <c r="M1466" i="2"/>
  <c r="L1466" i="2"/>
  <c r="K1466" i="2"/>
  <c r="J1466" i="2"/>
  <c r="I1466" i="2"/>
  <c r="H1466" i="2"/>
  <c r="C1466" i="2"/>
  <c r="AA1465" i="2"/>
  <c r="M1465" i="2"/>
  <c r="L1465" i="2"/>
  <c r="K1465" i="2"/>
  <c r="J1465" i="2"/>
  <c r="I1465" i="2"/>
  <c r="H1465" i="2"/>
  <c r="C1465" i="2"/>
  <c r="AA1464" i="2"/>
  <c r="M1464" i="2"/>
  <c r="L1464" i="2"/>
  <c r="K1464" i="2"/>
  <c r="J1464" i="2"/>
  <c r="I1464" i="2"/>
  <c r="H1464" i="2"/>
  <c r="C1464" i="2"/>
  <c r="AA1463" i="2"/>
  <c r="M1463" i="2"/>
  <c r="L1463" i="2"/>
  <c r="K1463" i="2"/>
  <c r="J1463" i="2"/>
  <c r="I1463" i="2"/>
  <c r="H1463" i="2"/>
  <c r="C1463" i="2"/>
  <c r="AA1462" i="2"/>
  <c r="M1462" i="2"/>
  <c r="L1462" i="2"/>
  <c r="K1462" i="2"/>
  <c r="J1462" i="2"/>
  <c r="I1462" i="2"/>
  <c r="H1462" i="2"/>
  <c r="C1462" i="2"/>
  <c r="AA1461" i="2"/>
  <c r="M1461" i="2"/>
  <c r="L1461" i="2"/>
  <c r="K1461" i="2"/>
  <c r="J1461" i="2"/>
  <c r="I1461" i="2"/>
  <c r="H1461" i="2"/>
  <c r="C1461" i="2"/>
  <c r="AA1460" i="2"/>
  <c r="M1460" i="2"/>
  <c r="L1460" i="2"/>
  <c r="K1460" i="2"/>
  <c r="J1460" i="2"/>
  <c r="I1460" i="2"/>
  <c r="H1460" i="2"/>
  <c r="C1460" i="2"/>
  <c r="AA1459" i="2"/>
  <c r="M1459" i="2"/>
  <c r="L1459" i="2"/>
  <c r="K1459" i="2"/>
  <c r="J1459" i="2"/>
  <c r="I1459" i="2"/>
  <c r="H1459" i="2"/>
  <c r="C1459" i="2"/>
  <c r="AA1458" i="2"/>
  <c r="M1458" i="2"/>
  <c r="L1458" i="2"/>
  <c r="K1458" i="2"/>
  <c r="J1458" i="2"/>
  <c r="I1458" i="2"/>
  <c r="H1458" i="2"/>
  <c r="C1458" i="2"/>
  <c r="AA1457" i="2"/>
  <c r="M1457" i="2"/>
  <c r="L1457" i="2"/>
  <c r="K1457" i="2"/>
  <c r="J1457" i="2"/>
  <c r="I1457" i="2"/>
  <c r="H1457" i="2"/>
  <c r="D1457" i="2"/>
  <c r="C1457" i="2"/>
  <c r="AA1456" i="2"/>
  <c r="M1456" i="2"/>
  <c r="L1456" i="2"/>
  <c r="K1456" i="2"/>
  <c r="J1456" i="2"/>
  <c r="I1456" i="2"/>
  <c r="H1456" i="2"/>
  <c r="C1456" i="2"/>
  <c r="AA1455" i="2"/>
  <c r="M1455" i="2"/>
  <c r="L1455" i="2"/>
  <c r="K1455" i="2"/>
  <c r="J1455" i="2"/>
  <c r="I1455" i="2"/>
  <c r="H1455" i="2"/>
  <c r="C1455" i="2"/>
  <c r="AA1454" i="2"/>
  <c r="M1454" i="2"/>
  <c r="L1454" i="2"/>
  <c r="K1454" i="2"/>
  <c r="J1454" i="2"/>
  <c r="I1454" i="2"/>
  <c r="H1454" i="2"/>
  <c r="C1454" i="2"/>
  <c r="AA1453" i="2"/>
  <c r="M1453" i="2"/>
  <c r="L1453" i="2"/>
  <c r="K1453" i="2"/>
  <c r="J1453" i="2"/>
  <c r="I1453" i="2"/>
  <c r="H1453" i="2"/>
  <c r="C1453" i="2"/>
  <c r="AA1452" i="2"/>
  <c r="M1452" i="2"/>
  <c r="L1452" i="2"/>
  <c r="K1452" i="2"/>
  <c r="J1452" i="2"/>
  <c r="I1452" i="2"/>
  <c r="H1452" i="2"/>
  <c r="C1452" i="2"/>
  <c r="AA1451" i="2"/>
  <c r="M1451" i="2"/>
  <c r="L1451" i="2"/>
  <c r="K1451" i="2"/>
  <c r="J1451" i="2"/>
  <c r="I1451" i="2"/>
  <c r="H1451" i="2"/>
  <c r="C1451" i="2"/>
  <c r="AA1450" i="2"/>
  <c r="M1450" i="2"/>
  <c r="L1450" i="2"/>
  <c r="K1450" i="2"/>
  <c r="J1450" i="2"/>
  <c r="I1450" i="2"/>
  <c r="H1450" i="2"/>
  <c r="C1450" i="2"/>
  <c r="AA1449" i="2"/>
  <c r="M1449" i="2"/>
  <c r="L1449" i="2"/>
  <c r="K1449" i="2"/>
  <c r="J1449" i="2"/>
  <c r="I1449" i="2"/>
  <c r="H1449" i="2"/>
  <c r="C1449" i="2"/>
  <c r="AA1448" i="2"/>
  <c r="M1448" i="2"/>
  <c r="L1448" i="2"/>
  <c r="K1448" i="2"/>
  <c r="J1448" i="2"/>
  <c r="I1448" i="2"/>
  <c r="H1448" i="2"/>
  <c r="C1448" i="2"/>
  <c r="AA1447" i="2"/>
  <c r="M1447" i="2"/>
  <c r="L1447" i="2"/>
  <c r="K1447" i="2"/>
  <c r="J1447" i="2"/>
  <c r="I1447" i="2"/>
  <c r="H1447" i="2"/>
  <c r="C1447" i="2"/>
  <c r="AA1446" i="2"/>
  <c r="M1446" i="2"/>
  <c r="L1446" i="2"/>
  <c r="K1446" i="2"/>
  <c r="J1446" i="2"/>
  <c r="I1446" i="2"/>
  <c r="H1446" i="2"/>
  <c r="C1446" i="2"/>
  <c r="AA1445" i="2"/>
  <c r="M1445" i="2"/>
  <c r="L1445" i="2"/>
  <c r="K1445" i="2"/>
  <c r="J1445" i="2"/>
  <c r="I1445" i="2"/>
  <c r="H1445" i="2"/>
  <c r="C1445" i="2"/>
  <c r="AA1444" i="2"/>
  <c r="M1444" i="2"/>
  <c r="L1444" i="2"/>
  <c r="K1444" i="2"/>
  <c r="J1444" i="2"/>
  <c r="I1444" i="2"/>
  <c r="H1444" i="2"/>
  <c r="C1444" i="2"/>
  <c r="AA1443" i="2"/>
  <c r="M1443" i="2"/>
  <c r="L1443" i="2"/>
  <c r="K1443" i="2"/>
  <c r="J1443" i="2"/>
  <c r="I1443" i="2"/>
  <c r="H1443" i="2"/>
  <c r="C1443" i="2"/>
  <c r="AA1442" i="2"/>
  <c r="M1442" i="2"/>
  <c r="L1442" i="2"/>
  <c r="K1442" i="2"/>
  <c r="J1442" i="2"/>
  <c r="I1442" i="2"/>
  <c r="H1442" i="2"/>
  <c r="C1442" i="2"/>
  <c r="AA1441" i="2"/>
  <c r="M1441" i="2"/>
  <c r="L1441" i="2"/>
  <c r="K1441" i="2"/>
  <c r="J1441" i="2"/>
  <c r="I1441" i="2"/>
  <c r="H1441" i="2"/>
  <c r="C1441" i="2"/>
  <c r="AA1440" i="2"/>
  <c r="M1440" i="2"/>
  <c r="L1440" i="2"/>
  <c r="K1440" i="2"/>
  <c r="J1440" i="2"/>
  <c r="I1440" i="2"/>
  <c r="H1440" i="2"/>
  <c r="C1440" i="2"/>
  <c r="AA1439" i="2"/>
  <c r="M1439" i="2"/>
  <c r="L1439" i="2"/>
  <c r="K1439" i="2"/>
  <c r="J1439" i="2"/>
  <c r="I1439" i="2"/>
  <c r="H1439" i="2"/>
  <c r="C1439" i="2"/>
  <c r="AA1438" i="2"/>
  <c r="M1438" i="2"/>
  <c r="L1438" i="2"/>
  <c r="K1438" i="2"/>
  <c r="J1438" i="2"/>
  <c r="I1438" i="2"/>
  <c r="H1438" i="2"/>
  <c r="C1438" i="2"/>
  <c r="AA1437" i="2"/>
  <c r="M1437" i="2"/>
  <c r="L1437" i="2"/>
  <c r="K1437" i="2"/>
  <c r="J1437" i="2"/>
  <c r="I1437" i="2"/>
  <c r="H1437" i="2"/>
  <c r="C1437" i="2"/>
  <c r="AA1436" i="2"/>
  <c r="M1436" i="2"/>
  <c r="L1436" i="2"/>
  <c r="K1436" i="2"/>
  <c r="J1436" i="2"/>
  <c r="I1436" i="2"/>
  <c r="H1436" i="2"/>
  <c r="C1436" i="2"/>
  <c r="AA1435" i="2"/>
  <c r="M1435" i="2"/>
  <c r="L1435" i="2"/>
  <c r="K1435" i="2"/>
  <c r="J1435" i="2"/>
  <c r="I1435" i="2"/>
  <c r="H1435" i="2"/>
  <c r="C1435" i="2"/>
  <c r="AA1434" i="2"/>
  <c r="M1434" i="2"/>
  <c r="L1434" i="2"/>
  <c r="K1434" i="2"/>
  <c r="J1434" i="2"/>
  <c r="I1434" i="2"/>
  <c r="H1434" i="2"/>
  <c r="C1434" i="2"/>
  <c r="AA1433" i="2"/>
  <c r="M1433" i="2"/>
  <c r="L1433" i="2"/>
  <c r="K1433" i="2"/>
  <c r="J1433" i="2"/>
  <c r="I1433" i="2"/>
  <c r="H1433" i="2"/>
  <c r="C1433" i="2"/>
  <c r="AA1432" i="2"/>
  <c r="M1432" i="2"/>
  <c r="L1432" i="2"/>
  <c r="K1432" i="2"/>
  <c r="J1432" i="2"/>
  <c r="I1432" i="2"/>
  <c r="H1432" i="2"/>
  <c r="C1432" i="2"/>
  <c r="AA1431" i="2"/>
  <c r="M1431" i="2"/>
  <c r="L1431" i="2"/>
  <c r="K1431" i="2"/>
  <c r="J1431" i="2"/>
  <c r="I1431" i="2"/>
  <c r="H1431" i="2"/>
  <c r="C1431" i="2"/>
  <c r="AA1430" i="2"/>
  <c r="M1430" i="2"/>
  <c r="L1430" i="2"/>
  <c r="K1430" i="2"/>
  <c r="J1430" i="2"/>
  <c r="I1430" i="2"/>
  <c r="H1430" i="2"/>
  <c r="C1430" i="2"/>
  <c r="AA1429" i="2"/>
  <c r="M1429" i="2"/>
  <c r="L1429" i="2"/>
  <c r="K1429" i="2"/>
  <c r="J1429" i="2"/>
  <c r="I1429" i="2"/>
  <c r="H1429" i="2"/>
  <c r="C1429" i="2"/>
  <c r="AA1428" i="2"/>
  <c r="M1428" i="2"/>
  <c r="L1428" i="2"/>
  <c r="K1428" i="2"/>
  <c r="J1428" i="2"/>
  <c r="I1428" i="2"/>
  <c r="H1428" i="2"/>
  <c r="C1428" i="2"/>
  <c r="AA1427" i="2"/>
  <c r="M1427" i="2"/>
  <c r="L1427" i="2"/>
  <c r="K1427" i="2"/>
  <c r="J1427" i="2"/>
  <c r="I1427" i="2"/>
  <c r="H1427" i="2"/>
  <c r="C1427" i="2"/>
  <c r="AA1426" i="2"/>
  <c r="M1426" i="2"/>
  <c r="L1426" i="2"/>
  <c r="K1426" i="2"/>
  <c r="J1426" i="2"/>
  <c r="I1426" i="2"/>
  <c r="H1426" i="2"/>
  <c r="C1426" i="2"/>
  <c r="AA1425" i="2"/>
  <c r="M1425" i="2"/>
  <c r="L1425" i="2"/>
  <c r="K1425" i="2"/>
  <c r="J1425" i="2"/>
  <c r="I1425" i="2"/>
  <c r="H1425" i="2"/>
  <c r="C1425" i="2"/>
  <c r="AA1424" i="2"/>
  <c r="M1424" i="2"/>
  <c r="L1424" i="2"/>
  <c r="K1424" i="2"/>
  <c r="J1424" i="2"/>
  <c r="I1424" i="2"/>
  <c r="H1424" i="2"/>
  <c r="C1424" i="2"/>
  <c r="AA1423" i="2"/>
  <c r="M1423" i="2"/>
  <c r="L1423" i="2"/>
  <c r="K1423" i="2"/>
  <c r="J1423" i="2"/>
  <c r="I1423" i="2"/>
  <c r="H1423" i="2"/>
  <c r="C1423" i="2"/>
  <c r="AA1422" i="2"/>
  <c r="M1422" i="2"/>
  <c r="L1422" i="2"/>
  <c r="K1422" i="2"/>
  <c r="J1422" i="2"/>
  <c r="I1422" i="2"/>
  <c r="H1422" i="2"/>
  <c r="C1422" i="2"/>
  <c r="AA1421" i="2"/>
  <c r="M1421" i="2"/>
  <c r="L1421" i="2"/>
  <c r="K1421" i="2"/>
  <c r="J1421" i="2"/>
  <c r="I1421" i="2"/>
  <c r="H1421" i="2"/>
  <c r="C1421" i="2"/>
  <c r="AA1420" i="2"/>
  <c r="M1420" i="2"/>
  <c r="L1420" i="2"/>
  <c r="K1420" i="2"/>
  <c r="J1420" i="2"/>
  <c r="I1420" i="2"/>
  <c r="H1420" i="2"/>
  <c r="C1420" i="2"/>
  <c r="AA1419" i="2"/>
  <c r="M1419" i="2"/>
  <c r="L1419" i="2"/>
  <c r="K1419" i="2"/>
  <c r="J1419" i="2"/>
  <c r="I1419" i="2"/>
  <c r="H1419" i="2"/>
  <c r="C1419" i="2"/>
  <c r="AA1418" i="2"/>
  <c r="M1418" i="2"/>
  <c r="L1418" i="2"/>
  <c r="K1418" i="2"/>
  <c r="J1418" i="2"/>
  <c r="I1418" i="2"/>
  <c r="H1418" i="2"/>
  <c r="C1418" i="2"/>
  <c r="AA1417" i="2"/>
  <c r="M1417" i="2"/>
  <c r="L1417" i="2"/>
  <c r="K1417" i="2"/>
  <c r="J1417" i="2"/>
  <c r="I1417" i="2"/>
  <c r="H1417" i="2"/>
  <c r="C1417" i="2"/>
  <c r="AA1416" i="2"/>
  <c r="M1416" i="2"/>
  <c r="L1416" i="2"/>
  <c r="K1416" i="2"/>
  <c r="J1416" i="2"/>
  <c r="I1416" i="2"/>
  <c r="H1416" i="2"/>
  <c r="C1416" i="2"/>
  <c r="AA1415" i="2"/>
  <c r="M1415" i="2"/>
  <c r="L1415" i="2"/>
  <c r="K1415" i="2"/>
  <c r="J1415" i="2"/>
  <c r="I1415" i="2"/>
  <c r="H1415" i="2"/>
  <c r="C1415" i="2"/>
  <c r="AA1414" i="2"/>
  <c r="M1414" i="2"/>
  <c r="L1414" i="2"/>
  <c r="K1414" i="2"/>
  <c r="J1414" i="2"/>
  <c r="I1414" i="2"/>
  <c r="H1414" i="2"/>
  <c r="C1414" i="2"/>
  <c r="AA1413" i="2"/>
  <c r="M1413" i="2"/>
  <c r="L1413" i="2"/>
  <c r="K1413" i="2"/>
  <c r="J1413" i="2"/>
  <c r="I1413" i="2"/>
  <c r="H1413" i="2"/>
  <c r="C1413" i="2"/>
  <c r="AA1412" i="2"/>
  <c r="M1412" i="2"/>
  <c r="L1412" i="2"/>
  <c r="K1412" i="2"/>
  <c r="J1412" i="2"/>
  <c r="I1412" i="2"/>
  <c r="H1412" i="2"/>
  <c r="C1412" i="2"/>
  <c r="AA1411" i="2"/>
  <c r="M1411" i="2"/>
  <c r="L1411" i="2"/>
  <c r="K1411" i="2"/>
  <c r="J1411" i="2"/>
  <c r="I1411" i="2"/>
  <c r="H1411" i="2"/>
  <c r="C1411" i="2"/>
  <c r="AA1410" i="2"/>
  <c r="M1410" i="2"/>
  <c r="L1410" i="2"/>
  <c r="K1410" i="2"/>
  <c r="J1410" i="2"/>
  <c r="I1410" i="2"/>
  <c r="H1410" i="2"/>
  <c r="C1410" i="2"/>
  <c r="AA1409" i="2"/>
  <c r="M1409" i="2"/>
  <c r="L1409" i="2"/>
  <c r="K1409" i="2"/>
  <c r="J1409" i="2"/>
  <c r="I1409" i="2"/>
  <c r="H1409" i="2"/>
  <c r="C1409" i="2"/>
  <c r="AA1408" i="2"/>
  <c r="M1408" i="2"/>
  <c r="L1408" i="2"/>
  <c r="K1408" i="2"/>
  <c r="J1408" i="2"/>
  <c r="I1408" i="2"/>
  <c r="H1408" i="2"/>
  <c r="C1408" i="2"/>
  <c r="AA1407" i="2"/>
  <c r="M1407" i="2"/>
  <c r="L1407" i="2"/>
  <c r="K1407" i="2"/>
  <c r="J1407" i="2"/>
  <c r="I1407" i="2"/>
  <c r="H1407" i="2"/>
  <c r="C1407" i="2"/>
  <c r="AA1406" i="2"/>
  <c r="M1406" i="2"/>
  <c r="L1406" i="2"/>
  <c r="K1406" i="2"/>
  <c r="J1406" i="2"/>
  <c r="I1406" i="2"/>
  <c r="H1406" i="2"/>
  <c r="C1406" i="2"/>
  <c r="AA1405" i="2"/>
  <c r="M1405" i="2"/>
  <c r="L1405" i="2"/>
  <c r="K1405" i="2"/>
  <c r="J1405" i="2"/>
  <c r="I1405" i="2"/>
  <c r="H1405" i="2"/>
  <c r="C1405" i="2"/>
  <c r="AA1404" i="2"/>
  <c r="M1404" i="2"/>
  <c r="L1404" i="2"/>
  <c r="K1404" i="2"/>
  <c r="J1404" i="2"/>
  <c r="I1404" i="2"/>
  <c r="H1404" i="2"/>
  <c r="C1404" i="2"/>
  <c r="AA1403" i="2"/>
  <c r="M1403" i="2"/>
  <c r="L1403" i="2"/>
  <c r="K1403" i="2"/>
  <c r="J1403" i="2"/>
  <c r="I1403" i="2"/>
  <c r="H1403" i="2"/>
  <c r="C1403" i="2"/>
  <c r="AA1402" i="2"/>
  <c r="M1402" i="2"/>
  <c r="L1402" i="2"/>
  <c r="K1402" i="2"/>
  <c r="J1402" i="2"/>
  <c r="I1402" i="2"/>
  <c r="H1402" i="2"/>
  <c r="C1402" i="2"/>
  <c r="AA1401" i="2"/>
  <c r="M1401" i="2"/>
  <c r="L1401" i="2"/>
  <c r="K1401" i="2"/>
  <c r="J1401" i="2"/>
  <c r="I1401" i="2"/>
  <c r="H1401" i="2"/>
  <c r="D1401" i="2"/>
  <c r="C1401" i="2"/>
  <c r="AA1400" i="2"/>
  <c r="M1400" i="2"/>
  <c r="L1400" i="2"/>
  <c r="K1400" i="2"/>
  <c r="J1400" i="2"/>
  <c r="I1400" i="2"/>
  <c r="H1400" i="2"/>
  <c r="C1400" i="2"/>
  <c r="AA1399" i="2"/>
  <c r="M1399" i="2"/>
  <c r="L1399" i="2"/>
  <c r="K1399" i="2"/>
  <c r="J1399" i="2"/>
  <c r="I1399" i="2"/>
  <c r="H1399" i="2"/>
  <c r="C1399" i="2"/>
  <c r="AA1398" i="2"/>
  <c r="M1398" i="2"/>
  <c r="L1398" i="2"/>
  <c r="K1398" i="2"/>
  <c r="J1398" i="2"/>
  <c r="I1398" i="2"/>
  <c r="H1398" i="2"/>
  <c r="C1398" i="2"/>
  <c r="AA1397" i="2"/>
  <c r="M1397" i="2"/>
  <c r="L1397" i="2"/>
  <c r="K1397" i="2"/>
  <c r="J1397" i="2"/>
  <c r="I1397" i="2"/>
  <c r="H1397" i="2"/>
  <c r="C1397" i="2"/>
  <c r="AA1396" i="2"/>
  <c r="M1396" i="2"/>
  <c r="L1396" i="2"/>
  <c r="K1396" i="2"/>
  <c r="J1396" i="2"/>
  <c r="I1396" i="2"/>
  <c r="H1396" i="2"/>
  <c r="C1396" i="2"/>
  <c r="AA1395" i="2"/>
  <c r="M1395" i="2"/>
  <c r="L1395" i="2"/>
  <c r="K1395" i="2"/>
  <c r="J1395" i="2"/>
  <c r="I1395" i="2"/>
  <c r="H1395" i="2"/>
  <c r="C1395" i="2"/>
  <c r="AA1394" i="2"/>
  <c r="M1394" i="2"/>
  <c r="L1394" i="2"/>
  <c r="K1394" i="2"/>
  <c r="J1394" i="2"/>
  <c r="I1394" i="2"/>
  <c r="H1394" i="2"/>
  <c r="C1394" i="2"/>
  <c r="AA1393" i="2"/>
  <c r="M1393" i="2"/>
  <c r="L1393" i="2"/>
  <c r="K1393" i="2"/>
  <c r="J1393" i="2"/>
  <c r="I1393" i="2"/>
  <c r="H1393" i="2"/>
  <c r="C1393" i="2"/>
  <c r="AA1392" i="2"/>
  <c r="M1392" i="2"/>
  <c r="L1392" i="2"/>
  <c r="K1392" i="2"/>
  <c r="J1392" i="2"/>
  <c r="I1392" i="2"/>
  <c r="H1392" i="2"/>
  <c r="C1392" i="2"/>
  <c r="AA1391" i="2"/>
  <c r="M1391" i="2"/>
  <c r="L1391" i="2"/>
  <c r="K1391" i="2"/>
  <c r="J1391" i="2"/>
  <c r="I1391" i="2"/>
  <c r="H1391" i="2"/>
  <c r="C1391" i="2"/>
  <c r="AA1390" i="2"/>
  <c r="M1390" i="2"/>
  <c r="L1390" i="2"/>
  <c r="K1390" i="2"/>
  <c r="J1390" i="2"/>
  <c r="I1390" i="2"/>
  <c r="H1390" i="2"/>
  <c r="C1390" i="2"/>
  <c r="AA1389" i="2"/>
  <c r="M1389" i="2"/>
  <c r="L1389" i="2"/>
  <c r="K1389" i="2"/>
  <c r="J1389" i="2"/>
  <c r="I1389" i="2"/>
  <c r="H1389" i="2"/>
  <c r="C1389" i="2"/>
  <c r="AA1388" i="2"/>
  <c r="M1388" i="2"/>
  <c r="L1388" i="2"/>
  <c r="K1388" i="2"/>
  <c r="J1388" i="2"/>
  <c r="I1388" i="2"/>
  <c r="H1388" i="2"/>
  <c r="C1388" i="2"/>
  <c r="AA1387" i="2"/>
  <c r="M1387" i="2"/>
  <c r="L1387" i="2"/>
  <c r="K1387" i="2"/>
  <c r="J1387" i="2"/>
  <c r="I1387" i="2"/>
  <c r="H1387" i="2"/>
  <c r="C1387" i="2"/>
  <c r="AA1386" i="2"/>
  <c r="M1386" i="2"/>
  <c r="L1386" i="2"/>
  <c r="K1386" i="2"/>
  <c r="J1386" i="2"/>
  <c r="I1386" i="2"/>
  <c r="H1386" i="2"/>
  <c r="C1386" i="2"/>
  <c r="AA1385" i="2"/>
  <c r="M1385" i="2"/>
  <c r="L1385" i="2"/>
  <c r="K1385" i="2"/>
  <c r="J1385" i="2"/>
  <c r="I1385" i="2"/>
  <c r="H1385" i="2"/>
  <c r="C1385" i="2"/>
  <c r="AA1384" i="2"/>
  <c r="M1384" i="2"/>
  <c r="L1384" i="2"/>
  <c r="K1384" i="2"/>
  <c r="J1384" i="2"/>
  <c r="I1384" i="2"/>
  <c r="H1384" i="2"/>
  <c r="C1384" i="2"/>
  <c r="AA1383" i="2"/>
  <c r="M1383" i="2"/>
  <c r="L1383" i="2"/>
  <c r="K1383" i="2"/>
  <c r="J1383" i="2"/>
  <c r="I1383" i="2"/>
  <c r="H1383" i="2"/>
  <c r="C1383" i="2"/>
  <c r="AA1382" i="2"/>
  <c r="M1382" i="2"/>
  <c r="L1382" i="2"/>
  <c r="K1382" i="2"/>
  <c r="J1382" i="2"/>
  <c r="I1382" i="2"/>
  <c r="H1382" i="2"/>
  <c r="C1382" i="2"/>
  <c r="AA1381" i="2"/>
  <c r="M1381" i="2"/>
  <c r="L1381" i="2"/>
  <c r="K1381" i="2"/>
  <c r="J1381" i="2"/>
  <c r="I1381" i="2"/>
  <c r="H1381" i="2"/>
  <c r="C1381" i="2"/>
  <c r="AA1380" i="2"/>
  <c r="M1380" i="2"/>
  <c r="L1380" i="2"/>
  <c r="K1380" i="2"/>
  <c r="J1380" i="2"/>
  <c r="I1380" i="2"/>
  <c r="H1380" i="2"/>
  <c r="C1380" i="2"/>
  <c r="AA1379" i="2"/>
  <c r="M1379" i="2"/>
  <c r="L1379" i="2"/>
  <c r="K1379" i="2"/>
  <c r="J1379" i="2"/>
  <c r="I1379" i="2"/>
  <c r="H1379" i="2"/>
  <c r="C1379" i="2"/>
  <c r="AA1378" i="2"/>
  <c r="M1378" i="2"/>
  <c r="L1378" i="2"/>
  <c r="K1378" i="2"/>
  <c r="J1378" i="2"/>
  <c r="I1378" i="2"/>
  <c r="H1378" i="2"/>
  <c r="C1378" i="2"/>
  <c r="AA1377" i="2"/>
  <c r="M1377" i="2"/>
  <c r="L1377" i="2"/>
  <c r="K1377" i="2"/>
  <c r="J1377" i="2"/>
  <c r="I1377" i="2"/>
  <c r="H1377" i="2"/>
  <c r="C1377" i="2"/>
  <c r="AA1376" i="2"/>
  <c r="M1376" i="2"/>
  <c r="L1376" i="2"/>
  <c r="K1376" i="2"/>
  <c r="J1376" i="2"/>
  <c r="I1376" i="2"/>
  <c r="H1376" i="2"/>
  <c r="C1376" i="2"/>
  <c r="AA1375" i="2"/>
  <c r="M1375" i="2"/>
  <c r="L1375" i="2"/>
  <c r="K1375" i="2"/>
  <c r="J1375" i="2"/>
  <c r="I1375" i="2"/>
  <c r="H1375" i="2"/>
  <c r="C1375" i="2"/>
  <c r="AA1374" i="2"/>
  <c r="M1374" i="2"/>
  <c r="L1374" i="2"/>
  <c r="K1374" i="2"/>
  <c r="J1374" i="2"/>
  <c r="I1374" i="2"/>
  <c r="H1374" i="2"/>
  <c r="C1374" i="2"/>
  <c r="AA1373" i="2"/>
  <c r="M1373" i="2"/>
  <c r="L1373" i="2"/>
  <c r="K1373" i="2"/>
  <c r="J1373" i="2"/>
  <c r="I1373" i="2"/>
  <c r="H1373" i="2"/>
  <c r="C1373" i="2"/>
  <c r="AA1372" i="2"/>
  <c r="M1372" i="2"/>
  <c r="L1372" i="2"/>
  <c r="K1372" i="2"/>
  <c r="J1372" i="2"/>
  <c r="I1372" i="2"/>
  <c r="H1372" i="2"/>
  <c r="C1372" i="2"/>
  <c r="AA1371" i="2"/>
  <c r="M1371" i="2"/>
  <c r="L1371" i="2"/>
  <c r="K1371" i="2"/>
  <c r="J1371" i="2"/>
  <c r="I1371" i="2"/>
  <c r="H1371" i="2"/>
  <c r="C1371" i="2"/>
  <c r="AA1370" i="2"/>
  <c r="M1370" i="2"/>
  <c r="L1370" i="2"/>
  <c r="K1370" i="2"/>
  <c r="J1370" i="2"/>
  <c r="I1370" i="2"/>
  <c r="H1370" i="2"/>
  <c r="C1370" i="2"/>
  <c r="AA1369" i="2"/>
  <c r="M1369" i="2"/>
  <c r="L1369" i="2"/>
  <c r="K1369" i="2"/>
  <c r="J1369" i="2"/>
  <c r="I1369" i="2"/>
  <c r="H1369" i="2"/>
  <c r="D1369" i="2"/>
  <c r="C1369" i="2"/>
  <c r="AA1368" i="2"/>
  <c r="M1368" i="2"/>
  <c r="L1368" i="2"/>
  <c r="K1368" i="2"/>
  <c r="J1368" i="2"/>
  <c r="I1368" i="2"/>
  <c r="H1368" i="2"/>
  <c r="C1368" i="2"/>
  <c r="AA1367" i="2"/>
  <c r="M1367" i="2"/>
  <c r="L1367" i="2"/>
  <c r="K1367" i="2"/>
  <c r="J1367" i="2"/>
  <c r="I1367" i="2"/>
  <c r="H1367" i="2"/>
  <c r="C1367" i="2"/>
  <c r="AA1366" i="2"/>
  <c r="M1366" i="2"/>
  <c r="L1366" i="2"/>
  <c r="K1366" i="2"/>
  <c r="J1366" i="2"/>
  <c r="I1366" i="2"/>
  <c r="H1366" i="2"/>
  <c r="C1366" i="2"/>
  <c r="AA1365" i="2"/>
  <c r="M1365" i="2"/>
  <c r="L1365" i="2"/>
  <c r="K1365" i="2"/>
  <c r="J1365" i="2"/>
  <c r="I1365" i="2"/>
  <c r="H1365" i="2"/>
  <c r="C1365" i="2"/>
  <c r="AA1364" i="2"/>
  <c r="M1364" i="2"/>
  <c r="L1364" i="2"/>
  <c r="K1364" i="2"/>
  <c r="J1364" i="2"/>
  <c r="I1364" i="2"/>
  <c r="H1364" i="2"/>
  <c r="C1364" i="2"/>
  <c r="AA1363" i="2"/>
  <c r="M1363" i="2"/>
  <c r="L1363" i="2"/>
  <c r="K1363" i="2"/>
  <c r="J1363" i="2"/>
  <c r="I1363" i="2"/>
  <c r="H1363" i="2"/>
  <c r="C1363" i="2"/>
  <c r="AA1362" i="2"/>
  <c r="M1362" i="2"/>
  <c r="L1362" i="2"/>
  <c r="K1362" i="2"/>
  <c r="J1362" i="2"/>
  <c r="I1362" i="2"/>
  <c r="H1362" i="2"/>
  <c r="C1362" i="2"/>
  <c r="AA1361" i="2"/>
  <c r="M1361" i="2"/>
  <c r="L1361" i="2"/>
  <c r="K1361" i="2"/>
  <c r="J1361" i="2"/>
  <c r="I1361" i="2"/>
  <c r="H1361" i="2"/>
  <c r="C1361" i="2"/>
  <c r="AA1360" i="2"/>
  <c r="M1360" i="2"/>
  <c r="L1360" i="2"/>
  <c r="K1360" i="2"/>
  <c r="J1360" i="2"/>
  <c r="I1360" i="2"/>
  <c r="H1360" i="2"/>
  <c r="C1360" i="2"/>
  <c r="AA1359" i="2"/>
  <c r="M1359" i="2"/>
  <c r="L1359" i="2"/>
  <c r="K1359" i="2"/>
  <c r="J1359" i="2"/>
  <c r="I1359" i="2"/>
  <c r="H1359" i="2"/>
  <c r="C1359" i="2"/>
  <c r="AA1358" i="2"/>
  <c r="M1358" i="2"/>
  <c r="L1358" i="2"/>
  <c r="K1358" i="2"/>
  <c r="J1358" i="2"/>
  <c r="I1358" i="2"/>
  <c r="H1358" i="2"/>
  <c r="C1358" i="2"/>
  <c r="AA1357" i="2"/>
  <c r="M1357" i="2"/>
  <c r="L1357" i="2"/>
  <c r="K1357" i="2"/>
  <c r="J1357" i="2"/>
  <c r="I1357" i="2"/>
  <c r="H1357" i="2"/>
  <c r="C1357" i="2"/>
  <c r="AA1356" i="2"/>
  <c r="M1356" i="2"/>
  <c r="L1356" i="2"/>
  <c r="K1356" i="2"/>
  <c r="J1356" i="2"/>
  <c r="I1356" i="2"/>
  <c r="H1356" i="2"/>
  <c r="C1356" i="2"/>
  <c r="AA1355" i="2"/>
  <c r="M1355" i="2"/>
  <c r="L1355" i="2"/>
  <c r="K1355" i="2"/>
  <c r="J1355" i="2"/>
  <c r="I1355" i="2"/>
  <c r="H1355" i="2"/>
  <c r="C1355" i="2"/>
  <c r="AA1354" i="2"/>
  <c r="M1354" i="2"/>
  <c r="L1354" i="2"/>
  <c r="K1354" i="2"/>
  <c r="J1354" i="2"/>
  <c r="I1354" i="2"/>
  <c r="H1354" i="2"/>
  <c r="C1354" i="2"/>
  <c r="AA1353" i="2"/>
  <c r="M1353" i="2"/>
  <c r="L1353" i="2"/>
  <c r="K1353" i="2"/>
  <c r="J1353" i="2"/>
  <c r="I1353" i="2"/>
  <c r="H1353" i="2"/>
  <c r="C1353" i="2"/>
  <c r="AA1352" i="2"/>
  <c r="M1352" i="2"/>
  <c r="L1352" i="2"/>
  <c r="K1352" i="2"/>
  <c r="J1352" i="2"/>
  <c r="I1352" i="2"/>
  <c r="H1352" i="2"/>
  <c r="C1352" i="2"/>
  <c r="AA1351" i="2"/>
  <c r="M1351" i="2"/>
  <c r="L1351" i="2"/>
  <c r="K1351" i="2"/>
  <c r="J1351" i="2"/>
  <c r="I1351" i="2"/>
  <c r="H1351" i="2"/>
  <c r="C1351" i="2"/>
  <c r="AA1350" i="2"/>
  <c r="M1350" i="2"/>
  <c r="L1350" i="2"/>
  <c r="K1350" i="2"/>
  <c r="J1350" i="2"/>
  <c r="I1350" i="2"/>
  <c r="H1350" i="2"/>
  <c r="C1350" i="2"/>
  <c r="AA1349" i="2"/>
  <c r="M1349" i="2"/>
  <c r="L1349" i="2"/>
  <c r="K1349" i="2"/>
  <c r="J1349" i="2"/>
  <c r="I1349" i="2"/>
  <c r="H1349" i="2"/>
  <c r="C1349" i="2"/>
  <c r="AA1348" i="2"/>
  <c r="M1348" i="2"/>
  <c r="L1348" i="2"/>
  <c r="K1348" i="2"/>
  <c r="J1348" i="2"/>
  <c r="I1348" i="2"/>
  <c r="H1348" i="2"/>
  <c r="C1348" i="2"/>
  <c r="AA1347" i="2"/>
  <c r="M1347" i="2"/>
  <c r="L1347" i="2"/>
  <c r="K1347" i="2"/>
  <c r="J1347" i="2"/>
  <c r="I1347" i="2"/>
  <c r="H1347" i="2"/>
  <c r="C1347" i="2"/>
  <c r="AA1346" i="2"/>
  <c r="M1346" i="2"/>
  <c r="L1346" i="2"/>
  <c r="K1346" i="2"/>
  <c r="J1346" i="2"/>
  <c r="I1346" i="2"/>
  <c r="H1346" i="2"/>
  <c r="C1346" i="2"/>
  <c r="AA1345" i="2"/>
  <c r="M1345" i="2"/>
  <c r="L1345" i="2"/>
  <c r="K1345" i="2"/>
  <c r="J1345" i="2"/>
  <c r="I1345" i="2"/>
  <c r="H1345" i="2"/>
  <c r="C1345" i="2"/>
  <c r="AA1344" i="2"/>
  <c r="M1344" i="2"/>
  <c r="L1344" i="2"/>
  <c r="K1344" i="2"/>
  <c r="J1344" i="2"/>
  <c r="I1344" i="2"/>
  <c r="H1344" i="2"/>
  <c r="C1344" i="2"/>
  <c r="AA1343" i="2"/>
  <c r="M1343" i="2"/>
  <c r="L1343" i="2"/>
  <c r="K1343" i="2"/>
  <c r="J1343" i="2"/>
  <c r="I1343" i="2"/>
  <c r="H1343" i="2"/>
  <c r="C1343" i="2"/>
  <c r="AA1342" i="2"/>
  <c r="M1342" i="2"/>
  <c r="L1342" i="2"/>
  <c r="K1342" i="2"/>
  <c r="J1342" i="2"/>
  <c r="I1342" i="2"/>
  <c r="H1342" i="2"/>
  <c r="C1342" i="2"/>
  <c r="AA1341" i="2"/>
  <c r="M1341" i="2"/>
  <c r="L1341" i="2"/>
  <c r="K1341" i="2"/>
  <c r="J1341" i="2"/>
  <c r="I1341" i="2"/>
  <c r="H1341" i="2"/>
  <c r="C1341" i="2"/>
  <c r="AA1340" i="2"/>
  <c r="M1340" i="2"/>
  <c r="L1340" i="2"/>
  <c r="K1340" i="2"/>
  <c r="J1340" i="2"/>
  <c r="I1340" i="2"/>
  <c r="H1340" i="2"/>
  <c r="C1340" i="2"/>
  <c r="AA1339" i="2"/>
  <c r="M1339" i="2"/>
  <c r="L1339" i="2"/>
  <c r="K1339" i="2"/>
  <c r="J1339" i="2"/>
  <c r="I1339" i="2"/>
  <c r="H1339" i="2"/>
  <c r="C1339" i="2"/>
  <c r="AA1338" i="2"/>
  <c r="M1338" i="2"/>
  <c r="L1338" i="2"/>
  <c r="K1338" i="2"/>
  <c r="J1338" i="2"/>
  <c r="I1338" i="2"/>
  <c r="H1338" i="2"/>
  <c r="C1338" i="2"/>
  <c r="AA1337" i="2"/>
  <c r="M1337" i="2"/>
  <c r="L1337" i="2"/>
  <c r="K1337" i="2"/>
  <c r="J1337" i="2"/>
  <c r="I1337" i="2"/>
  <c r="H1337" i="2"/>
  <c r="C1337" i="2"/>
  <c r="AA1336" i="2"/>
  <c r="M1336" i="2"/>
  <c r="L1336" i="2"/>
  <c r="K1336" i="2"/>
  <c r="J1336" i="2"/>
  <c r="I1336" i="2"/>
  <c r="H1336" i="2"/>
  <c r="C1336" i="2"/>
  <c r="AA1335" i="2"/>
  <c r="M1335" i="2"/>
  <c r="L1335" i="2"/>
  <c r="K1335" i="2"/>
  <c r="J1335" i="2"/>
  <c r="I1335" i="2"/>
  <c r="H1335" i="2"/>
  <c r="C1335" i="2"/>
  <c r="AA1334" i="2"/>
  <c r="M1334" i="2"/>
  <c r="L1334" i="2"/>
  <c r="K1334" i="2"/>
  <c r="J1334" i="2"/>
  <c r="I1334" i="2"/>
  <c r="H1334" i="2"/>
  <c r="C1334" i="2"/>
  <c r="AA1333" i="2"/>
  <c r="M1333" i="2"/>
  <c r="L1333" i="2"/>
  <c r="K1333" i="2"/>
  <c r="J1333" i="2"/>
  <c r="I1333" i="2"/>
  <c r="H1333" i="2"/>
  <c r="C1333" i="2"/>
  <c r="AA1332" i="2"/>
  <c r="M1332" i="2"/>
  <c r="L1332" i="2"/>
  <c r="K1332" i="2"/>
  <c r="J1332" i="2"/>
  <c r="I1332" i="2"/>
  <c r="H1332" i="2"/>
  <c r="C1332" i="2"/>
  <c r="AA1331" i="2"/>
  <c r="M1331" i="2"/>
  <c r="L1331" i="2"/>
  <c r="K1331" i="2"/>
  <c r="J1331" i="2"/>
  <c r="I1331" i="2"/>
  <c r="H1331" i="2"/>
  <c r="C1331" i="2"/>
  <c r="AA1330" i="2"/>
  <c r="M1330" i="2"/>
  <c r="L1330" i="2"/>
  <c r="K1330" i="2"/>
  <c r="J1330" i="2"/>
  <c r="I1330" i="2"/>
  <c r="H1330" i="2"/>
  <c r="C1330" i="2"/>
  <c r="AA1329" i="2"/>
  <c r="M1329" i="2"/>
  <c r="L1329" i="2"/>
  <c r="K1329" i="2"/>
  <c r="J1329" i="2"/>
  <c r="I1329" i="2"/>
  <c r="H1329" i="2"/>
  <c r="C1329" i="2"/>
  <c r="AA1328" i="2"/>
  <c r="M1328" i="2"/>
  <c r="L1328" i="2"/>
  <c r="K1328" i="2"/>
  <c r="J1328" i="2"/>
  <c r="I1328" i="2"/>
  <c r="H1328" i="2"/>
  <c r="C1328" i="2"/>
  <c r="AA1327" i="2"/>
  <c r="M1327" i="2"/>
  <c r="L1327" i="2"/>
  <c r="K1327" i="2"/>
  <c r="J1327" i="2"/>
  <c r="I1327" i="2"/>
  <c r="H1327" i="2"/>
  <c r="C1327" i="2"/>
  <c r="AA1326" i="2"/>
  <c r="M1326" i="2"/>
  <c r="L1326" i="2"/>
  <c r="K1326" i="2"/>
  <c r="J1326" i="2"/>
  <c r="I1326" i="2"/>
  <c r="H1326" i="2"/>
  <c r="C1326" i="2"/>
  <c r="AA1325" i="2"/>
  <c r="M1325" i="2"/>
  <c r="L1325" i="2"/>
  <c r="K1325" i="2"/>
  <c r="J1325" i="2"/>
  <c r="I1325" i="2"/>
  <c r="H1325" i="2"/>
  <c r="C1325" i="2"/>
  <c r="AA1324" i="2"/>
  <c r="M1324" i="2"/>
  <c r="L1324" i="2"/>
  <c r="K1324" i="2"/>
  <c r="J1324" i="2"/>
  <c r="I1324" i="2"/>
  <c r="H1324" i="2"/>
  <c r="C1324" i="2"/>
  <c r="AA1323" i="2"/>
  <c r="M1323" i="2"/>
  <c r="L1323" i="2"/>
  <c r="K1323" i="2"/>
  <c r="J1323" i="2"/>
  <c r="I1323" i="2"/>
  <c r="H1323" i="2"/>
  <c r="C1323" i="2"/>
  <c r="AA1322" i="2"/>
  <c r="M1322" i="2"/>
  <c r="L1322" i="2"/>
  <c r="K1322" i="2"/>
  <c r="J1322" i="2"/>
  <c r="I1322" i="2"/>
  <c r="H1322" i="2"/>
  <c r="C1322" i="2"/>
  <c r="AA1321" i="2"/>
  <c r="M1321" i="2"/>
  <c r="L1321" i="2"/>
  <c r="K1321" i="2"/>
  <c r="J1321" i="2"/>
  <c r="I1321" i="2"/>
  <c r="H1321" i="2"/>
  <c r="D1321" i="2"/>
  <c r="C1321" i="2"/>
  <c r="AA1320" i="2"/>
  <c r="M1320" i="2"/>
  <c r="L1320" i="2"/>
  <c r="K1320" i="2"/>
  <c r="J1320" i="2"/>
  <c r="I1320" i="2"/>
  <c r="H1320" i="2"/>
  <c r="C1320" i="2"/>
  <c r="AA1319" i="2"/>
  <c r="M1319" i="2"/>
  <c r="L1319" i="2"/>
  <c r="K1319" i="2"/>
  <c r="J1319" i="2"/>
  <c r="I1319" i="2"/>
  <c r="H1319" i="2"/>
  <c r="C1319" i="2"/>
  <c r="AA1318" i="2"/>
  <c r="M1318" i="2"/>
  <c r="L1318" i="2"/>
  <c r="K1318" i="2"/>
  <c r="J1318" i="2"/>
  <c r="I1318" i="2"/>
  <c r="H1318" i="2"/>
  <c r="C1318" i="2"/>
  <c r="AA1317" i="2"/>
  <c r="M1317" i="2"/>
  <c r="L1317" i="2"/>
  <c r="K1317" i="2"/>
  <c r="J1317" i="2"/>
  <c r="I1317" i="2"/>
  <c r="H1317" i="2"/>
  <c r="C1317" i="2"/>
  <c r="AA1316" i="2"/>
  <c r="M1316" i="2"/>
  <c r="L1316" i="2"/>
  <c r="K1316" i="2"/>
  <c r="J1316" i="2"/>
  <c r="I1316" i="2"/>
  <c r="H1316" i="2"/>
  <c r="C1316" i="2"/>
  <c r="AA1315" i="2"/>
  <c r="M1315" i="2"/>
  <c r="L1315" i="2"/>
  <c r="K1315" i="2"/>
  <c r="J1315" i="2"/>
  <c r="I1315" i="2"/>
  <c r="H1315" i="2"/>
  <c r="C1315" i="2"/>
  <c r="AA1314" i="2"/>
  <c r="M1314" i="2"/>
  <c r="L1314" i="2"/>
  <c r="K1314" i="2"/>
  <c r="J1314" i="2"/>
  <c r="I1314" i="2"/>
  <c r="H1314" i="2"/>
  <c r="C1314" i="2"/>
  <c r="AA1313" i="2"/>
  <c r="M1313" i="2"/>
  <c r="L1313" i="2"/>
  <c r="K1313" i="2"/>
  <c r="J1313" i="2"/>
  <c r="I1313" i="2"/>
  <c r="H1313" i="2"/>
  <c r="C1313" i="2"/>
  <c r="AA1312" i="2"/>
  <c r="M1312" i="2"/>
  <c r="L1312" i="2"/>
  <c r="K1312" i="2"/>
  <c r="J1312" i="2"/>
  <c r="I1312" i="2"/>
  <c r="H1312" i="2"/>
  <c r="C1312" i="2"/>
  <c r="AA1311" i="2"/>
  <c r="M1311" i="2"/>
  <c r="L1311" i="2"/>
  <c r="K1311" i="2"/>
  <c r="J1311" i="2"/>
  <c r="I1311" i="2"/>
  <c r="H1311" i="2"/>
  <c r="C1311" i="2"/>
  <c r="AA1310" i="2"/>
  <c r="M1310" i="2"/>
  <c r="L1310" i="2"/>
  <c r="K1310" i="2"/>
  <c r="J1310" i="2"/>
  <c r="I1310" i="2"/>
  <c r="H1310" i="2"/>
  <c r="C1310" i="2"/>
  <c r="AA1309" i="2"/>
  <c r="M1309" i="2"/>
  <c r="L1309" i="2"/>
  <c r="K1309" i="2"/>
  <c r="J1309" i="2"/>
  <c r="I1309" i="2"/>
  <c r="H1309" i="2"/>
  <c r="C1309" i="2"/>
  <c r="AA1308" i="2"/>
  <c r="M1308" i="2"/>
  <c r="L1308" i="2"/>
  <c r="K1308" i="2"/>
  <c r="J1308" i="2"/>
  <c r="I1308" i="2"/>
  <c r="H1308" i="2"/>
  <c r="C1308" i="2"/>
  <c r="AA1307" i="2"/>
  <c r="M1307" i="2"/>
  <c r="L1307" i="2"/>
  <c r="K1307" i="2"/>
  <c r="J1307" i="2"/>
  <c r="I1307" i="2"/>
  <c r="H1307" i="2"/>
  <c r="C1307" i="2"/>
  <c r="AA1306" i="2"/>
  <c r="M1306" i="2"/>
  <c r="L1306" i="2"/>
  <c r="K1306" i="2"/>
  <c r="J1306" i="2"/>
  <c r="I1306" i="2"/>
  <c r="H1306" i="2"/>
  <c r="C1306" i="2"/>
  <c r="AA1305" i="2"/>
  <c r="M1305" i="2"/>
  <c r="L1305" i="2"/>
  <c r="K1305" i="2"/>
  <c r="J1305" i="2"/>
  <c r="I1305" i="2"/>
  <c r="H1305" i="2"/>
  <c r="D1305" i="2"/>
  <c r="C1305" i="2"/>
  <c r="AA1304" i="2"/>
  <c r="M1304" i="2"/>
  <c r="L1304" i="2"/>
  <c r="K1304" i="2"/>
  <c r="J1304" i="2"/>
  <c r="I1304" i="2"/>
  <c r="H1304" i="2"/>
  <c r="C1304" i="2"/>
  <c r="AA1303" i="2"/>
  <c r="M1303" i="2"/>
  <c r="L1303" i="2"/>
  <c r="K1303" i="2"/>
  <c r="J1303" i="2"/>
  <c r="I1303" i="2"/>
  <c r="H1303" i="2"/>
  <c r="C1303" i="2"/>
  <c r="AA1302" i="2"/>
  <c r="M1302" i="2"/>
  <c r="L1302" i="2"/>
  <c r="K1302" i="2"/>
  <c r="J1302" i="2"/>
  <c r="I1302" i="2"/>
  <c r="H1302" i="2"/>
  <c r="C1302" i="2"/>
  <c r="AA1301" i="2"/>
  <c r="M1301" i="2"/>
  <c r="L1301" i="2"/>
  <c r="K1301" i="2"/>
  <c r="J1301" i="2"/>
  <c r="I1301" i="2"/>
  <c r="H1301" i="2"/>
  <c r="C1301" i="2"/>
  <c r="AA1300" i="2"/>
  <c r="M1300" i="2"/>
  <c r="L1300" i="2"/>
  <c r="K1300" i="2"/>
  <c r="J1300" i="2"/>
  <c r="I1300" i="2"/>
  <c r="H1300" i="2"/>
  <c r="C1300" i="2"/>
  <c r="AA1299" i="2"/>
  <c r="M1299" i="2"/>
  <c r="L1299" i="2"/>
  <c r="K1299" i="2"/>
  <c r="J1299" i="2"/>
  <c r="I1299" i="2"/>
  <c r="H1299" i="2"/>
  <c r="C1299" i="2"/>
  <c r="AA1298" i="2"/>
  <c r="M1298" i="2"/>
  <c r="L1298" i="2"/>
  <c r="K1298" i="2"/>
  <c r="J1298" i="2"/>
  <c r="I1298" i="2"/>
  <c r="H1298" i="2"/>
  <c r="C1298" i="2"/>
  <c r="AA1297" i="2"/>
  <c r="M1297" i="2"/>
  <c r="L1297" i="2"/>
  <c r="K1297" i="2"/>
  <c r="J1297" i="2"/>
  <c r="I1297" i="2"/>
  <c r="H1297" i="2"/>
  <c r="C1297" i="2"/>
  <c r="AA1296" i="2"/>
  <c r="M1296" i="2"/>
  <c r="L1296" i="2"/>
  <c r="K1296" i="2"/>
  <c r="J1296" i="2"/>
  <c r="I1296" i="2"/>
  <c r="H1296" i="2"/>
  <c r="C1296" i="2"/>
  <c r="AA1295" i="2"/>
  <c r="M1295" i="2"/>
  <c r="L1295" i="2"/>
  <c r="K1295" i="2"/>
  <c r="J1295" i="2"/>
  <c r="I1295" i="2"/>
  <c r="H1295" i="2"/>
  <c r="C1295" i="2"/>
  <c r="AA1294" i="2"/>
  <c r="M1294" i="2"/>
  <c r="L1294" i="2"/>
  <c r="K1294" i="2"/>
  <c r="J1294" i="2"/>
  <c r="I1294" i="2"/>
  <c r="H1294" i="2"/>
  <c r="C1294" i="2"/>
  <c r="AA1293" i="2"/>
  <c r="M1293" i="2"/>
  <c r="L1293" i="2"/>
  <c r="K1293" i="2"/>
  <c r="J1293" i="2"/>
  <c r="I1293" i="2"/>
  <c r="H1293" i="2"/>
  <c r="C1293" i="2"/>
  <c r="AA1292" i="2"/>
  <c r="M1292" i="2"/>
  <c r="L1292" i="2"/>
  <c r="K1292" i="2"/>
  <c r="J1292" i="2"/>
  <c r="I1292" i="2"/>
  <c r="H1292" i="2"/>
  <c r="C1292" i="2"/>
  <c r="AA1291" i="2"/>
  <c r="M1291" i="2"/>
  <c r="L1291" i="2"/>
  <c r="K1291" i="2"/>
  <c r="J1291" i="2"/>
  <c r="I1291" i="2"/>
  <c r="H1291" i="2"/>
  <c r="C1291" i="2"/>
  <c r="AA1290" i="2"/>
  <c r="M1290" i="2"/>
  <c r="L1290" i="2"/>
  <c r="K1290" i="2"/>
  <c r="J1290" i="2"/>
  <c r="I1290" i="2"/>
  <c r="H1290" i="2"/>
  <c r="C1290" i="2"/>
  <c r="AA1289" i="2"/>
  <c r="M1289" i="2"/>
  <c r="L1289" i="2"/>
  <c r="K1289" i="2"/>
  <c r="J1289" i="2"/>
  <c r="I1289" i="2"/>
  <c r="H1289" i="2"/>
  <c r="C1289" i="2"/>
  <c r="AA1288" i="2"/>
  <c r="M1288" i="2"/>
  <c r="L1288" i="2"/>
  <c r="K1288" i="2"/>
  <c r="J1288" i="2"/>
  <c r="I1288" i="2"/>
  <c r="H1288" i="2"/>
  <c r="C1288" i="2"/>
  <c r="AA1287" i="2"/>
  <c r="M1287" i="2"/>
  <c r="L1287" i="2"/>
  <c r="K1287" i="2"/>
  <c r="J1287" i="2"/>
  <c r="I1287" i="2"/>
  <c r="H1287" i="2"/>
  <c r="C1287" i="2"/>
  <c r="AA1286" i="2"/>
  <c r="M1286" i="2"/>
  <c r="L1286" i="2"/>
  <c r="K1286" i="2"/>
  <c r="J1286" i="2"/>
  <c r="I1286" i="2"/>
  <c r="H1286" i="2"/>
  <c r="C1286" i="2"/>
  <c r="AA1285" i="2"/>
  <c r="M1285" i="2"/>
  <c r="L1285" i="2"/>
  <c r="K1285" i="2"/>
  <c r="J1285" i="2"/>
  <c r="I1285" i="2"/>
  <c r="H1285" i="2"/>
  <c r="C1285" i="2"/>
  <c r="AA1284" i="2"/>
  <c r="M1284" i="2"/>
  <c r="L1284" i="2"/>
  <c r="K1284" i="2"/>
  <c r="J1284" i="2"/>
  <c r="I1284" i="2"/>
  <c r="H1284" i="2"/>
  <c r="C1284" i="2"/>
  <c r="AA1283" i="2"/>
  <c r="M1283" i="2"/>
  <c r="L1283" i="2"/>
  <c r="K1283" i="2"/>
  <c r="J1283" i="2"/>
  <c r="I1283" i="2"/>
  <c r="H1283" i="2"/>
  <c r="C1283" i="2"/>
  <c r="AA1282" i="2"/>
  <c r="M1282" i="2"/>
  <c r="L1282" i="2"/>
  <c r="K1282" i="2"/>
  <c r="J1282" i="2"/>
  <c r="I1282" i="2"/>
  <c r="H1282" i="2"/>
  <c r="C1282" i="2"/>
  <c r="AA1281" i="2"/>
  <c r="M1281" i="2"/>
  <c r="L1281" i="2"/>
  <c r="K1281" i="2"/>
  <c r="J1281" i="2"/>
  <c r="I1281" i="2"/>
  <c r="H1281" i="2"/>
  <c r="C1281" i="2"/>
  <c r="AA1280" i="2"/>
  <c r="M1280" i="2"/>
  <c r="L1280" i="2"/>
  <c r="K1280" i="2"/>
  <c r="J1280" i="2"/>
  <c r="I1280" i="2"/>
  <c r="H1280" i="2"/>
  <c r="C1280" i="2"/>
  <c r="AA1279" i="2"/>
  <c r="M1279" i="2"/>
  <c r="L1279" i="2"/>
  <c r="K1279" i="2"/>
  <c r="J1279" i="2"/>
  <c r="I1279" i="2"/>
  <c r="H1279" i="2"/>
  <c r="C1279" i="2"/>
  <c r="AA1278" i="2"/>
  <c r="M1278" i="2"/>
  <c r="L1278" i="2"/>
  <c r="K1278" i="2"/>
  <c r="J1278" i="2"/>
  <c r="I1278" i="2"/>
  <c r="H1278" i="2"/>
  <c r="C1278" i="2"/>
  <c r="AA1277" i="2"/>
  <c r="M1277" i="2"/>
  <c r="L1277" i="2"/>
  <c r="K1277" i="2"/>
  <c r="J1277" i="2"/>
  <c r="I1277" i="2"/>
  <c r="H1277" i="2"/>
  <c r="C1277" i="2"/>
  <c r="AA1276" i="2"/>
  <c r="M1276" i="2"/>
  <c r="L1276" i="2"/>
  <c r="K1276" i="2"/>
  <c r="J1276" i="2"/>
  <c r="I1276" i="2"/>
  <c r="H1276" i="2"/>
  <c r="C1276" i="2"/>
  <c r="AA1275" i="2"/>
  <c r="M1275" i="2"/>
  <c r="L1275" i="2"/>
  <c r="K1275" i="2"/>
  <c r="J1275" i="2"/>
  <c r="I1275" i="2"/>
  <c r="H1275" i="2"/>
  <c r="C1275" i="2"/>
  <c r="AA1274" i="2"/>
  <c r="M1274" i="2"/>
  <c r="L1274" i="2"/>
  <c r="K1274" i="2"/>
  <c r="J1274" i="2"/>
  <c r="I1274" i="2"/>
  <c r="H1274" i="2"/>
  <c r="C1274" i="2"/>
  <c r="AA1273" i="2"/>
  <c r="M1273" i="2"/>
  <c r="L1273" i="2"/>
  <c r="K1273" i="2"/>
  <c r="J1273" i="2"/>
  <c r="I1273" i="2"/>
  <c r="H1273" i="2"/>
  <c r="C1273" i="2"/>
  <c r="AA1272" i="2"/>
  <c r="M1272" i="2"/>
  <c r="L1272" i="2"/>
  <c r="K1272" i="2"/>
  <c r="J1272" i="2"/>
  <c r="I1272" i="2"/>
  <c r="H1272" i="2"/>
  <c r="C1272" i="2"/>
  <c r="AA1271" i="2"/>
  <c r="M1271" i="2"/>
  <c r="L1271" i="2"/>
  <c r="K1271" i="2"/>
  <c r="J1271" i="2"/>
  <c r="I1271" i="2"/>
  <c r="H1271" i="2"/>
  <c r="C1271" i="2"/>
  <c r="AA1270" i="2"/>
  <c r="M1270" i="2"/>
  <c r="L1270" i="2"/>
  <c r="K1270" i="2"/>
  <c r="J1270" i="2"/>
  <c r="I1270" i="2"/>
  <c r="H1270" i="2"/>
  <c r="C1270" i="2"/>
  <c r="AA1269" i="2"/>
  <c r="M1269" i="2"/>
  <c r="L1269" i="2"/>
  <c r="K1269" i="2"/>
  <c r="J1269" i="2"/>
  <c r="I1269" i="2"/>
  <c r="H1269" i="2"/>
  <c r="D1269" i="2"/>
  <c r="C1269" i="2"/>
  <c r="AA1268" i="2"/>
  <c r="M1268" i="2"/>
  <c r="L1268" i="2"/>
  <c r="K1268" i="2"/>
  <c r="J1268" i="2"/>
  <c r="I1268" i="2"/>
  <c r="H1268" i="2"/>
  <c r="C1268" i="2"/>
  <c r="AA1267" i="2"/>
  <c r="M1267" i="2"/>
  <c r="L1267" i="2"/>
  <c r="K1267" i="2"/>
  <c r="J1267" i="2"/>
  <c r="I1267" i="2"/>
  <c r="H1267" i="2"/>
  <c r="C1267" i="2"/>
  <c r="AA1266" i="2"/>
  <c r="M1266" i="2"/>
  <c r="L1266" i="2"/>
  <c r="K1266" i="2"/>
  <c r="J1266" i="2"/>
  <c r="I1266" i="2"/>
  <c r="H1266" i="2"/>
  <c r="C1266" i="2"/>
  <c r="AA1265" i="2"/>
  <c r="M1265" i="2"/>
  <c r="L1265" i="2"/>
  <c r="K1265" i="2"/>
  <c r="J1265" i="2"/>
  <c r="I1265" i="2"/>
  <c r="H1265" i="2"/>
  <c r="C1265" i="2"/>
  <c r="AA1264" i="2"/>
  <c r="M1264" i="2"/>
  <c r="L1264" i="2"/>
  <c r="K1264" i="2"/>
  <c r="J1264" i="2"/>
  <c r="I1264" i="2"/>
  <c r="H1264" i="2"/>
  <c r="C1264" i="2"/>
  <c r="AA1263" i="2"/>
  <c r="M1263" i="2"/>
  <c r="L1263" i="2"/>
  <c r="K1263" i="2"/>
  <c r="J1263" i="2"/>
  <c r="I1263" i="2"/>
  <c r="H1263" i="2"/>
  <c r="C1263" i="2"/>
  <c r="AA1262" i="2"/>
  <c r="M1262" i="2"/>
  <c r="L1262" i="2"/>
  <c r="K1262" i="2"/>
  <c r="J1262" i="2"/>
  <c r="I1262" i="2"/>
  <c r="H1262" i="2"/>
  <c r="C1262" i="2"/>
  <c r="AA1261" i="2"/>
  <c r="M1261" i="2"/>
  <c r="L1261" i="2"/>
  <c r="K1261" i="2"/>
  <c r="J1261" i="2"/>
  <c r="I1261" i="2"/>
  <c r="H1261" i="2"/>
  <c r="C1261" i="2"/>
  <c r="AA1260" i="2"/>
  <c r="M1260" i="2"/>
  <c r="L1260" i="2"/>
  <c r="K1260" i="2"/>
  <c r="J1260" i="2"/>
  <c r="I1260" i="2"/>
  <c r="H1260" i="2"/>
  <c r="C1260" i="2"/>
  <c r="AA1259" i="2"/>
  <c r="M1259" i="2"/>
  <c r="L1259" i="2"/>
  <c r="K1259" i="2"/>
  <c r="J1259" i="2"/>
  <c r="I1259" i="2"/>
  <c r="H1259" i="2"/>
  <c r="C1259" i="2"/>
  <c r="AA1258" i="2"/>
  <c r="M1258" i="2"/>
  <c r="L1258" i="2"/>
  <c r="K1258" i="2"/>
  <c r="J1258" i="2"/>
  <c r="I1258" i="2"/>
  <c r="H1258" i="2"/>
  <c r="C1258" i="2"/>
  <c r="AA1257" i="2"/>
  <c r="M1257" i="2"/>
  <c r="L1257" i="2"/>
  <c r="K1257" i="2"/>
  <c r="J1257" i="2"/>
  <c r="I1257" i="2"/>
  <c r="H1257" i="2"/>
  <c r="C1257" i="2"/>
  <c r="AA1256" i="2"/>
  <c r="M1256" i="2"/>
  <c r="L1256" i="2"/>
  <c r="K1256" i="2"/>
  <c r="J1256" i="2"/>
  <c r="I1256" i="2"/>
  <c r="H1256" i="2"/>
  <c r="C1256" i="2"/>
  <c r="AA1255" i="2"/>
  <c r="M1255" i="2"/>
  <c r="L1255" i="2"/>
  <c r="K1255" i="2"/>
  <c r="J1255" i="2"/>
  <c r="I1255" i="2"/>
  <c r="H1255" i="2"/>
  <c r="C1255" i="2"/>
  <c r="AA1254" i="2"/>
  <c r="M1254" i="2"/>
  <c r="L1254" i="2"/>
  <c r="K1254" i="2"/>
  <c r="J1254" i="2"/>
  <c r="I1254" i="2"/>
  <c r="H1254" i="2"/>
  <c r="C1254" i="2"/>
  <c r="AA1253" i="2"/>
  <c r="M1253" i="2"/>
  <c r="L1253" i="2"/>
  <c r="K1253" i="2"/>
  <c r="J1253" i="2"/>
  <c r="I1253" i="2"/>
  <c r="H1253" i="2"/>
  <c r="C1253" i="2"/>
  <c r="AA1252" i="2"/>
  <c r="M1252" i="2"/>
  <c r="L1252" i="2"/>
  <c r="K1252" i="2"/>
  <c r="J1252" i="2"/>
  <c r="I1252" i="2"/>
  <c r="H1252" i="2"/>
  <c r="C1252" i="2"/>
  <c r="AA1251" i="2"/>
  <c r="M1251" i="2"/>
  <c r="L1251" i="2"/>
  <c r="K1251" i="2"/>
  <c r="J1251" i="2"/>
  <c r="I1251" i="2"/>
  <c r="H1251" i="2"/>
  <c r="C1251" i="2"/>
  <c r="AA1250" i="2"/>
  <c r="M1250" i="2"/>
  <c r="L1250" i="2"/>
  <c r="K1250" i="2"/>
  <c r="J1250" i="2"/>
  <c r="I1250" i="2"/>
  <c r="H1250" i="2"/>
  <c r="C1250" i="2"/>
  <c r="AA1249" i="2"/>
  <c r="M1249" i="2"/>
  <c r="L1249" i="2"/>
  <c r="K1249" i="2"/>
  <c r="J1249" i="2"/>
  <c r="I1249" i="2"/>
  <c r="H1249" i="2"/>
  <c r="C1249" i="2"/>
  <c r="AA1248" i="2"/>
  <c r="M1248" i="2"/>
  <c r="L1248" i="2"/>
  <c r="K1248" i="2"/>
  <c r="J1248" i="2"/>
  <c r="I1248" i="2"/>
  <c r="H1248" i="2"/>
  <c r="C1248" i="2"/>
  <c r="AA1247" i="2"/>
  <c r="M1247" i="2"/>
  <c r="L1247" i="2"/>
  <c r="K1247" i="2"/>
  <c r="J1247" i="2"/>
  <c r="I1247" i="2"/>
  <c r="H1247" i="2"/>
  <c r="C1247" i="2"/>
  <c r="AA1246" i="2"/>
  <c r="M1246" i="2"/>
  <c r="L1246" i="2"/>
  <c r="K1246" i="2"/>
  <c r="J1246" i="2"/>
  <c r="I1246" i="2"/>
  <c r="H1246" i="2"/>
  <c r="C1246" i="2"/>
  <c r="AA1245" i="2"/>
  <c r="M1245" i="2"/>
  <c r="L1245" i="2"/>
  <c r="K1245" i="2"/>
  <c r="J1245" i="2"/>
  <c r="I1245" i="2"/>
  <c r="H1245" i="2"/>
  <c r="C1245" i="2"/>
  <c r="AA1244" i="2"/>
  <c r="M1244" i="2"/>
  <c r="L1244" i="2"/>
  <c r="K1244" i="2"/>
  <c r="J1244" i="2"/>
  <c r="I1244" i="2"/>
  <c r="H1244" i="2"/>
  <c r="C1244" i="2"/>
  <c r="AA1243" i="2"/>
  <c r="M1243" i="2"/>
  <c r="L1243" i="2"/>
  <c r="K1243" i="2"/>
  <c r="J1243" i="2"/>
  <c r="I1243" i="2"/>
  <c r="H1243" i="2"/>
  <c r="C1243" i="2"/>
  <c r="AA1242" i="2"/>
  <c r="M1242" i="2"/>
  <c r="L1242" i="2"/>
  <c r="K1242" i="2"/>
  <c r="J1242" i="2"/>
  <c r="I1242" i="2"/>
  <c r="H1242" i="2"/>
  <c r="C1242" i="2"/>
  <c r="AA1241" i="2"/>
  <c r="M1241" i="2"/>
  <c r="L1241" i="2"/>
  <c r="K1241" i="2"/>
  <c r="J1241" i="2"/>
  <c r="I1241" i="2"/>
  <c r="H1241" i="2"/>
  <c r="C1241" i="2"/>
  <c r="AA1240" i="2"/>
  <c r="M1240" i="2"/>
  <c r="L1240" i="2"/>
  <c r="K1240" i="2"/>
  <c r="J1240" i="2"/>
  <c r="I1240" i="2"/>
  <c r="H1240" i="2"/>
  <c r="C1240" i="2"/>
  <c r="AA1239" i="2"/>
  <c r="M1239" i="2"/>
  <c r="L1239" i="2"/>
  <c r="K1239" i="2"/>
  <c r="J1239" i="2"/>
  <c r="I1239" i="2"/>
  <c r="H1239" i="2"/>
  <c r="C1239" i="2"/>
  <c r="AA1238" i="2"/>
  <c r="M1238" i="2"/>
  <c r="L1238" i="2"/>
  <c r="K1238" i="2"/>
  <c r="J1238" i="2"/>
  <c r="I1238" i="2"/>
  <c r="H1238" i="2"/>
  <c r="C1238" i="2"/>
  <c r="AA1237" i="2"/>
  <c r="M1237" i="2"/>
  <c r="L1237" i="2"/>
  <c r="K1237" i="2"/>
  <c r="J1237" i="2"/>
  <c r="I1237" i="2"/>
  <c r="H1237" i="2"/>
  <c r="C1237" i="2"/>
  <c r="AA1236" i="2"/>
  <c r="M1236" i="2"/>
  <c r="L1236" i="2"/>
  <c r="K1236" i="2"/>
  <c r="J1236" i="2"/>
  <c r="I1236" i="2"/>
  <c r="H1236" i="2"/>
  <c r="C1236" i="2"/>
  <c r="AA1235" i="2"/>
  <c r="M1235" i="2"/>
  <c r="L1235" i="2"/>
  <c r="K1235" i="2"/>
  <c r="J1235" i="2"/>
  <c r="I1235" i="2"/>
  <c r="H1235" i="2"/>
  <c r="C1235" i="2"/>
  <c r="AA1234" i="2"/>
  <c r="M1234" i="2"/>
  <c r="L1234" i="2"/>
  <c r="K1234" i="2"/>
  <c r="J1234" i="2"/>
  <c r="I1234" i="2"/>
  <c r="H1234" i="2"/>
  <c r="C1234" i="2"/>
  <c r="AA1233" i="2"/>
  <c r="M1233" i="2"/>
  <c r="L1233" i="2"/>
  <c r="K1233" i="2"/>
  <c r="J1233" i="2"/>
  <c r="I1233" i="2"/>
  <c r="H1233" i="2"/>
  <c r="C1233" i="2"/>
  <c r="AA1232" i="2"/>
  <c r="M1232" i="2"/>
  <c r="L1232" i="2"/>
  <c r="K1232" i="2"/>
  <c r="J1232" i="2"/>
  <c r="I1232" i="2"/>
  <c r="H1232" i="2"/>
  <c r="C1232" i="2"/>
  <c r="AA1231" i="2"/>
  <c r="M1231" i="2"/>
  <c r="L1231" i="2"/>
  <c r="K1231" i="2"/>
  <c r="J1231" i="2"/>
  <c r="I1231" i="2"/>
  <c r="H1231" i="2"/>
  <c r="C1231" i="2"/>
  <c r="AA1230" i="2"/>
  <c r="M1230" i="2"/>
  <c r="L1230" i="2"/>
  <c r="K1230" i="2"/>
  <c r="J1230" i="2"/>
  <c r="I1230" i="2"/>
  <c r="H1230" i="2"/>
  <c r="C1230" i="2"/>
  <c r="AA1229" i="2"/>
  <c r="M1229" i="2"/>
  <c r="L1229" i="2"/>
  <c r="K1229" i="2"/>
  <c r="J1229" i="2"/>
  <c r="I1229" i="2"/>
  <c r="H1229" i="2"/>
  <c r="C1229" i="2"/>
  <c r="AA1228" i="2"/>
  <c r="M1228" i="2"/>
  <c r="L1228" i="2"/>
  <c r="K1228" i="2"/>
  <c r="J1228" i="2"/>
  <c r="I1228" i="2"/>
  <c r="H1228" i="2"/>
  <c r="C1228" i="2"/>
  <c r="AA1227" i="2"/>
  <c r="M1227" i="2"/>
  <c r="L1227" i="2"/>
  <c r="K1227" i="2"/>
  <c r="J1227" i="2"/>
  <c r="I1227" i="2"/>
  <c r="H1227" i="2"/>
  <c r="C1227" i="2"/>
  <c r="AA1226" i="2"/>
  <c r="M1226" i="2"/>
  <c r="L1226" i="2"/>
  <c r="K1226" i="2"/>
  <c r="J1226" i="2"/>
  <c r="I1226" i="2"/>
  <c r="H1226" i="2"/>
  <c r="C1226" i="2"/>
  <c r="AA1225" i="2"/>
  <c r="M1225" i="2"/>
  <c r="L1225" i="2"/>
  <c r="K1225" i="2"/>
  <c r="J1225" i="2"/>
  <c r="I1225" i="2"/>
  <c r="H1225" i="2"/>
  <c r="C1225" i="2"/>
  <c r="AA1224" i="2"/>
  <c r="M1224" i="2"/>
  <c r="L1224" i="2"/>
  <c r="K1224" i="2"/>
  <c r="J1224" i="2"/>
  <c r="I1224" i="2"/>
  <c r="H1224" i="2"/>
  <c r="C1224" i="2"/>
  <c r="AA1223" i="2"/>
  <c r="M1223" i="2"/>
  <c r="L1223" i="2"/>
  <c r="K1223" i="2"/>
  <c r="J1223" i="2"/>
  <c r="I1223" i="2"/>
  <c r="H1223" i="2"/>
  <c r="C1223" i="2"/>
  <c r="AA1222" i="2"/>
  <c r="M1222" i="2"/>
  <c r="L1222" i="2"/>
  <c r="K1222" i="2"/>
  <c r="J1222" i="2"/>
  <c r="I1222" i="2"/>
  <c r="H1222" i="2"/>
  <c r="C1222" i="2"/>
  <c r="AA1221" i="2"/>
  <c r="M1221" i="2"/>
  <c r="L1221" i="2"/>
  <c r="K1221" i="2"/>
  <c r="J1221" i="2"/>
  <c r="I1221" i="2"/>
  <c r="H1221" i="2"/>
  <c r="C1221" i="2"/>
  <c r="AA1220" i="2"/>
  <c r="M1220" i="2"/>
  <c r="L1220" i="2"/>
  <c r="K1220" i="2"/>
  <c r="J1220" i="2"/>
  <c r="I1220" i="2"/>
  <c r="H1220" i="2"/>
  <c r="C1220" i="2"/>
  <c r="AA1219" i="2"/>
  <c r="M1219" i="2"/>
  <c r="L1219" i="2"/>
  <c r="K1219" i="2"/>
  <c r="J1219" i="2"/>
  <c r="I1219" i="2"/>
  <c r="H1219" i="2"/>
  <c r="C1219" i="2"/>
  <c r="AA1218" i="2"/>
  <c r="M1218" i="2"/>
  <c r="L1218" i="2"/>
  <c r="K1218" i="2"/>
  <c r="J1218" i="2"/>
  <c r="I1218" i="2"/>
  <c r="H1218" i="2"/>
  <c r="C1218" i="2"/>
  <c r="AA1217" i="2"/>
  <c r="M1217" i="2"/>
  <c r="L1217" i="2"/>
  <c r="K1217" i="2"/>
  <c r="J1217" i="2"/>
  <c r="I1217" i="2"/>
  <c r="H1217" i="2"/>
  <c r="C1217" i="2"/>
  <c r="AA1216" i="2"/>
  <c r="M1216" i="2"/>
  <c r="L1216" i="2"/>
  <c r="K1216" i="2"/>
  <c r="J1216" i="2"/>
  <c r="I1216" i="2"/>
  <c r="H1216" i="2"/>
  <c r="C1216" i="2"/>
  <c r="AA1215" i="2"/>
  <c r="M1215" i="2"/>
  <c r="L1215" i="2"/>
  <c r="K1215" i="2"/>
  <c r="J1215" i="2"/>
  <c r="I1215" i="2"/>
  <c r="H1215" i="2"/>
  <c r="C1215" i="2"/>
  <c r="AA1214" i="2"/>
  <c r="M1214" i="2"/>
  <c r="L1214" i="2"/>
  <c r="K1214" i="2"/>
  <c r="J1214" i="2"/>
  <c r="I1214" i="2"/>
  <c r="H1214" i="2"/>
  <c r="C1214" i="2"/>
  <c r="AA1213" i="2"/>
  <c r="M1213" i="2"/>
  <c r="L1213" i="2"/>
  <c r="K1213" i="2"/>
  <c r="J1213" i="2"/>
  <c r="I1213" i="2"/>
  <c r="H1213" i="2"/>
  <c r="C1213" i="2"/>
  <c r="AA1212" i="2"/>
  <c r="M1212" i="2"/>
  <c r="L1212" i="2"/>
  <c r="K1212" i="2"/>
  <c r="J1212" i="2"/>
  <c r="I1212" i="2"/>
  <c r="H1212" i="2"/>
  <c r="C1212" i="2"/>
  <c r="AA1211" i="2"/>
  <c r="M1211" i="2"/>
  <c r="L1211" i="2"/>
  <c r="K1211" i="2"/>
  <c r="J1211" i="2"/>
  <c r="I1211" i="2"/>
  <c r="H1211" i="2"/>
  <c r="C1211" i="2"/>
  <c r="AA1210" i="2"/>
  <c r="M1210" i="2"/>
  <c r="L1210" i="2"/>
  <c r="K1210" i="2"/>
  <c r="J1210" i="2"/>
  <c r="I1210" i="2"/>
  <c r="H1210" i="2"/>
  <c r="C1210" i="2"/>
  <c r="AA1209" i="2"/>
  <c r="M1209" i="2"/>
  <c r="L1209" i="2"/>
  <c r="K1209" i="2"/>
  <c r="J1209" i="2"/>
  <c r="I1209" i="2"/>
  <c r="H1209" i="2"/>
  <c r="C1209" i="2"/>
  <c r="AA1208" i="2"/>
  <c r="M1208" i="2"/>
  <c r="L1208" i="2"/>
  <c r="K1208" i="2"/>
  <c r="J1208" i="2"/>
  <c r="I1208" i="2"/>
  <c r="H1208" i="2"/>
  <c r="C1208" i="2"/>
  <c r="AA1207" i="2"/>
  <c r="M1207" i="2"/>
  <c r="L1207" i="2"/>
  <c r="K1207" i="2"/>
  <c r="J1207" i="2"/>
  <c r="I1207" i="2"/>
  <c r="H1207" i="2"/>
  <c r="C1207" i="2"/>
  <c r="AA1206" i="2"/>
  <c r="M1206" i="2"/>
  <c r="L1206" i="2"/>
  <c r="K1206" i="2"/>
  <c r="J1206" i="2"/>
  <c r="I1206" i="2"/>
  <c r="H1206" i="2"/>
  <c r="C1206" i="2"/>
  <c r="AA1205" i="2"/>
  <c r="M1205" i="2"/>
  <c r="L1205" i="2"/>
  <c r="K1205" i="2"/>
  <c r="J1205" i="2"/>
  <c r="I1205" i="2"/>
  <c r="H1205" i="2"/>
  <c r="C1205" i="2"/>
  <c r="AA1204" i="2"/>
  <c r="M1204" i="2"/>
  <c r="L1204" i="2"/>
  <c r="K1204" i="2"/>
  <c r="J1204" i="2"/>
  <c r="I1204" i="2"/>
  <c r="H1204" i="2"/>
  <c r="C1204" i="2"/>
  <c r="AA1203" i="2"/>
  <c r="M1203" i="2"/>
  <c r="L1203" i="2"/>
  <c r="K1203" i="2"/>
  <c r="J1203" i="2"/>
  <c r="I1203" i="2"/>
  <c r="H1203" i="2"/>
  <c r="C1203" i="2"/>
  <c r="AA1202" i="2"/>
  <c r="M1202" i="2"/>
  <c r="L1202" i="2"/>
  <c r="K1202" i="2"/>
  <c r="J1202" i="2"/>
  <c r="I1202" i="2"/>
  <c r="H1202" i="2"/>
  <c r="C1202" i="2"/>
  <c r="AA1201" i="2"/>
  <c r="M1201" i="2"/>
  <c r="L1201" i="2"/>
  <c r="K1201" i="2"/>
  <c r="J1201" i="2"/>
  <c r="I1201" i="2"/>
  <c r="H1201" i="2"/>
  <c r="C1201" i="2"/>
  <c r="AA1200" i="2"/>
  <c r="M1200" i="2"/>
  <c r="L1200" i="2"/>
  <c r="K1200" i="2"/>
  <c r="J1200" i="2"/>
  <c r="I1200" i="2"/>
  <c r="H1200" i="2"/>
  <c r="C1200" i="2"/>
  <c r="AA1199" i="2"/>
  <c r="M1199" i="2"/>
  <c r="L1199" i="2"/>
  <c r="K1199" i="2"/>
  <c r="J1199" i="2"/>
  <c r="I1199" i="2"/>
  <c r="H1199" i="2"/>
  <c r="C1199" i="2"/>
  <c r="AA1198" i="2"/>
  <c r="M1198" i="2"/>
  <c r="L1198" i="2"/>
  <c r="K1198" i="2"/>
  <c r="J1198" i="2"/>
  <c r="I1198" i="2"/>
  <c r="H1198" i="2"/>
  <c r="C1198" i="2"/>
  <c r="AA1197" i="2"/>
  <c r="M1197" i="2"/>
  <c r="L1197" i="2"/>
  <c r="K1197" i="2"/>
  <c r="J1197" i="2"/>
  <c r="I1197" i="2"/>
  <c r="H1197" i="2"/>
  <c r="C1197" i="2"/>
  <c r="AA1196" i="2"/>
  <c r="M1196" i="2"/>
  <c r="L1196" i="2"/>
  <c r="K1196" i="2"/>
  <c r="J1196" i="2"/>
  <c r="I1196" i="2"/>
  <c r="H1196" i="2"/>
  <c r="C1196" i="2"/>
  <c r="AA1195" i="2"/>
  <c r="M1195" i="2"/>
  <c r="L1195" i="2"/>
  <c r="K1195" i="2"/>
  <c r="J1195" i="2"/>
  <c r="I1195" i="2"/>
  <c r="H1195" i="2"/>
  <c r="C1195" i="2"/>
  <c r="AA1194" i="2"/>
  <c r="M1194" i="2"/>
  <c r="L1194" i="2"/>
  <c r="K1194" i="2"/>
  <c r="J1194" i="2"/>
  <c r="I1194" i="2"/>
  <c r="H1194" i="2"/>
  <c r="C1194" i="2"/>
  <c r="AA1193" i="2"/>
  <c r="M1193" i="2"/>
  <c r="L1193" i="2"/>
  <c r="K1193" i="2"/>
  <c r="J1193" i="2"/>
  <c r="I1193" i="2"/>
  <c r="H1193" i="2"/>
  <c r="C1193" i="2"/>
  <c r="AA1192" i="2"/>
  <c r="M1192" i="2"/>
  <c r="L1192" i="2"/>
  <c r="K1192" i="2"/>
  <c r="J1192" i="2"/>
  <c r="I1192" i="2"/>
  <c r="H1192" i="2"/>
  <c r="C1192" i="2"/>
  <c r="AA1191" i="2"/>
  <c r="M1191" i="2"/>
  <c r="L1191" i="2"/>
  <c r="K1191" i="2"/>
  <c r="J1191" i="2"/>
  <c r="I1191" i="2"/>
  <c r="H1191" i="2"/>
  <c r="C1191" i="2"/>
  <c r="AA1190" i="2"/>
  <c r="M1190" i="2"/>
  <c r="L1190" i="2"/>
  <c r="K1190" i="2"/>
  <c r="J1190" i="2"/>
  <c r="I1190" i="2"/>
  <c r="H1190" i="2"/>
  <c r="C1190" i="2"/>
  <c r="AA1189" i="2"/>
  <c r="M1189" i="2"/>
  <c r="L1189" i="2"/>
  <c r="K1189" i="2"/>
  <c r="J1189" i="2"/>
  <c r="I1189" i="2"/>
  <c r="H1189" i="2"/>
  <c r="C1189" i="2"/>
  <c r="AA1188" i="2"/>
  <c r="M1188" i="2"/>
  <c r="L1188" i="2"/>
  <c r="K1188" i="2"/>
  <c r="J1188" i="2"/>
  <c r="I1188" i="2"/>
  <c r="H1188" i="2"/>
  <c r="C1188" i="2"/>
  <c r="AA1187" i="2"/>
  <c r="M1187" i="2"/>
  <c r="L1187" i="2"/>
  <c r="K1187" i="2"/>
  <c r="J1187" i="2"/>
  <c r="I1187" i="2"/>
  <c r="H1187" i="2"/>
  <c r="C1187" i="2"/>
  <c r="AA1186" i="2"/>
  <c r="M1186" i="2"/>
  <c r="L1186" i="2"/>
  <c r="K1186" i="2"/>
  <c r="J1186" i="2"/>
  <c r="I1186" i="2"/>
  <c r="H1186" i="2"/>
  <c r="C1186" i="2"/>
  <c r="AA1185" i="2"/>
  <c r="M1185" i="2"/>
  <c r="L1185" i="2"/>
  <c r="K1185" i="2"/>
  <c r="J1185" i="2"/>
  <c r="I1185" i="2"/>
  <c r="H1185" i="2"/>
  <c r="C1185" i="2"/>
  <c r="AA1184" i="2"/>
  <c r="M1184" i="2"/>
  <c r="L1184" i="2"/>
  <c r="K1184" i="2"/>
  <c r="J1184" i="2"/>
  <c r="I1184" i="2"/>
  <c r="H1184" i="2"/>
  <c r="C1184" i="2"/>
  <c r="AA1183" i="2"/>
  <c r="M1183" i="2"/>
  <c r="L1183" i="2"/>
  <c r="K1183" i="2"/>
  <c r="J1183" i="2"/>
  <c r="I1183" i="2"/>
  <c r="H1183" i="2"/>
  <c r="C1183" i="2"/>
  <c r="AA1182" i="2"/>
  <c r="M1182" i="2"/>
  <c r="L1182" i="2"/>
  <c r="K1182" i="2"/>
  <c r="J1182" i="2"/>
  <c r="I1182" i="2"/>
  <c r="H1182" i="2"/>
  <c r="C1182" i="2"/>
  <c r="AA1181" i="2"/>
  <c r="M1181" i="2"/>
  <c r="L1181" i="2"/>
  <c r="K1181" i="2"/>
  <c r="J1181" i="2"/>
  <c r="I1181" i="2"/>
  <c r="H1181" i="2"/>
  <c r="C1181" i="2"/>
  <c r="AA1180" i="2"/>
  <c r="M1180" i="2"/>
  <c r="L1180" i="2"/>
  <c r="K1180" i="2"/>
  <c r="J1180" i="2"/>
  <c r="I1180" i="2"/>
  <c r="H1180" i="2"/>
  <c r="C1180" i="2"/>
  <c r="AA1179" i="2"/>
  <c r="M1179" i="2"/>
  <c r="L1179" i="2"/>
  <c r="K1179" i="2"/>
  <c r="J1179" i="2"/>
  <c r="I1179" i="2"/>
  <c r="H1179" i="2"/>
  <c r="C1179" i="2"/>
  <c r="AA1178" i="2"/>
  <c r="M1178" i="2"/>
  <c r="L1178" i="2"/>
  <c r="K1178" i="2"/>
  <c r="J1178" i="2"/>
  <c r="I1178" i="2"/>
  <c r="H1178" i="2"/>
  <c r="C1178" i="2"/>
  <c r="AA1177" i="2"/>
  <c r="M1177" i="2"/>
  <c r="L1177" i="2"/>
  <c r="K1177" i="2"/>
  <c r="J1177" i="2"/>
  <c r="I1177" i="2"/>
  <c r="H1177" i="2"/>
  <c r="C1177" i="2"/>
  <c r="AA1176" i="2"/>
  <c r="M1176" i="2"/>
  <c r="L1176" i="2"/>
  <c r="K1176" i="2"/>
  <c r="J1176" i="2"/>
  <c r="I1176" i="2"/>
  <c r="H1176" i="2"/>
  <c r="C1176" i="2"/>
  <c r="AA1175" i="2"/>
  <c r="M1175" i="2"/>
  <c r="L1175" i="2"/>
  <c r="K1175" i="2"/>
  <c r="J1175" i="2"/>
  <c r="I1175" i="2"/>
  <c r="H1175" i="2"/>
  <c r="C1175" i="2"/>
  <c r="AA1174" i="2"/>
  <c r="M1174" i="2"/>
  <c r="L1174" i="2"/>
  <c r="K1174" i="2"/>
  <c r="J1174" i="2"/>
  <c r="I1174" i="2"/>
  <c r="H1174" i="2"/>
  <c r="C1174" i="2"/>
  <c r="AA1173" i="2"/>
  <c r="M1173" i="2"/>
  <c r="L1173" i="2"/>
  <c r="K1173" i="2"/>
  <c r="J1173" i="2"/>
  <c r="I1173" i="2"/>
  <c r="H1173" i="2"/>
  <c r="D1173" i="2"/>
  <c r="C1173" i="2"/>
  <c r="AA1172" i="2"/>
  <c r="M1172" i="2"/>
  <c r="L1172" i="2"/>
  <c r="K1172" i="2"/>
  <c r="J1172" i="2"/>
  <c r="I1172" i="2"/>
  <c r="H1172" i="2"/>
  <c r="C1172" i="2"/>
  <c r="AA1171" i="2"/>
  <c r="M1171" i="2"/>
  <c r="L1171" i="2"/>
  <c r="K1171" i="2"/>
  <c r="J1171" i="2"/>
  <c r="I1171" i="2"/>
  <c r="H1171" i="2"/>
  <c r="C1171" i="2"/>
  <c r="AA1170" i="2"/>
  <c r="M1170" i="2"/>
  <c r="L1170" i="2"/>
  <c r="K1170" i="2"/>
  <c r="J1170" i="2"/>
  <c r="I1170" i="2"/>
  <c r="H1170" i="2"/>
  <c r="C1170" i="2"/>
  <c r="AA1169" i="2"/>
  <c r="M1169" i="2"/>
  <c r="L1169" i="2"/>
  <c r="K1169" i="2"/>
  <c r="J1169" i="2"/>
  <c r="I1169" i="2"/>
  <c r="H1169" i="2"/>
  <c r="C1169" i="2"/>
  <c r="AA1168" i="2"/>
  <c r="M1168" i="2"/>
  <c r="L1168" i="2"/>
  <c r="K1168" i="2"/>
  <c r="J1168" i="2"/>
  <c r="I1168" i="2"/>
  <c r="H1168" i="2"/>
  <c r="C1168" i="2"/>
  <c r="AA1167" i="2"/>
  <c r="M1167" i="2"/>
  <c r="L1167" i="2"/>
  <c r="K1167" i="2"/>
  <c r="J1167" i="2"/>
  <c r="I1167" i="2"/>
  <c r="H1167" i="2"/>
  <c r="C1167" i="2"/>
  <c r="AA1166" i="2"/>
  <c r="M1166" i="2"/>
  <c r="L1166" i="2"/>
  <c r="K1166" i="2"/>
  <c r="J1166" i="2"/>
  <c r="I1166" i="2"/>
  <c r="H1166" i="2"/>
  <c r="C1166" i="2"/>
  <c r="AA1165" i="2"/>
  <c r="M1165" i="2"/>
  <c r="L1165" i="2"/>
  <c r="K1165" i="2"/>
  <c r="J1165" i="2"/>
  <c r="I1165" i="2"/>
  <c r="H1165" i="2"/>
  <c r="C1165" i="2"/>
  <c r="AA1164" i="2"/>
  <c r="M1164" i="2"/>
  <c r="L1164" i="2"/>
  <c r="K1164" i="2"/>
  <c r="J1164" i="2"/>
  <c r="I1164" i="2"/>
  <c r="H1164" i="2"/>
  <c r="C1164" i="2"/>
  <c r="AA1163" i="2"/>
  <c r="M1163" i="2"/>
  <c r="L1163" i="2"/>
  <c r="K1163" i="2"/>
  <c r="J1163" i="2"/>
  <c r="I1163" i="2"/>
  <c r="H1163" i="2"/>
  <c r="C1163" i="2"/>
  <c r="AA1162" i="2"/>
  <c r="M1162" i="2"/>
  <c r="L1162" i="2"/>
  <c r="K1162" i="2"/>
  <c r="J1162" i="2"/>
  <c r="I1162" i="2"/>
  <c r="H1162" i="2"/>
  <c r="C1162" i="2"/>
  <c r="AA1161" i="2"/>
  <c r="M1161" i="2"/>
  <c r="L1161" i="2"/>
  <c r="K1161" i="2"/>
  <c r="J1161" i="2"/>
  <c r="I1161" i="2"/>
  <c r="H1161" i="2"/>
  <c r="C1161" i="2"/>
  <c r="AA1160" i="2"/>
  <c r="M1160" i="2"/>
  <c r="L1160" i="2"/>
  <c r="K1160" i="2"/>
  <c r="J1160" i="2"/>
  <c r="I1160" i="2"/>
  <c r="H1160" i="2"/>
  <c r="C1160" i="2"/>
  <c r="AA1159" i="2"/>
  <c r="M1159" i="2"/>
  <c r="L1159" i="2"/>
  <c r="K1159" i="2"/>
  <c r="J1159" i="2"/>
  <c r="I1159" i="2"/>
  <c r="H1159" i="2"/>
  <c r="C1159" i="2"/>
  <c r="AA1158" i="2"/>
  <c r="M1158" i="2"/>
  <c r="L1158" i="2"/>
  <c r="K1158" i="2"/>
  <c r="J1158" i="2"/>
  <c r="I1158" i="2"/>
  <c r="H1158" i="2"/>
  <c r="C1158" i="2"/>
  <c r="AA1157" i="2"/>
  <c r="M1157" i="2"/>
  <c r="L1157" i="2"/>
  <c r="K1157" i="2"/>
  <c r="J1157" i="2"/>
  <c r="I1157" i="2"/>
  <c r="H1157" i="2"/>
  <c r="C1157" i="2"/>
  <c r="AA1156" i="2"/>
  <c r="M1156" i="2"/>
  <c r="L1156" i="2"/>
  <c r="K1156" i="2"/>
  <c r="J1156" i="2"/>
  <c r="I1156" i="2"/>
  <c r="H1156" i="2"/>
  <c r="C1156" i="2"/>
  <c r="AA1155" i="2"/>
  <c r="M1155" i="2"/>
  <c r="L1155" i="2"/>
  <c r="K1155" i="2"/>
  <c r="J1155" i="2"/>
  <c r="I1155" i="2"/>
  <c r="H1155" i="2"/>
  <c r="C1155" i="2"/>
  <c r="AA1154" i="2"/>
  <c r="M1154" i="2"/>
  <c r="L1154" i="2"/>
  <c r="K1154" i="2"/>
  <c r="J1154" i="2"/>
  <c r="I1154" i="2"/>
  <c r="H1154" i="2"/>
  <c r="C1154" i="2"/>
  <c r="AA1153" i="2"/>
  <c r="M1153" i="2"/>
  <c r="L1153" i="2"/>
  <c r="K1153" i="2"/>
  <c r="J1153" i="2"/>
  <c r="I1153" i="2"/>
  <c r="H1153" i="2"/>
  <c r="C1153" i="2"/>
  <c r="AA1152" i="2"/>
  <c r="M1152" i="2"/>
  <c r="L1152" i="2"/>
  <c r="K1152" i="2"/>
  <c r="J1152" i="2"/>
  <c r="I1152" i="2"/>
  <c r="H1152" i="2"/>
  <c r="C1152" i="2"/>
  <c r="AA1151" i="2"/>
  <c r="M1151" i="2"/>
  <c r="L1151" i="2"/>
  <c r="K1151" i="2"/>
  <c r="J1151" i="2"/>
  <c r="I1151" i="2"/>
  <c r="H1151" i="2"/>
  <c r="C1151" i="2"/>
  <c r="AA1150" i="2"/>
  <c r="M1150" i="2"/>
  <c r="L1150" i="2"/>
  <c r="K1150" i="2"/>
  <c r="J1150" i="2"/>
  <c r="I1150" i="2"/>
  <c r="H1150" i="2"/>
  <c r="C1150" i="2"/>
  <c r="AA1149" i="2"/>
  <c r="M1149" i="2"/>
  <c r="L1149" i="2"/>
  <c r="K1149" i="2"/>
  <c r="J1149" i="2"/>
  <c r="I1149" i="2"/>
  <c r="H1149" i="2"/>
  <c r="C1149" i="2"/>
  <c r="AA1148" i="2"/>
  <c r="M1148" i="2"/>
  <c r="L1148" i="2"/>
  <c r="K1148" i="2"/>
  <c r="J1148" i="2"/>
  <c r="I1148" i="2"/>
  <c r="H1148" i="2"/>
  <c r="C1148" i="2"/>
  <c r="AA1147" i="2"/>
  <c r="M1147" i="2"/>
  <c r="L1147" i="2"/>
  <c r="K1147" i="2"/>
  <c r="J1147" i="2"/>
  <c r="I1147" i="2"/>
  <c r="H1147" i="2"/>
  <c r="C1147" i="2"/>
  <c r="AA1146" i="2"/>
  <c r="M1146" i="2"/>
  <c r="L1146" i="2"/>
  <c r="K1146" i="2"/>
  <c r="J1146" i="2"/>
  <c r="I1146" i="2"/>
  <c r="H1146" i="2"/>
  <c r="C1146" i="2"/>
  <c r="AA1145" i="2"/>
  <c r="M1145" i="2"/>
  <c r="L1145" i="2"/>
  <c r="K1145" i="2"/>
  <c r="J1145" i="2"/>
  <c r="I1145" i="2"/>
  <c r="H1145" i="2"/>
  <c r="C1145" i="2"/>
  <c r="AA1144" i="2"/>
  <c r="M1144" i="2"/>
  <c r="L1144" i="2"/>
  <c r="K1144" i="2"/>
  <c r="J1144" i="2"/>
  <c r="I1144" i="2"/>
  <c r="H1144" i="2"/>
  <c r="C1144" i="2"/>
  <c r="AA1143" i="2"/>
  <c r="M1143" i="2"/>
  <c r="L1143" i="2"/>
  <c r="K1143" i="2"/>
  <c r="J1143" i="2"/>
  <c r="I1143" i="2"/>
  <c r="H1143" i="2"/>
  <c r="C1143" i="2"/>
  <c r="AA1142" i="2"/>
  <c r="M1142" i="2"/>
  <c r="L1142" i="2"/>
  <c r="K1142" i="2"/>
  <c r="J1142" i="2"/>
  <c r="I1142" i="2"/>
  <c r="H1142" i="2"/>
  <c r="C1142" i="2"/>
  <c r="AA1141" i="2"/>
  <c r="M1141" i="2"/>
  <c r="L1141" i="2"/>
  <c r="K1141" i="2"/>
  <c r="J1141" i="2"/>
  <c r="I1141" i="2"/>
  <c r="H1141" i="2"/>
  <c r="C1141" i="2"/>
  <c r="AA1140" i="2"/>
  <c r="M1140" i="2"/>
  <c r="L1140" i="2"/>
  <c r="K1140" i="2"/>
  <c r="J1140" i="2"/>
  <c r="I1140" i="2"/>
  <c r="H1140" i="2"/>
  <c r="C1140" i="2"/>
  <c r="AA1139" i="2"/>
  <c r="M1139" i="2"/>
  <c r="L1139" i="2"/>
  <c r="K1139" i="2"/>
  <c r="J1139" i="2"/>
  <c r="I1139" i="2"/>
  <c r="H1139" i="2"/>
  <c r="C1139" i="2"/>
  <c r="AA1138" i="2"/>
  <c r="M1138" i="2"/>
  <c r="L1138" i="2"/>
  <c r="K1138" i="2"/>
  <c r="J1138" i="2"/>
  <c r="I1138" i="2"/>
  <c r="H1138" i="2"/>
  <c r="C1138" i="2"/>
  <c r="AA1137" i="2"/>
  <c r="M1137" i="2"/>
  <c r="L1137" i="2"/>
  <c r="K1137" i="2"/>
  <c r="J1137" i="2"/>
  <c r="I1137" i="2"/>
  <c r="H1137" i="2"/>
  <c r="C1137" i="2"/>
  <c r="AA1136" i="2"/>
  <c r="M1136" i="2"/>
  <c r="L1136" i="2"/>
  <c r="K1136" i="2"/>
  <c r="J1136" i="2"/>
  <c r="I1136" i="2"/>
  <c r="H1136" i="2"/>
  <c r="C1136" i="2"/>
  <c r="AA1135" i="2"/>
  <c r="M1135" i="2"/>
  <c r="L1135" i="2"/>
  <c r="K1135" i="2"/>
  <c r="J1135" i="2"/>
  <c r="I1135" i="2"/>
  <c r="H1135" i="2"/>
  <c r="C1135" i="2"/>
  <c r="AA1134" i="2"/>
  <c r="M1134" i="2"/>
  <c r="L1134" i="2"/>
  <c r="K1134" i="2"/>
  <c r="J1134" i="2"/>
  <c r="I1134" i="2"/>
  <c r="H1134" i="2"/>
  <c r="C1134" i="2"/>
  <c r="AA1133" i="2"/>
  <c r="M1133" i="2"/>
  <c r="L1133" i="2"/>
  <c r="K1133" i="2"/>
  <c r="J1133" i="2"/>
  <c r="I1133" i="2"/>
  <c r="H1133" i="2"/>
  <c r="C1133" i="2"/>
  <c r="AA1132" i="2"/>
  <c r="M1132" i="2"/>
  <c r="L1132" i="2"/>
  <c r="K1132" i="2"/>
  <c r="J1132" i="2"/>
  <c r="I1132" i="2"/>
  <c r="H1132" i="2"/>
  <c r="C1132" i="2"/>
  <c r="AA1131" i="2"/>
  <c r="M1131" i="2"/>
  <c r="L1131" i="2"/>
  <c r="K1131" i="2"/>
  <c r="J1131" i="2"/>
  <c r="I1131" i="2"/>
  <c r="H1131" i="2"/>
  <c r="C1131" i="2"/>
  <c r="AA1130" i="2"/>
  <c r="M1130" i="2"/>
  <c r="L1130" i="2"/>
  <c r="K1130" i="2"/>
  <c r="J1130" i="2"/>
  <c r="I1130" i="2"/>
  <c r="H1130" i="2"/>
  <c r="C1130" i="2"/>
  <c r="AA1129" i="2"/>
  <c r="M1129" i="2"/>
  <c r="L1129" i="2"/>
  <c r="K1129" i="2"/>
  <c r="J1129" i="2"/>
  <c r="I1129" i="2"/>
  <c r="H1129" i="2"/>
  <c r="C1129" i="2"/>
  <c r="AA1128" i="2"/>
  <c r="M1128" i="2"/>
  <c r="L1128" i="2"/>
  <c r="K1128" i="2"/>
  <c r="J1128" i="2"/>
  <c r="I1128" i="2"/>
  <c r="H1128" i="2"/>
  <c r="C1128" i="2"/>
  <c r="AA1127" i="2"/>
  <c r="M1127" i="2"/>
  <c r="L1127" i="2"/>
  <c r="K1127" i="2"/>
  <c r="J1127" i="2"/>
  <c r="I1127" i="2"/>
  <c r="H1127" i="2"/>
  <c r="C1127" i="2"/>
  <c r="AA1126" i="2"/>
  <c r="M1126" i="2"/>
  <c r="L1126" i="2"/>
  <c r="K1126" i="2"/>
  <c r="J1126" i="2"/>
  <c r="I1126" i="2"/>
  <c r="H1126" i="2"/>
  <c r="C1126" i="2"/>
  <c r="AA1125" i="2"/>
  <c r="M1125" i="2"/>
  <c r="L1125" i="2"/>
  <c r="K1125" i="2"/>
  <c r="J1125" i="2"/>
  <c r="I1125" i="2"/>
  <c r="H1125" i="2"/>
  <c r="D1125" i="2"/>
  <c r="C1125" i="2"/>
  <c r="AA1124" i="2"/>
  <c r="M1124" i="2"/>
  <c r="L1124" i="2"/>
  <c r="K1124" i="2"/>
  <c r="J1124" i="2"/>
  <c r="I1124" i="2"/>
  <c r="H1124" i="2"/>
  <c r="C1124" i="2"/>
  <c r="AA1123" i="2"/>
  <c r="M1123" i="2"/>
  <c r="L1123" i="2"/>
  <c r="K1123" i="2"/>
  <c r="J1123" i="2"/>
  <c r="I1123" i="2"/>
  <c r="H1123" i="2"/>
  <c r="C1123" i="2"/>
  <c r="AA1122" i="2"/>
  <c r="M1122" i="2"/>
  <c r="L1122" i="2"/>
  <c r="K1122" i="2"/>
  <c r="J1122" i="2"/>
  <c r="I1122" i="2"/>
  <c r="H1122" i="2"/>
  <c r="C1122" i="2"/>
  <c r="AA1121" i="2"/>
  <c r="M1121" i="2"/>
  <c r="L1121" i="2"/>
  <c r="K1121" i="2"/>
  <c r="J1121" i="2"/>
  <c r="I1121" i="2"/>
  <c r="H1121" i="2"/>
  <c r="C1121" i="2"/>
  <c r="AA1120" i="2"/>
  <c r="M1120" i="2"/>
  <c r="L1120" i="2"/>
  <c r="K1120" i="2"/>
  <c r="J1120" i="2"/>
  <c r="I1120" i="2"/>
  <c r="H1120" i="2"/>
  <c r="C1120" i="2"/>
  <c r="AA1119" i="2"/>
  <c r="M1119" i="2"/>
  <c r="L1119" i="2"/>
  <c r="K1119" i="2"/>
  <c r="J1119" i="2"/>
  <c r="I1119" i="2"/>
  <c r="H1119" i="2"/>
  <c r="C1119" i="2"/>
  <c r="AA1118" i="2"/>
  <c r="M1118" i="2"/>
  <c r="L1118" i="2"/>
  <c r="K1118" i="2"/>
  <c r="J1118" i="2"/>
  <c r="I1118" i="2"/>
  <c r="H1118" i="2"/>
  <c r="C1118" i="2"/>
  <c r="AA1117" i="2"/>
  <c r="M1117" i="2"/>
  <c r="L1117" i="2"/>
  <c r="K1117" i="2"/>
  <c r="J1117" i="2"/>
  <c r="I1117" i="2"/>
  <c r="H1117" i="2"/>
  <c r="C1117" i="2"/>
  <c r="AA1116" i="2"/>
  <c r="M1116" i="2"/>
  <c r="L1116" i="2"/>
  <c r="K1116" i="2"/>
  <c r="J1116" i="2"/>
  <c r="I1116" i="2"/>
  <c r="H1116" i="2"/>
  <c r="C1116" i="2"/>
  <c r="AA1115" i="2"/>
  <c r="M1115" i="2"/>
  <c r="L1115" i="2"/>
  <c r="K1115" i="2"/>
  <c r="J1115" i="2"/>
  <c r="I1115" i="2"/>
  <c r="H1115" i="2"/>
  <c r="C1115" i="2"/>
  <c r="AA1114" i="2"/>
  <c r="M1114" i="2"/>
  <c r="L1114" i="2"/>
  <c r="K1114" i="2"/>
  <c r="J1114" i="2"/>
  <c r="I1114" i="2"/>
  <c r="H1114" i="2"/>
  <c r="C1114" i="2"/>
  <c r="AA1113" i="2"/>
  <c r="M1113" i="2"/>
  <c r="L1113" i="2"/>
  <c r="K1113" i="2"/>
  <c r="J1113" i="2"/>
  <c r="I1113" i="2"/>
  <c r="H1113" i="2"/>
  <c r="C1113" i="2"/>
  <c r="AA1112" i="2"/>
  <c r="M1112" i="2"/>
  <c r="L1112" i="2"/>
  <c r="K1112" i="2"/>
  <c r="J1112" i="2"/>
  <c r="I1112" i="2"/>
  <c r="H1112" i="2"/>
  <c r="C1112" i="2"/>
  <c r="AA1111" i="2"/>
  <c r="M1111" i="2"/>
  <c r="L1111" i="2"/>
  <c r="K1111" i="2"/>
  <c r="J1111" i="2"/>
  <c r="I1111" i="2"/>
  <c r="H1111" i="2"/>
  <c r="C1111" i="2"/>
  <c r="AA1110" i="2"/>
  <c r="M1110" i="2"/>
  <c r="L1110" i="2"/>
  <c r="K1110" i="2"/>
  <c r="J1110" i="2"/>
  <c r="I1110" i="2"/>
  <c r="H1110" i="2"/>
  <c r="C1110" i="2"/>
  <c r="AA1109" i="2"/>
  <c r="M1109" i="2"/>
  <c r="L1109" i="2"/>
  <c r="K1109" i="2"/>
  <c r="J1109" i="2"/>
  <c r="I1109" i="2"/>
  <c r="H1109" i="2"/>
  <c r="C1109" i="2"/>
  <c r="AA1108" i="2"/>
  <c r="M1108" i="2"/>
  <c r="L1108" i="2"/>
  <c r="K1108" i="2"/>
  <c r="J1108" i="2"/>
  <c r="I1108" i="2"/>
  <c r="H1108" i="2"/>
  <c r="C1108" i="2"/>
  <c r="AA1107" i="2"/>
  <c r="M1107" i="2"/>
  <c r="L1107" i="2"/>
  <c r="K1107" i="2"/>
  <c r="J1107" i="2"/>
  <c r="I1107" i="2"/>
  <c r="H1107" i="2"/>
  <c r="C1107" i="2"/>
  <c r="AA1106" i="2"/>
  <c r="M1106" i="2"/>
  <c r="L1106" i="2"/>
  <c r="K1106" i="2"/>
  <c r="J1106" i="2"/>
  <c r="I1106" i="2"/>
  <c r="H1106" i="2"/>
  <c r="C1106" i="2"/>
  <c r="AA1105" i="2"/>
  <c r="M1105" i="2"/>
  <c r="L1105" i="2"/>
  <c r="K1105" i="2"/>
  <c r="J1105" i="2"/>
  <c r="I1105" i="2"/>
  <c r="H1105" i="2"/>
  <c r="C1105" i="2"/>
  <c r="AA1104" i="2"/>
  <c r="M1104" i="2"/>
  <c r="L1104" i="2"/>
  <c r="K1104" i="2"/>
  <c r="J1104" i="2"/>
  <c r="I1104" i="2"/>
  <c r="H1104" i="2"/>
  <c r="C1104" i="2"/>
  <c r="AA1103" i="2"/>
  <c r="M1103" i="2"/>
  <c r="L1103" i="2"/>
  <c r="K1103" i="2"/>
  <c r="J1103" i="2"/>
  <c r="I1103" i="2"/>
  <c r="H1103" i="2"/>
  <c r="C1103" i="2"/>
  <c r="AA1102" i="2"/>
  <c r="M1102" i="2"/>
  <c r="L1102" i="2"/>
  <c r="K1102" i="2"/>
  <c r="J1102" i="2"/>
  <c r="I1102" i="2"/>
  <c r="H1102" i="2"/>
  <c r="C1102" i="2"/>
  <c r="AA1101" i="2"/>
  <c r="M1101" i="2"/>
  <c r="L1101" i="2"/>
  <c r="K1101" i="2"/>
  <c r="J1101" i="2"/>
  <c r="I1101" i="2"/>
  <c r="H1101" i="2"/>
  <c r="C1101" i="2"/>
  <c r="AA1100" i="2"/>
  <c r="M1100" i="2"/>
  <c r="L1100" i="2"/>
  <c r="K1100" i="2"/>
  <c r="J1100" i="2"/>
  <c r="I1100" i="2"/>
  <c r="H1100" i="2"/>
  <c r="C1100" i="2"/>
  <c r="AA1099" i="2"/>
  <c r="M1099" i="2"/>
  <c r="L1099" i="2"/>
  <c r="K1099" i="2"/>
  <c r="J1099" i="2"/>
  <c r="I1099" i="2"/>
  <c r="H1099" i="2"/>
  <c r="C1099" i="2"/>
  <c r="AA1098" i="2"/>
  <c r="M1098" i="2"/>
  <c r="L1098" i="2"/>
  <c r="K1098" i="2"/>
  <c r="J1098" i="2"/>
  <c r="I1098" i="2"/>
  <c r="H1098" i="2"/>
  <c r="C1098" i="2"/>
  <c r="AA1097" i="2"/>
  <c r="M1097" i="2"/>
  <c r="L1097" i="2"/>
  <c r="K1097" i="2"/>
  <c r="J1097" i="2"/>
  <c r="I1097" i="2"/>
  <c r="H1097" i="2"/>
  <c r="C1097" i="2"/>
  <c r="AA1096" i="2"/>
  <c r="M1096" i="2"/>
  <c r="L1096" i="2"/>
  <c r="K1096" i="2"/>
  <c r="J1096" i="2"/>
  <c r="I1096" i="2"/>
  <c r="H1096" i="2"/>
  <c r="C1096" i="2"/>
  <c r="AA1095" i="2"/>
  <c r="M1095" i="2"/>
  <c r="L1095" i="2"/>
  <c r="K1095" i="2"/>
  <c r="J1095" i="2"/>
  <c r="I1095" i="2"/>
  <c r="H1095" i="2"/>
  <c r="C1095" i="2"/>
  <c r="E29" i="4"/>
  <c r="B8" i="4"/>
  <c r="B6" i="4"/>
  <c r="I49" i="7"/>
  <c r="H49" i="7"/>
  <c r="D34" i="7"/>
  <c r="G33" i="7"/>
  <c r="F33" i="7"/>
  <c r="E28" i="4"/>
  <c r="D33" i="7"/>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2" i="2"/>
  <c r="D1791" i="2"/>
  <c r="D1790" i="2"/>
  <c r="D1789" i="2"/>
  <c r="D1788" i="2"/>
  <c r="D1787" i="2"/>
  <c r="D1786" i="2"/>
  <c r="D1785" i="2"/>
  <c r="D1784" i="2"/>
  <c r="D1783" i="2"/>
  <c r="D1782" i="2"/>
  <c r="D1781" i="2"/>
  <c r="D1780" i="2"/>
  <c r="D1779" i="2"/>
  <c r="D1778"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4" i="2"/>
  <c r="D1663" i="2"/>
  <c r="D1662" i="2"/>
  <c r="D1661" i="2"/>
  <c r="D1660" i="2"/>
  <c r="D1659" i="2"/>
  <c r="D1658" i="2"/>
  <c r="D1657" i="2"/>
  <c r="D1656" i="2"/>
  <c r="D1655" i="2"/>
  <c r="D1654" i="2"/>
  <c r="D1653" i="2"/>
  <c r="D1652" i="2"/>
  <c r="D1651" i="2"/>
  <c r="D1650" i="2"/>
  <c r="D1648" i="2"/>
  <c r="D1647" i="2"/>
  <c r="D1646" i="2"/>
  <c r="D1645" i="2"/>
  <c r="D1644" i="2"/>
  <c r="D1643" i="2"/>
  <c r="D1642" i="2"/>
  <c r="D1641" i="2"/>
  <c r="D1640" i="2"/>
  <c r="D1639" i="2"/>
  <c r="D1638" i="2"/>
  <c r="D1637" i="2"/>
  <c r="D1636" i="2"/>
  <c r="D1635" i="2"/>
  <c r="D1634" i="2"/>
  <c r="D1632" i="2"/>
  <c r="D1631" i="2"/>
  <c r="D1630" i="2"/>
  <c r="D1629" i="2"/>
  <c r="D1628" i="2"/>
  <c r="D1627" i="2"/>
  <c r="D1626" i="2"/>
  <c r="D1625" i="2"/>
  <c r="D1624" i="2"/>
  <c r="D1623" i="2"/>
  <c r="D1622" i="2"/>
  <c r="D1621" i="2"/>
  <c r="D1620" i="2"/>
  <c r="D1619" i="2"/>
  <c r="D1618" i="2"/>
  <c r="D1616" i="2"/>
  <c r="D1615" i="2"/>
  <c r="D1614" i="2"/>
  <c r="D1613" i="2"/>
  <c r="D1612" i="2"/>
  <c r="D1611" i="2"/>
  <c r="D1610" i="2"/>
  <c r="D1609" i="2"/>
  <c r="D1608" i="2"/>
  <c r="D1607" i="2"/>
  <c r="D1606" i="2"/>
  <c r="D1605" i="2"/>
  <c r="D1604" i="2"/>
  <c r="D1603" i="2"/>
  <c r="D1602" i="2"/>
  <c r="D1600" i="2"/>
  <c r="D1599" i="2"/>
  <c r="D1598" i="2"/>
  <c r="D1597" i="2"/>
  <c r="D1596" i="2"/>
  <c r="D1595" i="2"/>
  <c r="D1594" i="2"/>
  <c r="D1593" i="2"/>
  <c r="D1592" i="2"/>
  <c r="D1591" i="2"/>
  <c r="D1590" i="2"/>
  <c r="D1589" i="2"/>
  <c r="D1588" i="2"/>
  <c r="D1587" i="2"/>
  <c r="D1586" i="2"/>
  <c r="D1584" i="2"/>
  <c r="D1583" i="2"/>
  <c r="D1582" i="2"/>
  <c r="D1581" i="2"/>
  <c r="D1580" i="2"/>
  <c r="D1579" i="2"/>
  <c r="D1578" i="2"/>
  <c r="D1577" i="2"/>
  <c r="D1576" i="2"/>
  <c r="D1575" i="2"/>
  <c r="D1574" i="2"/>
  <c r="D1573" i="2"/>
  <c r="D1572" i="2"/>
  <c r="D1571" i="2"/>
  <c r="D1570" i="2"/>
  <c r="D1568" i="2"/>
  <c r="D1567" i="2"/>
  <c r="D1566" i="2"/>
  <c r="D1565" i="2"/>
  <c r="D1564" i="2"/>
  <c r="D1563" i="2"/>
  <c r="D1562" i="2"/>
  <c r="D1561" i="2"/>
  <c r="D1560" i="2"/>
  <c r="D1559" i="2"/>
  <c r="D1558" i="2"/>
  <c r="D1557" i="2"/>
  <c r="D1556" i="2"/>
  <c r="D1555" i="2"/>
  <c r="D1554" i="2"/>
  <c r="D1552" i="2"/>
  <c r="D1551" i="2"/>
  <c r="D1550" i="2"/>
  <c r="D1549" i="2"/>
  <c r="D1548" i="2"/>
  <c r="D1547" i="2"/>
  <c r="D1546" i="2"/>
  <c r="D1545" i="2"/>
  <c r="D1544" i="2"/>
  <c r="D1543" i="2"/>
  <c r="D1542" i="2"/>
  <c r="D1541" i="2"/>
  <c r="D1540" i="2"/>
  <c r="D1539" i="2"/>
  <c r="D1538"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0" i="2"/>
  <c r="D1319" i="2"/>
  <c r="D1318" i="2"/>
  <c r="D1317" i="2"/>
  <c r="D1316" i="2"/>
  <c r="D1315" i="2"/>
  <c r="D1314" i="2"/>
  <c r="D1313" i="2"/>
  <c r="D1312" i="2"/>
  <c r="D1311" i="2"/>
  <c r="D1310" i="2"/>
  <c r="D1309" i="2"/>
  <c r="D1308" i="2"/>
  <c r="D1307" i="2"/>
  <c r="D1306"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AA1094" i="2"/>
  <c r="M1094" i="2"/>
  <c r="L1094" i="2"/>
  <c r="K1094" i="2"/>
  <c r="J1094" i="2"/>
  <c r="I1094" i="2"/>
  <c r="H1094" i="2"/>
  <c r="D1094" i="2"/>
  <c r="C1094" i="2"/>
  <c r="AA1093" i="2"/>
  <c r="M1093" i="2"/>
  <c r="L1093" i="2"/>
  <c r="K1093" i="2"/>
  <c r="J1093" i="2"/>
  <c r="I1093" i="2"/>
  <c r="H1093" i="2"/>
  <c r="D1093" i="2"/>
  <c r="C1093" i="2"/>
  <c r="AA1092" i="2"/>
  <c r="M1092" i="2"/>
  <c r="L1092" i="2"/>
  <c r="K1092" i="2"/>
  <c r="J1092" i="2"/>
  <c r="I1092" i="2"/>
  <c r="H1092" i="2"/>
  <c r="D1092" i="2"/>
  <c r="C1092" i="2"/>
  <c r="AA1091" i="2"/>
  <c r="M1091" i="2"/>
  <c r="L1091" i="2"/>
  <c r="K1091" i="2"/>
  <c r="J1091" i="2"/>
  <c r="I1091" i="2"/>
  <c r="H1091" i="2"/>
  <c r="D1091" i="2"/>
  <c r="C1091" i="2"/>
  <c r="AA1090" i="2"/>
  <c r="M1090" i="2"/>
  <c r="L1090" i="2"/>
  <c r="K1090" i="2"/>
  <c r="J1090" i="2"/>
  <c r="I1090" i="2"/>
  <c r="H1090" i="2"/>
  <c r="D1090" i="2"/>
  <c r="C1090" i="2"/>
  <c r="AA1089" i="2"/>
  <c r="M1089" i="2"/>
  <c r="L1089" i="2"/>
  <c r="K1089" i="2"/>
  <c r="J1089" i="2"/>
  <c r="I1089" i="2"/>
  <c r="H1089" i="2"/>
  <c r="D1089" i="2"/>
  <c r="C1089" i="2"/>
  <c r="AA1088" i="2"/>
  <c r="M1088" i="2"/>
  <c r="L1088" i="2"/>
  <c r="K1088" i="2"/>
  <c r="J1088" i="2"/>
  <c r="I1088" i="2"/>
  <c r="H1088" i="2"/>
  <c r="D1088" i="2"/>
  <c r="C1088" i="2"/>
  <c r="AA1087" i="2"/>
  <c r="M1087" i="2"/>
  <c r="L1087" i="2"/>
  <c r="K1087" i="2"/>
  <c r="J1087" i="2"/>
  <c r="I1087" i="2"/>
  <c r="H1087" i="2"/>
  <c r="D1087" i="2"/>
  <c r="C1087" i="2"/>
  <c r="AA1086" i="2"/>
  <c r="M1086" i="2"/>
  <c r="L1086" i="2"/>
  <c r="K1086" i="2"/>
  <c r="J1086" i="2"/>
  <c r="I1086" i="2"/>
  <c r="H1086" i="2"/>
  <c r="D1086" i="2"/>
  <c r="C1086" i="2"/>
  <c r="AA1085" i="2"/>
  <c r="M1085" i="2"/>
  <c r="L1085" i="2"/>
  <c r="K1085" i="2"/>
  <c r="J1085" i="2"/>
  <c r="I1085" i="2"/>
  <c r="H1085" i="2"/>
  <c r="D1085" i="2"/>
  <c r="C1085" i="2"/>
  <c r="AA1084" i="2"/>
  <c r="M1084" i="2"/>
  <c r="L1084" i="2"/>
  <c r="K1084" i="2"/>
  <c r="J1084" i="2"/>
  <c r="I1084" i="2"/>
  <c r="H1084" i="2"/>
  <c r="D1084" i="2"/>
  <c r="C1084" i="2"/>
  <c r="AA1083" i="2"/>
  <c r="M1083" i="2"/>
  <c r="L1083" i="2"/>
  <c r="K1083" i="2"/>
  <c r="J1083" i="2"/>
  <c r="I1083" i="2"/>
  <c r="H1083" i="2"/>
  <c r="D1083" i="2"/>
  <c r="C1083" i="2"/>
  <c r="AA1082" i="2"/>
  <c r="M1082" i="2"/>
  <c r="L1082" i="2"/>
  <c r="K1082" i="2"/>
  <c r="J1082" i="2"/>
  <c r="I1082" i="2"/>
  <c r="H1082" i="2"/>
  <c r="D1082" i="2"/>
  <c r="C1082" i="2"/>
  <c r="AA1081" i="2"/>
  <c r="M1081" i="2"/>
  <c r="L1081" i="2"/>
  <c r="K1081" i="2"/>
  <c r="J1081" i="2"/>
  <c r="I1081" i="2"/>
  <c r="H1081" i="2"/>
  <c r="D1081" i="2"/>
  <c r="C1081" i="2"/>
  <c r="AA1080" i="2"/>
  <c r="M1080" i="2"/>
  <c r="L1080" i="2"/>
  <c r="K1080" i="2"/>
  <c r="J1080" i="2"/>
  <c r="I1080" i="2"/>
  <c r="H1080" i="2"/>
  <c r="D1080" i="2"/>
  <c r="C1080" i="2"/>
  <c r="AA1079" i="2"/>
  <c r="M1079" i="2"/>
  <c r="L1079" i="2"/>
  <c r="K1079" i="2"/>
  <c r="J1079" i="2"/>
  <c r="I1079" i="2"/>
  <c r="H1079" i="2"/>
  <c r="D1079" i="2"/>
  <c r="C1079" i="2"/>
  <c r="AA1078" i="2"/>
  <c r="M1078" i="2"/>
  <c r="L1078" i="2"/>
  <c r="K1078" i="2"/>
  <c r="J1078" i="2"/>
  <c r="I1078" i="2"/>
  <c r="H1078" i="2"/>
  <c r="D1078" i="2"/>
  <c r="C1078" i="2"/>
  <c r="AA1077" i="2"/>
  <c r="M1077" i="2"/>
  <c r="L1077" i="2"/>
  <c r="K1077" i="2"/>
  <c r="J1077" i="2"/>
  <c r="I1077" i="2"/>
  <c r="H1077" i="2"/>
  <c r="D1077" i="2"/>
  <c r="C1077" i="2"/>
  <c r="AA1076" i="2"/>
  <c r="M1076" i="2"/>
  <c r="L1076" i="2"/>
  <c r="K1076" i="2"/>
  <c r="J1076" i="2"/>
  <c r="I1076" i="2"/>
  <c r="H1076" i="2"/>
  <c r="D1076" i="2"/>
  <c r="C1076" i="2"/>
  <c r="AA1075" i="2"/>
  <c r="M1075" i="2"/>
  <c r="L1075" i="2"/>
  <c r="K1075" i="2"/>
  <c r="J1075" i="2"/>
  <c r="I1075" i="2"/>
  <c r="H1075" i="2"/>
  <c r="D1075" i="2"/>
  <c r="C1075" i="2"/>
  <c r="AA1074" i="2"/>
  <c r="M1074" i="2"/>
  <c r="L1074" i="2"/>
  <c r="K1074" i="2"/>
  <c r="J1074" i="2"/>
  <c r="I1074" i="2"/>
  <c r="H1074" i="2"/>
  <c r="D1074" i="2"/>
  <c r="C1074" i="2"/>
  <c r="AA1073" i="2"/>
  <c r="M1073" i="2"/>
  <c r="L1073" i="2"/>
  <c r="K1073" i="2"/>
  <c r="J1073" i="2"/>
  <c r="I1073" i="2"/>
  <c r="H1073" i="2"/>
  <c r="D1073" i="2"/>
  <c r="C1073" i="2"/>
  <c r="AA1072" i="2"/>
  <c r="M1072" i="2"/>
  <c r="L1072" i="2"/>
  <c r="K1072" i="2"/>
  <c r="J1072" i="2"/>
  <c r="I1072" i="2"/>
  <c r="H1072" i="2"/>
  <c r="D1072" i="2"/>
  <c r="C1072" i="2"/>
  <c r="AA1071" i="2"/>
  <c r="M1071" i="2"/>
  <c r="L1071" i="2"/>
  <c r="K1071" i="2"/>
  <c r="J1071" i="2"/>
  <c r="I1071" i="2"/>
  <c r="H1071" i="2"/>
  <c r="D1071" i="2"/>
  <c r="C1071" i="2"/>
  <c r="AA1070" i="2"/>
  <c r="M1070" i="2"/>
  <c r="L1070" i="2"/>
  <c r="K1070" i="2"/>
  <c r="J1070" i="2"/>
  <c r="I1070" i="2"/>
  <c r="H1070" i="2"/>
  <c r="D1070" i="2"/>
  <c r="C1070" i="2"/>
  <c r="AA1069" i="2"/>
  <c r="M1069" i="2"/>
  <c r="L1069" i="2"/>
  <c r="K1069" i="2"/>
  <c r="J1069" i="2"/>
  <c r="I1069" i="2"/>
  <c r="H1069" i="2"/>
  <c r="D1069" i="2"/>
  <c r="C1069" i="2"/>
  <c r="AA1068" i="2"/>
  <c r="M1068" i="2"/>
  <c r="L1068" i="2"/>
  <c r="K1068" i="2"/>
  <c r="J1068" i="2"/>
  <c r="I1068" i="2"/>
  <c r="H1068" i="2"/>
  <c r="D1068" i="2"/>
  <c r="C1068" i="2"/>
  <c r="AA1067" i="2"/>
  <c r="M1067" i="2"/>
  <c r="L1067" i="2"/>
  <c r="K1067" i="2"/>
  <c r="J1067" i="2"/>
  <c r="I1067" i="2"/>
  <c r="H1067" i="2"/>
  <c r="D1067" i="2"/>
  <c r="C1067" i="2"/>
  <c r="AA1066" i="2"/>
  <c r="M1066" i="2"/>
  <c r="L1066" i="2"/>
  <c r="K1066" i="2"/>
  <c r="J1066" i="2"/>
  <c r="I1066" i="2"/>
  <c r="H1066" i="2"/>
  <c r="D1066" i="2"/>
  <c r="C1066" i="2"/>
  <c r="AA1065" i="2"/>
  <c r="M1065" i="2"/>
  <c r="L1065" i="2"/>
  <c r="K1065" i="2"/>
  <c r="J1065" i="2"/>
  <c r="I1065" i="2"/>
  <c r="H1065" i="2"/>
  <c r="D1065" i="2"/>
  <c r="C1065" i="2"/>
  <c r="AA1064" i="2"/>
  <c r="M1064" i="2"/>
  <c r="L1064" i="2"/>
  <c r="K1064" i="2"/>
  <c r="J1064" i="2"/>
  <c r="I1064" i="2"/>
  <c r="H1064" i="2"/>
  <c r="D1064" i="2"/>
  <c r="C1064" i="2"/>
  <c r="AA1063" i="2"/>
  <c r="M1063" i="2"/>
  <c r="L1063" i="2"/>
  <c r="K1063" i="2"/>
  <c r="J1063" i="2"/>
  <c r="I1063" i="2"/>
  <c r="H1063" i="2"/>
  <c r="D1063" i="2"/>
  <c r="C1063" i="2"/>
  <c r="AA1062" i="2"/>
  <c r="M1062" i="2"/>
  <c r="L1062" i="2"/>
  <c r="K1062" i="2"/>
  <c r="J1062" i="2"/>
  <c r="I1062" i="2"/>
  <c r="H1062" i="2"/>
  <c r="D1062" i="2"/>
  <c r="C1062" i="2"/>
  <c r="AA1061" i="2"/>
  <c r="M1061" i="2"/>
  <c r="L1061" i="2"/>
  <c r="K1061" i="2"/>
  <c r="J1061" i="2"/>
  <c r="I1061" i="2"/>
  <c r="H1061" i="2"/>
  <c r="D1061" i="2"/>
  <c r="C1061" i="2"/>
  <c r="AA1060" i="2"/>
  <c r="M1060" i="2"/>
  <c r="L1060" i="2"/>
  <c r="K1060" i="2"/>
  <c r="J1060" i="2"/>
  <c r="I1060" i="2"/>
  <c r="H1060" i="2"/>
  <c r="D1060" i="2"/>
  <c r="C1060" i="2"/>
  <c r="AA1059" i="2"/>
  <c r="M1059" i="2"/>
  <c r="L1059" i="2"/>
  <c r="K1059" i="2"/>
  <c r="J1059" i="2"/>
  <c r="I1059" i="2"/>
  <c r="H1059" i="2"/>
  <c r="D1059" i="2"/>
  <c r="C1059" i="2"/>
  <c r="AA1058" i="2"/>
  <c r="M1058" i="2"/>
  <c r="L1058" i="2"/>
  <c r="K1058" i="2"/>
  <c r="J1058" i="2"/>
  <c r="I1058" i="2"/>
  <c r="H1058" i="2"/>
  <c r="D1058" i="2"/>
  <c r="C1058" i="2"/>
  <c r="AA1057" i="2"/>
  <c r="M1057" i="2"/>
  <c r="L1057" i="2"/>
  <c r="K1057" i="2"/>
  <c r="J1057" i="2"/>
  <c r="I1057" i="2"/>
  <c r="H1057" i="2"/>
  <c r="D1057" i="2"/>
  <c r="C1057" i="2"/>
  <c r="AA1056" i="2"/>
  <c r="M1056" i="2"/>
  <c r="L1056" i="2"/>
  <c r="K1056" i="2"/>
  <c r="J1056" i="2"/>
  <c r="I1056" i="2"/>
  <c r="H1056" i="2"/>
  <c r="D1056" i="2"/>
  <c r="C1056" i="2"/>
  <c r="AA1055" i="2"/>
  <c r="M1055" i="2"/>
  <c r="L1055" i="2"/>
  <c r="K1055" i="2"/>
  <c r="J1055" i="2"/>
  <c r="I1055" i="2"/>
  <c r="H1055" i="2"/>
  <c r="D1055" i="2"/>
  <c r="C1055" i="2"/>
  <c r="AA1054" i="2"/>
  <c r="M1054" i="2"/>
  <c r="L1054" i="2"/>
  <c r="K1054" i="2"/>
  <c r="J1054" i="2"/>
  <c r="I1054" i="2"/>
  <c r="H1054" i="2"/>
  <c r="D1054" i="2"/>
  <c r="C1054" i="2"/>
  <c r="AA1053" i="2"/>
  <c r="M1053" i="2"/>
  <c r="L1053" i="2"/>
  <c r="K1053" i="2"/>
  <c r="J1053" i="2"/>
  <c r="I1053" i="2"/>
  <c r="H1053" i="2"/>
  <c r="D1053" i="2"/>
  <c r="C1053" i="2"/>
  <c r="AA1052" i="2"/>
  <c r="M1052" i="2"/>
  <c r="L1052" i="2"/>
  <c r="K1052" i="2"/>
  <c r="J1052" i="2"/>
  <c r="I1052" i="2"/>
  <c r="H1052" i="2"/>
  <c r="D1052" i="2"/>
  <c r="C1052" i="2"/>
  <c r="AA1051" i="2"/>
  <c r="M1051" i="2"/>
  <c r="L1051" i="2"/>
  <c r="K1051" i="2"/>
  <c r="J1051" i="2"/>
  <c r="I1051" i="2"/>
  <c r="H1051" i="2"/>
  <c r="D1051" i="2"/>
  <c r="C1051" i="2"/>
  <c r="AA1050" i="2"/>
  <c r="M1050" i="2"/>
  <c r="L1050" i="2"/>
  <c r="K1050" i="2"/>
  <c r="J1050" i="2"/>
  <c r="I1050" i="2"/>
  <c r="H1050" i="2"/>
  <c r="D1050" i="2"/>
  <c r="C1050" i="2"/>
  <c r="AA1049" i="2"/>
  <c r="M1049" i="2"/>
  <c r="L1049" i="2"/>
  <c r="K1049" i="2"/>
  <c r="J1049" i="2"/>
  <c r="I1049" i="2"/>
  <c r="H1049" i="2"/>
  <c r="D1049" i="2"/>
  <c r="C1049" i="2"/>
  <c r="AA1048" i="2"/>
  <c r="M1048" i="2"/>
  <c r="L1048" i="2"/>
  <c r="K1048" i="2"/>
  <c r="J1048" i="2"/>
  <c r="I1048" i="2"/>
  <c r="H1048" i="2"/>
  <c r="D1048" i="2"/>
  <c r="C1048" i="2"/>
  <c r="AA1047" i="2"/>
  <c r="M1047" i="2"/>
  <c r="L1047" i="2"/>
  <c r="K1047" i="2"/>
  <c r="J1047" i="2"/>
  <c r="I1047" i="2"/>
  <c r="H1047" i="2"/>
  <c r="D1047" i="2"/>
  <c r="C1047" i="2"/>
  <c r="AA1046" i="2"/>
  <c r="M1046" i="2"/>
  <c r="L1046" i="2"/>
  <c r="K1046" i="2"/>
  <c r="J1046" i="2"/>
  <c r="I1046" i="2"/>
  <c r="H1046" i="2"/>
  <c r="D1046" i="2"/>
  <c r="C1046" i="2"/>
  <c r="AA1045" i="2"/>
  <c r="M1045" i="2"/>
  <c r="L1045" i="2"/>
  <c r="K1045" i="2"/>
  <c r="J1045" i="2"/>
  <c r="I1045" i="2"/>
  <c r="H1045" i="2"/>
  <c r="D1045" i="2"/>
  <c r="C1045" i="2"/>
  <c r="AA1044" i="2"/>
  <c r="M1044" i="2"/>
  <c r="L1044" i="2"/>
  <c r="K1044" i="2"/>
  <c r="J1044" i="2"/>
  <c r="I1044" i="2"/>
  <c r="H1044" i="2"/>
  <c r="D1044" i="2"/>
  <c r="C1044" i="2"/>
  <c r="AA1043" i="2"/>
  <c r="M1043" i="2"/>
  <c r="L1043" i="2"/>
  <c r="K1043" i="2"/>
  <c r="J1043" i="2"/>
  <c r="I1043" i="2"/>
  <c r="H1043" i="2"/>
  <c r="D1043" i="2"/>
  <c r="C1043" i="2"/>
  <c r="AA1042" i="2"/>
  <c r="M1042" i="2"/>
  <c r="L1042" i="2"/>
  <c r="K1042" i="2"/>
  <c r="J1042" i="2"/>
  <c r="I1042" i="2"/>
  <c r="H1042" i="2"/>
  <c r="D1042" i="2"/>
  <c r="C1042" i="2"/>
  <c r="AA1041" i="2"/>
  <c r="M1041" i="2"/>
  <c r="L1041" i="2"/>
  <c r="K1041" i="2"/>
  <c r="J1041" i="2"/>
  <c r="I1041" i="2"/>
  <c r="H1041" i="2"/>
  <c r="D1041" i="2"/>
  <c r="C1041" i="2"/>
  <c r="AA1040" i="2"/>
  <c r="M1040" i="2"/>
  <c r="L1040" i="2"/>
  <c r="K1040" i="2"/>
  <c r="J1040" i="2"/>
  <c r="I1040" i="2"/>
  <c r="H1040" i="2"/>
  <c r="D1040" i="2"/>
  <c r="C1040" i="2"/>
  <c r="AA1039" i="2"/>
  <c r="M1039" i="2"/>
  <c r="L1039" i="2"/>
  <c r="K1039" i="2"/>
  <c r="J1039" i="2"/>
  <c r="I1039" i="2"/>
  <c r="H1039" i="2"/>
  <c r="D1039" i="2"/>
  <c r="C1039" i="2"/>
  <c r="AA1038" i="2"/>
  <c r="M1038" i="2"/>
  <c r="L1038" i="2"/>
  <c r="K1038" i="2"/>
  <c r="J1038" i="2"/>
  <c r="I1038" i="2"/>
  <c r="H1038" i="2"/>
  <c r="D1038" i="2"/>
  <c r="C1038" i="2"/>
  <c r="AA1037" i="2"/>
  <c r="M1037" i="2"/>
  <c r="L1037" i="2"/>
  <c r="K1037" i="2"/>
  <c r="J1037" i="2"/>
  <c r="I1037" i="2"/>
  <c r="H1037" i="2"/>
  <c r="D1037" i="2"/>
  <c r="C1037" i="2"/>
  <c r="AA1036" i="2"/>
  <c r="M1036" i="2"/>
  <c r="L1036" i="2"/>
  <c r="K1036" i="2"/>
  <c r="J1036" i="2"/>
  <c r="I1036" i="2"/>
  <c r="H1036" i="2"/>
  <c r="D1036" i="2"/>
  <c r="C1036" i="2"/>
  <c r="AA1035" i="2"/>
  <c r="M1035" i="2"/>
  <c r="L1035" i="2"/>
  <c r="K1035" i="2"/>
  <c r="J1035" i="2"/>
  <c r="I1035" i="2"/>
  <c r="H1035" i="2"/>
  <c r="D1035" i="2"/>
  <c r="C1035" i="2"/>
  <c r="AA1034" i="2"/>
  <c r="M1034" i="2"/>
  <c r="L1034" i="2"/>
  <c r="K1034" i="2"/>
  <c r="J1034" i="2"/>
  <c r="I1034" i="2"/>
  <c r="H1034" i="2"/>
  <c r="D1034" i="2"/>
  <c r="C1034" i="2"/>
  <c r="AA1033" i="2"/>
  <c r="M1033" i="2"/>
  <c r="L1033" i="2"/>
  <c r="K1033" i="2"/>
  <c r="J1033" i="2"/>
  <c r="I1033" i="2"/>
  <c r="H1033" i="2"/>
  <c r="D1033" i="2"/>
  <c r="C1033" i="2"/>
  <c r="AA1032" i="2"/>
  <c r="M1032" i="2"/>
  <c r="L1032" i="2"/>
  <c r="K1032" i="2"/>
  <c r="J1032" i="2"/>
  <c r="I1032" i="2"/>
  <c r="H1032" i="2"/>
  <c r="D1032" i="2"/>
  <c r="C1032" i="2"/>
  <c r="AA1031" i="2"/>
  <c r="M1031" i="2"/>
  <c r="L1031" i="2"/>
  <c r="K1031" i="2"/>
  <c r="J1031" i="2"/>
  <c r="I1031" i="2"/>
  <c r="H1031" i="2"/>
  <c r="D1031" i="2"/>
  <c r="C1031" i="2"/>
  <c r="AA1030" i="2"/>
  <c r="M1030" i="2"/>
  <c r="L1030" i="2"/>
  <c r="K1030" i="2"/>
  <c r="J1030" i="2"/>
  <c r="I1030" i="2"/>
  <c r="H1030" i="2"/>
  <c r="D1030" i="2"/>
  <c r="C1030" i="2"/>
  <c r="AA1029" i="2"/>
  <c r="M1029" i="2"/>
  <c r="L1029" i="2"/>
  <c r="K1029" i="2"/>
  <c r="J1029" i="2"/>
  <c r="I1029" i="2"/>
  <c r="H1029" i="2"/>
  <c r="D1029" i="2"/>
  <c r="C1029" i="2"/>
  <c r="AA1028" i="2"/>
  <c r="M1028" i="2"/>
  <c r="L1028" i="2"/>
  <c r="K1028" i="2"/>
  <c r="J1028" i="2"/>
  <c r="I1028" i="2"/>
  <c r="H1028" i="2"/>
  <c r="D1028" i="2"/>
  <c r="C1028" i="2"/>
  <c r="AA1027" i="2"/>
  <c r="M1027" i="2"/>
  <c r="L1027" i="2"/>
  <c r="K1027" i="2"/>
  <c r="J1027" i="2"/>
  <c r="I1027" i="2"/>
  <c r="H1027" i="2"/>
  <c r="D1027" i="2"/>
  <c r="C1027" i="2"/>
  <c r="AA1026" i="2"/>
  <c r="M1026" i="2"/>
  <c r="L1026" i="2"/>
  <c r="K1026" i="2"/>
  <c r="J1026" i="2"/>
  <c r="I1026" i="2"/>
  <c r="H1026" i="2"/>
  <c r="D1026" i="2"/>
  <c r="C1026" i="2"/>
  <c r="AA1025" i="2"/>
  <c r="M1025" i="2"/>
  <c r="L1025" i="2"/>
  <c r="K1025" i="2"/>
  <c r="J1025" i="2"/>
  <c r="I1025" i="2"/>
  <c r="H1025" i="2"/>
  <c r="D1025" i="2"/>
  <c r="C1025" i="2"/>
  <c r="AA1024" i="2"/>
  <c r="M1024" i="2"/>
  <c r="L1024" i="2"/>
  <c r="K1024" i="2"/>
  <c r="J1024" i="2"/>
  <c r="I1024" i="2"/>
  <c r="H1024" i="2"/>
  <c r="D1024" i="2"/>
  <c r="C1024" i="2"/>
  <c r="AA1023" i="2"/>
  <c r="M1023" i="2"/>
  <c r="L1023" i="2"/>
  <c r="K1023" i="2"/>
  <c r="J1023" i="2"/>
  <c r="I1023" i="2"/>
  <c r="H1023" i="2"/>
  <c r="D1023" i="2"/>
  <c r="C1023" i="2"/>
  <c r="AA1022" i="2"/>
  <c r="M1022" i="2"/>
  <c r="L1022" i="2"/>
  <c r="K1022" i="2"/>
  <c r="J1022" i="2"/>
  <c r="I1022" i="2"/>
  <c r="H1022" i="2"/>
  <c r="D1022" i="2"/>
  <c r="C1022" i="2"/>
  <c r="AA1021" i="2"/>
  <c r="M1021" i="2"/>
  <c r="L1021" i="2"/>
  <c r="K1021" i="2"/>
  <c r="J1021" i="2"/>
  <c r="I1021" i="2"/>
  <c r="H1021" i="2"/>
  <c r="D1021" i="2"/>
  <c r="C1021" i="2"/>
  <c r="AA1020" i="2"/>
  <c r="M1020" i="2"/>
  <c r="L1020" i="2"/>
  <c r="K1020" i="2"/>
  <c r="J1020" i="2"/>
  <c r="I1020" i="2"/>
  <c r="H1020" i="2"/>
  <c r="D1020" i="2"/>
  <c r="C1020" i="2"/>
  <c r="AA1019" i="2"/>
  <c r="M1019" i="2"/>
  <c r="L1019" i="2"/>
  <c r="K1019" i="2"/>
  <c r="J1019" i="2"/>
  <c r="I1019" i="2"/>
  <c r="H1019" i="2"/>
  <c r="D1019" i="2"/>
  <c r="C1019" i="2"/>
  <c r="AA1018" i="2"/>
  <c r="M1018" i="2"/>
  <c r="L1018" i="2"/>
  <c r="K1018" i="2"/>
  <c r="J1018" i="2"/>
  <c r="I1018" i="2"/>
  <c r="H1018" i="2"/>
  <c r="D1018" i="2"/>
  <c r="C1018" i="2"/>
  <c r="AA1017" i="2"/>
  <c r="M1017" i="2"/>
  <c r="L1017" i="2"/>
  <c r="K1017" i="2"/>
  <c r="J1017" i="2"/>
  <c r="I1017" i="2"/>
  <c r="H1017" i="2"/>
  <c r="D1017" i="2"/>
  <c r="C1017" i="2"/>
  <c r="AA1016" i="2"/>
  <c r="M1016" i="2"/>
  <c r="L1016" i="2"/>
  <c r="K1016" i="2"/>
  <c r="J1016" i="2"/>
  <c r="I1016" i="2"/>
  <c r="H1016" i="2"/>
  <c r="D1016" i="2"/>
  <c r="C1016" i="2"/>
  <c r="AA1015" i="2"/>
  <c r="M1015" i="2"/>
  <c r="L1015" i="2"/>
  <c r="K1015" i="2"/>
  <c r="J1015" i="2"/>
  <c r="I1015" i="2"/>
  <c r="H1015" i="2"/>
  <c r="D1015" i="2"/>
  <c r="C1015" i="2"/>
  <c r="AA1014" i="2"/>
  <c r="M1014" i="2"/>
  <c r="L1014" i="2"/>
  <c r="K1014" i="2"/>
  <c r="J1014" i="2"/>
  <c r="I1014" i="2"/>
  <c r="H1014" i="2"/>
  <c r="D1014" i="2"/>
  <c r="C1014" i="2"/>
  <c r="AA1013" i="2"/>
  <c r="M1013" i="2"/>
  <c r="L1013" i="2"/>
  <c r="K1013" i="2"/>
  <c r="J1013" i="2"/>
  <c r="I1013" i="2"/>
  <c r="H1013" i="2"/>
  <c r="D1013" i="2"/>
  <c r="C1013" i="2"/>
  <c r="AA1012" i="2"/>
  <c r="M1012" i="2"/>
  <c r="L1012" i="2"/>
  <c r="K1012" i="2"/>
  <c r="J1012" i="2"/>
  <c r="I1012" i="2"/>
  <c r="H1012" i="2"/>
  <c r="D1012" i="2"/>
  <c r="C1012" i="2"/>
  <c r="AA1011" i="2"/>
  <c r="M1011" i="2"/>
  <c r="L1011" i="2"/>
  <c r="K1011" i="2"/>
  <c r="J1011" i="2"/>
  <c r="I1011" i="2"/>
  <c r="H1011" i="2"/>
  <c r="D1011" i="2"/>
  <c r="C1011" i="2"/>
  <c r="AA1010" i="2"/>
  <c r="M1010" i="2"/>
  <c r="L1010" i="2"/>
  <c r="K1010" i="2"/>
  <c r="J1010" i="2"/>
  <c r="I1010" i="2"/>
  <c r="H1010" i="2"/>
  <c r="D1010" i="2"/>
  <c r="C1010" i="2"/>
  <c r="AA1009" i="2"/>
  <c r="M1009" i="2"/>
  <c r="L1009" i="2"/>
  <c r="K1009" i="2"/>
  <c r="J1009" i="2"/>
  <c r="I1009" i="2"/>
  <c r="H1009" i="2"/>
  <c r="D1009" i="2"/>
  <c r="C1009" i="2"/>
  <c r="AA1008" i="2"/>
  <c r="M1008" i="2"/>
  <c r="L1008" i="2"/>
  <c r="K1008" i="2"/>
  <c r="J1008" i="2"/>
  <c r="I1008" i="2"/>
  <c r="H1008" i="2"/>
  <c r="D1008" i="2"/>
  <c r="C1008" i="2"/>
  <c r="AA1007" i="2"/>
  <c r="M1007" i="2"/>
  <c r="L1007" i="2"/>
  <c r="K1007" i="2"/>
  <c r="J1007" i="2"/>
  <c r="I1007" i="2"/>
  <c r="H1007" i="2"/>
  <c r="D1007" i="2"/>
  <c r="C1007" i="2"/>
  <c r="AA1006" i="2"/>
  <c r="M1006" i="2"/>
  <c r="L1006" i="2"/>
  <c r="K1006" i="2"/>
  <c r="J1006" i="2"/>
  <c r="I1006" i="2"/>
  <c r="H1006" i="2"/>
  <c r="D1006" i="2"/>
  <c r="C1006" i="2"/>
  <c r="AA1005" i="2"/>
  <c r="M1005" i="2"/>
  <c r="L1005" i="2"/>
  <c r="K1005" i="2"/>
  <c r="J1005" i="2"/>
  <c r="I1005" i="2"/>
  <c r="H1005" i="2"/>
  <c r="D1005" i="2"/>
  <c r="C1005" i="2"/>
  <c r="AA1004" i="2"/>
  <c r="M1004" i="2"/>
  <c r="L1004" i="2"/>
  <c r="K1004" i="2"/>
  <c r="J1004" i="2"/>
  <c r="I1004" i="2"/>
  <c r="H1004" i="2"/>
  <c r="D1004" i="2"/>
  <c r="C1004" i="2"/>
  <c r="AA1003" i="2"/>
  <c r="M1003" i="2"/>
  <c r="L1003" i="2"/>
  <c r="K1003" i="2"/>
  <c r="J1003" i="2"/>
  <c r="I1003" i="2"/>
  <c r="H1003" i="2"/>
  <c r="D1003" i="2"/>
  <c r="C1003" i="2"/>
  <c r="AA1002" i="2"/>
  <c r="M1002" i="2"/>
  <c r="L1002" i="2"/>
  <c r="K1002" i="2"/>
  <c r="J1002" i="2"/>
  <c r="I1002" i="2"/>
  <c r="H1002" i="2"/>
  <c r="D1002" i="2"/>
  <c r="C1002" i="2"/>
  <c r="AA1001" i="2"/>
  <c r="M1001" i="2"/>
  <c r="L1001" i="2"/>
  <c r="K1001" i="2"/>
  <c r="J1001" i="2"/>
  <c r="I1001" i="2"/>
  <c r="H1001" i="2"/>
  <c r="D1001" i="2"/>
  <c r="C1001" i="2"/>
  <c r="AA1000" i="2"/>
  <c r="M1000" i="2"/>
  <c r="L1000" i="2"/>
  <c r="K1000" i="2"/>
  <c r="J1000" i="2"/>
  <c r="I1000" i="2"/>
  <c r="H1000" i="2"/>
  <c r="D1000" i="2"/>
  <c r="C1000" i="2"/>
  <c r="AA999" i="2"/>
  <c r="M999" i="2"/>
  <c r="L999" i="2"/>
  <c r="K999" i="2"/>
  <c r="J999" i="2"/>
  <c r="I999" i="2"/>
  <c r="H999" i="2"/>
  <c r="D999" i="2"/>
  <c r="C999" i="2"/>
  <c r="AA998" i="2"/>
  <c r="M998" i="2"/>
  <c r="L998" i="2"/>
  <c r="K998" i="2"/>
  <c r="J998" i="2"/>
  <c r="I998" i="2"/>
  <c r="H998" i="2"/>
  <c r="D998" i="2"/>
  <c r="C998" i="2"/>
  <c r="AA997" i="2"/>
  <c r="M997" i="2"/>
  <c r="L997" i="2"/>
  <c r="K997" i="2"/>
  <c r="J997" i="2"/>
  <c r="I997" i="2"/>
  <c r="H997" i="2"/>
  <c r="D997" i="2"/>
  <c r="C997" i="2"/>
  <c r="AA996" i="2"/>
  <c r="M996" i="2"/>
  <c r="L996" i="2"/>
  <c r="K996" i="2"/>
  <c r="J996" i="2"/>
  <c r="I996" i="2"/>
  <c r="H996" i="2"/>
  <c r="D996" i="2"/>
  <c r="C996" i="2"/>
  <c r="AA995" i="2"/>
  <c r="M995" i="2"/>
  <c r="L995" i="2"/>
  <c r="K995" i="2"/>
  <c r="J995" i="2"/>
  <c r="I995" i="2"/>
  <c r="H995" i="2"/>
  <c r="D995" i="2"/>
  <c r="C995" i="2"/>
  <c r="AA994" i="2"/>
  <c r="M994" i="2"/>
  <c r="L994" i="2"/>
  <c r="K994" i="2"/>
  <c r="J994" i="2"/>
  <c r="I994" i="2"/>
  <c r="H994" i="2"/>
  <c r="D994" i="2"/>
  <c r="C994" i="2"/>
  <c r="AA993" i="2"/>
  <c r="M993" i="2"/>
  <c r="L993" i="2"/>
  <c r="K993" i="2"/>
  <c r="J993" i="2"/>
  <c r="I993" i="2"/>
  <c r="H993" i="2"/>
  <c r="D993" i="2"/>
  <c r="C993" i="2"/>
  <c r="AA992" i="2"/>
  <c r="M992" i="2"/>
  <c r="L992" i="2"/>
  <c r="K992" i="2"/>
  <c r="J992" i="2"/>
  <c r="I992" i="2"/>
  <c r="H992" i="2"/>
  <c r="D992" i="2"/>
  <c r="C992" i="2"/>
  <c r="AA991" i="2"/>
  <c r="M991" i="2"/>
  <c r="L991" i="2"/>
  <c r="K991" i="2"/>
  <c r="J991" i="2"/>
  <c r="I991" i="2"/>
  <c r="H991" i="2"/>
  <c r="D991" i="2"/>
  <c r="C991" i="2"/>
  <c r="AA990" i="2"/>
  <c r="M990" i="2"/>
  <c r="L990" i="2"/>
  <c r="K990" i="2"/>
  <c r="J990" i="2"/>
  <c r="I990" i="2"/>
  <c r="H990" i="2"/>
  <c r="D990" i="2"/>
  <c r="C990" i="2"/>
  <c r="AA989" i="2"/>
  <c r="M989" i="2"/>
  <c r="L989" i="2"/>
  <c r="K989" i="2"/>
  <c r="J989" i="2"/>
  <c r="I989" i="2"/>
  <c r="H989" i="2"/>
  <c r="D989" i="2"/>
  <c r="C989" i="2"/>
  <c r="AA988" i="2"/>
  <c r="M988" i="2"/>
  <c r="L988" i="2"/>
  <c r="K988" i="2"/>
  <c r="J988" i="2"/>
  <c r="I988" i="2"/>
  <c r="H988" i="2"/>
  <c r="D988" i="2"/>
  <c r="C988" i="2"/>
  <c r="AA987" i="2"/>
  <c r="M987" i="2"/>
  <c r="L987" i="2"/>
  <c r="K987" i="2"/>
  <c r="J987" i="2"/>
  <c r="I987" i="2"/>
  <c r="H987" i="2"/>
  <c r="D987" i="2"/>
  <c r="C987" i="2"/>
  <c r="AA986" i="2"/>
  <c r="M986" i="2"/>
  <c r="L986" i="2"/>
  <c r="K986" i="2"/>
  <c r="J986" i="2"/>
  <c r="I986" i="2"/>
  <c r="H986" i="2"/>
  <c r="D986" i="2"/>
  <c r="C986" i="2"/>
  <c r="AA985" i="2"/>
  <c r="M985" i="2"/>
  <c r="L985" i="2"/>
  <c r="K985" i="2"/>
  <c r="J985" i="2"/>
  <c r="I985" i="2"/>
  <c r="H985" i="2"/>
  <c r="D985" i="2"/>
  <c r="C985" i="2"/>
  <c r="AA984" i="2"/>
  <c r="M984" i="2"/>
  <c r="L984" i="2"/>
  <c r="K984" i="2"/>
  <c r="J984" i="2"/>
  <c r="I984" i="2"/>
  <c r="H984" i="2"/>
  <c r="D984" i="2"/>
  <c r="C984" i="2"/>
  <c r="AA983" i="2"/>
  <c r="M983" i="2"/>
  <c r="L983" i="2"/>
  <c r="K983" i="2"/>
  <c r="J983" i="2"/>
  <c r="I983" i="2"/>
  <c r="H983" i="2"/>
  <c r="D983" i="2"/>
  <c r="C983" i="2"/>
  <c r="AA982" i="2"/>
  <c r="M982" i="2"/>
  <c r="L982" i="2"/>
  <c r="K982" i="2"/>
  <c r="J982" i="2"/>
  <c r="I982" i="2"/>
  <c r="H982" i="2"/>
  <c r="D982" i="2"/>
  <c r="C982" i="2"/>
  <c r="AA981" i="2"/>
  <c r="M981" i="2"/>
  <c r="L981" i="2"/>
  <c r="K981" i="2"/>
  <c r="J981" i="2"/>
  <c r="I981" i="2"/>
  <c r="H981" i="2"/>
  <c r="D981" i="2"/>
  <c r="C981" i="2"/>
  <c r="AA980" i="2"/>
  <c r="M980" i="2"/>
  <c r="L980" i="2"/>
  <c r="K980" i="2"/>
  <c r="J980" i="2"/>
  <c r="I980" i="2"/>
  <c r="H980" i="2"/>
  <c r="D980" i="2"/>
  <c r="C980" i="2"/>
  <c r="AA979" i="2"/>
  <c r="M979" i="2"/>
  <c r="L979" i="2"/>
  <c r="K979" i="2"/>
  <c r="J979" i="2"/>
  <c r="I979" i="2"/>
  <c r="H979" i="2"/>
  <c r="D979" i="2"/>
  <c r="C979" i="2"/>
  <c r="AA978" i="2"/>
  <c r="M978" i="2"/>
  <c r="L978" i="2"/>
  <c r="K978" i="2"/>
  <c r="J978" i="2"/>
  <c r="I978" i="2"/>
  <c r="H978" i="2"/>
  <c r="D978" i="2"/>
  <c r="C978" i="2"/>
  <c r="AA977" i="2"/>
  <c r="M977" i="2"/>
  <c r="L977" i="2"/>
  <c r="K977" i="2"/>
  <c r="J977" i="2"/>
  <c r="I977" i="2"/>
  <c r="H977" i="2"/>
  <c r="D977" i="2"/>
  <c r="C977" i="2"/>
  <c r="AA976" i="2"/>
  <c r="M976" i="2"/>
  <c r="L976" i="2"/>
  <c r="K976" i="2"/>
  <c r="J976" i="2"/>
  <c r="I976" i="2"/>
  <c r="H976" i="2"/>
  <c r="D976" i="2"/>
  <c r="C976" i="2"/>
  <c r="AA975" i="2"/>
  <c r="M975" i="2"/>
  <c r="L975" i="2"/>
  <c r="K975" i="2"/>
  <c r="J975" i="2"/>
  <c r="I975" i="2"/>
  <c r="H975" i="2"/>
  <c r="D975" i="2"/>
  <c r="C975" i="2"/>
  <c r="AA974" i="2"/>
  <c r="M974" i="2"/>
  <c r="L974" i="2"/>
  <c r="K974" i="2"/>
  <c r="J974" i="2"/>
  <c r="I974" i="2"/>
  <c r="H974" i="2"/>
  <c r="D974" i="2"/>
  <c r="C974" i="2"/>
  <c r="AA973" i="2"/>
  <c r="M973" i="2"/>
  <c r="L973" i="2"/>
  <c r="K973" i="2"/>
  <c r="J973" i="2"/>
  <c r="I973" i="2"/>
  <c r="H973" i="2"/>
  <c r="D973" i="2"/>
  <c r="C973" i="2"/>
  <c r="AA972" i="2"/>
  <c r="M972" i="2"/>
  <c r="L972" i="2"/>
  <c r="K972" i="2"/>
  <c r="J972" i="2"/>
  <c r="I972" i="2"/>
  <c r="H972" i="2"/>
  <c r="D972" i="2"/>
  <c r="C972" i="2"/>
  <c r="AA971" i="2"/>
  <c r="M971" i="2"/>
  <c r="L971" i="2"/>
  <c r="K971" i="2"/>
  <c r="J971" i="2"/>
  <c r="I971" i="2"/>
  <c r="H971" i="2"/>
  <c r="D971" i="2"/>
  <c r="C971" i="2"/>
  <c r="AA970" i="2"/>
  <c r="M970" i="2"/>
  <c r="L970" i="2"/>
  <c r="K970" i="2"/>
  <c r="J970" i="2"/>
  <c r="I970" i="2"/>
  <c r="H970" i="2"/>
  <c r="D970" i="2"/>
  <c r="C970" i="2"/>
  <c r="AA969" i="2"/>
  <c r="M969" i="2"/>
  <c r="L969" i="2"/>
  <c r="K969" i="2"/>
  <c r="J969" i="2"/>
  <c r="I969" i="2"/>
  <c r="H969" i="2"/>
  <c r="D969" i="2"/>
  <c r="C969" i="2"/>
  <c r="AA968" i="2"/>
  <c r="M968" i="2"/>
  <c r="L968" i="2"/>
  <c r="K968" i="2"/>
  <c r="J968" i="2"/>
  <c r="I968" i="2"/>
  <c r="H968" i="2"/>
  <c r="D968" i="2"/>
  <c r="C968" i="2"/>
  <c r="AA967" i="2"/>
  <c r="M967" i="2"/>
  <c r="L967" i="2"/>
  <c r="K967" i="2"/>
  <c r="J967" i="2"/>
  <c r="I967" i="2"/>
  <c r="H967" i="2"/>
  <c r="D967" i="2"/>
  <c r="C967" i="2"/>
  <c r="AA966" i="2"/>
  <c r="M966" i="2"/>
  <c r="L966" i="2"/>
  <c r="K966" i="2"/>
  <c r="J966" i="2"/>
  <c r="I966" i="2"/>
  <c r="H966" i="2"/>
  <c r="D966" i="2"/>
  <c r="C966" i="2"/>
  <c r="AA965" i="2"/>
  <c r="M965" i="2"/>
  <c r="L965" i="2"/>
  <c r="K965" i="2"/>
  <c r="J965" i="2"/>
  <c r="I965" i="2"/>
  <c r="H965" i="2"/>
  <c r="D965" i="2"/>
  <c r="C965" i="2"/>
  <c r="AA964" i="2"/>
  <c r="M964" i="2"/>
  <c r="L964" i="2"/>
  <c r="K964" i="2"/>
  <c r="J964" i="2"/>
  <c r="I964" i="2"/>
  <c r="H964" i="2"/>
  <c r="D964" i="2"/>
  <c r="C964" i="2"/>
  <c r="AA963" i="2"/>
  <c r="M963" i="2"/>
  <c r="L963" i="2"/>
  <c r="K963" i="2"/>
  <c r="J963" i="2"/>
  <c r="I963" i="2"/>
  <c r="H963" i="2"/>
  <c r="D963" i="2"/>
  <c r="C963" i="2"/>
  <c r="AA962" i="2"/>
  <c r="M962" i="2"/>
  <c r="L962" i="2"/>
  <c r="K962" i="2"/>
  <c r="J962" i="2"/>
  <c r="I962" i="2"/>
  <c r="H962" i="2"/>
  <c r="D962" i="2"/>
  <c r="C962" i="2"/>
  <c r="AA961" i="2"/>
  <c r="M961" i="2"/>
  <c r="L961" i="2"/>
  <c r="K961" i="2"/>
  <c r="J961" i="2"/>
  <c r="I961" i="2"/>
  <c r="H961" i="2"/>
  <c r="D961" i="2"/>
  <c r="C961" i="2"/>
  <c r="AA960" i="2"/>
  <c r="M960" i="2"/>
  <c r="L960" i="2"/>
  <c r="K960" i="2"/>
  <c r="J960" i="2"/>
  <c r="I960" i="2"/>
  <c r="H960" i="2"/>
  <c r="D960" i="2"/>
  <c r="C960" i="2"/>
  <c r="AA959" i="2"/>
  <c r="M959" i="2"/>
  <c r="L959" i="2"/>
  <c r="K959" i="2"/>
  <c r="J959" i="2"/>
  <c r="I959" i="2"/>
  <c r="H959" i="2"/>
  <c r="D959" i="2"/>
  <c r="C959" i="2"/>
  <c r="AA958" i="2"/>
  <c r="M958" i="2"/>
  <c r="L958" i="2"/>
  <c r="K958" i="2"/>
  <c r="J958" i="2"/>
  <c r="I958" i="2"/>
  <c r="H958" i="2"/>
  <c r="D958" i="2"/>
  <c r="C958" i="2"/>
  <c r="AA957" i="2"/>
  <c r="M957" i="2"/>
  <c r="L957" i="2"/>
  <c r="K957" i="2"/>
  <c r="J957" i="2"/>
  <c r="I957" i="2"/>
  <c r="H957" i="2"/>
  <c r="D957" i="2"/>
  <c r="C957" i="2"/>
  <c r="AA956" i="2"/>
  <c r="M956" i="2"/>
  <c r="L956" i="2"/>
  <c r="K956" i="2"/>
  <c r="J956" i="2"/>
  <c r="I956" i="2"/>
  <c r="H956" i="2"/>
  <c r="D956" i="2"/>
  <c r="C956" i="2"/>
  <c r="AA955" i="2"/>
  <c r="M955" i="2"/>
  <c r="L955" i="2"/>
  <c r="K955" i="2"/>
  <c r="J955" i="2"/>
  <c r="I955" i="2"/>
  <c r="H955" i="2"/>
  <c r="D955" i="2"/>
  <c r="C955" i="2"/>
  <c r="AA954" i="2"/>
  <c r="M954" i="2"/>
  <c r="L954" i="2"/>
  <c r="K954" i="2"/>
  <c r="J954" i="2"/>
  <c r="I954" i="2"/>
  <c r="H954" i="2"/>
  <c r="D954" i="2"/>
  <c r="C954" i="2"/>
  <c r="AA953" i="2"/>
  <c r="M953" i="2"/>
  <c r="L953" i="2"/>
  <c r="K953" i="2"/>
  <c r="J953" i="2"/>
  <c r="I953" i="2"/>
  <c r="H953" i="2"/>
  <c r="D953" i="2"/>
  <c r="C953" i="2"/>
  <c r="AA952" i="2"/>
  <c r="M952" i="2"/>
  <c r="L952" i="2"/>
  <c r="K952" i="2"/>
  <c r="J952" i="2"/>
  <c r="I952" i="2"/>
  <c r="H952" i="2"/>
  <c r="D952" i="2"/>
  <c r="C952" i="2"/>
  <c r="AA951" i="2"/>
  <c r="M951" i="2"/>
  <c r="L951" i="2"/>
  <c r="K951" i="2"/>
  <c r="J951" i="2"/>
  <c r="I951" i="2"/>
  <c r="H951" i="2"/>
  <c r="D951" i="2"/>
  <c r="C951" i="2"/>
  <c r="AA950" i="2"/>
  <c r="M950" i="2"/>
  <c r="L950" i="2"/>
  <c r="K950" i="2"/>
  <c r="J950" i="2"/>
  <c r="I950" i="2"/>
  <c r="H950" i="2"/>
  <c r="D950" i="2"/>
  <c r="C950" i="2"/>
  <c r="AA949" i="2"/>
  <c r="M949" i="2"/>
  <c r="L949" i="2"/>
  <c r="K949" i="2"/>
  <c r="J949" i="2"/>
  <c r="I949" i="2"/>
  <c r="H949" i="2"/>
  <c r="D949" i="2"/>
  <c r="C949" i="2"/>
  <c r="AA948" i="2"/>
  <c r="M948" i="2"/>
  <c r="L948" i="2"/>
  <c r="K948" i="2"/>
  <c r="J948" i="2"/>
  <c r="I948" i="2"/>
  <c r="H948" i="2"/>
  <c r="D948" i="2"/>
  <c r="C948" i="2"/>
  <c r="AA947" i="2"/>
  <c r="M947" i="2"/>
  <c r="L947" i="2"/>
  <c r="K947" i="2"/>
  <c r="J947" i="2"/>
  <c r="I947" i="2"/>
  <c r="H947" i="2"/>
  <c r="D947" i="2"/>
  <c r="C947" i="2"/>
  <c r="AA946" i="2"/>
  <c r="M946" i="2"/>
  <c r="L946" i="2"/>
  <c r="K946" i="2"/>
  <c r="J946" i="2"/>
  <c r="I946" i="2"/>
  <c r="H946" i="2"/>
  <c r="D946" i="2"/>
  <c r="C946" i="2"/>
  <c r="AA945" i="2"/>
  <c r="M945" i="2"/>
  <c r="L945" i="2"/>
  <c r="K945" i="2"/>
  <c r="J945" i="2"/>
  <c r="I945" i="2"/>
  <c r="H945" i="2"/>
  <c r="D945" i="2"/>
  <c r="C945" i="2"/>
  <c r="AA944" i="2"/>
  <c r="M944" i="2"/>
  <c r="L944" i="2"/>
  <c r="K944" i="2"/>
  <c r="J944" i="2"/>
  <c r="I944" i="2"/>
  <c r="H944" i="2"/>
  <c r="D944" i="2"/>
  <c r="C944" i="2"/>
  <c r="AA943" i="2"/>
  <c r="M943" i="2"/>
  <c r="L943" i="2"/>
  <c r="K943" i="2"/>
  <c r="J943" i="2"/>
  <c r="I943" i="2"/>
  <c r="H943" i="2"/>
  <c r="D943" i="2"/>
  <c r="C943" i="2"/>
  <c r="AA942" i="2"/>
  <c r="M942" i="2"/>
  <c r="L942" i="2"/>
  <c r="K942" i="2"/>
  <c r="J942" i="2"/>
  <c r="I942" i="2"/>
  <c r="H942" i="2"/>
  <c r="D942" i="2"/>
  <c r="C942" i="2"/>
  <c r="AA941" i="2"/>
  <c r="M941" i="2"/>
  <c r="L941" i="2"/>
  <c r="K941" i="2"/>
  <c r="J941" i="2"/>
  <c r="I941" i="2"/>
  <c r="H941" i="2"/>
  <c r="D941" i="2"/>
  <c r="C941" i="2"/>
  <c r="AA940" i="2"/>
  <c r="M940" i="2"/>
  <c r="L940" i="2"/>
  <c r="K940" i="2"/>
  <c r="J940" i="2"/>
  <c r="I940" i="2"/>
  <c r="H940" i="2"/>
  <c r="D940" i="2"/>
  <c r="C940" i="2"/>
  <c r="AA939" i="2"/>
  <c r="M939" i="2"/>
  <c r="L939" i="2"/>
  <c r="K939" i="2"/>
  <c r="J939" i="2"/>
  <c r="I939" i="2"/>
  <c r="H939" i="2"/>
  <c r="D939" i="2"/>
  <c r="C939" i="2"/>
  <c r="AA938" i="2"/>
  <c r="M938" i="2"/>
  <c r="L938" i="2"/>
  <c r="K938" i="2"/>
  <c r="J938" i="2"/>
  <c r="I938" i="2"/>
  <c r="H938" i="2"/>
  <c r="D938" i="2"/>
  <c r="C938" i="2"/>
  <c r="AA937" i="2"/>
  <c r="M937" i="2"/>
  <c r="L937" i="2"/>
  <c r="K937" i="2"/>
  <c r="J937" i="2"/>
  <c r="I937" i="2"/>
  <c r="H937" i="2"/>
  <c r="D937" i="2"/>
  <c r="C937" i="2"/>
  <c r="AA936" i="2"/>
  <c r="M936" i="2"/>
  <c r="L936" i="2"/>
  <c r="K936" i="2"/>
  <c r="J936" i="2"/>
  <c r="I936" i="2"/>
  <c r="H936" i="2"/>
  <c r="D936" i="2"/>
  <c r="C936" i="2"/>
  <c r="AA935" i="2"/>
  <c r="M935" i="2"/>
  <c r="L935" i="2"/>
  <c r="K935" i="2"/>
  <c r="J935" i="2"/>
  <c r="I935" i="2"/>
  <c r="H935" i="2"/>
  <c r="D935" i="2"/>
  <c r="C935" i="2"/>
  <c r="AA934" i="2"/>
  <c r="M934" i="2"/>
  <c r="L934" i="2"/>
  <c r="K934" i="2"/>
  <c r="J934" i="2"/>
  <c r="I934" i="2"/>
  <c r="H934" i="2"/>
  <c r="D934" i="2"/>
  <c r="C934" i="2"/>
  <c r="AA933" i="2"/>
  <c r="M933" i="2"/>
  <c r="L933" i="2"/>
  <c r="K933" i="2"/>
  <c r="J933" i="2"/>
  <c r="I933" i="2"/>
  <c r="H933" i="2"/>
  <c r="D933" i="2"/>
  <c r="C933" i="2"/>
  <c r="AA932" i="2"/>
  <c r="M932" i="2"/>
  <c r="L932" i="2"/>
  <c r="K932" i="2"/>
  <c r="J932" i="2"/>
  <c r="I932" i="2"/>
  <c r="H932" i="2"/>
  <c r="D932" i="2"/>
  <c r="C932" i="2"/>
  <c r="AA931" i="2"/>
  <c r="M931" i="2"/>
  <c r="L931" i="2"/>
  <c r="K931" i="2"/>
  <c r="J931" i="2"/>
  <c r="I931" i="2"/>
  <c r="H931" i="2"/>
  <c r="D931" i="2"/>
  <c r="C931" i="2"/>
  <c r="AA930" i="2"/>
  <c r="M930" i="2"/>
  <c r="L930" i="2"/>
  <c r="K930" i="2"/>
  <c r="J930" i="2"/>
  <c r="I930" i="2"/>
  <c r="H930" i="2"/>
  <c r="D930" i="2"/>
  <c r="C930" i="2"/>
  <c r="AA929" i="2"/>
  <c r="M929" i="2"/>
  <c r="L929" i="2"/>
  <c r="K929" i="2"/>
  <c r="J929" i="2"/>
  <c r="I929" i="2"/>
  <c r="H929" i="2"/>
  <c r="D929" i="2"/>
  <c r="C929" i="2"/>
  <c r="AA928" i="2"/>
  <c r="M928" i="2"/>
  <c r="L928" i="2"/>
  <c r="K928" i="2"/>
  <c r="J928" i="2"/>
  <c r="I928" i="2"/>
  <c r="H928" i="2"/>
  <c r="D928" i="2"/>
  <c r="C928" i="2"/>
  <c r="AA927" i="2"/>
  <c r="M927" i="2"/>
  <c r="L927" i="2"/>
  <c r="K927" i="2"/>
  <c r="J927" i="2"/>
  <c r="I927" i="2"/>
  <c r="H927" i="2"/>
  <c r="D927" i="2"/>
  <c r="C927" i="2"/>
  <c r="AA926" i="2"/>
  <c r="M926" i="2"/>
  <c r="L926" i="2"/>
  <c r="K926" i="2"/>
  <c r="J926" i="2"/>
  <c r="I926" i="2"/>
  <c r="H926" i="2"/>
  <c r="D926" i="2"/>
  <c r="C926" i="2"/>
  <c r="AA925" i="2"/>
  <c r="M925" i="2"/>
  <c r="L925" i="2"/>
  <c r="K925" i="2"/>
  <c r="J925" i="2"/>
  <c r="I925" i="2"/>
  <c r="H925" i="2"/>
  <c r="D925" i="2"/>
  <c r="C925" i="2"/>
  <c r="AA924" i="2"/>
  <c r="M924" i="2"/>
  <c r="L924" i="2"/>
  <c r="K924" i="2"/>
  <c r="J924" i="2"/>
  <c r="I924" i="2"/>
  <c r="H924" i="2"/>
  <c r="D924" i="2"/>
  <c r="C924" i="2"/>
  <c r="AA923" i="2"/>
  <c r="M923" i="2"/>
  <c r="L923" i="2"/>
  <c r="K923" i="2"/>
  <c r="J923" i="2"/>
  <c r="I923" i="2"/>
  <c r="H923" i="2"/>
  <c r="D923" i="2"/>
  <c r="C923" i="2"/>
  <c r="AA922" i="2"/>
  <c r="M922" i="2"/>
  <c r="L922" i="2"/>
  <c r="K922" i="2"/>
  <c r="J922" i="2"/>
  <c r="I922" i="2"/>
  <c r="H922" i="2"/>
  <c r="D922" i="2"/>
  <c r="C922" i="2"/>
  <c r="AA921" i="2"/>
  <c r="M921" i="2"/>
  <c r="L921" i="2"/>
  <c r="K921" i="2"/>
  <c r="J921" i="2"/>
  <c r="I921" i="2"/>
  <c r="H921" i="2"/>
  <c r="D921" i="2"/>
  <c r="C921" i="2"/>
  <c r="AA920" i="2"/>
  <c r="M920" i="2"/>
  <c r="L920" i="2"/>
  <c r="K920" i="2"/>
  <c r="J920" i="2"/>
  <c r="I920" i="2"/>
  <c r="H920" i="2"/>
  <c r="D920" i="2"/>
  <c r="C920" i="2"/>
  <c r="AA919" i="2"/>
  <c r="M919" i="2"/>
  <c r="L919" i="2"/>
  <c r="K919" i="2"/>
  <c r="J919" i="2"/>
  <c r="I919" i="2"/>
  <c r="H919" i="2"/>
  <c r="D919" i="2"/>
  <c r="C919" i="2"/>
  <c r="AA918" i="2"/>
  <c r="M918" i="2"/>
  <c r="L918" i="2"/>
  <c r="K918" i="2"/>
  <c r="J918" i="2"/>
  <c r="I918" i="2"/>
  <c r="H918" i="2"/>
  <c r="D918" i="2"/>
  <c r="C918" i="2"/>
  <c r="AA917" i="2"/>
  <c r="M917" i="2"/>
  <c r="L917" i="2"/>
  <c r="K917" i="2"/>
  <c r="J917" i="2"/>
  <c r="I917" i="2"/>
  <c r="H917" i="2"/>
  <c r="D917" i="2"/>
  <c r="C917" i="2"/>
  <c r="AA916" i="2"/>
  <c r="M916" i="2"/>
  <c r="L916" i="2"/>
  <c r="K916" i="2"/>
  <c r="J916" i="2"/>
  <c r="I916" i="2"/>
  <c r="H916" i="2"/>
  <c r="D916" i="2"/>
  <c r="C916" i="2"/>
  <c r="AA915" i="2"/>
  <c r="M915" i="2"/>
  <c r="L915" i="2"/>
  <c r="K915" i="2"/>
  <c r="J915" i="2"/>
  <c r="I915" i="2"/>
  <c r="H915" i="2"/>
  <c r="D915" i="2"/>
  <c r="C915" i="2"/>
  <c r="AA914" i="2"/>
  <c r="M914" i="2"/>
  <c r="L914" i="2"/>
  <c r="K914" i="2"/>
  <c r="J914" i="2"/>
  <c r="I914" i="2"/>
  <c r="H914" i="2"/>
  <c r="D914" i="2"/>
  <c r="C914" i="2"/>
  <c r="AA913" i="2"/>
  <c r="M913" i="2"/>
  <c r="L913" i="2"/>
  <c r="K913" i="2"/>
  <c r="J913" i="2"/>
  <c r="I913" i="2"/>
  <c r="H913" i="2"/>
  <c r="D913" i="2"/>
  <c r="C913" i="2"/>
  <c r="AA912" i="2"/>
  <c r="M912" i="2"/>
  <c r="L912" i="2"/>
  <c r="K912" i="2"/>
  <c r="J912" i="2"/>
  <c r="I912" i="2"/>
  <c r="H912" i="2"/>
  <c r="D912" i="2"/>
  <c r="C912" i="2"/>
  <c r="AA911" i="2"/>
  <c r="M911" i="2"/>
  <c r="L911" i="2"/>
  <c r="K911" i="2"/>
  <c r="J911" i="2"/>
  <c r="I911" i="2"/>
  <c r="H911" i="2"/>
  <c r="D911" i="2"/>
  <c r="C911" i="2"/>
  <c r="AA910" i="2"/>
  <c r="M910" i="2"/>
  <c r="L910" i="2"/>
  <c r="K910" i="2"/>
  <c r="J910" i="2"/>
  <c r="I910" i="2"/>
  <c r="H910" i="2"/>
  <c r="D910" i="2"/>
  <c r="C910" i="2"/>
  <c r="AA909" i="2"/>
  <c r="M909" i="2"/>
  <c r="L909" i="2"/>
  <c r="K909" i="2"/>
  <c r="J909" i="2"/>
  <c r="I909" i="2"/>
  <c r="H909" i="2"/>
  <c r="D909" i="2"/>
  <c r="C909" i="2"/>
  <c r="AA908" i="2"/>
  <c r="M908" i="2"/>
  <c r="L908" i="2"/>
  <c r="K908" i="2"/>
  <c r="J908" i="2"/>
  <c r="I908" i="2"/>
  <c r="H908" i="2"/>
  <c r="D908" i="2"/>
  <c r="C908" i="2"/>
  <c r="AA907" i="2"/>
  <c r="M907" i="2"/>
  <c r="L907" i="2"/>
  <c r="K907" i="2"/>
  <c r="J907" i="2"/>
  <c r="I907" i="2"/>
  <c r="H907" i="2"/>
  <c r="D907" i="2"/>
  <c r="C907" i="2"/>
  <c r="AA906" i="2"/>
  <c r="M906" i="2"/>
  <c r="L906" i="2"/>
  <c r="K906" i="2"/>
  <c r="J906" i="2"/>
  <c r="I906" i="2"/>
  <c r="H906" i="2"/>
  <c r="D906" i="2"/>
  <c r="C906" i="2"/>
  <c r="AA905" i="2"/>
  <c r="M905" i="2"/>
  <c r="L905" i="2"/>
  <c r="K905" i="2"/>
  <c r="J905" i="2"/>
  <c r="I905" i="2"/>
  <c r="H905" i="2"/>
  <c r="D905" i="2"/>
  <c r="C905" i="2"/>
  <c r="AA904" i="2"/>
  <c r="M904" i="2"/>
  <c r="L904" i="2"/>
  <c r="K904" i="2"/>
  <c r="J904" i="2"/>
  <c r="I904" i="2"/>
  <c r="H904" i="2"/>
  <c r="D904" i="2"/>
  <c r="C904" i="2"/>
  <c r="AA903" i="2"/>
  <c r="M903" i="2"/>
  <c r="L903" i="2"/>
  <c r="K903" i="2"/>
  <c r="J903" i="2"/>
  <c r="I903" i="2"/>
  <c r="H903" i="2"/>
  <c r="D903" i="2"/>
  <c r="C903" i="2"/>
  <c r="AA902" i="2"/>
  <c r="M902" i="2"/>
  <c r="L902" i="2"/>
  <c r="K902" i="2"/>
  <c r="J902" i="2"/>
  <c r="I902" i="2"/>
  <c r="H902" i="2"/>
  <c r="D902" i="2"/>
  <c r="C902" i="2"/>
  <c r="AA901" i="2"/>
  <c r="M901" i="2"/>
  <c r="L901" i="2"/>
  <c r="K901" i="2"/>
  <c r="J901" i="2"/>
  <c r="I901" i="2"/>
  <c r="H901" i="2"/>
  <c r="D901" i="2"/>
  <c r="C901" i="2"/>
  <c r="AA900" i="2"/>
  <c r="M900" i="2"/>
  <c r="L900" i="2"/>
  <c r="K900" i="2"/>
  <c r="J900" i="2"/>
  <c r="I900" i="2"/>
  <c r="H900" i="2"/>
  <c r="D900" i="2"/>
  <c r="C900" i="2"/>
  <c r="AA899" i="2"/>
  <c r="M899" i="2"/>
  <c r="L899" i="2"/>
  <c r="K899" i="2"/>
  <c r="J899" i="2"/>
  <c r="I899" i="2"/>
  <c r="H899" i="2"/>
  <c r="D899" i="2"/>
  <c r="C899" i="2"/>
  <c r="AA898" i="2"/>
  <c r="M898" i="2"/>
  <c r="L898" i="2"/>
  <c r="K898" i="2"/>
  <c r="J898" i="2"/>
  <c r="I898" i="2"/>
  <c r="H898" i="2"/>
  <c r="D898" i="2"/>
  <c r="C898" i="2"/>
  <c r="AA897" i="2"/>
  <c r="M897" i="2"/>
  <c r="L897" i="2"/>
  <c r="K897" i="2"/>
  <c r="J897" i="2"/>
  <c r="I897" i="2"/>
  <c r="H897" i="2"/>
  <c r="D897" i="2"/>
  <c r="C897" i="2"/>
  <c r="AA896" i="2"/>
  <c r="M896" i="2"/>
  <c r="L896" i="2"/>
  <c r="K896" i="2"/>
  <c r="J896" i="2"/>
  <c r="I896" i="2"/>
  <c r="H896" i="2"/>
  <c r="D896" i="2"/>
  <c r="C896" i="2"/>
  <c r="AA895" i="2"/>
  <c r="M895" i="2"/>
  <c r="L895" i="2"/>
  <c r="K895" i="2"/>
  <c r="J895" i="2"/>
  <c r="I895" i="2"/>
  <c r="H895" i="2"/>
  <c r="D895" i="2"/>
  <c r="C895" i="2"/>
  <c r="AA894" i="2"/>
  <c r="M894" i="2"/>
  <c r="L894" i="2"/>
  <c r="K894" i="2"/>
  <c r="J894" i="2"/>
  <c r="I894" i="2"/>
  <c r="H894" i="2"/>
  <c r="D894" i="2"/>
  <c r="C894" i="2"/>
  <c r="AA893" i="2"/>
  <c r="M893" i="2"/>
  <c r="L893" i="2"/>
  <c r="K893" i="2"/>
  <c r="J893" i="2"/>
  <c r="I893" i="2"/>
  <c r="H893" i="2"/>
  <c r="D893" i="2"/>
  <c r="C893" i="2"/>
  <c r="AA892" i="2"/>
  <c r="M892" i="2"/>
  <c r="L892" i="2"/>
  <c r="K892" i="2"/>
  <c r="J892" i="2"/>
  <c r="I892" i="2"/>
  <c r="H892" i="2"/>
  <c r="D892" i="2"/>
  <c r="C892" i="2"/>
  <c r="AA891" i="2"/>
  <c r="M891" i="2"/>
  <c r="L891" i="2"/>
  <c r="K891" i="2"/>
  <c r="J891" i="2"/>
  <c r="I891" i="2"/>
  <c r="H891" i="2"/>
  <c r="D891" i="2"/>
  <c r="C891" i="2"/>
  <c r="AA890" i="2"/>
  <c r="M890" i="2"/>
  <c r="L890" i="2"/>
  <c r="K890" i="2"/>
  <c r="J890" i="2"/>
  <c r="I890" i="2"/>
  <c r="H890" i="2"/>
  <c r="D890" i="2"/>
  <c r="C890" i="2"/>
  <c r="AA889" i="2"/>
  <c r="M889" i="2"/>
  <c r="L889" i="2"/>
  <c r="K889" i="2"/>
  <c r="J889" i="2"/>
  <c r="I889" i="2"/>
  <c r="H889" i="2"/>
  <c r="D889" i="2"/>
  <c r="C889" i="2"/>
  <c r="AA888" i="2"/>
  <c r="M888" i="2"/>
  <c r="L888" i="2"/>
  <c r="K888" i="2"/>
  <c r="J888" i="2"/>
  <c r="I888" i="2"/>
  <c r="H888" i="2"/>
  <c r="D888" i="2"/>
  <c r="C888" i="2"/>
  <c r="AA887" i="2"/>
  <c r="M887" i="2"/>
  <c r="L887" i="2"/>
  <c r="K887" i="2"/>
  <c r="J887" i="2"/>
  <c r="I887" i="2"/>
  <c r="H887" i="2"/>
  <c r="D887" i="2"/>
  <c r="C887" i="2"/>
  <c r="AA886" i="2"/>
  <c r="M886" i="2"/>
  <c r="L886" i="2"/>
  <c r="K886" i="2"/>
  <c r="J886" i="2"/>
  <c r="I886" i="2"/>
  <c r="H886" i="2"/>
  <c r="D886" i="2"/>
  <c r="C886" i="2"/>
  <c r="AA885" i="2"/>
  <c r="M885" i="2"/>
  <c r="L885" i="2"/>
  <c r="K885" i="2"/>
  <c r="J885" i="2"/>
  <c r="I885" i="2"/>
  <c r="H885" i="2"/>
  <c r="D885" i="2"/>
  <c r="C885" i="2"/>
  <c r="AA884" i="2"/>
  <c r="M884" i="2"/>
  <c r="L884" i="2"/>
  <c r="K884" i="2"/>
  <c r="J884" i="2"/>
  <c r="I884" i="2"/>
  <c r="H884" i="2"/>
  <c r="D884" i="2"/>
  <c r="C884" i="2"/>
  <c r="AA883" i="2"/>
  <c r="M883" i="2"/>
  <c r="L883" i="2"/>
  <c r="K883" i="2"/>
  <c r="J883" i="2"/>
  <c r="I883" i="2"/>
  <c r="H883" i="2"/>
  <c r="D883" i="2"/>
  <c r="C883" i="2"/>
  <c r="AA882" i="2"/>
  <c r="M882" i="2"/>
  <c r="L882" i="2"/>
  <c r="K882" i="2"/>
  <c r="J882" i="2"/>
  <c r="I882" i="2"/>
  <c r="H882" i="2"/>
  <c r="D882" i="2"/>
  <c r="C882" i="2"/>
  <c r="AA881" i="2"/>
  <c r="M881" i="2"/>
  <c r="L881" i="2"/>
  <c r="K881" i="2"/>
  <c r="J881" i="2"/>
  <c r="I881" i="2"/>
  <c r="H881" i="2"/>
  <c r="D881" i="2"/>
  <c r="C881" i="2"/>
  <c r="AA880" i="2"/>
  <c r="M880" i="2"/>
  <c r="L880" i="2"/>
  <c r="K880" i="2"/>
  <c r="J880" i="2"/>
  <c r="I880" i="2"/>
  <c r="H880" i="2"/>
  <c r="D880" i="2"/>
  <c r="C880" i="2"/>
  <c r="AA879" i="2"/>
  <c r="M879" i="2"/>
  <c r="L879" i="2"/>
  <c r="K879" i="2"/>
  <c r="J879" i="2"/>
  <c r="I879" i="2"/>
  <c r="H879" i="2"/>
  <c r="D879" i="2"/>
  <c r="C879" i="2"/>
  <c r="AA878" i="2"/>
  <c r="M878" i="2"/>
  <c r="L878" i="2"/>
  <c r="K878" i="2"/>
  <c r="J878" i="2"/>
  <c r="I878" i="2"/>
  <c r="H878" i="2"/>
  <c r="D878" i="2"/>
  <c r="C878" i="2"/>
  <c r="AA877" i="2"/>
  <c r="M877" i="2"/>
  <c r="L877" i="2"/>
  <c r="K877" i="2"/>
  <c r="J877" i="2"/>
  <c r="I877" i="2"/>
  <c r="H877" i="2"/>
  <c r="D877" i="2"/>
  <c r="C877" i="2"/>
  <c r="AA876" i="2"/>
  <c r="M876" i="2"/>
  <c r="L876" i="2"/>
  <c r="K876" i="2"/>
  <c r="J876" i="2"/>
  <c r="I876" i="2"/>
  <c r="H876" i="2"/>
  <c r="D876" i="2"/>
  <c r="C876" i="2"/>
  <c r="AA875" i="2"/>
  <c r="M875" i="2"/>
  <c r="L875" i="2"/>
  <c r="K875" i="2"/>
  <c r="J875" i="2"/>
  <c r="I875" i="2"/>
  <c r="H875" i="2"/>
  <c r="D875" i="2"/>
  <c r="C875" i="2"/>
  <c r="AA874" i="2"/>
  <c r="M874" i="2"/>
  <c r="L874" i="2"/>
  <c r="K874" i="2"/>
  <c r="J874" i="2"/>
  <c r="I874" i="2"/>
  <c r="H874" i="2"/>
  <c r="D874" i="2"/>
  <c r="C874" i="2"/>
  <c r="AA873" i="2"/>
  <c r="M873" i="2"/>
  <c r="L873" i="2"/>
  <c r="K873" i="2"/>
  <c r="J873" i="2"/>
  <c r="I873" i="2"/>
  <c r="H873" i="2"/>
  <c r="D873" i="2"/>
  <c r="C873" i="2"/>
  <c r="AA872" i="2"/>
  <c r="M872" i="2"/>
  <c r="L872" i="2"/>
  <c r="K872" i="2"/>
  <c r="J872" i="2"/>
  <c r="I872" i="2"/>
  <c r="H872" i="2"/>
  <c r="D872" i="2"/>
  <c r="C872" i="2"/>
  <c r="AA871" i="2"/>
  <c r="M871" i="2"/>
  <c r="L871" i="2"/>
  <c r="K871" i="2"/>
  <c r="J871" i="2"/>
  <c r="I871" i="2"/>
  <c r="H871" i="2"/>
  <c r="D871" i="2"/>
  <c r="C871" i="2"/>
  <c r="AA870" i="2"/>
  <c r="M870" i="2"/>
  <c r="L870" i="2"/>
  <c r="K870" i="2"/>
  <c r="J870" i="2"/>
  <c r="I870" i="2"/>
  <c r="H870" i="2"/>
  <c r="D870" i="2"/>
  <c r="C870" i="2"/>
  <c r="AA869" i="2"/>
  <c r="M869" i="2"/>
  <c r="L869" i="2"/>
  <c r="K869" i="2"/>
  <c r="J869" i="2"/>
  <c r="I869" i="2"/>
  <c r="H869" i="2"/>
  <c r="D869" i="2"/>
  <c r="C869" i="2"/>
  <c r="AA868" i="2"/>
  <c r="M868" i="2"/>
  <c r="L868" i="2"/>
  <c r="K868" i="2"/>
  <c r="J868" i="2"/>
  <c r="I868" i="2"/>
  <c r="H868" i="2"/>
  <c r="D868" i="2"/>
  <c r="C868" i="2"/>
  <c r="AA867" i="2"/>
  <c r="M867" i="2"/>
  <c r="L867" i="2"/>
  <c r="K867" i="2"/>
  <c r="J867" i="2"/>
  <c r="I867" i="2"/>
  <c r="H867" i="2"/>
  <c r="D867" i="2"/>
  <c r="C867" i="2"/>
  <c r="AA866" i="2"/>
  <c r="M866" i="2"/>
  <c r="L866" i="2"/>
  <c r="K866" i="2"/>
  <c r="J866" i="2"/>
  <c r="I866" i="2"/>
  <c r="H866" i="2"/>
  <c r="D866" i="2"/>
  <c r="C866" i="2"/>
  <c r="AA865" i="2"/>
  <c r="M865" i="2"/>
  <c r="L865" i="2"/>
  <c r="K865" i="2"/>
  <c r="J865" i="2"/>
  <c r="I865" i="2"/>
  <c r="H865" i="2"/>
  <c r="D865" i="2"/>
  <c r="C865" i="2"/>
  <c r="AA864" i="2"/>
  <c r="M864" i="2"/>
  <c r="L864" i="2"/>
  <c r="K864" i="2"/>
  <c r="J864" i="2"/>
  <c r="I864" i="2"/>
  <c r="H864" i="2"/>
  <c r="D864" i="2"/>
  <c r="C864" i="2"/>
  <c r="AA863" i="2"/>
  <c r="M863" i="2"/>
  <c r="L863" i="2"/>
  <c r="K863" i="2"/>
  <c r="J863" i="2"/>
  <c r="I863" i="2"/>
  <c r="H863" i="2"/>
  <c r="D863" i="2"/>
  <c r="C863" i="2"/>
  <c r="AA862" i="2"/>
  <c r="M862" i="2"/>
  <c r="L862" i="2"/>
  <c r="K862" i="2"/>
  <c r="J862" i="2"/>
  <c r="I862" i="2"/>
  <c r="H862" i="2"/>
  <c r="D862" i="2"/>
  <c r="C862" i="2"/>
  <c r="AA861" i="2"/>
  <c r="M861" i="2"/>
  <c r="L861" i="2"/>
  <c r="K861" i="2"/>
  <c r="J861" i="2"/>
  <c r="I861" i="2"/>
  <c r="H861" i="2"/>
  <c r="D861" i="2"/>
  <c r="C861" i="2"/>
  <c r="AA860" i="2"/>
  <c r="M860" i="2"/>
  <c r="L860" i="2"/>
  <c r="K860" i="2"/>
  <c r="J860" i="2"/>
  <c r="I860" i="2"/>
  <c r="H860" i="2"/>
  <c r="D860" i="2"/>
  <c r="C860" i="2"/>
  <c r="AA859" i="2"/>
  <c r="M859" i="2"/>
  <c r="L859" i="2"/>
  <c r="K859" i="2"/>
  <c r="J859" i="2"/>
  <c r="I859" i="2"/>
  <c r="H859" i="2"/>
  <c r="D859" i="2"/>
  <c r="C859" i="2"/>
  <c r="AA858" i="2"/>
  <c r="M858" i="2"/>
  <c r="L858" i="2"/>
  <c r="K858" i="2"/>
  <c r="J858" i="2"/>
  <c r="I858" i="2"/>
  <c r="H858" i="2"/>
  <c r="D858" i="2"/>
  <c r="C858" i="2"/>
  <c r="AA857" i="2"/>
  <c r="M857" i="2"/>
  <c r="L857" i="2"/>
  <c r="K857" i="2"/>
  <c r="J857" i="2"/>
  <c r="I857" i="2"/>
  <c r="H857" i="2"/>
  <c r="D857" i="2"/>
  <c r="C857" i="2"/>
  <c r="AA856" i="2"/>
  <c r="M856" i="2"/>
  <c r="L856" i="2"/>
  <c r="K856" i="2"/>
  <c r="J856" i="2"/>
  <c r="I856" i="2"/>
  <c r="H856" i="2"/>
  <c r="D856" i="2"/>
  <c r="C856" i="2"/>
  <c r="AA855" i="2"/>
  <c r="M855" i="2"/>
  <c r="L855" i="2"/>
  <c r="K855" i="2"/>
  <c r="J855" i="2"/>
  <c r="I855" i="2"/>
  <c r="H855" i="2"/>
  <c r="D855" i="2"/>
  <c r="C855" i="2"/>
  <c r="AA854" i="2"/>
  <c r="M854" i="2"/>
  <c r="L854" i="2"/>
  <c r="K854" i="2"/>
  <c r="J854" i="2"/>
  <c r="I854" i="2"/>
  <c r="H854" i="2"/>
  <c r="D854" i="2"/>
  <c r="C854" i="2"/>
  <c r="AA853" i="2"/>
  <c r="M853" i="2"/>
  <c r="L853" i="2"/>
  <c r="K853" i="2"/>
  <c r="J853" i="2"/>
  <c r="I853" i="2"/>
  <c r="H853" i="2"/>
  <c r="D853" i="2"/>
  <c r="C853" i="2"/>
  <c r="AA852" i="2"/>
  <c r="M852" i="2"/>
  <c r="L852" i="2"/>
  <c r="K852" i="2"/>
  <c r="J852" i="2"/>
  <c r="I852" i="2"/>
  <c r="H852" i="2"/>
  <c r="D852" i="2"/>
  <c r="C852" i="2"/>
  <c r="AA851" i="2"/>
  <c r="M851" i="2"/>
  <c r="L851" i="2"/>
  <c r="K851" i="2"/>
  <c r="J851" i="2"/>
  <c r="I851" i="2"/>
  <c r="H851" i="2"/>
  <c r="D851" i="2"/>
  <c r="C851" i="2"/>
  <c r="AA850" i="2"/>
  <c r="M850" i="2"/>
  <c r="L850" i="2"/>
  <c r="K850" i="2"/>
  <c r="J850" i="2"/>
  <c r="I850" i="2"/>
  <c r="H850" i="2"/>
  <c r="D850" i="2"/>
  <c r="C850" i="2"/>
  <c r="AA849" i="2"/>
  <c r="M849" i="2"/>
  <c r="L849" i="2"/>
  <c r="K849" i="2"/>
  <c r="J849" i="2"/>
  <c r="I849" i="2"/>
  <c r="H849" i="2"/>
  <c r="D849" i="2"/>
  <c r="C849" i="2"/>
  <c r="AA848" i="2"/>
  <c r="M848" i="2"/>
  <c r="L848" i="2"/>
  <c r="K848" i="2"/>
  <c r="J848" i="2"/>
  <c r="I848" i="2"/>
  <c r="H848" i="2"/>
  <c r="D848" i="2"/>
  <c r="C848" i="2"/>
  <c r="AA847" i="2"/>
  <c r="M847" i="2"/>
  <c r="L847" i="2"/>
  <c r="K847" i="2"/>
  <c r="J847" i="2"/>
  <c r="I847" i="2"/>
  <c r="H847" i="2"/>
  <c r="D847" i="2"/>
  <c r="C847" i="2"/>
  <c r="AA846" i="2"/>
  <c r="M846" i="2"/>
  <c r="L846" i="2"/>
  <c r="K846" i="2"/>
  <c r="J846" i="2"/>
  <c r="I846" i="2"/>
  <c r="H846" i="2"/>
  <c r="D846" i="2"/>
  <c r="C846" i="2"/>
  <c r="AA845" i="2"/>
  <c r="M845" i="2"/>
  <c r="L845" i="2"/>
  <c r="K845" i="2"/>
  <c r="J845" i="2"/>
  <c r="I845" i="2"/>
  <c r="H845" i="2"/>
  <c r="D845" i="2"/>
  <c r="C845" i="2"/>
  <c r="AA844" i="2"/>
  <c r="M844" i="2"/>
  <c r="L844" i="2"/>
  <c r="K844" i="2"/>
  <c r="J844" i="2"/>
  <c r="I844" i="2"/>
  <c r="H844" i="2"/>
  <c r="D844" i="2"/>
  <c r="C844" i="2"/>
  <c r="AA843" i="2"/>
  <c r="M843" i="2"/>
  <c r="L843" i="2"/>
  <c r="K843" i="2"/>
  <c r="J843" i="2"/>
  <c r="I843" i="2"/>
  <c r="H843" i="2"/>
  <c r="D843" i="2"/>
  <c r="C843" i="2"/>
  <c r="AA842" i="2"/>
  <c r="M842" i="2"/>
  <c r="L842" i="2"/>
  <c r="K842" i="2"/>
  <c r="J842" i="2"/>
  <c r="I842" i="2"/>
  <c r="H842" i="2"/>
  <c r="D842" i="2"/>
  <c r="C842" i="2"/>
  <c r="AA841" i="2"/>
  <c r="M841" i="2"/>
  <c r="L841" i="2"/>
  <c r="K841" i="2"/>
  <c r="J841" i="2"/>
  <c r="I841" i="2"/>
  <c r="H841" i="2"/>
  <c r="D841" i="2"/>
  <c r="C841" i="2"/>
  <c r="AA840" i="2"/>
  <c r="M840" i="2"/>
  <c r="L840" i="2"/>
  <c r="K840" i="2"/>
  <c r="J840" i="2"/>
  <c r="I840" i="2"/>
  <c r="H840" i="2"/>
  <c r="D840" i="2"/>
  <c r="C840" i="2"/>
  <c r="AA839" i="2"/>
  <c r="M839" i="2"/>
  <c r="L839" i="2"/>
  <c r="K839" i="2"/>
  <c r="J839" i="2"/>
  <c r="I839" i="2"/>
  <c r="H839" i="2"/>
  <c r="D839" i="2"/>
  <c r="C839" i="2"/>
  <c r="AA838" i="2"/>
  <c r="M838" i="2"/>
  <c r="L838" i="2"/>
  <c r="K838" i="2"/>
  <c r="J838" i="2"/>
  <c r="I838" i="2"/>
  <c r="H838" i="2"/>
  <c r="D838" i="2"/>
  <c r="C838" i="2"/>
  <c r="AA837" i="2"/>
  <c r="M837" i="2"/>
  <c r="L837" i="2"/>
  <c r="K837" i="2"/>
  <c r="J837" i="2"/>
  <c r="I837" i="2"/>
  <c r="H837" i="2"/>
  <c r="D837" i="2"/>
  <c r="C837" i="2"/>
  <c r="AA836" i="2"/>
  <c r="M836" i="2"/>
  <c r="L836" i="2"/>
  <c r="K836" i="2"/>
  <c r="J836" i="2"/>
  <c r="I836" i="2"/>
  <c r="H836" i="2"/>
  <c r="D836" i="2"/>
  <c r="C836" i="2"/>
  <c r="AA835" i="2"/>
  <c r="M835" i="2"/>
  <c r="L835" i="2"/>
  <c r="K835" i="2"/>
  <c r="J835" i="2"/>
  <c r="I835" i="2"/>
  <c r="H835" i="2"/>
  <c r="D835" i="2"/>
  <c r="C835" i="2"/>
  <c r="AA834" i="2"/>
  <c r="M834" i="2"/>
  <c r="L834" i="2"/>
  <c r="K834" i="2"/>
  <c r="J834" i="2"/>
  <c r="I834" i="2"/>
  <c r="H834" i="2"/>
  <c r="D834" i="2"/>
  <c r="C834" i="2"/>
  <c r="AA833" i="2"/>
  <c r="M833" i="2"/>
  <c r="L833" i="2"/>
  <c r="K833" i="2"/>
  <c r="J833" i="2"/>
  <c r="I833" i="2"/>
  <c r="H833" i="2"/>
  <c r="D833" i="2"/>
  <c r="C833" i="2"/>
  <c r="AA832" i="2"/>
  <c r="M832" i="2"/>
  <c r="L832" i="2"/>
  <c r="K832" i="2"/>
  <c r="J832" i="2"/>
  <c r="I832" i="2"/>
  <c r="H832" i="2"/>
  <c r="D832" i="2"/>
  <c r="C832" i="2"/>
  <c r="AA831" i="2"/>
  <c r="M831" i="2"/>
  <c r="L831" i="2"/>
  <c r="K831" i="2"/>
  <c r="J831" i="2"/>
  <c r="I831" i="2"/>
  <c r="H831" i="2"/>
  <c r="D831" i="2"/>
  <c r="C831" i="2"/>
  <c r="AA830" i="2"/>
  <c r="M830" i="2"/>
  <c r="L830" i="2"/>
  <c r="K830" i="2"/>
  <c r="J830" i="2"/>
  <c r="I830" i="2"/>
  <c r="H830" i="2"/>
  <c r="D830" i="2"/>
  <c r="C830" i="2"/>
  <c r="AA829" i="2"/>
  <c r="M829" i="2"/>
  <c r="L829" i="2"/>
  <c r="K829" i="2"/>
  <c r="J829" i="2"/>
  <c r="I829" i="2"/>
  <c r="H829" i="2"/>
  <c r="D829" i="2"/>
  <c r="C829" i="2"/>
  <c r="AA828" i="2"/>
  <c r="M828" i="2"/>
  <c r="L828" i="2"/>
  <c r="K828" i="2"/>
  <c r="J828" i="2"/>
  <c r="I828" i="2"/>
  <c r="H828" i="2"/>
  <c r="D828" i="2"/>
  <c r="C828" i="2"/>
  <c r="AA827" i="2"/>
  <c r="M827" i="2"/>
  <c r="L827" i="2"/>
  <c r="K827" i="2"/>
  <c r="J827" i="2"/>
  <c r="I827" i="2"/>
  <c r="H827" i="2"/>
  <c r="D827" i="2"/>
  <c r="C827" i="2"/>
  <c r="AA826" i="2"/>
  <c r="M826" i="2"/>
  <c r="L826" i="2"/>
  <c r="K826" i="2"/>
  <c r="J826" i="2"/>
  <c r="I826" i="2"/>
  <c r="H826" i="2"/>
  <c r="D826" i="2"/>
  <c r="C826" i="2"/>
  <c r="AA825" i="2"/>
  <c r="M825" i="2"/>
  <c r="L825" i="2"/>
  <c r="K825" i="2"/>
  <c r="J825" i="2"/>
  <c r="I825" i="2"/>
  <c r="H825" i="2"/>
  <c r="D825" i="2"/>
  <c r="C825" i="2"/>
  <c r="AA824" i="2"/>
  <c r="M824" i="2"/>
  <c r="L824" i="2"/>
  <c r="K824" i="2"/>
  <c r="J824" i="2"/>
  <c r="I824" i="2"/>
  <c r="H824" i="2"/>
  <c r="D824" i="2"/>
  <c r="C824" i="2"/>
  <c r="AA823" i="2"/>
  <c r="M823" i="2"/>
  <c r="L823" i="2"/>
  <c r="K823" i="2"/>
  <c r="J823" i="2"/>
  <c r="I823" i="2"/>
  <c r="H823" i="2"/>
  <c r="D823" i="2"/>
  <c r="C823" i="2"/>
  <c r="AA822" i="2"/>
  <c r="M822" i="2"/>
  <c r="L822" i="2"/>
  <c r="K822" i="2"/>
  <c r="J822" i="2"/>
  <c r="I822" i="2"/>
  <c r="H822" i="2"/>
  <c r="D822" i="2"/>
  <c r="C822" i="2"/>
  <c r="AA821" i="2"/>
  <c r="M821" i="2"/>
  <c r="L821" i="2"/>
  <c r="K821" i="2"/>
  <c r="J821" i="2"/>
  <c r="I821" i="2"/>
  <c r="H821" i="2"/>
  <c r="D821" i="2"/>
  <c r="C821" i="2"/>
  <c r="AA820" i="2"/>
  <c r="M820" i="2"/>
  <c r="L820" i="2"/>
  <c r="K820" i="2"/>
  <c r="J820" i="2"/>
  <c r="I820" i="2"/>
  <c r="H820" i="2"/>
  <c r="D820" i="2"/>
  <c r="C820" i="2"/>
  <c r="AA819" i="2"/>
  <c r="M819" i="2"/>
  <c r="L819" i="2"/>
  <c r="K819" i="2"/>
  <c r="J819" i="2"/>
  <c r="I819" i="2"/>
  <c r="H819" i="2"/>
  <c r="D819" i="2"/>
  <c r="C819" i="2"/>
  <c r="AA818" i="2"/>
  <c r="M818" i="2"/>
  <c r="L818" i="2"/>
  <c r="K818" i="2"/>
  <c r="J818" i="2"/>
  <c r="I818" i="2"/>
  <c r="H818" i="2"/>
  <c r="D818" i="2"/>
  <c r="C818" i="2"/>
  <c r="AA817" i="2"/>
  <c r="M817" i="2"/>
  <c r="L817" i="2"/>
  <c r="K817" i="2"/>
  <c r="J817" i="2"/>
  <c r="I817" i="2"/>
  <c r="H817" i="2"/>
  <c r="D817" i="2"/>
  <c r="C817" i="2"/>
  <c r="AA816" i="2"/>
  <c r="M816" i="2"/>
  <c r="L816" i="2"/>
  <c r="K816" i="2"/>
  <c r="J816" i="2"/>
  <c r="I816" i="2"/>
  <c r="H816" i="2"/>
  <c r="D816" i="2"/>
  <c r="C816" i="2"/>
  <c r="AA815" i="2"/>
  <c r="M815" i="2"/>
  <c r="L815" i="2"/>
  <c r="K815" i="2"/>
  <c r="J815" i="2"/>
  <c r="I815" i="2"/>
  <c r="H815" i="2"/>
  <c r="D815" i="2"/>
  <c r="C815" i="2"/>
  <c r="AA814" i="2"/>
  <c r="M814" i="2"/>
  <c r="L814" i="2"/>
  <c r="K814" i="2"/>
  <c r="J814" i="2"/>
  <c r="I814" i="2"/>
  <c r="H814" i="2"/>
  <c r="D814" i="2"/>
  <c r="C814" i="2"/>
  <c r="AA813" i="2"/>
  <c r="M813" i="2"/>
  <c r="L813" i="2"/>
  <c r="K813" i="2"/>
  <c r="J813" i="2"/>
  <c r="I813" i="2"/>
  <c r="H813" i="2"/>
  <c r="D813" i="2"/>
  <c r="C813" i="2"/>
  <c r="AA812" i="2"/>
  <c r="M812" i="2"/>
  <c r="L812" i="2"/>
  <c r="K812" i="2"/>
  <c r="J812" i="2"/>
  <c r="I812" i="2"/>
  <c r="H812" i="2"/>
  <c r="D812" i="2"/>
  <c r="C812" i="2"/>
  <c r="AA811" i="2"/>
  <c r="M811" i="2"/>
  <c r="L811" i="2"/>
  <c r="K811" i="2"/>
  <c r="J811" i="2"/>
  <c r="I811" i="2"/>
  <c r="H811" i="2"/>
  <c r="D811" i="2"/>
  <c r="C811" i="2"/>
  <c r="AA810" i="2"/>
  <c r="M810" i="2"/>
  <c r="L810" i="2"/>
  <c r="K810" i="2"/>
  <c r="J810" i="2"/>
  <c r="I810" i="2"/>
  <c r="H810" i="2"/>
  <c r="D810" i="2"/>
  <c r="C810" i="2"/>
  <c r="AA809" i="2"/>
  <c r="M809" i="2"/>
  <c r="L809" i="2"/>
  <c r="K809" i="2"/>
  <c r="J809" i="2"/>
  <c r="I809" i="2"/>
  <c r="H809" i="2"/>
  <c r="D809" i="2"/>
  <c r="C809" i="2"/>
  <c r="AA808" i="2"/>
  <c r="M808" i="2"/>
  <c r="L808" i="2"/>
  <c r="K808" i="2"/>
  <c r="J808" i="2"/>
  <c r="I808" i="2"/>
  <c r="H808" i="2"/>
  <c r="D808" i="2"/>
  <c r="C808" i="2"/>
  <c r="AA807" i="2"/>
  <c r="M807" i="2"/>
  <c r="L807" i="2"/>
  <c r="K807" i="2"/>
  <c r="J807" i="2"/>
  <c r="I807" i="2"/>
  <c r="H807" i="2"/>
  <c r="D807" i="2"/>
  <c r="C807" i="2"/>
  <c r="AA806" i="2"/>
  <c r="M806" i="2"/>
  <c r="L806" i="2"/>
  <c r="K806" i="2"/>
  <c r="J806" i="2"/>
  <c r="I806" i="2"/>
  <c r="H806" i="2"/>
  <c r="D806" i="2"/>
  <c r="C806" i="2"/>
  <c r="AA805" i="2"/>
  <c r="M805" i="2"/>
  <c r="L805" i="2"/>
  <c r="K805" i="2"/>
  <c r="J805" i="2"/>
  <c r="I805" i="2"/>
  <c r="H805" i="2"/>
  <c r="D805" i="2"/>
  <c r="C805" i="2"/>
  <c r="AA804" i="2"/>
  <c r="M804" i="2"/>
  <c r="L804" i="2"/>
  <c r="K804" i="2"/>
  <c r="J804" i="2"/>
  <c r="I804" i="2"/>
  <c r="H804" i="2"/>
  <c r="D804" i="2"/>
  <c r="C804" i="2"/>
  <c r="AA803" i="2"/>
  <c r="M803" i="2"/>
  <c r="L803" i="2"/>
  <c r="K803" i="2"/>
  <c r="J803" i="2"/>
  <c r="I803" i="2"/>
  <c r="H803" i="2"/>
  <c r="D803" i="2"/>
  <c r="C803" i="2"/>
  <c r="AA802" i="2"/>
  <c r="M802" i="2"/>
  <c r="L802" i="2"/>
  <c r="K802" i="2"/>
  <c r="J802" i="2"/>
  <c r="I802" i="2"/>
  <c r="H802" i="2"/>
  <c r="D802" i="2"/>
  <c r="C802" i="2"/>
  <c r="AA801" i="2"/>
  <c r="M801" i="2"/>
  <c r="L801" i="2"/>
  <c r="K801" i="2"/>
  <c r="J801" i="2"/>
  <c r="I801" i="2"/>
  <c r="H801" i="2"/>
  <c r="D801" i="2"/>
  <c r="C801" i="2"/>
  <c r="AA800" i="2"/>
  <c r="M800" i="2"/>
  <c r="L800" i="2"/>
  <c r="K800" i="2"/>
  <c r="J800" i="2"/>
  <c r="I800" i="2"/>
  <c r="H800" i="2"/>
  <c r="D800" i="2"/>
  <c r="C800" i="2"/>
  <c r="AA799" i="2"/>
  <c r="M799" i="2"/>
  <c r="L799" i="2"/>
  <c r="K799" i="2"/>
  <c r="J799" i="2"/>
  <c r="I799" i="2"/>
  <c r="H799" i="2"/>
  <c r="D799" i="2"/>
  <c r="C799" i="2"/>
  <c r="AA798" i="2"/>
  <c r="M798" i="2"/>
  <c r="L798" i="2"/>
  <c r="K798" i="2"/>
  <c r="J798" i="2"/>
  <c r="I798" i="2"/>
  <c r="H798" i="2"/>
  <c r="D798" i="2"/>
  <c r="C798" i="2"/>
  <c r="AA797" i="2"/>
  <c r="M797" i="2"/>
  <c r="L797" i="2"/>
  <c r="K797" i="2"/>
  <c r="J797" i="2"/>
  <c r="I797" i="2"/>
  <c r="H797" i="2"/>
  <c r="D797" i="2"/>
  <c r="C797" i="2"/>
  <c r="AA796" i="2"/>
  <c r="M796" i="2"/>
  <c r="L796" i="2"/>
  <c r="K796" i="2"/>
  <c r="J796" i="2"/>
  <c r="I796" i="2"/>
  <c r="H796" i="2"/>
  <c r="D796" i="2"/>
  <c r="C796" i="2"/>
  <c r="AA795" i="2"/>
  <c r="M795" i="2"/>
  <c r="L795" i="2"/>
  <c r="K795" i="2"/>
  <c r="J795" i="2"/>
  <c r="I795" i="2"/>
  <c r="H795" i="2"/>
  <c r="D795" i="2"/>
  <c r="C795" i="2"/>
  <c r="AA794" i="2"/>
  <c r="M794" i="2"/>
  <c r="L794" i="2"/>
  <c r="K794" i="2"/>
  <c r="J794" i="2"/>
  <c r="I794" i="2"/>
  <c r="H794" i="2"/>
  <c r="D794" i="2"/>
  <c r="C794" i="2"/>
  <c r="AA793" i="2"/>
  <c r="M793" i="2"/>
  <c r="L793" i="2"/>
  <c r="K793" i="2"/>
  <c r="J793" i="2"/>
  <c r="I793" i="2"/>
  <c r="H793" i="2"/>
  <c r="D793" i="2"/>
  <c r="C793" i="2"/>
  <c r="AA792" i="2"/>
  <c r="M792" i="2"/>
  <c r="L792" i="2"/>
  <c r="K792" i="2"/>
  <c r="J792" i="2"/>
  <c r="I792" i="2"/>
  <c r="H792" i="2"/>
  <c r="D792" i="2"/>
  <c r="C792" i="2"/>
  <c r="AA791" i="2"/>
  <c r="M791" i="2"/>
  <c r="L791" i="2"/>
  <c r="K791" i="2"/>
  <c r="J791" i="2"/>
  <c r="I791" i="2"/>
  <c r="H791" i="2"/>
  <c r="D791" i="2"/>
  <c r="C791" i="2"/>
  <c r="AA790" i="2"/>
  <c r="M790" i="2"/>
  <c r="L790" i="2"/>
  <c r="K790" i="2"/>
  <c r="J790" i="2"/>
  <c r="I790" i="2"/>
  <c r="H790" i="2"/>
  <c r="D790" i="2"/>
  <c r="C790" i="2"/>
  <c r="AA789" i="2"/>
  <c r="M789" i="2"/>
  <c r="L789" i="2"/>
  <c r="K789" i="2"/>
  <c r="J789" i="2"/>
  <c r="I789" i="2"/>
  <c r="H789" i="2"/>
  <c r="D789" i="2"/>
  <c r="C789" i="2"/>
  <c r="AA788" i="2"/>
  <c r="M788" i="2"/>
  <c r="L788" i="2"/>
  <c r="K788" i="2"/>
  <c r="J788" i="2"/>
  <c r="I788" i="2"/>
  <c r="H788" i="2"/>
  <c r="D788" i="2"/>
  <c r="C788" i="2"/>
  <c r="AA787" i="2"/>
  <c r="M787" i="2"/>
  <c r="L787" i="2"/>
  <c r="K787" i="2"/>
  <c r="J787" i="2"/>
  <c r="I787" i="2"/>
  <c r="H787" i="2"/>
  <c r="D787" i="2"/>
  <c r="C787" i="2"/>
  <c r="AA786" i="2"/>
  <c r="M786" i="2"/>
  <c r="L786" i="2"/>
  <c r="K786" i="2"/>
  <c r="J786" i="2"/>
  <c r="I786" i="2"/>
  <c r="H786" i="2"/>
  <c r="D786" i="2"/>
  <c r="C786" i="2"/>
  <c r="AA785" i="2"/>
  <c r="M785" i="2"/>
  <c r="L785" i="2"/>
  <c r="K785" i="2"/>
  <c r="J785" i="2"/>
  <c r="I785" i="2"/>
  <c r="H785" i="2"/>
  <c r="D785" i="2"/>
  <c r="C785" i="2"/>
  <c r="AA784" i="2"/>
  <c r="M784" i="2"/>
  <c r="L784" i="2"/>
  <c r="K784" i="2"/>
  <c r="J784" i="2"/>
  <c r="I784" i="2"/>
  <c r="H784" i="2"/>
  <c r="D784" i="2"/>
  <c r="C784" i="2"/>
  <c r="AA783" i="2"/>
  <c r="M783" i="2"/>
  <c r="L783" i="2"/>
  <c r="K783" i="2"/>
  <c r="J783" i="2"/>
  <c r="I783" i="2"/>
  <c r="H783" i="2"/>
  <c r="D783" i="2"/>
  <c r="C783" i="2"/>
  <c r="AA782" i="2"/>
  <c r="M782" i="2"/>
  <c r="L782" i="2"/>
  <c r="K782" i="2"/>
  <c r="J782" i="2"/>
  <c r="I782" i="2"/>
  <c r="H782" i="2"/>
  <c r="D782" i="2"/>
  <c r="C782" i="2"/>
  <c r="AA781" i="2"/>
  <c r="M781" i="2"/>
  <c r="L781" i="2"/>
  <c r="K781" i="2"/>
  <c r="J781" i="2"/>
  <c r="I781" i="2"/>
  <c r="H781" i="2"/>
  <c r="D781" i="2"/>
  <c r="C781" i="2"/>
  <c r="AA780" i="2"/>
  <c r="M780" i="2"/>
  <c r="L780" i="2"/>
  <c r="K780" i="2"/>
  <c r="J780" i="2"/>
  <c r="I780" i="2"/>
  <c r="H780" i="2"/>
  <c r="D780" i="2"/>
  <c r="C780" i="2"/>
  <c r="AA779" i="2"/>
  <c r="M779" i="2"/>
  <c r="L779" i="2"/>
  <c r="K779" i="2"/>
  <c r="J779" i="2"/>
  <c r="I779" i="2"/>
  <c r="H779" i="2"/>
  <c r="D779" i="2"/>
  <c r="C779" i="2"/>
  <c r="AA778" i="2"/>
  <c r="M778" i="2"/>
  <c r="L778" i="2"/>
  <c r="K778" i="2"/>
  <c r="J778" i="2"/>
  <c r="I778" i="2"/>
  <c r="H778" i="2"/>
  <c r="D778" i="2"/>
  <c r="C778" i="2"/>
  <c r="AA777" i="2"/>
  <c r="M777" i="2"/>
  <c r="L777" i="2"/>
  <c r="K777" i="2"/>
  <c r="J777" i="2"/>
  <c r="I777" i="2"/>
  <c r="H777" i="2"/>
  <c r="D777" i="2"/>
  <c r="C777" i="2"/>
  <c r="AA776" i="2"/>
  <c r="M776" i="2"/>
  <c r="L776" i="2"/>
  <c r="K776" i="2"/>
  <c r="J776" i="2"/>
  <c r="I776" i="2"/>
  <c r="H776" i="2"/>
  <c r="D776" i="2"/>
  <c r="C776" i="2"/>
  <c r="AA775" i="2"/>
  <c r="M775" i="2"/>
  <c r="L775" i="2"/>
  <c r="K775" i="2"/>
  <c r="J775" i="2"/>
  <c r="I775" i="2"/>
  <c r="H775" i="2"/>
  <c r="D775" i="2"/>
  <c r="C775" i="2"/>
  <c r="AA774" i="2"/>
  <c r="M774" i="2"/>
  <c r="L774" i="2"/>
  <c r="K774" i="2"/>
  <c r="J774" i="2"/>
  <c r="I774" i="2"/>
  <c r="H774" i="2"/>
  <c r="D774" i="2"/>
  <c r="C774" i="2"/>
  <c r="AA773" i="2"/>
  <c r="M773" i="2"/>
  <c r="L773" i="2"/>
  <c r="K773" i="2"/>
  <c r="J773" i="2"/>
  <c r="I773" i="2"/>
  <c r="H773" i="2"/>
  <c r="D773" i="2"/>
  <c r="C773" i="2"/>
  <c r="AA772" i="2"/>
  <c r="M772" i="2"/>
  <c r="L772" i="2"/>
  <c r="K772" i="2"/>
  <c r="J772" i="2"/>
  <c r="I772" i="2"/>
  <c r="H772" i="2"/>
  <c r="D772" i="2"/>
  <c r="C772" i="2"/>
  <c r="AA771" i="2"/>
  <c r="M771" i="2"/>
  <c r="L771" i="2"/>
  <c r="K771" i="2"/>
  <c r="J771" i="2"/>
  <c r="I771" i="2"/>
  <c r="H771" i="2"/>
  <c r="D771" i="2"/>
  <c r="C771" i="2"/>
  <c r="AA770" i="2"/>
  <c r="M770" i="2"/>
  <c r="L770" i="2"/>
  <c r="K770" i="2"/>
  <c r="J770" i="2"/>
  <c r="I770" i="2"/>
  <c r="H770" i="2"/>
  <c r="D770" i="2"/>
  <c r="C770" i="2"/>
  <c r="AA769" i="2"/>
  <c r="M769" i="2"/>
  <c r="L769" i="2"/>
  <c r="K769" i="2"/>
  <c r="J769" i="2"/>
  <c r="I769" i="2"/>
  <c r="H769" i="2"/>
  <c r="D769" i="2"/>
  <c r="C769" i="2"/>
  <c r="AA768" i="2"/>
  <c r="M768" i="2"/>
  <c r="L768" i="2"/>
  <c r="K768" i="2"/>
  <c r="J768" i="2"/>
  <c r="I768" i="2"/>
  <c r="H768" i="2"/>
  <c r="D768" i="2"/>
  <c r="C768" i="2"/>
  <c r="AA767" i="2"/>
  <c r="M767" i="2"/>
  <c r="L767" i="2"/>
  <c r="K767" i="2"/>
  <c r="J767" i="2"/>
  <c r="I767" i="2"/>
  <c r="H767" i="2"/>
  <c r="D767" i="2"/>
  <c r="C767" i="2"/>
  <c r="AA766" i="2"/>
  <c r="M766" i="2"/>
  <c r="L766" i="2"/>
  <c r="K766" i="2"/>
  <c r="J766" i="2"/>
  <c r="I766" i="2"/>
  <c r="H766" i="2"/>
  <c r="D766" i="2"/>
  <c r="C766" i="2"/>
  <c r="AA765" i="2"/>
  <c r="M765" i="2"/>
  <c r="L765" i="2"/>
  <c r="K765" i="2"/>
  <c r="J765" i="2"/>
  <c r="I765" i="2"/>
  <c r="H765" i="2"/>
  <c r="D765" i="2"/>
  <c r="C765" i="2"/>
  <c r="AA764" i="2"/>
  <c r="M764" i="2"/>
  <c r="L764" i="2"/>
  <c r="K764" i="2"/>
  <c r="J764" i="2"/>
  <c r="I764" i="2"/>
  <c r="H764" i="2"/>
  <c r="D764" i="2"/>
  <c r="C764" i="2"/>
  <c r="AA763" i="2"/>
  <c r="M763" i="2"/>
  <c r="L763" i="2"/>
  <c r="K763" i="2"/>
  <c r="J763" i="2"/>
  <c r="I763" i="2"/>
  <c r="H763" i="2"/>
  <c r="D763" i="2"/>
  <c r="C763" i="2"/>
  <c r="AA762" i="2"/>
  <c r="M762" i="2"/>
  <c r="L762" i="2"/>
  <c r="K762" i="2"/>
  <c r="J762" i="2"/>
  <c r="I762" i="2"/>
  <c r="H762" i="2"/>
  <c r="D762" i="2"/>
  <c r="C762" i="2"/>
  <c r="AA761" i="2"/>
  <c r="M761" i="2"/>
  <c r="L761" i="2"/>
  <c r="K761" i="2"/>
  <c r="J761" i="2"/>
  <c r="I761" i="2"/>
  <c r="H761" i="2"/>
  <c r="D761" i="2"/>
  <c r="C761" i="2"/>
  <c r="AA760" i="2"/>
  <c r="M760" i="2"/>
  <c r="L760" i="2"/>
  <c r="K760" i="2"/>
  <c r="J760" i="2"/>
  <c r="I760" i="2"/>
  <c r="H760" i="2"/>
  <c r="D760" i="2"/>
  <c r="C760" i="2"/>
  <c r="AA759" i="2"/>
  <c r="M759" i="2"/>
  <c r="L759" i="2"/>
  <c r="K759" i="2"/>
  <c r="J759" i="2"/>
  <c r="I759" i="2"/>
  <c r="H759" i="2"/>
  <c r="D759" i="2"/>
  <c r="C759" i="2"/>
  <c r="AA758" i="2"/>
  <c r="M758" i="2"/>
  <c r="L758" i="2"/>
  <c r="K758" i="2"/>
  <c r="J758" i="2"/>
  <c r="I758" i="2"/>
  <c r="H758" i="2"/>
  <c r="D758" i="2"/>
  <c r="C758" i="2"/>
  <c r="AA757" i="2"/>
  <c r="M757" i="2"/>
  <c r="L757" i="2"/>
  <c r="K757" i="2"/>
  <c r="J757" i="2"/>
  <c r="I757" i="2"/>
  <c r="H757" i="2"/>
  <c r="D757" i="2"/>
  <c r="C757" i="2"/>
  <c r="AA756" i="2"/>
  <c r="M756" i="2"/>
  <c r="L756" i="2"/>
  <c r="K756" i="2"/>
  <c r="J756" i="2"/>
  <c r="I756" i="2"/>
  <c r="H756" i="2"/>
  <c r="D756" i="2"/>
  <c r="C756" i="2"/>
  <c r="AA755" i="2"/>
  <c r="M755" i="2"/>
  <c r="L755" i="2"/>
  <c r="K755" i="2"/>
  <c r="J755" i="2"/>
  <c r="I755" i="2"/>
  <c r="H755" i="2"/>
  <c r="D755" i="2"/>
  <c r="C755" i="2"/>
  <c r="AA754" i="2"/>
  <c r="M754" i="2"/>
  <c r="L754" i="2"/>
  <c r="K754" i="2"/>
  <c r="J754" i="2"/>
  <c r="I754" i="2"/>
  <c r="H754" i="2"/>
  <c r="D754" i="2"/>
  <c r="C754" i="2"/>
  <c r="AA753" i="2"/>
  <c r="M753" i="2"/>
  <c r="L753" i="2"/>
  <c r="K753" i="2"/>
  <c r="J753" i="2"/>
  <c r="I753" i="2"/>
  <c r="H753" i="2"/>
  <c r="D753" i="2"/>
  <c r="C753" i="2"/>
  <c r="AA752" i="2"/>
  <c r="M752" i="2"/>
  <c r="L752" i="2"/>
  <c r="K752" i="2"/>
  <c r="J752" i="2"/>
  <c r="I752" i="2"/>
  <c r="H752" i="2"/>
  <c r="D752" i="2"/>
  <c r="C752" i="2"/>
  <c r="AA751" i="2"/>
  <c r="M751" i="2"/>
  <c r="L751" i="2"/>
  <c r="K751" i="2"/>
  <c r="J751" i="2"/>
  <c r="I751" i="2"/>
  <c r="H751" i="2"/>
  <c r="D751" i="2"/>
  <c r="C751" i="2"/>
  <c r="AA750" i="2"/>
  <c r="M750" i="2"/>
  <c r="L750" i="2"/>
  <c r="K750" i="2"/>
  <c r="J750" i="2"/>
  <c r="I750" i="2"/>
  <c r="H750" i="2"/>
  <c r="D750" i="2"/>
  <c r="C750" i="2"/>
  <c r="AA749" i="2"/>
  <c r="M749" i="2"/>
  <c r="L749" i="2"/>
  <c r="K749" i="2"/>
  <c r="J749" i="2"/>
  <c r="I749" i="2"/>
  <c r="H749" i="2"/>
  <c r="D749" i="2"/>
  <c r="C749" i="2"/>
  <c r="AA748" i="2"/>
  <c r="M748" i="2"/>
  <c r="L748" i="2"/>
  <c r="K748" i="2"/>
  <c r="J748" i="2"/>
  <c r="I748" i="2"/>
  <c r="H748" i="2"/>
  <c r="D748" i="2"/>
  <c r="C748" i="2"/>
  <c r="AA747" i="2"/>
  <c r="M747" i="2"/>
  <c r="L747" i="2"/>
  <c r="K747" i="2"/>
  <c r="J747" i="2"/>
  <c r="I747" i="2"/>
  <c r="H747" i="2"/>
  <c r="D747" i="2"/>
  <c r="C747" i="2"/>
  <c r="AA746" i="2"/>
  <c r="M746" i="2"/>
  <c r="L746" i="2"/>
  <c r="K746" i="2"/>
  <c r="J746" i="2"/>
  <c r="I746" i="2"/>
  <c r="H746" i="2"/>
  <c r="D746" i="2"/>
  <c r="C746" i="2"/>
  <c r="AA745" i="2"/>
  <c r="M745" i="2"/>
  <c r="L745" i="2"/>
  <c r="K745" i="2"/>
  <c r="J745" i="2"/>
  <c r="I745" i="2"/>
  <c r="H745" i="2"/>
  <c r="D745" i="2"/>
  <c r="C745" i="2"/>
  <c r="AA744" i="2"/>
  <c r="M744" i="2"/>
  <c r="L744" i="2"/>
  <c r="K744" i="2"/>
  <c r="J744" i="2"/>
  <c r="I744" i="2"/>
  <c r="H744" i="2"/>
  <c r="D744" i="2"/>
  <c r="C744" i="2"/>
  <c r="AA743" i="2"/>
  <c r="M743" i="2"/>
  <c r="L743" i="2"/>
  <c r="K743" i="2"/>
  <c r="J743" i="2"/>
  <c r="I743" i="2"/>
  <c r="H743" i="2"/>
  <c r="D743" i="2"/>
  <c r="C743" i="2"/>
  <c r="AA742" i="2"/>
  <c r="M742" i="2"/>
  <c r="L742" i="2"/>
  <c r="K742" i="2"/>
  <c r="J742" i="2"/>
  <c r="I742" i="2"/>
  <c r="H742" i="2"/>
  <c r="D742" i="2"/>
  <c r="C742" i="2"/>
  <c r="AA741" i="2"/>
  <c r="M741" i="2"/>
  <c r="L741" i="2"/>
  <c r="K741" i="2"/>
  <c r="J741" i="2"/>
  <c r="I741" i="2"/>
  <c r="H741" i="2"/>
  <c r="D741" i="2"/>
  <c r="C741" i="2"/>
  <c r="AA740" i="2"/>
  <c r="M740" i="2"/>
  <c r="L740" i="2"/>
  <c r="K740" i="2"/>
  <c r="J740" i="2"/>
  <c r="I740" i="2"/>
  <c r="H740" i="2"/>
  <c r="D740" i="2"/>
  <c r="C740" i="2"/>
  <c r="AA739" i="2"/>
  <c r="M739" i="2"/>
  <c r="L739" i="2"/>
  <c r="K739" i="2"/>
  <c r="J739" i="2"/>
  <c r="I739" i="2"/>
  <c r="H739" i="2"/>
  <c r="D739" i="2"/>
  <c r="C739" i="2"/>
  <c r="AA738" i="2"/>
  <c r="M738" i="2"/>
  <c r="L738" i="2"/>
  <c r="K738" i="2"/>
  <c r="J738" i="2"/>
  <c r="I738" i="2"/>
  <c r="H738" i="2"/>
  <c r="D738" i="2"/>
  <c r="C738" i="2"/>
  <c r="AA737" i="2"/>
  <c r="M737" i="2"/>
  <c r="L737" i="2"/>
  <c r="K737" i="2"/>
  <c r="J737" i="2"/>
  <c r="I737" i="2"/>
  <c r="H737" i="2"/>
  <c r="D737" i="2"/>
  <c r="C737" i="2"/>
  <c r="AA736" i="2"/>
  <c r="M736" i="2"/>
  <c r="L736" i="2"/>
  <c r="K736" i="2"/>
  <c r="J736" i="2"/>
  <c r="I736" i="2"/>
  <c r="H736" i="2"/>
  <c r="D736" i="2"/>
  <c r="C736" i="2"/>
  <c r="AA735" i="2"/>
  <c r="M735" i="2"/>
  <c r="L735" i="2"/>
  <c r="K735" i="2"/>
  <c r="J735" i="2"/>
  <c r="I735" i="2"/>
  <c r="H735" i="2"/>
  <c r="D735" i="2"/>
  <c r="C735" i="2"/>
  <c r="AA734" i="2"/>
  <c r="M734" i="2"/>
  <c r="L734" i="2"/>
  <c r="K734" i="2"/>
  <c r="J734" i="2"/>
  <c r="I734" i="2"/>
  <c r="H734" i="2"/>
  <c r="D734" i="2"/>
  <c r="C734" i="2"/>
  <c r="AA733" i="2"/>
  <c r="M733" i="2"/>
  <c r="L733" i="2"/>
  <c r="K733" i="2"/>
  <c r="J733" i="2"/>
  <c r="I733" i="2"/>
  <c r="H733" i="2"/>
  <c r="D733" i="2"/>
  <c r="C733" i="2"/>
  <c r="AA732" i="2"/>
  <c r="M732" i="2"/>
  <c r="L732" i="2"/>
  <c r="K732" i="2"/>
  <c r="J732" i="2"/>
  <c r="I732" i="2"/>
  <c r="H732" i="2"/>
  <c r="D732" i="2"/>
  <c r="C732" i="2"/>
  <c r="AA731" i="2"/>
  <c r="M731" i="2"/>
  <c r="L731" i="2"/>
  <c r="K731" i="2"/>
  <c r="J731" i="2"/>
  <c r="I731" i="2"/>
  <c r="H731" i="2"/>
  <c r="D731" i="2"/>
  <c r="C731" i="2"/>
  <c r="AA730" i="2"/>
  <c r="M730" i="2"/>
  <c r="L730" i="2"/>
  <c r="K730" i="2"/>
  <c r="J730" i="2"/>
  <c r="I730" i="2"/>
  <c r="H730" i="2"/>
  <c r="D730" i="2"/>
  <c r="C730" i="2"/>
  <c r="AA729" i="2"/>
  <c r="M729" i="2"/>
  <c r="L729" i="2"/>
  <c r="K729" i="2"/>
  <c r="J729" i="2"/>
  <c r="I729" i="2"/>
  <c r="H729" i="2"/>
  <c r="D729" i="2"/>
  <c r="C729" i="2"/>
  <c r="AA728" i="2"/>
  <c r="M728" i="2"/>
  <c r="L728" i="2"/>
  <c r="K728" i="2"/>
  <c r="J728" i="2"/>
  <c r="I728" i="2"/>
  <c r="H728" i="2"/>
  <c r="D728" i="2"/>
  <c r="C728" i="2"/>
  <c r="AA727" i="2"/>
  <c r="M727" i="2"/>
  <c r="L727" i="2"/>
  <c r="K727" i="2"/>
  <c r="J727" i="2"/>
  <c r="I727" i="2"/>
  <c r="H727" i="2"/>
  <c r="D727" i="2"/>
  <c r="C727" i="2"/>
  <c r="AA726" i="2"/>
  <c r="M726" i="2"/>
  <c r="L726" i="2"/>
  <c r="K726" i="2"/>
  <c r="J726" i="2"/>
  <c r="I726" i="2"/>
  <c r="H726" i="2"/>
  <c r="D726" i="2"/>
  <c r="C726" i="2"/>
  <c r="AA725" i="2"/>
  <c r="M725" i="2"/>
  <c r="L725" i="2"/>
  <c r="K725" i="2"/>
  <c r="J725" i="2"/>
  <c r="I725" i="2"/>
  <c r="H725" i="2"/>
  <c r="D725" i="2"/>
  <c r="C725" i="2"/>
  <c r="AA724" i="2"/>
  <c r="M724" i="2"/>
  <c r="L724" i="2"/>
  <c r="K724" i="2"/>
  <c r="J724" i="2"/>
  <c r="I724" i="2"/>
  <c r="H724" i="2"/>
  <c r="D724" i="2"/>
  <c r="C724" i="2"/>
  <c r="AA723" i="2"/>
  <c r="M723" i="2"/>
  <c r="L723" i="2"/>
  <c r="K723" i="2"/>
  <c r="J723" i="2"/>
  <c r="I723" i="2"/>
  <c r="H723" i="2"/>
  <c r="D723" i="2"/>
  <c r="C723" i="2"/>
  <c r="AA722" i="2"/>
  <c r="M722" i="2"/>
  <c r="L722" i="2"/>
  <c r="K722" i="2"/>
  <c r="J722" i="2"/>
  <c r="I722" i="2"/>
  <c r="H722" i="2"/>
  <c r="D722" i="2"/>
  <c r="C722" i="2"/>
  <c r="AA721" i="2"/>
  <c r="M721" i="2"/>
  <c r="L721" i="2"/>
  <c r="K721" i="2"/>
  <c r="J721" i="2"/>
  <c r="I721" i="2"/>
  <c r="H721" i="2"/>
  <c r="D721" i="2"/>
  <c r="C721" i="2"/>
  <c r="AA720" i="2"/>
  <c r="M720" i="2"/>
  <c r="L720" i="2"/>
  <c r="K720" i="2"/>
  <c r="J720" i="2"/>
  <c r="I720" i="2"/>
  <c r="H720" i="2"/>
  <c r="D720" i="2"/>
  <c r="C720" i="2"/>
  <c r="AA719" i="2"/>
  <c r="M719" i="2"/>
  <c r="L719" i="2"/>
  <c r="K719" i="2"/>
  <c r="J719" i="2"/>
  <c r="I719" i="2"/>
  <c r="H719" i="2"/>
  <c r="D719" i="2"/>
  <c r="C719" i="2"/>
  <c r="AA718" i="2"/>
  <c r="M718" i="2"/>
  <c r="L718" i="2"/>
  <c r="K718" i="2"/>
  <c r="J718" i="2"/>
  <c r="I718" i="2"/>
  <c r="H718" i="2"/>
  <c r="D718" i="2"/>
  <c r="C718" i="2"/>
  <c r="AA717" i="2"/>
  <c r="M717" i="2"/>
  <c r="L717" i="2"/>
  <c r="K717" i="2"/>
  <c r="J717" i="2"/>
  <c r="I717" i="2"/>
  <c r="H717" i="2"/>
  <c r="D717" i="2"/>
  <c r="C717" i="2"/>
  <c r="AA716" i="2"/>
  <c r="M716" i="2"/>
  <c r="L716" i="2"/>
  <c r="K716" i="2"/>
  <c r="J716" i="2"/>
  <c r="I716" i="2"/>
  <c r="H716" i="2"/>
  <c r="D716" i="2"/>
  <c r="C716" i="2"/>
  <c r="AA715" i="2"/>
  <c r="M715" i="2"/>
  <c r="L715" i="2"/>
  <c r="K715" i="2"/>
  <c r="J715" i="2"/>
  <c r="I715" i="2"/>
  <c r="H715" i="2"/>
  <c r="D715" i="2"/>
  <c r="C715" i="2"/>
  <c r="AA714" i="2"/>
  <c r="M714" i="2"/>
  <c r="L714" i="2"/>
  <c r="K714" i="2"/>
  <c r="J714" i="2"/>
  <c r="I714" i="2"/>
  <c r="H714" i="2"/>
  <c r="D714" i="2"/>
  <c r="C714" i="2"/>
  <c r="AA713" i="2"/>
  <c r="M713" i="2"/>
  <c r="L713" i="2"/>
  <c r="K713" i="2"/>
  <c r="J713" i="2"/>
  <c r="I713" i="2"/>
  <c r="H713" i="2"/>
  <c r="D713" i="2"/>
  <c r="C713" i="2"/>
  <c r="AA712" i="2"/>
  <c r="M712" i="2"/>
  <c r="L712" i="2"/>
  <c r="K712" i="2"/>
  <c r="J712" i="2"/>
  <c r="I712" i="2"/>
  <c r="H712" i="2"/>
  <c r="D712" i="2"/>
  <c r="C712" i="2"/>
  <c r="AA711" i="2"/>
  <c r="M711" i="2"/>
  <c r="L711" i="2"/>
  <c r="K711" i="2"/>
  <c r="J711" i="2"/>
  <c r="I711" i="2"/>
  <c r="H711" i="2"/>
  <c r="D711" i="2"/>
  <c r="C711" i="2"/>
  <c r="AA710" i="2"/>
  <c r="M710" i="2"/>
  <c r="L710" i="2"/>
  <c r="K710" i="2"/>
  <c r="J710" i="2"/>
  <c r="I710" i="2"/>
  <c r="H710" i="2"/>
  <c r="D710" i="2"/>
  <c r="C710" i="2"/>
  <c r="AA709" i="2"/>
  <c r="M709" i="2"/>
  <c r="L709" i="2"/>
  <c r="K709" i="2"/>
  <c r="J709" i="2"/>
  <c r="I709" i="2"/>
  <c r="H709" i="2"/>
  <c r="D709" i="2"/>
  <c r="C709" i="2"/>
  <c r="AA708" i="2"/>
  <c r="M708" i="2"/>
  <c r="L708" i="2"/>
  <c r="K708" i="2"/>
  <c r="J708" i="2"/>
  <c r="I708" i="2"/>
  <c r="H708" i="2"/>
  <c r="D708" i="2"/>
  <c r="C708" i="2"/>
  <c r="AA707" i="2"/>
  <c r="M707" i="2"/>
  <c r="L707" i="2"/>
  <c r="K707" i="2"/>
  <c r="J707" i="2"/>
  <c r="I707" i="2"/>
  <c r="H707" i="2"/>
  <c r="D707" i="2"/>
  <c r="C707" i="2"/>
  <c r="AA706" i="2"/>
  <c r="M706" i="2"/>
  <c r="L706" i="2"/>
  <c r="K706" i="2"/>
  <c r="J706" i="2"/>
  <c r="I706" i="2"/>
  <c r="H706" i="2"/>
  <c r="D706" i="2"/>
  <c r="C706" i="2"/>
  <c r="AA705" i="2"/>
  <c r="M705" i="2"/>
  <c r="L705" i="2"/>
  <c r="K705" i="2"/>
  <c r="J705" i="2"/>
  <c r="I705" i="2"/>
  <c r="H705" i="2"/>
  <c r="D705" i="2"/>
  <c r="C705" i="2"/>
  <c r="AA704" i="2"/>
  <c r="M704" i="2"/>
  <c r="L704" i="2"/>
  <c r="K704" i="2"/>
  <c r="J704" i="2"/>
  <c r="I704" i="2"/>
  <c r="H704" i="2"/>
  <c r="D704" i="2"/>
  <c r="C704" i="2"/>
  <c r="AA703" i="2"/>
  <c r="M703" i="2"/>
  <c r="L703" i="2"/>
  <c r="K703" i="2"/>
  <c r="J703" i="2"/>
  <c r="I703" i="2"/>
  <c r="H703" i="2"/>
  <c r="D703" i="2"/>
  <c r="C703" i="2"/>
  <c r="AA702" i="2"/>
  <c r="M702" i="2"/>
  <c r="L702" i="2"/>
  <c r="K702" i="2"/>
  <c r="J702" i="2"/>
  <c r="I702" i="2"/>
  <c r="H702" i="2"/>
  <c r="D702" i="2"/>
  <c r="C702" i="2"/>
  <c r="AA701" i="2"/>
  <c r="M701" i="2"/>
  <c r="L701" i="2"/>
  <c r="K701" i="2"/>
  <c r="J701" i="2"/>
  <c r="I701" i="2"/>
  <c r="H701" i="2"/>
  <c r="D701" i="2"/>
  <c r="C701" i="2"/>
  <c r="AA700" i="2"/>
  <c r="M700" i="2"/>
  <c r="L700" i="2"/>
  <c r="K700" i="2"/>
  <c r="J700" i="2"/>
  <c r="I700" i="2"/>
  <c r="H700" i="2"/>
  <c r="D700" i="2"/>
  <c r="C700" i="2"/>
  <c r="AA699" i="2"/>
  <c r="M699" i="2"/>
  <c r="L699" i="2"/>
  <c r="K699" i="2"/>
  <c r="J699" i="2"/>
  <c r="I699" i="2"/>
  <c r="H699" i="2"/>
  <c r="D699" i="2"/>
  <c r="C699" i="2"/>
  <c r="AA698" i="2"/>
  <c r="M698" i="2"/>
  <c r="L698" i="2"/>
  <c r="K698" i="2"/>
  <c r="J698" i="2"/>
  <c r="I698" i="2"/>
  <c r="H698" i="2"/>
  <c r="D698" i="2"/>
  <c r="C698" i="2"/>
  <c r="AA697" i="2"/>
  <c r="M697" i="2"/>
  <c r="L697" i="2"/>
  <c r="K697" i="2"/>
  <c r="J697" i="2"/>
  <c r="I697" i="2"/>
  <c r="H697" i="2"/>
  <c r="D697" i="2"/>
  <c r="C697" i="2"/>
  <c r="AA696" i="2"/>
  <c r="M696" i="2"/>
  <c r="L696" i="2"/>
  <c r="K696" i="2"/>
  <c r="J696" i="2"/>
  <c r="I696" i="2"/>
  <c r="H696" i="2"/>
  <c r="D696" i="2"/>
  <c r="C696" i="2"/>
  <c r="AA695" i="2"/>
  <c r="M695" i="2"/>
  <c r="L695" i="2"/>
  <c r="K695" i="2"/>
  <c r="J695" i="2"/>
  <c r="I695" i="2"/>
  <c r="H695" i="2"/>
  <c r="D695" i="2"/>
  <c r="C695" i="2"/>
  <c r="AA694" i="2"/>
  <c r="M694" i="2"/>
  <c r="L694" i="2"/>
  <c r="K694" i="2"/>
  <c r="J694" i="2"/>
  <c r="I694" i="2"/>
  <c r="H694" i="2"/>
  <c r="D694" i="2"/>
  <c r="C694" i="2"/>
  <c r="AA693" i="2"/>
  <c r="M693" i="2"/>
  <c r="L693" i="2"/>
  <c r="K693" i="2"/>
  <c r="J693" i="2"/>
  <c r="I693" i="2"/>
  <c r="H693" i="2"/>
  <c r="D693" i="2"/>
  <c r="C693" i="2"/>
  <c r="AA692" i="2"/>
  <c r="M692" i="2"/>
  <c r="L692" i="2"/>
  <c r="K692" i="2"/>
  <c r="J692" i="2"/>
  <c r="I692" i="2"/>
  <c r="H692" i="2"/>
  <c r="D692" i="2"/>
  <c r="C692" i="2"/>
  <c r="AA691" i="2"/>
  <c r="M691" i="2"/>
  <c r="L691" i="2"/>
  <c r="K691" i="2"/>
  <c r="J691" i="2"/>
  <c r="I691" i="2"/>
  <c r="H691" i="2"/>
  <c r="D691" i="2"/>
  <c r="C691" i="2"/>
  <c r="AA690" i="2"/>
  <c r="M690" i="2"/>
  <c r="L690" i="2"/>
  <c r="K690" i="2"/>
  <c r="J690" i="2"/>
  <c r="I690" i="2"/>
  <c r="H690" i="2"/>
  <c r="D690" i="2"/>
  <c r="C690" i="2"/>
  <c r="AA689" i="2"/>
  <c r="M689" i="2"/>
  <c r="L689" i="2"/>
  <c r="K689" i="2"/>
  <c r="J689" i="2"/>
  <c r="I689" i="2"/>
  <c r="H689" i="2"/>
  <c r="D689" i="2"/>
  <c r="C689" i="2"/>
  <c r="AA688" i="2"/>
  <c r="M688" i="2"/>
  <c r="L688" i="2"/>
  <c r="K688" i="2"/>
  <c r="J688" i="2"/>
  <c r="I688" i="2"/>
  <c r="H688" i="2"/>
  <c r="D688" i="2"/>
  <c r="C688" i="2"/>
  <c r="AA687" i="2"/>
  <c r="M687" i="2"/>
  <c r="L687" i="2"/>
  <c r="K687" i="2"/>
  <c r="J687" i="2"/>
  <c r="I687" i="2"/>
  <c r="H687" i="2"/>
  <c r="D687" i="2"/>
  <c r="C687" i="2"/>
  <c r="AA686" i="2"/>
  <c r="M686" i="2"/>
  <c r="L686" i="2"/>
  <c r="K686" i="2"/>
  <c r="J686" i="2"/>
  <c r="I686" i="2"/>
  <c r="H686" i="2"/>
  <c r="D686" i="2"/>
  <c r="C686" i="2"/>
  <c r="AA685" i="2"/>
  <c r="M685" i="2"/>
  <c r="L685" i="2"/>
  <c r="K685" i="2"/>
  <c r="J685" i="2"/>
  <c r="I685" i="2"/>
  <c r="H685" i="2"/>
  <c r="D685" i="2"/>
  <c r="C685" i="2"/>
  <c r="AA684" i="2"/>
  <c r="M684" i="2"/>
  <c r="L684" i="2"/>
  <c r="K684" i="2"/>
  <c r="J684" i="2"/>
  <c r="I684" i="2"/>
  <c r="H684" i="2"/>
  <c r="D684" i="2"/>
  <c r="C684" i="2"/>
  <c r="AA683" i="2"/>
  <c r="M683" i="2"/>
  <c r="L683" i="2"/>
  <c r="K683" i="2"/>
  <c r="J683" i="2"/>
  <c r="I683" i="2"/>
  <c r="H683" i="2"/>
  <c r="D683" i="2"/>
  <c r="C683" i="2"/>
  <c r="AA682" i="2"/>
  <c r="M682" i="2"/>
  <c r="L682" i="2"/>
  <c r="K682" i="2"/>
  <c r="J682" i="2"/>
  <c r="I682" i="2"/>
  <c r="H682" i="2"/>
  <c r="D682" i="2"/>
  <c r="C682" i="2"/>
  <c r="AA681" i="2"/>
  <c r="M681" i="2"/>
  <c r="L681" i="2"/>
  <c r="K681" i="2"/>
  <c r="J681" i="2"/>
  <c r="I681" i="2"/>
  <c r="H681" i="2"/>
  <c r="D681" i="2"/>
  <c r="C681" i="2"/>
  <c r="AA680" i="2"/>
  <c r="M680" i="2"/>
  <c r="L680" i="2"/>
  <c r="K680" i="2"/>
  <c r="J680" i="2"/>
  <c r="I680" i="2"/>
  <c r="H680" i="2"/>
  <c r="D680" i="2"/>
  <c r="C680" i="2"/>
  <c r="AA679" i="2"/>
  <c r="M679" i="2"/>
  <c r="L679" i="2"/>
  <c r="K679" i="2"/>
  <c r="J679" i="2"/>
  <c r="I679" i="2"/>
  <c r="H679" i="2"/>
  <c r="D679" i="2"/>
  <c r="C679" i="2"/>
  <c r="AA678" i="2"/>
  <c r="M678" i="2"/>
  <c r="L678" i="2"/>
  <c r="K678" i="2"/>
  <c r="J678" i="2"/>
  <c r="I678" i="2"/>
  <c r="H678" i="2"/>
  <c r="D678" i="2"/>
  <c r="C678" i="2"/>
  <c r="AA677" i="2"/>
  <c r="M677" i="2"/>
  <c r="L677" i="2"/>
  <c r="K677" i="2"/>
  <c r="J677" i="2"/>
  <c r="I677" i="2"/>
  <c r="H677" i="2"/>
  <c r="D677" i="2"/>
  <c r="C677" i="2"/>
  <c r="AA676" i="2"/>
  <c r="M676" i="2"/>
  <c r="L676" i="2"/>
  <c r="K676" i="2"/>
  <c r="J676" i="2"/>
  <c r="I676" i="2"/>
  <c r="H676" i="2"/>
  <c r="D676" i="2"/>
  <c r="C676" i="2"/>
  <c r="AA675" i="2"/>
  <c r="M675" i="2"/>
  <c r="L675" i="2"/>
  <c r="K675" i="2"/>
  <c r="J675" i="2"/>
  <c r="I675" i="2"/>
  <c r="H675" i="2"/>
  <c r="D675" i="2"/>
  <c r="C675" i="2"/>
  <c r="AA674" i="2"/>
  <c r="M674" i="2"/>
  <c r="L674" i="2"/>
  <c r="K674" i="2"/>
  <c r="J674" i="2"/>
  <c r="I674" i="2"/>
  <c r="H674" i="2"/>
  <c r="D674" i="2"/>
  <c r="C674" i="2"/>
  <c r="AA673" i="2"/>
  <c r="M673" i="2"/>
  <c r="L673" i="2"/>
  <c r="K673" i="2"/>
  <c r="J673" i="2"/>
  <c r="I673" i="2"/>
  <c r="H673" i="2"/>
  <c r="D673" i="2"/>
  <c r="C673" i="2"/>
  <c r="AA672" i="2"/>
  <c r="M672" i="2"/>
  <c r="L672" i="2"/>
  <c r="K672" i="2"/>
  <c r="J672" i="2"/>
  <c r="I672" i="2"/>
  <c r="H672" i="2"/>
  <c r="D672" i="2"/>
  <c r="C672" i="2"/>
  <c r="AA671" i="2"/>
  <c r="M671" i="2"/>
  <c r="L671" i="2"/>
  <c r="K671" i="2"/>
  <c r="J671" i="2"/>
  <c r="I671" i="2"/>
  <c r="H671" i="2"/>
  <c r="D671" i="2"/>
  <c r="C671" i="2"/>
  <c r="AA670" i="2"/>
  <c r="M670" i="2"/>
  <c r="L670" i="2"/>
  <c r="K670" i="2"/>
  <c r="J670" i="2"/>
  <c r="I670" i="2"/>
  <c r="H670" i="2"/>
  <c r="D670" i="2"/>
  <c r="C670" i="2"/>
  <c r="AA669" i="2"/>
  <c r="M669" i="2"/>
  <c r="L669" i="2"/>
  <c r="K669" i="2"/>
  <c r="J669" i="2"/>
  <c r="I669" i="2"/>
  <c r="H669" i="2"/>
  <c r="D669" i="2"/>
  <c r="C669" i="2"/>
  <c r="AA668" i="2"/>
  <c r="M668" i="2"/>
  <c r="L668" i="2"/>
  <c r="K668" i="2"/>
  <c r="J668" i="2"/>
  <c r="I668" i="2"/>
  <c r="H668" i="2"/>
  <c r="D668" i="2"/>
  <c r="C668" i="2"/>
  <c r="AA667" i="2"/>
  <c r="M667" i="2"/>
  <c r="L667" i="2"/>
  <c r="K667" i="2"/>
  <c r="J667" i="2"/>
  <c r="I667" i="2"/>
  <c r="H667" i="2"/>
  <c r="D667" i="2"/>
  <c r="C667" i="2"/>
  <c r="AA666" i="2"/>
  <c r="M666" i="2"/>
  <c r="L666" i="2"/>
  <c r="K666" i="2"/>
  <c r="J666" i="2"/>
  <c r="I666" i="2"/>
  <c r="H666" i="2"/>
  <c r="D666" i="2"/>
  <c r="C666" i="2"/>
  <c r="AA665" i="2"/>
  <c r="M665" i="2"/>
  <c r="L665" i="2"/>
  <c r="K665" i="2"/>
  <c r="J665" i="2"/>
  <c r="I665" i="2"/>
  <c r="H665" i="2"/>
  <c r="D665" i="2"/>
  <c r="C665" i="2"/>
  <c r="AA664" i="2"/>
  <c r="M664" i="2"/>
  <c r="L664" i="2"/>
  <c r="K664" i="2"/>
  <c r="J664" i="2"/>
  <c r="I664" i="2"/>
  <c r="H664" i="2"/>
  <c r="D664" i="2"/>
  <c r="C664" i="2"/>
  <c r="AA663" i="2"/>
  <c r="M663" i="2"/>
  <c r="L663" i="2"/>
  <c r="K663" i="2"/>
  <c r="J663" i="2"/>
  <c r="I663" i="2"/>
  <c r="H663" i="2"/>
  <c r="D663" i="2"/>
  <c r="C663" i="2"/>
  <c r="AA662" i="2"/>
  <c r="M662" i="2"/>
  <c r="L662" i="2"/>
  <c r="K662" i="2"/>
  <c r="J662" i="2"/>
  <c r="I662" i="2"/>
  <c r="H662" i="2"/>
  <c r="D662" i="2"/>
  <c r="C662" i="2"/>
  <c r="AA661" i="2"/>
  <c r="M661" i="2"/>
  <c r="L661" i="2"/>
  <c r="K661" i="2"/>
  <c r="J661" i="2"/>
  <c r="I661" i="2"/>
  <c r="H661" i="2"/>
  <c r="D661" i="2"/>
  <c r="C661" i="2"/>
  <c r="AA660" i="2"/>
  <c r="M660" i="2"/>
  <c r="L660" i="2"/>
  <c r="K660" i="2"/>
  <c r="J660" i="2"/>
  <c r="I660" i="2"/>
  <c r="H660" i="2"/>
  <c r="D660" i="2"/>
  <c r="C660" i="2"/>
  <c r="AA659" i="2"/>
  <c r="M659" i="2"/>
  <c r="L659" i="2"/>
  <c r="K659" i="2"/>
  <c r="J659" i="2"/>
  <c r="I659" i="2"/>
  <c r="H659" i="2"/>
  <c r="D659" i="2"/>
  <c r="C659" i="2"/>
  <c r="AA658" i="2"/>
  <c r="M658" i="2"/>
  <c r="L658" i="2"/>
  <c r="K658" i="2"/>
  <c r="J658" i="2"/>
  <c r="I658" i="2"/>
  <c r="H658" i="2"/>
  <c r="D658" i="2"/>
  <c r="C658" i="2"/>
  <c r="AA657" i="2"/>
  <c r="M657" i="2"/>
  <c r="L657" i="2"/>
  <c r="K657" i="2"/>
  <c r="J657" i="2"/>
  <c r="I657" i="2"/>
  <c r="H657" i="2"/>
  <c r="D657" i="2"/>
  <c r="C657" i="2"/>
  <c r="AA656" i="2"/>
  <c r="M656" i="2"/>
  <c r="L656" i="2"/>
  <c r="K656" i="2"/>
  <c r="J656" i="2"/>
  <c r="I656" i="2"/>
  <c r="H656" i="2"/>
  <c r="D656" i="2"/>
  <c r="C656" i="2"/>
  <c r="AA655" i="2"/>
  <c r="M655" i="2"/>
  <c r="L655" i="2"/>
  <c r="K655" i="2"/>
  <c r="J655" i="2"/>
  <c r="I655" i="2"/>
  <c r="H655" i="2"/>
  <c r="D655" i="2"/>
  <c r="C655" i="2"/>
  <c r="AA654" i="2"/>
  <c r="M654" i="2"/>
  <c r="L654" i="2"/>
  <c r="K654" i="2"/>
  <c r="J654" i="2"/>
  <c r="I654" i="2"/>
  <c r="H654" i="2"/>
  <c r="D654" i="2"/>
  <c r="C654" i="2"/>
  <c r="AA653" i="2"/>
  <c r="M653" i="2"/>
  <c r="L653" i="2"/>
  <c r="K653" i="2"/>
  <c r="J653" i="2"/>
  <c r="I653" i="2"/>
  <c r="H653" i="2"/>
  <c r="D653" i="2"/>
  <c r="C653" i="2"/>
  <c r="AA652" i="2"/>
  <c r="M652" i="2"/>
  <c r="L652" i="2"/>
  <c r="K652" i="2"/>
  <c r="J652" i="2"/>
  <c r="I652" i="2"/>
  <c r="H652" i="2"/>
  <c r="D652" i="2"/>
  <c r="C652" i="2"/>
  <c r="AA651" i="2"/>
  <c r="M651" i="2"/>
  <c r="L651" i="2"/>
  <c r="K651" i="2"/>
  <c r="J651" i="2"/>
  <c r="I651" i="2"/>
  <c r="H651" i="2"/>
  <c r="D651" i="2"/>
  <c r="C651" i="2"/>
  <c r="AA650" i="2"/>
  <c r="M650" i="2"/>
  <c r="L650" i="2"/>
  <c r="K650" i="2"/>
  <c r="J650" i="2"/>
  <c r="I650" i="2"/>
  <c r="H650" i="2"/>
  <c r="D650" i="2"/>
  <c r="C650" i="2"/>
  <c r="AA649" i="2"/>
  <c r="M649" i="2"/>
  <c r="L649" i="2"/>
  <c r="K649" i="2"/>
  <c r="J649" i="2"/>
  <c r="I649" i="2"/>
  <c r="H649" i="2"/>
  <c r="D649" i="2"/>
  <c r="C649" i="2"/>
  <c r="AA648" i="2"/>
  <c r="M648" i="2"/>
  <c r="L648" i="2"/>
  <c r="K648" i="2"/>
  <c r="J648" i="2"/>
  <c r="I648" i="2"/>
  <c r="H648" i="2"/>
  <c r="D648" i="2"/>
  <c r="C648" i="2"/>
  <c r="AA647" i="2"/>
  <c r="M647" i="2"/>
  <c r="L647" i="2"/>
  <c r="K647" i="2"/>
  <c r="J647" i="2"/>
  <c r="I647" i="2"/>
  <c r="H647" i="2"/>
  <c r="D647" i="2"/>
  <c r="C647" i="2"/>
  <c r="AA646" i="2"/>
  <c r="M646" i="2"/>
  <c r="L646" i="2"/>
  <c r="K646" i="2"/>
  <c r="J646" i="2"/>
  <c r="I646" i="2"/>
  <c r="H646" i="2"/>
  <c r="D646" i="2"/>
  <c r="C646" i="2"/>
  <c r="AA645" i="2"/>
  <c r="M645" i="2"/>
  <c r="L645" i="2"/>
  <c r="K645" i="2"/>
  <c r="J645" i="2"/>
  <c r="I645" i="2"/>
  <c r="H645" i="2"/>
  <c r="D645" i="2"/>
  <c r="C645" i="2"/>
  <c r="AA644" i="2"/>
  <c r="M644" i="2"/>
  <c r="L644" i="2"/>
  <c r="K644" i="2"/>
  <c r="J644" i="2"/>
  <c r="I644" i="2"/>
  <c r="H644" i="2"/>
  <c r="D644" i="2"/>
  <c r="C644" i="2"/>
  <c r="AA643" i="2"/>
  <c r="M643" i="2"/>
  <c r="L643" i="2"/>
  <c r="K643" i="2"/>
  <c r="J643" i="2"/>
  <c r="I643" i="2"/>
  <c r="H643" i="2"/>
  <c r="D643" i="2"/>
  <c r="C643" i="2"/>
  <c r="AA642" i="2"/>
  <c r="M642" i="2"/>
  <c r="L642" i="2"/>
  <c r="K642" i="2"/>
  <c r="J642" i="2"/>
  <c r="I642" i="2"/>
  <c r="H642" i="2"/>
  <c r="D642" i="2"/>
  <c r="C642" i="2"/>
  <c r="AA641" i="2"/>
  <c r="M641" i="2"/>
  <c r="L641" i="2"/>
  <c r="K641" i="2"/>
  <c r="J641" i="2"/>
  <c r="I641" i="2"/>
  <c r="H641" i="2"/>
  <c r="D641" i="2"/>
  <c r="C641" i="2"/>
  <c r="AA640" i="2"/>
  <c r="M640" i="2"/>
  <c r="L640" i="2"/>
  <c r="K640" i="2"/>
  <c r="J640" i="2"/>
  <c r="I640" i="2"/>
  <c r="H640" i="2"/>
  <c r="D640" i="2"/>
  <c r="C640" i="2"/>
  <c r="AA639" i="2"/>
  <c r="M639" i="2"/>
  <c r="L639" i="2"/>
  <c r="K639" i="2"/>
  <c r="J639" i="2"/>
  <c r="I639" i="2"/>
  <c r="H639" i="2"/>
  <c r="D639" i="2"/>
  <c r="C639" i="2"/>
  <c r="AA638" i="2"/>
  <c r="M638" i="2"/>
  <c r="L638" i="2"/>
  <c r="K638" i="2"/>
  <c r="J638" i="2"/>
  <c r="I638" i="2"/>
  <c r="H638" i="2"/>
  <c r="D638" i="2"/>
  <c r="C638" i="2"/>
  <c r="AA637" i="2"/>
  <c r="M637" i="2"/>
  <c r="L637" i="2"/>
  <c r="K637" i="2"/>
  <c r="J637" i="2"/>
  <c r="I637" i="2"/>
  <c r="H637" i="2"/>
  <c r="D637" i="2"/>
  <c r="C637" i="2"/>
  <c r="AA636" i="2"/>
  <c r="M636" i="2"/>
  <c r="L636" i="2"/>
  <c r="K636" i="2"/>
  <c r="J636" i="2"/>
  <c r="I636" i="2"/>
  <c r="H636" i="2"/>
  <c r="D636" i="2"/>
  <c r="C636" i="2"/>
  <c r="AA635" i="2"/>
  <c r="M635" i="2"/>
  <c r="L635" i="2"/>
  <c r="K635" i="2"/>
  <c r="J635" i="2"/>
  <c r="I635" i="2"/>
  <c r="H635" i="2"/>
  <c r="D635" i="2"/>
  <c r="C635" i="2"/>
  <c r="AA634" i="2"/>
  <c r="M634" i="2"/>
  <c r="L634" i="2"/>
  <c r="K634" i="2"/>
  <c r="J634" i="2"/>
  <c r="I634" i="2"/>
  <c r="H634" i="2"/>
  <c r="D634" i="2"/>
  <c r="C634" i="2"/>
  <c r="AA633" i="2"/>
  <c r="M633" i="2"/>
  <c r="L633" i="2"/>
  <c r="K633" i="2"/>
  <c r="J633" i="2"/>
  <c r="I633" i="2"/>
  <c r="H633" i="2"/>
  <c r="D633" i="2"/>
  <c r="C633" i="2"/>
  <c r="AA632" i="2"/>
  <c r="M632" i="2"/>
  <c r="L632" i="2"/>
  <c r="K632" i="2"/>
  <c r="J632" i="2"/>
  <c r="I632" i="2"/>
  <c r="H632" i="2"/>
  <c r="D632" i="2"/>
  <c r="C632" i="2"/>
  <c r="AA631" i="2"/>
  <c r="M631" i="2"/>
  <c r="L631" i="2"/>
  <c r="K631" i="2"/>
  <c r="J631" i="2"/>
  <c r="I631" i="2"/>
  <c r="H631" i="2"/>
  <c r="D631" i="2"/>
  <c r="C631" i="2"/>
  <c r="AA630" i="2"/>
  <c r="M630" i="2"/>
  <c r="L630" i="2"/>
  <c r="K630" i="2"/>
  <c r="J630" i="2"/>
  <c r="I630" i="2"/>
  <c r="H630" i="2"/>
  <c r="D630" i="2"/>
  <c r="C630" i="2"/>
  <c r="AA629" i="2"/>
  <c r="M629" i="2"/>
  <c r="L629" i="2"/>
  <c r="K629" i="2"/>
  <c r="J629" i="2"/>
  <c r="I629" i="2"/>
  <c r="H629" i="2"/>
  <c r="D629" i="2"/>
  <c r="C629" i="2"/>
  <c r="AA628" i="2"/>
  <c r="M628" i="2"/>
  <c r="L628" i="2"/>
  <c r="K628" i="2"/>
  <c r="J628" i="2"/>
  <c r="I628" i="2"/>
  <c r="H628" i="2"/>
  <c r="D628" i="2"/>
  <c r="C628" i="2"/>
  <c r="AA627" i="2"/>
  <c r="M627" i="2"/>
  <c r="L627" i="2"/>
  <c r="K627" i="2"/>
  <c r="J627" i="2"/>
  <c r="I627" i="2"/>
  <c r="H627" i="2"/>
  <c r="D627" i="2"/>
  <c r="C627" i="2"/>
  <c r="AA626" i="2"/>
  <c r="M626" i="2"/>
  <c r="L626" i="2"/>
  <c r="K626" i="2"/>
  <c r="J626" i="2"/>
  <c r="I626" i="2"/>
  <c r="H626" i="2"/>
  <c r="D626" i="2"/>
  <c r="C626" i="2"/>
  <c r="AA625" i="2"/>
  <c r="M625" i="2"/>
  <c r="L625" i="2"/>
  <c r="K625" i="2"/>
  <c r="J625" i="2"/>
  <c r="I625" i="2"/>
  <c r="H625" i="2"/>
  <c r="D625" i="2"/>
  <c r="C625" i="2"/>
  <c r="AA624" i="2"/>
  <c r="M624" i="2"/>
  <c r="L624" i="2"/>
  <c r="K624" i="2"/>
  <c r="J624" i="2"/>
  <c r="I624" i="2"/>
  <c r="H624" i="2"/>
  <c r="D624" i="2"/>
  <c r="C624" i="2"/>
  <c r="AA623" i="2"/>
  <c r="M623" i="2"/>
  <c r="L623" i="2"/>
  <c r="K623" i="2"/>
  <c r="J623" i="2"/>
  <c r="I623" i="2"/>
  <c r="H623" i="2"/>
  <c r="D623" i="2"/>
  <c r="C623" i="2"/>
  <c r="AA622" i="2"/>
  <c r="M622" i="2"/>
  <c r="L622" i="2"/>
  <c r="K622" i="2"/>
  <c r="J622" i="2"/>
  <c r="I622" i="2"/>
  <c r="H622" i="2"/>
  <c r="D622" i="2"/>
  <c r="C622" i="2"/>
  <c r="AA621" i="2"/>
  <c r="M621" i="2"/>
  <c r="L621" i="2"/>
  <c r="K621" i="2"/>
  <c r="J621" i="2"/>
  <c r="I621" i="2"/>
  <c r="H621" i="2"/>
  <c r="D621" i="2"/>
  <c r="C621" i="2"/>
  <c r="AA620" i="2"/>
  <c r="M620" i="2"/>
  <c r="L620" i="2"/>
  <c r="K620" i="2"/>
  <c r="J620" i="2"/>
  <c r="I620" i="2"/>
  <c r="H620" i="2"/>
  <c r="D620" i="2"/>
  <c r="C620" i="2"/>
  <c r="AA619" i="2"/>
  <c r="M619" i="2"/>
  <c r="L619" i="2"/>
  <c r="K619" i="2"/>
  <c r="J619" i="2"/>
  <c r="I619" i="2"/>
  <c r="H619" i="2"/>
  <c r="D619" i="2"/>
  <c r="C619" i="2"/>
  <c r="AA618" i="2"/>
  <c r="M618" i="2"/>
  <c r="L618" i="2"/>
  <c r="K618" i="2"/>
  <c r="J618" i="2"/>
  <c r="I618" i="2"/>
  <c r="H618" i="2"/>
  <c r="D618" i="2"/>
  <c r="C618" i="2"/>
  <c r="AA617" i="2"/>
  <c r="M617" i="2"/>
  <c r="L617" i="2"/>
  <c r="K617" i="2"/>
  <c r="J617" i="2"/>
  <c r="I617" i="2"/>
  <c r="H617" i="2"/>
  <c r="D617" i="2"/>
  <c r="C617" i="2"/>
  <c r="AA616" i="2"/>
  <c r="M616" i="2"/>
  <c r="L616" i="2"/>
  <c r="K616" i="2"/>
  <c r="J616" i="2"/>
  <c r="I616" i="2"/>
  <c r="H616" i="2"/>
  <c r="D616" i="2"/>
  <c r="C616" i="2"/>
  <c r="AA615" i="2"/>
  <c r="M615" i="2"/>
  <c r="L615" i="2"/>
  <c r="K615" i="2"/>
  <c r="J615" i="2"/>
  <c r="I615" i="2"/>
  <c r="H615" i="2"/>
  <c r="D615" i="2"/>
  <c r="C615" i="2"/>
  <c r="AA614" i="2"/>
  <c r="M614" i="2"/>
  <c r="L614" i="2"/>
  <c r="K614" i="2"/>
  <c r="J614" i="2"/>
  <c r="I614" i="2"/>
  <c r="H614" i="2"/>
  <c r="D614" i="2"/>
  <c r="C614" i="2"/>
  <c r="AA613" i="2"/>
  <c r="M613" i="2"/>
  <c r="L613" i="2"/>
  <c r="K613" i="2"/>
  <c r="J613" i="2"/>
  <c r="I613" i="2"/>
  <c r="H613" i="2"/>
  <c r="D613" i="2"/>
  <c r="C613" i="2"/>
  <c r="AA612" i="2"/>
  <c r="M612" i="2"/>
  <c r="L612" i="2"/>
  <c r="K612" i="2"/>
  <c r="J612" i="2"/>
  <c r="I612" i="2"/>
  <c r="H612" i="2"/>
  <c r="D612" i="2"/>
  <c r="C612" i="2"/>
  <c r="AA611" i="2"/>
  <c r="M611" i="2"/>
  <c r="L611" i="2"/>
  <c r="K611" i="2"/>
  <c r="J611" i="2"/>
  <c r="I611" i="2"/>
  <c r="H611" i="2"/>
  <c r="D611" i="2"/>
  <c r="C611" i="2"/>
  <c r="AA610" i="2"/>
  <c r="M610" i="2"/>
  <c r="L610" i="2"/>
  <c r="K610" i="2"/>
  <c r="J610" i="2"/>
  <c r="I610" i="2"/>
  <c r="H610" i="2"/>
  <c r="D610" i="2"/>
  <c r="C610" i="2"/>
  <c r="AA609" i="2"/>
  <c r="M609" i="2"/>
  <c r="L609" i="2"/>
  <c r="K609" i="2"/>
  <c r="J609" i="2"/>
  <c r="I609" i="2"/>
  <c r="H609" i="2"/>
  <c r="D609" i="2"/>
  <c r="C609" i="2"/>
  <c r="AA608" i="2"/>
  <c r="M608" i="2"/>
  <c r="L608" i="2"/>
  <c r="K608" i="2"/>
  <c r="J608" i="2"/>
  <c r="I608" i="2"/>
  <c r="H608" i="2"/>
  <c r="D608" i="2"/>
  <c r="C608" i="2"/>
  <c r="AA607" i="2"/>
  <c r="M607" i="2"/>
  <c r="L607" i="2"/>
  <c r="K607" i="2"/>
  <c r="J607" i="2"/>
  <c r="I607" i="2"/>
  <c r="H607" i="2"/>
  <c r="D607" i="2"/>
  <c r="C607" i="2"/>
  <c r="AA606" i="2"/>
  <c r="M606" i="2"/>
  <c r="L606" i="2"/>
  <c r="K606" i="2"/>
  <c r="J606" i="2"/>
  <c r="I606" i="2"/>
  <c r="H606" i="2"/>
  <c r="D606" i="2"/>
  <c r="C606" i="2"/>
  <c r="AA605" i="2"/>
  <c r="M605" i="2"/>
  <c r="L605" i="2"/>
  <c r="K605" i="2"/>
  <c r="J605" i="2"/>
  <c r="I605" i="2"/>
  <c r="H605" i="2"/>
  <c r="D605" i="2"/>
  <c r="C605" i="2"/>
  <c r="AA604" i="2"/>
  <c r="M604" i="2"/>
  <c r="L604" i="2"/>
  <c r="K604" i="2"/>
  <c r="J604" i="2"/>
  <c r="I604" i="2"/>
  <c r="H604" i="2"/>
  <c r="D604" i="2"/>
  <c r="C604" i="2"/>
  <c r="AA603" i="2"/>
  <c r="M603" i="2"/>
  <c r="L603" i="2"/>
  <c r="K603" i="2"/>
  <c r="J603" i="2"/>
  <c r="I603" i="2"/>
  <c r="H603" i="2"/>
  <c r="D603" i="2"/>
  <c r="C603" i="2"/>
  <c r="AA602" i="2"/>
  <c r="M602" i="2"/>
  <c r="L602" i="2"/>
  <c r="K602" i="2"/>
  <c r="J602" i="2"/>
  <c r="I602" i="2"/>
  <c r="H602" i="2"/>
  <c r="D602" i="2"/>
  <c r="C602" i="2"/>
  <c r="AA601" i="2"/>
  <c r="M601" i="2"/>
  <c r="L601" i="2"/>
  <c r="K601" i="2"/>
  <c r="J601" i="2"/>
  <c r="I601" i="2"/>
  <c r="H601" i="2"/>
  <c r="D601" i="2"/>
  <c r="C601" i="2"/>
  <c r="AA600" i="2"/>
  <c r="M600" i="2"/>
  <c r="L600" i="2"/>
  <c r="K600" i="2"/>
  <c r="J600" i="2"/>
  <c r="I600" i="2"/>
  <c r="H600" i="2"/>
  <c r="D600" i="2"/>
  <c r="C600" i="2"/>
  <c r="AA599" i="2"/>
  <c r="M599" i="2"/>
  <c r="L599" i="2"/>
  <c r="K599" i="2"/>
  <c r="J599" i="2"/>
  <c r="I599" i="2"/>
  <c r="H599" i="2"/>
  <c r="D599" i="2"/>
  <c r="C599" i="2"/>
  <c r="AA598" i="2"/>
  <c r="M598" i="2"/>
  <c r="L598" i="2"/>
  <c r="K598" i="2"/>
  <c r="J598" i="2"/>
  <c r="I598" i="2"/>
  <c r="H598" i="2"/>
  <c r="D598" i="2"/>
  <c r="C598" i="2"/>
  <c r="AA597" i="2"/>
  <c r="M597" i="2"/>
  <c r="L597" i="2"/>
  <c r="K597" i="2"/>
  <c r="J597" i="2"/>
  <c r="I597" i="2"/>
  <c r="H597" i="2"/>
  <c r="D597" i="2"/>
  <c r="C597" i="2"/>
  <c r="AA596" i="2"/>
  <c r="M596" i="2"/>
  <c r="L596" i="2"/>
  <c r="K596" i="2"/>
  <c r="J596" i="2"/>
  <c r="I596" i="2"/>
  <c r="H596" i="2"/>
  <c r="D596" i="2"/>
  <c r="C596" i="2"/>
  <c r="AA595" i="2"/>
  <c r="M595" i="2"/>
  <c r="L595" i="2"/>
  <c r="K595" i="2"/>
  <c r="J595" i="2"/>
  <c r="I595" i="2"/>
  <c r="H595" i="2"/>
  <c r="D595" i="2"/>
  <c r="C595" i="2"/>
  <c r="AA594" i="2"/>
  <c r="M594" i="2"/>
  <c r="L594" i="2"/>
  <c r="K594" i="2"/>
  <c r="J594" i="2"/>
  <c r="I594" i="2"/>
  <c r="H594" i="2"/>
  <c r="D594" i="2"/>
  <c r="C594" i="2"/>
  <c r="AA593" i="2"/>
  <c r="M593" i="2"/>
  <c r="L593" i="2"/>
  <c r="K593" i="2"/>
  <c r="J593" i="2"/>
  <c r="I593" i="2"/>
  <c r="H593" i="2"/>
  <c r="D593" i="2"/>
  <c r="C593" i="2"/>
  <c r="AA592" i="2"/>
  <c r="M592" i="2"/>
  <c r="L592" i="2"/>
  <c r="K592" i="2"/>
  <c r="J592" i="2"/>
  <c r="I592" i="2"/>
  <c r="H592" i="2"/>
  <c r="D592" i="2"/>
  <c r="C592" i="2"/>
  <c r="AA591" i="2"/>
  <c r="M591" i="2"/>
  <c r="L591" i="2"/>
  <c r="K591" i="2"/>
  <c r="J591" i="2"/>
  <c r="I591" i="2"/>
  <c r="H591" i="2"/>
  <c r="D591" i="2"/>
  <c r="C591" i="2"/>
  <c r="AA590" i="2"/>
  <c r="M590" i="2"/>
  <c r="L590" i="2"/>
  <c r="K590" i="2"/>
  <c r="J590" i="2"/>
  <c r="I590" i="2"/>
  <c r="H590" i="2"/>
  <c r="D590" i="2"/>
  <c r="C590" i="2"/>
  <c r="AA589" i="2"/>
  <c r="M589" i="2"/>
  <c r="L589" i="2"/>
  <c r="K589" i="2"/>
  <c r="J589" i="2"/>
  <c r="I589" i="2"/>
  <c r="H589" i="2"/>
  <c r="D589" i="2"/>
  <c r="C589" i="2"/>
  <c r="AA588" i="2"/>
  <c r="M588" i="2"/>
  <c r="L588" i="2"/>
  <c r="K588" i="2"/>
  <c r="J588" i="2"/>
  <c r="I588" i="2"/>
  <c r="H588" i="2"/>
  <c r="D588" i="2"/>
  <c r="C588" i="2"/>
  <c r="AA587" i="2"/>
  <c r="M587" i="2"/>
  <c r="L587" i="2"/>
  <c r="K587" i="2"/>
  <c r="J587" i="2"/>
  <c r="I587" i="2"/>
  <c r="H587" i="2"/>
  <c r="D587" i="2"/>
  <c r="C587" i="2"/>
  <c r="AA586" i="2"/>
  <c r="M586" i="2"/>
  <c r="L586" i="2"/>
  <c r="K586" i="2"/>
  <c r="J586" i="2"/>
  <c r="I586" i="2"/>
  <c r="H586" i="2"/>
  <c r="D586" i="2"/>
  <c r="C586" i="2"/>
  <c r="AA585" i="2"/>
  <c r="M585" i="2"/>
  <c r="L585" i="2"/>
  <c r="K585" i="2"/>
  <c r="J585" i="2"/>
  <c r="I585" i="2"/>
  <c r="H585" i="2"/>
  <c r="D585" i="2"/>
  <c r="C585" i="2"/>
  <c r="AA584" i="2"/>
  <c r="M584" i="2"/>
  <c r="L584" i="2"/>
  <c r="K584" i="2"/>
  <c r="J584" i="2"/>
  <c r="I584" i="2"/>
  <c r="H584" i="2"/>
  <c r="D584" i="2"/>
  <c r="C584" i="2"/>
  <c r="AA583" i="2"/>
  <c r="M583" i="2"/>
  <c r="L583" i="2"/>
  <c r="K583" i="2"/>
  <c r="J583" i="2"/>
  <c r="I583" i="2"/>
  <c r="H583" i="2"/>
  <c r="D583" i="2"/>
  <c r="C583" i="2"/>
  <c r="AA582" i="2"/>
  <c r="M582" i="2"/>
  <c r="L582" i="2"/>
  <c r="K582" i="2"/>
  <c r="J582" i="2"/>
  <c r="I582" i="2"/>
  <c r="H582" i="2"/>
  <c r="D582" i="2"/>
  <c r="C582" i="2"/>
  <c r="AA581" i="2"/>
  <c r="M581" i="2"/>
  <c r="L581" i="2"/>
  <c r="K581" i="2"/>
  <c r="J581" i="2"/>
  <c r="I581" i="2"/>
  <c r="H581" i="2"/>
  <c r="D581" i="2"/>
  <c r="C581" i="2"/>
  <c r="AA580" i="2"/>
  <c r="M580" i="2"/>
  <c r="L580" i="2"/>
  <c r="K580" i="2"/>
  <c r="J580" i="2"/>
  <c r="I580" i="2"/>
  <c r="H580" i="2"/>
  <c r="D580" i="2"/>
  <c r="C580" i="2"/>
  <c r="AA579" i="2"/>
  <c r="M579" i="2"/>
  <c r="L579" i="2"/>
  <c r="K579" i="2"/>
  <c r="J579" i="2"/>
  <c r="I579" i="2"/>
  <c r="H579" i="2"/>
  <c r="D579" i="2"/>
  <c r="C579" i="2"/>
  <c r="AA578" i="2"/>
  <c r="M578" i="2"/>
  <c r="L578" i="2"/>
  <c r="K578" i="2"/>
  <c r="J578" i="2"/>
  <c r="I578" i="2"/>
  <c r="H578" i="2"/>
  <c r="D578" i="2"/>
  <c r="C578" i="2"/>
  <c r="AA577" i="2"/>
  <c r="M577" i="2"/>
  <c r="L577" i="2"/>
  <c r="K577" i="2"/>
  <c r="J577" i="2"/>
  <c r="I577" i="2"/>
  <c r="H577" i="2"/>
  <c r="D577" i="2"/>
  <c r="C577" i="2"/>
  <c r="AA576" i="2"/>
  <c r="M576" i="2"/>
  <c r="L576" i="2"/>
  <c r="K576" i="2"/>
  <c r="J576" i="2"/>
  <c r="I576" i="2"/>
  <c r="H576" i="2"/>
  <c r="D576" i="2"/>
  <c r="C576" i="2"/>
  <c r="AA575" i="2"/>
  <c r="M575" i="2"/>
  <c r="L575" i="2"/>
  <c r="K575" i="2"/>
  <c r="J575" i="2"/>
  <c r="I575" i="2"/>
  <c r="H575" i="2"/>
  <c r="D575" i="2"/>
  <c r="C575" i="2"/>
  <c r="AA574" i="2"/>
  <c r="M574" i="2"/>
  <c r="L574" i="2"/>
  <c r="K574" i="2"/>
  <c r="J574" i="2"/>
  <c r="I574" i="2"/>
  <c r="H574" i="2"/>
  <c r="D574" i="2"/>
  <c r="C574" i="2"/>
  <c r="AA573" i="2"/>
  <c r="M573" i="2"/>
  <c r="L573" i="2"/>
  <c r="K573" i="2"/>
  <c r="J573" i="2"/>
  <c r="I573" i="2"/>
  <c r="H573" i="2"/>
  <c r="D573" i="2"/>
  <c r="C573" i="2"/>
  <c r="AA572" i="2"/>
  <c r="M572" i="2"/>
  <c r="L572" i="2"/>
  <c r="K572" i="2"/>
  <c r="J572" i="2"/>
  <c r="I572" i="2"/>
  <c r="H572" i="2"/>
  <c r="D572" i="2"/>
  <c r="C572" i="2"/>
  <c r="AA571" i="2"/>
  <c r="M571" i="2"/>
  <c r="L571" i="2"/>
  <c r="K571" i="2"/>
  <c r="J571" i="2"/>
  <c r="I571" i="2"/>
  <c r="H571" i="2"/>
  <c r="D571" i="2"/>
  <c r="C571" i="2"/>
  <c r="AA570" i="2"/>
  <c r="M570" i="2"/>
  <c r="L570" i="2"/>
  <c r="K570" i="2"/>
  <c r="J570" i="2"/>
  <c r="I570" i="2"/>
  <c r="H570" i="2"/>
  <c r="D570" i="2"/>
  <c r="C570" i="2"/>
  <c r="AA569" i="2"/>
  <c r="M569" i="2"/>
  <c r="L569" i="2"/>
  <c r="K569" i="2"/>
  <c r="J569" i="2"/>
  <c r="I569" i="2"/>
  <c r="H569" i="2"/>
  <c r="D569" i="2"/>
  <c r="C569" i="2"/>
  <c r="AA568" i="2"/>
  <c r="M568" i="2"/>
  <c r="L568" i="2"/>
  <c r="K568" i="2"/>
  <c r="J568" i="2"/>
  <c r="I568" i="2"/>
  <c r="H568" i="2"/>
  <c r="D568" i="2"/>
  <c r="C568" i="2"/>
  <c r="AA567" i="2"/>
  <c r="M567" i="2"/>
  <c r="L567" i="2"/>
  <c r="K567" i="2"/>
  <c r="J567" i="2"/>
  <c r="I567" i="2"/>
  <c r="H567" i="2"/>
  <c r="D567" i="2"/>
  <c r="C567" i="2"/>
  <c r="AA566" i="2"/>
  <c r="M566" i="2"/>
  <c r="L566" i="2"/>
  <c r="K566" i="2"/>
  <c r="J566" i="2"/>
  <c r="I566" i="2"/>
  <c r="H566" i="2"/>
  <c r="D566" i="2"/>
  <c r="C566" i="2"/>
  <c r="AA565" i="2"/>
  <c r="M565" i="2"/>
  <c r="L565" i="2"/>
  <c r="K565" i="2"/>
  <c r="J565" i="2"/>
  <c r="I565" i="2"/>
  <c r="H565" i="2"/>
  <c r="D565" i="2"/>
  <c r="C565" i="2"/>
  <c r="AA564" i="2"/>
  <c r="M564" i="2"/>
  <c r="L564" i="2"/>
  <c r="K564" i="2"/>
  <c r="J564" i="2"/>
  <c r="I564" i="2"/>
  <c r="H564" i="2"/>
  <c r="D564" i="2"/>
  <c r="C564" i="2"/>
  <c r="AA563" i="2"/>
  <c r="M563" i="2"/>
  <c r="L563" i="2"/>
  <c r="K563" i="2"/>
  <c r="J563" i="2"/>
  <c r="I563" i="2"/>
  <c r="H563" i="2"/>
  <c r="D563" i="2"/>
  <c r="C563" i="2"/>
  <c r="AA562" i="2"/>
  <c r="M562" i="2"/>
  <c r="L562" i="2"/>
  <c r="K562" i="2"/>
  <c r="J562" i="2"/>
  <c r="I562" i="2"/>
  <c r="H562" i="2"/>
  <c r="D562" i="2"/>
  <c r="C562" i="2"/>
  <c r="AA561" i="2"/>
  <c r="M561" i="2"/>
  <c r="L561" i="2"/>
  <c r="K561" i="2"/>
  <c r="J561" i="2"/>
  <c r="I561" i="2"/>
  <c r="H561" i="2"/>
  <c r="D561" i="2"/>
  <c r="C561" i="2"/>
  <c r="AA560" i="2"/>
  <c r="M560" i="2"/>
  <c r="L560" i="2"/>
  <c r="K560" i="2"/>
  <c r="J560" i="2"/>
  <c r="I560" i="2"/>
  <c r="H560" i="2"/>
  <c r="D560" i="2"/>
  <c r="C560" i="2"/>
  <c r="AA559" i="2"/>
  <c r="M559" i="2"/>
  <c r="L559" i="2"/>
  <c r="K559" i="2"/>
  <c r="J559" i="2"/>
  <c r="I559" i="2"/>
  <c r="H559" i="2"/>
  <c r="D559" i="2"/>
  <c r="C559" i="2"/>
  <c r="AA558" i="2"/>
  <c r="M558" i="2"/>
  <c r="L558" i="2"/>
  <c r="K558" i="2"/>
  <c r="J558" i="2"/>
  <c r="I558" i="2"/>
  <c r="H558" i="2"/>
  <c r="D558" i="2"/>
  <c r="C558" i="2"/>
  <c r="AA557" i="2"/>
  <c r="M557" i="2"/>
  <c r="L557" i="2"/>
  <c r="K557" i="2"/>
  <c r="J557" i="2"/>
  <c r="I557" i="2"/>
  <c r="H557" i="2"/>
  <c r="D557" i="2"/>
  <c r="C557" i="2"/>
  <c r="AA556" i="2"/>
  <c r="M556" i="2"/>
  <c r="L556" i="2"/>
  <c r="K556" i="2"/>
  <c r="J556" i="2"/>
  <c r="I556" i="2"/>
  <c r="H556" i="2"/>
  <c r="D556" i="2"/>
  <c r="C556" i="2"/>
  <c r="AA555" i="2"/>
  <c r="M555" i="2"/>
  <c r="L555" i="2"/>
  <c r="K555" i="2"/>
  <c r="J555" i="2"/>
  <c r="I555" i="2"/>
  <c r="H555" i="2"/>
  <c r="D555" i="2"/>
  <c r="C555" i="2"/>
  <c r="AA554" i="2"/>
  <c r="M554" i="2"/>
  <c r="L554" i="2"/>
  <c r="K554" i="2"/>
  <c r="J554" i="2"/>
  <c r="I554" i="2"/>
  <c r="H554" i="2"/>
  <c r="D554" i="2"/>
  <c r="C554" i="2"/>
  <c r="AA553" i="2"/>
  <c r="M553" i="2"/>
  <c r="L553" i="2"/>
  <c r="K553" i="2"/>
  <c r="J553" i="2"/>
  <c r="I553" i="2"/>
  <c r="H553" i="2"/>
  <c r="D553" i="2"/>
  <c r="C553" i="2"/>
  <c r="AA552" i="2"/>
  <c r="M552" i="2"/>
  <c r="L552" i="2"/>
  <c r="K552" i="2"/>
  <c r="J552" i="2"/>
  <c r="I552" i="2"/>
  <c r="H552" i="2"/>
  <c r="D552" i="2"/>
  <c r="C552" i="2"/>
  <c r="AA551" i="2"/>
  <c r="M551" i="2"/>
  <c r="L551" i="2"/>
  <c r="K551" i="2"/>
  <c r="J551" i="2"/>
  <c r="I551" i="2"/>
  <c r="H551" i="2"/>
  <c r="D551" i="2"/>
  <c r="C551" i="2"/>
  <c r="AA550" i="2"/>
  <c r="M550" i="2"/>
  <c r="L550" i="2"/>
  <c r="K550" i="2"/>
  <c r="J550" i="2"/>
  <c r="I550" i="2"/>
  <c r="H550" i="2"/>
  <c r="D550" i="2"/>
  <c r="C550" i="2"/>
  <c r="AA549" i="2"/>
  <c r="M549" i="2"/>
  <c r="L549" i="2"/>
  <c r="K549" i="2"/>
  <c r="J549" i="2"/>
  <c r="I549" i="2"/>
  <c r="H549" i="2"/>
  <c r="D549" i="2"/>
  <c r="C549" i="2"/>
  <c r="AA548" i="2"/>
  <c r="M548" i="2"/>
  <c r="L548" i="2"/>
  <c r="K548" i="2"/>
  <c r="J548" i="2"/>
  <c r="I548" i="2"/>
  <c r="H548" i="2"/>
  <c r="D548" i="2"/>
  <c r="C548" i="2"/>
  <c r="AA547" i="2"/>
  <c r="M547" i="2"/>
  <c r="L547" i="2"/>
  <c r="K547" i="2"/>
  <c r="J547" i="2"/>
  <c r="I547" i="2"/>
  <c r="H547" i="2"/>
  <c r="D547" i="2"/>
  <c r="C547" i="2"/>
  <c r="AA546" i="2"/>
  <c r="M546" i="2"/>
  <c r="L546" i="2"/>
  <c r="K546" i="2"/>
  <c r="J546" i="2"/>
  <c r="I546" i="2"/>
  <c r="H546" i="2"/>
  <c r="D546" i="2"/>
  <c r="C546" i="2"/>
  <c r="AA545" i="2"/>
  <c r="M545" i="2"/>
  <c r="L545" i="2"/>
  <c r="K545" i="2"/>
  <c r="J545" i="2"/>
  <c r="I545" i="2"/>
  <c r="H545" i="2"/>
  <c r="D545" i="2"/>
  <c r="C545" i="2"/>
  <c r="AA544" i="2"/>
  <c r="M544" i="2"/>
  <c r="L544" i="2"/>
  <c r="K544" i="2"/>
  <c r="J544" i="2"/>
  <c r="I544" i="2"/>
  <c r="H544" i="2"/>
  <c r="D544" i="2"/>
  <c r="C544" i="2"/>
  <c r="AA543" i="2"/>
  <c r="M543" i="2"/>
  <c r="L543" i="2"/>
  <c r="K543" i="2"/>
  <c r="J543" i="2"/>
  <c r="I543" i="2"/>
  <c r="H543" i="2"/>
  <c r="D543" i="2"/>
  <c r="C543" i="2"/>
  <c r="AA542" i="2"/>
  <c r="M542" i="2"/>
  <c r="L542" i="2"/>
  <c r="K542" i="2"/>
  <c r="J542" i="2"/>
  <c r="I542" i="2"/>
  <c r="H542" i="2"/>
  <c r="D542" i="2"/>
  <c r="C542" i="2"/>
  <c r="AA541" i="2"/>
  <c r="M541" i="2"/>
  <c r="L541" i="2"/>
  <c r="K541" i="2"/>
  <c r="J541" i="2"/>
  <c r="I541" i="2"/>
  <c r="H541" i="2"/>
  <c r="D541" i="2"/>
  <c r="C541" i="2"/>
  <c r="AA540" i="2"/>
  <c r="M540" i="2"/>
  <c r="L540" i="2"/>
  <c r="K540" i="2"/>
  <c r="J540" i="2"/>
  <c r="I540" i="2"/>
  <c r="H540" i="2"/>
  <c r="D540" i="2"/>
  <c r="C540" i="2"/>
  <c r="AA539" i="2"/>
  <c r="M539" i="2"/>
  <c r="L539" i="2"/>
  <c r="K539" i="2"/>
  <c r="J539" i="2"/>
  <c r="I539" i="2"/>
  <c r="H539" i="2"/>
  <c r="D539" i="2"/>
  <c r="C539" i="2"/>
  <c r="AA538" i="2"/>
  <c r="M538" i="2"/>
  <c r="L538" i="2"/>
  <c r="K538" i="2"/>
  <c r="J538" i="2"/>
  <c r="I538" i="2"/>
  <c r="H538" i="2"/>
  <c r="D538" i="2"/>
  <c r="C538" i="2"/>
  <c r="AA537" i="2"/>
  <c r="M537" i="2"/>
  <c r="L537" i="2"/>
  <c r="K537" i="2"/>
  <c r="J537" i="2"/>
  <c r="I537" i="2"/>
  <c r="H537" i="2"/>
  <c r="D537" i="2"/>
  <c r="C537" i="2"/>
  <c r="AA536" i="2"/>
  <c r="M536" i="2"/>
  <c r="L536" i="2"/>
  <c r="K536" i="2"/>
  <c r="J536" i="2"/>
  <c r="I536" i="2"/>
  <c r="H536" i="2"/>
  <c r="D536" i="2"/>
  <c r="C536" i="2"/>
  <c r="AA535" i="2"/>
  <c r="M535" i="2"/>
  <c r="L535" i="2"/>
  <c r="K535" i="2"/>
  <c r="J535" i="2"/>
  <c r="I535" i="2"/>
  <c r="H535" i="2"/>
  <c r="D535" i="2"/>
  <c r="C535" i="2"/>
  <c r="AA534" i="2"/>
  <c r="M534" i="2"/>
  <c r="L534" i="2"/>
  <c r="K534" i="2"/>
  <c r="J534" i="2"/>
  <c r="I534" i="2"/>
  <c r="H534" i="2"/>
  <c r="D534" i="2"/>
  <c r="C534" i="2"/>
  <c r="AA533" i="2"/>
  <c r="M533" i="2"/>
  <c r="L533" i="2"/>
  <c r="K533" i="2"/>
  <c r="J533" i="2"/>
  <c r="I533" i="2"/>
  <c r="H533" i="2"/>
  <c r="D533" i="2"/>
  <c r="C533" i="2"/>
  <c r="AA532" i="2"/>
  <c r="M532" i="2"/>
  <c r="L532" i="2"/>
  <c r="K532" i="2"/>
  <c r="J532" i="2"/>
  <c r="I532" i="2"/>
  <c r="H532" i="2"/>
  <c r="D532" i="2"/>
  <c r="C532" i="2"/>
  <c r="AA531" i="2"/>
  <c r="M531" i="2"/>
  <c r="L531" i="2"/>
  <c r="K531" i="2"/>
  <c r="J531" i="2"/>
  <c r="I531" i="2"/>
  <c r="H531" i="2"/>
  <c r="D531" i="2"/>
  <c r="C531" i="2"/>
  <c r="AA530" i="2"/>
  <c r="M530" i="2"/>
  <c r="L530" i="2"/>
  <c r="K530" i="2"/>
  <c r="J530" i="2"/>
  <c r="I530" i="2"/>
  <c r="H530" i="2"/>
  <c r="D530" i="2"/>
  <c r="C530" i="2"/>
  <c r="AA529" i="2"/>
  <c r="M529" i="2"/>
  <c r="L529" i="2"/>
  <c r="K529" i="2"/>
  <c r="J529" i="2"/>
  <c r="I529" i="2"/>
  <c r="H529" i="2"/>
  <c r="D529" i="2"/>
  <c r="C529" i="2"/>
  <c r="AA528" i="2"/>
  <c r="M528" i="2"/>
  <c r="L528" i="2"/>
  <c r="K528" i="2"/>
  <c r="J528" i="2"/>
  <c r="I528" i="2"/>
  <c r="H528" i="2"/>
  <c r="D528" i="2"/>
  <c r="C528" i="2"/>
  <c r="AA527" i="2"/>
  <c r="M527" i="2"/>
  <c r="L527" i="2"/>
  <c r="K527" i="2"/>
  <c r="J527" i="2"/>
  <c r="I527" i="2"/>
  <c r="H527" i="2"/>
  <c r="D527" i="2"/>
  <c r="C527" i="2"/>
  <c r="AA526" i="2"/>
  <c r="M526" i="2"/>
  <c r="L526" i="2"/>
  <c r="K526" i="2"/>
  <c r="J526" i="2"/>
  <c r="I526" i="2"/>
  <c r="H526" i="2"/>
  <c r="D526" i="2"/>
  <c r="C526" i="2"/>
  <c r="AA525" i="2"/>
  <c r="M525" i="2"/>
  <c r="L525" i="2"/>
  <c r="K525" i="2"/>
  <c r="J525" i="2"/>
  <c r="I525" i="2"/>
  <c r="H525" i="2"/>
  <c r="D525" i="2"/>
  <c r="C525" i="2"/>
  <c r="AA524" i="2"/>
  <c r="M524" i="2"/>
  <c r="L524" i="2"/>
  <c r="K524" i="2"/>
  <c r="J524" i="2"/>
  <c r="I524" i="2"/>
  <c r="H524" i="2"/>
  <c r="D524" i="2"/>
  <c r="C524" i="2"/>
  <c r="AA523" i="2"/>
  <c r="M523" i="2"/>
  <c r="L523" i="2"/>
  <c r="K523" i="2"/>
  <c r="J523" i="2"/>
  <c r="I523" i="2"/>
  <c r="H523" i="2"/>
  <c r="D523" i="2"/>
  <c r="C523" i="2"/>
  <c r="AA522" i="2"/>
  <c r="M522" i="2"/>
  <c r="L522" i="2"/>
  <c r="K522" i="2"/>
  <c r="J522" i="2"/>
  <c r="I522" i="2"/>
  <c r="H522" i="2"/>
  <c r="D522" i="2"/>
  <c r="C522" i="2"/>
  <c r="AA521" i="2"/>
  <c r="M521" i="2"/>
  <c r="L521" i="2"/>
  <c r="K521" i="2"/>
  <c r="J521" i="2"/>
  <c r="I521" i="2"/>
  <c r="H521" i="2"/>
  <c r="D521" i="2"/>
  <c r="C521" i="2"/>
  <c r="AA520" i="2"/>
  <c r="M520" i="2"/>
  <c r="L520" i="2"/>
  <c r="K520" i="2"/>
  <c r="J520" i="2"/>
  <c r="I520" i="2"/>
  <c r="H520" i="2"/>
  <c r="D520" i="2"/>
  <c r="C520" i="2"/>
  <c r="AA519" i="2"/>
  <c r="M519" i="2"/>
  <c r="L519" i="2"/>
  <c r="K519" i="2"/>
  <c r="J519" i="2"/>
  <c r="I519" i="2"/>
  <c r="H519" i="2"/>
  <c r="D519" i="2"/>
  <c r="C519" i="2"/>
  <c r="AA518" i="2"/>
  <c r="M518" i="2"/>
  <c r="L518" i="2"/>
  <c r="K518" i="2"/>
  <c r="J518" i="2"/>
  <c r="I518" i="2"/>
  <c r="H518" i="2"/>
  <c r="D518" i="2"/>
  <c r="C518" i="2"/>
  <c r="AA517" i="2"/>
  <c r="M517" i="2"/>
  <c r="L517" i="2"/>
  <c r="K517" i="2"/>
  <c r="J517" i="2"/>
  <c r="I517" i="2"/>
  <c r="H517" i="2"/>
  <c r="D517" i="2"/>
  <c r="C517" i="2"/>
  <c r="AA516" i="2"/>
  <c r="M516" i="2"/>
  <c r="L516" i="2"/>
  <c r="K516" i="2"/>
  <c r="J516" i="2"/>
  <c r="I516" i="2"/>
  <c r="H516" i="2"/>
  <c r="D516" i="2"/>
  <c r="C516" i="2"/>
  <c r="AA515" i="2"/>
  <c r="M515" i="2"/>
  <c r="L515" i="2"/>
  <c r="K515" i="2"/>
  <c r="J515" i="2"/>
  <c r="I515" i="2"/>
  <c r="H515" i="2"/>
  <c r="D515" i="2"/>
  <c r="C515" i="2"/>
  <c r="AA514" i="2"/>
  <c r="M514" i="2"/>
  <c r="L514" i="2"/>
  <c r="K514" i="2"/>
  <c r="J514" i="2"/>
  <c r="I514" i="2"/>
  <c r="H514" i="2"/>
  <c r="D514" i="2"/>
  <c r="C514" i="2"/>
  <c r="AA513" i="2"/>
  <c r="M513" i="2"/>
  <c r="L513" i="2"/>
  <c r="K513" i="2"/>
  <c r="J513" i="2"/>
  <c r="I513" i="2"/>
  <c r="H513" i="2"/>
  <c r="D513" i="2"/>
  <c r="C513" i="2"/>
  <c r="AA512" i="2"/>
  <c r="M512" i="2"/>
  <c r="L512" i="2"/>
  <c r="K512" i="2"/>
  <c r="J512" i="2"/>
  <c r="I512" i="2"/>
  <c r="H512" i="2"/>
  <c r="D512" i="2"/>
  <c r="C512" i="2"/>
  <c r="AA511" i="2"/>
  <c r="M511" i="2"/>
  <c r="L511" i="2"/>
  <c r="K511" i="2"/>
  <c r="J511" i="2"/>
  <c r="I511" i="2"/>
  <c r="H511" i="2"/>
  <c r="D511" i="2"/>
  <c r="C511" i="2"/>
  <c r="AA510" i="2"/>
  <c r="M510" i="2"/>
  <c r="L510" i="2"/>
  <c r="K510" i="2"/>
  <c r="J510" i="2"/>
  <c r="I510" i="2"/>
  <c r="H510" i="2"/>
  <c r="D510" i="2"/>
  <c r="C510" i="2"/>
  <c r="AA509" i="2"/>
  <c r="M509" i="2"/>
  <c r="L509" i="2"/>
  <c r="K509" i="2"/>
  <c r="J509" i="2"/>
  <c r="I509" i="2"/>
  <c r="H509" i="2"/>
  <c r="D509" i="2"/>
  <c r="C509" i="2"/>
  <c r="AA508" i="2"/>
  <c r="M508" i="2"/>
  <c r="L508" i="2"/>
  <c r="K508" i="2"/>
  <c r="J508" i="2"/>
  <c r="I508" i="2"/>
  <c r="H508" i="2"/>
  <c r="D508" i="2"/>
  <c r="C508" i="2"/>
  <c r="AA507" i="2"/>
  <c r="M507" i="2"/>
  <c r="L507" i="2"/>
  <c r="K507" i="2"/>
  <c r="J507" i="2"/>
  <c r="I507" i="2"/>
  <c r="H507" i="2"/>
  <c r="D507" i="2"/>
  <c r="C507" i="2"/>
  <c r="AA506" i="2"/>
  <c r="M506" i="2"/>
  <c r="L506" i="2"/>
  <c r="K506" i="2"/>
  <c r="J506" i="2"/>
  <c r="I506" i="2"/>
  <c r="H506" i="2"/>
  <c r="D506" i="2"/>
  <c r="C506" i="2"/>
  <c r="AA505" i="2"/>
  <c r="M505" i="2"/>
  <c r="L505" i="2"/>
  <c r="K505" i="2"/>
  <c r="J505" i="2"/>
  <c r="I505" i="2"/>
  <c r="H505" i="2"/>
  <c r="D505" i="2"/>
  <c r="C505" i="2"/>
  <c r="AA504" i="2"/>
  <c r="M504" i="2"/>
  <c r="L504" i="2"/>
  <c r="K504" i="2"/>
  <c r="J504" i="2"/>
  <c r="I504" i="2"/>
  <c r="H504" i="2"/>
  <c r="D504" i="2"/>
  <c r="C504" i="2"/>
  <c r="AA503" i="2"/>
  <c r="M503" i="2"/>
  <c r="L503" i="2"/>
  <c r="K503" i="2"/>
  <c r="J503" i="2"/>
  <c r="I503" i="2"/>
  <c r="H503" i="2"/>
  <c r="D503" i="2"/>
  <c r="C503" i="2"/>
  <c r="AA502" i="2"/>
  <c r="M502" i="2"/>
  <c r="L502" i="2"/>
  <c r="K502" i="2"/>
  <c r="J502" i="2"/>
  <c r="I502" i="2"/>
  <c r="H502" i="2"/>
  <c r="D502" i="2"/>
  <c r="C502" i="2"/>
  <c r="AA501" i="2"/>
  <c r="M501" i="2"/>
  <c r="L501" i="2"/>
  <c r="K501" i="2"/>
  <c r="J501" i="2"/>
  <c r="I501" i="2"/>
  <c r="H501" i="2"/>
  <c r="D501" i="2"/>
  <c r="C501" i="2"/>
  <c r="AA500" i="2"/>
  <c r="M500" i="2"/>
  <c r="L500" i="2"/>
  <c r="K500" i="2"/>
  <c r="J500" i="2"/>
  <c r="I500" i="2"/>
  <c r="H500" i="2"/>
  <c r="D500" i="2"/>
  <c r="C500" i="2"/>
  <c r="AA499" i="2"/>
  <c r="M499" i="2"/>
  <c r="L499" i="2"/>
  <c r="K499" i="2"/>
  <c r="J499" i="2"/>
  <c r="I499" i="2"/>
  <c r="H499" i="2"/>
  <c r="D499" i="2"/>
  <c r="C499" i="2"/>
  <c r="AA498" i="2"/>
  <c r="M498" i="2"/>
  <c r="L498" i="2"/>
  <c r="K498" i="2"/>
  <c r="J498" i="2"/>
  <c r="I498" i="2"/>
  <c r="H498" i="2"/>
  <c r="D498" i="2"/>
  <c r="C498" i="2"/>
  <c r="AA497" i="2"/>
  <c r="M497" i="2"/>
  <c r="L497" i="2"/>
  <c r="K497" i="2"/>
  <c r="J497" i="2"/>
  <c r="I497" i="2"/>
  <c r="H497" i="2"/>
  <c r="D497" i="2"/>
  <c r="C497" i="2"/>
  <c r="AA496" i="2"/>
  <c r="M496" i="2"/>
  <c r="L496" i="2"/>
  <c r="K496" i="2"/>
  <c r="J496" i="2"/>
  <c r="I496" i="2"/>
  <c r="H496" i="2"/>
  <c r="D496" i="2"/>
  <c r="C496" i="2"/>
  <c r="AA495" i="2"/>
  <c r="M495" i="2"/>
  <c r="L495" i="2"/>
  <c r="K495" i="2"/>
  <c r="J495" i="2"/>
  <c r="I495" i="2"/>
  <c r="H495" i="2"/>
  <c r="D495" i="2"/>
  <c r="C495" i="2"/>
  <c r="AA494" i="2"/>
  <c r="M494" i="2"/>
  <c r="L494" i="2"/>
  <c r="K494" i="2"/>
  <c r="J494" i="2"/>
  <c r="I494" i="2"/>
  <c r="H494" i="2"/>
  <c r="D494" i="2"/>
  <c r="C494" i="2"/>
  <c r="AA493" i="2"/>
  <c r="M493" i="2"/>
  <c r="L493" i="2"/>
  <c r="K493" i="2"/>
  <c r="J493" i="2"/>
  <c r="I493" i="2"/>
  <c r="H493" i="2"/>
  <c r="D493" i="2"/>
  <c r="C493" i="2"/>
  <c r="AA492" i="2"/>
  <c r="M492" i="2"/>
  <c r="L492" i="2"/>
  <c r="K492" i="2"/>
  <c r="J492" i="2"/>
  <c r="I492" i="2"/>
  <c r="H492" i="2"/>
  <c r="D492" i="2"/>
  <c r="C492" i="2"/>
  <c r="AA491" i="2"/>
  <c r="M491" i="2"/>
  <c r="L491" i="2"/>
  <c r="K491" i="2"/>
  <c r="J491" i="2"/>
  <c r="I491" i="2"/>
  <c r="H491" i="2"/>
  <c r="D491" i="2"/>
  <c r="C491" i="2"/>
  <c r="AA490" i="2"/>
  <c r="M490" i="2"/>
  <c r="L490" i="2"/>
  <c r="K490" i="2"/>
  <c r="J490" i="2"/>
  <c r="I490" i="2"/>
  <c r="H490" i="2"/>
  <c r="D490" i="2"/>
  <c r="C490" i="2"/>
  <c r="AA489" i="2"/>
  <c r="M489" i="2"/>
  <c r="L489" i="2"/>
  <c r="K489" i="2"/>
  <c r="J489" i="2"/>
  <c r="I489" i="2"/>
  <c r="H489" i="2"/>
  <c r="D489" i="2"/>
  <c r="C489" i="2"/>
  <c r="AA488" i="2"/>
  <c r="M488" i="2"/>
  <c r="L488" i="2"/>
  <c r="K488" i="2"/>
  <c r="J488" i="2"/>
  <c r="I488" i="2"/>
  <c r="H488" i="2"/>
  <c r="D488" i="2"/>
  <c r="C488" i="2"/>
  <c r="AA487" i="2"/>
  <c r="M487" i="2"/>
  <c r="L487" i="2"/>
  <c r="K487" i="2"/>
  <c r="J487" i="2"/>
  <c r="I487" i="2"/>
  <c r="H487" i="2"/>
  <c r="D487" i="2"/>
  <c r="C487" i="2"/>
  <c r="AA486" i="2"/>
  <c r="M486" i="2"/>
  <c r="L486" i="2"/>
  <c r="K486" i="2"/>
  <c r="J486" i="2"/>
  <c r="I486" i="2"/>
  <c r="H486" i="2"/>
  <c r="D486" i="2"/>
  <c r="C486" i="2"/>
  <c r="AA485" i="2"/>
  <c r="M485" i="2"/>
  <c r="L485" i="2"/>
  <c r="K485" i="2"/>
  <c r="J485" i="2"/>
  <c r="I485" i="2"/>
  <c r="H485" i="2"/>
  <c r="D485" i="2"/>
  <c r="C485" i="2"/>
  <c r="AA484" i="2"/>
  <c r="M484" i="2"/>
  <c r="L484" i="2"/>
  <c r="K484" i="2"/>
  <c r="J484" i="2"/>
  <c r="I484" i="2"/>
  <c r="H484" i="2"/>
  <c r="D484" i="2"/>
  <c r="C484" i="2"/>
  <c r="AA483" i="2"/>
  <c r="M483" i="2"/>
  <c r="L483" i="2"/>
  <c r="K483" i="2"/>
  <c r="J483" i="2"/>
  <c r="I483" i="2"/>
  <c r="H483" i="2"/>
  <c r="D483" i="2"/>
  <c r="C483" i="2"/>
  <c r="AA482" i="2"/>
  <c r="M482" i="2"/>
  <c r="L482" i="2"/>
  <c r="K482" i="2"/>
  <c r="J482" i="2"/>
  <c r="I482" i="2"/>
  <c r="H482" i="2"/>
  <c r="D482" i="2"/>
  <c r="C482" i="2"/>
  <c r="AA481" i="2"/>
  <c r="M481" i="2"/>
  <c r="L481" i="2"/>
  <c r="K481" i="2"/>
  <c r="J481" i="2"/>
  <c r="I481" i="2"/>
  <c r="H481" i="2"/>
  <c r="D481" i="2"/>
  <c r="C481" i="2"/>
  <c r="AA480" i="2"/>
  <c r="M480" i="2"/>
  <c r="L480" i="2"/>
  <c r="K480" i="2"/>
  <c r="J480" i="2"/>
  <c r="I480" i="2"/>
  <c r="H480" i="2"/>
  <c r="D480" i="2"/>
  <c r="C480" i="2"/>
  <c r="AA479" i="2"/>
  <c r="M479" i="2"/>
  <c r="L479" i="2"/>
  <c r="K479" i="2"/>
  <c r="J479" i="2"/>
  <c r="I479" i="2"/>
  <c r="H479" i="2"/>
  <c r="D479" i="2"/>
  <c r="C479" i="2"/>
  <c r="AA478" i="2"/>
  <c r="M478" i="2"/>
  <c r="L478" i="2"/>
  <c r="K478" i="2"/>
  <c r="J478" i="2"/>
  <c r="I478" i="2"/>
  <c r="H478" i="2"/>
  <c r="D478" i="2"/>
  <c r="C478" i="2"/>
  <c r="AA477" i="2"/>
  <c r="M477" i="2"/>
  <c r="L477" i="2"/>
  <c r="K477" i="2"/>
  <c r="J477" i="2"/>
  <c r="I477" i="2"/>
  <c r="H477" i="2"/>
  <c r="D477" i="2"/>
  <c r="C477" i="2"/>
  <c r="AA476" i="2"/>
  <c r="M476" i="2"/>
  <c r="L476" i="2"/>
  <c r="K476" i="2"/>
  <c r="J476" i="2"/>
  <c r="I476" i="2"/>
  <c r="H476" i="2"/>
  <c r="D476" i="2"/>
  <c r="C476" i="2"/>
  <c r="AA475" i="2"/>
  <c r="M475" i="2"/>
  <c r="L475" i="2"/>
  <c r="K475" i="2"/>
  <c r="J475" i="2"/>
  <c r="I475" i="2"/>
  <c r="H475" i="2"/>
  <c r="D475" i="2"/>
  <c r="C475" i="2"/>
  <c r="AA474" i="2"/>
  <c r="M474" i="2"/>
  <c r="L474" i="2"/>
  <c r="K474" i="2"/>
  <c r="J474" i="2"/>
  <c r="I474" i="2"/>
  <c r="H474" i="2"/>
  <c r="D474" i="2"/>
  <c r="C474" i="2"/>
  <c r="AA473" i="2"/>
  <c r="M473" i="2"/>
  <c r="L473" i="2"/>
  <c r="K473" i="2"/>
  <c r="J473" i="2"/>
  <c r="I473" i="2"/>
  <c r="H473" i="2"/>
  <c r="D473" i="2"/>
  <c r="C473" i="2"/>
  <c r="AA472" i="2"/>
  <c r="M472" i="2"/>
  <c r="L472" i="2"/>
  <c r="K472" i="2"/>
  <c r="J472" i="2"/>
  <c r="I472" i="2"/>
  <c r="H472" i="2"/>
  <c r="D472" i="2"/>
  <c r="C472" i="2"/>
  <c r="AA471" i="2"/>
  <c r="M471" i="2"/>
  <c r="L471" i="2"/>
  <c r="K471" i="2"/>
  <c r="J471" i="2"/>
  <c r="I471" i="2"/>
  <c r="H471" i="2"/>
  <c r="D471" i="2"/>
  <c r="C471" i="2"/>
  <c r="AA470" i="2"/>
  <c r="M470" i="2"/>
  <c r="L470" i="2"/>
  <c r="K470" i="2"/>
  <c r="J470" i="2"/>
  <c r="I470" i="2"/>
  <c r="H470" i="2"/>
  <c r="D470" i="2"/>
  <c r="C470" i="2"/>
  <c r="AA469" i="2"/>
  <c r="M469" i="2"/>
  <c r="L469" i="2"/>
  <c r="K469" i="2"/>
  <c r="J469" i="2"/>
  <c r="I469" i="2"/>
  <c r="H469" i="2"/>
  <c r="D469" i="2"/>
  <c r="C469" i="2"/>
  <c r="AA468" i="2"/>
  <c r="M468" i="2"/>
  <c r="L468" i="2"/>
  <c r="K468" i="2"/>
  <c r="J468" i="2"/>
  <c r="I468" i="2"/>
  <c r="H468" i="2"/>
  <c r="D468" i="2"/>
  <c r="C468" i="2"/>
  <c r="AA467" i="2"/>
  <c r="M467" i="2"/>
  <c r="L467" i="2"/>
  <c r="K467" i="2"/>
  <c r="J467" i="2"/>
  <c r="I467" i="2"/>
  <c r="H467" i="2"/>
  <c r="D467" i="2"/>
  <c r="C467" i="2"/>
  <c r="AA466" i="2"/>
  <c r="M466" i="2"/>
  <c r="L466" i="2"/>
  <c r="K466" i="2"/>
  <c r="J466" i="2"/>
  <c r="I466" i="2"/>
  <c r="H466" i="2"/>
  <c r="D466" i="2"/>
  <c r="C466" i="2"/>
  <c r="AA465" i="2"/>
  <c r="M465" i="2"/>
  <c r="L465" i="2"/>
  <c r="K465" i="2"/>
  <c r="J465" i="2"/>
  <c r="I465" i="2"/>
  <c r="H465" i="2"/>
  <c r="D465" i="2"/>
  <c r="C465" i="2"/>
  <c r="AA464" i="2"/>
  <c r="M464" i="2"/>
  <c r="L464" i="2"/>
  <c r="K464" i="2"/>
  <c r="J464" i="2"/>
  <c r="I464" i="2"/>
  <c r="H464" i="2"/>
  <c r="D464" i="2"/>
  <c r="C464" i="2"/>
  <c r="AA463" i="2"/>
  <c r="M463" i="2"/>
  <c r="L463" i="2"/>
  <c r="K463" i="2"/>
  <c r="J463" i="2"/>
  <c r="I463" i="2"/>
  <c r="H463" i="2"/>
  <c r="D463" i="2"/>
  <c r="C463" i="2"/>
  <c r="AA462" i="2"/>
  <c r="M462" i="2"/>
  <c r="L462" i="2"/>
  <c r="K462" i="2"/>
  <c r="J462" i="2"/>
  <c r="I462" i="2"/>
  <c r="H462" i="2"/>
  <c r="D462" i="2"/>
  <c r="C462" i="2"/>
  <c r="AA461" i="2"/>
  <c r="M461" i="2"/>
  <c r="L461" i="2"/>
  <c r="K461" i="2"/>
  <c r="J461" i="2"/>
  <c r="I461" i="2"/>
  <c r="H461" i="2"/>
  <c r="D461" i="2"/>
  <c r="C461" i="2"/>
  <c r="AA460" i="2"/>
  <c r="M460" i="2"/>
  <c r="L460" i="2"/>
  <c r="K460" i="2"/>
  <c r="J460" i="2"/>
  <c r="I460" i="2"/>
  <c r="H460" i="2"/>
  <c r="D460" i="2"/>
  <c r="C460" i="2"/>
  <c r="AA459" i="2"/>
  <c r="M459" i="2"/>
  <c r="L459" i="2"/>
  <c r="K459" i="2"/>
  <c r="J459" i="2"/>
  <c r="I459" i="2"/>
  <c r="H459" i="2"/>
  <c r="D459" i="2"/>
  <c r="C459" i="2"/>
  <c r="AA458" i="2"/>
  <c r="M458" i="2"/>
  <c r="L458" i="2"/>
  <c r="K458" i="2"/>
  <c r="J458" i="2"/>
  <c r="I458" i="2"/>
  <c r="H458" i="2"/>
  <c r="D458" i="2"/>
  <c r="C458" i="2"/>
  <c r="AA457" i="2"/>
  <c r="M457" i="2"/>
  <c r="L457" i="2"/>
  <c r="K457" i="2"/>
  <c r="J457" i="2"/>
  <c r="I457" i="2"/>
  <c r="H457" i="2"/>
  <c r="D457" i="2"/>
  <c r="C457" i="2"/>
  <c r="AA456" i="2"/>
  <c r="M456" i="2"/>
  <c r="L456" i="2"/>
  <c r="K456" i="2"/>
  <c r="J456" i="2"/>
  <c r="I456" i="2"/>
  <c r="H456" i="2"/>
  <c r="D456" i="2"/>
  <c r="C456" i="2"/>
  <c r="AA455" i="2"/>
  <c r="M455" i="2"/>
  <c r="L455" i="2"/>
  <c r="K455" i="2"/>
  <c r="J455" i="2"/>
  <c r="I455" i="2"/>
  <c r="H455" i="2"/>
  <c r="D455" i="2"/>
  <c r="C455" i="2"/>
  <c r="AA454" i="2"/>
  <c r="M454" i="2"/>
  <c r="L454" i="2"/>
  <c r="K454" i="2"/>
  <c r="J454" i="2"/>
  <c r="I454" i="2"/>
  <c r="H454" i="2"/>
  <c r="D454" i="2"/>
  <c r="C454" i="2"/>
  <c r="AA453" i="2"/>
  <c r="M453" i="2"/>
  <c r="L453" i="2"/>
  <c r="K453" i="2"/>
  <c r="J453" i="2"/>
  <c r="I453" i="2"/>
  <c r="H453" i="2"/>
  <c r="D453" i="2"/>
  <c r="C453" i="2"/>
  <c r="AA452" i="2"/>
  <c r="M452" i="2"/>
  <c r="L452" i="2"/>
  <c r="K452" i="2"/>
  <c r="J452" i="2"/>
  <c r="I452" i="2"/>
  <c r="H452" i="2"/>
  <c r="D452" i="2"/>
  <c r="C452" i="2"/>
  <c r="AA451" i="2"/>
  <c r="M451" i="2"/>
  <c r="L451" i="2"/>
  <c r="K451" i="2"/>
  <c r="J451" i="2"/>
  <c r="I451" i="2"/>
  <c r="H451" i="2"/>
  <c r="D451" i="2"/>
  <c r="C451" i="2"/>
  <c r="AA450" i="2"/>
  <c r="M450" i="2"/>
  <c r="L450" i="2"/>
  <c r="K450" i="2"/>
  <c r="J450" i="2"/>
  <c r="I450" i="2"/>
  <c r="H450" i="2"/>
  <c r="D450" i="2"/>
  <c r="C450" i="2"/>
  <c r="AA449" i="2"/>
  <c r="M449" i="2"/>
  <c r="L449" i="2"/>
  <c r="K449" i="2"/>
  <c r="J449" i="2"/>
  <c r="I449" i="2"/>
  <c r="H449" i="2"/>
  <c r="D449" i="2"/>
  <c r="C449" i="2"/>
  <c r="AA448" i="2"/>
  <c r="M448" i="2"/>
  <c r="L448" i="2"/>
  <c r="K448" i="2"/>
  <c r="J448" i="2"/>
  <c r="I448" i="2"/>
  <c r="H448" i="2"/>
  <c r="D448" i="2"/>
  <c r="C448" i="2"/>
  <c r="AA447" i="2"/>
  <c r="M447" i="2"/>
  <c r="L447" i="2"/>
  <c r="K447" i="2"/>
  <c r="J447" i="2"/>
  <c r="I447" i="2"/>
  <c r="H447" i="2"/>
  <c r="D447" i="2"/>
  <c r="C447" i="2"/>
  <c r="AA446" i="2"/>
  <c r="M446" i="2"/>
  <c r="L446" i="2"/>
  <c r="K446" i="2"/>
  <c r="J446" i="2"/>
  <c r="I446" i="2"/>
  <c r="H446" i="2"/>
  <c r="D446" i="2"/>
  <c r="C446" i="2"/>
  <c r="AA445" i="2"/>
  <c r="M445" i="2"/>
  <c r="L445" i="2"/>
  <c r="K445" i="2"/>
  <c r="J445" i="2"/>
  <c r="I445" i="2"/>
  <c r="H445" i="2"/>
  <c r="D445" i="2"/>
  <c r="C445" i="2"/>
  <c r="AA444" i="2"/>
  <c r="M444" i="2"/>
  <c r="L444" i="2"/>
  <c r="K444" i="2"/>
  <c r="J444" i="2"/>
  <c r="I444" i="2"/>
  <c r="H444" i="2"/>
  <c r="D444" i="2"/>
  <c r="C444" i="2"/>
  <c r="AA443" i="2"/>
  <c r="M443" i="2"/>
  <c r="L443" i="2"/>
  <c r="K443" i="2"/>
  <c r="J443" i="2"/>
  <c r="I443" i="2"/>
  <c r="H443" i="2"/>
  <c r="D443" i="2"/>
  <c r="C443" i="2"/>
  <c r="AA442" i="2"/>
  <c r="M442" i="2"/>
  <c r="L442" i="2"/>
  <c r="K442" i="2"/>
  <c r="J442" i="2"/>
  <c r="I442" i="2"/>
  <c r="H442" i="2"/>
  <c r="D442" i="2"/>
  <c r="C442" i="2"/>
  <c r="AA441" i="2"/>
  <c r="M441" i="2"/>
  <c r="L441" i="2"/>
  <c r="K441" i="2"/>
  <c r="J441" i="2"/>
  <c r="I441" i="2"/>
  <c r="H441" i="2"/>
  <c r="D441" i="2"/>
  <c r="C441" i="2"/>
  <c r="AA440" i="2"/>
  <c r="M440" i="2"/>
  <c r="L440" i="2"/>
  <c r="K440" i="2"/>
  <c r="J440" i="2"/>
  <c r="I440" i="2"/>
  <c r="H440" i="2"/>
  <c r="D440" i="2"/>
  <c r="C440" i="2"/>
  <c r="AA439" i="2"/>
  <c r="M439" i="2"/>
  <c r="L439" i="2"/>
  <c r="K439" i="2"/>
  <c r="J439" i="2"/>
  <c r="I439" i="2"/>
  <c r="H439" i="2"/>
  <c r="D439" i="2"/>
  <c r="C439" i="2"/>
  <c r="AA438" i="2"/>
  <c r="M438" i="2"/>
  <c r="L438" i="2"/>
  <c r="K438" i="2"/>
  <c r="J438" i="2"/>
  <c r="I438" i="2"/>
  <c r="H438" i="2"/>
  <c r="D438" i="2"/>
  <c r="C438" i="2"/>
  <c r="AA437" i="2"/>
  <c r="M437" i="2"/>
  <c r="L437" i="2"/>
  <c r="K437" i="2"/>
  <c r="J437" i="2"/>
  <c r="I437" i="2"/>
  <c r="H437" i="2"/>
  <c r="D437" i="2"/>
  <c r="C437" i="2"/>
  <c r="AA436" i="2"/>
  <c r="M436" i="2"/>
  <c r="L436" i="2"/>
  <c r="K436" i="2"/>
  <c r="J436" i="2"/>
  <c r="I436" i="2"/>
  <c r="H436" i="2"/>
  <c r="D436" i="2"/>
  <c r="C436" i="2"/>
  <c r="AA435" i="2"/>
  <c r="M435" i="2"/>
  <c r="L435" i="2"/>
  <c r="K435" i="2"/>
  <c r="J435" i="2"/>
  <c r="I435" i="2"/>
  <c r="H435" i="2"/>
  <c r="D435" i="2"/>
  <c r="C435" i="2"/>
  <c r="AA434" i="2"/>
  <c r="M434" i="2"/>
  <c r="L434" i="2"/>
  <c r="K434" i="2"/>
  <c r="J434" i="2"/>
  <c r="I434" i="2"/>
  <c r="H434" i="2"/>
  <c r="D434" i="2"/>
  <c r="C434" i="2"/>
  <c r="AA433" i="2"/>
  <c r="M433" i="2"/>
  <c r="L433" i="2"/>
  <c r="K433" i="2"/>
  <c r="J433" i="2"/>
  <c r="I433" i="2"/>
  <c r="H433" i="2"/>
  <c r="D433" i="2"/>
  <c r="C433" i="2"/>
  <c r="AA432" i="2"/>
  <c r="M432" i="2"/>
  <c r="L432" i="2"/>
  <c r="K432" i="2"/>
  <c r="J432" i="2"/>
  <c r="I432" i="2"/>
  <c r="H432" i="2"/>
  <c r="D432" i="2"/>
  <c r="C432" i="2"/>
  <c r="AA431" i="2"/>
  <c r="M431" i="2"/>
  <c r="L431" i="2"/>
  <c r="K431" i="2"/>
  <c r="J431" i="2"/>
  <c r="I431" i="2"/>
  <c r="H431" i="2"/>
  <c r="D431" i="2"/>
  <c r="C431" i="2"/>
  <c r="AA430" i="2"/>
  <c r="M430" i="2"/>
  <c r="L430" i="2"/>
  <c r="K430" i="2"/>
  <c r="J430" i="2"/>
  <c r="I430" i="2"/>
  <c r="H430" i="2"/>
  <c r="D430" i="2"/>
  <c r="C430" i="2"/>
  <c r="AA429" i="2"/>
  <c r="M429" i="2"/>
  <c r="L429" i="2"/>
  <c r="K429" i="2"/>
  <c r="J429" i="2"/>
  <c r="I429" i="2"/>
  <c r="H429" i="2"/>
  <c r="D429" i="2"/>
  <c r="C429" i="2"/>
  <c r="AA428" i="2"/>
  <c r="M428" i="2"/>
  <c r="L428" i="2"/>
  <c r="K428" i="2"/>
  <c r="J428" i="2"/>
  <c r="I428" i="2"/>
  <c r="H428" i="2"/>
  <c r="D428" i="2"/>
  <c r="C428" i="2"/>
  <c r="AA427" i="2"/>
  <c r="M427" i="2"/>
  <c r="L427" i="2"/>
  <c r="K427" i="2"/>
  <c r="J427" i="2"/>
  <c r="I427" i="2"/>
  <c r="H427" i="2"/>
  <c r="D427" i="2"/>
  <c r="C427" i="2"/>
  <c r="AA426" i="2"/>
  <c r="M426" i="2"/>
  <c r="L426" i="2"/>
  <c r="K426" i="2"/>
  <c r="J426" i="2"/>
  <c r="I426" i="2"/>
  <c r="H426" i="2"/>
  <c r="D426" i="2"/>
  <c r="C426" i="2"/>
  <c r="AA425" i="2"/>
  <c r="M425" i="2"/>
  <c r="L425" i="2"/>
  <c r="K425" i="2"/>
  <c r="J425" i="2"/>
  <c r="I425" i="2"/>
  <c r="H425" i="2"/>
  <c r="D425" i="2"/>
  <c r="C425" i="2"/>
  <c r="AA424" i="2"/>
  <c r="M424" i="2"/>
  <c r="L424" i="2"/>
  <c r="K424" i="2"/>
  <c r="J424" i="2"/>
  <c r="I424" i="2"/>
  <c r="H424" i="2"/>
  <c r="D424" i="2"/>
  <c r="C424" i="2"/>
  <c r="AA423" i="2"/>
  <c r="M423" i="2"/>
  <c r="L423" i="2"/>
  <c r="K423" i="2"/>
  <c r="J423" i="2"/>
  <c r="I423" i="2"/>
  <c r="H423" i="2"/>
  <c r="D423" i="2"/>
  <c r="C423" i="2"/>
  <c r="AA422" i="2"/>
  <c r="M422" i="2"/>
  <c r="L422" i="2"/>
  <c r="K422" i="2"/>
  <c r="J422" i="2"/>
  <c r="I422" i="2"/>
  <c r="H422" i="2"/>
  <c r="D422" i="2"/>
  <c r="C422" i="2"/>
  <c r="AA421" i="2"/>
  <c r="M421" i="2"/>
  <c r="L421" i="2"/>
  <c r="K421" i="2"/>
  <c r="J421" i="2"/>
  <c r="I421" i="2"/>
  <c r="H421" i="2"/>
  <c r="D421" i="2"/>
  <c r="C421" i="2"/>
  <c r="AA420" i="2"/>
  <c r="M420" i="2"/>
  <c r="L420" i="2"/>
  <c r="K420" i="2"/>
  <c r="J420" i="2"/>
  <c r="I420" i="2"/>
  <c r="H420" i="2"/>
  <c r="D420" i="2"/>
  <c r="C420" i="2"/>
  <c r="AA419" i="2"/>
  <c r="M419" i="2"/>
  <c r="L419" i="2"/>
  <c r="K419" i="2"/>
  <c r="J419" i="2"/>
  <c r="I419" i="2"/>
  <c r="H419" i="2"/>
  <c r="D419" i="2"/>
  <c r="C419" i="2"/>
  <c r="AA418" i="2"/>
  <c r="M418" i="2"/>
  <c r="L418" i="2"/>
  <c r="K418" i="2"/>
  <c r="J418" i="2"/>
  <c r="I418" i="2"/>
  <c r="H418" i="2"/>
  <c r="D418" i="2"/>
  <c r="C418" i="2"/>
  <c r="AA417" i="2"/>
  <c r="M417" i="2"/>
  <c r="L417" i="2"/>
  <c r="K417" i="2"/>
  <c r="J417" i="2"/>
  <c r="I417" i="2"/>
  <c r="H417" i="2"/>
  <c r="D417" i="2"/>
  <c r="C417" i="2"/>
  <c r="AA416" i="2"/>
  <c r="M416" i="2"/>
  <c r="L416" i="2"/>
  <c r="K416" i="2"/>
  <c r="J416" i="2"/>
  <c r="I416" i="2"/>
  <c r="H416" i="2"/>
  <c r="D416" i="2"/>
  <c r="C416" i="2"/>
  <c r="AA415" i="2"/>
  <c r="M415" i="2"/>
  <c r="L415" i="2"/>
  <c r="K415" i="2"/>
  <c r="J415" i="2"/>
  <c r="I415" i="2"/>
  <c r="H415" i="2"/>
  <c r="D415" i="2"/>
  <c r="C415" i="2"/>
  <c r="AA414" i="2"/>
  <c r="M414" i="2"/>
  <c r="L414" i="2"/>
  <c r="K414" i="2"/>
  <c r="J414" i="2"/>
  <c r="I414" i="2"/>
  <c r="H414" i="2"/>
  <c r="D414" i="2"/>
  <c r="C414" i="2"/>
  <c r="AA413" i="2"/>
  <c r="M413" i="2"/>
  <c r="L413" i="2"/>
  <c r="K413" i="2"/>
  <c r="J413" i="2"/>
  <c r="I413" i="2"/>
  <c r="H413" i="2"/>
  <c r="D413" i="2"/>
  <c r="C413" i="2"/>
  <c r="AA412" i="2"/>
  <c r="M412" i="2"/>
  <c r="L412" i="2"/>
  <c r="K412" i="2"/>
  <c r="J412" i="2"/>
  <c r="I412" i="2"/>
  <c r="H412" i="2"/>
  <c r="D412" i="2"/>
  <c r="C412" i="2"/>
  <c r="AA411" i="2"/>
  <c r="M411" i="2"/>
  <c r="L411" i="2"/>
  <c r="K411" i="2"/>
  <c r="J411" i="2"/>
  <c r="I411" i="2"/>
  <c r="H411" i="2"/>
  <c r="D411" i="2"/>
  <c r="C411" i="2"/>
  <c r="AA410" i="2"/>
  <c r="M410" i="2"/>
  <c r="L410" i="2"/>
  <c r="K410" i="2"/>
  <c r="J410" i="2"/>
  <c r="I410" i="2"/>
  <c r="H410" i="2"/>
  <c r="D410" i="2"/>
  <c r="C410" i="2"/>
  <c r="AA409" i="2"/>
  <c r="M409" i="2"/>
  <c r="L409" i="2"/>
  <c r="K409" i="2"/>
  <c r="J409" i="2"/>
  <c r="I409" i="2"/>
  <c r="H409" i="2"/>
  <c r="D409" i="2"/>
  <c r="C409" i="2"/>
  <c r="AA408" i="2"/>
  <c r="M408" i="2"/>
  <c r="L408" i="2"/>
  <c r="K408" i="2"/>
  <c r="J408" i="2"/>
  <c r="I408" i="2"/>
  <c r="H408" i="2"/>
  <c r="D408" i="2"/>
  <c r="C408" i="2"/>
  <c r="AA407" i="2"/>
  <c r="M407" i="2"/>
  <c r="L407" i="2"/>
  <c r="K407" i="2"/>
  <c r="J407" i="2"/>
  <c r="I407" i="2"/>
  <c r="H407" i="2"/>
  <c r="D407" i="2"/>
  <c r="C407" i="2"/>
  <c r="AA406" i="2"/>
  <c r="M406" i="2"/>
  <c r="L406" i="2"/>
  <c r="K406" i="2"/>
  <c r="J406" i="2"/>
  <c r="I406" i="2"/>
  <c r="H406" i="2"/>
  <c r="D406" i="2"/>
  <c r="C406" i="2"/>
  <c r="AA405" i="2"/>
  <c r="M405" i="2"/>
  <c r="L405" i="2"/>
  <c r="K405" i="2"/>
  <c r="J405" i="2"/>
  <c r="I405" i="2"/>
  <c r="H405" i="2"/>
  <c r="D405" i="2"/>
  <c r="C405" i="2"/>
  <c r="AA404" i="2"/>
  <c r="M404" i="2"/>
  <c r="L404" i="2"/>
  <c r="K404" i="2"/>
  <c r="J404" i="2"/>
  <c r="I404" i="2"/>
  <c r="H404" i="2"/>
  <c r="D404" i="2"/>
  <c r="C404" i="2"/>
  <c r="AA403" i="2"/>
  <c r="M403" i="2"/>
  <c r="L403" i="2"/>
  <c r="K403" i="2"/>
  <c r="J403" i="2"/>
  <c r="I403" i="2"/>
  <c r="H403" i="2"/>
  <c r="D403" i="2"/>
  <c r="C403" i="2"/>
  <c r="AA402" i="2"/>
  <c r="M402" i="2"/>
  <c r="L402" i="2"/>
  <c r="K402" i="2"/>
  <c r="J402" i="2"/>
  <c r="I402" i="2"/>
  <c r="H402" i="2"/>
  <c r="D402" i="2"/>
  <c r="C402" i="2"/>
  <c r="AA401" i="2"/>
  <c r="M401" i="2"/>
  <c r="L401" i="2"/>
  <c r="K401" i="2"/>
  <c r="J401" i="2"/>
  <c r="I401" i="2"/>
  <c r="H401" i="2"/>
  <c r="D401" i="2"/>
  <c r="C401" i="2"/>
  <c r="AA400" i="2"/>
  <c r="M400" i="2"/>
  <c r="L400" i="2"/>
  <c r="K400" i="2"/>
  <c r="J400" i="2"/>
  <c r="I400" i="2"/>
  <c r="H400" i="2"/>
  <c r="D400" i="2"/>
  <c r="C400" i="2"/>
  <c r="AA399" i="2"/>
  <c r="M399" i="2"/>
  <c r="L399" i="2"/>
  <c r="K399" i="2"/>
  <c r="J399" i="2"/>
  <c r="I399" i="2"/>
  <c r="H399" i="2"/>
  <c r="D399" i="2"/>
  <c r="C399" i="2"/>
  <c r="AA398" i="2"/>
  <c r="M398" i="2"/>
  <c r="L398" i="2"/>
  <c r="K398" i="2"/>
  <c r="J398" i="2"/>
  <c r="I398" i="2"/>
  <c r="H398" i="2"/>
  <c r="D398" i="2"/>
  <c r="C398" i="2"/>
  <c r="AA397" i="2"/>
  <c r="M397" i="2"/>
  <c r="L397" i="2"/>
  <c r="K397" i="2"/>
  <c r="J397" i="2"/>
  <c r="I397" i="2"/>
  <c r="H397" i="2"/>
  <c r="D397" i="2"/>
  <c r="C397" i="2"/>
  <c r="AA396" i="2"/>
  <c r="M396" i="2"/>
  <c r="L396" i="2"/>
  <c r="K396" i="2"/>
  <c r="J396" i="2"/>
  <c r="I396" i="2"/>
  <c r="H396" i="2"/>
  <c r="D396" i="2"/>
  <c r="C396" i="2"/>
  <c r="AA395" i="2"/>
  <c r="M395" i="2"/>
  <c r="L395" i="2"/>
  <c r="K395" i="2"/>
  <c r="J395" i="2"/>
  <c r="I395" i="2"/>
  <c r="H395" i="2"/>
  <c r="D395" i="2"/>
  <c r="C395" i="2"/>
  <c r="AA394" i="2"/>
  <c r="M394" i="2"/>
  <c r="L394" i="2"/>
  <c r="K394" i="2"/>
  <c r="J394" i="2"/>
  <c r="I394" i="2"/>
  <c r="H394" i="2"/>
  <c r="D394" i="2"/>
  <c r="C394" i="2"/>
  <c r="AA393" i="2"/>
  <c r="M393" i="2"/>
  <c r="L393" i="2"/>
  <c r="K393" i="2"/>
  <c r="J393" i="2"/>
  <c r="I393" i="2"/>
  <c r="H393" i="2"/>
  <c r="D393" i="2"/>
  <c r="C393" i="2"/>
  <c r="AA392" i="2"/>
  <c r="M392" i="2"/>
  <c r="L392" i="2"/>
  <c r="K392" i="2"/>
  <c r="J392" i="2"/>
  <c r="I392" i="2"/>
  <c r="H392" i="2"/>
  <c r="D392" i="2"/>
  <c r="C392" i="2"/>
  <c r="AA391" i="2"/>
  <c r="M391" i="2"/>
  <c r="L391" i="2"/>
  <c r="K391" i="2"/>
  <c r="J391" i="2"/>
  <c r="I391" i="2"/>
  <c r="H391" i="2"/>
  <c r="D391" i="2"/>
  <c r="C391" i="2"/>
  <c r="AA390" i="2"/>
  <c r="M390" i="2"/>
  <c r="L390" i="2"/>
  <c r="K390" i="2"/>
  <c r="J390" i="2"/>
  <c r="I390" i="2"/>
  <c r="H390" i="2"/>
  <c r="D390" i="2"/>
  <c r="C390" i="2"/>
  <c r="AA389" i="2"/>
  <c r="M389" i="2"/>
  <c r="L389" i="2"/>
  <c r="K389" i="2"/>
  <c r="J389" i="2"/>
  <c r="I389" i="2"/>
  <c r="H389" i="2"/>
  <c r="D389" i="2"/>
  <c r="C389" i="2"/>
  <c r="AA388" i="2"/>
  <c r="M388" i="2"/>
  <c r="L388" i="2"/>
  <c r="K388" i="2"/>
  <c r="J388" i="2"/>
  <c r="I388" i="2"/>
  <c r="H388" i="2"/>
  <c r="D388" i="2"/>
  <c r="C388" i="2"/>
  <c r="AA387" i="2"/>
  <c r="M387" i="2"/>
  <c r="L387" i="2"/>
  <c r="K387" i="2"/>
  <c r="J387" i="2"/>
  <c r="I387" i="2"/>
  <c r="H387" i="2"/>
  <c r="D387" i="2"/>
  <c r="C387" i="2"/>
  <c r="AA386" i="2"/>
  <c r="M386" i="2"/>
  <c r="L386" i="2"/>
  <c r="K386" i="2"/>
  <c r="J386" i="2"/>
  <c r="I386" i="2"/>
  <c r="H386" i="2"/>
  <c r="D386" i="2"/>
  <c r="C386" i="2"/>
  <c r="AA385" i="2"/>
  <c r="M385" i="2"/>
  <c r="L385" i="2"/>
  <c r="K385" i="2"/>
  <c r="J385" i="2"/>
  <c r="I385" i="2"/>
  <c r="H385" i="2"/>
  <c r="D385" i="2"/>
  <c r="C385" i="2"/>
  <c r="AA384" i="2"/>
  <c r="M384" i="2"/>
  <c r="L384" i="2"/>
  <c r="K384" i="2"/>
  <c r="J384" i="2"/>
  <c r="I384" i="2"/>
  <c r="H384" i="2"/>
  <c r="D384" i="2"/>
  <c r="C384" i="2"/>
  <c r="AA383" i="2"/>
  <c r="M383" i="2"/>
  <c r="L383" i="2"/>
  <c r="K383" i="2"/>
  <c r="J383" i="2"/>
  <c r="I383" i="2"/>
  <c r="H383" i="2"/>
  <c r="D383" i="2"/>
  <c r="C383" i="2"/>
  <c r="AA382" i="2"/>
  <c r="M382" i="2"/>
  <c r="L382" i="2"/>
  <c r="K382" i="2"/>
  <c r="J382" i="2"/>
  <c r="I382" i="2"/>
  <c r="H382" i="2"/>
  <c r="D382" i="2"/>
  <c r="C382" i="2"/>
  <c r="AA381" i="2"/>
  <c r="M381" i="2"/>
  <c r="L381" i="2"/>
  <c r="K381" i="2"/>
  <c r="J381" i="2"/>
  <c r="I381" i="2"/>
  <c r="H381" i="2"/>
  <c r="D381" i="2"/>
  <c r="C381" i="2"/>
  <c r="AA380" i="2"/>
  <c r="M380" i="2"/>
  <c r="L380" i="2"/>
  <c r="K380" i="2"/>
  <c r="J380" i="2"/>
  <c r="I380" i="2"/>
  <c r="H380" i="2"/>
  <c r="D380" i="2"/>
  <c r="C380" i="2"/>
  <c r="AA379" i="2"/>
  <c r="M379" i="2"/>
  <c r="L379" i="2"/>
  <c r="K379" i="2"/>
  <c r="J379" i="2"/>
  <c r="I379" i="2"/>
  <c r="H379" i="2"/>
  <c r="D379" i="2"/>
  <c r="C379" i="2"/>
  <c r="AA378" i="2"/>
  <c r="M378" i="2"/>
  <c r="L378" i="2"/>
  <c r="K378" i="2"/>
  <c r="J378" i="2"/>
  <c r="I378" i="2"/>
  <c r="H378" i="2"/>
  <c r="D378" i="2"/>
  <c r="C378" i="2"/>
  <c r="AA377" i="2"/>
  <c r="M377" i="2"/>
  <c r="L377" i="2"/>
  <c r="K377" i="2"/>
  <c r="J377" i="2"/>
  <c r="I377" i="2"/>
  <c r="H377" i="2"/>
  <c r="D377" i="2"/>
  <c r="C377" i="2"/>
  <c r="AA376" i="2"/>
  <c r="M376" i="2"/>
  <c r="L376" i="2"/>
  <c r="K376" i="2"/>
  <c r="J376" i="2"/>
  <c r="I376" i="2"/>
  <c r="H376" i="2"/>
  <c r="D376" i="2"/>
  <c r="C376" i="2"/>
  <c r="AA375" i="2"/>
  <c r="M375" i="2"/>
  <c r="L375" i="2"/>
  <c r="K375" i="2"/>
  <c r="J375" i="2"/>
  <c r="I375" i="2"/>
  <c r="H375" i="2"/>
  <c r="D375" i="2"/>
  <c r="C375" i="2"/>
  <c r="AA374" i="2"/>
  <c r="M374" i="2"/>
  <c r="L374" i="2"/>
  <c r="K374" i="2"/>
  <c r="J374" i="2"/>
  <c r="I374" i="2"/>
  <c r="H374" i="2"/>
  <c r="D374" i="2"/>
  <c r="C374" i="2"/>
  <c r="AA373" i="2"/>
  <c r="M373" i="2"/>
  <c r="L373" i="2"/>
  <c r="K373" i="2"/>
  <c r="J373" i="2"/>
  <c r="I373" i="2"/>
  <c r="H373" i="2"/>
  <c r="D373" i="2"/>
  <c r="C373" i="2"/>
  <c r="AA372" i="2"/>
  <c r="M372" i="2"/>
  <c r="L372" i="2"/>
  <c r="K372" i="2"/>
  <c r="J372" i="2"/>
  <c r="I372" i="2"/>
  <c r="H372" i="2"/>
  <c r="D372" i="2"/>
  <c r="C372" i="2"/>
  <c r="AA371" i="2"/>
  <c r="M371" i="2"/>
  <c r="L371" i="2"/>
  <c r="K371" i="2"/>
  <c r="J371" i="2"/>
  <c r="I371" i="2"/>
  <c r="H371" i="2"/>
  <c r="D371" i="2"/>
  <c r="C371" i="2"/>
  <c r="AA370" i="2"/>
  <c r="M370" i="2"/>
  <c r="L370" i="2"/>
  <c r="K370" i="2"/>
  <c r="J370" i="2"/>
  <c r="I370" i="2"/>
  <c r="H370" i="2"/>
  <c r="D370" i="2"/>
  <c r="C370" i="2"/>
  <c r="AA369" i="2"/>
  <c r="M369" i="2"/>
  <c r="L369" i="2"/>
  <c r="K369" i="2"/>
  <c r="J369" i="2"/>
  <c r="I369" i="2"/>
  <c r="H369" i="2"/>
  <c r="D369" i="2"/>
  <c r="C369" i="2"/>
  <c r="AA368" i="2"/>
  <c r="M368" i="2"/>
  <c r="L368" i="2"/>
  <c r="K368" i="2"/>
  <c r="J368" i="2"/>
  <c r="I368" i="2"/>
  <c r="H368" i="2"/>
  <c r="D368" i="2"/>
  <c r="C368" i="2"/>
  <c r="AA367" i="2"/>
  <c r="M367" i="2"/>
  <c r="L367" i="2"/>
  <c r="K367" i="2"/>
  <c r="J367" i="2"/>
  <c r="I367" i="2"/>
  <c r="H367" i="2"/>
  <c r="D367" i="2"/>
  <c r="C367" i="2"/>
  <c r="AA366" i="2"/>
  <c r="M366" i="2"/>
  <c r="L366" i="2"/>
  <c r="K366" i="2"/>
  <c r="J366" i="2"/>
  <c r="I366" i="2"/>
  <c r="H366" i="2"/>
  <c r="D366" i="2"/>
  <c r="C366" i="2"/>
  <c r="AA365" i="2"/>
  <c r="M365" i="2"/>
  <c r="L365" i="2"/>
  <c r="K365" i="2"/>
  <c r="J365" i="2"/>
  <c r="I365" i="2"/>
  <c r="H365" i="2"/>
  <c r="D365" i="2"/>
  <c r="C365" i="2"/>
  <c r="AA364" i="2"/>
  <c r="M364" i="2"/>
  <c r="L364" i="2"/>
  <c r="K364" i="2"/>
  <c r="J364" i="2"/>
  <c r="I364" i="2"/>
  <c r="H364" i="2"/>
  <c r="D364" i="2"/>
  <c r="C364" i="2"/>
  <c r="AA363" i="2"/>
  <c r="M363" i="2"/>
  <c r="L363" i="2"/>
  <c r="K363" i="2"/>
  <c r="J363" i="2"/>
  <c r="I363" i="2"/>
  <c r="H363" i="2"/>
  <c r="D363" i="2"/>
  <c r="C363" i="2"/>
  <c r="AA362" i="2"/>
  <c r="M362" i="2"/>
  <c r="L362" i="2"/>
  <c r="K362" i="2"/>
  <c r="J362" i="2"/>
  <c r="I362" i="2"/>
  <c r="H362" i="2"/>
  <c r="D362" i="2"/>
  <c r="C362" i="2"/>
  <c r="AA361" i="2"/>
  <c r="M361" i="2"/>
  <c r="L361" i="2"/>
  <c r="K361" i="2"/>
  <c r="J361" i="2"/>
  <c r="I361" i="2"/>
  <c r="H361" i="2"/>
  <c r="D361" i="2"/>
  <c r="C361" i="2"/>
  <c r="AA360" i="2"/>
  <c r="M360" i="2"/>
  <c r="L360" i="2"/>
  <c r="K360" i="2"/>
  <c r="J360" i="2"/>
  <c r="I360" i="2"/>
  <c r="H360" i="2"/>
  <c r="D360" i="2"/>
  <c r="C360" i="2"/>
  <c r="AA359" i="2"/>
  <c r="M359" i="2"/>
  <c r="L359" i="2"/>
  <c r="K359" i="2"/>
  <c r="J359" i="2"/>
  <c r="I359" i="2"/>
  <c r="H359" i="2"/>
  <c r="D359" i="2"/>
  <c r="C359" i="2"/>
  <c r="AA358" i="2"/>
  <c r="M358" i="2"/>
  <c r="L358" i="2"/>
  <c r="K358" i="2"/>
  <c r="J358" i="2"/>
  <c r="I358" i="2"/>
  <c r="H358" i="2"/>
  <c r="D358" i="2"/>
  <c r="C358" i="2"/>
  <c r="AA357" i="2"/>
  <c r="M357" i="2"/>
  <c r="L357" i="2"/>
  <c r="K357" i="2"/>
  <c r="J357" i="2"/>
  <c r="I357" i="2"/>
  <c r="H357" i="2"/>
  <c r="D357" i="2"/>
  <c r="C357" i="2"/>
  <c r="AA356" i="2"/>
  <c r="M356" i="2"/>
  <c r="L356" i="2"/>
  <c r="K356" i="2"/>
  <c r="J356" i="2"/>
  <c r="I356" i="2"/>
  <c r="H356" i="2"/>
  <c r="D356" i="2"/>
  <c r="C356" i="2"/>
  <c r="AA355" i="2"/>
  <c r="M355" i="2"/>
  <c r="L355" i="2"/>
  <c r="K355" i="2"/>
  <c r="J355" i="2"/>
  <c r="I355" i="2"/>
  <c r="H355" i="2"/>
  <c r="D355" i="2"/>
  <c r="C355" i="2"/>
  <c r="AA354" i="2"/>
  <c r="M354" i="2"/>
  <c r="L354" i="2"/>
  <c r="K354" i="2"/>
  <c r="J354" i="2"/>
  <c r="I354" i="2"/>
  <c r="H354" i="2"/>
  <c r="D354" i="2"/>
  <c r="C354" i="2"/>
  <c r="AA353" i="2"/>
  <c r="M353" i="2"/>
  <c r="L353" i="2"/>
  <c r="K353" i="2"/>
  <c r="J353" i="2"/>
  <c r="I353" i="2"/>
  <c r="H353" i="2"/>
  <c r="D353" i="2"/>
  <c r="C353" i="2"/>
  <c r="AA352" i="2"/>
  <c r="M352" i="2"/>
  <c r="L352" i="2"/>
  <c r="K352" i="2"/>
  <c r="J352" i="2"/>
  <c r="I352" i="2"/>
  <c r="H352" i="2"/>
  <c r="D352" i="2"/>
  <c r="C352" i="2"/>
  <c r="AA351" i="2"/>
  <c r="M351" i="2"/>
  <c r="L351" i="2"/>
  <c r="K351" i="2"/>
  <c r="J351" i="2"/>
  <c r="I351" i="2"/>
  <c r="H351" i="2"/>
  <c r="D351" i="2"/>
  <c r="C351" i="2"/>
  <c r="AA350" i="2"/>
  <c r="M350" i="2"/>
  <c r="L350" i="2"/>
  <c r="K350" i="2"/>
  <c r="J350" i="2"/>
  <c r="I350" i="2"/>
  <c r="H350" i="2"/>
  <c r="D350" i="2"/>
  <c r="C350" i="2"/>
  <c r="AA349" i="2"/>
  <c r="M349" i="2"/>
  <c r="L349" i="2"/>
  <c r="K349" i="2"/>
  <c r="J349" i="2"/>
  <c r="I349" i="2"/>
  <c r="H349" i="2"/>
  <c r="D349" i="2"/>
  <c r="C349" i="2"/>
  <c r="AA348" i="2"/>
  <c r="M348" i="2"/>
  <c r="L348" i="2"/>
  <c r="K348" i="2"/>
  <c r="J348" i="2"/>
  <c r="I348" i="2"/>
  <c r="H348" i="2"/>
  <c r="D348" i="2"/>
  <c r="C348" i="2"/>
  <c r="AA347" i="2"/>
  <c r="M347" i="2"/>
  <c r="L347" i="2"/>
  <c r="K347" i="2"/>
  <c r="J347" i="2"/>
  <c r="I347" i="2"/>
  <c r="H347" i="2"/>
  <c r="D347" i="2"/>
  <c r="C347" i="2"/>
  <c r="AA346" i="2"/>
  <c r="M346" i="2"/>
  <c r="L346" i="2"/>
  <c r="K346" i="2"/>
  <c r="J346" i="2"/>
  <c r="I346" i="2"/>
  <c r="H346" i="2"/>
  <c r="D346" i="2"/>
  <c r="C346" i="2"/>
  <c r="AA345" i="2"/>
  <c r="M345" i="2"/>
  <c r="L345" i="2"/>
  <c r="K345" i="2"/>
  <c r="J345" i="2"/>
  <c r="I345" i="2"/>
  <c r="H345" i="2"/>
  <c r="D345" i="2"/>
  <c r="C345" i="2"/>
  <c r="AA344" i="2"/>
  <c r="M344" i="2"/>
  <c r="L344" i="2"/>
  <c r="K344" i="2"/>
  <c r="J344" i="2"/>
  <c r="I344" i="2"/>
  <c r="H344" i="2"/>
  <c r="D344" i="2"/>
  <c r="C344" i="2"/>
  <c r="AA343" i="2"/>
  <c r="M343" i="2"/>
  <c r="L343" i="2"/>
  <c r="K343" i="2"/>
  <c r="J343" i="2"/>
  <c r="I343" i="2"/>
  <c r="H343" i="2"/>
  <c r="D343" i="2"/>
  <c r="C343" i="2"/>
  <c r="AA342" i="2"/>
  <c r="M342" i="2"/>
  <c r="L342" i="2"/>
  <c r="K342" i="2"/>
  <c r="J342" i="2"/>
  <c r="I342" i="2"/>
  <c r="H342" i="2"/>
  <c r="D342" i="2"/>
  <c r="C342" i="2"/>
  <c r="AA341" i="2"/>
  <c r="M341" i="2"/>
  <c r="L341" i="2"/>
  <c r="K341" i="2"/>
  <c r="J341" i="2"/>
  <c r="I341" i="2"/>
  <c r="H341" i="2"/>
  <c r="D341" i="2"/>
  <c r="C341" i="2"/>
  <c r="AA340" i="2"/>
  <c r="M340" i="2"/>
  <c r="L340" i="2"/>
  <c r="K340" i="2"/>
  <c r="J340" i="2"/>
  <c r="I340" i="2"/>
  <c r="H340" i="2"/>
  <c r="D340" i="2"/>
  <c r="C340" i="2"/>
  <c r="AA339" i="2"/>
  <c r="M339" i="2"/>
  <c r="L339" i="2"/>
  <c r="K339" i="2"/>
  <c r="J339" i="2"/>
  <c r="I339" i="2"/>
  <c r="H339" i="2"/>
  <c r="D339" i="2"/>
  <c r="C339" i="2"/>
  <c r="AA338" i="2"/>
  <c r="M338" i="2"/>
  <c r="L338" i="2"/>
  <c r="K338" i="2"/>
  <c r="J338" i="2"/>
  <c r="I338" i="2"/>
  <c r="H338" i="2"/>
  <c r="D338" i="2"/>
  <c r="C338" i="2"/>
  <c r="AA337" i="2"/>
  <c r="M337" i="2"/>
  <c r="L337" i="2"/>
  <c r="K337" i="2"/>
  <c r="J337" i="2"/>
  <c r="I337" i="2"/>
  <c r="H337" i="2"/>
  <c r="D337" i="2"/>
  <c r="C337" i="2"/>
  <c r="AA336" i="2"/>
  <c r="M336" i="2"/>
  <c r="L336" i="2"/>
  <c r="K336" i="2"/>
  <c r="J336" i="2"/>
  <c r="I336" i="2"/>
  <c r="H336" i="2"/>
  <c r="D336" i="2"/>
  <c r="C336" i="2"/>
  <c r="AA335" i="2"/>
  <c r="M335" i="2"/>
  <c r="L335" i="2"/>
  <c r="K335" i="2"/>
  <c r="J335" i="2"/>
  <c r="I335" i="2"/>
  <c r="H335" i="2"/>
  <c r="D335" i="2"/>
  <c r="C335" i="2"/>
  <c r="AA334" i="2"/>
  <c r="M334" i="2"/>
  <c r="L334" i="2"/>
  <c r="K334" i="2"/>
  <c r="J334" i="2"/>
  <c r="I334" i="2"/>
  <c r="H334" i="2"/>
  <c r="D334" i="2"/>
  <c r="C334" i="2"/>
  <c r="AA333" i="2"/>
  <c r="M333" i="2"/>
  <c r="L333" i="2"/>
  <c r="K333" i="2"/>
  <c r="J333" i="2"/>
  <c r="I333" i="2"/>
  <c r="H333" i="2"/>
  <c r="D333" i="2"/>
  <c r="C333" i="2"/>
  <c r="AA332" i="2"/>
  <c r="M332" i="2"/>
  <c r="L332" i="2"/>
  <c r="K332" i="2"/>
  <c r="J332" i="2"/>
  <c r="I332" i="2"/>
  <c r="H332" i="2"/>
  <c r="D332" i="2"/>
  <c r="C332" i="2"/>
  <c r="AA331" i="2"/>
  <c r="M331" i="2"/>
  <c r="L331" i="2"/>
  <c r="K331" i="2"/>
  <c r="J331" i="2"/>
  <c r="I331" i="2"/>
  <c r="H331" i="2"/>
  <c r="D331" i="2"/>
  <c r="C331" i="2"/>
  <c r="AA330" i="2"/>
  <c r="M330" i="2"/>
  <c r="L330" i="2"/>
  <c r="K330" i="2"/>
  <c r="J330" i="2"/>
  <c r="I330" i="2"/>
  <c r="H330" i="2"/>
  <c r="D330" i="2"/>
  <c r="C330" i="2"/>
  <c r="AA329" i="2"/>
  <c r="M329" i="2"/>
  <c r="L329" i="2"/>
  <c r="K329" i="2"/>
  <c r="J329" i="2"/>
  <c r="I329" i="2"/>
  <c r="H329" i="2"/>
  <c r="D329" i="2"/>
  <c r="C329" i="2"/>
  <c r="AA328" i="2"/>
  <c r="M328" i="2"/>
  <c r="L328" i="2"/>
  <c r="K328" i="2"/>
  <c r="J328" i="2"/>
  <c r="I328" i="2"/>
  <c r="H328" i="2"/>
  <c r="D328" i="2"/>
  <c r="C328" i="2"/>
  <c r="AA327" i="2"/>
  <c r="M327" i="2"/>
  <c r="L327" i="2"/>
  <c r="K327" i="2"/>
  <c r="J327" i="2"/>
  <c r="I327" i="2"/>
  <c r="H327" i="2"/>
  <c r="D327" i="2"/>
  <c r="C327" i="2"/>
  <c r="AA326" i="2"/>
  <c r="M326" i="2"/>
  <c r="L326" i="2"/>
  <c r="K326" i="2"/>
  <c r="J326" i="2"/>
  <c r="I326" i="2"/>
  <c r="H326" i="2"/>
  <c r="D326" i="2"/>
  <c r="C326" i="2"/>
  <c r="AA325" i="2"/>
  <c r="M325" i="2"/>
  <c r="L325" i="2"/>
  <c r="K325" i="2"/>
  <c r="J325" i="2"/>
  <c r="I325" i="2"/>
  <c r="H325" i="2"/>
  <c r="D325" i="2"/>
  <c r="C325" i="2"/>
  <c r="AA324" i="2"/>
  <c r="M324" i="2"/>
  <c r="L324" i="2"/>
  <c r="K324" i="2"/>
  <c r="J324" i="2"/>
  <c r="I324" i="2"/>
  <c r="H324" i="2"/>
  <c r="D324" i="2"/>
  <c r="C324" i="2"/>
  <c r="AA323" i="2"/>
  <c r="M323" i="2"/>
  <c r="L323" i="2"/>
  <c r="K323" i="2"/>
  <c r="J323" i="2"/>
  <c r="I323" i="2"/>
  <c r="H323" i="2"/>
  <c r="D323" i="2"/>
  <c r="C323" i="2"/>
  <c r="AA322" i="2"/>
  <c r="M322" i="2"/>
  <c r="L322" i="2"/>
  <c r="K322" i="2"/>
  <c r="J322" i="2"/>
  <c r="I322" i="2"/>
  <c r="H322" i="2"/>
  <c r="D322" i="2"/>
  <c r="C322" i="2"/>
  <c r="AA321" i="2"/>
  <c r="M321" i="2"/>
  <c r="L321" i="2"/>
  <c r="K321" i="2"/>
  <c r="J321" i="2"/>
  <c r="I321" i="2"/>
  <c r="H321" i="2"/>
  <c r="D321" i="2"/>
  <c r="C321" i="2"/>
  <c r="AA320" i="2"/>
  <c r="M320" i="2"/>
  <c r="L320" i="2"/>
  <c r="K320" i="2"/>
  <c r="J320" i="2"/>
  <c r="I320" i="2"/>
  <c r="H320" i="2"/>
  <c r="D320" i="2"/>
  <c r="C320" i="2"/>
  <c r="AA319" i="2"/>
  <c r="M319" i="2"/>
  <c r="L319" i="2"/>
  <c r="K319" i="2"/>
  <c r="J319" i="2"/>
  <c r="I319" i="2"/>
  <c r="H319" i="2"/>
  <c r="D319" i="2"/>
  <c r="C319" i="2"/>
  <c r="AA318" i="2"/>
  <c r="M318" i="2"/>
  <c r="L318" i="2"/>
  <c r="K318" i="2"/>
  <c r="J318" i="2"/>
  <c r="I318" i="2"/>
  <c r="H318" i="2"/>
  <c r="D318" i="2"/>
  <c r="C318" i="2"/>
  <c r="AA317" i="2"/>
  <c r="M317" i="2"/>
  <c r="L317" i="2"/>
  <c r="K317" i="2"/>
  <c r="J317" i="2"/>
  <c r="I317" i="2"/>
  <c r="H317" i="2"/>
  <c r="D317" i="2"/>
  <c r="C317" i="2"/>
  <c r="AA316" i="2"/>
  <c r="M316" i="2"/>
  <c r="L316" i="2"/>
  <c r="K316" i="2"/>
  <c r="J316" i="2"/>
  <c r="I316" i="2"/>
  <c r="H316" i="2"/>
  <c r="D316" i="2"/>
  <c r="C316" i="2"/>
  <c r="AA315" i="2"/>
  <c r="M315" i="2"/>
  <c r="L315" i="2"/>
  <c r="K315" i="2"/>
  <c r="J315" i="2"/>
  <c r="I315" i="2"/>
  <c r="H315" i="2"/>
  <c r="D315" i="2"/>
  <c r="C315" i="2"/>
  <c r="AA314" i="2"/>
  <c r="M314" i="2"/>
  <c r="L314" i="2"/>
  <c r="K314" i="2"/>
  <c r="J314" i="2"/>
  <c r="I314" i="2"/>
  <c r="H314" i="2"/>
  <c r="D314" i="2"/>
  <c r="C314" i="2"/>
  <c r="AA313" i="2"/>
  <c r="M313" i="2"/>
  <c r="L313" i="2"/>
  <c r="K313" i="2"/>
  <c r="J313" i="2"/>
  <c r="I313" i="2"/>
  <c r="H313" i="2"/>
  <c r="D313" i="2"/>
  <c r="C313" i="2"/>
  <c r="AA312" i="2"/>
  <c r="M312" i="2"/>
  <c r="L312" i="2"/>
  <c r="K312" i="2"/>
  <c r="J312" i="2"/>
  <c r="I312" i="2"/>
  <c r="H312" i="2"/>
  <c r="D312" i="2"/>
  <c r="C312" i="2"/>
  <c r="AA311" i="2"/>
  <c r="M311" i="2"/>
  <c r="L311" i="2"/>
  <c r="K311" i="2"/>
  <c r="J311" i="2"/>
  <c r="I311" i="2"/>
  <c r="H311" i="2"/>
  <c r="D311" i="2"/>
  <c r="C311" i="2"/>
  <c r="AA310" i="2"/>
  <c r="M310" i="2"/>
  <c r="L310" i="2"/>
  <c r="K310" i="2"/>
  <c r="J310" i="2"/>
  <c r="I310" i="2"/>
  <c r="H310" i="2"/>
  <c r="D310" i="2"/>
  <c r="C310" i="2"/>
  <c r="AA309" i="2"/>
  <c r="M309" i="2"/>
  <c r="L309" i="2"/>
  <c r="K309" i="2"/>
  <c r="J309" i="2"/>
  <c r="I309" i="2"/>
  <c r="H309" i="2"/>
  <c r="D309" i="2"/>
  <c r="C309" i="2"/>
  <c r="AA308" i="2"/>
  <c r="M308" i="2"/>
  <c r="L308" i="2"/>
  <c r="K308" i="2"/>
  <c r="J308" i="2"/>
  <c r="I308" i="2"/>
  <c r="H308" i="2"/>
  <c r="D308" i="2"/>
  <c r="C308" i="2"/>
  <c r="AA307" i="2"/>
  <c r="M307" i="2"/>
  <c r="L307" i="2"/>
  <c r="K307" i="2"/>
  <c r="J307" i="2"/>
  <c r="I307" i="2"/>
  <c r="H307" i="2"/>
  <c r="D307" i="2"/>
  <c r="C307" i="2"/>
  <c r="AA306" i="2"/>
  <c r="M306" i="2"/>
  <c r="L306" i="2"/>
  <c r="K306" i="2"/>
  <c r="J306" i="2"/>
  <c r="I306" i="2"/>
  <c r="H306" i="2"/>
  <c r="D306" i="2"/>
  <c r="C306" i="2"/>
  <c r="AA305" i="2"/>
  <c r="M305" i="2"/>
  <c r="L305" i="2"/>
  <c r="K305" i="2"/>
  <c r="J305" i="2"/>
  <c r="I305" i="2"/>
  <c r="H305" i="2"/>
  <c r="D305" i="2"/>
  <c r="C305" i="2"/>
  <c r="AA304" i="2"/>
  <c r="M304" i="2"/>
  <c r="L304" i="2"/>
  <c r="K304" i="2"/>
  <c r="J304" i="2"/>
  <c r="I304" i="2"/>
  <c r="H304" i="2"/>
  <c r="D304" i="2"/>
  <c r="C304" i="2"/>
  <c r="AA303" i="2"/>
  <c r="M303" i="2"/>
  <c r="L303" i="2"/>
  <c r="K303" i="2"/>
  <c r="J303" i="2"/>
  <c r="I303" i="2"/>
  <c r="H303" i="2"/>
  <c r="D303" i="2"/>
  <c r="C303" i="2"/>
  <c r="AA302" i="2"/>
  <c r="M302" i="2"/>
  <c r="L302" i="2"/>
  <c r="K302" i="2"/>
  <c r="J302" i="2"/>
  <c r="I302" i="2"/>
  <c r="H302" i="2"/>
  <c r="D302" i="2"/>
  <c r="C302" i="2"/>
  <c r="AA301" i="2"/>
  <c r="M301" i="2"/>
  <c r="L301" i="2"/>
  <c r="K301" i="2"/>
  <c r="J301" i="2"/>
  <c r="I301" i="2"/>
  <c r="H301" i="2"/>
  <c r="D301" i="2"/>
  <c r="C301" i="2"/>
  <c r="AA300" i="2"/>
  <c r="M300" i="2"/>
  <c r="L300" i="2"/>
  <c r="K300" i="2"/>
  <c r="J300" i="2"/>
  <c r="I300" i="2"/>
  <c r="H300" i="2"/>
  <c r="D300" i="2"/>
  <c r="C300" i="2"/>
  <c r="AA299" i="2"/>
  <c r="M299" i="2"/>
  <c r="L299" i="2"/>
  <c r="K299" i="2"/>
  <c r="J299" i="2"/>
  <c r="I299" i="2"/>
  <c r="H299" i="2"/>
  <c r="D299" i="2"/>
  <c r="C299" i="2"/>
  <c r="AA298" i="2"/>
  <c r="M298" i="2"/>
  <c r="L298" i="2"/>
  <c r="K298" i="2"/>
  <c r="J298" i="2"/>
  <c r="I298" i="2"/>
  <c r="H298" i="2"/>
  <c r="D298" i="2"/>
  <c r="C298" i="2"/>
  <c r="AA297" i="2"/>
  <c r="M297" i="2"/>
  <c r="L297" i="2"/>
  <c r="K297" i="2"/>
  <c r="J297" i="2"/>
  <c r="I297" i="2"/>
  <c r="H297" i="2"/>
  <c r="D297" i="2"/>
  <c r="C297" i="2"/>
  <c r="AA296" i="2"/>
  <c r="M296" i="2"/>
  <c r="L296" i="2"/>
  <c r="K296" i="2"/>
  <c r="J296" i="2"/>
  <c r="I296" i="2"/>
  <c r="H296" i="2"/>
  <c r="D296" i="2"/>
  <c r="C296" i="2"/>
  <c r="AA295" i="2"/>
  <c r="M295" i="2"/>
  <c r="L295" i="2"/>
  <c r="K295" i="2"/>
  <c r="J295" i="2"/>
  <c r="I295" i="2"/>
  <c r="H295" i="2"/>
  <c r="D295" i="2"/>
  <c r="C295" i="2"/>
  <c r="AA294" i="2"/>
  <c r="M294" i="2"/>
  <c r="L294" i="2"/>
  <c r="K294" i="2"/>
  <c r="J294" i="2"/>
  <c r="I294" i="2"/>
  <c r="H294" i="2"/>
  <c r="D294" i="2"/>
  <c r="C294" i="2"/>
  <c r="AA293" i="2"/>
  <c r="M293" i="2"/>
  <c r="L293" i="2"/>
  <c r="K293" i="2"/>
  <c r="J293" i="2"/>
  <c r="I293" i="2"/>
  <c r="H293" i="2"/>
  <c r="D293" i="2"/>
  <c r="C293" i="2"/>
  <c r="AA292" i="2"/>
  <c r="M292" i="2"/>
  <c r="L292" i="2"/>
  <c r="K292" i="2"/>
  <c r="J292" i="2"/>
  <c r="I292" i="2"/>
  <c r="H292" i="2"/>
  <c r="D292" i="2"/>
  <c r="C292" i="2"/>
  <c r="AA291" i="2"/>
  <c r="M291" i="2"/>
  <c r="L291" i="2"/>
  <c r="K291" i="2"/>
  <c r="J291" i="2"/>
  <c r="I291" i="2"/>
  <c r="H291" i="2"/>
  <c r="D291" i="2"/>
  <c r="C291" i="2"/>
  <c r="AA290" i="2"/>
  <c r="M290" i="2"/>
  <c r="L290" i="2"/>
  <c r="K290" i="2"/>
  <c r="J290" i="2"/>
  <c r="I290" i="2"/>
  <c r="H290" i="2"/>
  <c r="D290" i="2"/>
  <c r="C290" i="2"/>
  <c r="AA289" i="2"/>
  <c r="M289" i="2"/>
  <c r="L289" i="2"/>
  <c r="K289" i="2"/>
  <c r="J289" i="2"/>
  <c r="I289" i="2"/>
  <c r="H289" i="2"/>
  <c r="D289" i="2"/>
  <c r="C289" i="2"/>
  <c r="AA288" i="2"/>
  <c r="M288" i="2"/>
  <c r="L288" i="2"/>
  <c r="K288" i="2"/>
  <c r="J288" i="2"/>
  <c r="I288" i="2"/>
  <c r="H288" i="2"/>
  <c r="D288" i="2"/>
  <c r="C288" i="2"/>
  <c r="AA287" i="2"/>
  <c r="M287" i="2"/>
  <c r="L287" i="2"/>
  <c r="K287" i="2"/>
  <c r="J287" i="2"/>
  <c r="I287" i="2"/>
  <c r="H287" i="2"/>
  <c r="D287" i="2"/>
  <c r="C287" i="2"/>
  <c r="AA286" i="2"/>
  <c r="M286" i="2"/>
  <c r="L286" i="2"/>
  <c r="K286" i="2"/>
  <c r="J286" i="2"/>
  <c r="I286" i="2"/>
  <c r="H286" i="2"/>
  <c r="D286" i="2"/>
  <c r="C286" i="2"/>
  <c r="AA285" i="2"/>
  <c r="M285" i="2"/>
  <c r="L285" i="2"/>
  <c r="K285" i="2"/>
  <c r="J285" i="2"/>
  <c r="I285" i="2"/>
  <c r="H285" i="2"/>
  <c r="D285" i="2"/>
  <c r="C285" i="2"/>
  <c r="AA284" i="2"/>
  <c r="M284" i="2"/>
  <c r="L284" i="2"/>
  <c r="K284" i="2"/>
  <c r="J284" i="2"/>
  <c r="I284" i="2"/>
  <c r="H284" i="2"/>
  <c r="D284" i="2"/>
  <c r="C284" i="2"/>
  <c r="AA283" i="2"/>
  <c r="M283" i="2"/>
  <c r="L283" i="2"/>
  <c r="K283" i="2"/>
  <c r="J283" i="2"/>
  <c r="I283" i="2"/>
  <c r="H283" i="2"/>
  <c r="D283" i="2"/>
  <c r="C283" i="2"/>
  <c r="AA282" i="2"/>
  <c r="M282" i="2"/>
  <c r="L282" i="2"/>
  <c r="K282" i="2"/>
  <c r="J282" i="2"/>
  <c r="I282" i="2"/>
  <c r="H282" i="2"/>
  <c r="D282" i="2"/>
  <c r="C282" i="2"/>
  <c r="AA281" i="2"/>
  <c r="M281" i="2"/>
  <c r="L281" i="2"/>
  <c r="K281" i="2"/>
  <c r="J281" i="2"/>
  <c r="I281" i="2"/>
  <c r="H281" i="2"/>
  <c r="D281" i="2"/>
  <c r="C281" i="2"/>
  <c r="AA280" i="2"/>
  <c r="M280" i="2"/>
  <c r="L280" i="2"/>
  <c r="K280" i="2"/>
  <c r="J280" i="2"/>
  <c r="I280" i="2"/>
  <c r="H280" i="2"/>
  <c r="D280" i="2"/>
  <c r="C280" i="2"/>
  <c r="AA279" i="2"/>
  <c r="M279" i="2"/>
  <c r="L279" i="2"/>
  <c r="K279" i="2"/>
  <c r="J279" i="2"/>
  <c r="I279" i="2"/>
  <c r="H279" i="2"/>
  <c r="D279" i="2"/>
  <c r="C279" i="2"/>
  <c r="AA278" i="2"/>
  <c r="M278" i="2"/>
  <c r="L278" i="2"/>
  <c r="K278" i="2"/>
  <c r="J278" i="2"/>
  <c r="I278" i="2"/>
  <c r="H278" i="2"/>
  <c r="D278" i="2"/>
  <c r="C278" i="2"/>
  <c r="AA277" i="2"/>
  <c r="M277" i="2"/>
  <c r="L277" i="2"/>
  <c r="K277" i="2"/>
  <c r="J277" i="2"/>
  <c r="I277" i="2"/>
  <c r="H277" i="2"/>
  <c r="D277" i="2"/>
  <c r="C277" i="2"/>
  <c r="AA276" i="2"/>
  <c r="M276" i="2"/>
  <c r="L276" i="2"/>
  <c r="K276" i="2"/>
  <c r="J276" i="2"/>
  <c r="I276" i="2"/>
  <c r="H276" i="2"/>
  <c r="D276" i="2"/>
  <c r="C276" i="2"/>
  <c r="AA275" i="2"/>
  <c r="M275" i="2"/>
  <c r="L275" i="2"/>
  <c r="K275" i="2"/>
  <c r="J275" i="2"/>
  <c r="I275" i="2"/>
  <c r="H275" i="2"/>
  <c r="D275" i="2"/>
  <c r="C275" i="2"/>
  <c r="AA274" i="2"/>
  <c r="M274" i="2"/>
  <c r="L274" i="2"/>
  <c r="K274" i="2"/>
  <c r="J274" i="2"/>
  <c r="I274" i="2"/>
  <c r="H274" i="2"/>
  <c r="D274" i="2"/>
  <c r="C274" i="2"/>
  <c r="AA273" i="2"/>
  <c r="M273" i="2"/>
  <c r="L273" i="2"/>
  <c r="K273" i="2"/>
  <c r="J273" i="2"/>
  <c r="I273" i="2"/>
  <c r="H273" i="2"/>
  <c r="D273" i="2"/>
  <c r="C273" i="2"/>
  <c r="AA272" i="2"/>
  <c r="M272" i="2"/>
  <c r="L272" i="2"/>
  <c r="K272" i="2"/>
  <c r="J272" i="2"/>
  <c r="I272" i="2"/>
  <c r="H272" i="2"/>
  <c r="D272" i="2"/>
  <c r="C272" i="2"/>
  <c r="AA271" i="2"/>
  <c r="M271" i="2"/>
  <c r="L271" i="2"/>
  <c r="K271" i="2"/>
  <c r="J271" i="2"/>
  <c r="I271" i="2"/>
  <c r="H271" i="2"/>
  <c r="D271" i="2"/>
  <c r="C271" i="2"/>
  <c r="AA270" i="2"/>
  <c r="M270" i="2"/>
  <c r="L270" i="2"/>
  <c r="K270" i="2"/>
  <c r="J270" i="2"/>
  <c r="I270" i="2"/>
  <c r="H270" i="2"/>
  <c r="D270" i="2"/>
  <c r="C270" i="2"/>
  <c r="AA269" i="2"/>
  <c r="M269" i="2"/>
  <c r="L269" i="2"/>
  <c r="K269" i="2"/>
  <c r="J269" i="2"/>
  <c r="I269" i="2"/>
  <c r="H269" i="2"/>
  <c r="D269" i="2"/>
  <c r="C269" i="2"/>
  <c r="AA268" i="2"/>
  <c r="M268" i="2"/>
  <c r="L268" i="2"/>
  <c r="K268" i="2"/>
  <c r="J268" i="2"/>
  <c r="I268" i="2"/>
  <c r="H268" i="2"/>
  <c r="D268" i="2"/>
  <c r="C268" i="2"/>
  <c r="AA267" i="2"/>
  <c r="M267" i="2"/>
  <c r="L267" i="2"/>
  <c r="K267" i="2"/>
  <c r="J267" i="2"/>
  <c r="I267" i="2"/>
  <c r="H267" i="2"/>
  <c r="D267" i="2"/>
  <c r="C267" i="2"/>
  <c r="AA266" i="2"/>
  <c r="M266" i="2"/>
  <c r="L266" i="2"/>
  <c r="K266" i="2"/>
  <c r="J266" i="2"/>
  <c r="I266" i="2"/>
  <c r="H266" i="2"/>
  <c r="D266" i="2"/>
  <c r="C266" i="2"/>
  <c r="AA265" i="2"/>
  <c r="M265" i="2"/>
  <c r="L265" i="2"/>
  <c r="K265" i="2"/>
  <c r="J265" i="2"/>
  <c r="I265" i="2"/>
  <c r="H265" i="2"/>
  <c r="D265" i="2"/>
  <c r="C265" i="2"/>
  <c r="AA264" i="2"/>
  <c r="M264" i="2"/>
  <c r="L264" i="2"/>
  <c r="K264" i="2"/>
  <c r="J264" i="2"/>
  <c r="I264" i="2"/>
  <c r="H264" i="2"/>
  <c r="D264" i="2"/>
  <c r="C264" i="2"/>
  <c r="AA263" i="2"/>
  <c r="M263" i="2"/>
  <c r="L263" i="2"/>
  <c r="K263" i="2"/>
  <c r="J263" i="2"/>
  <c r="I263" i="2"/>
  <c r="H263" i="2"/>
  <c r="D263" i="2"/>
  <c r="C263" i="2"/>
  <c r="AA262" i="2"/>
  <c r="M262" i="2"/>
  <c r="L262" i="2"/>
  <c r="K262" i="2"/>
  <c r="J262" i="2"/>
  <c r="I262" i="2"/>
  <c r="H262" i="2"/>
  <c r="D262" i="2"/>
  <c r="C262" i="2"/>
  <c r="AA261" i="2"/>
  <c r="M261" i="2"/>
  <c r="L261" i="2"/>
  <c r="K261" i="2"/>
  <c r="J261" i="2"/>
  <c r="I261" i="2"/>
  <c r="H261" i="2"/>
  <c r="D261" i="2"/>
  <c r="C261" i="2"/>
  <c r="AA260" i="2"/>
  <c r="M260" i="2"/>
  <c r="L260" i="2"/>
  <c r="K260" i="2"/>
  <c r="J260" i="2"/>
  <c r="I260" i="2"/>
  <c r="H260" i="2"/>
  <c r="D260" i="2"/>
  <c r="C260" i="2"/>
  <c r="AA259" i="2"/>
  <c r="M259" i="2"/>
  <c r="L259" i="2"/>
  <c r="K259" i="2"/>
  <c r="J259" i="2"/>
  <c r="I259" i="2"/>
  <c r="H259" i="2"/>
  <c r="D259" i="2"/>
  <c r="C259" i="2"/>
  <c r="AA258" i="2"/>
  <c r="M258" i="2"/>
  <c r="L258" i="2"/>
  <c r="K258" i="2"/>
  <c r="J258" i="2"/>
  <c r="I258" i="2"/>
  <c r="H258" i="2"/>
  <c r="D258" i="2"/>
  <c r="C258" i="2"/>
  <c r="AA257" i="2"/>
  <c r="M257" i="2"/>
  <c r="L257" i="2"/>
  <c r="K257" i="2"/>
  <c r="J257" i="2"/>
  <c r="I257" i="2"/>
  <c r="H257" i="2"/>
  <c r="D257" i="2"/>
  <c r="C257" i="2"/>
  <c r="AA256" i="2"/>
  <c r="M256" i="2"/>
  <c r="L256" i="2"/>
  <c r="K256" i="2"/>
  <c r="J256" i="2"/>
  <c r="I256" i="2"/>
  <c r="H256" i="2"/>
  <c r="D256" i="2"/>
  <c r="C256" i="2"/>
  <c r="AA255" i="2"/>
  <c r="M255" i="2"/>
  <c r="L255" i="2"/>
  <c r="K255" i="2"/>
  <c r="J255" i="2"/>
  <c r="I255" i="2"/>
  <c r="H255" i="2"/>
  <c r="D255" i="2"/>
  <c r="C255" i="2"/>
  <c r="AA254" i="2"/>
  <c r="M254" i="2"/>
  <c r="L254" i="2"/>
  <c r="K254" i="2"/>
  <c r="J254" i="2"/>
  <c r="I254" i="2"/>
  <c r="H254" i="2"/>
  <c r="D254" i="2"/>
  <c r="C254" i="2"/>
  <c r="AA253" i="2"/>
  <c r="M253" i="2"/>
  <c r="L253" i="2"/>
  <c r="K253" i="2"/>
  <c r="J253" i="2"/>
  <c r="I253" i="2"/>
  <c r="H253" i="2"/>
  <c r="D253" i="2"/>
  <c r="C253" i="2"/>
  <c r="AA252" i="2"/>
  <c r="M252" i="2"/>
  <c r="L252" i="2"/>
  <c r="K252" i="2"/>
  <c r="J252" i="2"/>
  <c r="I252" i="2"/>
  <c r="H252" i="2"/>
  <c r="D252" i="2"/>
  <c r="C252" i="2"/>
  <c r="AA251" i="2"/>
  <c r="M251" i="2"/>
  <c r="L251" i="2"/>
  <c r="K251" i="2"/>
  <c r="J251" i="2"/>
  <c r="I251" i="2"/>
  <c r="H251" i="2"/>
  <c r="D251" i="2"/>
  <c r="C251" i="2"/>
  <c r="AA250" i="2"/>
  <c r="M250" i="2"/>
  <c r="L250" i="2"/>
  <c r="K250" i="2"/>
  <c r="J250" i="2"/>
  <c r="I250" i="2"/>
  <c r="H250" i="2"/>
  <c r="D250" i="2"/>
  <c r="C250" i="2"/>
  <c r="AA249" i="2"/>
  <c r="M249" i="2"/>
  <c r="L249" i="2"/>
  <c r="K249" i="2"/>
  <c r="J249" i="2"/>
  <c r="I249" i="2"/>
  <c r="H249" i="2"/>
  <c r="D249" i="2"/>
  <c r="C249" i="2"/>
  <c r="AA248" i="2"/>
  <c r="M248" i="2"/>
  <c r="L248" i="2"/>
  <c r="K248" i="2"/>
  <c r="J248" i="2"/>
  <c r="I248" i="2"/>
  <c r="H248" i="2"/>
  <c r="D248" i="2"/>
  <c r="C248" i="2"/>
  <c r="AA247" i="2"/>
  <c r="M247" i="2"/>
  <c r="L247" i="2"/>
  <c r="K247" i="2"/>
  <c r="J247" i="2"/>
  <c r="I247" i="2"/>
  <c r="H247" i="2"/>
  <c r="D247" i="2"/>
  <c r="C247" i="2"/>
  <c r="AA246" i="2"/>
  <c r="M246" i="2"/>
  <c r="L246" i="2"/>
  <c r="K246" i="2"/>
  <c r="J246" i="2"/>
  <c r="I246" i="2"/>
  <c r="H246" i="2"/>
  <c r="D246" i="2"/>
  <c r="C246" i="2"/>
  <c r="AA245" i="2"/>
  <c r="M245" i="2"/>
  <c r="L245" i="2"/>
  <c r="K245" i="2"/>
  <c r="J245" i="2"/>
  <c r="I245" i="2"/>
  <c r="H245" i="2"/>
  <c r="D245" i="2"/>
  <c r="C245" i="2"/>
  <c r="AA244" i="2"/>
  <c r="M244" i="2"/>
  <c r="L244" i="2"/>
  <c r="K244" i="2"/>
  <c r="J244" i="2"/>
  <c r="I244" i="2"/>
  <c r="H244" i="2"/>
  <c r="D244" i="2"/>
  <c r="C244" i="2"/>
  <c r="AA243" i="2"/>
  <c r="M243" i="2"/>
  <c r="L243" i="2"/>
  <c r="K243" i="2"/>
  <c r="J243" i="2"/>
  <c r="I243" i="2"/>
  <c r="H243" i="2"/>
  <c r="D243" i="2"/>
  <c r="C243" i="2"/>
  <c r="AA242" i="2"/>
  <c r="M242" i="2"/>
  <c r="L242" i="2"/>
  <c r="K242" i="2"/>
  <c r="J242" i="2"/>
  <c r="I242" i="2"/>
  <c r="H242" i="2"/>
  <c r="D242" i="2"/>
  <c r="C242" i="2"/>
  <c r="AA241" i="2"/>
  <c r="M241" i="2"/>
  <c r="L241" i="2"/>
  <c r="K241" i="2"/>
  <c r="J241" i="2"/>
  <c r="I241" i="2"/>
  <c r="H241" i="2"/>
  <c r="D241" i="2"/>
  <c r="C241" i="2"/>
  <c r="AA240" i="2"/>
  <c r="M240" i="2"/>
  <c r="L240" i="2"/>
  <c r="K240" i="2"/>
  <c r="J240" i="2"/>
  <c r="I240" i="2"/>
  <c r="H240" i="2"/>
  <c r="D240" i="2"/>
  <c r="C240" i="2"/>
  <c r="AA239" i="2"/>
  <c r="M239" i="2"/>
  <c r="L239" i="2"/>
  <c r="K239" i="2"/>
  <c r="J239" i="2"/>
  <c r="I239" i="2"/>
  <c r="H239" i="2"/>
  <c r="D239" i="2"/>
  <c r="C239" i="2"/>
  <c r="AA238" i="2"/>
  <c r="M238" i="2"/>
  <c r="L238" i="2"/>
  <c r="K238" i="2"/>
  <c r="J238" i="2"/>
  <c r="I238" i="2"/>
  <c r="H238" i="2"/>
  <c r="D238" i="2"/>
  <c r="C238" i="2"/>
  <c r="AA237" i="2"/>
  <c r="M237" i="2"/>
  <c r="L237" i="2"/>
  <c r="K237" i="2"/>
  <c r="J237" i="2"/>
  <c r="I237" i="2"/>
  <c r="H237" i="2"/>
  <c r="D237" i="2"/>
  <c r="C237" i="2"/>
  <c r="AA236" i="2"/>
  <c r="M236" i="2"/>
  <c r="L236" i="2"/>
  <c r="K236" i="2"/>
  <c r="J236" i="2"/>
  <c r="I236" i="2"/>
  <c r="H236" i="2"/>
  <c r="D236" i="2"/>
  <c r="C236" i="2"/>
  <c r="AA235" i="2"/>
  <c r="M235" i="2"/>
  <c r="L235" i="2"/>
  <c r="K235" i="2"/>
  <c r="J235" i="2"/>
  <c r="I235" i="2"/>
  <c r="H235" i="2"/>
  <c r="D235" i="2"/>
  <c r="C235" i="2"/>
  <c r="AA234" i="2"/>
  <c r="M234" i="2"/>
  <c r="L234" i="2"/>
  <c r="K234" i="2"/>
  <c r="J234" i="2"/>
  <c r="I234" i="2"/>
  <c r="H234" i="2"/>
  <c r="D234" i="2"/>
  <c r="C234" i="2"/>
  <c r="AA233" i="2"/>
  <c r="M233" i="2"/>
  <c r="L233" i="2"/>
  <c r="K233" i="2"/>
  <c r="J233" i="2"/>
  <c r="I233" i="2"/>
  <c r="H233" i="2"/>
  <c r="D233" i="2"/>
  <c r="C233" i="2"/>
  <c r="AA232" i="2"/>
  <c r="M232" i="2"/>
  <c r="L232" i="2"/>
  <c r="K232" i="2"/>
  <c r="J232" i="2"/>
  <c r="I232" i="2"/>
  <c r="H232" i="2"/>
  <c r="D232" i="2"/>
  <c r="C232" i="2"/>
  <c r="AA231" i="2"/>
  <c r="M231" i="2"/>
  <c r="L231" i="2"/>
  <c r="K231" i="2"/>
  <c r="J231" i="2"/>
  <c r="I231" i="2"/>
  <c r="H231" i="2"/>
  <c r="D231" i="2"/>
  <c r="C231" i="2"/>
  <c r="AA230" i="2"/>
  <c r="M230" i="2"/>
  <c r="L230" i="2"/>
  <c r="K230" i="2"/>
  <c r="J230" i="2"/>
  <c r="I230" i="2"/>
  <c r="H230" i="2"/>
  <c r="D230" i="2"/>
  <c r="C230" i="2"/>
  <c r="AA229" i="2"/>
  <c r="M229" i="2"/>
  <c r="L229" i="2"/>
  <c r="K229" i="2"/>
  <c r="J229" i="2"/>
  <c r="I229" i="2"/>
  <c r="H229" i="2"/>
  <c r="D229" i="2"/>
  <c r="C229" i="2"/>
  <c r="AA228" i="2"/>
  <c r="M228" i="2"/>
  <c r="L228" i="2"/>
  <c r="K228" i="2"/>
  <c r="J228" i="2"/>
  <c r="I228" i="2"/>
  <c r="H228" i="2"/>
  <c r="D228" i="2"/>
  <c r="C228" i="2"/>
  <c r="AA227" i="2"/>
  <c r="M227" i="2"/>
  <c r="L227" i="2"/>
  <c r="K227" i="2"/>
  <c r="J227" i="2"/>
  <c r="I227" i="2"/>
  <c r="H227" i="2"/>
  <c r="D227" i="2"/>
  <c r="C227" i="2"/>
  <c r="AA226" i="2"/>
  <c r="M226" i="2"/>
  <c r="L226" i="2"/>
  <c r="K226" i="2"/>
  <c r="J226" i="2"/>
  <c r="I226" i="2"/>
  <c r="H226" i="2"/>
  <c r="D226" i="2"/>
  <c r="C226" i="2"/>
  <c r="AA225" i="2"/>
  <c r="M225" i="2"/>
  <c r="L225" i="2"/>
  <c r="K225" i="2"/>
  <c r="J225" i="2"/>
  <c r="I225" i="2"/>
  <c r="H225" i="2"/>
  <c r="D225" i="2"/>
  <c r="C225" i="2"/>
  <c r="AA224" i="2"/>
  <c r="M224" i="2"/>
  <c r="L224" i="2"/>
  <c r="K224" i="2"/>
  <c r="J224" i="2"/>
  <c r="I224" i="2"/>
  <c r="H224" i="2"/>
  <c r="D224" i="2"/>
  <c r="C224" i="2"/>
  <c r="AA223" i="2"/>
  <c r="M223" i="2"/>
  <c r="L223" i="2"/>
  <c r="K223" i="2"/>
  <c r="J223" i="2"/>
  <c r="I223" i="2"/>
  <c r="H223" i="2"/>
  <c r="D223" i="2"/>
  <c r="C223" i="2"/>
  <c r="AA222" i="2"/>
  <c r="M222" i="2"/>
  <c r="L222" i="2"/>
  <c r="K222" i="2"/>
  <c r="J222" i="2"/>
  <c r="I222" i="2"/>
  <c r="H222" i="2"/>
  <c r="D222" i="2"/>
  <c r="C222" i="2"/>
  <c r="AA221" i="2"/>
  <c r="M221" i="2"/>
  <c r="L221" i="2"/>
  <c r="K221" i="2"/>
  <c r="J221" i="2"/>
  <c r="I221" i="2"/>
  <c r="H221" i="2"/>
  <c r="D221" i="2"/>
  <c r="C221" i="2"/>
  <c r="AA220" i="2"/>
  <c r="M220" i="2"/>
  <c r="L220" i="2"/>
  <c r="K220" i="2"/>
  <c r="J220" i="2"/>
  <c r="I220" i="2"/>
  <c r="H220" i="2"/>
  <c r="D220" i="2"/>
  <c r="C220" i="2"/>
  <c r="AA219" i="2"/>
  <c r="M219" i="2"/>
  <c r="L219" i="2"/>
  <c r="K219" i="2"/>
  <c r="J219" i="2"/>
  <c r="I219" i="2"/>
  <c r="H219" i="2"/>
  <c r="D219" i="2"/>
  <c r="C219" i="2"/>
  <c r="AA218" i="2"/>
  <c r="M218" i="2"/>
  <c r="L218" i="2"/>
  <c r="K218" i="2"/>
  <c r="J218" i="2"/>
  <c r="I218" i="2"/>
  <c r="H218" i="2"/>
  <c r="D218" i="2"/>
  <c r="C218" i="2"/>
  <c r="AA217" i="2"/>
  <c r="M217" i="2"/>
  <c r="L217" i="2"/>
  <c r="K217" i="2"/>
  <c r="J217" i="2"/>
  <c r="I217" i="2"/>
  <c r="H217" i="2"/>
  <c r="D217" i="2"/>
  <c r="C217" i="2"/>
  <c r="AA216" i="2"/>
  <c r="M216" i="2"/>
  <c r="L216" i="2"/>
  <c r="K216" i="2"/>
  <c r="J216" i="2"/>
  <c r="I216" i="2"/>
  <c r="H216" i="2"/>
  <c r="D216" i="2"/>
  <c r="C216" i="2"/>
  <c r="AA215" i="2"/>
  <c r="M215" i="2"/>
  <c r="L215" i="2"/>
  <c r="K215" i="2"/>
  <c r="J215" i="2"/>
  <c r="I215" i="2"/>
  <c r="H215" i="2"/>
  <c r="D215" i="2"/>
  <c r="C215" i="2"/>
  <c r="AA214" i="2"/>
  <c r="M214" i="2"/>
  <c r="L214" i="2"/>
  <c r="K214" i="2"/>
  <c r="J214" i="2"/>
  <c r="I214" i="2"/>
  <c r="H214" i="2"/>
  <c r="D214" i="2"/>
  <c r="C214" i="2"/>
  <c r="AA213" i="2"/>
  <c r="M213" i="2"/>
  <c r="L213" i="2"/>
  <c r="K213" i="2"/>
  <c r="J213" i="2"/>
  <c r="I213" i="2"/>
  <c r="H213" i="2"/>
  <c r="D213" i="2"/>
  <c r="C213" i="2"/>
  <c r="AA212" i="2"/>
  <c r="M212" i="2"/>
  <c r="L212" i="2"/>
  <c r="K212" i="2"/>
  <c r="J212" i="2"/>
  <c r="I212" i="2"/>
  <c r="H212" i="2"/>
  <c r="D212" i="2"/>
  <c r="C212" i="2"/>
  <c r="AA211" i="2"/>
  <c r="M211" i="2"/>
  <c r="L211" i="2"/>
  <c r="K211" i="2"/>
  <c r="J211" i="2"/>
  <c r="I211" i="2"/>
  <c r="H211" i="2"/>
  <c r="D211" i="2"/>
  <c r="C211" i="2"/>
  <c r="AA210" i="2"/>
  <c r="M210" i="2"/>
  <c r="L210" i="2"/>
  <c r="K210" i="2"/>
  <c r="J210" i="2"/>
  <c r="I210" i="2"/>
  <c r="H210" i="2"/>
  <c r="D210" i="2"/>
  <c r="C210" i="2"/>
  <c r="AA209" i="2"/>
  <c r="M209" i="2"/>
  <c r="L209" i="2"/>
  <c r="K209" i="2"/>
  <c r="J209" i="2"/>
  <c r="I209" i="2"/>
  <c r="H209" i="2"/>
  <c r="D209" i="2"/>
  <c r="C209" i="2"/>
  <c r="AA208" i="2"/>
  <c r="M208" i="2"/>
  <c r="L208" i="2"/>
  <c r="K208" i="2"/>
  <c r="J208" i="2"/>
  <c r="I208" i="2"/>
  <c r="H208" i="2"/>
  <c r="D208" i="2"/>
  <c r="C208" i="2"/>
  <c r="AA207" i="2"/>
  <c r="M207" i="2"/>
  <c r="L207" i="2"/>
  <c r="K207" i="2"/>
  <c r="J207" i="2"/>
  <c r="I207" i="2"/>
  <c r="H207" i="2"/>
  <c r="D207" i="2"/>
  <c r="C207" i="2"/>
  <c r="AA206" i="2"/>
  <c r="M206" i="2"/>
  <c r="L206" i="2"/>
  <c r="K206" i="2"/>
  <c r="J206" i="2"/>
  <c r="I206" i="2"/>
  <c r="H206" i="2"/>
  <c r="D206" i="2"/>
  <c r="C206" i="2"/>
  <c r="AA205" i="2"/>
  <c r="M205" i="2"/>
  <c r="L205" i="2"/>
  <c r="K205" i="2"/>
  <c r="J205" i="2"/>
  <c r="I205" i="2"/>
  <c r="H205" i="2"/>
  <c r="D205" i="2"/>
  <c r="C205" i="2"/>
  <c r="AA204" i="2"/>
  <c r="M204" i="2"/>
  <c r="L204" i="2"/>
  <c r="K204" i="2"/>
  <c r="J204" i="2"/>
  <c r="I204" i="2"/>
  <c r="H204" i="2"/>
  <c r="D204" i="2"/>
  <c r="C204" i="2"/>
  <c r="AA203" i="2"/>
  <c r="M203" i="2"/>
  <c r="L203" i="2"/>
  <c r="K203" i="2"/>
  <c r="J203" i="2"/>
  <c r="I203" i="2"/>
  <c r="H203" i="2"/>
  <c r="D203" i="2"/>
  <c r="C203" i="2"/>
  <c r="AA202" i="2"/>
  <c r="M202" i="2"/>
  <c r="L202" i="2"/>
  <c r="K202" i="2"/>
  <c r="J202" i="2"/>
  <c r="I202" i="2"/>
  <c r="H202" i="2"/>
  <c r="D202" i="2"/>
  <c r="C202" i="2"/>
  <c r="AA201" i="2"/>
  <c r="M201" i="2"/>
  <c r="L201" i="2"/>
  <c r="K201" i="2"/>
  <c r="J201" i="2"/>
  <c r="I201" i="2"/>
  <c r="H201" i="2"/>
  <c r="D201" i="2"/>
  <c r="C201" i="2"/>
  <c r="AA200" i="2"/>
  <c r="M200" i="2"/>
  <c r="L200" i="2"/>
  <c r="K200" i="2"/>
  <c r="J200" i="2"/>
  <c r="I200" i="2"/>
  <c r="H200" i="2"/>
  <c r="D200" i="2"/>
  <c r="C200" i="2"/>
  <c r="AA199" i="2"/>
  <c r="M199" i="2"/>
  <c r="L199" i="2"/>
  <c r="K199" i="2"/>
  <c r="J199" i="2"/>
  <c r="I199" i="2"/>
  <c r="H199" i="2"/>
  <c r="D199" i="2"/>
  <c r="C199" i="2"/>
  <c r="AA198" i="2"/>
  <c r="M198" i="2"/>
  <c r="L198" i="2"/>
  <c r="K198" i="2"/>
  <c r="J198" i="2"/>
  <c r="I198" i="2"/>
  <c r="H198" i="2"/>
  <c r="D198" i="2"/>
  <c r="C198" i="2"/>
  <c r="AA197" i="2"/>
  <c r="M197" i="2"/>
  <c r="L197" i="2"/>
  <c r="K197" i="2"/>
  <c r="J197" i="2"/>
  <c r="I197" i="2"/>
  <c r="H197" i="2"/>
  <c r="D197" i="2"/>
  <c r="C197" i="2"/>
  <c r="AA196" i="2"/>
  <c r="M196" i="2"/>
  <c r="L196" i="2"/>
  <c r="K196" i="2"/>
  <c r="J196" i="2"/>
  <c r="I196" i="2"/>
  <c r="H196" i="2"/>
  <c r="D196" i="2"/>
  <c r="C196" i="2"/>
  <c r="AA195" i="2"/>
  <c r="M195" i="2"/>
  <c r="L195" i="2"/>
  <c r="K195" i="2"/>
  <c r="J195" i="2"/>
  <c r="I195" i="2"/>
  <c r="H195" i="2"/>
  <c r="D195" i="2"/>
  <c r="C195" i="2"/>
  <c r="AA194" i="2"/>
  <c r="M194" i="2"/>
  <c r="L194" i="2"/>
  <c r="K194" i="2"/>
  <c r="J194" i="2"/>
  <c r="I194" i="2"/>
  <c r="H194" i="2"/>
  <c r="D194" i="2"/>
  <c r="C194" i="2"/>
  <c r="AA193" i="2"/>
  <c r="M193" i="2"/>
  <c r="L193" i="2"/>
  <c r="K193" i="2"/>
  <c r="J193" i="2"/>
  <c r="I193" i="2"/>
  <c r="H193" i="2"/>
  <c r="D193" i="2"/>
  <c r="C193" i="2"/>
  <c r="AA192" i="2"/>
  <c r="M192" i="2"/>
  <c r="L192" i="2"/>
  <c r="K192" i="2"/>
  <c r="J192" i="2"/>
  <c r="I192" i="2"/>
  <c r="H192" i="2"/>
  <c r="D192" i="2"/>
  <c r="C192" i="2"/>
  <c r="AA191" i="2"/>
  <c r="M191" i="2"/>
  <c r="L191" i="2"/>
  <c r="K191" i="2"/>
  <c r="J191" i="2"/>
  <c r="I191" i="2"/>
  <c r="H191" i="2"/>
  <c r="D191" i="2"/>
  <c r="C191" i="2"/>
  <c r="AA190" i="2"/>
  <c r="M190" i="2"/>
  <c r="L190" i="2"/>
  <c r="K190" i="2"/>
  <c r="J190" i="2"/>
  <c r="I190" i="2"/>
  <c r="H190" i="2"/>
  <c r="D190" i="2"/>
  <c r="C190" i="2"/>
  <c r="AA189" i="2"/>
  <c r="M189" i="2"/>
  <c r="L189" i="2"/>
  <c r="K189" i="2"/>
  <c r="J189" i="2"/>
  <c r="I189" i="2"/>
  <c r="H189" i="2"/>
  <c r="D189" i="2"/>
  <c r="C189" i="2"/>
  <c r="AA188" i="2"/>
  <c r="M188" i="2"/>
  <c r="L188" i="2"/>
  <c r="K188" i="2"/>
  <c r="J188" i="2"/>
  <c r="I188" i="2"/>
  <c r="H188" i="2"/>
  <c r="D188" i="2"/>
  <c r="C188" i="2"/>
  <c r="AA187" i="2"/>
  <c r="M187" i="2"/>
  <c r="L187" i="2"/>
  <c r="K187" i="2"/>
  <c r="J187" i="2"/>
  <c r="I187" i="2"/>
  <c r="H187" i="2"/>
  <c r="D187" i="2"/>
  <c r="C187" i="2"/>
  <c r="AA186" i="2"/>
  <c r="M186" i="2"/>
  <c r="L186" i="2"/>
  <c r="K186" i="2"/>
  <c r="J186" i="2"/>
  <c r="I186" i="2"/>
  <c r="H186" i="2"/>
  <c r="D186" i="2"/>
  <c r="C186" i="2"/>
  <c r="AA185" i="2"/>
  <c r="M185" i="2"/>
  <c r="L185" i="2"/>
  <c r="K185" i="2"/>
  <c r="J185" i="2"/>
  <c r="I185" i="2"/>
  <c r="H185" i="2"/>
  <c r="D185" i="2"/>
  <c r="C185" i="2"/>
  <c r="AA184" i="2"/>
  <c r="M184" i="2"/>
  <c r="L184" i="2"/>
  <c r="K184" i="2"/>
  <c r="J184" i="2"/>
  <c r="I184" i="2"/>
  <c r="H184" i="2"/>
  <c r="D184" i="2"/>
  <c r="C184" i="2"/>
  <c r="AA183" i="2"/>
  <c r="M183" i="2"/>
  <c r="L183" i="2"/>
  <c r="K183" i="2"/>
  <c r="J183" i="2"/>
  <c r="I183" i="2"/>
  <c r="H183" i="2"/>
  <c r="D183" i="2"/>
  <c r="C183" i="2"/>
  <c r="AA182" i="2"/>
  <c r="M182" i="2"/>
  <c r="L182" i="2"/>
  <c r="K182" i="2"/>
  <c r="J182" i="2"/>
  <c r="I182" i="2"/>
  <c r="H182" i="2"/>
  <c r="D182" i="2"/>
  <c r="C182" i="2"/>
  <c r="AA181" i="2"/>
  <c r="M181" i="2"/>
  <c r="L181" i="2"/>
  <c r="K181" i="2"/>
  <c r="J181" i="2"/>
  <c r="I181" i="2"/>
  <c r="H181" i="2"/>
  <c r="D181" i="2"/>
  <c r="C181" i="2"/>
  <c r="AA180" i="2"/>
  <c r="M180" i="2"/>
  <c r="L180" i="2"/>
  <c r="K180" i="2"/>
  <c r="J180" i="2"/>
  <c r="I180" i="2"/>
  <c r="H180" i="2"/>
  <c r="D180" i="2"/>
  <c r="C180" i="2"/>
  <c r="AA179" i="2"/>
  <c r="M179" i="2"/>
  <c r="L179" i="2"/>
  <c r="K179" i="2"/>
  <c r="J179" i="2"/>
  <c r="I179" i="2"/>
  <c r="H179" i="2"/>
  <c r="D179" i="2"/>
  <c r="C179" i="2"/>
  <c r="AA178" i="2"/>
  <c r="M178" i="2"/>
  <c r="L178" i="2"/>
  <c r="K178" i="2"/>
  <c r="J178" i="2"/>
  <c r="I178" i="2"/>
  <c r="H178" i="2"/>
  <c r="D178" i="2"/>
  <c r="C178" i="2"/>
  <c r="AA177" i="2"/>
  <c r="M177" i="2"/>
  <c r="L177" i="2"/>
  <c r="K177" i="2"/>
  <c r="J177" i="2"/>
  <c r="I177" i="2"/>
  <c r="H177" i="2"/>
  <c r="D177" i="2"/>
  <c r="C177" i="2"/>
  <c r="AA176" i="2"/>
  <c r="M176" i="2"/>
  <c r="L176" i="2"/>
  <c r="K176" i="2"/>
  <c r="J176" i="2"/>
  <c r="I176" i="2"/>
  <c r="H176" i="2"/>
  <c r="D176" i="2"/>
  <c r="C176" i="2"/>
  <c r="AA175" i="2"/>
  <c r="M175" i="2"/>
  <c r="L175" i="2"/>
  <c r="K175" i="2"/>
  <c r="J175" i="2"/>
  <c r="I175" i="2"/>
  <c r="H175" i="2"/>
  <c r="D175" i="2"/>
  <c r="C175" i="2"/>
  <c r="AA174" i="2"/>
  <c r="M174" i="2"/>
  <c r="L174" i="2"/>
  <c r="K174" i="2"/>
  <c r="J174" i="2"/>
  <c r="I174" i="2"/>
  <c r="H174" i="2"/>
  <c r="D174" i="2"/>
  <c r="C174" i="2"/>
  <c r="AA173" i="2"/>
  <c r="M173" i="2"/>
  <c r="L173" i="2"/>
  <c r="K173" i="2"/>
  <c r="J173" i="2"/>
  <c r="I173" i="2"/>
  <c r="H173" i="2"/>
  <c r="D173" i="2"/>
  <c r="C173" i="2"/>
  <c r="AA172" i="2"/>
  <c r="M172" i="2"/>
  <c r="L172" i="2"/>
  <c r="K172" i="2"/>
  <c r="J172" i="2"/>
  <c r="I172" i="2"/>
  <c r="H172" i="2"/>
  <c r="D172" i="2"/>
  <c r="C172" i="2"/>
  <c r="AA171" i="2"/>
  <c r="M171" i="2"/>
  <c r="L171" i="2"/>
  <c r="K171" i="2"/>
  <c r="J171" i="2"/>
  <c r="I171" i="2"/>
  <c r="H171" i="2"/>
  <c r="D171" i="2"/>
  <c r="C171" i="2"/>
  <c r="AA170" i="2"/>
  <c r="M170" i="2"/>
  <c r="L170" i="2"/>
  <c r="K170" i="2"/>
  <c r="J170" i="2"/>
  <c r="I170" i="2"/>
  <c r="H170" i="2"/>
  <c r="D170" i="2"/>
  <c r="C170" i="2"/>
  <c r="AA169" i="2"/>
  <c r="M169" i="2"/>
  <c r="L169" i="2"/>
  <c r="K169" i="2"/>
  <c r="J169" i="2"/>
  <c r="I169" i="2"/>
  <c r="H169" i="2"/>
  <c r="D169" i="2"/>
  <c r="C169" i="2"/>
  <c r="AA168" i="2"/>
  <c r="M168" i="2"/>
  <c r="L168" i="2"/>
  <c r="K168" i="2"/>
  <c r="J168" i="2"/>
  <c r="I168" i="2"/>
  <c r="H168" i="2"/>
  <c r="D168" i="2"/>
  <c r="C168" i="2"/>
  <c r="AA167" i="2"/>
  <c r="M167" i="2"/>
  <c r="L167" i="2"/>
  <c r="K167" i="2"/>
  <c r="J167" i="2"/>
  <c r="I167" i="2"/>
  <c r="H167" i="2"/>
  <c r="D167" i="2"/>
  <c r="C167" i="2"/>
  <c r="AA166" i="2"/>
  <c r="M166" i="2"/>
  <c r="L166" i="2"/>
  <c r="K166" i="2"/>
  <c r="J166" i="2"/>
  <c r="I166" i="2"/>
  <c r="H166" i="2"/>
  <c r="D166" i="2"/>
  <c r="C166" i="2"/>
  <c r="AA165" i="2"/>
  <c r="M165" i="2"/>
  <c r="L165" i="2"/>
  <c r="K165" i="2"/>
  <c r="J165" i="2"/>
  <c r="I165" i="2"/>
  <c r="H165" i="2"/>
  <c r="D165" i="2"/>
  <c r="C165" i="2"/>
  <c r="AA164" i="2"/>
  <c r="M164" i="2"/>
  <c r="L164" i="2"/>
  <c r="K164" i="2"/>
  <c r="J164" i="2"/>
  <c r="I164" i="2"/>
  <c r="H164" i="2"/>
  <c r="D164" i="2"/>
  <c r="C164" i="2"/>
  <c r="AA163" i="2"/>
  <c r="M163" i="2"/>
  <c r="L163" i="2"/>
  <c r="K163" i="2"/>
  <c r="J163" i="2"/>
  <c r="I163" i="2"/>
  <c r="H163" i="2"/>
  <c r="D163" i="2"/>
  <c r="C163" i="2"/>
  <c r="AA162" i="2"/>
  <c r="M162" i="2"/>
  <c r="L162" i="2"/>
  <c r="K162" i="2"/>
  <c r="J162" i="2"/>
  <c r="I162" i="2"/>
  <c r="H162" i="2"/>
  <c r="D162" i="2"/>
  <c r="C162" i="2"/>
  <c r="AA161" i="2"/>
  <c r="M161" i="2"/>
  <c r="L161" i="2"/>
  <c r="K161" i="2"/>
  <c r="J161" i="2"/>
  <c r="I161" i="2"/>
  <c r="H161" i="2"/>
  <c r="D161" i="2"/>
  <c r="C161" i="2"/>
  <c r="AA160" i="2"/>
  <c r="M160" i="2"/>
  <c r="L160" i="2"/>
  <c r="K160" i="2"/>
  <c r="J160" i="2"/>
  <c r="I160" i="2"/>
  <c r="H160" i="2"/>
  <c r="D160" i="2"/>
  <c r="C160" i="2"/>
  <c r="AA159" i="2"/>
  <c r="M159" i="2"/>
  <c r="L159" i="2"/>
  <c r="K159" i="2"/>
  <c r="J159" i="2"/>
  <c r="I159" i="2"/>
  <c r="H159" i="2"/>
  <c r="D159" i="2"/>
  <c r="C159" i="2"/>
  <c r="AA158" i="2"/>
  <c r="M158" i="2"/>
  <c r="L158" i="2"/>
  <c r="K158" i="2"/>
  <c r="J158" i="2"/>
  <c r="I158" i="2"/>
  <c r="H158" i="2"/>
  <c r="D158" i="2"/>
  <c r="C158" i="2"/>
  <c r="AA157" i="2"/>
  <c r="M157" i="2"/>
  <c r="L157" i="2"/>
  <c r="K157" i="2"/>
  <c r="J157" i="2"/>
  <c r="I157" i="2"/>
  <c r="H157" i="2"/>
  <c r="D157" i="2"/>
  <c r="C157" i="2"/>
  <c r="AA156" i="2"/>
  <c r="M156" i="2"/>
  <c r="L156" i="2"/>
  <c r="K156" i="2"/>
  <c r="J156" i="2"/>
  <c r="I156" i="2"/>
  <c r="H156" i="2"/>
  <c r="D156" i="2"/>
  <c r="C156" i="2"/>
  <c r="AA155" i="2"/>
  <c r="M155" i="2"/>
  <c r="L155" i="2"/>
  <c r="K155" i="2"/>
  <c r="J155" i="2"/>
  <c r="I155" i="2"/>
  <c r="H155" i="2"/>
  <c r="D155" i="2"/>
  <c r="C155" i="2"/>
  <c r="AA154" i="2"/>
  <c r="M154" i="2"/>
  <c r="L154" i="2"/>
  <c r="K154" i="2"/>
  <c r="J154" i="2"/>
  <c r="I154" i="2"/>
  <c r="H154" i="2"/>
  <c r="D154" i="2"/>
  <c r="C154" i="2"/>
  <c r="AA153" i="2"/>
  <c r="M153" i="2"/>
  <c r="L153" i="2"/>
  <c r="K153" i="2"/>
  <c r="J153" i="2"/>
  <c r="I153" i="2"/>
  <c r="H153" i="2"/>
  <c r="D153" i="2"/>
  <c r="C153" i="2"/>
  <c r="AA152" i="2"/>
  <c r="M152" i="2"/>
  <c r="L152" i="2"/>
  <c r="K152" i="2"/>
  <c r="J152" i="2"/>
  <c r="I152" i="2"/>
  <c r="H152" i="2"/>
  <c r="D152" i="2"/>
  <c r="C152" i="2"/>
  <c r="AA151" i="2"/>
  <c r="M151" i="2"/>
  <c r="L151" i="2"/>
  <c r="K151" i="2"/>
  <c r="J151" i="2"/>
  <c r="I151" i="2"/>
  <c r="H151" i="2"/>
  <c r="D151" i="2"/>
  <c r="C151" i="2"/>
  <c r="AA150" i="2"/>
  <c r="M150" i="2"/>
  <c r="L150" i="2"/>
  <c r="K150" i="2"/>
  <c r="J150" i="2"/>
  <c r="I150" i="2"/>
  <c r="H150" i="2"/>
  <c r="D150" i="2"/>
  <c r="C150" i="2"/>
  <c r="AA149" i="2"/>
  <c r="M149" i="2"/>
  <c r="L149" i="2"/>
  <c r="K149" i="2"/>
  <c r="J149" i="2"/>
  <c r="I149" i="2"/>
  <c r="H149" i="2"/>
  <c r="D149" i="2"/>
  <c r="C149" i="2"/>
  <c r="AA148" i="2"/>
  <c r="M148" i="2"/>
  <c r="L148" i="2"/>
  <c r="K148" i="2"/>
  <c r="J148" i="2"/>
  <c r="I148" i="2"/>
  <c r="H148" i="2"/>
  <c r="D148" i="2"/>
  <c r="C148" i="2"/>
  <c r="AA147" i="2"/>
  <c r="M147" i="2"/>
  <c r="L147" i="2"/>
  <c r="K147" i="2"/>
  <c r="J147" i="2"/>
  <c r="I147" i="2"/>
  <c r="H147" i="2"/>
  <c r="D147" i="2"/>
  <c r="C147" i="2"/>
  <c r="AA146" i="2"/>
  <c r="M146" i="2"/>
  <c r="L146" i="2"/>
  <c r="K146" i="2"/>
  <c r="J146" i="2"/>
  <c r="I146" i="2"/>
  <c r="H146" i="2"/>
  <c r="D146" i="2"/>
  <c r="C146" i="2"/>
  <c r="AA145" i="2"/>
  <c r="M145" i="2"/>
  <c r="L145" i="2"/>
  <c r="K145" i="2"/>
  <c r="J145" i="2"/>
  <c r="I145" i="2"/>
  <c r="H145" i="2"/>
  <c r="D145" i="2"/>
  <c r="C145" i="2"/>
  <c r="AA144" i="2"/>
  <c r="M144" i="2"/>
  <c r="L144" i="2"/>
  <c r="K144" i="2"/>
  <c r="J144" i="2"/>
  <c r="I144" i="2"/>
  <c r="H144" i="2"/>
  <c r="D144" i="2"/>
  <c r="C144" i="2"/>
  <c r="AA143" i="2"/>
  <c r="M143" i="2"/>
  <c r="L143" i="2"/>
  <c r="K143" i="2"/>
  <c r="J143" i="2"/>
  <c r="I143" i="2"/>
  <c r="H143" i="2"/>
  <c r="D143" i="2"/>
  <c r="C143" i="2"/>
  <c r="AA142" i="2"/>
  <c r="M142" i="2"/>
  <c r="L142" i="2"/>
  <c r="K142" i="2"/>
  <c r="J142" i="2"/>
  <c r="I142" i="2"/>
  <c r="H142" i="2"/>
  <c r="D142" i="2"/>
  <c r="C142" i="2"/>
  <c r="AA141" i="2"/>
  <c r="M141" i="2"/>
  <c r="L141" i="2"/>
  <c r="K141" i="2"/>
  <c r="J141" i="2"/>
  <c r="I141" i="2"/>
  <c r="H141" i="2"/>
  <c r="D141" i="2"/>
  <c r="C141" i="2"/>
  <c r="AA140" i="2"/>
  <c r="M140" i="2"/>
  <c r="L140" i="2"/>
  <c r="K140" i="2"/>
  <c r="J140" i="2"/>
  <c r="I140" i="2"/>
  <c r="H140" i="2"/>
  <c r="D140" i="2"/>
  <c r="C140" i="2"/>
  <c r="AA139" i="2"/>
  <c r="M139" i="2"/>
  <c r="L139" i="2"/>
  <c r="K139" i="2"/>
  <c r="J139" i="2"/>
  <c r="I139" i="2"/>
  <c r="H139" i="2"/>
  <c r="D139" i="2"/>
  <c r="C139" i="2"/>
  <c r="AA138" i="2"/>
  <c r="M138" i="2"/>
  <c r="L138" i="2"/>
  <c r="K138" i="2"/>
  <c r="J138" i="2"/>
  <c r="I138" i="2"/>
  <c r="H138" i="2"/>
  <c r="D138" i="2"/>
  <c r="C138" i="2"/>
  <c r="AA137" i="2"/>
  <c r="M137" i="2"/>
  <c r="L137" i="2"/>
  <c r="K137" i="2"/>
  <c r="J137" i="2"/>
  <c r="I137" i="2"/>
  <c r="H137" i="2"/>
  <c r="D137" i="2"/>
  <c r="C137" i="2"/>
  <c r="AA136" i="2"/>
  <c r="M136" i="2"/>
  <c r="L136" i="2"/>
  <c r="K136" i="2"/>
  <c r="J136" i="2"/>
  <c r="I136" i="2"/>
  <c r="H136" i="2"/>
  <c r="D136" i="2"/>
  <c r="C136" i="2"/>
  <c r="AA135" i="2"/>
  <c r="M135" i="2"/>
  <c r="L135" i="2"/>
  <c r="K135" i="2"/>
  <c r="J135" i="2"/>
  <c r="I135" i="2"/>
  <c r="H135" i="2"/>
  <c r="D135" i="2"/>
  <c r="C135" i="2"/>
  <c r="AA134" i="2"/>
  <c r="M134" i="2"/>
  <c r="L134" i="2"/>
  <c r="K134" i="2"/>
  <c r="J134" i="2"/>
  <c r="I134" i="2"/>
  <c r="H134" i="2"/>
  <c r="D134" i="2"/>
  <c r="C134" i="2"/>
  <c r="AA133" i="2"/>
  <c r="M133" i="2"/>
  <c r="L133" i="2"/>
  <c r="K133" i="2"/>
  <c r="J133" i="2"/>
  <c r="I133" i="2"/>
  <c r="H133" i="2"/>
  <c r="D133" i="2"/>
  <c r="C133" i="2"/>
  <c r="AA132" i="2"/>
  <c r="M132" i="2"/>
  <c r="L132" i="2"/>
  <c r="K132" i="2"/>
  <c r="J132" i="2"/>
  <c r="I132" i="2"/>
  <c r="H132" i="2"/>
  <c r="D132" i="2"/>
  <c r="C132" i="2"/>
  <c r="AA131" i="2"/>
  <c r="M131" i="2"/>
  <c r="L131" i="2"/>
  <c r="K131" i="2"/>
  <c r="J131" i="2"/>
  <c r="I131" i="2"/>
  <c r="H131" i="2"/>
  <c r="D131" i="2"/>
  <c r="C131" i="2"/>
  <c r="AA130" i="2"/>
  <c r="M130" i="2"/>
  <c r="L130" i="2"/>
  <c r="K130" i="2"/>
  <c r="J130" i="2"/>
  <c r="I130" i="2"/>
  <c r="H130" i="2"/>
  <c r="D130" i="2"/>
  <c r="C130" i="2"/>
  <c r="AA129" i="2"/>
  <c r="M129" i="2"/>
  <c r="L129" i="2"/>
  <c r="K129" i="2"/>
  <c r="J129" i="2"/>
  <c r="I129" i="2"/>
  <c r="H129" i="2"/>
  <c r="D129" i="2"/>
  <c r="C129" i="2"/>
  <c r="AA128" i="2"/>
  <c r="M128" i="2"/>
  <c r="L128" i="2"/>
  <c r="K128" i="2"/>
  <c r="J128" i="2"/>
  <c r="I128" i="2"/>
  <c r="H128" i="2"/>
  <c r="D128" i="2"/>
  <c r="C128" i="2"/>
  <c r="AA127" i="2"/>
  <c r="M127" i="2"/>
  <c r="L127" i="2"/>
  <c r="K127" i="2"/>
  <c r="J127" i="2"/>
  <c r="I127" i="2"/>
  <c r="H127" i="2"/>
  <c r="D127" i="2"/>
  <c r="C127" i="2"/>
  <c r="AA126" i="2"/>
  <c r="M126" i="2"/>
  <c r="L126" i="2"/>
  <c r="K126" i="2"/>
  <c r="J126" i="2"/>
  <c r="I126" i="2"/>
  <c r="H126" i="2"/>
  <c r="D126" i="2"/>
  <c r="C126" i="2"/>
  <c r="AA125" i="2"/>
  <c r="M125" i="2"/>
  <c r="L125" i="2"/>
  <c r="K125" i="2"/>
  <c r="J125" i="2"/>
  <c r="I125" i="2"/>
  <c r="H125" i="2"/>
  <c r="D125" i="2"/>
  <c r="C125" i="2"/>
  <c r="AA124" i="2"/>
  <c r="M124" i="2"/>
  <c r="L124" i="2"/>
  <c r="K124" i="2"/>
  <c r="J124" i="2"/>
  <c r="I124" i="2"/>
  <c r="H124" i="2"/>
  <c r="D124" i="2"/>
  <c r="C124" i="2"/>
  <c r="AA123" i="2"/>
  <c r="M123" i="2"/>
  <c r="L123" i="2"/>
  <c r="K123" i="2"/>
  <c r="J123" i="2"/>
  <c r="I123" i="2"/>
  <c r="H123" i="2"/>
  <c r="D123" i="2"/>
  <c r="C123" i="2"/>
  <c r="AA122" i="2"/>
  <c r="M122" i="2"/>
  <c r="L122" i="2"/>
  <c r="K122" i="2"/>
  <c r="J122" i="2"/>
  <c r="I122" i="2"/>
  <c r="H122" i="2"/>
  <c r="D122" i="2"/>
  <c r="C122" i="2"/>
  <c r="AA121" i="2"/>
  <c r="M121" i="2"/>
  <c r="L121" i="2"/>
  <c r="K121" i="2"/>
  <c r="J121" i="2"/>
  <c r="I121" i="2"/>
  <c r="H121" i="2"/>
  <c r="D121" i="2"/>
  <c r="C121" i="2"/>
  <c r="AA120" i="2"/>
  <c r="M120" i="2"/>
  <c r="L120" i="2"/>
  <c r="K120" i="2"/>
  <c r="J120" i="2"/>
  <c r="I120" i="2"/>
  <c r="H120" i="2"/>
  <c r="D120" i="2"/>
  <c r="C120" i="2"/>
  <c r="AA119" i="2"/>
  <c r="M119" i="2"/>
  <c r="L119" i="2"/>
  <c r="K119" i="2"/>
  <c r="J119" i="2"/>
  <c r="I119" i="2"/>
  <c r="H119" i="2"/>
  <c r="D119" i="2"/>
  <c r="C119" i="2"/>
  <c r="AA118" i="2"/>
  <c r="M118" i="2"/>
  <c r="L118" i="2"/>
  <c r="K118" i="2"/>
  <c r="J118" i="2"/>
  <c r="I118" i="2"/>
  <c r="H118" i="2"/>
  <c r="D118" i="2"/>
  <c r="C118" i="2"/>
  <c r="AA117" i="2"/>
  <c r="M117" i="2"/>
  <c r="L117" i="2"/>
  <c r="K117" i="2"/>
  <c r="J117" i="2"/>
  <c r="I117" i="2"/>
  <c r="H117" i="2"/>
  <c r="D117" i="2"/>
  <c r="C117" i="2"/>
  <c r="AA116" i="2"/>
  <c r="M116" i="2"/>
  <c r="L116" i="2"/>
  <c r="K116" i="2"/>
  <c r="J116" i="2"/>
  <c r="I116" i="2"/>
  <c r="H116" i="2"/>
  <c r="D116" i="2"/>
  <c r="C116" i="2"/>
  <c r="AA115" i="2"/>
  <c r="M115" i="2"/>
  <c r="L115" i="2"/>
  <c r="K115" i="2"/>
  <c r="J115" i="2"/>
  <c r="I115" i="2"/>
  <c r="H115" i="2"/>
  <c r="D115" i="2"/>
  <c r="C115" i="2"/>
  <c r="AA114" i="2"/>
  <c r="M114" i="2"/>
  <c r="L114" i="2"/>
  <c r="K114" i="2"/>
  <c r="J114" i="2"/>
  <c r="I114" i="2"/>
  <c r="H114" i="2"/>
  <c r="D114" i="2"/>
  <c r="C114" i="2"/>
  <c r="AA113" i="2"/>
  <c r="M113" i="2"/>
  <c r="L113" i="2"/>
  <c r="K113" i="2"/>
  <c r="J113" i="2"/>
  <c r="I113" i="2"/>
  <c r="H113" i="2"/>
  <c r="D113" i="2"/>
  <c r="C113" i="2"/>
  <c r="AA112" i="2"/>
  <c r="M112" i="2"/>
  <c r="L112" i="2"/>
  <c r="K112" i="2"/>
  <c r="J112" i="2"/>
  <c r="I112" i="2"/>
  <c r="H112" i="2"/>
  <c r="D112" i="2"/>
  <c r="C112" i="2"/>
  <c r="AA111" i="2"/>
  <c r="M111" i="2"/>
  <c r="L111" i="2"/>
  <c r="K111" i="2"/>
  <c r="J111" i="2"/>
  <c r="I111" i="2"/>
  <c r="H111" i="2"/>
  <c r="D111" i="2"/>
  <c r="C111" i="2"/>
  <c r="AA110" i="2"/>
  <c r="M110" i="2"/>
  <c r="L110" i="2"/>
  <c r="K110" i="2"/>
  <c r="J110" i="2"/>
  <c r="I110" i="2"/>
  <c r="H110" i="2"/>
  <c r="D110" i="2"/>
  <c r="C110" i="2"/>
  <c r="AA109" i="2"/>
  <c r="M109" i="2"/>
  <c r="L109" i="2"/>
  <c r="K109" i="2"/>
  <c r="J109" i="2"/>
  <c r="I109" i="2"/>
  <c r="H109" i="2"/>
  <c r="D109" i="2"/>
  <c r="C109" i="2"/>
  <c r="AA108" i="2"/>
  <c r="M108" i="2"/>
  <c r="L108" i="2"/>
  <c r="K108" i="2"/>
  <c r="J108" i="2"/>
  <c r="I108" i="2"/>
  <c r="H108" i="2"/>
  <c r="D108" i="2"/>
  <c r="C108" i="2"/>
  <c r="AA107" i="2"/>
  <c r="M107" i="2"/>
  <c r="L107" i="2"/>
  <c r="K107" i="2"/>
  <c r="J107" i="2"/>
  <c r="I107" i="2"/>
  <c r="H107" i="2"/>
  <c r="D107" i="2"/>
  <c r="C107" i="2"/>
  <c r="AA106" i="2"/>
  <c r="M106" i="2"/>
  <c r="L106" i="2"/>
  <c r="K106" i="2"/>
  <c r="J106" i="2"/>
  <c r="I106" i="2"/>
  <c r="H106" i="2"/>
  <c r="D106" i="2"/>
  <c r="C106" i="2"/>
  <c r="AA105" i="2"/>
  <c r="M105" i="2"/>
  <c r="L105" i="2"/>
  <c r="K105" i="2"/>
  <c r="J105" i="2"/>
  <c r="I105" i="2"/>
  <c r="H105" i="2"/>
  <c r="D105" i="2"/>
  <c r="C105" i="2"/>
  <c r="AA104" i="2"/>
  <c r="M104" i="2"/>
  <c r="L104" i="2"/>
  <c r="K104" i="2"/>
  <c r="J104" i="2"/>
  <c r="I104" i="2"/>
  <c r="H104" i="2"/>
  <c r="D104" i="2"/>
  <c r="C104" i="2"/>
  <c r="AA103" i="2"/>
  <c r="M103" i="2"/>
  <c r="L103" i="2"/>
  <c r="K103" i="2"/>
  <c r="J103" i="2"/>
  <c r="I103" i="2"/>
  <c r="H103" i="2"/>
  <c r="D103" i="2"/>
  <c r="C103" i="2"/>
  <c r="AA102" i="2"/>
  <c r="M102" i="2"/>
  <c r="L102" i="2"/>
  <c r="K102" i="2"/>
  <c r="J102" i="2"/>
  <c r="I102" i="2"/>
  <c r="H102" i="2"/>
  <c r="D102" i="2"/>
  <c r="C102" i="2"/>
  <c r="AA101" i="2"/>
  <c r="M101" i="2"/>
  <c r="L101" i="2"/>
  <c r="K101" i="2"/>
  <c r="J101" i="2"/>
  <c r="I101" i="2"/>
  <c r="H101" i="2"/>
  <c r="D101" i="2"/>
  <c r="C101" i="2"/>
  <c r="AA100" i="2"/>
  <c r="M100" i="2"/>
  <c r="L100" i="2"/>
  <c r="K100" i="2"/>
  <c r="J100" i="2"/>
  <c r="I100" i="2"/>
  <c r="H100" i="2"/>
  <c r="D100" i="2"/>
  <c r="C100" i="2"/>
  <c r="AA99" i="2"/>
  <c r="M99" i="2"/>
  <c r="L99" i="2"/>
  <c r="K99" i="2"/>
  <c r="J99" i="2"/>
  <c r="I99" i="2"/>
  <c r="H99" i="2"/>
  <c r="D99" i="2"/>
  <c r="C99" i="2"/>
  <c r="AA98" i="2"/>
  <c r="M98" i="2"/>
  <c r="L98" i="2"/>
  <c r="K98" i="2"/>
  <c r="J98" i="2"/>
  <c r="I98" i="2"/>
  <c r="H98" i="2"/>
  <c r="D98" i="2"/>
  <c r="C98" i="2"/>
  <c r="AA97" i="2"/>
  <c r="M97" i="2"/>
  <c r="L97" i="2"/>
  <c r="K97" i="2"/>
  <c r="J97" i="2"/>
  <c r="I97" i="2"/>
  <c r="H97" i="2"/>
  <c r="D97" i="2"/>
  <c r="C97" i="2"/>
  <c r="AA96" i="2"/>
  <c r="M96" i="2"/>
  <c r="L96" i="2"/>
  <c r="K96" i="2"/>
  <c r="J96" i="2"/>
  <c r="I96" i="2"/>
  <c r="H96" i="2"/>
  <c r="D96" i="2"/>
  <c r="C96" i="2"/>
  <c r="AA95" i="2"/>
  <c r="M95" i="2"/>
  <c r="L95" i="2"/>
  <c r="K95" i="2"/>
  <c r="J95" i="2"/>
  <c r="I95" i="2"/>
  <c r="H95" i="2"/>
  <c r="D95" i="2"/>
  <c r="C95" i="2"/>
  <c r="AA94" i="2"/>
  <c r="M94" i="2"/>
  <c r="L94" i="2"/>
  <c r="K94" i="2"/>
  <c r="J94" i="2"/>
  <c r="I94" i="2"/>
  <c r="H94" i="2"/>
  <c r="D94" i="2"/>
  <c r="C94" i="2"/>
  <c r="AA93" i="2"/>
  <c r="M93" i="2"/>
  <c r="L93" i="2"/>
  <c r="K93" i="2"/>
  <c r="J93" i="2"/>
  <c r="I93" i="2"/>
  <c r="H93" i="2"/>
  <c r="D93" i="2"/>
  <c r="C93" i="2"/>
  <c r="AA92" i="2"/>
  <c r="M92" i="2"/>
  <c r="L92" i="2"/>
  <c r="K92" i="2"/>
  <c r="J92" i="2"/>
  <c r="I92" i="2"/>
  <c r="H92" i="2"/>
  <c r="D92" i="2"/>
  <c r="C92" i="2"/>
  <c r="AA91" i="2"/>
  <c r="M91" i="2"/>
  <c r="L91" i="2"/>
  <c r="K91" i="2"/>
  <c r="J91" i="2"/>
  <c r="I91" i="2"/>
  <c r="H91" i="2"/>
  <c r="D91" i="2"/>
  <c r="C91" i="2"/>
  <c r="AA90" i="2"/>
  <c r="M90" i="2"/>
  <c r="L90" i="2"/>
  <c r="K90" i="2"/>
  <c r="J90" i="2"/>
  <c r="I90" i="2"/>
  <c r="H90" i="2"/>
  <c r="D90" i="2"/>
  <c r="C90" i="2"/>
  <c r="AA89" i="2"/>
  <c r="M89" i="2"/>
  <c r="L89" i="2"/>
  <c r="K89" i="2"/>
  <c r="J89" i="2"/>
  <c r="I89" i="2"/>
  <c r="H89" i="2"/>
  <c r="D89" i="2"/>
  <c r="C89" i="2"/>
  <c r="AA88" i="2"/>
  <c r="M88" i="2"/>
  <c r="L88" i="2"/>
  <c r="K88" i="2"/>
  <c r="J88" i="2"/>
  <c r="I88" i="2"/>
  <c r="H88" i="2"/>
  <c r="D88" i="2"/>
  <c r="C88" i="2"/>
  <c r="AA87" i="2"/>
  <c r="M87" i="2"/>
  <c r="L87" i="2"/>
  <c r="K87" i="2"/>
  <c r="J87" i="2"/>
  <c r="I87" i="2"/>
  <c r="H87" i="2"/>
  <c r="D87" i="2"/>
  <c r="C87" i="2"/>
  <c r="AA86" i="2"/>
  <c r="M86" i="2"/>
  <c r="L86" i="2"/>
  <c r="K86" i="2"/>
  <c r="J86" i="2"/>
  <c r="I86" i="2"/>
  <c r="H86" i="2"/>
  <c r="D86" i="2"/>
  <c r="C86" i="2"/>
  <c r="AA85" i="2"/>
  <c r="M85" i="2"/>
  <c r="L85" i="2"/>
  <c r="K85" i="2"/>
  <c r="J85" i="2"/>
  <c r="I85" i="2"/>
  <c r="H85" i="2"/>
  <c r="D85" i="2"/>
  <c r="C85" i="2"/>
  <c r="AA84" i="2"/>
  <c r="M84" i="2"/>
  <c r="L84" i="2"/>
  <c r="K84" i="2"/>
  <c r="J84" i="2"/>
  <c r="I84" i="2"/>
  <c r="H84" i="2"/>
  <c r="D84" i="2"/>
  <c r="C84" i="2"/>
  <c r="AA83" i="2"/>
  <c r="M83" i="2"/>
  <c r="L83" i="2"/>
  <c r="K83" i="2"/>
  <c r="J83" i="2"/>
  <c r="I83" i="2"/>
  <c r="H83" i="2"/>
  <c r="D83" i="2"/>
  <c r="C83" i="2"/>
  <c r="AA82" i="2"/>
  <c r="M82" i="2"/>
  <c r="L82" i="2"/>
  <c r="K82" i="2"/>
  <c r="J82" i="2"/>
  <c r="I82" i="2"/>
  <c r="H82" i="2"/>
  <c r="D82" i="2"/>
  <c r="C82" i="2"/>
  <c r="AA81" i="2"/>
  <c r="M81" i="2"/>
  <c r="L81" i="2"/>
  <c r="K81" i="2"/>
  <c r="J81" i="2"/>
  <c r="I81" i="2"/>
  <c r="H81" i="2"/>
  <c r="D81" i="2"/>
  <c r="C81" i="2"/>
  <c r="AA80" i="2"/>
  <c r="M80" i="2"/>
  <c r="L80" i="2"/>
  <c r="K80" i="2"/>
  <c r="J80" i="2"/>
  <c r="I80" i="2"/>
  <c r="H80" i="2"/>
  <c r="D80" i="2"/>
  <c r="C80" i="2"/>
  <c r="AA79" i="2"/>
  <c r="M79" i="2"/>
  <c r="L79" i="2"/>
  <c r="K79" i="2"/>
  <c r="J79" i="2"/>
  <c r="I79" i="2"/>
  <c r="H79" i="2"/>
  <c r="D79" i="2"/>
  <c r="C79" i="2"/>
  <c r="AA78" i="2"/>
  <c r="M78" i="2"/>
  <c r="L78" i="2"/>
  <c r="K78" i="2"/>
  <c r="J78" i="2"/>
  <c r="I78" i="2"/>
  <c r="H78" i="2"/>
  <c r="D78" i="2"/>
  <c r="C78" i="2"/>
  <c r="AA77" i="2"/>
  <c r="M77" i="2"/>
  <c r="L77" i="2"/>
  <c r="K77" i="2"/>
  <c r="J77" i="2"/>
  <c r="I77" i="2"/>
  <c r="H77" i="2"/>
  <c r="D77" i="2"/>
  <c r="C77" i="2"/>
  <c r="AA76" i="2"/>
  <c r="M76" i="2"/>
  <c r="L76" i="2"/>
  <c r="K76" i="2"/>
  <c r="J76" i="2"/>
  <c r="I76" i="2"/>
  <c r="H76" i="2"/>
  <c r="D76" i="2"/>
  <c r="C76" i="2"/>
  <c r="AA75" i="2"/>
  <c r="M75" i="2"/>
  <c r="L75" i="2"/>
  <c r="K75" i="2"/>
  <c r="J75" i="2"/>
  <c r="I75" i="2"/>
  <c r="H75" i="2"/>
  <c r="D75" i="2"/>
  <c r="C75" i="2"/>
  <c r="AA74" i="2"/>
  <c r="M74" i="2"/>
  <c r="L74" i="2"/>
  <c r="K74" i="2"/>
  <c r="J74" i="2"/>
  <c r="I74" i="2"/>
  <c r="H74" i="2"/>
  <c r="D74" i="2"/>
  <c r="C74" i="2"/>
  <c r="AA73" i="2"/>
  <c r="M73" i="2"/>
  <c r="L73" i="2"/>
  <c r="K73" i="2"/>
  <c r="J73" i="2"/>
  <c r="I73" i="2"/>
  <c r="H73" i="2"/>
  <c r="D73" i="2"/>
  <c r="C73" i="2"/>
  <c r="AA72" i="2"/>
  <c r="M72" i="2"/>
  <c r="L72" i="2"/>
  <c r="K72" i="2"/>
  <c r="J72" i="2"/>
  <c r="I72" i="2"/>
  <c r="H72" i="2"/>
  <c r="D72" i="2"/>
  <c r="C72" i="2"/>
  <c r="AA71" i="2"/>
  <c r="M71" i="2"/>
  <c r="L71" i="2"/>
  <c r="K71" i="2"/>
  <c r="J71" i="2"/>
  <c r="I71" i="2"/>
  <c r="H71" i="2"/>
  <c r="D71" i="2"/>
  <c r="C71" i="2"/>
  <c r="AA70" i="2"/>
  <c r="M70" i="2"/>
  <c r="L70" i="2"/>
  <c r="K70" i="2"/>
  <c r="J70" i="2"/>
  <c r="I70" i="2"/>
  <c r="H70" i="2"/>
  <c r="D70" i="2"/>
  <c r="C70" i="2"/>
  <c r="AA69" i="2"/>
  <c r="M69" i="2"/>
  <c r="L69" i="2"/>
  <c r="K69" i="2"/>
  <c r="J69" i="2"/>
  <c r="I69" i="2"/>
  <c r="H69" i="2"/>
  <c r="D69" i="2"/>
  <c r="C69" i="2"/>
  <c r="AA68" i="2"/>
  <c r="M68" i="2"/>
  <c r="L68" i="2"/>
  <c r="K68" i="2"/>
  <c r="J68" i="2"/>
  <c r="I68" i="2"/>
  <c r="H68" i="2"/>
  <c r="D68" i="2"/>
  <c r="C68" i="2"/>
  <c r="AA67" i="2"/>
  <c r="M67" i="2"/>
  <c r="L67" i="2"/>
  <c r="K67" i="2"/>
  <c r="J67" i="2"/>
  <c r="I67" i="2"/>
  <c r="H67" i="2"/>
  <c r="D67" i="2"/>
  <c r="C67" i="2"/>
  <c r="AA66" i="2"/>
  <c r="M66" i="2"/>
  <c r="L66" i="2"/>
  <c r="K66" i="2"/>
  <c r="J66" i="2"/>
  <c r="I66" i="2"/>
  <c r="H66" i="2"/>
  <c r="D66" i="2"/>
  <c r="C66" i="2"/>
  <c r="AA65" i="2"/>
  <c r="M65" i="2"/>
  <c r="L65" i="2"/>
  <c r="K65" i="2"/>
  <c r="J65" i="2"/>
  <c r="I65" i="2"/>
  <c r="H65" i="2"/>
  <c r="D65" i="2"/>
  <c r="C65" i="2"/>
  <c r="AA64" i="2"/>
  <c r="M64" i="2"/>
  <c r="L64" i="2"/>
  <c r="K64" i="2"/>
  <c r="J64" i="2"/>
  <c r="I64" i="2"/>
  <c r="H64" i="2"/>
  <c r="D64" i="2"/>
  <c r="C64" i="2"/>
  <c r="AA63" i="2"/>
  <c r="M63" i="2"/>
  <c r="L63" i="2"/>
  <c r="K63" i="2"/>
  <c r="J63" i="2"/>
  <c r="I63" i="2"/>
  <c r="H63" i="2"/>
  <c r="D63" i="2"/>
  <c r="C63" i="2"/>
  <c r="AA62" i="2"/>
  <c r="M62" i="2"/>
  <c r="L62" i="2"/>
  <c r="K62" i="2"/>
  <c r="J62" i="2"/>
  <c r="I62" i="2"/>
  <c r="H62" i="2"/>
  <c r="D62" i="2"/>
  <c r="C62" i="2"/>
  <c r="AA61" i="2"/>
  <c r="M61" i="2"/>
  <c r="L61" i="2"/>
  <c r="K61" i="2"/>
  <c r="J61" i="2"/>
  <c r="I61" i="2"/>
  <c r="H61" i="2"/>
  <c r="D61" i="2"/>
  <c r="C61" i="2"/>
  <c r="AA60" i="2"/>
  <c r="M60" i="2"/>
  <c r="L60" i="2"/>
  <c r="K60" i="2"/>
  <c r="J60" i="2"/>
  <c r="I60" i="2"/>
  <c r="H60" i="2"/>
  <c r="D60" i="2"/>
  <c r="C60" i="2"/>
  <c r="AA59" i="2"/>
  <c r="M59" i="2"/>
  <c r="L59" i="2"/>
  <c r="K59" i="2"/>
  <c r="J59" i="2"/>
  <c r="I59" i="2"/>
  <c r="H59" i="2"/>
  <c r="D59" i="2"/>
  <c r="C59" i="2"/>
  <c r="AA58" i="2"/>
  <c r="M58" i="2"/>
  <c r="L58" i="2"/>
  <c r="K58" i="2"/>
  <c r="J58" i="2"/>
  <c r="I58" i="2"/>
  <c r="H58" i="2"/>
  <c r="D58" i="2"/>
  <c r="C58" i="2"/>
  <c r="AA57" i="2"/>
  <c r="M57" i="2"/>
  <c r="L57" i="2"/>
  <c r="K57" i="2"/>
  <c r="J57" i="2"/>
  <c r="I57" i="2"/>
  <c r="H57" i="2"/>
  <c r="D57" i="2"/>
  <c r="C57" i="2"/>
  <c r="AA56" i="2"/>
  <c r="M56" i="2"/>
  <c r="L56" i="2"/>
  <c r="K56" i="2"/>
  <c r="J56" i="2"/>
  <c r="I56" i="2"/>
  <c r="H56" i="2"/>
  <c r="D56" i="2"/>
  <c r="C56" i="2"/>
  <c r="AA55" i="2"/>
  <c r="M55" i="2"/>
  <c r="L55" i="2"/>
  <c r="K55" i="2"/>
  <c r="J55" i="2"/>
  <c r="I55" i="2"/>
  <c r="H55" i="2"/>
  <c r="D55" i="2"/>
  <c r="C55" i="2"/>
  <c r="AA54" i="2"/>
  <c r="M54" i="2"/>
  <c r="L54" i="2"/>
  <c r="K54" i="2"/>
  <c r="J54" i="2"/>
  <c r="I54" i="2"/>
  <c r="H54" i="2"/>
  <c r="D54" i="2"/>
  <c r="C54" i="2"/>
  <c r="AA53" i="2"/>
  <c r="M53" i="2"/>
  <c r="L53" i="2"/>
  <c r="K53" i="2"/>
  <c r="J53" i="2"/>
  <c r="I53" i="2"/>
  <c r="H53" i="2"/>
  <c r="D53" i="2"/>
  <c r="C53" i="2"/>
  <c r="AA52" i="2"/>
  <c r="M52" i="2"/>
  <c r="L52" i="2"/>
  <c r="K52" i="2"/>
  <c r="J52" i="2"/>
  <c r="I52" i="2"/>
  <c r="H52" i="2"/>
  <c r="D52" i="2"/>
  <c r="C52" i="2"/>
  <c r="AA51" i="2"/>
  <c r="M51" i="2"/>
  <c r="L51" i="2"/>
  <c r="K51" i="2"/>
  <c r="J51" i="2"/>
  <c r="I51" i="2"/>
  <c r="H51" i="2"/>
  <c r="D51" i="2"/>
  <c r="C51" i="2"/>
  <c r="AA50" i="2"/>
  <c r="M50" i="2"/>
  <c r="L50" i="2"/>
  <c r="K50" i="2"/>
  <c r="J50" i="2"/>
  <c r="I50" i="2"/>
  <c r="H50" i="2"/>
  <c r="D50" i="2"/>
  <c r="C50" i="2"/>
  <c r="AA49" i="2"/>
  <c r="M49" i="2"/>
  <c r="L49" i="2"/>
  <c r="K49" i="2"/>
  <c r="J49" i="2"/>
  <c r="I49" i="2"/>
  <c r="H49" i="2"/>
  <c r="D49" i="2"/>
  <c r="C49" i="2"/>
  <c r="AA48" i="2"/>
  <c r="M48" i="2"/>
  <c r="L48" i="2"/>
  <c r="K48" i="2"/>
  <c r="J48" i="2"/>
  <c r="I48" i="2"/>
  <c r="H48" i="2"/>
  <c r="D48" i="2"/>
  <c r="C48" i="2"/>
  <c r="AA47" i="2"/>
  <c r="M47" i="2"/>
  <c r="L47" i="2"/>
  <c r="K47" i="2"/>
  <c r="J47" i="2"/>
  <c r="I47" i="2"/>
  <c r="H47" i="2"/>
  <c r="D47" i="2"/>
  <c r="C47" i="2"/>
  <c r="AA46" i="2"/>
  <c r="M46" i="2"/>
  <c r="L46" i="2"/>
  <c r="K46" i="2"/>
  <c r="J46" i="2"/>
  <c r="I46" i="2"/>
  <c r="H46" i="2"/>
  <c r="D46" i="2"/>
  <c r="C46" i="2"/>
  <c r="AA45" i="2"/>
  <c r="M45" i="2"/>
  <c r="L45" i="2"/>
  <c r="K45" i="2"/>
  <c r="J45" i="2"/>
  <c r="I45" i="2"/>
  <c r="H45" i="2"/>
  <c r="D45" i="2"/>
  <c r="C45" i="2"/>
  <c r="AA44" i="2"/>
  <c r="M44" i="2"/>
  <c r="L44" i="2"/>
  <c r="K44" i="2"/>
  <c r="J44" i="2"/>
  <c r="I44" i="2"/>
  <c r="H44" i="2"/>
  <c r="D44" i="2"/>
  <c r="C44" i="2"/>
  <c r="AA43" i="2"/>
  <c r="M43" i="2"/>
  <c r="L43" i="2"/>
  <c r="K43" i="2"/>
  <c r="J43" i="2"/>
  <c r="I43" i="2"/>
  <c r="H43" i="2"/>
  <c r="D43" i="2"/>
  <c r="C43" i="2"/>
  <c r="AA42" i="2"/>
  <c r="M42" i="2"/>
  <c r="L42" i="2"/>
  <c r="K42" i="2"/>
  <c r="J42" i="2"/>
  <c r="I42" i="2"/>
  <c r="H42" i="2"/>
  <c r="D42" i="2"/>
  <c r="C42" i="2"/>
  <c r="AA41" i="2"/>
  <c r="M41" i="2"/>
  <c r="L41" i="2"/>
  <c r="K41" i="2"/>
  <c r="J41" i="2"/>
  <c r="I41" i="2"/>
  <c r="H41" i="2"/>
  <c r="D41" i="2"/>
  <c r="C41" i="2"/>
  <c r="AA40" i="2"/>
  <c r="M40" i="2"/>
  <c r="L40" i="2"/>
  <c r="K40" i="2"/>
  <c r="J40" i="2"/>
  <c r="I40" i="2"/>
  <c r="H40" i="2"/>
  <c r="D40" i="2"/>
  <c r="C40" i="2"/>
  <c r="AA39" i="2"/>
  <c r="M39" i="2"/>
  <c r="L39" i="2"/>
  <c r="K39" i="2"/>
  <c r="J39" i="2"/>
  <c r="I39" i="2"/>
  <c r="H39" i="2"/>
  <c r="D39" i="2"/>
  <c r="C39" i="2"/>
  <c r="AA38" i="2"/>
  <c r="M38" i="2"/>
  <c r="L38" i="2"/>
  <c r="K38" i="2"/>
  <c r="J38" i="2"/>
  <c r="I38" i="2"/>
  <c r="H38" i="2"/>
  <c r="D38" i="2"/>
  <c r="C38" i="2"/>
  <c r="AA37" i="2"/>
  <c r="M37" i="2"/>
  <c r="L37" i="2"/>
  <c r="K37" i="2"/>
  <c r="J37" i="2"/>
  <c r="I37" i="2"/>
  <c r="H37" i="2"/>
  <c r="D37" i="2"/>
  <c r="C37" i="2"/>
  <c r="AA36" i="2"/>
  <c r="M36" i="2"/>
  <c r="L36" i="2"/>
  <c r="K36" i="2"/>
  <c r="J36" i="2"/>
  <c r="I36" i="2"/>
  <c r="H36" i="2"/>
  <c r="D36" i="2"/>
  <c r="C36" i="2"/>
  <c r="AA35" i="2"/>
  <c r="M35" i="2"/>
  <c r="L35" i="2"/>
  <c r="K35" i="2"/>
  <c r="J35" i="2"/>
  <c r="I35" i="2"/>
  <c r="H35" i="2"/>
  <c r="D35" i="2"/>
  <c r="C35" i="2"/>
  <c r="AA34" i="2"/>
  <c r="M34" i="2"/>
  <c r="L34" i="2"/>
  <c r="K34" i="2"/>
  <c r="J34" i="2"/>
  <c r="I34" i="2"/>
  <c r="H34" i="2"/>
  <c r="D34" i="2"/>
  <c r="C34" i="2"/>
  <c r="AA33" i="2"/>
  <c r="M33" i="2"/>
  <c r="L33" i="2"/>
  <c r="K33" i="2"/>
  <c r="J33" i="2"/>
  <c r="I33" i="2"/>
  <c r="H33" i="2"/>
  <c r="D33" i="2"/>
  <c r="C33" i="2"/>
  <c r="AA32" i="2"/>
  <c r="M32" i="2"/>
  <c r="L32" i="2"/>
  <c r="K32" i="2"/>
  <c r="J32" i="2"/>
  <c r="I32" i="2"/>
  <c r="H32" i="2"/>
  <c r="D32" i="2"/>
  <c r="C32" i="2"/>
  <c r="AA31" i="2"/>
  <c r="M31" i="2"/>
  <c r="L31" i="2"/>
  <c r="K31" i="2"/>
  <c r="J31" i="2"/>
  <c r="I31" i="2"/>
  <c r="H31" i="2"/>
  <c r="D31" i="2"/>
  <c r="C31" i="2"/>
  <c r="AA30" i="2"/>
  <c r="M30" i="2"/>
  <c r="L30" i="2"/>
  <c r="K30" i="2"/>
  <c r="J30" i="2"/>
  <c r="I30" i="2"/>
  <c r="H30" i="2"/>
  <c r="D30" i="2"/>
  <c r="C30" i="2"/>
  <c r="AA29" i="2"/>
  <c r="M29" i="2"/>
  <c r="L29" i="2"/>
  <c r="K29" i="2"/>
  <c r="J29" i="2"/>
  <c r="I29" i="2"/>
  <c r="H29" i="2"/>
  <c r="D29" i="2"/>
  <c r="C29" i="2"/>
  <c r="AA28" i="2"/>
  <c r="M28" i="2"/>
  <c r="L28" i="2"/>
  <c r="K28" i="2"/>
  <c r="J28" i="2"/>
  <c r="I28" i="2"/>
  <c r="H28" i="2"/>
  <c r="D28" i="2"/>
  <c r="C28" i="2"/>
  <c r="AA27" i="2"/>
  <c r="M27" i="2"/>
  <c r="L27" i="2"/>
  <c r="K27" i="2"/>
  <c r="J27" i="2"/>
  <c r="I27" i="2"/>
  <c r="H27" i="2"/>
  <c r="D27" i="2"/>
  <c r="C27" i="2"/>
  <c r="AA26" i="2"/>
  <c r="M26" i="2"/>
  <c r="L26" i="2"/>
  <c r="K26" i="2"/>
  <c r="J26" i="2"/>
  <c r="I26" i="2"/>
  <c r="H26" i="2"/>
  <c r="D26" i="2"/>
  <c r="C26" i="2"/>
  <c r="AA25" i="2"/>
  <c r="M25" i="2"/>
  <c r="L25" i="2"/>
  <c r="K25" i="2"/>
  <c r="J25" i="2"/>
  <c r="I25" i="2"/>
  <c r="H25" i="2"/>
  <c r="D25" i="2"/>
  <c r="C25" i="2"/>
  <c r="AA24" i="2"/>
  <c r="M24" i="2"/>
  <c r="L24" i="2"/>
  <c r="K24" i="2"/>
  <c r="J24" i="2"/>
  <c r="I24" i="2"/>
  <c r="H24" i="2"/>
  <c r="D24" i="2"/>
  <c r="C24" i="2"/>
  <c r="AA23" i="2"/>
  <c r="M23" i="2"/>
  <c r="L23" i="2"/>
  <c r="K23" i="2"/>
  <c r="J23" i="2"/>
  <c r="I23" i="2"/>
  <c r="H23" i="2"/>
  <c r="D23" i="2"/>
  <c r="C23" i="2"/>
  <c r="AA22" i="2"/>
  <c r="M22" i="2"/>
  <c r="L22" i="2"/>
  <c r="K22" i="2"/>
  <c r="J22" i="2"/>
  <c r="I22" i="2"/>
  <c r="H22" i="2"/>
  <c r="D22" i="2"/>
  <c r="C22" i="2"/>
  <c r="AA21" i="2"/>
  <c r="M21" i="2"/>
  <c r="L21" i="2"/>
  <c r="K21" i="2"/>
  <c r="J21" i="2"/>
  <c r="I21" i="2"/>
  <c r="H21" i="2"/>
  <c r="D21" i="2"/>
  <c r="C21" i="2"/>
  <c r="AA20" i="2"/>
  <c r="M20" i="2"/>
  <c r="L20" i="2"/>
  <c r="K20" i="2"/>
  <c r="J20" i="2"/>
  <c r="I20" i="2"/>
  <c r="H20" i="2"/>
  <c r="D20" i="2"/>
  <c r="C20" i="2"/>
  <c r="AA19" i="2"/>
  <c r="M19" i="2"/>
  <c r="L19" i="2"/>
  <c r="K19" i="2"/>
  <c r="J19" i="2"/>
  <c r="I19" i="2"/>
  <c r="H19" i="2"/>
  <c r="D19" i="2"/>
  <c r="C19" i="2"/>
  <c r="AA18" i="2"/>
  <c r="M18" i="2"/>
  <c r="L18" i="2"/>
  <c r="K18" i="2"/>
  <c r="J18" i="2"/>
  <c r="I18" i="2"/>
  <c r="H18" i="2"/>
  <c r="D18" i="2"/>
  <c r="C18" i="2"/>
  <c r="AA17" i="2"/>
  <c r="M17" i="2"/>
  <c r="L17" i="2"/>
  <c r="K17" i="2"/>
  <c r="J17" i="2"/>
  <c r="I17" i="2"/>
  <c r="H17" i="2"/>
  <c r="D17" i="2"/>
  <c r="C17" i="2"/>
  <c r="M16" i="2"/>
  <c r="L16" i="2"/>
  <c r="K16" i="2"/>
  <c r="J16" i="2"/>
  <c r="I16" i="2"/>
  <c r="H16" i="2"/>
  <c r="D16" i="2"/>
  <c r="C16" i="2"/>
  <c r="H33" i="7"/>
  <c r="E27" i="4"/>
</calcChain>
</file>

<file path=xl/sharedStrings.xml><?xml version="1.0" encoding="utf-8"?>
<sst xmlns="http://schemas.openxmlformats.org/spreadsheetml/2006/main" count="11469" uniqueCount="4255">
  <si>
    <t>Patient Name</t>
  </si>
  <si>
    <t>Department</t>
  </si>
  <si>
    <t>Neurology</t>
  </si>
  <si>
    <t>Cardiac Surgery - Adult</t>
  </si>
  <si>
    <t>Cardiology - Adult</t>
  </si>
  <si>
    <t>Gastroentrology</t>
  </si>
  <si>
    <t>General Medicine</t>
  </si>
  <si>
    <t>General Surgery</t>
  </si>
  <si>
    <t>Nephrology</t>
  </si>
  <si>
    <t>Neuro Surgery</t>
  </si>
  <si>
    <t>Orthopaedics</t>
  </si>
  <si>
    <t>Pulmonology</t>
  </si>
  <si>
    <t>Urology</t>
  </si>
  <si>
    <t>Mobile No.</t>
  </si>
  <si>
    <t>MRN No.</t>
  </si>
  <si>
    <t>S.No.</t>
  </si>
  <si>
    <t>State</t>
  </si>
  <si>
    <t>Admission Category</t>
  </si>
  <si>
    <t>Language</t>
  </si>
  <si>
    <t>Patient Information</t>
  </si>
  <si>
    <t>Copy From HINAI</t>
  </si>
  <si>
    <t>Surgery</t>
  </si>
  <si>
    <t>Procedure</t>
  </si>
  <si>
    <t>Observation</t>
  </si>
  <si>
    <t>Attender Information</t>
  </si>
  <si>
    <t>Evaluation</t>
  </si>
  <si>
    <t>Recording sheet being filled or not</t>
  </si>
  <si>
    <t>Date of Discharge</t>
  </si>
  <si>
    <t>If not attended class, mention reason WHY</t>
  </si>
  <si>
    <t>Additional Comments</t>
  </si>
  <si>
    <t>Reason for not attending class</t>
  </si>
  <si>
    <t>Attender not willing to leave patient</t>
  </si>
  <si>
    <t>Attender not informed about the class</t>
  </si>
  <si>
    <t>Attender does not seem interested</t>
  </si>
  <si>
    <t>Select from dropdown list</t>
  </si>
  <si>
    <t>Recording Sheet</t>
  </si>
  <si>
    <t>Filled</t>
  </si>
  <si>
    <t>Not Filled</t>
  </si>
  <si>
    <t>Level of Preparedness (0-5)</t>
  </si>
  <si>
    <t>% Yield</t>
  </si>
  <si>
    <t>Tamilnadu</t>
  </si>
  <si>
    <t>Uttar Pradesh</t>
  </si>
  <si>
    <t>WEST BENGAL.</t>
  </si>
  <si>
    <t>Karnataka.</t>
  </si>
  <si>
    <t>Assam</t>
  </si>
  <si>
    <t>Tripura</t>
  </si>
  <si>
    <t>Andhra Pradesh</t>
  </si>
  <si>
    <t>Odissa</t>
  </si>
  <si>
    <t>Karnataka</t>
  </si>
  <si>
    <t>Kannada</t>
  </si>
  <si>
    <t>Tamil</t>
  </si>
  <si>
    <t>Hindi</t>
  </si>
  <si>
    <t>West Bengal</t>
  </si>
  <si>
    <t>Telugu</t>
  </si>
  <si>
    <t>Andhra Pradesh.</t>
  </si>
  <si>
    <t>WEST BENGAL</t>
  </si>
  <si>
    <t>Row Labels</t>
  </si>
  <si>
    <t>Grand Total</t>
  </si>
  <si>
    <t>Plan</t>
  </si>
  <si>
    <t>Post Operative Support</t>
  </si>
  <si>
    <t>Discharge Type</t>
  </si>
  <si>
    <t>LOS</t>
  </si>
  <si>
    <t>Discharge Date</t>
  </si>
  <si>
    <t>Discharge Tyep</t>
  </si>
  <si>
    <t>English</t>
  </si>
  <si>
    <t>Gujarati</t>
  </si>
  <si>
    <t>Bengali</t>
  </si>
  <si>
    <t>Discharge Information</t>
  </si>
  <si>
    <t>Status</t>
  </si>
  <si>
    <t>Unit</t>
  </si>
  <si>
    <t>Hyderabad</t>
  </si>
  <si>
    <t>Automatically Populated</t>
  </si>
  <si>
    <t>Input Manually</t>
  </si>
  <si>
    <t>Select From Dropdown</t>
  </si>
  <si>
    <t>Class not attended</t>
  </si>
  <si>
    <t>Count of MRN No.</t>
  </si>
  <si>
    <t>(blank)</t>
  </si>
  <si>
    <t>Total</t>
  </si>
  <si>
    <t>Values</t>
  </si>
  <si>
    <t>CC Score</t>
  </si>
  <si>
    <t># of skills</t>
  </si>
  <si>
    <t>Pulse</t>
  </si>
  <si>
    <t>Temperature</t>
  </si>
  <si>
    <t>Breathing rate</t>
  </si>
  <si>
    <t>Hygiene</t>
  </si>
  <si>
    <t>BP</t>
  </si>
  <si>
    <t>Walking and getting out of bed</t>
  </si>
  <si>
    <t>Warning Signs</t>
  </si>
  <si>
    <t>Spirometry</t>
  </si>
  <si>
    <t>Monitoring input/output</t>
  </si>
  <si>
    <t>Maintaining Diet</t>
  </si>
  <si>
    <t>NH Unit</t>
  </si>
  <si>
    <t>Early discharge</t>
  </si>
  <si>
    <t>Total Caregivers touched</t>
  </si>
  <si>
    <t>Total Caregivers trained</t>
  </si>
  <si>
    <t>Count of Primary Care Companion</t>
  </si>
  <si>
    <t>Total Patients</t>
  </si>
  <si>
    <t>No.of Patients missed</t>
  </si>
  <si>
    <t>No.of Patients touched</t>
  </si>
  <si>
    <t># of Patients Touched:</t>
  </si>
  <si>
    <t># of Caregivers Trained:</t>
  </si>
  <si>
    <t xml:space="preserve">% Yield: </t>
  </si>
  <si>
    <t>Month</t>
  </si>
  <si>
    <t>Current Month</t>
  </si>
  <si>
    <t>DOA (DD/MM/YY)</t>
  </si>
  <si>
    <t>% Yield - For Dashboard Chart (Current Month)</t>
  </si>
  <si>
    <t>% Yield - Monthwise Trend</t>
  </si>
  <si>
    <t>% Yield - For Dashboard Chart (Monthwise)</t>
  </si>
  <si>
    <t>Average</t>
  </si>
  <si>
    <t>% Yield - Only Surgery</t>
  </si>
  <si>
    <t>Target</t>
  </si>
  <si>
    <t>Mysore</t>
  </si>
  <si>
    <t>Bangalore</t>
  </si>
  <si>
    <t>Jaipur</t>
  </si>
  <si>
    <t>Shimoga</t>
  </si>
  <si>
    <t>Dharwad</t>
  </si>
  <si>
    <t>Davangere</t>
  </si>
  <si>
    <t>Ahmedabad</t>
  </si>
  <si>
    <t>Ramaiah</t>
  </si>
  <si>
    <t>Bangalore MSH</t>
  </si>
  <si>
    <t>Kolkata</t>
  </si>
  <si>
    <t>Jamshedpur</t>
  </si>
  <si>
    <t>Raipur</t>
  </si>
  <si>
    <t>% Yield - Unitwise</t>
  </si>
  <si>
    <t>Son</t>
  </si>
  <si>
    <t>Daughter</t>
  </si>
  <si>
    <t>Click here to see the steps of extracting the 'Admission and Discharge report' from HINAI</t>
  </si>
  <si>
    <t>For Populating Patient Admission Report</t>
  </si>
  <si>
    <t>2. Hide all the other columns except the following: "MRN", "Patient Name", "Mobile No", "State", "Admission Category", "Department" and "Plan"</t>
  </si>
  <si>
    <t>For Populating Patient Discharge Report</t>
  </si>
  <si>
    <t>1. Copy admission data from HINAI for a particular date (say 01/09/14) in sheet "Patient Admission Report"</t>
  </si>
  <si>
    <t>Click here to see the steps of pulling admission data from HINAI</t>
  </si>
  <si>
    <t>Steps to use this workbook and track caregivers</t>
  </si>
  <si>
    <t>Click here to see the steps of pulling discharge data from HINAI</t>
  </si>
  <si>
    <t>2. Filter the appropriate Department e.g. "Cardiac Surgery - Adult" and "Cardiology - Adult" for Bangalore Cardiac and delete columns "E", "F", "G" and "I"</t>
  </si>
  <si>
    <t>3. Hide all the other columns except the following: "MRN", "Patient Name", "Discharge Date" and "Discharge Tpe"</t>
  </si>
  <si>
    <t>Date of attending CCP (DD/MM/YY)</t>
  </si>
  <si>
    <t>Count of Date of attending CCP (DD/MM/YY)</t>
  </si>
  <si>
    <t>Unit Specific Analysis</t>
  </si>
  <si>
    <t>National Trend Analysis</t>
  </si>
  <si>
    <t>Program Feedback</t>
  </si>
  <si>
    <t>Program Impact</t>
  </si>
  <si>
    <t>Rank</t>
  </si>
  <si>
    <t>Bangalore Cardiac</t>
  </si>
  <si>
    <t>1. Go to HINAI and pull the "Admission and Discharge report" for a particular admission date (e.g. for 01/09/14)</t>
  </si>
  <si>
    <t>Home</t>
  </si>
  <si>
    <t>1. Go to HINAI and pull the "Admission and Discharge report" for a particular discharge date (e.g. for 01/09/14)</t>
  </si>
  <si>
    <t xml:space="preserve">Pulling out 'Admission and Discharge report' from HINAI </t>
  </si>
  <si>
    <t>1. Log-in into HINAI</t>
  </si>
  <si>
    <t>3. Go to "Reports" tab again and from the dropdown on the left, choose "Inpatient"</t>
  </si>
  <si>
    <t>4. Another "Reports" dropdown will appear on the left. Expand "Reports" and select "Admission and Discharge" report from the options</t>
  </si>
  <si>
    <t xml:space="preserve"> </t>
  </si>
  <si>
    <t>5. If pulling information for "Patient Admission Report" sheet, clean the "Discharge From Date" and "Discharge To Date" placeholders and select the appropriate dates in "Admission From Date" and "Admission To Date". If pulling information for "Patient Discharge Report' sheet, clean the "Admission From Date" and "Admission To Date"  placeholders. and select approprate dates in "Discharge From Date"  and "Discharge To Date"</t>
  </si>
  <si>
    <t>6. Click on 'View Report' and wait for the report to appear. Click on the excel icon and select "Open with" Microsoft Excel</t>
  </si>
  <si>
    <t>2.  After entering HINAI, click on the "Reports" tab and input your login details again</t>
  </si>
  <si>
    <t>7. After making the required changes in the excel that opens up, save it in an .xls format</t>
  </si>
  <si>
    <t>Patient Admission Report</t>
  </si>
  <si>
    <t>Patient Discharge Report</t>
  </si>
  <si>
    <t>Care Companion Program Tracker</t>
  </si>
  <si>
    <t>Relationship</t>
  </si>
  <si>
    <t>Primary Care Companion</t>
  </si>
  <si>
    <t>Phone #1</t>
  </si>
  <si>
    <t>Phone #2</t>
  </si>
  <si>
    <t>Relationship2</t>
  </si>
  <si>
    <t xml:space="preserve">Secondary Care Companion </t>
  </si>
  <si>
    <t>Wife</t>
  </si>
  <si>
    <t>Husband</t>
  </si>
  <si>
    <t>Father</t>
  </si>
  <si>
    <t>Mother</t>
  </si>
  <si>
    <t>Grandfather</t>
  </si>
  <si>
    <t>Grandmother</t>
  </si>
  <si>
    <t>Grandson</t>
  </si>
  <si>
    <t>Grand-daughter</t>
  </si>
  <si>
    <t>Son-in-law</t>
  </si>
  <si>
    <t>Daughter-in-law</t>
  </si>
  <si>
    <t>Mother-in-law</t>
  </si>
  <si>
    <t>Sister-in-law</t>
  </si>
  <si>
    <t>Brother-in-law</t>
  </si>
  <si>
    <t>Father-in-law</t>
  </si>
  <si>
    <t>Sister</t>
  </si>
  <si>
    <t>Brother</t>
  </si>
  <si>
    <t>Uncle</t>
  </si>
  <si>
    <t>Aunt</t>
  </si>
  <si>
    <t>Friend</t>
  </si>
  <si>
    <t>Cousin</t>
  </si>
  <si>
    <t>Other</t>
  </si>
  <si>
    <t>Date of shifting to ward (DD/MM/YY)</t>
  </si>
  <si>
    <t>Date of Practical (DD/MM/YY)</t>
  </si>
  <si>
    <t xml:space="preserve">5. After the Care Companion class every day, update the "Care Companion Tracker" for patients whose attenders attend the session. Don't forget to fill the" Date of Attending CCP". Similarly update the tracker whenever a practical or an evaluation is done. </t>
  </si>
  <si>
    <t>6. The tracker will automatically change color according to the current status of the patient. The "Status" will also automatically be updated based on the "Admission Category" and the point of their journey within the hospital (class, practical or evaluation)</t>
  </si>
  <si>
    <t>4. 4. Select the visible columns --&gt; Press Alt + : (colon) for windows --&gt;   Press Ctrl + C --&gt; Paste the data under "MRN", "Patient Name", "Discharge Date" and "Discharge Type" in sheet "Patient Discharge Report" below the last populated row</t>
  </si>
  <si>
    <t>2. Copy discharge data from HINAI for a particular date (say 01/09/14) in sheet "Patient Discharge Report"</t>
  </si>
  <si>
    <t xml:space="preserve">Count of Secondary Care Companion </t>
  </si>
  <si>
    <t>3. Hide all the other columns except the following: "MRN", "Patient Name", "Mobile No", "State", "Admission Category", "Department", "Admission Date" and "Plan"</t>
  </si>
  <si>
    <t>4. Select the visible columns --&gt; Press Alt + : (colon) for windows --&gt;   Press Ctrl + C --&gt; Paste the data under "MRN", "Patient Name", "Mobile No", "State", "Admission Category", "Department", "Admission Date" and "Plan" in sheet "Patient Admission Report" below the last populated row</t>
  </si>
  <si>
    <t>Admission Date</t>
  </si>
  <si>
    <t>3. Go to "Care Companion Tracker" sheet and input the language of the patient based on "State" and "Patient Name"</t>
  </si>
  <si>
    <t>10070000200724</t>
  </si>
  <si>
    <t>Ms VANDHANA D</t>
  </si>
  <si>
    <t>91-9010305961</t>
  </si>
  <si>
    <t>TELANGANA</t>
  </si>
  <si>
    <t>PROCEDURE</t>
  </si>
  <si>
    <t>GASTROENTEROLOGY</t>
  </si>
  <si>
    <t>10070000200340</t>
  </si>
  <si>
    <t>Mr AFZAL RAZAK MD</t>
  </si>
  <si>
    <t>9951274815</t>
  </si>
  <si>
    <t>CARDIAC SURGERY - ADULT</t>
  </si>
  <si>
    <t>AROGYA SRI</t>
  </si>
  <si>
    <t>10070000199585</t>
  </si>
  <si>
    <t>Mrs RATNAMALA T .</t>
  </si>
  <si>
    <t>919441164094</t>
  </si>
  <si>
    <t>10070000200738</t>
  </si>
  <si>
    <t>Mr THIMMA REDDY P</t>
  </si>
  <si>
    <t>9949245763</t>
  </si>
  <si>
    <t>10070000200944</t>
  </si>
  <si>
    <t>Mr GOPAL RAO Y</t>
  </si>
  <si>
    <t>91-9298700962</t>
  </si>
  <si>
    <t>OBSERVATION</t>
  </si>
  <si>
    <t>CARDIOLOGY - ADULT</t>
  </si>
  <si>
    <t>10070000200943</t>
  </si>
  <si>
    <t>Mrs VENKATA RAMA DEVI. POTINENI</t>
  </si>
  <si>
    <t>91-9441515853</t>
  </si>
  <si>
    <t>10070000200942</t>
  </si>
  <si>
    <t>Mrs SHAKUNTHALA N</t>
  </si>
  <si>
    <t>91-9346396579</t>
  </si>
  <si>
    <t>10070000200941</t>
  </si>
  <si>
    <t>Mrs VIMALA BAI</t>
  </si>
  <si>
    <t>91-9741615177</t>
  </si>
  <si>
    <t>VAJPAYEE AROGYASREE</t>
  </si>
  <si>
    <t>10070000200899</t>
  </si>
  <si>
    <t>Mr CHANDRAIAH A</t>
  </si>
  <si>
    <t>91</t>
  </si>
  <si>
    <t>10070000145842</t>
  </si>
  <si>
    <t>Mrs MAHESHWARI K</t>
  </si>
  <si>
    <t>91-9666705424</t>
  </si>
  <si>
    <t>10070000200868</t>
  </si>
  <si>
    <t>Mrs RAMULAMMA</t>
  </si>
  <si>
    <t>9908209943</t>
  </si>
  <si>
    <t>10070000200839</t>
  </si>
  <si>
    <t>Mr ANKAIAH M</t>
  </si>
  <si>
    <t>9972908496</t>
  </si>
  <si>
    <t>10070000200788</t>
  </si>
  <si>
    <t>Mr MADHAVA RAO A</t>
  </si>
  <si>
    <t>9397074761</t>
  </si>
  <si>
    <t>10070000200074</t>
  </si>
  <si>
    <t>Mr NEELAKANDAN K</t>
  </si>
  <si>
    <t>91-9246377990</t>
  </si>
  <si>
    <t>MEDI ASSIST INDIA TPA PVT. LTD._CREDIT</t>
  </si>
  <si>
    <t>10070000200820</t>
  </si>
  <si>
    <t>Mr MAHESH P</t>
  </si>
  <si>
    <t>919885868063</t>
  </si>
  <si>
    <t>10070000200772</t>
  </si>
  <si>
    <t>Mr MANIKYAM K</t>
  </si>
  <si>
    <t>919951303658</t>
  </si>
  <si>
    <t>10070000200361</t>
  </si>
  <si>
    <t>Mr MAHADEV MUNDEY</t>
  </si>
  <si>
    <t>919666012566</t>
  </si>
  <si>
    <t>10070000200857</t>
  </si>
  <si>
    <t>Mrs BALAMANI G</t>
  </si>
  <si>
    <t>9603517998</t>
  </si>
  <si>
    <t>DERMATOLOGY</t>
  </si>
  <si>
    <t>NH-Mallareddy Hospital</t>
  </si>
  <si>
    <t>10070000200790</t>
  </si>
  <si>
    <t>Mr SATYNARAYANA .</t>
  </si>
  <si>
    <t>917799155534</t>
  </si>
  <si>
    <t>GLAND PHARMA</t>
  </si>
  <si>
    <t>10070000200733</t>
  </si>
  <si>
    <t>Mr SRINIVAS N</t>
  </si>
  <si>
    <t>918008445099</t>
  </si>
  <si>
    <t>ICICI LOMBARD GENERAL INSURANCE_CREDIT</t>
  </si>
  <si>
    <t>10070000200934</t>
  </si>
  <si>
    <t>Mr RATNAM</t>
  </si>
  <si>
    <t>91-8790958875</t>
  </si>
  <si>
    <t>GENERAL MEDICINE</t>
  </si>
  <si>
    <t>10070000200908</t>
  </si>
  <si>
    <t>Mr VEERAIAH P</t>
  </si>
  <si>
    <t>919133145760</t>
  </si>
  <si>
    <t>10070000200905</t>
  </si>
  <si>
    <t>Mr RAMULU G</t>
  </si>
  <si>
    <t>9705521006</t>
  </si>
  <si>
    <t>10070000199503</t>
  </si>
  <si>
    <t>Mr MOHINUDDIN SHAIK</t>
  </si>
  <si>
    <t>9550167408</t>
  </si>
  <si>
    <t>10070000200734</t>
  </si>
  <si>
    <t>Mr SAMBASHIVA RAO K R</t>
  </si>
  <si>
    <t>919989803501</t>
  </si>
  <si>
    <t>10070000200848</t>
  </si>
  <si>
    <t>Mr SHRI G. RAJAIAH</t>
  </si>
  <si>
    <t>919494988321</t>
  </si>
  <si>
    <t>CGHS_CREDIT</t>
  </si>
  <si>
    <t>10070000200782</t>
  </si>
  <si>
    <t>Mr SHIVARAMULU R</t>
  </si>
  <si>
    <t>9396579815</t>
  </si>
  <si>
    <t>10070000197760</t>
  </si>
  <si>
    <t>Mrs BANGARAMMA P</t>
  </si>
  <si>
    <t>91-9177088984</t>
  </si>
  <si>
    <t>10070000167397</t>
  </si>
  <si>
    <t>Mrs LAVANYA M</t>
  </si>
  <si>
    <t>91-9493938060</t>
  </si>
  <si>
    <t>10070000200779</t>
  </si>
  <si>
    <t>Mr LAXMAN E</t>
  </si>
  <si>
    <t>8978913421</t>
  </si>
  <si>
    <t>10070000200801</t>
  </si>
  <si>
    <t>Mr MAISAIAH</t>
  </si>
  <si>
    <t>9701781611</t>
  </si>
  <si>
    <t>10070000200774</t>
  </si>
  <si>
    <t>Mr PRABUDAS J</t>
  </si>
  <si>
    <t>10070000200726</t>
  </si>
  <si>
    <t>91-9951303658</t>
  </si>
  <si>
    <t>10070000200937</t>
  </si>
  <si>
    <t>Mr SREESILAM</t>
  </si>
  <si>
    <t>91-9963941998</t>
  </si>
  <si>
    <t>NEPHROLOGY</t>
  </si>
  <si>
    <t>10070000200860</t>
  </si>
  <si>
    <t>Mrs USHA M</t>
  </si>
  <si>
    <t>91-9912582919</t>
  </si>
  <si>
    <t>10070000200939</t>
  </si>
  <si>
    <t>Master NIKHIL SAI GANESH. C</t>
  </si>
  <si>
    <t>91-9290234670</t>
  </si>
  <si>
    <t>NEURO SURGERY</t>
  </si>
  <si>
    <t>FAMILY HEALTH PLAN LIMITED_CREDIT</t>
  </si>
  <si>
    <t>10070000200935</t>
  </si>
  <si>
    <t>Mr KISTAIAH A</t>
  </si>
  <si>
    <t>91-</t>
  </si>
  <si>
    <t>NEUROLOGY</t>
  </si>
  <si>
    <t>ESIC_CREDIT</t>
  </si>
  <si>
    <t>10070000200149</t>
  </si>
  <si>
    <t>Mr VITTAL N</t>
  </si>
  <si>
    <t>9298604155</t>
  </si>
  <si>
    <t>10070000200916</t>
  </si>
  <si>
    <t>Mr BHASKAR CH</t>
  </si>
  <si>
    <t>918179562632</t>
  </si>
  <si>
    <t>10070000200914</t>
  </si>
  <si>
    <t>Mrs KAMALAMMA .</t>
  </si>
  <si>
    <t>919390048992</t>
  </si>
  <si>
    <t>10070000200721</t>
  </si>
  <si>
    <t>Mrs NAGAMANI P</t>
  </si>
  <si>
    <t>91-9866943414</t>
  </si>
  <si>
    <t>10070000194082</t>
  </si>
  <si>
    <t>Mrs RAMESHWARI G</t>
  </si>
  <si>
    <t>9618240394</t>
  </si>
  <si>
    <t>OBSTETRICS &amp; GYNAECOLOGY</t>
  </si>
  <si>
    <t>10070000196076</t>
  </si>
  <si>
    <t>Mrs LAKSHMI</t>
  </si>
  <si>
    <t>9700224440</t>
  </si>
  <si>
    <t>10070000200809</t>
  </si>
  <si>
    <t>Mrs KALPANA B</t>
  </si>
  <si>
    <t>9989192431</t>
  </si>
  <si>
    <t>10070000199189</t>
  </si>
  <si>
    <t>Mrs ROQHIA</t>
  </si>
  <si>
    <t>9849164980</t>
  </si>
  <si>
    <t>ORTHOPAEDICS</t>
  </si>
  <si>
    <t>10070000200725</t>
  </si>
  <si>
    <t>Mr BUCHAIAH CH</t>
  </si>
  <si>
    <t>91-8106923414</t>
  </si>
  <si>
    <t>10070000200845</t>
  </si>
  <si>
    <t>Miss DEEPIKA</t>
  </si>
  <si>
    <t>PAEDIATRIC MEDICINE</t>
  </si>
  <si>
    <t>10070000200770</t>
  </si>
  <si>
    <t>Baby VARALIKA</t>
  </si>
  <si>
    <t>9701545608</t>
  </si>
  <si>
    <t>10070000099942</t>
  </si>
  <si>
    <t>Mr NARAYANA P.</t>
  </si>
  <si>
    <t>91-9666494165</t>
  </si>
  <si>
    <t>PULMONOLOGY</t>
  </si>
  <si>
    <t>10070000198846</t>
  </si>
  <si>
    <t>Mr KURMANNA B</t>
  </si>
  <si>
    <t>9010702346</t>
  </si>
  <si>
    <t>UROLOGY</t>
  </si>
  <si>
    <t>10070000189922</t>
  </si>
  <si>
    <t>Mr KOTAIAH K</t>
  </si>
  <si>
    <t>7702841196</t>
  </si>
  <si>
    <t>10070000200936</t>
  </si>
  <si>
    <t>Mr SHIVA RAJAIAH</t>
  </si>
  <si>
    <t>91-9989215773</t>
  </si>
  <si>
    <t>10070000185355</t>
  </si>
  <si>
    <t>Mr POCHAIAH Y</t>
  </si>
  <si>
    <t>8106962648</t>
  </si>
  <si>
    <t>10070000200165</t>
  </si>
  <si>
    <t>Mrs BHAGYAMMA N</t>
  </si>
  <si>
    <t>9848277917</t>
  </si>
  <si>
    <t>10070000201113</t>
  </si>
  <si>
    <t>Mr RAMA RAO S</t>
  </si>
  <si>
    <t>91-9441596762</t>
  </si>
  <si>
    <t>Andra Pradesh</t>
  </si>
  <si>
    <t>10150000004348</t>
  </si>
  <si>
    <t>Mr Syed Chand Basha</t>
  </si>
  <si>
    <t>91-9885501173</t>
  </si>
  <si>
    <t>10070000201041</t>
  </si>
  <si>
    <t>Mr MARUTHI RAO Y</t>
  </si>
  <si>
    <t>8790566363</t>
  </si>
  <si>
    <t>10070000201064</t>
  </si>
  <si>
    <t>Mr KHADEER</t>
  </si>
  <si>
    <t>9032786755</t>
  </si>
  <si>
    <t>10070000201005</t>
  </si>
  <si>
    <t>Mr SRINIVASULU V</t>
  </si>
  <si>
    <t>9948569800</t>
  </si>
  <si>
    <t>10070000201105</t>
  </si>
  <si>
    <t>Mr SRIKANTH REDDY D</t>
  </si>
  <si>
    <t>91-8374860900</t>
  </si>
  <si>
    <t>10070000200967</t>
  </si>
  <si>
    <t>Mrs PADMA R</t>
  </si>
  <si>
    <t>7893272286</t>
  </si>
  <si>
    <t>10070000201058</t>
  </si>
  <si>
    <t>Mrs LAXMI V</t>
  </si>
  <si>
    <t>9553853864</t>
  </si>
  <si>
    <t>10070000201103</t>
  </si>
  <si>
    <t>Mr RAMULU B</t>
  </si>
  <si>
    <t>9951743457</t>
  </si>
  <si>
    <t>10070000201012</t>
  </si>
  <si>
    <t>Mr SURYA NARAYANA</t>
  </si>
  <si>
    <t>9440027892</t>
  </si>
  <si>
    <t>10070000200088</t>
  </si>
  <si>
    <t>Mr IRFAN MD</t>
  </si>
  <si>
    <t>9848990026</t>
  </si>
  <si>
    <t>10070000183164</t>
  </si>
  <si>
    <t>Mrs DEO KUMARI DEVI</t>
  </si>
  <si>
    <t>91-9916066600</t>
  </si>
  <si>
    <t>10070000199213</t>
  </si>
  <si>
    <t>Mr BALA LINGA PRASAD G</t>
  </si>
  <si>
    <t>9490030682</t>
  </si>
  <si>
    <t>PARAMOUNT HEALTH SERVICES (TPA) PRIVATE LIMITED (3776)</t>
  </si>
  <si>
    <t>10070000200948</t>
  </si>
  <si>
    <t>Mr BHUMAIAH K</t>
  </si>
  <si>
    <t>91-9440492150</t>
  </si>
  <si>
    <t>10070000200945</t>
  </si>
  <si>
    <t>Mr MALLAIAH N</t>
  </si>
  <si>
    <t>91-8978189927</t>
  </si>
  <si>
    <t>10070000200947</t>
  </si>
  <si>
    <t>Mr BADRAIAH CH</t>
  </si>
  <si>
    <t>91-9000127665</t>
  </si>
  <si>
    <t>10070000200946</t>
  </si>
  <si>
    <t>Mr RIYAZ MD</t>
  </si>
  <si>
    <t>91-9885642074</t>
  </si>
  <si>
    <t>10070000201104</t>
  </si>
  <si>
    <t>Mr SRINIVAS REDDY V</t>
  </si>
  <si>
    <t>91-9959627344</t>
  </si>
  <si>
    <t>10070000201074</t>
  </si>
  <si>
    <t>Mrs SUSHEELA .</t>
  </si>
  <si>
    <t>918897179398</t>
  </si>
  <si>
    <t>10070000201078</t>
  </si>
  <si>
    <t>Mr NARSIMULU K</t>
  </si>
  <si>
    <t>919441906040</t>
  </si>
  <si>
    <t>10070000201107</t>
  </si>
  <si>
    <t>Mr NAGA GONDA</t>
  </si>
  <si>
    <t>91-9177876720</t>
  </si>
  <si>
    <t>10070000200958</t>
  </si>
  <si>
    <t>Mrs AGAVVA G</t>
  </si>
  <si>
    <t>9652759297</t>
  </si>
  <si>
    <t>10070000200978</t>
  </si>
  <si>
    <t>Mr VITTALGOUD G</t>
  </si>
  <si>
    <t>9502959987</t>
  </si>
  <si>
    <t>10070000102441</t>
  </si>
  <si>
    <t>Mr SIJO GEORGE</t>
  </si>
  <si>
    <t>9963002085</t>
  </si>
  <si>
    <t>10070000200951</t>
  </si>
  <si>
    <t>Mr KISTAIAH B</t>
  </si>
  <si>
    <t>919963275804</t>
  </si>
  <si>
    <t>10070000200949</t>
  </si>
  <si>
    <t>Mrs WAJEEDA BEGUM</t>
  </si>
  <si>
    <t>91-08861197540</t>
  </si>
  <si>
    <t>10070000200753</t>
  </si>
  <si>
    <t>Mr THIRUPATHI RAO</t>
  </si>
  <si>
    <t>9959641366</t>
  </si>
  <si>
    <t>GENERAL SURGERY</t>
  </si>
  <si>
    <t>10070000200311</t>
  </si>
  <si>
    <t>Mr RAVI KUMAR</t>
  </si>
  <si>
    <t>10070000201108</t>
  </si>
  <si>
    <t>Mr AMMIRAJU</t>
  </si>
  <si>
    <t>91-9494597698</t>
  </si>
  <si>
    <t>10070000201106</t>
  </si>
  <si>
    <t>Mrs LALITHA K</t>
  </si>
  <si>
    <t>91-9573663111</t>
  </si>
  <si>
    <t>10070000201100</t>
  </si>
  <si>
    <t>Mr JANARDHAN B</t>
  </si>
  <si>
    <t>9493331971</t>
  </si>
  <si>
    <t>10070000193166</t>
  </si>
  <si>
    <t>Mr NARAYANA RAO</t>
  </si>
  <si>
    <t>91-9290714131</t>
  </si>
  <si>
    <t>10070000200276</t>
  </si>
  <si>
    <t>Mr RAJAIAH S</t>
  </si>
  <si>
    <t>9553725564</t>
  </si>
  <si>
    <t>10070000201111</t>
  </si>
  <si>
    <t>Mrs MALLAMMA</t>
  </si>
  <si>
    <t>91-9640430920</t>
  </si>
  <si>
    <t>10070000201096</t>
  </si>
  <si>
    <t>Mrs AGAVVA B</t>
  </si>
  <si>
    <t>9000650469</t>
  </si>
  <si>
    <t>10070000201092</t>
  </si>
  <si>
    <t>Mr JANIMIYA MD</t>
  </si>
  <si>
    <t>919177664591</t>
  </si>
  <si>
    <t>10070000201086</t>
  </si>
  <si>
    <t>Mr SAMBA SIVA RAO K</t>
  </si>
  <si>
    <t>919248044232</t>
  </si>
  <si>
    <t>10070000193820</t>
  </si>
  <si>
    <t>Mrs PRAGATHI PRASANNA RANI P</t>
  </si>
  <si>
    <t>9160963778</t>
  </si>
  <si>
    <t>10070000191616</t>
  </si>
  <si>
    <t>Mrs FARHEEN MD</t>
  </si>
  <si>
    <t>919912496328</t>
  </si>
  <si>
    <t>10070000197026</t>
  </si>
  <si>
    <t>Mrs SRAVANTHI G</t>
  </si>
  <si>
    <t>9059597789</t>
  </si>
  <si>
    <t>10070000198901</t>
  </si>
  <si>
    <t>Mrs LAXMI D</t>
  </si>
  <si>
    <t>91-9396550244</t>
  </si>
  <si>
    <t>HINDUSTAN AERONAETICS LTD HAL</t>
  </si>
  <si>
    <t>10070000191874</t>
  </si>
  <si>
    <t>Mr SAMPATH RAO</t>
  </si>
  <si>
    <t>8121110128</t>
  </si>
  <si>
    <t>SURGERY</t>
  </si>
  <si>
    <t>10070000201043</t>
  </si>
  <si>
    <t>Mr KUMARASWAMY</t>
  </si>
  <si>
    <t>9963667428</t>
  </si>
  <si>
    <t>10070000200583</t>
  </si>
  <si>
    <t>Mr NARAYANA M</t>
  </si>
  <si>
    <t>9959771604</t>
  </si>
  <si>
    <t>10070000198788</t>
  </si>
  <si>
    <t>Mr ANJAIAH M</t>
  </si>
  <si>
    <t>8790521035</t>
  </si>
  <si>
    <t>10070000199882</t>
  </si>
  <si>
    <t>Mrs SUMALATHA T</t>
  </si>
  <si>
    <t>9177526826</t>
  </si>
  <si>
    <t>10070000201190</t>
  </si>
  <si>
    <t>Mr MAHENDAR</t>
  </si>
  <si>
    <t>9912347032</t>
  </si>
  <si>
    <t>10070000201310</t>
  </si>
  <si>
    <t>Mrs SUJANA Y</t>
  </si>
  <si>
    <t>970415084</t>
  </si>
  <si>
    <t>10070000201279</t>
  </si>
  <si>
    <t>Mr SATYANARAYANA S</t>
  </si>
  <si>
    <t>9949086567</t>
  </si>
  <si>
    <t>10070000201196</t>
  </si>
  <si>
    <t>Mr DILDAR</t>
  </si>
  <si>
    <t>9397974263</t>
  </si>
  <si>
    <t>10070000201133</t>
  </si>
  <si>
    <t>Mr KISHAN B</t>
  </si>
  <si>
    <t>9701645665</t>
  </si>
  <si>
    <t>10070000201070</t>
  </si>
  <si>
    <t>Mrs RAJAMANIMMA</t>
  </si>
  <si>
    <t>9676960113</t>
  </si>
  <si>
    <t>10070000186566</t>
  </si>
  <si>
    <t>Mrs SHYAMALAMMA B</t>
  </si>
  <si>
    <t>9052834226</t>
  </si>
  <si>
    <t>10070000201211</t>
  </si>
  <si>
    <t>Mr KUMAR CH</t>
  </si>
  <si>
    <t>91-9652177321</t>
  </si>
  <si>
    <t>10070000200044</t>
  </si>
  <si>
    <t>Mr NARAYANA REDDY Y</t>
  </si>
  <si>
    <t>91900008796</t>
  </si>
  <si>
    <t>10070000201049</t>
  </si>
  <si>
    <t>Mr VASUDEV K</t>
  </si>
  <si>
    <t>9985454154</t>
  </si>
  <si>
    <t>10070000201123</t>
  </si>
  <si>
    <t>Mr NARASIMHA REDDY P</t>
  </si>
  <si>
    <t>91-9666882484</t>
  </si>
  <si>
    <t>10070000201119</t>
  </si>
  <si>
    <t>Mr RAVINDER G</t>
  </si>
  <si>
    <t>91-93477307767</t>
  </si>
  <si>
    <t>10070000201114</t>
  </si>
  <si>
    <t>Mr. BHUMASHAR R</t>
  </si>
  <si>
    <t>91-9010989655</t>
  </si>
  <si>
    <t>10070000201112</t>
  </si>
  <si>
    <t>Mr MALLESHAM</t>
  </si>
  <si>
    <t>91-9959050681</t>
  </si>
  <si>
    <t>10070000199276</t>
  </si>
  <si>
    <t>Baby KAIKASHA KHANAM</t>
  </si>
  <si>
    <t>9396338067</t>
  </si>
  <si>
    <t>ENT SURGEON</t>
  </si>
  <si>
    <t>10070000200419</t>
  </si>
  <si>
    <t>Mrs CHAITANYA BHUPATHI RAJU</t>
  </si>
  <si>
    <t>918008166653</t>
  </si>
  <si>
    <t>10070000201299</t>
  </si>
  <si>
    <t>Mrs RAMULAMMA G</t>
  </si>
  <si>
    <t>91-9848396702</t>
  </si>
  <si>
    <t>10070000201120</t>
  </si>
  <si>
    <t>Mr SATYANARAYANA E</t>
  </si>
  <si>
    <t>91-9676601601</t>
  </si>
  <si>
    <t>10070000201311</t>
  </si>
  <si>
    <t>Mr NAVEEN G</t>
  </si>
  <si>
    <t>91-9490269428</t>
  </si>
  <si>
    <t>10070000201308</t>
  </si>
  <si>
    <t>Mr MOGULAIAH</t>
  </si>
  <si>
    <t>91-9010513894</t>
  </si>
  <si>
    <t>10070000029227</t>
  </si>
  <si>
    <t>Mrs PRAMEELA B</t>
  </si>
  <si>
    <t>9866924082</t>
  </si>
  <si>
    <t>10070000201147</t>
  </si>
  <si>
    <t>Mr NARAYANA K</t>
  </si>
  <si>
    <t>9502117200</t>
  </si>
  <si>
    <t>10070000201137</t>
  </si>
  <si>
    <t>Master ANAND</t>
  </si>
  <si>
    <t>000</t>
  </si>
  <si>
    <t>10070000201124</t>
  </si>
  <si>
    <t>Mr THIRUPATHAIAH U</t>
  </si>
  <si>
    <t>919959315678</t>
  </si>
  <si>
    <t>10070000201054</t>
  </si>
  <si>
    <t>Mr KISTAIAH G</t>
  </si>
  <si>
    <t>9908697006</t>
  </si>
  <si>
    <t>10070000201290</t>
  </si>
  <si>
    <t>Mr LINGAIAH P</t>
  </si>
  <si>
    <t>9440520726</t>
  </si>
  <si>
    <t>10070000201117</t>
  </si>
  <si>
    <t>Mrs PUNNAMMA L</t>
  </si>
  <si>
    <t>91-9391031339</t>
  </si>
  <si>
    <t>10070000201306</t>
  </si>
  <si>
    <t>Mr SATYA NARAYANA REDDY</t>
  </si>
  <si>
    <t>91-9989343215</t>
  </si>
  <si>
    <t>GOOD HEALTH PLAN LIMITED_CREDIT</t>
  </si>
  <si>
    <t>10070000201307</t>
  </si>
  <si>
    <t>Mr SUDHEER BABU</t>
  </si>
  <si>
    <t>91-9949064798</t>
  </si>
  <si>
    <t>10070000201304</t>
  </si>
  <si>
    <t>Mr AFSAR MD</t>
  </si>
  <si>
    <t>8143648424</t>
  </si>
  <si>
    <t>10070000201189</t>
  </si>
  <si>
    <t>Mr YADAGIRI CH</t>
  </si>
  <si>
    <t>919908904304</t>
  </si>
  <si>
    <t>10070000201315</t>
  </si>
  <si>
    <t>Mr HARI PRASAD P</t>
  </si>
  <si>
    <t>91-9959041608</t>
  </si>
  <si>
    <t>10070000200263</t>
  </si>
  <si>
    <t>Mr BIRAPPA 56</t>
  </si>
  <si>
    <t>9704884067</t>
  </si>
  <si>
    <t>10070000201148</t>
  </si>
  <si>
    <t>Mrs VIJAY KUMARI M</t>
  </si>
  <si>
    <t>9346674265</t>
  </si>
  <si>
    <t>10070000201239</t>
  </si>
  <si>
    <t>Mr ANIL KUMAR A</t>
  </si>
  <si>
    <t>919032811206</t>
  </si>
  <si>
    <t>10070000201199</t>
  </si>
  <si>
    <t>Mrs MAHADEVI A</t>
  </si>
  <si>
    <t>9848649254</t>
  </si>
  <si>
    <t>10070000201131</t>
  </si>
  <si>
    <t>Mrs DEEPIKA</t>
  </si>
  <si>
    <t>9347059733</t>
  </si>
  <si>
    <t>10070000201298</t>
  </si>
  <si>
    <t>Mr PARVATALU V</t>
  </si>
  <si>
    <t>7702707992</t>
  </si>
  <si>
    <t>10070000201253</t>
  </si>
  <si>
    <t>Mr PRASAD R</t>
  </si>
  <si>
    <t>91-9440746636</t>
  </si>
  <si>
    <t>10070000201122</t>
  </si>
  <si>
    <t>Mr RAVI N</t>
  </si>
  <si>
    <t>91-8790311712</t>
  </si>
  <si>
    <t>10070000201203</t>
  </si>
  <si>
    <t>Baby. HANIYA</t>
  </si>
  <si>
    <t>94401354162</t>
  </si>
  <si>
    <t>10070000201313</t>
  </si>
  <si>
    <t>Mrs SUJARTHA K</t>
  </si>
  <si>
    <t>8179209508</t>
  </si>
  <si>
    <t>PSYCHIATRY</t>
  </si>
  <si>
    <t>10070000201314</t>
  </si>
  <si>
    <t>Mrs TULASAMMA A</t>
  </si>
  <si>
    <t>91-9441763028</t>
  </si>
  <si>
    <t>10070000201312</t>
  </si>
  <si>
    <t>Mrs LAXMIKANTH S</t>
  </si>
  <si>
    <t>91-9052611972</t>
  </si>
  <si>
    <t>10070000201302</t>
  </si>
  <si>
    <t>Mr GOPAL REDDY</t>
  </si>
  <si>
    <t>91-9885966899</t>
  </si>
  <si>
    <t>10070000201468</t>
  </si>
  <si>
    <t>Mrs KALAVATHI CH</t>
  </si>
  <si>
    <t>9542923250</t>
  </si>
  <si>
    <t>10070000200623</t>
  </si>
  <si>
    <t>Mr SANJU KUMAR</t>
  </si>
  <si>
    <t>7411236941</t>
  </si>
  <si>
    <t>10070000201478</t>
  </si>
  <si>
    <t>Mr GUNDAPPA</t>
  </si>
  <si>
    <t>91-09538616600</t>
  </si>
  <si>
    <t>10070000201469</t>
  </si>
  <si>
    <t>Mrs VITABAI M</t>
  </si>
  <si>
    <t>9848351129</t>
  </si>
  <si>
    <t>10070000201470</t>
  </si>
  <si>
    <t>Mr SHESHAGIRI RAO</t>
  </si>
  <si>
    <t>9491104143</t>
  </si>
  <si>
    <t>10070000201463</t>
  </si>
  <si>
    <t>Mr SIDDAPPA CH</t>
  </si>
  <si>
    <t>9951946375</t>
  </si>
  <si>
    <t>10070000201257</t>
  </si>
  <si>
    <t>Mr SHARIF MD</t>
  </si>
  <si>
    <t>91-9989836484</t>
  </si>
  <si>
    <t>10070000201456</t>
  </si>
  <si>
    <t>Mr SHANKARAIAH B</t>
  </si>
  <si>
    <t>9949465212</t>
  </si>
  <si>
    <t>10070000201424</t>
  </si>
  <si>
    <t>Mr MAHBOOBMIYA</t>
  </si>
  <si>
    <t>9701323970</t>
  </si>
  <si>
    <t>10070000199142</t>
  </si>
  <si>
    <t>Mr ATEL SAHEB</t>
  </si>
  <si>
    <t>9966699136</t>
  </si>
  <si>
    <t>EMPLOYEES HEALTH SCHEME [HYD}</t>
  </si>
  <si>
    <t>10070000201460</t>
  </si>
  <si>
    <t>Mr LALIT YADAV</t>
  </si>
  <si>
    <t>91-9849707412</t>
  </si>
  <si>
    <t>10070000201475</t>
  </si>
  <si>
    <t>Mr SHIVA PRASAD P</t>
  </si>
  <si>
    <t>91-7207645663</t>
  </si>
  <si>
    <t>10070000097357</t>
  </si>
  <si>
    <t>Mrs SHAIK GOUSHABEE</t>
  </si>
  <si>
    <t>91-9393085057</t>
  </si>
  <si>
    <t>10070000201474</t>
  </si>
  <si>
    <t>Mr SURESH P</t>
  </si>
  <si>
    <t>91-9949176086</t>
  </si>
  <si>
    <t>10070000201431</t>
  </si>
  <si>
    <t>Mr CHANDRA REDDY</t>
  </si>
  <si>
    <t>9542928022</t>
  </si>
  <si>
    <t>10070000201406</t>
  </si>
  <si>
    <t>Mrs PRAMEELA .</t>
  </si>
  <si>
    <t>919705624079</t>
  </si>
  <si>
    <t>10070000201237</t>
  </si>
  <si>
    <t>Mr NAGARAJ .</t>
  </si>
  <si>
    <t>919964324195</t>
  </si>
  <si>
    <t>10070000200889</t>
  </si>
  <si>
    <t>Miss SNEHA</t>
  </si>
  <si>
    <t>91-9440040588</t>
  </si>
  <si>
    <t>10070000201351</t>
  </si>
  <si>
    <t>Mr ANJI REDDY</t>
  </si>
  <si>
    <t>919440259311</t>
  </si>
  <si>
    <t>10070000201329</t>
  </si>
  <si>
    <t>Mrs PARAMMA K</t>
  </si>
  <si>
    <t>10070000200927</t>
  </si>
  <si>
    <t>Mrs RAMALAKSHMI K</t>
  </si>
  <si>
    <t>91-9177536343</t>
  </si>
  <si>
    <t>10070000201318</t>
  </si>
  <si>
    <t>Mrs YAKHOOB BEE</t>
  </si>
  <si>
    <t>91-9676447340</t>
  </si>
  <si>
    <t>10070000201418</t>
  </si>
  <si>
    <t>Mr KRISHNA K</t>
  </si>
  <si>
    <t>919849801877</t>
  </si>
  <si>
    <t>10070000201316</t>
  </si>
  <si>
    <t>Mr AKHILESH JADAV</t>
  </si>
  <si>
    <t>91-8125274216</t>
  </si>
  <si>
    <t>10070000201404</t>
  </si>
  <si>
    <t>Mr DAMODHAR L</t>
  </si>
  <si>
    <t>9391152669</t>
  </si>
  <si>
    <t>10070000201472</t>
  </si>
  <si>
    <t>Mrs AMEENA BEGUM</t>
  </si>
  <si>
    <t>91-9849678865</t>
  </si>
  <si>
    <t>10070000201334</t>
  </si>
  <si>
    <t>Mr GADDI SITA REDDY</t>
  </si>
  <si>
    <t>919550829064</t>
  </si>
  <si>
    <t>10070000201455</t>
  </si>
  <si>
    <t>Mrs SHAHEDA BEGUM</t>
  </si>
  <si>
    <t>91-9866859485</t>
  </si>
  <si>
    <t>10070000197836</t>
  </si>
  <si>
    <t>Mrs GOURAMMA P</t>
  </si>
  <si>
    <t>9908316858</t>
  </si>
  <si>
    <t>10070000197886</t>
  </si>
  <si>
    <t>Mrs SHOBHA CH</t>
  </si>
  <si>
    <t>10070000201340</t>
  </si>
  <si>
    <t>Mrs THATIPAMULA . SHARADA</t>
  </si>
  <si>
    <t>919032869482</t>
  </si>
  <si>
    <t>10070000201467</t>
  </si>
  <si>
    <t>Mr MADHU SINGH</t>
  </si>
  <si>
    <t>PLASTIC SURGERY</t>
  </si>
  <si>
    <t>10070000201360</t>
  </si>
  <si>
    <t>Mr YELLAIAH</t>
  </si>
  <si>
    <t>8184837625</t>
  </si>
  <si>
    <t>10070000201376</t>
  </si>
  <si>
    <t>Mr BHOMAIAH K</t>
  </si>
  <si>
    <t>919701952010</t>
  </si>
  <si>
    <t>10070000201548</t>
  </si>
  <si>
    <t>Mr SUBBA REDDY G</t>
  </si>
  <si>
    <t>8500314800</t>
  </si>
  <si>
    <t>10070000201621</t>
  </si>
  <si>
    <t>Mr RAJJO MIYA</t>
  </si>
  <si>
    <t>9959529524</t>
  </si>
  <si>
    <t>10070000201576</t>
  </si>
  <si>
    <t>Mr NARAYANA</t>
  </si>
  <si>
    <t>9538138073</t>
  </si>
  <si>
    <t>10070000201561</t>
  </si>
  <si>
    <t>Mr RAMULU Y</t>
  </si>
  <si>
    <t>9000536346</t>
  </si>
  <si>
    <t>10070000199751</t>
  </si>
  <si>
    <t>Mrs NARASAMMA CH</t>
  </si>
  <si>
    <t>9989497030</t>
  </si>
  <si>
    <t>10070000201626</t>
  </si>
  <si>
    <t>Mr BABU SWAMI M</t>
  </si>
  <si>
    <t>9393573121</t>
  </si>
  <si>
    <t>10070000201370</t>
  </si>
  <si>
    <t>Mr SUSHEEL KUMAR MISHRA</t>
  </si>
  <si>
    <t>09634186608</t>
  </si>
  <si>
    <t>10070000201534</t>
  </si>
  <si>
    <t>Mr SREE KUMAR K</t>
  </si>
  <si>
    <t>91-7799653008</t>
  </si>
  <si>
    <t>10070000201526</t>
  </si>
  <si>
    <t>Mr NARSAIAH G</t>
  </si>
  <si>
    <t>91-9701193167</t>
  </si>
  <si>
    <t>10070000201493</t>
  </si>
  <si>
    <t>Mrs GUMMA SUBBAMMA</t>
  </si>
  <si>
    <t>91-9985860333</t>
  </si>
  <si>
    <t>10070000201484</t>
  </si>
  <si>
    <t>Mr VEERESHAM K</t>
  </si>
  <si>
    <t>91-9849114876</t>
  </si>
  <si>
    <t>10070000143068</t>
  </si>
  <si>
    <t>Mr RAMA CHANDRA RAO</t>
  </si>
  <si>
    <t>91-7259637387</t>
  </si>
  <si>
    <t>10070000201218</t>
  </si>
  <si>
    <t>Mrs VEERAMANI</t>
  </si>
  <si>
    <t>10070000201496</t>
  </si>
  <si>
    <t>Mrs LAXMI B</t>
  </si>
  <si>
    <t>91-9948136989</t>
  </si>
  <si>
    <t>10070000201441</t>
  </si>
  <si>
    <t>Mr BYATHAIAH P</t>
  </si>
  <si>
    <t>9989043788</t>
  </si>
  <si>
    <t>10070000201483</t>
  </si>
  <si>
    <t>Mr SRIKANTH REDDY B</t>
  </si>
  <si>
    <t>91-9542592275</t>
  </si>
  <si>
    <t>10070000201481</t>
  </si>
  <si>
    <t>Mr PRATAP REDDY A</t>
  </si>
  <si>
    <t>91-9963893909</t>
  </si>
  <si>
    <t>10070000200999</t>
  </si>
  <si>
    <t>Mrs MALLAMMA S</t>
  </si>
  <si>
    <t>8885477206</t>
  </si>
  <si>
    <t>10070000028682</t>
  </si>
  <si>
    <t>Mr PREM KUMAR GUPTA</t>
  </si>
  <si>
    <t>91-8008800024</t>
  </si>
  <si>
    <t>10070000201644</t>
  </si>
  <si>
    <t>Mr SAI DAS M</t>
  </si>
  <si>
    <t>91-9490617271</t>
  </si>
  <si>
    <t>10070000201645</t>
  </si>
  <si>
    <t>Mr BABU RAO</t>
  </si>
  <si>
    <t>9972896952</t>
  </si>
  <si>
    <t>10070000199790</t>
  </si>
  <si>
    <t>Mr YADAGIRI D</t>
  </si>
  <si>
    <t>91-9032980220</t>
  </si>
  <si>
    <t>10070000191102</t>
  </si>
  <si>
    <t>Mrs PADMAVATHI E</t>
  </si>
  <si>
    <t>91-9866986026</t>
  </si>
  <si>
    <t>10070000201641</t>
  </si>
  <si>
    <t>Mr CHANDU LAL A</t>
  </si>
  <si>
    <t>91-9347553666</t>
  </si>
  <si>
    <t>10070000201504</t>
  </si>
  <si>
    <t>Mr POCHAIAH K</t>
  </si>
  <si>
    <t>9908492308</t>
  </si>
  <si>
    <t>10070000201482</t>
  </si>
  <si>
    <t>Mrs MALLAMMA K</t>
  </si>
  <si>
    <t>91-9849472527</t>
  </si>
  <si>
    <t>10070000201608</t>
  </si>
  <si>
    <t>Mrs MAMATHA K</t>
  </si>
  <si>
    <t>9989678059</t>
  </si>
  <si>
    <t>10070000201631</t>
  </si>
  <si>
    <t>Mr SALMAN MD</t>
  </si>
  <si>
    <t>91-9000234157</t>
  </si>
  <si>
    <t>10070000201488</t>
  </si>
  <si>
    <t>Master SAKSHATH B S</t>
  </si>
  <si>
    <t>91-9440470618</t>
  </si>
  <si>
    <t>10070000201514</t>
  </si>
  <si>
    <t>Mr RAMA RAO</t>
  </si>
  <si>
    <t>91-9394979678</t>
  </si>
  <si>
    <t>10070000130909</t>
  </si>
  <si>
    <t>Miss ELIZABETH TOM</t>
  </si>
  <si>
    <t>91-8897042582</t>
  </si>
  <si>
    <t>10070000201348</t>
  </si>
  <si>
    <t>9849768512</t>
  </si>
  <si>
    <t>10070000201162</t>
  </si>
  <si>
    <t>Mr ANIL M</t>
  </si>
  <si>
    <t>9908694677</t>
  </si>
  <si>
    <t>10070000199935</t>
  </si>
  <si>
    <t>Mr NARSIMULU GOUD E</t>
  </si>
  <si>
    <t>919849551380</t>
  </si>
  <si>
    <t>10070000201180</t>
  </si>
  <si>
    <t>Mr RAM REDDY P</t>
  </si>
  <si>
    <t>9951652621</t>
  </si>
  <si>
    <t>10070000201529</t>
  </si>
  <si>
    <t>Mrs SUBADRAMMA</t>
  </si>
  <si>
    <t>91-9246580291</t>
  </si>
  <si>
    <t>10070000201032</t>
  </si>
  <si>
    <t>Mr RAGHARSHA JANJANAM</t>
  </si>
  <si>
    <t>919704404139</t>
  </si>
  <si>
    <t>10070000185900</t>
  </si>
  <si>
    <t>Mrs KALPANA A</t>
  </si>
  <si>
    <t>9866863759</t>
  </si>
  <si>
    <t>10070000025209</t>
  </si>
  <si>
    <t>Mr BALAIAH CH</t>
  </si>
  <si>
    <t>91-9989682249</t>
  </si>
  <si>
    <t>10070000201764</t>
  </si>
  <si>
    <t>Mrs SHAIK HYDABI</t>
  </si>
  <si>
    <t>9989003496</t>
  </si>
  <si>
    <t>10070000201680</t>
  </si>
  <si>
    <t>Mrs MAJIDA BEGUM</t>
  </si>
  <si>
    <t>919885225676</t>
  </si>
  <si>
    <t>10070000201673</t>
  </si>
  <si>
    <t>Mr SANDEEP .</t>
  </si>
  <si>
    <t>919902466579</t>
  </si>
  <si>
    <t>10070000195066</t>
  </si>
  <si>
    <t>Mr BRAHAMA CHARY K.R</t>
  </si>
  <si>
    <t>91-9292359384</t>
  </si>
  <si>
    <t>10070000201777</t>
  </si>
  <si>
    <t>Mrs YADAMMA B</t>
  </si>
  <si>
    <t>91-9866966698</t>
  </si>
  <si>
    <t>10070000201750</t>
  </si>
  <si>
    <t>Mr DEVUDU</t>
  </si>
  <si>
    <t>91-9492406526</t>
  </si>
  <si>
    <t>10070000175079</t>
  </si>
  <si>
    <t>Mrs DROPATHI DEVI</t>
  </si>
  <si>
    <t>91-7416487705</t>
  </si>
  <si>
    <t>10070000201672</t>
  </si>
  <si>
    <t>Mrs YELLAVVA M</t>
  </si>
  <si>
    <t>919949120339</t>
  </si>
  <si>
    <t>10070000201653</t>
  </si>
  <si>
    <t>Mrs MALLAMMA E</t>
  </si>
  <si>
    <t>91-9618947398</t>
  </si>
  <si>
    <t>10070000201783</t>
  </si>
  <si>
    <t>Mr JAGDESH U</t>
  </si>
  <si>
    <t>91-9618738880</t>
  </si>
  <si>
    <t>10070000201780</t>
  </si>
  <si>
    <t>Mr PARASMAL</t>
  </si>
  <si>
    <t>91-8977780172</t>
  </si>
  <si>
    <t>10070000201778</t>
  </si>
  <si>
    <t>Mr SUDHAKAR CH</t>
  </si>
  <si>
    <t>91-9550368781</t>
  </si>
  <si>
    <t>10070000201781</t>
  </si>
  <si>
    <t>Mr SAILU M</t>
  </si>
  <si>
    <t>91-9177837438</t>
  </si>
  <si>
    <t>10070000201779</t>
  </si>
  <si>
    <t>Mrs SNEHA CASTELLAS</t>
  </si>
  <si>
    <t>91-9959933844</t>
  </si>
  <si>
    <t>10070000201668</t>
  </si>
  <si>
    <t>Mr ASRAFUL MANDAL</t>
  </si>
  <si>
    <t>919966986151</t>
  </si>
  <si>
    <t>Madhya Pradesh</t>
  </si>
  <si>
    <t>10070000201785</t>
  </si>
  <si>
    <t>Baby of SNEHA CASTELLAS</t>
  </si>
  <si>
    <t>91-9959933855</t>
  </si>
  <si>
    <t>10070000201710</t>
  </si>
  <si>
    <t>Baby of MAMATHA</t>
  </si>
  <si>
    <t>91-9989678059</t>
  </si>
  <si>
    <t>10070000191713</t>
  </si>
  <si>
    <t>Mr SAI RAM K</t>
  </si>
  <si>
    <t>8341543535</t>
  </si>
  <si>
    <t>10070000201650</t>
  </si>
  <si>
    <t>Mr SRINIVAS DOLA</t>
  </si>
  <si>
    <t>10070000201816</t>
  </si>
  <si>
    <t>Mr MASTAN U</t>
  </si>
  <si>
    <t>91-9704840457</t>
  </si>
  <si>
    <t>10070000201811</t>
  </si>
  <si>
    <t>Mr MADAIAH G</t>
  </si>
  <si>
    <t>91-9505150372</t>
  </si>
  <si>
    <t>10070000201809</t>
  </si>
  <si>
    <t>Mrs PADMAMMA P</t>
  </si>
  <si>
    <t>91-8106547466</t>
  </si>
  <si>
    <t>10070000185754</t>
  </si>
  <si>
    <t>Mr SRINU G</t>
  </si>
  <si>
    <t>8185049294</t>
  </si>
  <si>
    <t>10070000201801</t>
  </si>
  <si>
    <t>Mr SRIKANTH C</t>
  </si>
  <si>
    <t>91-9390992844</t>
  </si>
  <si>
    <t>10070000201792</t>
  </si>
  <si>
    <t>Mr ASHOK A</t>
  </si>
  <si>
    <t>9000355850</t>
  </si>
  <si>
    <t>10070000201790</t>
  </si>
  <si>
    <t>Mr KISTAIAH M</t>
  </si>
  <si>
    <t>91-9553363420</t>
  </si>
  <si>
    <t>10070000201787</t>
  </si>
  <si>
    <t>Mr RAMU K</t>
  </si>
  <si>
    <t>9440947670</t>
  </si>
  <si>
    <t>10070000201815</t>
  </si>
  <si>
    <t>Mr SONU PANDEY</t>
  </si>
  <si>
    <t>91-8712296054</t>
  </si>
  <si>
    <t>10070000201804</t>
  </si>
  <si>
    <t>Mrs MARY S</t>
  </si>
  <si>
    <t>91-8019694264</t>
  </si>
  <si>
    <t>10070000201803</t>
  </si>
  <si>
    <t>Mr VENKAT RAO M</t>
  </si>
  <si>
    <t>91-9652582192</t>
  </si>
  <si>
    <t>10070000182001</t>
  </si>
  <si>
    <t>Mrs P. VAJRAMMA</t>
  </si>
  <si>
    <t>91-9441610305</t>
  </si>
  <si>
    <t>10070000201813</t>
  </si>
  <si>
    <t>Mr SRISAILAM D</t>
  </si>
  <si>
    <t>91-9393762374</t>
  </si>
  <si>
    <t>10070000193727</t>
  </si>
  <si>
    <t>Mr KIRAN KUMAR RAJU. I</t>
  </si>
  <si>
    <t>91-9840476990</t>
  </si>
  <si>
    <t>10070000201798</t>
  </si>
  <si>
    <t>Mr RAM DAYAL SADA</t>
  </si>
  <si>
    <t>91-9059348865</t>
  </si>
  <si>
    <t>TKH PLASTICS PVT LTD (APTAR GRP)</t>
  </si>
  <si>
    <t>10070000201791</t>
  </si>
  <si>
    <t>Mr KOMARAIAH P</t>
  </si>
  <si>
    <t>91-9908078978</t>
  </si>
  <si>
    <t>10070000201814</t>
  </si>
  <si>
    <t>Mrs ANJAMMA V</t>
  </si>
  <si>
    <t>91-9553815766</t>
  </si>
  <si>
    <t>10070000201786</t>
  </si>
  <si>
    <t>Miss ALAVENI D</t>
  </si>
  <si>
    <t>91-9963150375</t>
  </si>
  <si>
    <t>10070000199658</t>
  </si>
  <si>
    <t>Mr LAXMAN K</t>
  </si>
  <si>
    <t>91-9618690743</t>
  </si>
  <si>
    <t>10070000202005</t>
  </si>
  <si>
    <t>Mrs SATTAVA J</t>
  </si>
  <si>
    <t>964278533</t>
  </si>
  <si>
    <t>10070000202004</t>
  </si>
  <si>
    <t>Mr MOULANA MD</t>
  </si>
  <si>
    <t>9912613598</t>
  </si>
  <si>
    <t>10070000168957</t>
  </si>
  <si>
    <t>Mr PEDDIRAJU</t>
  </si>
  <si>
    <t>8897770228</t>
  </si>
  <si>
    <t>10070000130099</t>
  </si>
  <si>
    <t>Mr MACHARLA KRISHNA MURHTY</t>
  </si>
  <si>
    <t>91-9440213480</t>
  </si>
  <si>
    <t>10070000201949</t>
  </si>
  <si>
    <t>Mrs NAGAMMA</t>
  </si>
  <si>
    <t>8861887781</t>
  </si>
  <si>
    <t>10070000199773</t>
  </si>
  <si>
    <t>Mr Bhomaiah v</t>
  </si>
  <si>
    <t>919494893319</t>
  </si>
  <si>
    <t>10070000198886</t>
  </si>
  <si>
    <t>Mrs SATYAVATHI V</t>
  </si>
  <si>
    <t>91-9948434346</t>
  </si>
  <si>
    <t>10070000201823</t>
  </si>
  <si>
    <t>Mr PENTAIAH V</t>
  </si>
  <si>
    <t>9505518857</t>
  </si>
  <si>
    <t>10070000201818</t>
  </si>
  <si>
    <t>Mr KISHAN RATHOD</t>
  </si>
  <si>
    <t>91-9480636924</t>
  </si>
  <si>
    <t>10070000201885</t>
  </si>
  <si>
    <t>Mr LAXMI NARAYANA</t>
  </si>
  <si>
    <t>995999430</t>
  </si>
  <si>
    <t>10070000201979</t>
  </si>
  <si>
    <t>Mrs VEERABADRAM M</t>
  </si>
  <si>
    <t>91-9440433011</t>
  </si>
  <si>
    <t>10070000201859</t>
  </si>
  <si>
    <t>Mrs YADAMMA M</t>
  </si>
  <si>
    <t>8849572790</t>
  </si>
  <si>
    <t>10070000201820</t>
  </si>
  <si>
    <t>Mrs RUPA P</t>
  </si>
  <si>
    <t>91-9848180106</t>
  </si>
  <si>
    <t>10070000200470</t>
  </si>
  <si>
    <t>Mrs SAMRAJYAM</t>
  </si>
  <si>
    <t>9701059150</t>
  </si>
  <si>
    <t>10070000201997</t>
  </si>
  <si>
    <t>Mr YESU M N</t>
  </si>
  <si>
    <t>91-8050628826</t>
  </si>
  <si>
    <t>10070000138023</t>
  </si>
  <si>
    <t>Mr CHRISTOPHER .</t>
  </si>
  <si>
    <t>91-9640278242</t>
  </si>
  <si>
    <t>10070000201946</t>
  </si>
  <si>
    <t>Mr VARSHYA P</t>
  </si>
  <si>
    <t>919702526123</t>
  </si>
  <si>
    <t>10070000201825</t>
  </si>
  <si>
    <t>Mrs PARVEEN BEGUM</t>
  </si>
  <si>
    <t>91-8106285506</t>
  </si>
  <si>
    <t>10070000201947</t>
  </si>
  <si>
    <t>Mr SRIDHAR B</t>
  </si>
  <si>
    <t>91-9618883132</t>
  </si>
  <si>
    <t>10070000201994</t>
  </si>
  <si>
    <t>Mr PRASHANTH REDDY</t>
  </si>
  <si>
    <t>91-9652210750</t>
  </si>
  <si>
    <t>10070000199153</t>
  </si>
  <si>
    <t>Mr KRISHNA A</t>
  </si>
  <si>
    <t>91-9912717834</t>
  </si>
  <si>
    <t>10070000201937</t>
  </si>
  <si>
    <t>Mr BALANARSAIAH .</t>
  </si>
  <si>
    <t>919959996720</t>
  </si>
  <si>
    <t>10070000201817</t>
  </si>
  <si>
    <t>Mrs GANGAMMA Y</t>
  </si>
  <si>
    <t>91-9652401030</t>
  </si>
  <si>
    <t>10070000201855</t>
  </si>
  <si>
    <t>Mrs CHANDRA SHARMA</t>
  </si>
  <si>
    <t>919493068618</t>
  </si>
  <si>
    <t>10070000201834</t>
  </si>
  <si>
    <t>Mrs KAVITHA P</t>
  </si>
  <si>
    <t>918985706446</t>
  </si>
  <si>
    <t>10070000196895</t>
  </si>
  <si>
    <t>Mrs SRAVANTHI</t>
  </si>
  <si>
    <t>9848575058</t>
  </si>
  <si>
    <t>10070000202009</t>
  </si>
  <si>
    <t>Mr MALLESHAM G</t>
  </si>
  <si>
    <t>9676085111</t>
  </si>
  <si>
    <t>10070000201984</t>
  </si>
  <si>
    <t>Mr BALAIAH</t>
  </si>
  <si>
    <t>9505912414</t>
  </si>
  <si>
    <t>10070000201935</t>
  </si>
  <si>
    <t>Mrs NOOKAMMA M</t>
  </si>
  <si>
    <t>9618985184</t>
  </si>
  <si>
    <t>10070000201866</t>
  </si>
  <si>
    <t>Mrs NIRMALA K</t>
  </si>
  <si>
    <t>919032789456</t>
  </si>
  <si>
    <t>10070000202010</t>
  </si>
  <si>
    <t>Mr ANAJAIAH V</t>
  </si>
  <si>
    <t>91-9494058635</t>
  </si>
  <si>
    <t>AP TRANSCO_CREDIT</t>
  </si>
  <si>
    <t>10070000201999</t>
  </si>
  <si>
    <t>Mr CHANDER RAO J</t>
  </si>
  <si>
    <t>91-8008001591</t>
  </si>
  <si>
    <t>10070000183672</t>
  </si>
  <si>
    <t>Mr KANAKA RAJU</t>
  </si>
  <si>
    <t>9603190980</t>
  </si>
  <si>
    <t>10070000201301</t>
  </si>
  <si>
    <t>Mrs KAMALAMMA K</t>
  </si>
  <si>
    <t>9704484644</t>
  </si>
  <si>
    <t>10070000167587</t>
  </si>
  <si>
    <t>Mrs JAYAMMA V</t>
  </si>
  <si>
    <t>9395146646</t>
  </si>
  <si>
    <t>10070000201843</t>
  </si>
  <si>
    <t>Mr P.S RAMA KRISHNA</t>
  </si>
  <si>
    <t>91-9985347615</t>
  </si>
  <si>
    <t>10070000201244</t>
  </si>
  <si>
    <t>Mr SATHAIAH B</t>
  </si>
  <si>
    <t>9989049074</t>
  </si>
  <si>
    <t>10070000201715</t>
  </si>
  <si>
    <t>Mrs SANDHYA B</t>
  </si>
  <si>
    <t>8187021467</t>
  </si>
  <si>
    <t>10070000201540</t>
  </si>
  <si>
    <t>Mr NAGAIAH Y</t>
  </si>
  <si>
    <t>9573139344</t>
  </si>
  <si>
    <t>10070000202033</t>
  </si>
  <si>
    <t>Mrs HAJIJ BEGUM</t>
  </si>
  <si>
    <t>9848190316</t>
  </si>
  <si>
    <t>10070000201863</t>
  </si>
  <si>
    <t>Mr CHAKARAVARTHI M</t>
  </si>
  <si>
    <t>9704931830</t>
  </si>
  <si>
    <t>10070000202211</t>
  </si>
  <si>
    <t>Mr MARUTHI</t>
  </si>
  <si>
    <t>91-8694931526</t>
  </si>
  <si>
    <t>10070000202212</t>
  </si>
  <si>
    <t>Mr SHIVPUTRA</t>
  </si>
  <si>
    <t>91-9448337766</t>
  </si>
  <si>
    <t>10070000202201</t>
  </si>
  <si>
    <t>Mr MANOHAR REDDY K</t>
  </si>
  <si>
    <t>8341365233</t>
  </si>
  <si>
    <t>10070000201989</t>
  </si>
  <si>
    <t>Mr MADHU</t>
  </si>
  <si>
    <t>0000</t>
  </si>
  <si>
    <t>10070000202200</t>
  </si>
  <si>
    <t>Mr MOHAMMED ASIF</t>
  </si>
  <si>
    <t>91-9603639708</t>
  </si>
  <si>
    <t>10070000202196</t>
  </si>
  <si>
    <t>Mrs RAJAMMA</t>
  </si>
  <si>
    <t>91-9966296090</t>
  </si>
  <si>
    <t>10070000202052</t>
  </si>
  <si>
    <t>Mrs KATIJA BEGUM MD</t>
  </si>
  <si>
    <t>9441459502</t>
  </si>
  <si>
    <t>10070000202034</t>
  </si>
  <si>
    <t>Mrs KOMINI M</t>
  </si>
  <si>
    <t>9505120702</t>
  </si>
  <si>
    <t>10070000181066</t>
  </si>
  <si>
    <t>Mr BALRAJA GOUD CH</t>
  </si>
  <si>
    <t>9849851164</t>
  </si>
  <si>
    <t>10070000196909</t>
  </si>
  <si>
    <t>Mr ANWAR ALIKHAN</t>
  </si>
  <si>
    <t>919963730255</t>
  </si>
  <si>
    <t>10070000202124</t>
  </si>
  <si>
    <t>Miss RUPA K</t>
  </si>
  <si>
    <t>9989690579</t>
  </si>
  <si>
    <t>10070000202072</t>
  </si>
  <si>
    <t>Mr ANJANEYULU B</t>
  </si>
  <si>
    <t>9177864291</t>
  </si>
  <si>
    <t>10070000201771</t>
  </si>
  <si>
    <t>Mr MALLESHA .</t>
  </si>
  <si>
    <t>919000464580</t>
  </si>
  <si>
    <t>10070000202066</t>
  </si>
  <si>
    <t>Mr BALRAJU T</t>
  </si>
  <si>
    <t>9640211398</t>
  </si>
  <si>
    <t>10070000202107</t>
  </si>
  <si>
    <t>Mr LAXMAIAH A</t>
  </si>
  <si>
    <t>91-9949855604</t>
  </si>
  <si>
    <t>10070000202115</t>
  </si>
  <si>
    <t>Mr NIZAMUDDIN MD</t>
  </si>
  <si>
    <t>9010354887</t>
  </si>
  <si>
    <t>10070000202046</t>
  </si>
  <si>
    <t>Mrs LAKSHMAMMA E</t>
  </si>
  <si>
    <t>9666273596</t>
  </si>
  <si>
    <t>10070000202020</t>
  </si>
  <si>
    <t>Mrs PARVATHI K</t>
  </si>
  <si>
    <t>91-7899772555</t>
  </si>
  <si>
    <t>10070000202019</t>
  </si>
  <si>
    <t>Mr RAMAKOTESHWARAO G</t>
  </si>
  <si>
    <t>8143213703</t>
  </si>
  <si>
    <t>10070000202017</t>
  </si>
  <si>
    <t>Mrs ANANTHAMMA A</t>
  </si>
  <si>
    <t>9885412515</t>
  </si>
  <si>
    <t>10070000202016</t>
  </si>
  <si>
    <t>Mrs AMENA BEGAM MD</t>
  </si>
  <si>
    <t>9989319648</t>
  </si>
  <si>
    <t>10070000202014</t>
  </si>
  <si>
    <t>Mrs BHAGIRATHI</t>
  </si>
  <si>
    <t>91-9902660860</t>
  </si>
  <si>
    <t>10070000202183</t>
  </si>
  <si>
    <t>Mrs JYOTHI L</t>
  </si>
  <si>
    <t>91-8179969654</t>
  </si>
  <si>
    <t>10070000202213</t>
  </si>
  <si>
    <t>Mrs SRILATHA V</t>
  </si>
  <si>
    <t>91-8142352681</t>
  </si>
  <si>
    <t>10070000202210</t>
  </si>
  <si>
    <t>Mr SURVESHWAR REDDY G</t>
  </si>
  <si>
    <t>91-9346264507</t>
  </si>
  <si>
    <t>10070000202209</t>
  </si>
  <si>
    <t>Mr PANDU RANGA CHARY. K</t>
  </si>
  <si>
    <t>91-9985480783</t>
  </si>
  <si>
    <t>10070000202181</t>
  </si>
  <si>
    <t>Mr KISHTAIAH</t>
  </si>
  <si>
    <t>91-8008388492</t>
  </si>
  <si>
    <t>10070000199208</t>
  </si>
  <si>
    <t>Mrs LAXMI S</t>
  </si>
  <si>
    <t>8019753987</t>
  </si>
  <si>
    <t>10070000202061</t>
  </si>
  <si>
    <t>Mrs YADHAMMA A</t>
  </si>
  <si>
    <t>91-9502256212</t>
  </si>
  <si>
    <t>10070000202081</t>
  </si>
  <si>
    <t>Mrs KONDAMMA G</t>
  </si>
  <si>
    <t>91-9603141009</t>
  </si>
  <si>
    <t>10070000172507</t>
  </si>
  <si>
    <t>Mrs ANITHA E</t>
  </si>
  <si>
    <t>91-9676146353</t>
  </si>
  <si>
    <t>10070000180915</t>
  </si>
  <si>
    <t>Mrs HABEEB HUNNISA</t>
  </si>
  <si>
    <t>919393834708</t>
  </si>
  <si>
    <t>10070000202077</t>
  </si>
  <si>
    <t>Mrs SUSHEELA M</t>
  </si>
  <si>
    <t>91-7799633228</t>
  </si>
  <si>
    <t>10070000201915</t>
  </si>
  <si>
    <t>Mr ESHWARAIAH M</t>
  </si>
  <si>
    <t>7675012228</t>
  </si>
  <si>
    <t>10070000202011</t>
  </si>
  <si>
    <t>Mr AIZAZ KHAN MD</t>
  </si>
  <si>
    <t>91-9912944071</t>
  </si>
  <si>
    <t>10070000202015</t>
  </si>
  <si>
    <t>Mr ARUN</t>
  </si>
  <si>
    <t>91-7842242130</t>
  </si>
  <si>
    <t>10070000175046</t>
  </si>
  <si>
    <t>Mr SHIVAIAH G</t>
  </si>
  <si>
    <t>91-9866347291</t>
  </si>
  <si>
    <t>10070000201661</t>
  </si>
  <si>
    <t>Mrs SUNITHA G</t>
  </si>
  <si>
    <t>9177373401</t>
  </si>
  <si>
    <t>10070000201833</t>
  </si>
  <si>
    <t>Mr NARISIMULU M</t>
  </si>
  <si>
    <t>7702864177</t>
  </si>
  <si>
    <t>10070000202204</t>
  </si>
  <si>
    <t>Mr NAGAPPA</t>
  </si>
  <si>
    <t>91-9866741990</t>
  </si>
  <si>
    <t>10070000202136</t>
  </si>
  <si>
    <t>Mr KRISHNAIAH V</t>
  </si>
  <si>
    <t>10070000202142</t>
  </si>
  <si>
    <t>Mr RATNAIAH K</t>
  </si>
  <si>
    <t>9000124454</t>
  </si>
  <si>
    <t>10070000202012</t>
  </si>
  <si>
    <t>Mr ERNNA</t>
  </si>
  <si>
    <t>91-8747076610</t>
  </si>
  <si>
    <t>10070000202203</t>
  </si>
  <si>
    <t>Mrs KUMARI T</t>
  </si>
  <si>
    <t>8179251293</t>
  </si>
  <si>
    <t>10070000202202</t>
  </si>
  <si>
    <t>Mr SAILU CH</t>
  </si>
  <si>
    <t>8897774461</t>
  </si>
  <si>
    <t>10070000202194</t>
  </si>
  <si>
    <t>Mr NARSIMHA K S</t>
  </si>
  <si>
    <t>10070000202195</t>
  </si>
  <si>
    <t>Mrs LAXMI N</t>
  </si>
  <si>
    <t>91-8466049074</t>
  </si>
  <si>
    <t>10070000202144</t>
  </si>
  <si>
    <t>Mr YADAIAH CH</t>
  </si>
  <si>
    <t>10070000202169</t>
  </si>
  <si>
    <t>Mrs VIJAYA</t>
  </si>
  <si>
    <t>91-9640914285</t>
  </si>
  <si>
    <t>10070000202163</t>
  </si>
  <si>
    <t>Mrs NAVYA K</t>
  </si>
  <si>
    <t>91-8985892552</t>
  </si>
  <si>
    <t>10070000201696</t>
  </si>
  <si>
    <t>Mr RAJENDER B</t>
  </si>
  <si>
    <t>9491127490</t>
  </si>
  <si>
    <t>10070000202138</t>
  </si>
  <si>
    <t>Mrs PARVATHAMMA V</t>
  </si>
  <si>
    <t>9949597058</t>
  </si>
  <si>
    <t>10070000193449</t>
  </si>
  <si>
    <t>Mrs TEJASHWINI</t>
  </si>
  <si>
    <t>9948730679</t>
  </si>
  <si>
    <t>10070000202208</t>
  </si>
  <si>
    <t>Mrs PARVATHI D</t>
  </si>
  <si>
    <t>10070000202091</t>
  </si>
  <si>
    <t>Mr RUPULLA V</t>
  </si>
  <si>
    <t>9618507406</t>
  </si>
  <si>
    <t>10070000202111</t>
  </si>
  <si>
    <t>Mr SATYANARAYANA V</t>
  </si>
  <si>
    <t>9542868127</t>
  </si>
  <si>
    <t>10070000202207</t>
  </si>
  <si>
    <t>Mrs KHAJA BEE</t>
  </si>
  <si>
    <t>91-9849072128</t>
  </si>
  <si>
    <t>10070000202141</t>
  </si>
  <si>
    <t>Mr YADHAIH A</t>
  </si>
  <si>
    <t>91-9849768612</t>
  </si>
  <si>
    <t>10070000200973</t>
  </si>
  <si>
    <t>Mr NAVEEN V</t>
  </si>
  <si>
    <t>9494980881</t>
  </si>
  <si>
    <t>10070000201684</t>
  </si>
  <si>
    <t>Mrs MANMADA D</t>
  </si>
  <si>
    <t>9948584781</t>
  </si>
  <si>
    <t>10070000200816</t>
  </si>
  <si>
    <t>Mrs SARVARI SHEIK</t>
  </si>
  <si>
    <t>9849257393</t>
  </si>
  <si>
    <t>10070000201559</t>
  </si>
  <si>
    <t>Mr GANAPATHI RAO P</t>
  </si>
  <si>
    <t>91-9951739302</t>
  </si>
  <si>
    <t>10070000198988</t>
  </si>
  <si>
    <t>Mr FAYAZODDIN</t>
  </si>
  <si>
    <t>9885796877</t>
  </si>
  <si>
    <t>10070000202356</t>
  </si>
  <si>
    <t>Mrs CHANDHBI MD</t>
  </si>
  <si>
    <t>8985140541</t>
  </si>
  <si>
    <t>10070000202274</t>
  </si>
  <si>
    <t>Mr SHIVANANAD</t>
  </si>
  <si>
    <t>8971715454</t>
  </si>
  <si>
    <t>10070000201958</t>
  </si>
  <si>
    <t>9000499787</t>
  </si>
  <si>
    <t>10070000202131</t>
  </si>
  <si>
    <t>Mrs INDIRA B</t>
  </si>
  <si>
    <t>9553369066</t>
  </si>
  <si>
    <t>10070000062980</t>
  </si>
  <si>
    <t>Mr KHALEEL MD</t>
  </si>
  <si>
    <t>9959150001</t>
  </si>
  <si>
    <t>10070000129296</t>
  </si>
  <si>
    <t>Mrs SAROJANI P</t>
  </si>
  <si>
    <t>91-9701113767</t>
  </si>
  <si>
    <t>10070000200846</t>
  </si>
  <si>
    <t>Mr MURALI RAMAKRISHNA RAO CH</t>
  </si>
  <si>
    <t>919866169345</t>
  </si>
  <si>
    <t>UNITED HEALTH CARE PAREKH_CREDIT</t>
  </si>
  <si>
    <t>10070000202222</t>
  </si>
  <si>
    <t>Mr NARSIMHA REDDY S</t>
  </si>
  <si>
    <t>8801378223</t>
  </si>
  <si>
    <t>10070000201831</t>
  </si>
  <si>
    <t>Mrs NARSIMHAREDDY S</t>
  </si>
  <si>
    <t>8374949134</t>
  </si>
  <si>
    <t>10070000202217</t>
  </si>
  <si>
    <t>Mr LAXMAIAH M</t>
  </si>
  <si>
    <t>9533717017</t>
  </si>
  <si>
    <t>10070000202216</t>
  </si>
  <si>
    <t>Mr MUSTAFA SHAIK</t>
  </si>
  <si>
    <t>91-9347805930</t>
  </si>
  <si>
    <t>10070000199419</t>
  </si>
  <si>
    <t>Mr VENKAT RAO D</t>
  </si>
  <si>
    <t>10070000186161</t>
  </si>
  <si>
    <t>Mr PREM KUMAR D</t>
  </si>
  <si>
    <t>91-9440575813</t>
  </si>
  <si>
    <t>10070000109753</t>
  </si>
  <si>
    <t>Mr BABU D</t>
  </si>
  <si>
    <t>91-9951730022</t>
  </si>
  <si>
    <t>10070000202218</t>
  </si>
  <si>
    <t>Mr SRI RAMULU N</t>
  </si>
  <si>
    <t>91-9849823230</t>
  </si>
  <si>
    <t>10070000199048</t>
  </si>
  <si>
    <t>Mr WAMAN</t>
  </si>
  <si>
    <t>91-9000359345</t>
  </si>
  <si>
    <t>10070000202306</t>
  </si>
  <si>
    <t>Mrs SHABANA BEGUM</t>
  </si>
  <si>
    <t>8121412365</t>
  </si>
  <si>
    <t>10070000202357</t>
  </si>
  <si>
    <t>Mrs LAXMI CH</t>
  </si>
  <si>
    <t>91-9704015807</t>
  </si>
  <si>
    <t>10070000202347</t>
  </si>
  <si>
    <t>Mr KOMURAVVA</t>
  </si>
  <si>
    <t>9701673689</t>
  </si>
  <si>
    <t>10070000198916</t>
  </si>
  <si>
    <t>Mrs VEERAMMA K</t>
  </si>
  <si>
    <t>91-9705897915</t>
  </si>
  <si>
    <t>10070000202355</t>
  </si>
  <si>
    <t>Mr RAJU N</t>
  </si>
  <si>
    <t>91-9000508450</t>
  </si>
  <si>
    <t>10070000202219</t>
  </si>
  <si>
    <t>Mr SAI KIRAN M</t>
  </si>
  <si>
    <t>91-9848903607</t>
  </si>
  <si>
    <t>10070000193406</t>
  </si>
  <si>
    <t>Mrs SRAVANI M</t>
  </si>
  <si>
    <t>9700335785</t>
  </si>
  <si>
    <t>10070000202352</t>
  </si>
  <si>
    <t>Mr VENKATESHAM S</t>
  </si>
  <si>
    <t>91-9492005976</t>
  </si>
  <si>
    <t>10070000152873</t>
  </si>
  <si>
    <t>Mr MURALI B</t>
  </si>
  <si>
    <t>91-8008788508</t>
  </si>
  <si>
    <t>10070000202324</t>
  </si>
  <si>
    <t>Mr MAHENDAR B</t>
  </si>
  <si>
    <t>9573698971</t>
  </si>
  <si>
    <t>10070000202244</t>
  </si>
  <si>
    <t>Master BALU B</t>
  </si>
  <si>
    <t>10070000202279</t>
  </si>
  <si>
    <t>Miss BAGESHRI BHAT</t>
  </si>
  <si>
    <t>918790643222</t>
  </si>
  <si>
    <t>10070000201772</t>
  </si>
  <si>
    <t>Mr UPPALAIAH G</t>
  </si>
  <si>
    <t>9705233505</t>
  </si>
  <si>
    <t>10070000202551</t>
  </si>
  <si>
    <t>Mr RAJAIAH J</t>
  </si>
  <si>
    <t>91-9553617142</t>
  </si>
  <si>
    <t>10070000202549</t>
  </si>
  <si>
    <t>Mr SATHEESH R</t>
  </si>
  <si>
    <t>91-9030851628</t>
  </si>
  <si>
    <t>10070000202539</t>
  </si>
  <si>
    <t>Mr YELLAIAH M</t>
  </si>
  <si>
    <t>9912975454</t>
  </si>
  <si>
    <t>10070000202541</t>
  </si>
  <si>
    <t>Mrs ASHRAF BEE</t>
  </si>
  <si>
    <t>91-9014450395</t>
  </si>
  <si>
    <t>10070000202524</t>
  </si>
  <si>
    <t>Mr PRAKASHAM B</t>
  </si>
  <si>
    <t>9949175845</t>
  </si>
  <si>
    <t>10070000161634</t>
  </si>
  <si>
    <t>Mr BHUPATHI RAO N</t>
  </si>
  <si>
    <t>91-9866426133</t>
  </si>
  <si>
    <t>10070000202515</t>
  </si>
  <si>
    <t>Mrs AFSARI BEGUM</t>
  </si>
  <si>
    <t>7396602037</t>
  </si>
  <si>
    <t>10070000202482</t>
  </si>
  <si>
    <t>Mrs BALAMMA P</t>
  </si>
  <si>
    <t>8008099677</t>
  </si>
  <si>
    <t>10070000202388</t>
  </si>
  <si>
    <t>Mrs KUSUMA KUMARI K</t>
  </si>
  <si>
    <t>9533372528</t>
  </si>
  <si>
    <t>10070000202440</t>
  </si>
  <si>
    <t>Mrs CHANDRAKALA A</t>
  </si>
  <si>
    <t>9440536240</t>
  </si>
  <si>
    <t>10070000202370</t>
  </si>
  <si>
    <t>Mr CHINNA OBANNA CH</t>
  </si>
  <si>
    <t>9676983986</t>
  </si>
  <si>
    <t>10070000202553</t>
  </si>
  <si>
    <t>Mr SATHYAM N</t>
  </si>
  <si>
    <t>91-9963798044</t>
  </si>
  <si>
    <t>10070000202519</t>
  </si>
  <si>
    <t>Ms MAMATHA K</t>
  </si>
  <si>
    <t>91-9908193794</t>
  </si>
  <si>
    <t>10070000202414</t>
  </si>
  <si>
    <t>Mr UPALAIAH K</t>
  </si>
  <si>
    <t>91-7386937480</t>
  </si>
  <si>
    <t>10070000202360</t>
  </si>
  <si>
    <t>Mr OSMAN KHAN</t>
  </si>
  <si>
    <t>91-9963252496</t>
  </si>
  <si>
    <t>10070000202547</t>
  </si>
  <si>
    <t>Mrs LAXMI K</t>
  </si>
  <si>
    <t>91-9652798809</t>
  </si>
  <si>
    <t>10070000199759</t>
  </si>
  <si>
    <t>Mrs VARALAXMI B</t>
  </si>
  <si>
    <t>91-9701321962</t>
  </si>
  <si>
    <t>10070000202442</t>
  </si>
  <si>
    <t>Dr VITTAL REDDY P</t>
  </si>
  <si>
    <t>919448584979</t>
  </si>
  <si>
    <t>10070000145499</t>
  </si>
  <si>
    <t>Mrs BADAR JAHANA BEGUM</t>
  </si>
  <si>
    <t>91-8008572074</t>
  </si>
  <si>
    <t>10070000202361</t>
  </si>
  <si>
    <t>Mr SURYA KUMAR K</t>
  </si>
  <si>
    <t>91-9949270339</t>
  </si>
  <si>
    <t>10070000202358</t>
  </si>
  <si>
    <t>Mr RAMULU J</t>
  </si>
  <si>
    <t>91-9550252055</t>
  </si>
  <si>
    <t>10070000202505</t>
  </si>
  <si>
    <t>Mrs RENUKA M</t>
  </si>
  <si>
    <t>9542196283</t>
  </si>
  <si>
    <t>10070000202548</t>
  </si>
  <si>
    <t>Mr ANANTHAIAH N</t>
  </si>
  <si>
    <t>91-9705088942</t>
  </si>
  <si>
    <t>10070000202543</t>
  </si>
  <si>
    <t>Mrs BALAMANI</t>
  </si>
  <si>
    <t>91-9963426048</t>
  </si>
  <si>
    <t>10070000202530</t>
  </si>
  <si>
    <t>Mr PRABHAKAR K</t>
  </si>
  <si>
    <t>91-8008260273</t>
  </si>
  <si>
    <t>10070000202455</t>
  </si>
  <si>
    <t>Mrs SUSILA</t>
  </si>
  <si>
    <t>9603654439</t>
  </si>
  <si>
    <t>10070000196578</t>
  </si>
  <si>
    <t>Mrs JYOTHI K</t>
  </si>
  <si>
    <t>9948060920</t>
  </si>
  <si>
    <t>10070000196758</t>
  </si>
  <si>
    <t>Mrs LAXMI</t>
  </si>
  <si>
    <t>00000</t>
  </si>
  <si>
    <t>MALLA REDDY HOSPITALS</t>
  </si>
  <si>
    <t>10070000195259</t>
  </si>
  <si>
    <t>Mrs SHYAMALA P</t>
  </si>
  <si>
    <t>8374238290</t>
  </si>
  <si>
    <t>10070000202544</t>
  </si>
  <si>
    <t>Mr SITA RAM K</t>
  </si>
  <si>
    <t>91-8801562369</t>
  </si>
  <si>
    <t>10070000202518</t>
  </si>
  <si>
    <t>Mr MAHESHWARAM B</t>
  </si>
  <si>
    <t>91-9989058659</t>
  </si>
  <si>
    <t>10070000202457</t>
  </si>
  <si>
    <t>Baby SRUJANA</t>
  </si>
  <si>
    <t>9618805752</t>
  </si>
  <si>
    <t>10070000202427</t>
  </si>
  <si>
    <t>Mrs LACHAMMA</t>
  </si>
  <si>
    <t>91-9959695445</t>
  </si>
  <si>
    <t>10070000202409</t>
  </si>
  <si>
    <t>Mr THIRUPATHI GV</t>
  </si>
  <si>
    <t>09032422223</t>
  </si>
  <si>
    <t>10070000177231</t>
  </si>
  <si>
    <t>Mrs GOWRAMMA D</t>
  </si>
  <si>
    <t>91-8897050405</t>
  </si>
  <si>
    <t>10070000202108</t>
  </si>
  <si>
    <t>Mr NARSA GOUD A</t>
  </si>
  <si>
    <t>7893642540</t>
  </si>
  <si>
    <t>10070000200050</t>
  </si>
  <si>
    <t>Mr RAJESH T</t>
  </si>
  <si>
    <t>10070000199129</t>
  </si>
  <si>
    <t>Mr SRINIVAS GOUD K</t>
  </si>
  <si>
    <t>9640774123</t>
  </si>
  <si>
    <t>10070000164585</t>
  </si>
  <si>
    <t>Ms SHANTHI KUMARI K</t>
  </si>
  <si>
    <t>91-8464041464</t>
  </si>
  <si>
    <t>10070000202252</t>
  </si>
  <si>
    <t>Mr NITHIN KUMAR G</t>
  </si>
  <si>
    <t>919177123493</t>
  </si>
  <si>
    <t>10070000202687</t>
  </si>
  <si>
    <t>Mr TRIMURTHULU V</t>
  </si>
  <si>
    <t>9491319333</t>
  </si>
  <si>
    <t>10070000202669</t>
  </si>
  <si>
    <t>Mrs LAXMI P</t>
  </si>
  <si>
    <t>91-9885181410</t>
  </si>
  <si>
    <t>10070000202693</t>
  </si>
  <si>
    <t>Mr KUPENDRA</t>
  </si>
  <si>
    <t>9900876715</t>
  </si>
  <si>
    <t>10070000202615</t>
  </si>
  <si>
    <t>Mr NARSIREDDY M</t>
  </si>
  <si>
    <t>9247478345</t>
  </si>
  <si>
    <t>10070000202649</t>
  </si>
  <si>
    <t>Mrs SYAMALA Y</t>
  </si>
  <si>
    <t>8179318855</t>
  </si>
  <si>
    <t>10070000200202</t>
  </si>
  <si>
    <t>Mr MALLIKARJUNA RAO .</t>
  </si>
  <si>
    <t>919908382143</t>
  </si>
  <si>
    <t>10070000202684</t>
  </si>
  <si>
    <t>Mr ESHWAR REDDY A</t>
  </si>
  <si>
    <t>918008837454</t>
  </si>
  <si>
    <t>VIPUL MEDCORP TPA</t>
  </si>
  <si>
    <t>10070000202562</t>
  </si>
  <si>
    <t>Mr RAMA KRISHNAM RAJU P.V</t>
  </si>
  <si>
    <t>91-9849037530</t>
  </si>
  <si>
    <t>10070000130169</t>
  </si>
  <si>
    <t>Mr B V REDDY</t>
  </si>
  <si>
    <t>919848934323</t>
  </si>
  <si>
    <t>10070000202581</t>
  </si>
  <si>
    <t>Mr DONDI RAO S</t>
  </si>
  <si>
    <t>91-9951619259</t>
  </si>
  <si>
    <t>10070000202603</t>
  </si>
  <si>
    <t>Mrs NARSAMMA A</t>
  </si>
  <si>
    <t>9553792128</t>
  </si>
  <si>
    <t>10070000202617</t>
  </si>
  <si>
    <t>Mr SHIVA RAJ</t>
  </si>
  <si>
    <t>9480350714</t>
  </si>
  <si>
    <t>10070000202695</t>
  </si>
  <si>
    <t>Mrs NARSAMMA</t>
  </si>
  <si>
    <t>91-7036450232</t>
  </si>
  <si>
    <t>10070000202665</t>
  </si>
  <si>
    <t>Mrs RAJITHA B</t>
  </si>
  <si>
    <t>919989445313</t>
  </si>
  <si>
    <t>10070000123782</t>
  </si>
  <si>
    <t>Mr MANOJ KUMAR K.R.</t>
  </si>
  <si>
    <t>919700130714</t>
  </si>
  <si>
    <t>10070000202688</t>
  </si>
  <si>
    <t>Mrs VANAJA</t>
  </si>
  <si>
    <t>91-8297508876</t>
  </si>
  <si>
    <t>10070000150061</t>
  </si>
  <si>
    <t>Mrs GOURAMMA I</t>
  </si>
  <si>
    <t>8008122025</t>
  </si>
  <si>
    <t>10070000150073</t>
  </si>
  <si>
    <t>Mr NAGESH S</t>
  </si>
  <si>
    <t>91-8522938980</t>
  </si>
  <si>
    <t>10070000187082</t>
  </si>
  <si>
    <t>Mr VICTOR ANDREWS</t>
  </si>
  <si>
    <t>91-9299405625</t>
  </si>
  <si>
    <t>10070000199785</t>
  </si>
  <si>
    <t>Mr PRADEEP B</t>
  </si>
  <si>
    <t>91-8008009910</t>
  </si>
  <si>
    <t>10070000200560</t>
  </si>
  <si>
    <t>Mr ANIL KUMAR K</t>
  </si>
  <si>
    <t>918125653422</t>
  </si>
  <si>
    <t>10070000202555</t>
  </si>
  <si>
    <t>Mr SRINIVAS J</t>
  </si>
  <si>
    <t>91-9848427840</t>
  </si>
  <si>
    <t>10070000202707</t>
  </si>
  <si>
    <t>Mr RAGHU RAM RAJU M</t>
  </si>
  <si>
    <t>91-9700893536</t>
  </si>
  <si>
    <t>10070000202696</t>
  </si>
  <si>
    <t>Mr DEVADAS</t>
  </si>
  <si>
    <t>91-9951828749</t>
  </si>
  <si>
    <t>10070000202668</t>
  </si>
  <si>
    <t>919573348302</t>
  </si>
  <si>
    <t>10070000202704</t>
  </si>
  <si>
    <t>Mr SYED BASITULLAH HUSSAINI</t>
  </si>
  <si>
    <t>91-9160090960</t>
  </si>
  <si>
    <t>10070000202692</t>
  </si>
  <si>
    <t>91-9948924160</t>
  </si>
  <si>
    <t>10070000202694</t>
  </si>
  <si>
    <t>Mr VENKAT REDDY T</t>
  </si>
  <si>
    <t>91-9553056103</t>
  </si>
  <si>
    <t>10070000202667</t>
  </si>
  <si>
    <t>Mrs SATYAMMA V</t>
  </si>
  <si>
    <t>91-9553346071</t>
  </si>
  <si>
    <t>10070000202666</t>
  </si>
  <si>
    <t>Mrs RUKMINI BAI</t>
  </si>
  <si>
    <t>91-9014555723</t>
  </si>
  <si>
    <t>10070000202708</t>
  </si>
  <si>
    <t>Master SRIKANTH</t>
  </si>
  <si>
    <t>91-9441851681</t>
  </si>
  <si>
    <t>10070000202556</t>
  </si>
  <si>
    <t>Mr AMBRIYA M</t>
  </si>
  <si>
    <t>91-9441048119</t>
  </si>
  <si>
    <t>10070000192074</t>
  </si>
  <si>
    <t>91-9676169173</t>
  </si>
  <si>
    <t>10070000202774</t>
  </si>
  <si>
    <t>Baby KAVERI</t>
  </si>
  <si>
    <t>8105333244</t>
  </si>
  <si>
    <t>10070000202830</t>
  </si>
  <si>
    <t>Baby PRUTHVI H</t>
  </si>
  <si>
    <t>9948652693</t>
  </si>
  <si>
    <t>10070000202908</t>
  </si>
  <si>
    <t>Mrs ANJILAMMA</t>
  </si>
  <si>
    <t>91-9618867114</t>
  </si>
  <si>
    <t>10070000202723</t>
  </si>
  <si>
    <t>Mr KONDETI CHINNA VENKATAIAH</t>
  </si>
  <si>
    <t>9194400004011</t>
  </si>
  <si>
    <t>10070000202886</t>
  </si>
  <si>
    <t>Mr MUTHYALU D</t>
  </si>
  <si>
    <t>91-9848710214</t>
  </si>
  <si>
    <t>10070000202879</t>
  </si>
  <si>
    <t>Mr SHIVAMALLU E</t>
  </si>
  <si>
    <t>9705136493</t>
  </si>
  <si>
    <t>10070000202873</t>
  </si>
  <si>
    <t>Mr NISARKHAN MD</t>
  </si>
  <si>
    <t>9291324657</t>
  </si>
  <si>
    <t>10070000202871</t>
  </si>
  <si>
    <t>Mrs DHOWALATH KOUR B</t>
  </si>
  <si>
    <t>9989432185</t>
  </si>
  <si>
    <t>10070000202866</t>
  </si>
  <si>
    <t>9676662531</t>
  </si>
  <si>
    <t>10070000194754</t>
  </si>
  <si>
    <t>91-9989142012</t>
  </si>
  <si>
    <t>10070000202816</t>
  </si>
  <si>
    <t>Master JAYA KRISHNA CH</t>
  </si>
  <si>
    <t>9676443735</t>
  </si>
  <si>
    <t>10070000202781</t>
  </si>
  <si>
    <t>Mr VENKATESH G</t>
  </si>
  <si>
    <t>9440175766</t>
  </si>
  <si>
    <t>10070000202732</t>
  </si>
  <si>
    <t>Mr VENKATA REDDY KOVVURI</t>
  </si>
  <si>
    <t>919491526666</t>
  </si>
  <si>
    <t>10070000202730</t>
  </si>
  <si>
    <t>Mr REDDY NAWAZ</t>
  </si>
  <si>
    <t>918142104362</t>
  </si>
  <si>
    <t>10070000202724</t>
  </si>
  <si>
    <t>Mr HULEPPA</t>
  </si>
  <si>
    <t>91-9611545963</t>
  </si>
  <si>
    <t>10070000202722</t>
  </si>
  <si>
    <t>Mr CHANDRA SHEKAR M</t>
  </si>
  <si>
    <t>919553732228</t>
  </si>
  <si>
    <t>10070000202909</t>
  </si>
  <si>
    <t>Master SAI PRANAV B</t>
  </si>
  <si>
    <t>91-9010265715</t>
  </si>
  <si>
    <t>10070000202901</t>
  </si>
  <si>
    <t>Mr BEERAIAH K</t>
  </si>
  <si>
    <t>91-9177891011</t>
  </si>
  <si>
    <t>10070000178050</t>
  </si>
  <si>
    <t>Mrs SANGEETHA V</t>
  </si>
  <si>
    <t>91-7207399179</t>
  </si>
  <si>
    <t>10070000202848</t>
  </si>
  <si>
    <t>Mr NATHANIEL B</t>
  </si>
  <si>
    <t>10070000117811</t>
  </si>
  <si>
    <t>Mrs JAYAMMA D</t>
  </si>
  <si>
    <t>919000921291</t>
  </si>
  <si>
    <t>10070000202832</t>
  </si>
  <si>
    <t>Mr MALLESHAM T</t>
  </si>
  <si>
    <t>91-9346481319</t>
  </si>
  <si>
    <t>10070000202823</t>
  </si>
  <si>
    <t>Mr SOMESHA KALLURI</t>
  </si>
  <si>
    <t>91-9290520897</t>
  </si>
  <si>
    <t>10070000202801</t>
  </si>
  <si>
    <t>Mr SRINIVAS D</t>
  </si>
  <si>
    <t>91-8897459001</t>
  </si>
  <si>
    <t>10070000197157</t>
  </si>
  <si>
    <t>Mrs ARUNA BAI</t>
  </si>
  <si>
    <t>91-9000211275</t>
  </si>
  <si>
    <t>10070000202711</t>
  </si>
  <si>
    <t>Baby NAINEY S</t>
  </si>
  <si>
    <t>91-9177774400</t>
  </si>
  <si>
    <t>10070000202710</t>
  </si>
  <si>
    <t>Mrs NIREESHA S</t>
  </si>
  <si>
    <t>10070000161533</t>
  </si>
  <si>
    <t>Mrs SULOCHANA P</t>
  </si>
  <si>
    <t>91-9912717825</t>
  </si>
  <si>
    <t>10070000202902</t>
  </si>
  <si>
    <t>Mr SHEKAR K</t>
  </si>
  <si>
    <t>91-9948984568</t>
  </si>
  <si>
    <t>10070000202734</t>
  </si>
  <si>
    <t>Mrs MAITRA DEVI</t>
  </si>
  <si>
    <t>9448387777</t>
  </si>
  <si>
    <t>10070000202483</t>
  </si>
  <si>
    <t>Mr RAJU S</t>
  </si>
  <si>
    <t>7032075324</t>
  </si>
  <si>
    <t>10070000202715</t>
  </si>
  <si>
    <t>Mr BHEEMANNA</t>
  </si>
  <si>
    <t>10070000202718</t>
  </si>
  <si>
    <t>Mr SIDRAMAPPA</t>
  </si>
  <si>
    <t>91-8979756875</t>
  </si>
  <si>
    <t>10070000202719</t>
  </si>
  <si>
    <t>Mr MALLAPPA</t>
  </si>
  <si>
    <t>91-8197309085</t>
  </si>
  <si>
    <t>10070000202712</t>
  </si>
  <si>
    <t>Mr ABDUL AMER</t>
  </si>
  <si>
    <t>91-9440580400</t>
  </si>
  <si>
    <t>10070000202903</t>
  </si>
  <si>
    <t>Mrs PULAMMA G</t>
  </si>
  <si>
    <t>91-9704879266</t>
  </si>
  <si>
    <t>10070000202904</t>
  </si>
  <si>
    <t>Mrs PRABAVATHI A</t>
  </si>
  <si>
    <t>91-9503586929</t>
  </si>
  <si>
    <t>10070000202906</t>
  </si>
  <si>
    <t>Mrs MANGAMMA</t>
  </si>
  <si>
    <t>91-7306627704</t>
  </si>
  <si>
    <t>10070000202898</t>
  </si>
  <si>
    <t>Mr CHANDRAIAH T</t>
  </si>
  <si>
    <t>91-9985389074</t>
  </si>
  <si>
    <t>10070000202897</t>
  </si>
  <si>
    <t>Mr PRASAD V.S</t>
  </si>
  <si>
    <t>91-9014941968</t>
  </si>
  <si>
    <t>10070000202895</t>
  </si>
  <si>
    <t>Mr SURENDER</t>
  </si>
  <si>
    <t>91-9492618445</t>
  </si>
  <si>
    <t>10070000202880</t>
  </si>
  <si>
    <t>Mr RASUL MD</t>
  </si>
  <si>
    <t>91-9963438785</t>
  </si>
  <si>
    <t>10070000202878</t>
  </si>
  <si>
    <t>Mrs NAGA LAXMI K</t>
  </si>
  <si>
    <t>91-9959397452</t>
  </si>
  <si>
    <t>10070000202867</t>
  </si>
  <si>
    <t>9951687124</t>
  </si>
  <si>
    <t>10070000202806</t>
  </si>
  <si>
    <t>Mr SHIVA KUMAR K</t>
  </si>
  <si>
    <t>919393475764</t>
  </si>
  <si>
    <t>10070000148919</t>
  </si>
  <si>
    <t>Mr MAQBOOL SHAIK</t>
  </si>
  <si>
    <t>9701345527</t>
  </si>
  <si>
    <t>10070000202869</t>
  </si>
  <si>
    <t>Mr CHINNA P</t>
  </si>
  <si>
    <t>9440510083</t>
  </si>
  <si>
    <t>10070000202864</t>
  </si>
  <si>
    <t>Mr BATHAIAH D</t>
  </si>
  <si>
    <t>8790524024</t>
  </si>
  <si>
    <t>10070000202791</t>
  </si>
  <si>
    <t>Mrs RAJYA LAXMI M</t>
  </si>
  <si>
    <t>91-9848199459</t>
  </si>
  <si>
    <t>10070000202748</t>
  </si>
  <si>
    <t>Mr NARSING RAO K</t>
  </si>
  <si>
    <t>9440374846</t>
  </si>
  <si>
    <t>10070000202728</t>
  </si>
  <si>
    <t>Mrs VIJAYA LAKSHMI P</t>
  </si>
  <si>
    <t>919949209249</t>
  </si>
  <si>
    <t>10070000122228</t>
  </si>
  <si>
    <t>Mr CHANDRA SEKHAR KASA</t>
  </si>
  <si>
    <t>919948295273</t>
  </si>
  <si>
    <t>10070000170971</t>
  </si>
  <si>
    <t>Mr NARSIMHULU CH</t>
  </si>
  <si>
    <t>91-9493228952</t>
  </si>
  <si>
    <t>10070000202905</t>
  </si>
  <si>
    <t>Mr SATHAIAH G</t>
  </si>
  <si>
    <t>91-9346986312</t>
  </si>
  <si>
    <t>10070000157987</t>
  </si>
  <si>
    <t>Mr VINAY KUMAR N</t>
  </si>
  <si>
    <t>91-9959049754</t>
  </si>
  <si>
    <t>10070000150302</t>
  </si>
  <si>
    <t>Miss JINCY GEORGE</t>
  </si>
  <si>
    <t>91-8121477093</t>
  </si>
  <si>
    <t>NH STAFF</t>
  </si>
  <si>
    <t>10070000202877</t>
  </si>
  <si>
    <t>Mr SRINIVAS M</t>
  </si>
  <si>
    <t>91-9640171280</t>
  </si>
  <si>
    <t>10070000202876</t>
  </si>
  <si>
    <t>Mr JAGGA RAO D.V</t>
  </si>
  <si>
    <t>91-8374219994</t>
  </si>
  <si>
    <t>10070000202875</t>
  </si>
  <si>
    <t>Mr BABUMIYA MD</t>
  </si>
  <si>
    <t>91-9886824598</t>
  </si>
  <si>
    <t>10070000196949</t>
  </si>
  <si>
    <t>Mrs POCHAMMA CH</t>
  </si>
  <si>
    <t>9704367472</t>
  </si>
  <si>
    <t>10070000202831</t>
  </si>
  <si>
    <t>Mrs SHANTAMMA</t>
  </si>
  <si>
    <t>9902085426</t>
  </si>
  <si>
    <t>10070000170393</t>
  </si>
  <si>
    <t>Miss SOUMYA GEORGE</t>
  </si>
  <si>
    <t>91-9502420391</t>
  </si>
  <si>
    <t>Kerala</t>
  </si>
  <si>
    <t>10070000202575</t>
  </si>
  <si>
    <t>Mr BUMAIAH D</t>
  </si>
  <si>
    <t>8500306658</t>
  </si>
  <si>
    <t>10070000202787</t>
  </si>
  <si>
    <t>Mrs LATHA</t>
  </si>
  <si>
    <t>919533080884</t>
  </si>
  <si>
    <t>10070000193118</t>
  </si>
  <si>
    <t>Mr KRISHNA M</t>
  </si>
  <si>
    <t>9908621106</t>
  </si>
  <si>
    <t>10070000202432</t>
  </si>
  <si>
    <t>Mr SHAFI ULLAH KHAN</t>
  </si>
  <si>
    <t>7674820824</t>
  </si>
  <si>
    <t>10070000200884</t>
  </si>
  <si>
    <t>Mrs NIKEETHA K</t>
  </si>
  <si>
    <t>9959706430</t>
  </si>
  <si>
    <t>10070000170681</t>
  </si>
  <si>
    <t>Mr SEETHA RAMI REDDY</t>
  </si>
  <si>
    <t>91-9440972023</t>
  </si>
  <si>
    <t>10070000176854</t>
  </si>
  <si>
    <t>Mrs BALAMMA K</t>
  </si>
  <si>
    <t>9866756691</t>
  </si>
  <si>
    <t>10070000203130</t>
  </si>
  <si>
    <t>Mr ASLAM MD</t>
  </si>
  <si>
    <t>9949671143</t>
  </si>
  <si>
    <t>10070000202941</t>
  </si>
  <si>
    <t>Mr MITTYA L</t>
  </si>
  <si>
    <t>9989376173</t>
  </si>
  <si>
    <t>10070000202943</t>
  </si>
  <si>
    <t>Mr SATHAIAH P</t>
  </si>
  <si>
    <t>9704174052</t>
  </si>
  <si>
    <t>10070000202923</t>
  </si>
  <si>
    <t>Mr BALAIAH G</t>
  </si>
  <si>
    <t>9989171682</t>
  </si>
  <si>
    <t>10070000202935</t>
  </si>
  <si>
    <t>Mr HUSSEN SAHAB SHAIK</t>
  </si>
  <si>
    <t>9177425573</t>
  </si>
  <si>
    <t>10070000203116</t>
  </si>
  <si>
    <t>Mrs SHOBA M</t>
  </si>
  <si>
    <t>9949966037</t>
  </si>
  <si>
    <t>10070000203105</t>
  </si>
  <si>
    <t>Mr RAJAIAH Y</t>
  </si>
  <si>
    <t>9618265021</t>
  </si>
  <si>
    <t>10070000203022</t>
  </si>
  <si>
    <t>Mrs SATHYAMMA V</t>
  </si>
  <si>
    <t>9491994208</t>
  </si>
  <si>
    <t>10070000203096</t>
  </si>
  <si>
    <t>Mr SHOW REDDY T</t>
  </si>
  <si>
    <t>91-9676522558</t>
  </si>
  <si>
    <t>10070000203053</t>
  </si>
  <si>
    <t>Mr RAMESH A</t>
  </si>
  <si>
    <t>919010914373</t>
  </si>
  <si>
    <t>10070000202755</t>
  </si>
  <si>
    <t>Mr NARAYANNA K</t>
  </si>
  <si>
    <t>9059266955</t>
  </si>
  <si>
    <t>10070000202990</t>
  </si>
  <si>
    <t>Mrs JAYALAXMI</t>
  </si>
  <si>
    <t>91-9391748641</t>
  </si>
  <si>
    <t>10070000202970</t>
  </si>
  <si>
    <t>Mrs VIJAYA LAXMI N</t>
  </si>
  <si>
    <t>919291216179</t>
  </si>
  <si>
    <t>10070000202749</t>
  </si>
  <si>
    <t>Mr SOMI REDDY K</t>
  </si>
  <si>
    <t>8897774534</t>
  </si>
  <si>
    <t>10070000187192</t>
  </si>
  <si>
    <t>Mr PULLAIAH G</t>
  </si>
  <si>
    <t>9441518840</t>
  </si>
  <si>
    <t>10070000179928</t>
  </si>
  <si>
    <t>Mrs JAYA LAKSHMI T</t>
  </si>
  <si>
    <t>91-8008000799</t>
  </si>
  <si>
    <t>10070000146304</t>
  </si>
  <si>
    <t>91-9989338269</t>
  </si>
  <si>
    <t>10070000203100</t>
  </si>
  <si>
    <t>Mrs HEMALATHA G</t>
  </si>
  <si>
    <t>91-8106800655</t>
  </si>
  <si>
    <t>10070000203071</t>
  </si>
  <si>
    <t>Mr SHANKAR M</t>
  </si>
  <si>
    <t>91-9553862367</t>
  </si>
  <si>
    <t>10070000160063</t>
  </si>
  <si>
    <t>Mrs SUGUNAMMA G</t>
  </si>
  <si>
    <t>91-9866760050</t>
  </si>
  <si>
    <t>10070000202926</t>
  </si>
  <si>
    <t>Mr VEERAPPA</t>
  </si>
  <si>
    <t>91-9880688728</t>
  </si>
  <si>
    <t>10070000194315</t>
  </si>
  <si>
    <t>Mr PRABHAKAR V</t>
  </si>
  <si>
    <t>919603993883</t>
  </si>
  <si>
    <t>10070000203136</t>
  </si>
  <si>
    <t>Mr SRIKANTH REDDY M</t>
  </si>
  <si>
    <t>91-9440810157</t>
  </si>
  <si>
    <t>10070000203132</t>
  </si>
  <si>
    <t>Mrs GEETHA CHOUDHARY</t>
  </si>
  <si>
    <t>91-9542666063</t>
  </si>
  <si>
    <t>10070000185032</t>
  </si>
  <si>
    <t>Mrs MERRI LAMMA</t>
  </si>
  <si>
    <t>8008975088</t>
  </si>
  <si>
    <t>10070000201277</t>
  </si>
  <si>
    <t>Mrs RATAN BAI</t>
  </si>
  <si>
    <t>91-9396808801</t>
  </si>
  <si>
    <t>10070000203032</t>
  </si>
  <si>
    <t>Mrs VIJAYA LAXMI</t>
  </si>
  <si>
    <t>9886402433</t>
  </si>
  <si>
    <t>10070000203006</t>
  </si>
  <si>
    <t>Mrs JAYALAKSHMI Y</t>
  </si>
  <si>
    <t>917799988844</t>
  </si>
  <si>
    <t>10070000191749</t>
  </si>
  <si>
    <t>Mrs LAKSHMAMMA M</t>
  </si>
  <si>
    <t>91-9000008359</t>
  </si>
  <si>
    <t>10070000192835</t>
  </si>
  <si>
    <t>Mr BIKSHAPATHI A</t>
  </si>
  <si>
    <t>91-9676869832</t>
  </si>
  <si>
    <t>10070000202986</t>
  </si>
  <si>
    <t>Mr KISHAN V</t>
  </si>
  <si>
    <t>10070000202910</t>
  </si>
  <si>
    <t>Mr CHANDRA SHEKAR P</t>
  </si>
  <si>
    <t>91-9866678127</t>
  </si>
  <si>
    <t>10070000202966</t>
  </si>
  <si>
    <t>Mr MALLAIAH P</t>
  </si>
  <si>
    <t>9390382993</t>
  </si>
  <si>
    <t>10070000202911</t>
  </si>
  <si>
    <t>Mrs POCHAMMA P</t>
  </si>
  <si>
    <t>91-9491992198</t>
  </si>
  <si>
    <t>10070000203126</t>
  </si>
  <si>
    <t>Master IBRAHIM MD</t>
  </si>
  <si>
    <t>9396258544</t>
  </si>
  <si>
    <t>10070000202087</t>
  </si>
  <si>
    <t>Mrs PADFAMMA V</t>
  </si>
  <si>
    <t>9705994575</t>
  </si>
  <si>
    <t>10070000203010</t>
  </si>
  <si>
    <t>Mr SRIDHAR GUNDA</t>
  </si>
  <si>
    <t>919441060407</t>
  </si>
  <si>
    <t>10070000197111</t>
  </si>
  <si>
    <t>Mr NAGESH B</t>
  </si>
  <si>
    <t>9949834657</t>
  </si>
  <si>
    <t>10070000203482</t>
  </si>
  <si>
    <t>Mrs GOUSIYA SK</t>
  </si>
  <si>
    <t>9848754558</t>
  </si>
  <si>
    <t>10070000203384</t>
  </si>
  <si>
    <t>Mrs GARAMMA A</t>
  </si>
  <si>
    <t>8106979364</t>
  </si>
  <si>
    <t>10070000203439</t>
  </si>
  <si>
    <t>9704788751</t>
  </si>
  <si>
    <t>10070000203251</t>
  </si>
  <si>
    <t>Mrs KADI M</t>
  </si>
  <si>
    <t>9949998783</t>
  </si>
  <si>
    <t>10070000203341</t>
  </si>
  <si>
    <t>Mr RAJAYYA M</t>
  </si>
  <si>
    <t>9989628140</t>
  </si>
  <si>
    <t>10070000203315</t>
  </si>
  <si>
    <t>Mr ABHISHAKGIRI G</t>
  </si>
  <si>
    <t>9666087934</t>
  </si>
  <si>
    <t>10070000203370</t>
  </si>
  <si>
    <t>Mr HANUMANLU M</t>
  </si>
  <si>
    <t>91-8008950426</t>
  </si>
  <si>
    <t>10070000202826</t>
  </si>
  <si>
    <t>Mrs SARASWATHI B</t>
  </si>
  <si>
    <t>9989754354</t>
  </si>
  <si>
    <t>10070000203298</t>
  </si>
  <si>
    <t>Mrs PADMA S</t>
  </si>
  <si>
    <t>91-9490097679</t>
  </si>
  <si>
    <t>10070000203297</t>
  </si>
  <si>
    <t>91-9989836859</t>
  </si>
  <si>
    <t>10070000203293</t>
  </si>
  <si>
    <t>Mrs VENKATA NARSAMMA G</t>
  </si>
  <si>
    <t>91-9247126058</t>
  </si>
  <si>
    <t>10070000203413</t>
  </si>
  <si>
    <t>Mr GAJANAND SHINDE</t>
  </si>
  <si>
    <t>918105557449</t>
  </si>
  <si>
    <t>10070000203476</t>
  </si>
  <si>
    <t>Mr HAKEEM SK</t>
  </si>
  <si>
    <t>91-9701197086</t>
  </si>
  <si>
    <t>10070000203461</t>
  </si>
  <si>
    <t>Mr VEERESH A</t>
  </si>
  <si>
    <t>919581429689</t>
  </si>
  <si>
    <t>10070000197070</t>
  </si>
  <si>
    <t>Mrs RENUKA K</t>
  </si>
  <si>
    <t>9505228515</t>
  </si>
  <si>
    <t>10070000203407</t>
  </si>
  <si>
    <t>Mr NARAYANA SWAMY</t>
  </si>
  <si>
    <t>919550754250</t>
  </si>
  <si>
    <t>10070000171569</t>
  </si>
  <si>
    <t>Mrs RAMBAI D</t>
  </si>
  <si>
    <t>9989086787</t>
  </si>
  <si>
    <t>10070000147897</t>
  </si>
  <si>
    <t>Mr BALUBAI G</t>
  </si>
  <si>
    <t>919391675432</t>
  </si>
  <si>
    <t>10070000203271</t>
  </si>
  <si>
    <t>Mrs NAVANEETHA D</t>
  </si>
  <si>
    <t>9553443337</t>
  </si>
  <si>
    <t>10070000202892</t>
  </si>
  <si>
    <t>Mr SRISAILAM B</t>
  </si>
  <si>
    <t>91-9493759581</t>
  </si>
  <si>
    <t>10070000203480</t>
  </si>
  <si>
    <t>9908288964</t>
  </si>
  <si>
    <t>10070000203345</t>
  </si>
  <si>
    <t>Mrs SWAROOPA D</t>
  </si>
  <si>
    <t>9606535820</t>
  </si>
  <si>
    <t>10070000203246</t>
  </si>
  <si>
    <t>Mr KRISHNAM RAJU G</t>
  </si>
  <si>
    <t>9705819241</t>
  </si>
  <si>
    <t>10070000203473</t>
  </si>
  <si>
    <t>Mr GOPAL D</t>
  </si>
  <si>
    <t>9652262538</t>
  </si>
  <si>
    <t>10070000203378</t>
  </si>
  <si>
    <t>Mrs SUBBA LAXMI M</t>
  </si>
  <si>
    <t>919849554522</t>
  </si>
  <si>
    <t>10070000203296</t>
  </si>
  <si>
    <t>Mr RAVINDER P</t>
  </si>
  <si>
    <t>91-9652717236</t>
  </si>
  <si>
    <t>10070000203290</t>
  </si>
  <si>
    <t>Mr MALLESHAM K</t>
  </si>
  <si>
    <t>91-9010046879</t>
  </si>
  <si>
    <t>10070000203479</t>
  </si>
  <si>
    <t>Mr GIRISH S</t>
  </si>
  <si>
    <t>91-8179711025</t>
  </si>
  <si>
    <t>10070000203419</t>
  </si>
  <si>
    <t>Mrs SATTAMMA CH</t>
  </si>
  <si>
    <t>10070000129171</t>
  </si>
  <si>
    <t>Mr YADAIAH K</t>
  </si>
  <si>
    <t>919640296034</t>
  </si>
  <si>
    <t>10070000140592</t>
  </si>
  <si>
    <t>Mr SHANTHAMMA Y</t>
  </si>
  <si>
    <t>9989910682</t>
  </si>
  <si>
    <t>10070000203335</t>
  </si>
  <si>
    <t>Mr MANIKYAPPA P</t>
  </si>
  <si>
    <t>10070000203448</t>
  </si>
  <si>
    <t>Mr ESHWARAIAH T</t>
  </si>
  <si>
    <t>91-8099355535</t>
  </si>
  <si>
    <t>10070000141149</t>
  </si>
  <si>
    <t>Mrs SATHYAMMA N</t>
  </si>
  <si>
    <t>91-9391091335</t>
  </si>
  <si>
    <t>10070000202500</t>
  </si>
  <si>
    <t>Mr FEROJ MOHAMMED</t>
  </si>
  <si>
    <t>91-9989352891</t>
  </si>
  <si>
    <t>10070000203535</t>
  </si>
  <si>
    <t>Baby BARGAVI Y</t>
  </si>
  <si>
    <t>9000497789</t>
  </si>
  <si>
    <t>10070000203537</t>
  </si>
  <si>
    <t>Miss CHITTAMMA M</t>
  </si>
  <si>
    <t>9676021484</t>
  </si>
  <si>
    <t>10070000203660</t>
  </si>
  <si>
    <t>Mr VUSHANI KHAN PATHAN</t>
  </si>
  <si>
    <t>9866337824</t>
  </si>
  <si>
    <t>10070000203564</t>
  </si>
  <si>
    <t>Mr BASAVANAPPA</t>
  </si>
  <si>
    <t>9242511612</t>
  </si>
  <si>
    <t>10070000203544</t>
  </si>
  <si>
    <t>Mr NARSIMHA CHARY N</t>
  </si>
  <si>
    <t>9652912653</t>
  </si>
  <si>
    <t>10070000203004</t>
  </si>
  <si>
    <t>Mr ANJAYA D</t>
  </si>
  <si>
    <t>9603113133</t>
  </si>
  <si>
    <t>10070000203229</t>
  </si>
  <si>
    <t>Mrs MALLAMMA G</t>
  </si>
  <si>
    <t>9849515016</t>
  </si>
  <si>
    <t>10070000203559</t>
  </si>
  <si>
    <t>Mr BUCHIREDDY G</t>
  </si>
  <si>
    <t>9542986709</t>
  </si>
  <si>
    <t>10070000203398</t>
  </si>
  <si>
    <t>Mrs BANUBEE</t>
  </si>
  <si>
    <t>9394194424</t>
  </si>
  <si>
    <t>10070000203511</t>
  </si>
  <si>
    <t>Mr HASSAN SAHEB S</t>
  </si>
  <si>
    <t>9966477583</t>
  </si>
  <si>
    <t>10070000201170</t>
  </si>
  <si>
    <t>Mr GOVIND N</t>
  </si>
  <si>
    <t>9550054950</t>
  </si>
  <si>
    <t>10070000203488</t>
  </si>
  <si>
    <t>Mr SANJEEVAIAH</t>
  </si>
  <si>
    <t>91-9505976720</t>
  </si>
  <si>
    <t>10070000203210</t>
  </si>
  <si>
    <t>Mr CHENNAIAH G</t>
  </si>
  <si>
    <t>918977937779</t>
  </si>
  <si>
    <t>10070000203597</t>
  </si>
  <si>
    <t>Mrs HAZRA BANO</t>
  </si>
  <si>
    <t>919032417780</t>
  </si>
  <si>
    <t>10070000200246</t>
  </si>
  <si>
    <t>Mrs SWARNA LATHA M</t>
  </si>
  <si>
    <t>919550545741</t>
  </si>
  <si>
    <t>MD INDIA HEALTH CARE SERVICES_CREDIT</t>
  </si>
  <si>
    <t>10070000203585</t>
  </si>
  <si>
    <t>Mr PAVAN KALYAN D</t>
  </si>
  <si>
    <t>91-9885029031</t>
  </si>
  <si>
    <t>10070000203534</t>
  </si>
  <si>
    <t>Miss PALLAVI B</t>
  </si>
  <si>
    <t>919666125202</t>
  </si>
  <si>
    <t>10070000203599</t>
  </si>
  <si>
    <t>Mr DINESH K</t>
  </si>
  <si>
    <t>91-9246275501</t>
  </si>
  <si>
    <t>10070000203490</t>
  </si>
  <si>
    <t>Mr NARSA GOUD B</t>
  </si>
  <si>
    <t>9912294704</t>
  </si>
  <si>
    <t>10070000203661</t>
  </si>
  <si>
    <t>Mrs KAVITHA D</t>
  </si>
  <si>
    <t>966074714</t>
  </si>
  <si>
    <t>10070000203435</t>
  </si>
  <si>
    <t>Mr VEERA SWAMY T</t>
  </si>
  <si>
    <t>9701823686</t>
  </si>
  <si>
    <t>10070000203492</t>
  </si>
  <si>
    <t>Mr NARAYANA R</t>
  </si>
  <si>
    <t>91-8106968865</t>
  </si>
  <si>
    <t>10070000203489</t>
  </si>
  <si>
    <t>Mr WAHEED MOHD</t>
  </si>
  <si>
    <t>91-9542476395</t>
  </si>
  <si>
    <t>10070000203483</t>
  </si>
  <si>
    <t>Mr DHAYAKAR REDDY B</t>
  </si>
  <si>
    <t>9000601177</t>
  </si>
  <si>
    <t>10070000195696</t>
  </si>
  <si>
    <t>Mrs MEENA T</t>
  </si>
  <si>
    <t>8464994265</t>
  </si>
  <si>
    <t>10070000203547</t>
  </si>
  <si>
    <t>Mrs SHAILAJA</t>
  </si>
  <si>
    <t>10070000198158</t>
  </si>
  <si>
    <t>Mrs MUMTAZ BANU</t>
  </si>
  <si>
    <t>10070000193384</t>
  </si>
  <si>
    <t>Mrs RAZIA BEGUM</t>
  </si>
  <si>
    <t>9542012795</t>
  </si>
  <si>
    <t>10070000188646</t>
  </si>
  <si>
    <t>Mrs SANDHYA</t>
  </si>
  <si>
    <t>10070000199104</t>
  </si>
  <si>
    <t>Mrs DEVI</t>
  </si>
  <si>
    <t>9676417832</t>
  </si>
  <si>
    <t>10070000200062</t>
  </si>
  <si>
    <t>Mrs RANI M</t>
  </si>
  <si>
    <t>8106246491</t>
  </si>
  <si>
    <t>10070000203494</t>
  </si>
  <si>
    <t>Mr NAGESWAR REDDY D</t>
  </si>
  <si>
    <t>91-7659062431</t>
  </si>
  <si>
    <t>10070000203609</t>
  </si>
  <si>
    <t>Mr BALRAJU B</t>
  </si>
  <si>
    <t>7893888878</t>
  </si>
  <si>
    <t>10070000199384</t>
  </si>
  <si>
    <t>Mr MANGOBINDA SWAIN</t>
  </si>
  <si>
    <t>91-9985781107</t>
  </si>
  <si>
    <t>10070000203519</t>
  </si>
  <si>
    <t>91-9441641228</t>
  </si>
  <si>
    <t>10070000203485</t>
  </si>
  <si>
    <t>Mr YASHASVI B</t>
  </si>
  <si>
    <t>91-9704186804</t>
  </si>
  <si>
    <t>GRANULES INIDA LTD</t>
  </si>
  <si>
    <t>10070000203558</t>
  </si>
  <si>
    <t>Mr RAJU</t>
  </si>
  <si>
    <t>9959723712</t>
  </si>
  <si>
    <t>10070000203652</t>
  </si>
  <si>
    <t>Mrs VENKATAMMA T</t>
  </si>
  <si>
    <t>919985035423</t>
  </si>
  <si>
    <t>10070000203209</t>
  </si>
  <si>
    <t>Mr RAMU G</t>
  </si>
  <si>
    <t>9989925460</t>
  </si>
  <si>
    <t>09/09/2014 01:37 AM</t>
  </si>
  <si>
    <t>Normal Discharge</t>
  </si>
  <si>
    <t>10/09/2014 09:50 PM</t>
  </si>
  <si>
    <t>10070000200539</t>
  </si>
  <si>
    <t>Mr SRINIVAS S</t>
  </si>
  <si>
    <t>10/09/2014 01:12 AM</t>
  </si>
  <si>
    <t>10070000200538</t>
  </si>
  <si>
    <t>Mr RAJKUMAR S</t>
  </si>
  <si>
    <t>10/09/2014 12:03 AM</t>
  </si>
  <si>
    <t>10070000200503</t>
  </si>
  <si>
    <t>Mr RAJESHAM T</t>
  </si>
  <si>
    <t>09/09/2014 01:34 AM</t>
  </si>
  <si>
    <t>10070000200355</t>
  </si>
  <si>
    <t>Mr NARESH M</t>
  </si>
  <si>
    <t>06/09/2014 03:44 PM</t>
  </si>
  <si>
    <t>10070000199869</t>
  </si>
  <si>
    <t>Mrs AMRUTHAMMA D</t>
  </si>
  <si>
    <t>10/09/2014 01:11 AM</t>
  </si>
  <si>
    <t>10070000197368</t>
  </si>
  <si>
    <t>Mrs ANASUYA R</t>
  </si>
  <si>
    <t>09/09/2014 01:36 AM</t>
  </si>
  <si>
    <t>10070000198211</t>
  </si>
  <si>
    <t>Mr JANGAIAH CH</t>
  </si>
  <si>
    <t>10070000200051</t>
  </si>
  <si>
    <t>Mr PRAKASH</t>
  </si>
  <si>
    <t>10070000199847</t>
  </si>
  <si>
    <t>Mr SHANKAR B</t>
  </si>
  <si>
    <t>03/09/2014 09:12 PM</t>
  </si>
  <si>
    <t>10070000184918</t>
  </si>
  <si>
    <t>Mrs NASEEM BEGUM SYED</t>
  </si>
  <si>
    <t>02/09/2014 06:34 PM</t>
  </si>
  <si>
    <t>10070000199628</t>
  </si>
  <si>
    <t>Mr RAMULU E</t>
  </si>
  <si>
    <t>02/09/2014 06:33 PM</t>
  </si>
  <si>
    <t>10070000199646</t>
  </si>
  <si>
    <t>Mrs VIJAYALAKSHMI 39</t>
  </si>
  <si>
    <t>03/09/2014 09:09 PM</t>
  </si>
  <si>
    <t>10070000199550</t>
  </si>
  <si>
    <t>Mr RAMESH</t>
  </si>
  <si>
    <t>06/09/2014 06:43 PM</t>
  </si>
  <si>
    <t>10/09/2014 09:47 PM</t>
  </si>
  <si>
    <t>Death</t>
  </si>
  <si>
    <t>09/09/2014 06:37 PM</t>
  </si>
  <si>
    <t>10/09/2014 06:06 AM</t>
  </si>
  <si>
    <t>10/09/2014 06:07 AM</t>
  </si>
  <si>
    <t>LAMA</t>
  </si>
  <si>
    <t>10/09/2014 05:17 AM</t>
  </si>
  <si>
    <t>09/09/2014 06:38 PM</t>
  </si>
  <si>
    <t>10/09/2014 01:15 PM</t>
  </si>
  <si>
    <t>10/09/2014 09:34 PM</t>
  </si>
  <si>
    <t>10/09/2014 05:16 AM</t>
  </si>
  <si>
    <t>10/09/2014 01:13 AM</t>
  </si>
  <si>
    <t>10/09/2014 04:52 PM</t>
  </si>
  <si>
    <t>06/09/2014 05:26 PM</t>
  </si>
  <si>
    <t>07/09/2014 09:40 AM</t>
  </si>
  <si>
    <t>05/09/2014 10:32 PM</t>
  </si>
  <si>
    <t>10/09/2014 09:36 PM</t>
  </si>
  <si>
    <t>05/09/2014 10:31 PM</t>
  </si>
  <si>
    <t>05/09/2014 10:28 PM</t>
  </si>
  <si>
    <t>05/09/2014 10:29 PM</t>
  </si>
  <si>
    <t>10070000201372</t>
  </si>
  <si>
    <t>Mrs VENKATA LAXMI K</t>
  </si>
  <si>
    <t>04/09/2014 08:54 PM</t>
  </si>
  <si>
    <t>05/09/2014 10:33 PM</t>
  </si>
  <si>
    <t>08/09/2014 08:55 PM</t>
  </si>
  <si>
    <t>10/09/2014 12:02 AM</t>
  </si>
  <si>
    <t>Discharge On Own Request</t>
  </si>
  <si>
    <t>04/09/2014 09:00 PM</t>
  </si>
  <si>
    <t>05/09/2014 10:37 PM</t>
  </si>
  <si>
    <t>04/09/2014 09:04 PM</t>
  </si>
  <si>
    <t>06/09/2014 02:55 PM</t>
  </si>
  <si>
    <t>10/09/2014 09:32 PM</t>
  </si>
  <si>
    <t>04/09/2014 09:06 PM</t>
  </si>
  <si>
    <t>09/09/2014 01:35 AM</t>
  </si>
  <si>
    <t>05/09/2014 10:26 PM</t>
  </si>
  <si>
    <t>04/09/2014 09:02 PM</t>
  </si>
  <si>
    <t>04/09/2014 09:05 PM</t>
  </si>
  <si>
    <t>08/09/2014 08:56 PM</t>
  </si>
  <si>
    <t>03/09/2014 09:10 PM</t>
  </si>
  <si>
    <t>02/09/2014 04:14 PM</t>
  </si>
  <si>
    <t>10/09/2014 06:08 AM</t>
  </si>
  <si>
    <t>05/09/2014 10:27 PM</t>
  </si>
  <si>
    <t>02/09/2014 06:32 PM</t>
  </si>
  <si>
    <t>06/09/2014 03:58 PM</t>
  </si>
  <si>
    <t>06/09/2014 02:25 PM</t>
  </si>
  <si>
    <t>05/09/2014 05:22 PM</t>
  </si>
  <si>
    <t>01/09/2014 09:49 PM</t>
  </si>
  <si>
    <t>01/09/2014 10:36 PM</t>
  </si>
  <si>
    <t>10070000200678</t>
  </si>
  <si>
    <t>Mrs RATHNAMMA M</t>
  </si>
  <si>
    <t>01/09/2014 10:37 PM</t>
  </si>
  <si>
    <t>10070000199876</t>
  </si>
  <si>
    <t>Mrs RAJESWARI S</t>
  </si>
  <si>
    <t>10070000200313</t>
  </si>
  <si>
    <t>Mrs GAFOORUNNISA BEGUM</t>
  </si>
  <si>
    <t>04/09/2014 08:58 PM</t>
  </si>
  <si>
    <t>10070000200650</t>
  </si>
  <si>
    <t>Mr YADAIAH S</t>
  </si>
  <si>
    <t>10070000200570</t>
  </si>
  <si>
    <t>Mr MALLESHAM R</t>
  </si>
  <si>
    <t>10070000200571</t>
  </si>
  <si>
    <t>Mr VEERESH</t>
  </si>
  <si>
    <t>01/09/2014 10:38 PM</t>
  </si>
  <si>
    <t>10070000200541</t>
  </si>
  <si>
    <t>Mrs JIJA BAI</t>
  </si>
  <si>
    <t>03/09/2014 09:17 PM</t>
  </si>
  <si>
    <t>10070000031497</t>
  </si>
  <si>
    <t>Mr SARVAR MD</t>
  </si>
  <si>
    <t>03/09/2014 07:18 PM</t>
  </si>
  <si>
    <t>10070000200531</t>
  </si>
  <si>
    <t>Mr MOULANA</t>
  </si>
  <si>
    <t>10070000200502</t>
  </si>
  <si>
    <t>Mrs GUNDAMMA</t>
  </si>
  <si>
    <t>10070000200499</t>
  </si>
  <si>
    <t>Mrs RENUKA V</t>
  </si>
  <si>
    <t>10070000200491</t>
  </si>
  <si>
    <t>Mr SRIKANTH J</t>
  </si>
  <si>
    <t>01/09/2014 10:40 PM</t>
  </si>
  <si>
    <t>03/09/2014 09:13 PM</t>
  </si>
  <si>
    <t>10070000200239</t>
  </si>
  <si>
    <t>Mrs SATYAMMA G</t>
  </si>
  <si>
    <t>10070000199753</t>
  </si>
  <si>
    <t>Mr CHINNA EASWARA REDDY M</t>
  </si>
  <si>
    <t>01/09/2014 10:39 PM</t>
  </si>
  <si>
    <t>10070000199941</t>
  </si>
  <si>
    <t>Mr RAMAIAH K</t>
  </si>
  <si>
    <t>10070000199982</t>
  </si>
  <si>
    <t>Mr MALI M</t>
  </si>
  <si>
    <t>02/09/2014 06:35 PM</t>
  </si>
  <si>
    <t>10070000199814</t>
  </si>
  <si>
    <t>Mr RAFI SAB</t>
  </si>
  <si>
    <t>06/09/2014 01:00 PM</t>
  </si>
  <si>
    <t>10070000199737</t>
  </si>
  <si>
    <t>Mr KISTA GOUD J</t>
  </si>
  <si>
    <t>01/09/2014 10:41 PM</t>
  </si>
  <si>
    <t>10070000199709</t>
  </si>
  <si>
    <t>Mrs KESHEMI BAI</t>
  </si>
  <si>
    <t>04/09/2014 08:59 PM</t>
  </si>
  <si>
    <t>06/09/2014 05:56 PM</t>
  </si>
  <si>
    <t>06/09/2014 06:44 PM</t>
  </si>
  <si>
    <t>03/09/2014 09:14 PM</t>
  </si>
  <si>
    <t>06/09/2014 03:45 PM</t>
  </si>
  <si>
    <t>10070000200690</t>
  </si>
  <si>
    <t>Mrs NARSAMMA K</t>
  </si>
  <si>
    <t>10070000200493</t>
  </si>
  <si>
    <t>Miss RESHMI</t>
  </si>
  <si>
    <t>08/09/2014 03:30 PM</t>
  </si>
  <si>
    <t>10070000200342</t>
  </si>
  <si>
    <t>Mrs SHOBA V</t>
  </si>
  <si>
    <t>10070000200337</t>
  </si>
  <si>
    <t>Mr KONDAIAH B</t>
  </si>
  <si>
    <t>10070000200177</t>
  </si>
  <si>
    <t>Mr RAMESH N</t>
  </si>
  <si>
    <t>10070000200145</t>
  </si>
  <si>
    <t>Mr SANDAIAH H</t>
  </si>
  <si>
    <t>03/09/2014 09:16 PM</t>
  </si>
  <si>
    <t>10070000200117</t>
  </si>
  <si>
    <t>Mrs JAYA LAXMI D</t>
  </si>
  <si>
    <t>10070000200000</t>
  </si>
  <si>
    <t>Mrs BUCHAMMA</t>
  </si>
  <si>
    <t>10/09/2014 09:48 PM</t>
  </si>
  <si>
    <t>10/09/2014 01:14 AM</t>
  </si>
  <si>
    <t>06/09/2014 08:54 PM</t>
  </si>
  <si>
    <t>06/09/2014 02:56 PM</t>
  </si>
  <si>
    <t>05/09/2014 07:35 PM</t>
  </si>
  <si>
    <t>06/09/2014 02:24 PM</t>
  </si>
  <si>
    <t>07/09/2014 03:09 PM</t>
  </si>
  <si>
    <t>05/09/2014 10:35 PM</t>
  </si>
  <si>
    <t>With Medical advice</t>
  </si>
  <si>
    <t>10/09/2014 06:16 PM</t>
  </si>
  <si>
    <t>08/09/2014 03:29 PM</t>
  </si>
  <si>
    <t>07/09/2014 02:16 PM</t>
  </si>
  <si>
    <t>10/09/2014 06:04 AM</t>
  </si>
  <si>
    <t>05/09/2014 06:34 PM</t>
  </si>
  <si>
    <t>06/09/2014 05:20 PM</t>
  </si>
  <si>
    <t>06/09/2014 05:21 PM</t>
  </si>
  <si>
    <t>06/09/2014 02:13 PM</t>
  </si>
  <si>
    <t>09/09/2014 01:33 AM</t>
  </si>
  <si>
    <t>05/09/2014 10:34 PM</t>
  </si>
  <si>
    <t>05/09/2014 10:25 PM</t>
  </si>
  <si>
    <t>10070000200718</t>
  </si>
  <si>
    <t>Mr SATHYANARAYANA GOUD B</t>
  </si>
  <si>
    <t>04/09/2014 08:55 PM</t>
  </si>
  <si>
    <t>10070000200717</t>
  </si>
  <si>
    <t>Mr MALARAO K</t>
  </si>
  <si>
    <t>03/09/2014 09:15 PM</t>
  </si>
  <si>
    <t>10070000175833</t>
  </si>
  <si>
    <t>Mr NARSIMHA E</t>
  </si>
  <si>
    <t>10070000079694</t>
  </si>
  <si>
    <t>Mr SATYANARAYANA BATTIKADI</t>
  </si>
  <si>
    <t>08/09/2014 08:53 PM</t>
  </si>
  <si>
    <t>10070000200688</t>
  </si>
  <si>
    <t>Mr SAI KUMAR D</t>
  </si>
  <si>
    <t>10070000200621</t>
  </si>
  <si>
    <t>Mr LAXMAN A</t>
  </si>
  <si>
    <t>10070000200598</t>
  </si>
  <si>
    <t>Mr LINGALOO S</t>
  </si>
  <si>
    <t>10070000200574</t>
  </si>
  <si>
    <t>Mr MURALI KUMAR N</t>
  </si>
  <si>
    <t>10070000200551</t>
  </si>
  <si>
    <t>Mr SHIVJI YADAV</t>
  </si>
  <si>
    <t>10070000200547</t>
  </si>
  <si>
    <t>Miss JASMIN .</t>
  </si>
  <si>
    <t>01/09/2014 07:40 PM</t>
  </si>
  <si>
    <t>10070000200402</t>
  </si>
  <si>
    <t>Mr LINGA REDDY</t>
  </si>
  <si>
    <t>10070000164075</t>
  </si>
  <si>
    <t>Dr SURYA PRADEEP D</t>
  </si>
  <si>
    <t>10070000199064</t>
  </si>
  <si>
    <t>Mr CH GANGAIAH</t>
  </si>
  <si>
    <t>10070000200495</t>
  </si>
  <si>
    <t>Miss MEENA B</t>
  </si>
  <si>
    <t>10070000200487</t>
  </si>
  <si>
    <t>Mr ASHUTOSH</t>
  </si>
  <si>
    <t>10070000199570</t>
  </si>
  <si>
    <t>Mrs PAVANI D</t>
  </si>
  <si>
    <t>01/09/2014 07:39 PM</t>
  </si>
  <si>
    <t>10070000200444</t>
  </si>
  <si>
    <t>10070000200451</t>
  </si>
  <si>
    <t>Mr SHIVA SHANKER U</t>
  </si>
  <si>
    <t>10070000200285</t>
  </si>
  <si>
    <t>Mrs SANTHOSHI V</t>
  </si>
  <si>
    <t>10070000196490</t>
  </si>
  <si>
    <t>Mr LAXMANA RAO D</t>
  </si>
  <si>
    <t>10070000200256</t>
  </si>
  <si>
    <t>Mr SRIDHAR K</t>
  </si>
  <si>
    <t>10070000166796</t>
  </si>
  <si>
    <t>Mrs JYOTHI M</t>
  </si>
  <si>
    <t>04/09/2014 09:03 PM</t>
  </si>
  <si>
    <t>10070000198708</t>
  </si>
  <si>
    <t>Mrs KALAVATI CH</t>
  </si>
  <si>
    <t>08/09/2014 07:32 PM</t>
  </si>
  <si>
    <t>10070000199808</t>
  </si>
  <si>
    <t>Mrs MANNEMMA B</t>
  </si>
  <si>
    <t>08/09/2014 03:28 PM</t>
  </si>
  <si>
    <t>10070000155558</t>
  </si>
  <si>
    <t>Mr ARIF MD</t>
  </si>
  <si>
    <t>10070000029178</t>
  </si>
  <si>
    <t>Mr YADAGIRI K</t>
  </si>
  <si>
    <t>10070000200534</t>
  </si>
  <si>
    <t>Mr NARSIMHA RAO M</t>
  </si>
  <si>
    <t>08/09/2014 08:54 PM</t>
  </si>
  <si>
    <t>10070000200022</t>
  </si>
  <si>
    <t>Mrs SARASWATHI D</t>
  </si>
  <si>
    <t>01/09/2014 09:50 PM</t>
  </si>
  <si>
    <t>10070000193194</t>
  </si>
  <si>
    <t>Mr NARSIMHA P</t>
  </si>
  <si>
    <t>02/09/2014 04:15 PM</t>
  </si>
  <si>
    <t>10070000192438</t>
  </si>
  <si>
    <t>Mr BALAYAIHA E</t>
  </si>
  <si>
    <t>10/09/2014 07:49 PM</t>
  </si>
  <si>
    <t>10/09/2014 06:17 PM</t>
  </si>
  <si>
    <t>06/09/2014 11:46 AM</t>
  </si>
  <si>
    <t>10/09/2014 09:38 PM</t>
  </si>
  <si>
    <t>10070000200720</t>
  </si>
  <si>
    <t>Mr RAMESH E</t>
  </si>
  <si>
    <t>10070000200703</t>
  </si>
  <si>
    <t>Mr SIDIRAMAPPA</t>
  </si>
  <si>
    <t>05/09/2014 05:11 PM</t>
  </si>
  <si>
    <t>10070000198585</t>
  </si>
  <si>
    <t>Miss BHARATHI D</t>
  </si>
  <si>
    <t>10070000200668</t>
  </si>
  <si>
    <t>Mr SRINU M</t>
  </si>
  <si>
    <t>10070000200535</t>
  </si>
  <si>
    <t>Mrs RAJESHWARI P</t>
  </si>
  <si>
    <t>10070000200508</t>
  </si>
  <si>
    <t>Mr VENKATESHWARLU K</t>
  </si>
  <si>
    <t>10070000200310</t>
  </si>
  <si>
    <t>Ms ANU PRIYA M</t>
  </si>
  <si>
    <t>01/09/2014 10:42 PM</t>
  </si>
  <si>
    <t>10070000200187</t>
  </si>
  <si>
    <t>10070000200024</t>
  </si>
  <si>
    <t>Mr RAMA KRISHNA M</t>
  </si>
  <si>
    <t>10070000200018</t>
  </si>
  <si>
    <t>Mr SHIVAJI S</t>
  </si>
  <si>
    <t>10070000199677</t>
  </si>
  <si>
    <t>Mrs RAFIKUNNISA SY</t>
  </si>
  <si>
    <t>03/09/2014 09:11 PM</t>
  </si>
  <si>
    <t>10/09/2014 05:07 PM</t>
  </si>
  <si>
    <t>10/09/2014 06:05 AM</t>
  </si>
  <si>
    <t>05/09/2014 10:36 PM</t>
  </si>
  <si>
    <t>04/09/2014 09:01 PM</t>
  </si>
  <si>
    <t>10070000200722</t>
  </si>
  <si>
    <t>Mr SUDHAKAR M</t>
  </si>
  <si>
    <t>10070000157488</t>
  </si>
  <si>
    <t>Mr VENKAT REDDY M</t>
  </si>
  <si>
    <t>10070000200711</t>
  </si>
  <si>
    <t>Mrs LACHAVVA N</t>
  </si>
  <si>
    <t>10070000200687</t>
  </si>
  <si>
    <t>Mr NARAYANA V</t>
  </si>
  <si>
    <t>10070000200525</t>
  </si>
  <si>
    <t>Mr CHANDRAIAH M</t>
  </si>
  <si>
    <t>10070000200480</t>
  </si>
  <si>
    <t>Mr PENTAIAH K</t>
  </si>
  <si>
    <t>10070000200301</t>
  </si>
  <si>
    <t>Mrs GANGAMMA B</t>
  </si>
  <si>
    <t>10070000160439</t>
  </si>
  <si>
    <t>Mr KRISHNA GOUD A</t>
  </si>
  <si>
    <t>10070000200176</t>
  </si>
  <si>
    <t>Mr BALAMALAIAH S</t>
  </si>
  <si>
    <t>10070000200172</t>
  </si>
  <si>
    <t>Mr NAGI REDDY R</t>
  </si>
  <si>
    <t>10070000200025</t>
  </si>
  <si>
    <t>Mr RAM MANDAL</t>
  </si>
  <si>
    <t>10070000200016</t>
  </si>
  <si>
    <t>10070000199757</t>
  </si>
  <si>
    <t>Mr SATYNARAYANA RAJU B</t>
  </si>
  <si>
    <t>05/09/2014 04:25 PM</t>
  </si>
  <si>
    <t>06/09/2014 06:45 PM</t>
  </si>
  <si>
    <t>10070000198266</t>
  </si>
  <si>
    <t>Mrs RAJESHWARI I</t>
  </si>
  <si>
    <t>10070000200254</t>
  </si>
  <si>
    <t>Mrs RAMA DURGA K</t>
  </si>
  <si>
    <t>10070000196343</t>
  </si>
  <si>
    <t>Mrs ARCHANA REDDY B</t>
  </si>
  <si>
    <t>10070000200360</t>
  </si>
  <si>
    <t>Mrs SWAPNA V</t>
  </si>
  <si>
    <t>10070000200179</t>
  </si>
  <si>
    <t>Mrs RESHMA</t>
  </si>
  <si>
    <t>10070000192419</t>
  </si>
  <si>
    <t>Mrs SHRAVANI D</t>
  </si>
  <si>
    <t>10070000200719</t>
  </si>
  <si>
    <t>Mr ANAND D</t>
  </si>
  <si>
    <t>10070000200708</t>
  </si>
  <si>
    <t>Mrs INDIRA M</t>
  </si>
  <si>
    <t>10070000200697</t>
  </si>
  <si>
    <t>Mr KESHAVULU</t>
  </si>
  <si>
    <t>10070000200443</t>
  </si>
  <si>
    <t>Mr RAJA GOUD B</t>
  </si>
  <si>
    <t>04/09/2014 08:57 PM</t>
  </si>
  <si>
    <t>10070000200381</t>
  </si>
  <si>
    <t>Mr NARAYANA G</t>
  </si>
  <si>
    <t>04/09/2014 08:56 PM</t>
  </si>
  <si>
    <t>10070000200242</t>
  </si>
  <si>
    <t>Mr AKANADHAM G</t>
  </si>
  <si>
    <t>01/09/2014 05:24 PM</t>
  </si>
  <si>
    <t>10070000199023</t>
  </si>
  <si>
    <t>Mr SRINIVASULU P</t>
  </si>
  <si>
    <t>10070000198765</t>
  </si>
  <si>
    <t>04/09/2014 09:07 PM</t>
  </si>
  <si>
    <t>10/09/2014 09:39 PM</t>
  </si>
  <si>
    <t>06/09/2014 04:20 PM</t>
  </si>
  <si>
    <t>10070000200009</t>
  </si>
  <si>
    <t>Mr SHYAM KUMAR J</t>
  </si>
  <si>
    <t>10070000200418</t>
  </si>
  <si>
    <t>03/09/2014 02:43 PM</t>
  </si>
  <si>
    <t>10/09/2014 09:33 PM</t>
  </si>
  <si>
    <t>10/09/2014 06:15 PM</t>
  </si>
  <si>
    <t>07/09/2014 02:17 PM</t>
  </si>
  <si>
    <t>10070000200686</t>
  </si>
  <si>
    <t>Mrs SAROJ KACHAWA</t>
  </si>
  <si>
    <t>10070000200684</t>
  </si>
  <si>
    <t>Mr RAM REDDY G</t>
  </si>
  <si>
    <t>10070000200522</t>
  </si>
  <si>
    <t>Ms SUBHAMMA T</t>
  </si>
  <si>
    <t>09/09/2014 01:32 AM</t>
  </si>
  <si>
    <t>10070000200714</t>
  </si>
  <si>
    <t>Baby DEVI PRASAD V</t>
  </si>
  <si>
    <t>02/09/2014 04:08 PM</t>
  </si>
  <si>
    <t>10070000190362</t>
  </si>
  <si>
    <t>Mrs JANAKAMMA K</t>
  </si>
  <si>
    <t>10070000200223</t>
  </si>
  <si>
    <t>Mr VITTAL R</t>
  </si>
  <si>
    <t>10070000185830</t>
  </si>
  <si>
    <t>Mr BIKSHAPATHI L</t>
  </si>
  <si>
    <t>10070000200070</t>
  </si>
  <si>
    <t>Mrs ANJAMMA A</t>
  </si>
  <si>
    <t>10070000199797</t>
  </si>
  <si>
    <t>Mr VIJAY MOHAN C</t>
  </si>
  <si>
    <t>10070000184136</t>
  </si>
  <si>
    <t>Mr RAJU E</t>
  </si>
  <si>
    <t>10070000198303</t>
  </si>
  <si>
    <t>Mr ISUB MD</t>
  </si>
  <si>
    <t>11/09/2014 07:57 PM</t>
  </si>
  <si>
    <t>11/09/2014 08:03 PM</t>
  </si>
  <si>
    <t>12/09/2014 05:11 PM</t>
  </si>
  <si>
    <t>12/09/2014 05:14 PM</t>
  </si>
  <si>
    <t>12/09/2014 09:29 PM</t>
  </si>
  <si>
    <t>12/09/2014 05:10 PM</t>
  </si>
  <si>
    <t>12/09/2014 09:30 PM</t>
  </si>
  <si>
    <t>12/09/2014 04:18 PM</t>
  </si>
  <si>
    <t>12/09/2014 03:04 PM</t>
  </si>
  <si>
    <t>12/09/2014 03:37 PM</t>
  </si>
  <si>
    <t>12/09/2014 09:32 PM</t>
  </si>
  <si>
    <t>12/09/2014 09:31 PM</t>
  </si>
  <si>
    <t>12/09/2014 03:35 PM</t>
  </si>
  <si>
    <t>12/09/2014 01:49 PM</t>
  </si>
  <si>
    <t>12/09/2014 04:27 PM</t>
  </si>
  <si>
    <t>12/09/2014 03:38 PM</t>
  </si>
  <si>
    <t>12/09/2014 03:36 PM</t>
  </si>
  <si>
    <t>10070000199770</t>
  </si>
  <si>
    <t>Mr MOSES C</t>
  </si>
  <si>
    <t>Any other Reason</t>
  </si>
  <si>
    <t>10070000194783</t>
  </si>
  <si>
    <t>Mrs NAGAMMA .</t>
  </si>
  <si>
    <t>12/09/2014 05:09 PM</t>
  </si>
  <si>
    <t>13/09/2014 10:55 PM</t>
  </si>
  <si>
    <t>13/09/2014 10:53 PM</t>
  </si>
  <si>
    <t>14/09/2014 12:57 PM</t>
  </si>
  <si>
    <t>13/09/2014 10:52 PM</t>
  </si>
  <si>
    <t>13/09/2014 10:15 PM</t>
  </si>
  <si>
    <t>13/09/2014 02:13 PM</t>
  </si>
  <si>
    <t>13/09/2014 02:14 PM</t>
  </si>
  <si>
    <t>14/09/2014 11:08 PM</t>
  </si>
  <si>
    <t>13/09/2014 10:54 PM</t>
  </si>
  <si>
    <t>13/09/2014 10:57 PM</t>
  </si>
  <si>
    <t>10070000200528</t>
  </si>
  <si>
    <t>Mrs JANBI MD</t>
  </si>
  <si>
    <t>10070000199196</t>
  </si>
  <si>
    <t>Master UDAY KUMAR</t>
  </si>
  <si>
    <t>13/09/2014 11:01 PM</t>
  </si>
  <si>
    <t>13/09/2014 10:51 PM</t>
  </si>
  <si>
    <t>13/09/2014 10:59 PM</t>
  </si>
  <si>
    <t>13/09/2014 10:58 PM</t>
  </si>
  <si>
    <t>13/09/2014 02:15 PM</t>
  </si>
  <si>
    <t>13/09/2014 11:00 PM</t>
  </si>
  <si>
    <t>10070000199789</t>
  </si>
  <si>
    <t>Mr SOMARAJ SAJJANSHETTY</t>
  </si>
  <si>
    <t>13/09/2014 01:09 PM</t>
  </si>
  <si>
    <t>13/09/2014 03:50 PM</t>
  </si>
  <si>
    <t>13/09/2014 02:12 PM</t>
  </si>
  <si>
    <t>13/09/2014 10:56 PM</t>
  </si>
  <si>
    <t>13/09/2014 04:42 PM</t>
  </si>
  <si>
    <t>13/09/2014 03:49 PM</t>
  </si>
  <si>
    <t>10070000149311</t>
  </si>
  <si>
    <t>Mr SATYANARAYANA KATIKITHALA</t>
  </si>
  <si>
    <t>15/09/2014 08:56 PM</t>
  </si>
  <si>
    <t>15/09/2014 09:03 PM</t>
  </si>
  <si>
    <t>15/09/2014 08:55 PM</t>
  </si>
  <si>
    <t>10070000200695</t>
  </si>
  <si>
    <t>Mr RAM REDDY V</t>
  </si>
  <si>
    <t>15/09/2014 08:54 PM</t>
  </si>
  <si>
    <t>15/09/2014 08:53 PM</t>
  </si>
  <si>
    <t>15/09/2014 08:48 PM</t>
  </si>
  <si>
    <t>15/09/2014 08:41 PM</t>
  </si>
  <si>
    <t>15/09/2014 08:52 PM</t>
  </si>
  <si>
    <t>15/09/2014 03:33 PM</t>
  </si>
  <si>
    <t>15/09/2014 08:42 PM</t>
  </si>
  <si>
    <t>15/09/2014 09:12 PM</t>
  </si>
  <si>
    <t>15/09/2014 08:58 PM</t>
  </si>
  <si>
    <t>15/09/2014 08:57 PM</t>
  </si>
  <si>
    <t>15/09/2014 09:08 AM</t>
  </si>
  <si>
    <t>15/09/2014 08:18 PM</t>
  </si>
  <si>
    <t>15/09/2014 09:04 PM</t>
  </si>
  <si>
    <t>15/09/2014 09:11 PM</t>
  </si>
  <si>
    <t>15/09/2014 09:09 AM</t>
  </si>
  <si>
    <t>15/09/2014 01:59 PM</t>
  </si>
  <si>
    <t>15/09/2014 09:05 PM</t>
  </si>
  <si>
    <t>15/09/2014 08:49 PM</t>
  </si>
  <si>
    <t>15/09/2014 09:13 PM</t>
  </si>
  <si>
    <t>17/09/2014 09:49 PM</t>
  </si>
  <si>
    <t>17/09/2014 09:57 PM</t>
  </si>
  <si>
    <t>17/09/2014 05:36 PM</t>
  </si>
  <si>
    <t>17/09/2014 09:48 PM</t>
  </si>
  <si>
    <t>17/09/2014 09:50 PM</t>
  </si>
  <si>
    <t>17/09/2014 09:54 PM</t>
  </si>
  <si>
    <t>17/09/2014 09:51 PM</t>
  </si>
  <si>
    <t>10070000201857</t>
  </si>
  <si>
    <t>Mrs SWARUPA M</t>
  </si>
  <si>
    <t>17/09/2014 09:46 PM</t>
  </si>
  <si>
    <t>17/09/2014 09:53 PM</t>
  </si>
  <si>
    <t>17/09/2014 09:52 PM</t>
  </si>
  <si>
    <t>17/09/2014 10:02 PM</t>
  </si>
  <si>
    <t>17/09/2014 09:47 PM</t>
  </si>
  <si>
    <t>17/09/2014 06:12 PM</t>
  </si>
  <si>
    <t>10070000198652</t>
  </si>
  <si>
    <t>Mrs SRIDEVI</t>
  </si>
  <si>
    <t>10070000200121</t>
  </si>
  <si>
    <t>Mrs VANITHA M</t>
  </si>
  <si>
    <t>10070000202805</t>
  </si>
  <si>
    <t>Mrs GEETABAI S</t>
  </si>
  <si>
    <t>10070000196944</t>
  </si>
  <si>
    <t>Mr MD YADHULLA</t>
  </si>
  <si>
    <t>17/09/2014 05:22 PM</t>
  </si>
  <si>
    <t>17/09/2014 09:55 PM</t>
  </si>
  <si>
    <t>10070000178838</t>
  </si>
  <si>
    <t>Miss R. SARASWATHI</t>
  </si>
  <si>
    <t>18/09/2014 02:54 PM</t>
  </si>
  <si>
    <t>18/09/2014 03:10 PM</t>
  </si>
  <si>
    <t>10070000199656</t>
  </si>
  <si>
    <t>Mrs LAKSHMI M</t>
  </si>
  <si>
    <t>18/09/2014 02:55 PM</t>
  </si>
  <si>
    <t>10070000203170</t>
  </si>
  <si>
    <t>Mr SWAMY P</t>
  </si>
  <si>
    <t>10070000202153</t>
  </si>
  <si>
    <t>Mr GOVIND M</t>
  </si>
  <si>
    <t>10070000203218</t>
  </si>
  <si>
    <t>10070000200963</t>
  </si>
  <si>
    <t>Mrs HALLEMA BEE</t>
  </si>
  <si>
    <t>18/09/2014 02:53 PM</t>
  </si>
  <si>
    <t>10070000203187</t>
  </si>
  <si>
    <t>Mrs ENKAMMA CH</t>
  </si>
  <si>
    <t>10070000203005</t>
  </si>
  <si>
    <t>Mrs KALAVATHI J</t>
  </si>
  <si>
    <t>10070000202918</t>
  </si>
  <si>
    <t>Mr UPENDERNATH C</t>
  </si>
  <si>
    <t>18/09/2014 04:51 PM</t>
  </si>
  <si>
    <t>18/09/2014 04:37 PM</t>
  </si>
  <si>
    <t>18/09/2014 05:06 PM</t>
  </si>
  <si>
    <t>18/09/2014 05:11 PM</t>
  </si>
  <si>
    <t>18/09/2014 03:49 PM</t>
  </si>
  <si>
    <t>18/09/2014 05:10 PM</t>
  </si>
  <si>
    <t>18/09/2014 03:48 PM</t>
  </si>
  <si>
    <t>10070000203207</t>
  </si>
  <si>
    <t>Mrs LAKSHMI .</t>
  </si>
  <si>
    <t>18/09/2014 05:55 PM</t>
  </si>
  <si>
    <t>10070000203201</t>
  </si>
  <si>
    <t>Mrs ANURADHA .</t>
  </si>
  <si>
    <t>10070000203142</t>
  </si>
  <si>
    <t>Mrs LAVANYA K</t>
  </si>
  <si>
    <t>18/09/2014 04:50 PM</t>
  </si>
  <si>
    <t>14/09/2014</t>
  </si>
  <si>
    <t>srikar</t>
  </si>
  <si>
    <t>son</t>
  </si>
  <si>
    <t>15/09/2014</t>
  </si>
  <si>
    <t>manisha</t>
  </si>
  <si>
    <t>daughter</t>
  </si>
  <si>
    <t>spandana</t>
  </si>
  <si>
    <t>13/09/2014</t>
  </si>
  <si>
    <t>swarnalatha</t>
  </si>
  <si>
    <t>wife</t>
  </si>
  <si>
    <t>rajashree</t>
  </si>
  <si>
    <t>vidyavathi</t>
  </si>
  <si>
    <t>pushpa</t>
  </si>
  <si>
    <t>Sandeep C</t>
  </si>
  <si>
    <t>bala lakshmi</t>
  </si>
  <si>
    <t>meena</t>
  </si>
  <si>
    <t>Narasimhachari</t>
  </si>
  <si>
    <t>18/09/2014</t>
  </si>
  <si>
    <t>zaheer</t>
  </si>
  <si>
    <t>neice</t>
  </si>
  <si>
    <t>beera</t>
  </si>
  <si>
    <t>brother in law</t>
  </si>
  <si>
    <t>ak reddy</t>
  </si>
  <si>
    <t>khadeer</t>
  </si>
  <si>
    <t>Shahana Begum</t>
  </si>
  <si>
    <t>das</t>
  </si>
  <si>
    <t>father</t>
  </si>
  <si>
    <t>supuna(daughter)</t>
  </si>
  <si>
    <t>krishna kumari</t>
  </si>
  <si>
    <t>premkumar son</t>
  </si>
  <si>
    <t>nilamma</t>
  </si>
  <si>
    <t>mother</t>
  </si>
  <si>
    <t>G Srinivas</t>
  </si>
  <si>
    <t>`Brother</t>
  </si>
  <si>
    <t>laxmi</t>
  </si>
  <si>
    <t>nazeer ahmd</t>
  </si>
  <si>
    <t>bala venkata krish na</t>
  </si>
  <si>
    <t>uncle</t>
  </si>
  <si>
    <t>veeramani</t>
  </si>
  <si>
    <t>daughter in law</t>
  </si>
  <si>
    <t>lingamm</t>
  </si>
  <si>
    <t>husband</t>
  </si>
  <si>
    <t>srinivas</t>
  </si>
  <si>
    <t>monika</t>
  </si>
  <si>
    <t>shivakumar</t>
  </si>
  <si>
    <t>khaleel</t>
  </si>
  <si>
    <t>nagana goud</t>
  </si>
  <si>
    <t>bimanna</t>
  </si>
  <si>
    <t>19/09/2014</t>
  </si>
  <si>
    <t>aneerada</t>
  </si>
  <si>
    <t>jebunnesa</t>
  </si>
  <si>
    <t>-Select-</t>
  </si>
  <si>
    <t>Sep-14</t>
  </si>
  <si>
    <t>Completed but not discharged</t>
  </si>
  <si>
    <t>Discharged &amp; completed</t>
  </si>
  <si>
    <t>Discharged but no class</t>
  </si>
  <si>
    <t>Discharged but no practical</t>
  </si>
  <si>
    <t>Practical Left</t>
  </si>
  <si>
    <t>10070000203267</t>
  </si>
  <si>
    <t>Mr SREENU V</t>
  </si>
  <si>
    <t>9959602521</t>
  </si>
  <si>
    <t>10070000176214</t>
  </si>
  <si>
    <t>Mrs LAKSHMI BAI N</t>
  </si>
  <si>
    <t>91-9393495333</t>
  </si>
  <si>
    <t>10070000204034</t>
  </si>
  <si>
    <t>Mr MAHABOOB SK</t>
  </si>
  <si>
    <t>91-9966007702</t>
  </si>
  <si>
    <t>10070000204029</t>
  </si>
  <si>
    <t>Mrs FARZANA</t>
  </si>
  <si>
    <t>91-9989075563</t>
  </si>
  <si>
    <t>10070000204023</t>
  </si>
  <si>
    <t>Mr THAPAKHAM B</t>
  </si>
  <si>
    <t>91-9885312015</t>
  </si>
  <si>
    <t>10070000204016</t>
  </si>
  <si>
    <t>Mr JAGAN P</t>
  </si>
  <si>
    <t>91-9553957179</t>
  </si>
  <si>
    <t>10070000204030</t>
  </si>
  <si>
    <t>91-8096957676</t>
  </si>
  <si>
    <t>10070000190425</t>
  </si>
  <si>
    <t>Mr GOPAL A</t>
  </si>
  <si>
    <t>7702436350</t>
  </si>
  <si>
    <t>10070000204014</t>
  </si>
  <si>
    <t>Mrs VENKATA LAXMI R</t>
  </si>
  <si>
    <t>91-9951725920</t>
  </si>
  <si>
    <t>10070000204035</t>
  </si>
  <si>
    <t>Mr YADUL SHA F</t>
  </si>
  <si>
    <t>91-9866207875</t>
  </si>
  <si>
    <t xml:space="preserve">21/09/2014 </t>
  </si>
  <si>
    <t>21/09/2014</t>
  </si>
  <si>
    <t>21/09/2014 03:53 PM</t>
  </si>
  <si>
    <t>10070000204011</t>
  </si>
  <si>
    <t>Mr GOPAL P</t>
  </si>
  <si>
    <t>21/09/2014 07:41 PM</t>
  </si>
  <si>
    <t>10070000203830</t>
  </si>
  <si>
    <t>Miss KUSUMA</t>
  </si>
  <si>
    <t>21/09/2014 07:40 PM</t>
  </si>
  <si>
    <t>Mrs BALUBAI G</t>
  </si>
  <si>
    <t>21/09/2014 03:54 PM</t>
  </si>
  <si>
    <t>22/09/2014 05:40 PM</t>
  </si>
  <si>
    <t>22/09/2014 05:42 PM</t>
  </si>
  <si>
    <t>10070000203887</t>
  </si>
  <si>
    <t>Mrs ANJAMMA D</t>
  </si>
  <si>
    <t>22/09/2014 06:38 PM</t>
  </si>
  <si>
    <t>10070000203278</t>
  </si>
  <si>
    <t>Mr RAMASWAMY CH</t>
  </si>
  <si>
    <t>22/09/2014 05:41 PM</t>
  </si>
  <si>
    <t>10070000203245</t>
  </si>
  <si>
    <t>Mr VENU GOPAL</t>
  </si>
  <si>
    <t>10070000203745</t>
  </si>
  <si>
    <t>Mr HUSSAIN SHAIK</t>
  </si>
  <si>
    <t>22/09/2014 05:43 PM</t>
  </si>
  <si>
    <t>10070000203948</t>
  </si>
  <si>
    <t>Mrs SHILPA S</t>
  </si>
  <si>
    <t>22/09/2014 06:48 PM</t>
  </si>
  <si>
    <t>10070000204003</t>
  </si>
  <si>
    <t>Mr NAZEER AHMAD KHAN</t>
  </si>
  <si>
    <t>10070000203740</t>
  </si>
  <si>
    <t>Mr RASHEED MD</t>
  </si>
  <si>
    <t>10070000201537</t>
  </si>
  <si>
    <t>Mrs YASHODA K</t>
  </si>
  <si>
    <t>22/09/2014 01:03 PM</t>
  </si>
  <si>
    <t>22/09/2014 06:47 PM</t>
  </si>
  <si>
    <t>10070000203811</t>
  </si>
  <si>
    <t>Mr TAVITI NAIDU</t>
  </si>
  <si>
    <t>10070000200767</t>
  </si>
  <si>
    <t>Mrs SHANTHI</t>
  </si>
  <si>
    <t>10070000202051</t>
  </si>
  <si>
    <t>Mrs JYOTHI P</t>
  </si>
  <si>
    <t>22/09/2014 05:50 PM</t>
  </si>
  <si>
    <t>10070000203709</t>
  </si>
  <si>
    <t>Master RISHITH B</t>
  </si>
  <si>
    <t>Mr POCHAIAH D</t>
  </si>
  <si>
    <t>10070000203063</t>
  </si>
  <si>
    <t>Mr VINOD KUMAR</t>
  </si>
  <si>
    <t>10070000203286</t>
  </si>
  <si>
    <t>Mrs ANNAPURNA S</t>
  </si>
  <si>
    <t>10070000203773</t>
  </si>
  <si>
    <t>Mrs PRABHAVATHI BAI</t>
  </si>
  <si>
    <t>10070000199717</t>
  </si>
  <si>
    <t>Mr PAWAN SANDEEP KUMAR</t>
  </si>
  <si>
    <t>10070000201037</t>
  </si>
  <si>
    <t>Mr RAMAKRISHNA TANGUTURI</t>
  </si>
  <si>
    <t>10070000204198</t>
  </si>
  <si>
    <t>Master MAHESH G</t>
  </si>
  <si>
    <t>9912046707</t>
  </si>
  <si>
    <t xml:space="preserve">22/09/2014 </t>
  </si>
  <si>
    <t>10070000203268</t>
  </si>
  <si>
    <t>Mr POCHAIAH G</t>
  </si>
  <si>
    <t>9676604202</t>
  </si>
  <si>
    <t>10070000204254</t>
  </si>
  <si>
    <t>Mrs UPENDRA P</t>
  </si>
  <si>
    <t>91-9908551976</t>
  </si>
  <si>
    <t>10070000204255</t>
  </si>
  <si>
    <t>Mr SHARNAYYA</t>
  </si>
  <si>
    <t>8099634353</t>
  </si>
  <si>
    <t>10070000204151</t>
  </si>
  <si>
    <t>Mrs PADMA A</t>
  </si>
  <si>
    <t>9346425710</t>
  </si>
  <si>
    <t>10070000204237</t>
  </si>
  <si>
    <t>Mr PURU</t>
  </si>
  <si>
    <t>10070000189660</t>
  </si>
  <si>
    <t>Mr ANTHAIAH G</t>
  </si>
  <si>
    <t>9908206431</t>
  </si>
  <si>
    <t>10070000184754</t>
  </si>
  <si>
    <t>Mr CHANDER T</t>
  </si>
  <si>
    <t>9441317375</t>
  </si>
  <si>
    <t>10070000204137</t>
  </si>
  <si>
    <t>Mrs MUNIRA BEGUM</t>
  </si>
  <si>
    <t>9908723290</t>
  </si>
  <si>
    <t>10070000204103</t>
  </si>
  <si>
    <t>9490448085</t>
  </si>
  <si>
    <t>10070000204193</t>
  </si>
  <si>
    <t>Mrs CHINNATHAY</t>
  </si>
  <si>
    <t>8978140417</t>
  </si>
  <si>
    <t>10070000204204</t>
  </si>
  <si>
    <t>Mr GOPAL KRISHNA B</t>
  </si>
  <si>
    <t>9618483868</t>
  </si>
  <si>
    <t>10070000203580</t>
  </si>
  <si>
    <t>Mr POCHAIAH A</t>
  </si>
  <si>
    <t>10070000202576</t>
  </si>
  <si>
    <t>Mrs SATYAMMA S</t>
  </si>
  <si>
    <t>9912574054</t>
  </si>
  <si>
    <t>10070000204054</t>
  </si>
  <si>
    <t>Mr RAJENDER</t>
  </si>
  <si>
    <t>10070000204040</t>
  </si>
  <si>
    <t>Mr SHANKAR D</t>
  </si>
  <si>
    <t>91-9010555805</t>
  </si>
  <si>
    <t>10070000181766</t>
  </si>
  <si>
    <t>Mr DAVID D</t>
  </si>
  <si>
    <t>91-9885077166</t>
  </si>
  <si>
    <t>10070000204229</t>
  </si>
  <si>
    <t>Mr PRASANTH S</t>
  </si>
  <si>
    <t>919000608951</t>
  </si>
  <si>
    <t>10070000204227</t>
  </si>
  <si>
    <t>Mr SANJEEV KUMAR CHOURASIA</t>
  </si>
  <si>
    <t>917799212533</t>
  </si>
  <si>
    <t>10070000203501</t>
  </si>
  <si>
    <t>Mrs THAMMALI ANJAMMA</t>
  </si>
  <si>
    <t>919963123013</t>
  </si>
  <si>
    <t>10070000204039</t>
  </si>
  <si>
    <t>Mr VISHNU VARDAN G</t>
  </si>
  <si>
    <t>91-9160906729</t>
  </si>
  <si>
    <t>10070000204253</t>
  </si>
  <si>
    <t>Mr RAJA GOUD G</t>
  </si>
  <si>
    <t>91-9493042908</t>
  </si>
  <si>
    <t>10070000204086</t>
  </si>
  <si>
    <t>Mr MD AHMED</t>
  </si>
  <si>
    <t>919959283605</t>
  </si>
  <si>
    <t>10070000204121</t>
  </si>
  <si>
    <t>Mrs ANITHA V</t>
  </si>
  <si>
    <t>919848144235</t>
  </si>
  <si>
    <t>10070000204118</t>
  </si>
  <si>
    <t>Mr NARESH</t>
  </si>
  <si>
    <t>10070000204249</t>
  </si>
  <si>
    <t>Mr RAJENDRA PRASAD G</t>
  </si>
  <si>
    <t>91-9912302990</t>
  </si>
  <si>
    <t>10070000204185</t>
  </si>
  <si>
    <t>Mr SURESH K</t>
  </si>
  <si>
    <t>9701393648</t>
  </si>
  <si>
    <t>10070000204038</t>
  </si>
  <si>
    <t>Mr ESHU B</t>
  </si>
  <si>
    <t>91-9502334077</t>
  </si>
  <si>
    <t>10070000204037</t>
  </si>
  <si>
    <t>Mrs LAXMAMMA K</t>
  </si>
  <si>
    <t>91-9346545765</t>
  </si>
  <si>
    <t>10070000204115</t>
  </si>
  <si>
    <t>Mrs SHAMANTHA .</t>
  </si>
  <si>
    <t>918123152826</t>
  </si>
  <si>
    <t>VIDAL HEALTH TPA PRIVATE LIMITED</t>
  </si>
  <si>
    <t>10070000203622</t>
  </si>
  <si>
    <t>Mrs POONAM DEVI</t>
  </si>
  <si>
    <t>9391162956</t>
  </si>
  <si>
    <t>10070000196318</t>
  </si>
  <si>
    <t>Mrs SRILATHA J</t>
  </si>
  <si>
    <t>9573446538</t>
  </si>
  <si>
    <t>10070000204226</t>
  </si>
  <si>
    <t>Mrs LAXMI L</t>
  </si>
  <si>
    <t>9542949461</t>
  </si>
  <si>
    <t>10070000204175</t>
  </si>
  <si>
    <t>Mrs BAGYA LAXMI</t>
  </si>
  <si>
    <t>10070000204191</t>
  </si>
  <si>
    <t>Mr NARASIMHA D</t>
  </si>
  <si>
    <t>91-8179168056</t>
  </si>
  <si>
    <t>91-9704030779</t>
  </si>
  <si>
    <t>10070000204222</t>
  </si>
  <si>
    <t>Mr RAMAVATH KISHAN</t>
  </si>
  <si>
    <t>918179087221</t>
  </si>
  <si>
    <t>10070000204257</t>
  </si>
  <si>
    <t>Mr VENKATESH GOUD L</t>
  </si>
  <si>
    <t>91-9866418090</t>
  </si>
  <si>
    <t>10070000118322</t>
  </si>
  <si>
    <t>KISHAN GOUD K.G</t>
  </si>
  <si>
    <t>91-9848861976</t>
  </si>
  <si>
    <t>22/09/2014</t>
  </si>
  <si>
    <t>10070000204248</t>
  </si>
  <si>
    <t>Mr. ODELU B</t>
  </si>
  <si>
    <t>91-9705043901</t>
  </si>
  <si>
    <t>10070000203281</t>
  </si>
  <si>
    <t>Mr DURGA GOUD CH</t>
  </si>
  <si>
    <t>9908342182</t>
  </si>
  <si>
    <t>10070000203306</t>
  </si>
  <si>
    <t>Mr SOMAIAH CH</t>
  </si>
  <si>
    <t>9959357634</t>
  </si>
  <si>
    <t>10070000203738</t>
  </si>
  <si>
    <t>Mr BAL RAJU D</t>
  </si>
  <si>
    <t>9393055574</t>
  </si>
  <si>
    <t>10070000203759</t>
  </si>
  <si>
    <t>Mr RAJA GOPALA CHARYULU N</t>
  </si>
  <si>
    <t>9666410806</t>
  </si>
  <si>
    <t>yadagiri</t>
  </si>
  <si>
    <t>brother</t>
  </si>
  <si>
    <t>chandra</t>
  </si>
  <si>
    <t>10070000204458</t>
  </si>
  <si>
    <t>Mr PRASAD R.V S</t>
  </si>
  <si>
    <t>91-9394567899</t>
  </si>
  <si>
    <t>23/09/2014 10:48 PM</t>
  </si>
  <si>
    <t>10070000204456</t>
  </si>
  <si>
    <t>Mr LAXMA REDDY M</t>
  </si>
  <si>
    <t>91-9885875599</t>
  </si>
  <si>
    <t>23/09/2014 09:47 PM</t>
  </si>
  <si>
    <t>10070000204438</t>
  </si>
  <si>
    <t>Mrs SALAMMA N</t>
  </si>
  <si>
    <t>9573374832</t>
  </si>
  <si>
    <t>23/09/2014 05:36 PM</t>
  </si>
  <si>
    <t>10070000204327</t>
  </si>
  <si>
    <t>Mrs SWAKKUBAI B</t>
  </si>
  <si>
    <t>9441831121</t>
  </si>
  <si>
    <t>23/09/2014 02:28 PM</t>
  </si>
  <si>
    <t>10070000204363</t>
  </si>
  <si>
    <t>Mr SIDDA RAMULU M</t>
  </si>
  <si>
    <t>9989286230</t>
  </si>
  <si>
    <t>23/09/2014 12:23 PM</t>
  </si>
  <si>
    <t>10070000204338</t>
  </si>
  <si>
    <t>Mr SEETHA RAM J</t>
  </si>
  <si>
    <t>919959368187</t>
  </si>
  <si>
    <t>23/09/2014 12:19 PM</t>
  </si>
  <si>
    <t>10070000204291</t>
  </si>
  <si>
    <t>Mrs LAXMI E</t>
  </si>
  <si>
    <t>7207499889</t>
  </si>
  <si>
    <t>23/09/2014 11:56 AM</t>
  </si>
  <si>
    <t>10070000204287</t>
  </si>
  <si>
    <t>Mr BHEMANNA M</t>
  </si>
  <si>
    <t>9666187622</t>
  </si>
  <si>
    <t>23/09/2014 11:54 AM</t>
  </si>
  <si>
    <t>10070000198285</t>
  </si>
  <si>
    <t>Mr ELIAS ALI MD</t>
  </si>
  <si>
    <t>9640067846</t>
  </si>
  <si>
    <t>23/09/2014 10:31 AM</t>
  </si>
  <si>
    <t>10070000201838</t>
  </si>
  <si>
    <t>Mr SURYANARAYANA D</t>
  </si>
  <si>
    <t>919704384322</t>
  </si>
  <si>
    <t>23/09/2014 05:03 PM</t>
  </si>
  <si>
    <t>10070000204429</t>
  </si>
  <si>
    <t>Mr SANTOSH S</t>
  </si>
  <si>
    <t>918142004100</t>
  </si>
  <si>
    <t>23/09/2014 04:02 PM</t>
  </si>
  <si>
    <t>10070000204260</t>
  </si>
  <si>
    <t>Mr RAMA CHANDER B</t>
  </si>
  <si>
    <t>91-9701684601</t>
  </si>
  <si>
    <t>23/09/2014 12:38 AM</t>
  </si>
  <si>
    <t>10070000204453</t>
  </si>
  <si>
    <t>91-9963324329</t>
  </si>
  <si>
    <t>23/09/2014 11:03 PM</t>
  </si>
  <si>
    <t>10070000204452</t>
  </si>
  <si>
    <t>Mrs ANNAPOORNA P</t>
  </si>
  <si>
    <t>91-9948903582</t>
  </si>
  <si>
    <t>23/09/2014 09:08 PM</t>
  </si>
  <si>
    <t>10070000204445</t>
  </si>
  <si>
    <t>Mrs BHAGYAMMA M</t>
  </si>
  <si>
    <t>91-7866133351</t>
  </si>
  <si>
    <t>23/09/2014 06:04 PM</t>
  </si>
  <si>
    <t>10070000204435</t>
  </si>
  <si>
    <t>Mrs NASREEN BEGUM MD</t>
  </si>
  <si>
    <t>91-9985155219</t>
  </si>
  <si>
    <t>23/09/2014 04:39 PM</t>
  </si>
  <si>
    <t>10070000180172</t>
  </si>
  <si>
    <t>Mrs P JYOTHI</t>
  </si>
  <si>
    <t>919640343243</t>
  </si>
  <si>
    <t>23/09/2014 04:01 PM</t>
  </si>
  <si>
    <t>10070000204316</t>
  </si>
  <si>
    <t>Mr MALLU KONDA K</t>
  </si>
  <si>
    <t>919652400498</t>
  </si>
  <si>
    <t>23/09/2014 01:14 PM</t>
  </si>
  <si>
    <t>10070000204267</t>
  </si>
  <si>
    <t>Mr DEEPAK DAS</t>
  </si>
  <si>
    <t>918186886378</t>
  </si>
  <si>
    <t>23/09/2014 12:18 PM</t>
  </si>
  <si>
    <t>10070000204273</t>
  </si>
  <si>
    <t>Mr MOHAMMAD JAMEERUDDIN</t>
  </si>
  <si>
    <t>919032519835</t>
  </si>
  <si>
    <t>23/09/2014 11:29 AM</t>
  </si>
  <si>
    <t>10070000147163</t>
  </si>
  <si>
    <t>Mr. K. ESWAR</t>
  </si>
  <si>
    <t>91-9949050705</t>
  </si>
  <si>
    <t>10070000204451</t>
  </si>
  <si>
    <t>Mrs SALAMMA CH</t>
  </si>
  <si>
    <t>91-9949431030</t>
  </si>
  <si>
    <t>23/09/2014 10:10 PM</t>
  </si>
  <si>
    <t>10070000204448</t>
  </si>
  <si>
    <t>Mr DHARMAIAH G</t>
  </si>
  <si>
    <t>23/09/2014 08:29 PM</t>
  </si>
  <si>
    <t>23/09/2014 10:52 AM</t>
  </si>
  <si>
    <t>10070000204297</t>
  </si>
  <si>
    <t>Mr MASTAN MD</t>
  </si>
  <si>
    <t>91-8861504538</t>
  </si>
  <si>
    <t>23/09/2014 10:47 AM</t>
  </si>
  <si>
    <t>10070000204459</t>
  </si>
  <si>
    <t>Mr PEDDA DURGAIAH P</t>
  </si>
  <si>
    <t>91-8978845804</t>
  </si>
  <si>
    <t>23/09/2014 11:46 PM</t>
  </si>
  <si>
    <t>10070000204461</t>
  </si>
  <si>
    <t>Mr DOULAIAH M</t>
  </si>
  <si>
    <t>91-9989301261</t>
  </si>
  <si>
    <t>23/09/2014 11:43 PM</t>
  </si>
  <si>
    <t>10070000204455</t>
  </si>
  <si>
    <t>Mrs CHANDRA KALA G</t>
  </si>
  <si>
    <t>91-9700285694</t>
  </si>
  <si>
    <t>23/09/2014 09:40 PM</t>
  </si>
  <si>
    <t>10070000204454</t>
  </si>
  <si>
    <t>Mr RAHUL</t>
  </si>
  <si>
    <t>91-8121550802</t>
  </si>
  <si>
    <t>23/09/2014 09:33 PM</t>
  </si>
  <si>
    <t>10070000204421</t>
  </si>
  <si>
    <t>Mrs NARASAMMA A</t>
  </si>
  <si>
    <t>23/09/2014 03:19 PM</t>
  </si>
  <si>
    <t>10070000204418</t>
  </si>
  <si>
    <t>Mr BHANU CHANDER V</t>
  </si>
  <si>
    <t>91-9059732419</t>
  </si>
  <si>
    <t>23/09/2014 02:55 PM</t>
  </si>
  <si>
    <t>10070000204306</t>
  </si>
  <si>
    <t>Mr VITTAL K</t>
  </si>
  <si>
    <t>9666935687</t>
  </si>
  <si>
    <t>23/09/2014 12:28 PM</t>
  </si>
  <si>
    <t>10070000204262</t>
  </si>
  <si>
    <t>Mr SHANKAR J</t>
  </si>
  <si>
    <t>91-9603209381</t>
  </si>
  <si>
    <t>23/09/2014 07:38 AM</t>
  </si>
  <si>
    <t>10070000204334</t>
  </si>
  <si>
    <t>Mr KRISHNA KUMAR T</t>
  </si>
  <si>
    <t>9177108127</t>
  </si>
  <si>
    <t>23/09/2014 01:50 PM</t>
  </si>
  <si>
    <t>10070000204346</t>
  </si>
  <si>
    <t>Mr SHIBO PRASAD</t>
  </si>
  <si>
    <t>919703456445</t>
  </si>
  <si>
    <t>23/09/2014 12:17 PM</t>
  </si>
  <si>
    <t>10070000204264</t>
  </si>
  <si>
    <t>Mr PADMARAO B</t>
  </si>
  <si>
    <t>8008783428</t>
  </si>
  <si>
    <t>23/09/2014 10:38 AM</t>
  </si>
  <si>
    <t>10070000204401</t>
  </si>
  <si>
    <t>Mrs ILAVVA</t>
  </si>
  <si>
    <t>91-7893760564</t>
  </si>
  <si>
    <t>23/09/2014 04:52 PM</t>
  </si>
  <si>
    <t>10070000204415</t>
  </si>
  <si>
    <t>Mr MALLAIAH</t>
  </si>
  <si>
    <t>91-9704838942</t>
  </si>
  <si>
    <t>23/09/2014 03:30 PM</t>
  </si>
  <si>
    <t>23/09/2014 01:58 PM</t>
  </si>
  <si>
    <t>23/09/2014 01:41 PM</t>
  </si>
  <si>
    <t>10070000204266</t>
  </si>
  <si>
    <t>Mr MOIZ MOHAMMED</t>
  </si>
  <si>
    <t>919949095983</t>
  </si>
  <si>
    <t>23/09/2014 10:55 AM</t>
  </si>
  <si>
    <t>10070000203690</t>
  </si>
  <si>
    <t>Mrs DURGAMMA K</t>
  </si>
  <si>
    <t>9966874585</t>
  </si>
  <si>
    <t>23/09/2014 10:41 AM</t>
  </si>
  <si>
    <t>23/09/2014 02:25 PM</t>
  </si>
  <si>
    <t>23/09/2014 08:38 AM</t>
  </si>
  <si>
    <t>23/09/2014 09:06 AM</t>
  </si>
  <si>
    <t>23/09/2014 03:54 PM</t>
  </si>
  <si>
    <t>10070000200349</t>
  </si>
  <si>
    <t>Mr RAM GUNDA</t>
  </si>
  <si>
    <t>23/09/2014 09:05 AM</t>
  </si>
  <si>
    <t>10070000203936</t>
  </si>
  <si>
    <t>23/09/2014 03:53 PM</t>
  </si>
  <si>
    <t>24/09/2014 11:20 PM</t>
  </si>
  <si>
    <t>10070000204583</t>
  </si>
  <si>
    <t>Mr ABED MD</t>
  </si>
  <si>
    <t>9346270463</t>
  </si>
  <si>
    <t>24/09/2014 08:14 PM</t>
  </si>
  <si>
    <t>10070000204559</t>
  </si>
  <si>
    <t>Mr GANGARAM S</t>
  </si>
  <si>
    <t>9177810213</t>
  </si>
  <si>
    <t>24/09/2014 08:04 PM</t>
  </si>
  <si>
    <t>10070000204474</t>
  </si>
  <si>
    <t>Mrs RADHA M</t>
  </si>
  <si>
    <t>91-9866591868</t>
  </si>
  <si>
    <t>24/09/2014 11:34 AM</t>
  </si>
  <si>
    <t>10070000204472</t>
  </si>
  <si>
    <t>Mrs VIJAYA LAKSHMI M</t>
  </si>
  <si>
    <t>91-9032456509</t>
  </si>
  <si>
    <t>24/09/2014 10:46 AM</t>
  </si>
  <si>
    <t>10070000204283</t>
  </si>
  <si>
    <t>Mr DEVA RAJAN .</t>
  </si>
  <si>
    <t>918008323750</t>
  </si>
  <si>
    <t>24/09/2014 10:00 AM</t>
  </si>
  <si>
    <t>10070000204468</t>
  </si>
  <si>
    <t>Mr REDDY D.R</t>
  </si>
  <si>
    <t>91-8978799395</t>
  </si>
  <si>
    <t>24/09/2014 08:31 AM</t>
  </si>
  <si>
    <t>10070000204467</t>
  </si>
  <si>
    <t>Mr VENKATESHWARA RAO A</t>
  </si>
  <si>
    <t>9248805698</t>
  </si>
  <si>
    <t>24/09/2014 06:11 AM</t>
  </si>
  <si>
    <t>10070000204500</t>
  </si>
  <si>
    <t>Mr KONDA KISHTA REDDY</t>
  </si>
  <si>
    <t>919492677935</t>
  </si>
  <si>
    <t>24/09/2014 04:55 PM</t>
  </si>
  <si>
    <t>10070000204529</t>
  </si>
  <si>
    <t>Mr VENKATA RAMI REDDY</t>
  </si>
  <si>
    <t>919393866731</t>
  </si>
  <si>
    <t>24/09/2014 12:24 PM</t>
  </si>
  <si>
    <t>10070000204586</t>
  </si>
  <si>
    <t>Mrs DEVAMMA B</t>
  </si>
  <si>
    <t>91-9494820869</t>
  </si>
  <si>
    <t>24/09/2014 09:37 PM</t>
  </si>
  <si>
    <t>10070000204540</t>
  </si>
  <si>
    <t>Mr DATTU REDDY</t>
  </si>
  <si>
    <t>24/09/2014 03:56 PM</t>
  </si>
  <si>
    <t>10070000204478</t>
  </si>
  <si>
    <t>Mr VENKATAPPA M</t>
  </si>
  <si>
    <t>9989402712</t>
  </si>
  <si>
    <t>24/09/2014 11:55 AM</t>
  </si>
  <si>
    <t>24/09/2014 12:40 AM</t>
  </si>
  <si>
    <t>10070000204541</t>
  </si>
  <si>
    <t>Mrs RUKKAMMA</t>
  </si>
  <si>
    <t>24/09/2014 03:17 PM</t>
  </si>
  <si>
    <t>10070000195515</t>
  </si>
  <si>
    <t>Mr YELLA GOUD L</t>
  </si>
  <si>
    <t>919441066360</t>
  </si>
  <si>
    <t>24/09/2014 12:01 PM</t>
  </si>
  <si>
    <t>10070000204568</t>
  </si>
  <si>
    <t>Mr. SRIRAM J</t>
  </si>
  <si>
    <t>91-8465092387</t>
  </si>
  <si>
    <t>24/09/2014 05:37 PM</t>
  </si>
  <si>
    <t>10070000204549</t>
  </si>
  <si>
    <t>Mr ISHAQ KHAN MD</t>
  </si>
  <si>
    <t>91-7842989207</t>
  </si>
  <si>
    <t>24/09/2014 02:42 PM</t>
  </si>
  <si>
    <t>10070000204251</t>
  </si>
  <si>
    <t>Mrs K KALAMMA</t>
  </si>
  <si>
    <t>91-9949855720</t>
  </si>
  <si>
    <t>24/09/2014 10:57 AM</t>
  </si>
  <si>
    <t>10070000204585</t>
  </si>
  <si>
    <t>Mrs KAMSAMMA T</t>
  </si>
  <si>
    <t>91-9866976458</t>
  </si>
  <si>
    <t>24/09/2014 08:26 PM</t>
  </si>
  <si>
    <t>10070000204465</t>
  </si>
  <si>
    <t>Mrs SIRISHA CHATURVEDULA</t>
  </si>
  <si>
    <t>91-8801632230</t>
  </si>
  <si>
    <t>24/09/2014 12:33 AM</t>
  </si>
  <si>
    <t>HERITAGE HEALTH CARE SERVICES_CREDIT</t>
  </si>
  <si>
    <t>24/09/2014 01:13 PM</t>
  </si>
  <si>
    <t>10070000194728</t>
  </si>
  <si>
    <t>91-9949800534</t>
  </si>
  <si>
    <t>24/09/2014 12:58 PM</t>
  </si>
  <si>
    <t>10070000204510</t>
  </si>
  <si>
    <t>Mr VENKATESHAM B</t>
  </si>
  <si>
    <t>9010963578</t>
  </si>
  <si>
    <t>24/09/2014 12:54 PM</t>
  </si>
  <si>
    <t>10070000204545</t>
  </si>
  <si>
    <t>Mrs VEERAMANI U</t>
  </si>
  <si>
    <t>91-9963216677</t>
  </si>
  <si>
    <t>24/09/2014 02:21 PM</t>
  </si>
  <si>
    <t>10070000132253</t>
  </si>
  <si>
    <t>Mr CHIRANJEEVI K</t>
  </si>
  <si>
    <t>91-9618881050</t>
  </si>
  <si>
    <t>24/09/2014 12:48 PM</t>
  </si>
  <si>
    <t>10070000204466</t>
  </si>
  <si>
    <t>Mrs ANASUYA M</t>
  </si>
  <si>
    <t>91-9989676756</t>
  </si>
  <si>
    <t>24/09/2014 04:53 AM</t>
  </si>
  <si>
    <t>10070000204464</t>
  </si>
  <si>
    <t>Mr KRISHNA RAO S</t>
  </si>
  <si>
    <t>91-8501031320</t>
  </si>
  <si>
    <t>24/09/2014 12:07 AM</t>
  </si>
  <si>
    <t>10070000196129</t>
  </si>
  <si>
    <t>Mr SATHYA NAYARANA REDDY B</t>
  </si>
  <si>
    <t>8464863864</t>
  </si>
  <si>
    <t>24/09/2014 05:21 PM</t>
  </si>
  <si>
    <t>10070000204489</t>
  </si>
  <si>
    <t>Mr GOUSE MD</t>
  </si>
  <si>
    <t>9989518215</t>
  </si>
  <si>
    <t>24/09/2014 03:44 PM</t>
  </si>
  <si>
    <t>24/09/2014 02:15 AM</t>
  </si>
  <si>
    <t>24/09/2014 02:13 AM</t>
  </si>
  <si>
    <t>24/09/2014 02:14 AM</t>
  </si>
  <si>
    <t>24/09/2014 02:16 AM</t>
  </si>
  <si>
    <t>24/09/2014 02:17 AM</t>
  </si>
  <si>
    <t>10070000203832</t>
  </si>
  <si>
    <t>Mr JAFER SYED</t>
  </si>
  <si>
    <t>10070000182150</t>
  </si>
  <si>
    <t>Mr KIRAN KUMAR G</t>
  </si>
  <si>
    <t>10070000203101</t>
  </si>
  <si>
    <t>Mr CHANDRA REDDY A</t>
  </si>
  <si>
    <t>24/09/2014 02:19 AM</t>
  </si>
  <si>
    <t>10070000197543</t>
  </si>
  <si>
    <t>Mrs SAVITHA</t>
  </si>
  <si>
    <t>24/09/2014 02:18 AM</t>
  </si>
  <si>
    <t>10070000202976</t>
  </si>
  <si>
    <t>Mrs MEGHAMALA</t>
  </si>
  <si>
    <t>24/09/2014 02:12 AM</t>
  </si>
  <si>
    <t>10070000203280</t>
  </si>
  <si>
    <t>Mr AMLESWAR RAO S</t>
  </si>
  <si>
    <t>24/09/2014 12:25 PM</t>
  </si>
  <si>
    <t>10070000203835</t>
  </si>
  <si>
    <t>Mr SURESH M</t>
  </si>
  <si>
    <t>10070000203386</t>
  </si>
  <si>
    <t>Mr CHADRA SHEKAR</t>
  </si>
  <si>
    <t>10070000197463</t>
  </si>
  <si>
    <t>Mrs RANI A</t>
  </si>
  <si>
    <t>10070000202946</t>
  </si>
  <si>
    <t>Mrs SUBADRA S</t>
  </si>
  <si>
    <t>10070000204004</t>
  </si>
  <si>
    <t>Baby of SAI SIRISHA</t>
  </si>
  <si>
    <t>10070000170390</t>
  </si>
  <si>
    <t>Miss LENI M K</t>
  </si>
  <si>
    <t>23/09/2014</t>
  </si>
  <si>
    <t>24/09/2014</t>
  </si>
  <si>
    <t>nithin patil</t>
  </si>
  <si>
    <t>25/09/2014</t>
  </si>
  <si>
    <t>25/09/2014 05:43 PM</t>
  </si>
  <si>
    <t>10070000204752</t>
  </si>
  <si>
    <t>Mrs SATYAVATHI G</t>
  </si>
  <si>
    <t>91-9963672304</t>
  </si>
  <si>
    <t>25/09/2014 11:44 PM</t>
  </si>
  <si>
    <t>10070000204747</t>
  </si>
  <si>
    <t>Mrs SUVERNA K</t>
  </si>
  <si>
    <t>91-9704938788</t>
  </si>
  <si>
    <t>25/09/2014 08:59 PM</t>
  </si>
  <si>
    <t>10070000204742</t>
  </si>
  <si>
    <t>Mr RAMULU D</t>
  </si>
  <si>
    <t>91-9010155922</t>
  </si>
  <si>
    <t>25/09/2014 06:31 PM</t>
  </si>
  <si>
    <t>25/09/2014 06:04 PM</t>
  </si>
  <si>
    <t>10070000204360</t>
  </si>
  <si>
    <t>Mr ANANDA RAO N</t>
  </si>
  <si>
    <t>91-9032702923</t>
  </si>
  <si>
    <t>25/09/2014 01:54 PM</t>
  </si>
  <si>
    <t>10070000203748</t>
  </si>
  <si>
    <t>Baby SWAPNA K</t>
  </si>
  <si>
    <t>8465842220</t>
  </si>
  <si>
    <t>25/09/2014 01:42 PM</t>
  </si>
  <si>
    <t>10070000204659</t>
  </si>
  <si>
    <t>Mrs ARUNA KUMARI M</t>
  </si>
  <si>
    <t>9963751000</t>
  </si>
  <si>
    <t>25/09/2014 01:24 PM</t>
  </si>
  <si>
    <t>10070000204628</t>
  </si>
  <si>
    <t>Mrs LAXMI M</t>
  </si>
  <si>
    <t>9553795542</t>
  </si>
  <si>
    <t>25/09/2014 01:02 PM</t>
  </si>
  <si>
    <t>10070000204417</t>
  </si>
  <si>
    <t>Mrs VINODA M</t>
  </si>
  <si>
    <t>7674928464</t>
  </si>
  <si>
    <t>25/09/2014 11:33 AM</t>
  </si>
  <si>
    <t>10070000204622</t>
  </si>
  <si>
    <t>Mr ANJANEYULU P.S.R</t>
  </si>
  <si>
    <t>91-9618573555</t>
  </si>
  <si>
    <t>25/09/2014 11:28 AM</t>
  </si>
  <si>
    <t>10070000204638</t>
  </si>
  <si>
    <t>Mr RACHANNA B</t>
  </si>
  <si>
    <t>9010302077</t>
  </si>
  <si>
    <t>25/09/2014 11:22 AM</t>
  </si>
  <si>
    <t>10070000204608</t>
  </si>
  <si>
    <t>Mr SRIRAM RAJU P</t>
  </si>
  <si>
    <t>9502487778</t>
  </si>
  <si>
    <t>25/09/2014 10:24 AM</t>
  </si>
  <si>
    <t>10070000204597</t>
  </si>
  <si>
    <t>Mr SREENIVASULU B</t>
  </si>
  <si>
    <t>9440593573</t>
  </si>
  <si>
    <t>25/09/2014 08:55 AM</t>
  </si>
  <si>
    <t>10070000204594</t>
  </si>
  <si>
    <t>Mrs KALAVATHI B</t>
  </si>
  <si>
    <t>9866990282</t>
  </si>
  <si>
    <t>25/09/2014 07:32 AM</t>
  </si>
  <si>
    <t>10070000204591</t>
  </si>
  <si>
    <t>Mr SURESH BABU RAO P</t>
  </si>
  <si>
    <t>91-9959948547</t>
  </si>
  <si>
    <t>25/09/2014 05:34 AM</t>
  </si>
  <si>
    <t>10070000204587</t>
  </si>
  <si>
    <t>Mr BRAMAIAH V</t>
  </si>
  <si>
    <t>91-9640323700</t>
  </si>
  <si>
    <t>25/09/2014 01:17 AM</t>
  </si>
  <si>
    <t>10070000204728</t>
  </si>
  <si>
    <t>Mrs KALAVVA S</t>
  </si>
  <si>
    <t>9666159530</t>
  </si>
  <si>
    <t>25/09/2014 04:50 PM</t>
  </si>
  <si>
    <t>10070000180892</t>
  </si>
  <si>
    <t>Mrs ANWARI BEGUM</t>
  </si>
  <si>
    <t>91-9346469549</t>
  </si>
  <si>
    <t>25/09/2014 11:13 AM</t>
  </si>
  <si>
    <t>10070000204751</t>
  </si>
  <si>
    <t>Mr RAMANA MURTHY V</t>
  </si>
  <si>
    <t>91-9441221419</t>
  </si>
  <si>
    <t>25/09/2014 10:30 PM</t>
  </si>
  <si>
    <t>10070000204738</t>
  </si>
  <si>
    <t>Mrs VARALAKSHMI j</t>
  </si>
  <si>
    <t>91-9440296438</t>
  </si>
  <si>
    <t>25/09/2014 05:08 PM</t>
  </si>
  <si>
    <t>10070000203657</t>
  </si>
  <si>
    <t>Mrs SHOBA B</t>
  </si>
  <si>
    <t>91-9885797426</t>
  </si>
  <si>
    <t>25/09/2014 02:36 PM</t>
  </si>
  <si>
    <t>10070000204555</t>
  </si>
  <si>
    <t>Mr PRABHAKAR B</t>
  </si>
  <si>
    <t>9949286288</t>
  </si>
  <si>
    <t>25/09/2014 01:27 PM</t>
  </si>
  <si>
    <t>10070000204653</t>
  </si>
  <si>
    <t>Mrs POCHAVVA</t>
  </si>
  <si>
    <t>9705307284</t>
  </si>
  <si>
    <t>25/09/2014 12:19 PM</t>
  </si>
  <si>
    <t>10070000204537</t>
  </si>
  <si>
    <t>Mr SRISAILAM R</t>
  </si>
  <si>
    <t>91-9959979486</t>
  </si>
  <si>
    <t>25/09/2014 11:57 AM</t>
  </si>
  <si>
    <t>10070000198740</t>
  </si>
  <si>
    <t>Mrs SANTOSHA B</t>
  </si>
  <si>
    <t>8978090575</t>
  </si>
  <si>
    <t>25/09/2014 10:53 AM</t>
  </si>
  <si>
    <t>10070000182647</t>
  </si>
  <si>
    <t>Mr RADHA KRISHNA P</t>
  </si>
  <si>
    <t>91-9052564228</t>
  </si>
  <si>
    <t>25/09/2014 11:39 PM</t>
  </si>
  <si>
    <t>10070000204623</t>
  </si>
  <si>
    <t>Mrs PEDDANARASAMMA B</t>
  </si>
  <si>
    <t>8374156184</t>
  </si>
  <si>
    <t>25/09/2014 11:07 AM</t>
  </si>
  <si>
    <t>10070000203256</t>
  </si>
  <si>
    <t>Mrs RAJESHWARI B</t>
  </si>
  <si>
    <t>91-9676902163</t>
  </si>
  <si>
    <t>25/09/2014 10:42 AM</t>
  </si>
  <si>
    <t>10070000204590</t>
  </si>
  <si>
    <t>Mr SAILU B</t>
  </si>
  <si>
    <t>91-9849183584</t>
  </si>
  <si>
    <t>25/09/2014 01:51 AM</t>
  </si>
  <si>
    <t>10070000204720</t>
  </si>
  <si>
    <t>Mr JAGADESWAR RAO S</t>
  </si>
  <si>
    <t>91-8341201103</t>
  </si>
  <si>
    <t>25/09/2014 03:48 PM</t>
  </si>
  <si>
    <t>10070000204719</t>
  </si>
  <si>
    <t>Mrs PUSHPA CH</t>
  </si>
  <si>
    <t>918790912837</t>
  </si>
  <si>
    <t>25/09/2014 03:44 PM</t>
  </si>
  <si>
    <t>10070000204714</t>
  </si>
  <si>
    <t>Mr NAGA RAJ GOUD S</t>
  </si>
  <si>
    <t>919394405017</t>
  </si>
  <si>
    <t>25/09/2014 02:55 PM</t>
  </si>
  <si>
    <t>10070000204601</t>
  </si>
  <si>
    <t>Mr PAPIREDDY G</t>
  </si>
  <si>
    <t>91-9866676422</t>
  </si>
  <si>
    <t>25/09/2014 09:34 AM</t>
  </si>
  <si>
    <t>10070000204589</t>
  </si>
  <si>
    <t>Mrs NARASAMMA B</t>
  </si>
  <si>
    <t>91-9985906858</t>
  </si>
  <si>
    <t>25/09/2014 02:07 AM</t>
  </si>
  <si>
    <t>9985113171</t>
  </si>
  <si>
    <t>25/09/2014 10:48 PM</t>
  </si>
  <si>
    <t>9291543158</t>
  </si>
  <si>
    <t>25/09/2014 03:02 PM</t>
  </si>
  <si>
    <t>25/09/2014 01:31 PM</t>
  </si>
  <si>
    <t>10070000194058</t>
  </si>
  <si>
    <t>Mrs SIRISHA V</t>
  </si>
  <si>
    <t>8686222095</t>
  </si>
  <si>
    <t>25/09/2014 11:47 AM</t>
  </si>
  <si>
    <t>10070000201210</t>
  </si>
  <si>
    <t>Mrs SWAPNA K</t>
  </si>
  <si>
    <t>9949796232</t>
  </si>
  <si>
    <t>25/09/2014 10:23 AM</t>
  </si>
  <si>
    <t>10070000204746</t>
  </si>
  <si>
    <t>Mr AKASH D</t>
  </si>
  <si>
    <t>91-99514443154</t>
  </si>
  <si>
    <t>25/09/2014 08:57 PM</t>
  </si>
  <si>
    <t>10070000204359</t>
  </si>
  <si>
    <t>Mr SATHAIAH V</t>
  </si>
  <si>
    <t>919989239017</t>
  </si>
  <si>
    <t>25/09/2014 05:06 PM</t>
  </si>
  <si>
    <t>10070000204706</t>
  </si>
  <si>
    <t>Mr RAYAPPA REDDY T</t>
  </si>
  <si>
    <t>9951638733</t>
  </si>
  <si>
    <t>25/09/2014 01:55 PM</t>
  </si>
  <si>
    <t>10070000204645</t>
  </si>
  <si>
    <t>Mr SHAIK NAYAB RASUL</t>
  </si>
  <si>
    <t>919966689061</t>
  </si>
  <si>
    <t>25/09/2014 12:27 PM</t>
  </si>
  <si>
    <t>10070000193842</t>
  </si>
  <si>
    <t>B /o PRABHU GOUD</t>
  </si>
  <si>
    <t>9908238702</t>
  </si>
  <si>
    <t>25/09/2014 11:42 AM</t>
  </si>
  <si>
    <t>10070000204716</t>
  </si>
  <si>
    <t>Mr BEERAPPA</t>
  </si>
  <si>
    <t>919652665230</t>
  </si>
  <si>
    <t>25/09/2014 04:42 PM</t>
  </si>
  <si>
    <t>10070000204736</t>
  </si>
  <si>
    <t>Mr SATHAIAH K</t>
  </si>
  <si>
    <t>9603283327</t>
  </si>
  <si>
    <t>25/09/2014 05:24 PM</t>
  </si>
  <si>
    <t>10070000204675</t>
  </si>
  <si>
    <t>Mrs LAXMI DEVI H</t>
  </si>
  <si>
    <t>919393945507</t>
  </si>
  <si>
    <t>10070000204582</t>
  </si>
  <si>
    <t>Mrs PADMA G</t>
  </si>
  <si>
    <t>8686449308</t>
  </si>
  <si>
    <t>25/09/2014 03:40 PM</t>
  </si>
  <si>
    <t>10070000203894</t>
  </si>
  <si>
    <t>Mr SRIRAMULU S</t>
  </si>
  <si>
    <t>8008464639</t>
  </si>
  <si>
    <t>25/09/2014 11:37 AM</t>
  </si>
  <si>
    <t>10070000197594</t>
  </si>
  <si>
    <t>Mr MADHAV B</t>
  </si>
  <si>
    <t>9908276345</t>
  </si>
  <si>
    <t>25/09/2014 10:48 AM</t>
  </si>
  <si>
    <t>25/09/2014 07:20 AM</t>
  </si>
  <si>
    <t>25/09/2014 03:18 PM</t>
  </si>
  <si>
    <t>25/09/2014 07:21 AM</t>
  </si>
  <si>
    <t>25/09/2014 07:15 AM</t>
  </si>
  <si>
    <t>25/09/2014 04:19 PM</t>
  </si>
  <si>
    <t>25/09/2014 07:18 AM</t>
  </si>
  <si>
    <t>25/09/2014 07:17 AM</t>
  </si>
  <si>
    <t>Mr NARASIMHA RAO G.V</t>
  </si>
  <si>
    <t>10070000203878</t>
  </si>
  <si>
    <t>25/09/2014 03:15 PM</t>
  </si>
  <si>
    <t>25/09/2014 03:53 PM</t>
  </si>
  <si>
    <t>25/09/2014 07:13 AM</t>
  </si>
  <si>
    <t>25/09/2014 07:29 PM</t>
  </si>
  <si>
    <t>Mr GHULAM RASUL</t>
  </si>
  <si>
    <t>10070000203736</t>
  </si>
  <si>
    <t>Mrs SRAVANI D</t>
  </si>
  <si>
    <t>10070000193925</t>
  </si>
  <si>
    <t>25/09/2014 07:16 AM</t>
  </si>
  <si>
    <t>Mrs JAHADHA</t>
  </si>
  <si>
    <t>10070000198218</t>
  </si>
  <si>
    <t>25/09/2014 07:19 AM</t>
  </si>
  <si>
    <t>Mrs SAI SIRISHA CH</t>
  </si>
  <si>
    <t>10070000202386</t>
  </si>
  <si>
    <t>25/09/2014 07:28 PM</t>
  </si>
  <si>
    <t>25/09/2014 07:14 AM</t>
  </si>
  <si>
    <t>Mrs ANJAMMA K</t>
  </si>
  <si>
    <t>10070000204010</t>
  </si>
  <si>
    <t>25/09/2014 10:11 AM</t>
  </si>
  <si>
    <t>25/09/2014 05:56 PM</t>
  </si>
  <si>
    <t>25/09/2014 04:18 PM</t>
  </si>
  <si>
    <t>25/09/2014 05:57 PM</t>
  </si>
  <si>
    <t>Mr SIVA NAGESHWAR RAO D</t>
  </si>
  <si>
    <t>10070000203842</t>
  </si>
  <si>
    <t>Mr NAZEER SYED</t>
  </si>
  <si>
    <t>10070000203855</t>
  </si>
  <si>
    <t>25/09/2014 07:27 PM</t>
  </si>
  <si>
    <t>Mr LINGAM N</t>
  </si>
  <si>
    <t>10070000203928</t>
  </si>
  <si>
    <t>Mr MANAIAH</t>
  </si>
  <si>
    <t>10070000204007</t>
  </si>
  <si>
    <t>Mr BASWARAJ</t>
  </si>
  <si>
    <t>10070000203258</t>
  </si>
  <si>
    <t>Mr BALAIAH B</t>
  </si>
  <si>
    <t>10070000203701</t>
  </si>
  <si>
    <t>Mrs CHANDI BAI .</t>
  </si>
  <si>
    <t>10070000203763</t>
  </si>
  <si>
    <t>25/09/2014 03:51 PM</t>
  </si>
  <si>
    <t>25/09/2014 05:30 PM</t>
  </si>
  <si>
    <t>25/09/2014 03:49 PM</t>
  </si>
  <si>
    <t>Mr SHANTHI LAL</t>
  </si>
  <si>
    <t>10070000202359</t>
  </si>
  <si>
    <t>Mr LAXMI NARSIMHA RAO M</t>
  </si>
  <si>
    <t>10070000203703</t>
  </si>
  <si>
    <t>25/09/2014 04:17 PM</t>
  </si>
  <si>
    <t>25/09/2014 07:26 PM</t>
  </si>
  <si>
    <t>Mrs LAXMI G</t>
  </si>
  <si>
    <t>10070000203683</t>
  </si>
  <si>
    <t>Mr BASWANTH RAO U</t>
  </si>
  <si>
    <t>10070000203717</t>
  </si>
  <si>
    <t>Mr ELLAM A</t>
  </si>
  <si>
    <t>10070000203812</t>
  </si>
  <si>
    <t>Mr RAMESH M</t>
  </si>
  <si>
    <t>10070000203994</t>
  </si>
  <si>
    <t>25/09/2014 03:16 PM</t>
  </si>
  <si>
    <t>Mrs SURVALEE</t>
  </si>
  <si>
    <t>10070000203058</t>
  </si>
  <si>
    <t>10070000204765</t>
  </si>
  <si>
    <t>Mrs RAJAMANI</t>
  </si>
  <si>
    <t>9704970232</t>
  </si>
  <si>
    <t>26/09/2014 07:07 PM</t>
  </si>
  <si>
    <t>8897073873</t>
  </si>
  <si>
    <t>26/09/2014 05:51 PM</t>
  </si>
  <si>
    <t>10070000199442</t>
  </si>
  <si>
    <t>Mr KOTESWARA RAO B</t>
  </si>
  <si>
    <t>919702592202</t>
  </si>
  <si>
    <t>26/09/2014 04:10 PM</t>
  </si>
  <si>
    <t>10070000204864</t>
  </si>
  <si>
    <t>919963870551</t>
  </si>
  <si>
    <t>26/09/2014 02:58 PM</t>
  </si>
  <si>
    <t>10070000204723</t>
  </si>
  <si>
    <t>Mr DURGAIAH M</t>
  </si>
  <si>
    <t>9948562396</t>
  </si>
  <si>
    <t>26/09/2014 02:08 PM</t>
  </si>
  <si>
    <t>10070000204799</t>
  </si>
  <si>
    <t>Mr PARSHURAM</t>
  </si>
  <si>
    <t>9845760705</t>
  </si>
  <si>
    <t>26/09/2014 11:29 AM</t>
  </si>
  <si>
    <t>10070000204758</t>
  </si>
  <si>
    <t>Mrs AMRUTHA N.C</t>
  </si>
  <si>
    <t>918501843841</t>
  </si>
  <si>
    <t>26/09/2014 11:01 AM</t>
  </si>
  <si>
    <t>10070000204757</t>
  </si>
  <si>
    <t>Mr ENNILA SRINIVAS</t>
  </si>
  <si>
    <t>919959064029</t>
  </si>
  <si>
    <t>26/09/2014 10:51 AM</t>
  </si>
  <si>
    <t>10070000204426</t>
  </si>
  <si>
    <t>Mr SHIVA RAMJEE D</t>
  </si>
  <si>
    <t>9985432880</t>
  </si>
  <si>
    <t>26/09/2014 10:00 AM</t>
  </si>
  <si>
    <t>10070000204838</t>
  </si>
  <si>
    <t>Mr SHAMANNA V</t>
  </si>
  <si>
    <t>91-9686320151</t>
  </si>
  <si>
    <t>26/09/2014 01:09 PM</t>
  </si>
  <si>
    <t>10070000204824</t>
  </si>
  <si>
    <t>Mr RAJU D</t>
  </si>
  <si>
    <t>8374099589</t>
  </si>
  <si>
    <t>26/09/2014 01:07 PM</t>
  </si>
  <si>
    <t>10070000204809</t>
  </si>
  <si>
    <t>Mr NIRANJAN P</t>
  </si>
  <si>
    <t>918897774538</t>
  </si>
  <si>
    <t>26/09/2014 12:54 PM</t>
  </si>
  <si>
    <t>10070000203765</t>
  </si>
  <si>
    <t>Mrs VAJRAMMA T</t>
  </si>
  <si>
    <t>9866764276</t>
  </si>
  <si>
    <t>26/09/2014 12:45 PM</t>
  </si>
  <si>
    <t>10070000204826</t>
  </si>
  <si>
    <t>Mr RAMCHANDRA MOHAN RAO H</t>
  </si>
  <si>
    <t>91-9740072306</t>
  </si>
  <si>
    <t>10070000204754</t>
  </si>
  <si>
    <t>Mr SUDHAKAR REDDY N</t>
  </si>
  <si>
    <t>91-9908088508</t>
  </si>
  <si>
    <t>26/09/2014 12:39 AM</t>
  </si>
  <si>
    <t>10070000204875</t>
  </si>
  <si>
    <t>Mr SRINIVAS P</t>
  </si>
  <si>
    <t>91-9849309282</t>
  </si>
  <si>
    <t>26/09/2014 05:27 PM</t>
  </si>
  <si>
    <t>10070000204848</t>
  </si>
  <si>
    <t>Mrs KALYANI M</t>
  </si>
  <si>
    <t>919966331707</t>
  </si>
  <si>
    <t>26/09/2014 02:49 PM</t>
  </si>
  <si>
    <t>10070000204796</t>
  </si>
  <si>
    <t>Mr NARESH BABU B</t>
  </si>
  <si>
    <t>919989891553</t>
  </si>
  <si>
    <t>26/09/2014 12:09 PM</t>
  </si>
  <si>
    <t>10070000204879</t>
  </si>
  <si>
    <t>Mr LAXMI NARAYANA B</t>
  </si>
  <si>
    <t>91-9866384821</t>
  </si>
  <si>
    <t>26/09/2014 08:50 PM</t>
  </si>
  <si>
    <t>10070000204878</t>
  </si>
  <si>
    <t>Mr RAMULU</t>
  </si>
  <si>
    <t>7893113203</t>
  </si>
  <si>
    <t>26/09/2014 06:20 PM</t>
  </si>
  <si>
    <t>10070000204862</t>
  </si>
  <si>
    <t>Mr NANDA KISHORE SINGH T</t>
  </si>
  <si>
    <t>919951483303</t>
  </si>
  <si>
    <t>26/09/2014 02:55 PM</t>
  </si>
  <si>
    <t>10070000204829</t>
  </si>
  <si>
    <t>Mr PRABHU LINGAM M</t>
  </si>
  <si>
    <t>919440968739</t>
  </si>
  <si>
    <t>26/09/2014 01:04 PM</t>
  </si>
  <si>
    <t>AAROGYA BHADRATHA_CREDIT</t>
  </si>
  <si>
    <t>10070000204786</t>
  </si>
  <si>
    <t>Mrs GANGAMANI V</t>
  </si>
  <si>
    <t>8979683009</t>
  </si>
  <si>
    <t>26/09/2014 12:01 PM</t>
  </si>
  <si>
    <t>10070000204755</t>
  </si>
  <si>
    <t>Mrs HUMERA BEGUM</t>
  </si>
  <si>
    <t>91-8801086159</t>
  </si>
  <si>
    <t>26/09/2014 08:55 AM</t>
  </si>
  <si>
    <t>10070000204872</t>
  </si>
  <si>
    <t>Mrs KUMARI D</t>
  </si>
  <si>
    <t>919440524912</t>
  </si>
  <si>
    <t>26/09/2014 04:26 PM</t>
  </si>
  <si>
    <t>10070000204851</t>
  </si>
  <si>
    <t>91-9493189850</t>
  </si>
  <si>
    <t>26/09/2014 01:49 PM</t>
  </si>
  <si>
    <t>10070000204806</t>
  </si>
  <si>
    <t>Mrs SHANTHI .</t>
  </si>
  <si>
    <t>919666588489</t>
  </si>
  <si>
    <t>26/09/2014 11:59 AM</t>
  </si>
  <si>
    <t>10070000204753</t>
  </si>
  <si>
    <t>Mr DEVENDER CH</t>
  </si>
  <si>
    <t>91-9666555860</t>
  </si>
  <si>
    <t>26/09/2014 12:12 AM</t>
  </si>
  <si>
    <t>26/09/2014 07:56 PM</t>
  </si>
  <si>
    <t>10070000202270</t>
  </si>
  <si>
    <t>Miss NIHARIKA A.G</t>
  </si>
  <si>
    <t>917386172811</t>
  </si>
  <si>
    <t>26/09/2014 06:47 PM</t>
  </si>
  <si>
    <t>10070000198332</t>
  </si>
  <si>
    <t>Mrs SRIVANI M</t>
  </si>
  <si>
    <t>9849275220</t>
  </si>
  <si>
    <t>26/09/2014 10:56 AM</t>
  </si>
  <si>
    <t>10070000204884</t>
  </si>
  <si>
    <t>Mrs AZIZA MD</t>
  </si>
  <si>
    <t>91-9666254193</t>
  </si>
  <si>
    <t>26/09/2014 09:34 PM</t>
  </si>
  <si>
    <t>10070000204874</t>
  </si>
  <si>
    <t>Mrs GOWRI V</t>
  </si>
  <si>
    <t>91-9849870423</t>
  </si>
  <si>
    <t>26/09/2014 09:04 PM</t>
  </si>
  <si>
    <t>10070000204880</t>
  </si>
  <si>
    <t>Mrs SATHAVVA A</t>
  </si>
  <si>
    <t>91-9493042048</t>
  </si>
  <si>
    <t>26/09/2014 07:10 PM</t>
  </si>
  <si>
    <t>10070000204883</t>
  </si>
  <si>
    <t>Mrs SHOBA N</t>
  </si>
  <si>
    <t>91-9000405982</t>
  </si>
  <si>
    <t>26/09/2014 08:30 PM</t>
  </si>
  <si>
    <t>10070000201275</t>
  </si>
  <si>
    <t>Mr LINGAIAH B</t>
  </si>
  <si>
    <t>955092469</t>
  </si>
  <si>
    <t>26/09/2014 01:19 PM</t>
  </si>
  <si>
    <t>26/09/2014 12:34 PM</t>
  </si>
  <si>
    <t>10070000204109</t>
  </si>
  <si>
    <t>Mrs PARVATHAMMA B</t>
  </si>
  <si>
    <t>9494927390</t>
  </si>
  <si>
    <t>26/09/2014 09:31 AM</t>
  </si>
  <si>
    <t>26/09/2014 06:59 PM</t>
  </si>
  <si>
    <t>26/09/2014 06:46 PM</t>
  </si>
  <si>
    <t>26/09/2014 04:32 PM</t>
  </si>
  <si>
    <t>26/09/2014 03:26 PM</t>
  </si>
  <si>
    <t>10070000204013</t>
  </si>
  <si>
    <t>Mrs DAMAYANTHAMMA S</t>
  </si>
  <si>
    <t>10070000203945</t>
  </si>
  <si>
    <t>Mr RAJAIAH N</t>
  </si>
  <si>
    <t>26/09/2014 04:33 PM</t>
  </si>
  <si>
    <t>10070000203555</t>
  </si>
  <si>
    <t>Mrs USSAIN ALI MD</t>
  </si>
  <si>
    <t>26/09/2014 05:36 PM</t>
  </si>
  <si>
    <t>26/09/2014 05:39 PM</t>
  </si>
  <si>
    <t>26/09/2014 05:25 PM</t>
  </si>
  <si>
    <t>26/09/2014 01:57 PM</t>
  </si>
  <si>
    <t>26/09/2014 02:40 PM</t>
  </si>
  <si>
    <t>26/09/2014 07:31 PM</t>
  </si>
  <si>
    <t>10070000203254</t>
  </si>
  <si>
    <t>Mr GANAPOATHI S</t>
  </si>
  <si>
    <t>26/09/2014 05:32 PM</t>
  </si>
  <si>
    <t>10070000203141</t>
  </si>
  <si>
    <t>Mr BASHIRODIN MD</t>
  </si>
  <si>
    <t>10070000194992</t>
  </si>
  <si>
    <t>Mrs SHIVAMMA</t>
  </si>
  <si>
    <t>26/09/2014 01:58 PM</t>
  </si>
  <si>
    <t>anand reddy</t>
  </si>
  <si>
    <t>26/09/2014</t>
  </si>
  <si>
    <t>bikshapathi</t>
  </si>
  <si>
    <t>munlaxmi</t>
  </si>
  <si>
    <t>radha mol</t>
  </si>
  <si>
    <t>durgamma</t>
  </si>
  <si>
    <t>mangadevi</t>
  </si>
  <si>
    <t>27/09/2014 10:52 AM</t>
  </si>
  <si>
    <t>10070000204939</t>
  </si>
  <si>
    <t>Mr RAVINDAR S</t>
  </si>
  <si>
    <t>9676095568</t>
  </si>
  <si>
    <t>27/09/2014 09:49 PM</t>
  </si>
  <si>
    <t>10070000205007</t>
  </si>
  <si>
    <t>Mrs VENKTAMMA M</t>
  </si>
  <si>
    <t>9866745091</t>
  </si>
  <si>
    <t>27/09/2014 08:43 PM</t>
  </si>
  <si>
    <t>10070000204966</t>
  </si>
  <si>
    <t>Mr NARSIMULU S</t>
  </si>
  <si>
    <t>9989424470</t>
  </si>
  <si>
    <t>27/09/2014 02:32 PM</t>
  </si>
  <si>
    <t>10070000204366</t>
  </si>
  <si>
    <t>Mr VENKATESH K</t>
  </si>
  <si>
    <t>9010831635</t>
  </si>
  <si>
    <t>27/09/2014 01:10 PM</t>
  </si>
  <si>
    <t>10070000204896</t>
  </si>
  <si>
    <t>Mrs SOW BHAGYA LAKSHMI B</t>
  </si>
  <si>
    <t>919703616138</t>
  </si>
  <si>
    <t>27/09/2014 11:18 AM</t>
  </si>
  <si>
    <t>10070000205014</t>
  </si>
  <si>
    <t>Mr RAMULU P</t>
  </si>
  <si>
    <t>91-8790401827</t>
  </si>
  <si>
    <t>27/09/2014 11:15 PM</t>
  </si>
  <si>
    <t>10070000204846</t>
  </si>
  <si>
    <t>919000656328</t>
  </si>
  <si>
    <t>27/09/2014 09:26 PM</t>
  </si>
  <si>
    <t>10070000205008</t>
  </si>
  <si>
    <t>91-9963632932</t>
  </si>
  <si>
    <t>27/09/2014 07:57 PM</t>
  </si>
  <si>
    <t>10070000204988</t>
  </si>
  <si>
    <t>Mr ANJANEYULU K</t>
  </si>
  <si>
    <t>919000738595</t>
  </si>
  <si>
    <t>27/09/2014 03:26 PM</t>
  </si>
  <si>
    <t>10070000204962</t>
  </si>
  <si>
    <t>Mr MOGULAIAH G</t>
  </si>
  <si>
    <t>919293929218</t>
  </si>
  <si>
    <t>27/09/2014 01:22 PM</t>
  </si>
  <si>
    <t>10070000204994</t>
  </si>
  <si>
    <t>Mr RACHAPPA D</t>
  </si>
  <si>
    <t>91-8121065135</t>
  </si>
  <si>
    <t>27/09/2014 06:36 PM</t>
  </si>
  <si>
    <t>10070000204997</t>
  </si>
  <si>
    <t>Mr ABDUL KHALIL</t>
  </si>
  <si>
    <t>919704953032</t>
  </si>
  <si>
    <t>27/09/2014 04:28 PM</t>
  </si>
  <si>
    <t>10070000204992</t>
  </si>
  <si>
    <t>Mrs ARUNA N</t>
  </si>
  <si>
    <t>7893952884</t>
  </si>
  <si>
    <t>27/09/2014 04:14 PM</t>
  </si>
  <si>
    <t>10070000204981</t>
  </si>
  <si>
    <t>Mr LAXMAN R</t>
  </si>
  <si>
    <t>8686262404</t>
  </si>
  <si>
    <t>27/09/2014 04:05 PM</t>
  </si>
  <si>
    <t>10070000204889</t>
  </si>
  <si>
    <t>Mr CHANDRA SEKHAR BYPINA</t>
  </si>
  <si>
    <t>919493007887</t>
  </si>
  <si>
    <t>27/09/2014 09:08 AM</t>
  </si>
  <si>
    <t>10070000204698</t>
  </si>
  <si>
    <t>Mr CHANDAN REDDY</t>
  </si>
  <si>
    <t>91-9989865553</t>
  </si>
  <si>
    <t>27/09/2014 07:10 AM</t>
  </si>
  <si>
    <t>BAJAJ ALLIANZ GENERAL INSURANCE_CREDIT</t>
  </si>
  <si>
    <t>10070000205006</t>
  </si>
  <si>
    <t>Mrs POOLAMMA G</t>
  </si>
  <si>
    <t>91-9000619919</t>
  </si>
  <si>
    <t>27/09/2014 07:26 PM</t>
  </si>
  <si>
    <t>10070000204996</t>
  </si>
  <si>
    <t>Mrs ARUNDATHI K</t>
  </si>
  <si>
    <t>919703717370</t>
  </si>
  <si>
    <t>27/09/2014 04:17 PM</t>
  </si>
  <si>
    <t>10070000204945</t>
  </si>
  <si>
    <t>Mr RAMAIAH CHOUDARPALLY</t>
  </si>
  <si>
    <t>9502028914</t>
  </si>
  <si>
    <t>27/09/2014 11:47 AM</t>
  </si>
  <si>
    <t>10070000205013</t>
  </si>
  <si>
    <t>Mrs SORAJ BAI</t>
  </si>
  <si>
    <t>91-9177930652</t>
  </si>
  <si>
    <t>27/09/2014 11:07 PM</t>
  </si>
  <si>
    <t>10070000204971</t>
  </si>
  <si>
    <t>Mrs LAXMI R</t>
  </si>
  <si>
    <t>9441510378</t>
  </si>
  <si>
    <t>27/09/2014 04:48 PM</t>
  </si>
  <si>
    <t>10070000201168</t>
  </si>
  <si>
    <t>Mrs MANJULA</t>
  </si>
  <si>
    <t>7893647054</t>
  </si>
  <si>
    <t>27/09/2014 04:04 PM</t>
  </si>
  <si>
    <t>10070000204917</t>
  </si>
  <si>
    <t>Mrs AKKI SUBADRAMMA</t>
  </si>
  <si>
    <t>919700187075</t>
  </si>
  <si>
    <t>27/09/2014 12:42 PM</t>
  </si>
  <si>
    <t>10070000143638</t>
  </si>
  <si>
    <t>Miss MAREENA MOL THAMPI</t>
  </si>
  <si>
    <t>91-8943588045</t>
  </si>
  <si>
    <t>27/09/2014 11:25 AM</t>
  </si>
  <si>
    <t>10070000204947</t>
  </si>
  <si>
    <t>Mrs MALLAVVA</t>
  </si>
  <si>
    <t>9494817502</t>
  </si>
  <si>
    <t>27/09/2014 01:38 PM</t>
  </si>
  <si>
    <t>10070000204948</t>
  </si>
  <si>
    <t>9951545106</t>
  </si>
  <si>
    <t>27/09/2014 01:26 PM</t>
  </si>
  <si>
    <t>10070000165698</t>
  </si>
  <si>
    <t>Mr. MD. WAHEED PASHA</t>
  </si>
  <si>
    <t>91-8125855485</t>
  </si>
  <si>
    <t>27/09/2014 12:17 AM</t>
  </si>
  <si>
    <t>10070000205010</t>
  </si>
  <si>
    <t>91-9000187893</t>
  </si>
  <si>
    <t>27/09/2014 08:40 PM</t>
  </si>
  <si>
    <t>Dedicated Health Services TPA P Ltd</t>
  </si>
  <si>
    <t>09741919032</t>
  </si>
  <si>
    <t>27/09/2014 06:51 PM</t>
  </si>
  <si>
    <t>10070000204915</t>
  </si>
  <si>
    <t>Mr KUMAR D</t>
  </si>
  <si>
    <t>9959028775</t>
  </si>
  <si>
    <t>27/09/2014 04:13 PM</t>
  </si>
  <si>
    <t>10070000204901</t>
  </si>
  <si>
    <t>Mr PRAKASA RAO P.S.S</t>
  </si>
  <si>
    <t>919848638834</t>
  </si>
  <si>
    <t>27/09/2014 11:46 AM</t>
  </si>
  <si>
    <t>27/09/2014 04:59 PM</t>
  </si>
  <si>
    <t>27/09/2014 11:24 PM</t>
  </si>
  <si>
    <t>27/09/2014 11:25 PM</t>
  </si>
  <si>
    <t>27/09/2014 04:58 PM</t>
  </si>
  <si>
    <t>27/09/2014 11:26 PM</t>
  </si>
  <si>
    <t>27/09/2014 02:03 PM</t>
  </si>
  <si>
    <t>27/09/2014 03:54 PM</t>
  </si>
  <si>
    <t>27/09/2014 07:52 PM</t>
  </si>
  <si>
    <t>27/09/2014 11:27 PM</t>
  </si>
  <si>
    <t>10070000203837</t>
  </si>
  <si>
    <t>Mrs DARMI B</t>
  </si>
  <si>
    <t>27/09/2014 05:40 PM</t>
  </si>
  <si>
    <t>27/09/2014 03:19 PM</t>
  </si>
  <si>
    <t>27/09/2014 02:05 PM</t>
  </si>
  <si>
    <t>27/09/2014 02:04 PM</t>
  </si>
  <si>
    <t>Mr SATHYAM M</t>
  </si>
  <si>
    <t>27/09/2014 02:07 PM</t>
  </si>
  <si>
    <t>27/09/2014 03:16 PM</t>
  </si>
  <si>
    <t>27/09/2014 02:06 PM</t>
  </si>
  <si>
    <t>27/09/2014 02:08 PM</t>
  </si>
  <si>
    <t>27/09/2014 11:28 PM</t>
  </si>
  <si>
    <t>27/09/2014 01:21 PM</t>
  </si>
  <si>
    <t>10070000174130</t>
  </si>
  <si>
    <t>Mrs VIJAYA THUMMA</t>
  </si>
  <si>
    <t>10070000203831</t>
  </si>
  <si>
    <t>Mrs KAJEEB MD</t>
  </si>
  <si>
    <t>27/09/2014 07:36 PM</t>
  </si>
  <si>
    <t>10070000203824</t>
  </si>
  <si>
    <t>Mr NARASIMA D</t>
  </si>
  <si>
    <t>10070000201247</t>
  </si>
  <si>
    <t>Mr ASHOK REDDY</t>
  </si>
  <si>
    <t>28/09/2014 07:35 PM</t>
  </si>
  <si>
    <t>10070000203123</t>
  </si>
  <si>
    <t>Mr MAISHAIAH H</t>
  </si>
  <si>
    <t>28/09/2014 07:36 PM</t>
  </si>
  <si>
    <t>10070000205049</t>
  </si>
  <si>
    <t>Mr LALAYYA</t>
  </si>
  <si>
    <t>91-9561921681</t>
  </si>
  <si>
    <t>28/09/2014 07:26 PM</t>
  </si>
  <si>
    <t>10070000205016</t>
  </si>
  <si>
    <t>Mr SHAIK NAWAB S</t>
  </si>
  <si>
    <t>91-9966435712</t>
  </si>
  <si>
    <t>28/09/2014 01:54 AM</t>
  </si>
  <si>
    <t>10070000164299</t>
  </si>
  <si>
    <t>Mr ASHOK CHARLA A</t>
  </si>
  <si>
    <t>91-8096217395</t>
  </si>
  <si>
    <t>28/09/2014 01:39 AM</t>
  </si>
  <si>
    <t>10070000205046</t>
  </si>
  <si>
    <t>Mr JAI HIND V</t>
  </si>
  <si>
    <t>91-9951863202</t>
  </si>
  <si>
    <t>28/09/2014 04:48 PM</t>
  </si>
  <si>
    <t>10070000205019</t>
  </si>
  <si>
    <t>Mr RUPAN SAHAB</t>
  </si>
  <si>
    <t>91-8121812618</t>
  </si>
  <si>
    <t>28/09/2014 04:08 AM</t>
  </si>
  <si>
    <t>10070000205015</t>
  </si>
  <si>
    <t>Mrs KEERTHANA S</t>
  </si>
  <si>
    <t>91-9959190430</t>
  </si>
  <si>
    <t>28/09/2014 12:00 AM</t>
  </si>
  <si>
    <t>10070000205053</t>
  </si>
  <si>
    <t>Mr SATHYANARAYANA P</t>
  </si>
  <si>
    <t>91-8142777963</t>
  </si>
  <si>
    <t>28/09/2014 11:40 PM</t>
  </si>
  <si>
    <t>10070000205050</t>
  </si>
  <si>
    <t>Ms SWEATHA B</t>
  </si>
  <si>
    <t>28/09/2014 07:04 PM</t>
  </si>
  <si>
    <t>10070000205052</t>
  </si>
  <si>
    <t>Mrs IRA DAS</t>
  </si>
  <si>
    <t>91-9866479128</t>
  </si>
  <si>
    <t>28/09/2014 07:00 PM</t>
  </si>
  <si>
    <t>10070000205039</t>
  </si>
  <si>
    <t>Mr KISHAN</t>
  </si>
  <si>
    <t>91-95536204774</t>
  </si>
  <si>
    <t>28/09/2014 02:19 PM</t>
  </si>
  <si>
    <t>10070000205035</t>
  </si>
  <si>
    <t>Mr SYED MAHBOOB</t>
  </si>
  <si>
    <t>91-9704671520</t>
  </si>
  <si>
    <t>28/09/2014 12:42 PM</t>
  </si>
  <si>
    <t>10070000193253</t>
  </si>
  <si>
    <t>Mrs SHOBHA RANI B</t>
  </si>
  <si>
    <t>9701881858</t>
  </si>
  <si>
    <t>28/09/2014 10:27 AM</t>
  </si>
  <si>
    <t>10070000130907</t>
  </si>
  <si>
    <t>Miss ANNAMMA K THOMAS</t>
  </si>
  <si>
    <t>919494784880</t>
  </si>
  <si>
    <t>28/09/2014 07:03 AM</t>
  </si>
  <si>
    <t>10070000204776</t>
  </si>
  <si>
    <t>Mrs MANI M</t>
  </si>
  <si>
    <t>09972431259</t>
  </si>
  <si>
    <t>29/09/2014 10:29 AM</t>
  </si>
  <si>
    <t>10070000205212</t>
  </si>
  <si>
    <t>Mr NARAYANA CH</t>
  </si>
  <si>
    <t>91-9989541092</t>
  </si>
  <si>
    <t>29/09/2014 10:18 PM</t>
  </si>
  <si>
    <t>10070000205205</t>
  </si>
  <si>
    <t>Mr USMAN MD</t>
  </si>
  <si>
    <t>91-7893195474</t>
  </si>
  <si>
    <t>29/09/2014 05:31 PM</t>
  </si>
  <si>
    <t>10070000205150</t>
  </si>
  <si>
    <t>Mr ANJAIAH O</t>
  </si>
  <si>
    <t>9951868447</t>
  </si>
  <si>
    <t>29/09/2014 04:14 PM</t>
  </si>
  <si>
    <t>10070000205121</t>
  </si>
  <si>
    <t>Mrs SALEEMA BEGUM</t>
  </si>
  <si>
    <t>29/09/2014 03:19 PM</t>
  </si>
  <si>
    <t>10070000205100</t>
  </si>
  <si>
    <t>Mrs FATHIMA B</t>
  </si>
  <si>
    <t>917661854252</t>
  </si>
  <si>
    <t>29/09/2014 11:31 AM</t>
  </si>
  <si>
    <t>10070000205073</t>
  </si>
  <si>
    <t>Mr BASWARAJ K</t>
  </si>
  <si>
    <t>918099924878</t>
  </si>
  <si>
    <t>29/09/2014 10:01 AM</t>
  </si>
  <si>
    <t>10070000204822</t>
  </si>
  <si>
    <t>Mr NARSIMLU M</t>
  </si>
  <si>
    <t>29/09/2014 09:47 AM</t>
  </si>
  <si>
    <t>10070000204027</t>
  </si>
  <si>
    <t>Mrs ANITHA N</t>
  </si>
  <si>
    <t>91-9949594908</t>
  </si>
  <si>
    <t>29/09/2014 09:46 AM</t>
  </si>
  <si>
    <t>10070000205059</t>
  </si>
  <si>
    <t>Mr GAYAN REDDY B</t>
  </si>
  <si>
    <t>919010964202</t>
  </si>
  <si>
    <t>29/09/2014 09:25 AM</t>
  </si>
  <si>
    <t>10070000165869</t>
  </si>
  <si>
    <t>Mrs NIRANJANI DEVI M</t>
  </si>
  <si>
    <t>91-9160427604</t>
  </si>
  <si>
    <t>29/09/2014 06:51 AM</t>
  </si>
  <si>
    <t>29/09/2014 09:29 PM</t>
  </si>
  <si>
    <t>10070000205060</t>
  </si>
  <si>
    <t>Mr RANAKRISHNA K</t>
  </si>
  <si>
    <t>9391498820</t>
  </si>
  <si>
    <t>29/09/2014 04:09 PM</t>
  </si>
  <si>
    <t>10070000205153</t>
  </si>
  <si>
    <t>Mrs SATHAMMA B</t>
  </si>
  <si>
    <t>91-9849190953</t>
  </si>
  <si>
    <t>29/09/2014 12:39 PM</t>
  </si>
  <si>
    <t>10070000185665</t>
  </si>
  <si>
    <t>Mr ENUGU NARSAREDDY</t>
  </si>
  <si>
    <t>91-9848426796</t>
  </si>
  <si>
    <t>29/09/2014 11:04 AM</t>
  </si>
  <si>
    <t>10070000191601</t>
  </si>
  <si>
    <t>91-9505673003</t>
  </si>
  <si>
    <t>29/09/2014 10:59 AM</t>
  </si>
  <si>
    <t>10070000204788</t>
  </si>
  <si>
    <t>Mrs NALINI KIRAN M</t>
  </si>
  <si>
    <t>9959970765</t>
  </si>
  <si>
    <t>29/09/2014 01:29 PM</t>
  </si>
  <si>
    <t>10070000205162</t>
  </si>
  <si>
    <t>Mr SUDHARSHAN</t>
  </si>
  <si>
    <t>9666848081</t>
  </si>
  <si>
    <t>29/09/2014 06:11 PM</t>
  </si>
  <si>
    <t>10070000203734</t>
  </si>
  <si>
    <t>Mrs AMBICA K</t>
  </si>
  <si>
    <t>91-9908142437</t>
  </si>
  <si>
    <t>29/09/2014 03:00 PM</t>
  </si>
  <si>
    <t>HEALTH INDIA TPA SERVICES PVT LTD (1200)</t>
  </si>
  <si>
    <t>10070000205069</t>
  </si>
  <si>
    <t>919390494830</t>
  </si>
  <si>
    <t>29/09/2014 09:48 AM</t>
  </si>
  <si>
    <t>10070000205208</t>
  </si>
  <si>
    <t>Mr SHYAM SUNDER RAO. G</t>
  </si>
  <si>
    <t>91-9848998823</t>
  </si>
  <si>
    <t>29/09/2014 07:06 PM</t>
  </si>
  <si>
    <t>10070000205106</t>
  </si>
  <si>
    <t>Mr BAGAYYA E</t>
  </si>
  <si>
    <t>9959782285</t>
  </si>
  <si>
    <t>29/09/2014 12:51 PM</t>
  </si>
  <si>
    <t>10070000205063</t>
  </si>
  <si>
    <t>Mr HARI KRISHNA K</t>
  </si>
  <si>
    <t>919866938613</t>
  </si>
  <si>
    <t>29/09/2014 09:37 AM</t>
  </si>
  <si>
    <t>10070000192511</t>
  </si>
  <si>
    <t>Mrs PARVEEN MD</t>
  </si>
  <si>
    <t>9059350095</t>
  </si>
  <si>
    <t>29/09/2014 12:48 PM</t>
  </si>
  <si>
    <t>10070000193996</t>
  </si>
  <si>
    <t>Mrs NAGARANI</t>
  </si>
  <si>
    <t>9640300294</t>
  </si>
  <si>
    <t>10070000205203</t>
  </si>
  <si>
    <t>9866376110</t>
  </si>
  <si>
    <t>29/09/2014 05:53 PM</t>
  </si>
  <si>
    <t>10070000197578</t>
  </si>
  <si>
    <t>Mrs RAJINI K</t>
  </si>
  <si>
    <t>29/09/2014 07:57 PM</t>
  </si>
  <si>
    <t>10070000205214</t>
  </si>
  <si>
    <t>Mr PENTAIAH CH</t>
  </si>
  <si>
    <t>91-9440465472</t>
  </si>
  <si>
    <t>29/09/2014 11:24 PM</t>
  </si>
  <si>
    <t>10070000205213</t>
  </si>
  <si>
    <t>Mrs SUJATHA S</t>
  </si>
  <si>
    <t>91-9700330175</t>
  </si>
  <si>
    <t>29/09/2014 11:14 PM</t>
  </si>
  <si>
    <t>10070000158363</t>
  </si>
  <si>
    <t>Mr VIJAYA KUMAR B</t>
  </si>
  <si>
    <t>8143890812</t>
  </si>
  <si>
    <t>29/09/2014 02:13 PM</t>
  </si>
  <si>
    <t>29/09/2014 04:47 PM</t>
  </si>
  <si>
    <t>29/09/2014 08:01 PM</t>
  </si>
  <si>
    <t>10070000203846</t>
  </si>
  <si>
    <t>Mrs LAXMI BAI</t>
  </si>
  <si>
    <t>29/09/2014 08:07 PM</t>
  </si>
  <si>
    <t>10070000203744</t>
  </si>
  <si>
    <t>Mrs ADILAKSHMI B</t>
  </si>
  <si>
    <t>29/09/2014 08:06 PM</t>
  </si>
  <si>
    <t>29/09/2014 08:05 PM</t>
  </si>
  <si>
    <t>10070000203292</t>
  </si>
  <si>
    <t>Mr NARSIMULU M</t>
  </si>
  <si>
    <t>29/09/2014 08:02 PM</t>
  </si>
  <si>
    <t>29/09/2014 08:09 PM</t>
  </si>
  <si>
    <t>29/09/2014 08:08 PM</t>
  </si>
  <si>
    <t>29/09/2014 08:03 PM</t>
  </si>
  <si>
    <t>Mr SURESSH PRABHAKAR PACHIGOLLA</t>
  </si>
  <si>
    <t>29/09/2014 08:11 PM</t>
  </si>
  <si>
    <t>29/09/2014 08:04 PM</t>
  </si>
  <si>
    <t>29/09/2014 08:12 PM</t>
  </si>
  <si>
    <t>29/09/2014 08:10 PM</t>
  </si>
  <si>
    <t>10070000204006</t>
  </si>
  <si>
    <t>10070000203966</t>
  </si>
  <si>
    <t>Mrs GRUHA LAXMI Y</t>
  </si>
  <si>
    <t>10070000203784</t>
  </si>
  <si>
    <t>Mrs ILAVVA E</t>
  </si>
  <si>
    <t>29/09/2014 08:00 PM</t>
  </si>
  <si>
    <t>10070000199495</t>
  </si>
  <si>
    <t>Mrs ARCHANA G</t>
  </si>
  <si>
    <t>10070000204012</t>
  </si>
  <si>
    <t>Mrs BAGAMMA A</t>
  </si>
  <si>
    <t>10070000204008</t>
  </si>
  <si>
    <t>Mrs NAGA MANI D</t>
  </si>
  <si>
    <t>10070000203698</t>
  </si>
  <si>
    <t>Master SHAIK THAYUBALI</t>
  </si>
  <si>
    <t>10070000170248</t>
  </si>
  <si>
    <t>Mr SATTI REDDY K</t>
  </si>
  <si>
    <t>10070000166571</t>
  </si>
  <si>
    <t>Mrs POCHAMMA V</t>
  </si>
  <si>
    <t>27/09/2014</t>
  </si>
  <si>
    <t>28/09/2014</t>
  </si>
  <si>
    <t>29/09/2014</t>
  </si>
  <si>
    <t>10070000205235</t>
  </si>
  <si>
    <t>Mrs ANASURYA Y</t>
  </si>
  <si>
    <t>9248350388</t>
  </si>
  <si>
    <t>30/09/2014 03:01 PM</t>
  </si>
  <si>
    <t>10070000205304</t>
  </si>
  <si>
    <t>Mr NARASIMHAM P.V.S.L</t>
  </si>
  <si>
    <t>91-9949876307</t>
  </si>
  <si>
    <t>30/09/2014 02:50 PM</t>
  </si>
  <si>
    <t>10070000205229</t>
  </si>
  <si>
    <t>Mr PANDURANGA</t>
  </si>
  <si>
    <t>09008262523</t>
  </si>
  <si>
    <t>30/09/2014 09:54 AM</t>
  </si>
  <si>
    <t>10070000205218</t>
  </si>
  <si>
    <t>Mr ABDUL JABBAR</t>
  </si>
  <si>
    <t>9440880956</t>
  </si>
  <si>
    <t>30/09/2014 07:29 AM</t>
  </si>
  <si>
    <t>10070000205131</t>
  </si>
  <si>
    <t>Mr CHAITANYA A</t>
  </si>
  <si>
    <t>91-9849977040</t>
  </si>
  <si>
    <t>30/09/2014 09:50 PM</t>
  </si>
  <si>
    <t>10070000177093</t>
  </si>
  <si>
    <t>Mrs BACHI GUDEM LAXMI</t>
  </si>
  <si>
    <t>00</t>
  </si>
  <si>
    <t>30/09/2014 05:21 PM</t>
  </si>
  <si>
    <t>10070000205296</t>
  </si>
  <si>
    <t>Mr BALAIAH T</t>
  </si>
  <si>
    <t>917702032547</t>
  </si>
  <si>
    <t>30/09/2014 01:38 PM</t>
  </si>
  <si>
    <t>10070000205336</t>
  </si>
  <si>
    <t>Mrs MALSURAMMA</t>
  </si>
  <si>
    <t>91-9949504834</t>
  </si>
  <si>
    <t>30/09/2014 10:10 PM</t>
  </si>
  <si>
    <t>10070000205291</t>
  </si>
  <si>
    <t>Mr SEETHA RAM A</t>
  </si>
  <si>
    <t>919885324279</t>
  </si>
  <si>
    <t>30/09/2014 03:49 PM</t>
  </si>
  <si>
    <t>10070000205318</t>
  </si>
  <si>
    <t>Miss SUNITHA M</t>
  </si>
  <si>
    <t>91-9052266860</t>
  </si>
  <si>
    <t>30/09/2014 03:29 PM</t>
  </si>
  <si>
    <t>10070000205272</t>
  </si>
  <si>
    <t>Mr MANIKYAM T</t>
  </si>
  <si>
    <t>918686317080</t>
  </si>
  <si>
    <t>30/09/2014 12:18 PM</t>
  </si>
  <si>
    <t>10070000205222</t>
  </si>
  <si>
    <t>Mrs DHANA LAXMI .</t>
  </si>
  <si>
    <t>919000073399</t>
  </si>
  <si>
    <t>30/09/2014 11:55 AM</t>
  </si>
  <si>
    <t>10070000205239</t>
  </si>
  <si>
    <t>Mr MALGONDA</t>
  </si>
  <si>
    <t>919493012079</t>
  </si>
  <si>
    <t>30/09/2014 11:53 AM</t>
  </si>
  <si>
    <t>10070000205215</t>
  </si>
  <si>
    <t>91-9177367455</t>
  </si>
  <si>
    <t>30/09/2014 12:17 AM</t>
  </si>
  <si>
    <t>30/09/2014 04:48 PM</t>
  </si>
  <si>
    <t>10070000194442</t>
  </si>
  <si>
    <t>Mr RAMCHANDER P</t>
  </si>
  <si>
    <t>9618675428</t>
  </si>
  <si>
    <t>30/09/2014 12:21 PM</t>
  </si>
  <si>
    <t>10070000205334</t>
  </si>
  <si>
    <t>Mr SATHISH T</t>
  </si>
  <si>
    <t>91-9032099032</t>
  </si>
  <si>
    <t>30/09/2014 10:00 PM</t>
  </si>
  <si>
    <t>10070000205297</t>
  </si>
  <si>
    <t>Mr RAMASWAMY V</t>
  </si>
  <si>
    <t>919010692869</t>
  </si>
  <si>
    <t>30/09/2014 08:19 PM</t>
  </si>
  <si>
    <t>10070000205262</t>
  </si>
  <si>
    <t>Mrs VEKATAMMA K</t>
  </si>
  <si>
    <t>919985536514</t>
  </si>
  <si>
    <t>30/09/2014 12:24 PM</t>
  </si>
  <si>
    <t>10070000205335</t>
  </si>
  <si>
    <t>Mr LINGAPPA V</t>
  </si>
  <si>
    <t>91-9494698665</t>
  </si>
  <si>
    <t>30/09/2014 10:05 PM</t>
  </si>
  <si>
    <t>10070000205256</t>
  </si>
  <si>
    <t>Mrs GLORY T</t>
  </si>
  <si>
    <t>30/09/2014 02:01 PM</t>
  </si>
  <si>
    <t>10070000205220</t>
  </si>
  <si>
    <t>Mrs VENKAMMA P</t>
  </si>
  <si>
    <t>9493997008</t>
  </si>
  <si>
    <t>30/09/2014 10:21 AM</t>
  </si>
  <si>
    <t>10070000205219</t>
  </si>
  <si>
    <t>Mr ANJANEYULU M</t>
  </si>
  <si>
    <t>91-9705105931</t>
  </si>
  <si>
    <t>30/09/2014 09:12 AM</t>
  </si>
  <si>
    <t>10070000199098</t>
  </si>
  <si>
    <t>Mrs SHIRISHA V</t>
  </si>
  <si>
    <t>7893492931</t>
  </si>
  <si>
    <t>30/09/2014 04:49 PM</t>
  </si>
  <si>
    <t>91-9652396045</t>
  </si>
  <si>
    <t>30/09/2014 01:18 PM</t>
  </si>
  <si>
    <t>10070000202226</t>
  </si>
  <si>
    <t>Mrs NOORJAHAN</t>
  </si>
  <si>
    <t>8125133038</t>
  </si>
  <si>
    <t>30/09/2014 11:18 AM</t>
  </si>
  <si>
    <t>10070000205246</t>
  </si>
  <si>
    <t>Mr B.V PRASAD RAO</t>
  </si>
  <si>
    <t>919440472221</t>
  </si>
  <si>
    <t>30/09/2014 11:30 AM</t>
  </si>
  <si>
    <t>10070000184721</t>
  </si>
  <si>
    <t>Mr V POONGAN</t>
  </si>
  <si>
    <t>91-9347538887</t>
  </si>
  <si>
    <t>30/09/2014 09:43 AM</t>
  </si>
  <si>
    <t>10070000205216</t>
  </si>
  <si>
    <t>Mr SURENDER CH</t>
  </si>
  <si>
    <t>91-9948101876</t>
  </si>
  <si>
    <t>30/09/2014 12:32 AM</t>
  </si>
  <si>
    <t>30/09/2014 07:46 PM</t>
  </si>
  <si>
    <t>10070000203821</t>
  </si>
  <si>
    <t>Mrs VEENA B</t>
  </si>
  <si>
    <t>30/09/2014 07:47 PM</t>
  </si>
  <si>
    <t>10070000202620</t>
  </si>
  <si>
    <t>Mrs MANIAMMA K</t>
  </si>
  <si>
    <t>30/09/2014 07:49 PM</t>
  </si>
  <si>
    <t>30/09/2014 07:48 PM</t>
  </si>
  <si>
    <t>30/09/2014 08:49 PM</t>
  </si>
  <si>
    <t>30/09/2014 07:44 PM</t>
  </si>
  <si>
    <t>30/09/2014 07:50 PM</t>
  </si>
  <si>
    <t>10070000204002</t>
  </si>
  <si>
    <t>Mrs ANTHAMMA N</t>
  </si>
  <si>
    <t>10070000203829</t>
  </si>
  <si>
    <t>Mr NARAYANA T</t>
  </si>
  <si>
    <t>30/09/2014 07:45 PM</t>
  </si>
  <si>
    <t>30/09/2014 08:51 PM</t>
  </si>
  <si>
    <t>30/09/2014 07:52 PM</t>
  </si>
  <si>
    <t>30/09/2014 07:51 PM</t>
  </si>
  <si>
    <t>30/09/2014 07:43 PM</t>
  </si>
  <si>
    <t>30/09/2014 08:52 PM</t>
  </si>
  <si>
    <t>30/09/2014 08:50 PM</t>
  </si>
  <si>
    <t>30/09/2014 08:48 PM</t>
  </si>
  <si>
    <t>30/09/2014 08:47 PM</t>
  </si>
  <si>
    <t>30/09/2014 07:41 PM</t>
  </si>
  <si>
    <t>30/09/2014 07:40 PM</t>
  </si>
  <si>
    <t>01/10/2014 09:21 PM</t>
  </si>
  <si>
    <t>01/10/2014 09:29 PM</t>
  </si>
  <si>
    <t>01/10/2014 09:23 PM</t>
  </si>
  <si>
    <t>Mr BASAVAIAH KC</t>
  </si>
  <si>
    <t>01/10/2014 01:46 PM</t>
  </si>
  <si>
    <t>01/10/2014 09:19 PM</t>
  </si>
  <si>
    <t>01/10/2014 09:12 PM</t>
  </si>
  <si>
    <t>01/10/2014 09:22 PM</t>
  </si>
  <si>
    <t>01/10/2014 09:18 PM</t>
  </si>
  <si>
    <t>01/10/2014 09:10 PM</t>
  </si>
  <si>
    <t>01/10/2014 09:28 PM</t>
  </si>
  <si>
    <t>01/10/2014 09:13 PM</t>
  </si>
  <si>
    <t>01/10/2014 09:20 PM</t>
  </si>
  <si>
    <t>01/10/2014 04:06 PM</t>
  </si>
  <si>
    <t>01/10/2014 09:11 PM</t>
  </si>
  <si>
    <t>01/10/2014 09:27 PM</t>
  </si>
  <si>
    <t>02/10/2014 08:10 PM</t>
  </si>
  <si>
    <t>02/10/2014 08:09 PM</t>
  </si>
  <si>
    <t>02/10/2014 08:08 PM</t>
  </si>
  <si>
    <t>10070000193587</t>
  </si>
  <si>
    <t>Mr BIKSHAPATHI T</t>
  </si>
  <si>
    <t>02/10/2014 08:07 PM</t>
  </si>
  <si>
    <t>04/10/2014 12:53 AM</t>
  </si>
  <si>
    <t>10070000205510</t>
  </si>
  <si>
    <t>Mr ANAJAIAH N</t>
  </si>
  <si>
    <t>04/10/2014 11:03 PM</t>
  </si>
  <si>
    <t>04/10/2014 03:41 PM</t>
  </si>
  <si>
    <t>04/10/2014 11:05 PM</t>
  </si>
  <si>
    <t>10070000205509</t>
  </si>
  <si>
    <t>Mr SOMESH A</t>
  </si>
  <si>
    <t>04/10/2014 11:04 PM</t>
  </si>
  <si>
    <t>10070000205498</t>
  </si>
  <si>
    <t>Mr TIRAPATI RAO VATTI</t>
  </si>
  <si>
    <t>10070000205478</t>
  </si>
  <si>
    <t>Dr SUMITHRA V.K</t>
  </si>
  <si>
    <t>04/10/2014 03:42 PM</t>
  </si>
  <si>
    <t>10070000204892</t>
  </si>
  <si>
    <t>Mrs ANNAMMA P</t>
  </si>
  <si>
    <t>10070000205337</t>
  </si>
  <si>
    <t>Mr DIGAMBARA RAO C</t>
  </si>
  <si>
    <t>04/10/2014 11:06 PM</t>
  </si>
  <si>
    <t>04/10/2014 03:43 PM</t>
  </si>
  <si>
    <t>04/10/2014 11:02 PM</t>
  </si>
  <si>
    <t>10070000205457</t>
  </si>
  <si>
    <t>Mr ZAINULAHBUDDIN MOHD</t>
  </si>
  <si>
    <t>04/10/2014 03:40 PM</t>
  </si>
  <si>
    <t>10070000198932</t>
  </si>
  <si>
    <t>Mrs SYED SANA</t>
  </si>
  <si>
    <t>04/10/2014 11:00 PM</t>
  </si>
  <si>
    <t>04/10/2014 11:01 PM</t>
  </si>
  <si>
    <t>10070000205443</t>
  </si>
  <si>
    <t>Mr KRISHANA RAO D</t>
  </si>
  <si>
    <t>10070000205352</t>
  </si>
  <si>
    <t>Mr SHANKER BARMA G</t>
  </si>
  <si>
    <t>05/10/2014 09:02 PM</t>
  </si>
  <si>
    <t>10070000205458</t>
  </si>
  <si>
    <t>Mr VAZEER SAHAB</t>
  </si>
  <si>
    <t>05/10/2014 09:01 PM</t>
  </si>
  <si>
    <t>10070000205402</t>
  </si>
  <si>
    <t>05/10/2014 09:00 PM</t>
  </si>
  <si>
    <t>10070000205581</t>
  </si>
  <si>
    <t>Mr ASHOK K</t>
  </si>
  <si>
    <t>05/10/2014 08:59 PM</t>
  </si>
  <si>
    <t>10070000205477</t>
  </si>
  <si>
    <t>Mr NARAYANA REDDY T</t>
  </si>
  <si>
    <t>10070000186492</t>
  </si>
  <si>
    <t>Mrs RAZA QUADIRA BEGUM</t>
  </si>
  <si>
    <t>10070000203976</t>
  </si>
  <si>
    <t>Master SHAIK SYED</t>
  </si>
  <si>
    <t>10070000204576</t>
  </si>
  <si>
    <t>Mr VISHWANATHAM CH</t>
  </si>
  <si>
    <t>10070000205512</t>
  </si>
  <si>
    <t>Mrs AMEENA BEE MD</t>
  </si>
  <si>
    <t>06/10/2014 10:21 PM</t>
  </si>
  <si>
    <t>06/10/2014 10:22 PM</t>
  </si>
  <si>
    <t>06/10/2014 10:20 PM</t>
  </si>
  <si>
    <t>10070000205645</t>
  </si>
  <si>
    <t>Mrs BHUVANESWARI P</t>
  </si>
  <si>
    <t>06/10/2014 07:24 PM</t>
  </si>
  <si>
    <t>10070000205642</t>
  </si>
  <si>
    <t>Mr SHABEER M</t>
  </si>
  <si>
    <t>06/10/2014 07:28 PM</t>
  </si>
  <si>
    <t>10070000205516</t>
  </si>
  <si>
    <t>Mr NAGENDHAR D</t>
  </si>
  <si>
    <t>06/10/2014 07:27 PM</t>
  </si>
  <si>
    <t>06/10/2014 07:26 PM</t>
  </si>
  <si>
    <t>Mr RUPAN SAHU</t>
  </si>
  <si>
    <t>06/10/2014 07:29 PM</t>
  </si>
  <si>
    <t>10070000203695</t>
  </si>
  <si>
    <t>Mr LAXMAN RAO D</t>
  </si>
  <si>
    <t>10070000205597</t>
  </si>
  <si>
    <t>Mr NARENDAR V</t>
  </si>
  <si>
    <t>10070000205508</t>
  </si>
  <si>
    <t>Mrs RADHIKA P</t>
  </si>
  <si>
    <t>06/10/2014 07:25 PM</t>
  </si>
  <si>
    <t>10070000196778</t>
  </si>
  <si>
    <t>Mrs SUBRAHMANESHWARI A</t>
  </si>
  <si>
    <t>10070000205604</t>
  </si>
  <si>
    <t>Mr SHANKAR V</t>
  </si>
  <si>
    <t>10070000205511</t>
  </si>
  <si>
    <t>Mrs SUREKHA G</t>
  </si>
  <si>
    <t>10070000205453</t>
  </si>
  <si>
    <t>(All)</t>
  </si>
  <si>
    <t>(Multiple Items)</t>
  </si>
  <si>
    <t>Overall Status at Discharge</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</si>
</sst>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2"/>
      <color theme="1"/>
      <name val="Calibri"/>
      <family val="2"/>
      <scheme val="minor"/>
    </font>
    <font>
      <sz val="11"/>
      <name val="Gill Sans"/>
    </font>
    <font>
      <b/>
      <sz val="11"/>
      <name val="Arial"/>
    </font>
    <font>
      <sz val="12"/>
      <color theme="1"/>
      <name val="Calibri"/>
      <family val="2"/>
      <scheme val="minor"/>
    </font>
    <font>
      <b/>
      <sz val="12"/>
      <color theme="1"/>
      <name val="Calibri"/>
      <family val="2"/>
      <scheme val="minor"/>
    </font>
    <font>
      <sz val="12"/>
      <color theme="1"/>
      <name val="Gill Sans"/>
    </font>
    <font>
      <sz val="12"/>
      <color theme="1" tint="0.249977111117893"/>
      <name val="Gill Sans"/>
    </font>
    <font>
      <b/>
      <sz val="11"/>
      <color theme="1"/>
      <name val="Arial"/>
    </font>
    <font>
      <b/>
      <sz val="11"/>
      <color theme="0"/>
      <name val="Gill Sans"/>
    </font>
    <font>
      <sz val="11"/>
      <color theme="1"/>
      <name val="Gill Sans"/>
    </font>
    <font>
      <b/>
      <sz val="12"/>
      <color rgb="FFCC3333"/>
      <name val="Gill Sans"/>
    </font>
    <font>
      <u/>
      <sz val="12"/>
      <color theme="10"/>
      <name val="Calibri"/>
      <family val="2"/>
      <scheme val="minor"/>
    </font>
    <font>
      <u/>
      <sz val="12"/>
      <color theme="11"/>
      <name val="Calibri"/>
      <family val="2"/>
      <scheme val="minor"/>
    </font>
    <font>
      <b/>
      <sz val="12"/>
      <color theme="1"/>
      <name val="Gill Sans"/>
    </font>
    <font>
      <b/>
      <sz val="11"/>
      <color rgb="FFCC3333"/>
      <name val="Gill Sans"/>
    </font>
    <font>
      <sz val="12"/>
      <color theme="1"/>
      <name val="Calibri (Body)"/>
    </font>
    <font>
      <b/>
      <sz val="12"/>
      <color theme="1"/>
      <name val="Calibri (Body)"/>
    </font>
    <font>
      <sz val="20"/>
      <color theme="4" tint="-0.249977111117893"/>
      <name val="Gill Sans"/>
    </font>
    <font>
      <sz val="12"/>
      <color theme="0"/>
      <name val="Gill Sans"/>
    </font>
    <font>
      <b/>
      <sz val="14"/>
      <color rgb="FFCC3333"/>
      <name val="Gill Sans"/>
    </font>
    <font>
      <sz val="12"/>
      <name val="Gill Sans"/>
    </font>
    <font>
      <b/>
      <sz val="16"/>
      <color theme="0"/>
      <name val="Gill Sans"/>
    </font>
    <font>
      <b/>
      <sz val="13"/>
      <color theme="1"/>
      <name val="Gill Sans"/>
    </font>
    <font>
      <sz val="13"/>
      <color theme="1"/>
      <name val="Gill Sans"/>
    </font>
    <font>
      <b/>
      <sz val="14"/>
      <name val="Gill Sans"/>
    </font>
    <font>
      <b/>
      <sz val="14"/>
      <color rgb="FF800000"/>
      <name val="Gill Sans"/>
    </font>
    <font>
      <b/>
      <sz val="20"/>
      <color rgb="FF0000FF"/>
      <name val="Gill Sans"/>
    </font>
    <font>
      <sz val="9"/>
      <color indexed="8"/>
      <name val="Verdana"/>
    </font>
    <font>
      <sz val="9"/>
      <color indexed="10"/>
      <name val="Verdana"/>
    </font>
    <font>
      <sz val="12"/>
      <color theme="2" tint="-0.499984740745262"/>
      <name val="Gill Sans"/>
    </font>
    <font>
      <sz val="20"/>
      <color theme="0"/>
      <name val="Gill Sans"/>
    </font>
  </fonts>
  <fills count="14">
    <fill>
      <patternFill patternType="none"/>
    </fill>
    <fill>
      <patternFill patternType="gray125"/>
    </fill>
    <fill>
      <patternFill patternType="solid">
        <fgColor theme="0"/>
        <bgColor indexed="64"/>
      </patternFill>
    </fill>
    <fill>
      <patternFill patternType="solid">
        <fgColor rgb="FFFF9966"/>
        <bgColor indexed="64"/>
      </patternFill>
    </fill>
    <fill>
      <patternFill patternType="solid">
        <fgColor rgb="FFCCCCFF"/>
        <bgColor indexed="64"/>
      </patternFill>
    </fill>
    <fill>
      <patternFill patternType="solid">
        <fgColor rgb="FFFFCCCC"/>
        <bgColor indexed="64"/>
      </patternFill>
    </fill>
    <fill>
      <patternFill patternType="solid">
        <fgColor theme="4" tint="-0.249977111117893"/>
        <bgColor indexed="64"/>
      </patternFill>
    </fill>
    <fill>
      <patternFill patternType="solid">
        <fgColor rgb="FFFFFF66"/>
        <bgColor indexed="64"/>
      </patternFill>
    </fill>
    <fill>
      <patternFill patternType="solid">
        <fgColor rgb="FF339999"/>
        <bgColor indexed="64"/>
      </patternFill>
    </fill>
    <fill>
      <patternFill patternType="solid">
        <fgColor rgb="FFFFCC00"/>
        <bgColor indexed="64"/>
      </patternFill>
    </fill>
    <fill>
      <patternFill patternType="solid">
        <fgColor rgb="FF33CCCC"/>
        <bgColor indexed="64"/>
      </patternFill>
    </fill>
    <fill>
      <patternFill patternType="solid">
        <fgColor theme="0" tint="-0.499984740745262"/>
        <bgColor indexed="64"/>
      </patternFill>
    </fill>
    <fill>
      <patternFill patternType="solid">
        <fgColor rgb="FFFF6666"/>
        <bgColor indexed="64"/>
      </patternFill>
    </fill>
    <fill>
      <patternFill patternType="solid">
        <fgColor rgb="FFFFCC33"/>
        <bgColor indexed="64"/>
      </patternFill>
    </fill>
  </fills>
  <borders count="61">
    <border>
      <left/>
      <right/>
      <top/>
      <bottom/>
      <diagonal/>
    </border>
    <border>
      <left/>
      <right/>
      <top/>
      <bottom style="medium">
        <color auto="1"/>
      </bottom>
      <diagonal/>
    </border>
    <border>
      <left/>
      <right/>
      <top style="medium">
        <color auto="1"/>
      </top>
      <bottom style="medium">
        <color auto="1"/>
      </bottom>
      <diagonal/>
    </border>
    <border>
      <left/>
      <right/>
      <top style="medium">
        <color auto="1"/>
      </top>
      <bottom/>
      <diagonal/>
    </border>
    <border>
      <left style="medium">
        <color theme="0"/>
      </left>
      <right/>
      <top/>
      <bottom style="medium">
        <color theme="0"/>
      </bottom>
      <diagonal/>
    </border>
    <border>
      <left/>
      <right/>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style="medium">
        <color auto="1"/>
      </bottom>
      <diagonal/>
    </border>
    <border>
      <left/>
      <right/>
      <top style="medium">
        <color theme="0"/>
      </top>
      <bottom style="medium">
        <color auto="1"/>
      </bottom>
      <diagonal/>
    </border>
    <border>
      <left/>
      <right style="medium">
        <color theme="0"/>
      </right>
      <top style="medium">
        <color theme="0"/>
      </top>
      <bottom style="medium">
        <color auto="1"/>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medium">
        <color theme="0"/>
      </bottom>
      <diagonal/>
    </border>
    <border>
      <left/>
      <right/>
      <top style="thin">
        <color theme="6" tint="-0.249977111117893"/>
      </top>
      <bottom style="thin">
        <color theme="6" tint="0.59999389629810485"/>
      </bottom>
      <diagonal/>
    </border>
    <border>
      <left style="medium">
        <color theme="0"/>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thin">
        <color theme="6" tint="-0.249977111117893"/>
      </top>
      <bottom style="thin">
        <color theme="6" tint="0.59999389629810485"/>
      </bottom>
      <diagonal/>
    </border>
    <border>
      <left style="medium">
        <color auto="1"/>
      </left>
      <right/>
      <top/>
      <bottom style="medium">
        <color auto="1"/>
      </bottom>
      <diagonal/>
    </border>
    <border>
      <left/>
      <right style="medium">
        <color auto="1"/>
      </right>
      <top/>
      <bottom style="medium">
        <color auto="1"/>
      </bottom>
      <diagonal/>
    </border>
    <border>
      <left/>
      <right style="thin">
        <color theme="0"/>
      </right>
      <top style="medium">
        <color auto="1"/>
      </top>
      <bottom style="thin">
        <color theme="0"/>
      </bottom>
      <diagonal/>
    </border>
    <border>
      <left style="thin">
        <color theme="0"/>
      </left>
      <right style="thin">
        <color theme="0"/>
      </right>
      <top style="medium">
        <color auto="1"/>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top style="medium">
        <color auto="1"/>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medium">
        <color rgb="FF00CCCC"/>
      </left>
      <right/>
      <top style="medium">
        <color rgb="FF00CCCC"/>
      </top>
      <bottom/>
      <diagonal/>
    </border>
    <border>
      <left/>
      <right style="medium">
        <color rgb="FF00CCCC"/>
      </right>
      <top style="medium">
        <color rgb="FF00CCCC"/>
      </top>
      <bottom/>
      <diagonal/>
    </border>
    <border>
      <left style="medium">
        <color rgb="FF00CCCC"/>
      </left>
      <right/>
      <top/>
      <bottom/>
      <diagonal/>
    </border>
    <border>
      <left/>
      <right style="medium">
        <color rgb="FF00CCCC"/>
      </right>
      <top/>
      <bottom/>
      <diagonal/>
    </border>
    <border>
      <left style="medium">
        <color rgb="FF00CCCC"/>
      </left>
      <right/>
      <top/>
      <bottom style="medium">
        <color rgb="FF00CCCC"/>
      </bottom>
      <diagonal/>
    </border>
    <border>
      <left/>
      <right style="medium">
        <color rgb="FF00CCCC"/>
      </right>
      <top/>
      <bottom style="medium">
        <color rgb="FF00CCCC"/>
      </bottom>
      <diagonal/>
    </border>
    <border>
      <left style="thin">
        <color theme="0"/>
      </left>
      <right style="medium">
        <color auto="1"/>
      </right>
      <top style="medium">
        <color auto="1"/>
      </top>
      <bottom style="thin">
        <color theme="0"/>
      </bottom>
      <diagonal/>
    </border>
    <border>
      <left style="thin">
        <color theme="0"/>
      </left>
      <right style="medium">
        <color auto="1"/>
      </right>
      <top style="thin">
        <color theme="0"/>
      </top>
      <bottom style="thin">
        <color theme="0"/>
      </bottom>
      <diagonal/>
    </border>
    <border>
      <left style="thin">
        <color theme="0"/>
      </left>
      <right style="medium">
        <color auto="1"/>
      </right>
      <top style="thin">
        <color theme="0"/>
      </top>
      <bottom/>
      <diagonal/>
    </border>
    <border>
      <left style="medium">
        <color auto="1"/>
      </left>
      <right style="medium">
        <color auto="1"/>
      </right>
      <top style="medium">
        <color auto="1"/>
      </top>
      <bottom style="thin">
        <color theme="0"/>
      </bottom>
      <diagonal/>
    </border>
    <border>
      <left style="medium">
        <color auto="1"/>
      </left>
      <right style="medium">
        <color auto="1"/>
      </right>
      <top style="thin">
        <color theme="0"/>
      </top>
      <bottom style="thin">
        <color theme="0"/>
      </bottom>
      <diagonal/>
    </border>
    <border>
      <left style="medium">
        <color auto="1"/>
      </left>
      <right style="medium">
        <color auto="1"/>
      </right>
      <top style="thin">
        <color theme="0"/>
      </top>
      <bottom/>
      <diagonal/>
    </border>
    <border>
      <left style="medium">
        <color auto="1"/>
      </left>
      <right style="medium">
        <color auto="1"/>
      </right>
      <top/>
      <bottom/>
      <diagonal/>
    </border>
    <border>
      <left style="medium">
        <color auto="1"/>
      </left>
      <right style="medium">
        <color auto="1"/>
      </right>
      <top/>
      <bottom style="thin">
        <color theme="0"/>
      </bottom>
      <diagonal/>
    </border>
    <border>
      <left style="medium">
        <color auto="1"/>
      </left>
      <right style="thin">
        <color theme="0"/>
      </right>
      <top style="thin">
        <color theme="0"/>
      </top>
      <bottom style="thin">
        <color theme="0"/>
      </bottom>
      <diagonal/>
    </border>
    <border>
      <left style="medium">
        <color auto="1"/>
      </left>
      <right style="thin">
        <color theme="0"/>
      </right>
      <top style="thin">
        <color theme="0"/>
      </top>
      <bottom/>
      <diagonal/>
    </border>
    <border>
      <left style="medium">
        <color auto="1"/>
      </left>
      <right style="medium">
        <color auto="1"/>
      </right>
      <top style="medium">
        <color auto="1"/>
      </top>
      <bottom/>
      <diagonal/>
    </border>
    <border>
      <left style="medium">
        <color auto="1"/>
      </left>
      <right style="thin">
        <color theme="0"/>
      </right>
      <top style="medium">
        <color auto="1"/>
      </top>
      <bottom style="thin">
        <color theme="0"/>
      </bottom>
      <diagonal/>
    </border>
    <border>
      <left style="medium">
        <color auto="1"/>
      </left>
      <right style="thin">
        <color theme="0"/>
      </right>
      <top/>
      <bottom style="thin">
        <color theme="0"/>
      </bottom>
      <diagonal/>
    </border>
    <border>
      <left style="thin">
        <color theme="0"/>
      </left>
      <right style="medium">
        <color auto="1"/>
      </right>
      <top/>
      <bottom style="thin">
        <color theme="0"/>
      </bottom>
      <diagonal/>
    </border>
    <border>
      <left style="thin">
        <color theme="0"/>
      </left>
      <right style="thin">
        <color theme="0"/>
      </right>
      <top/>
      <bottom style="thin">
        <color theme="0"/>
      </bottom>
      <diagonal/>
    </border>
    <border>
      <left/>
      <right/>
      <top/>
      <bottom style="thin">
        <color rgb="FFDEDEDE"/>
      </bottom>
      <diagonal/>
    </border>
    <border>
      <left/>
      <right style="thin">
        <color rgb="FFDEDEDE"/>
      </right>
      <top/>
      <bottom style="thin">
        <color rgb="FFDEDEDE"/>
      </bottom>
      <diagonal/>
    </border>
    <border>
      <left/>
      <right style="thin">
        <color rgb="FFDEDEDE"/>
      </right>
      <top/>
      <bottom/>
      <diagonal/>
    </border>
    <border>
      <left/>
      <right/>
      <top style="thin">
        <color rgb="FFDEDEDE"/>
      </top>
      <bottom style="thin">
        <color rgb="FFDEDEDE"/>
      </bottom>
      <diagonal/>
    </border>
    <border>
      <left/>
      <right/>
      <top style="thin">
        <color rgb="FFDEDEDE"/>
      </top>
      <bottom/>
      <diagonal/>
    </border>
    <border>
      <left/>
      <right/>
      <top style="thin">
        <color theme="0"/>
      </top>
      <bottom style="thin">
        <color theme="0"/>
      </bottom>
      <diagonal/>
    </border>
    <border>
      <left/>
      <right/>
      <top style="thin">
        <color theme="0"/>
      </top>
      <bottom/>
      <diagonal/>
    </border>
    <border>
      <left style="thin">
        <color theme="0"/>
      </left>
      <right/>
      <top/>
      <bottom style="thin">
        <color theme="0"/>
      </bottom>
      <diagonal/>
    </border>
  </borders>
  <cellStyleXfs count="216">
    <xf numFmtId="0" fontId="0" fillId="0" borderId="0"/>
    <xf numFmtId="9" fontId="3" fillId="0" borderId="0" applyFon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207">
    <xf numFmtId="0" fontId="0" fillId="0" borderId="0" xfId="0"/>
    <xf numFmtId="0" fontId="5" fillId="0" borderId="0" xfId="0" applyFont="1" applyAlignment="1">
      <alignment horizontal="center" vertical="center"/>
    </xf>
    <xf numFmtId="0" fontId="5" fillId="0" borderId="0" xfId="0" applyFont="1" applyAlignment="1">
      <alignment vertical="center"/>
    </xf>
    <xf numFmtId="0" fontId="6" fillId="0" borderId="0" xfId="0" applyFont="1" applyAlignment="1">
      <alignment vertical="center"/>
    </xf>
    <xf numFmtId="0" fontId="4" fillId="0" borderId="0" xfId="0" applyFont="1"/>
    <xf numFmtId="0" fontId="0" fillId="0" borderId="0" xfId="0" applyFont="1"/>
    <xf numFmtId="0" fontId="4" fillId="0" borderId="1" xfId="0" applyFont="1" applyBorder="1"/>
    <xf numFmtId="0" fontId="0" fillId="0" borderId="0" xfId="0" applyBorder="1"/>
    <xf numFmtId="0" fontId="0" fillId="0" borderId="0" xfId="0" pivotButton="1"/>
    <xf numFmtId="0" fontId="0" fillId="0" borderId="0" xfId="0" applyNumberFormat="1"/>
    <xf numFmtId="0" fontId="0" fillId="0" borderId="0" xfId="0" applyAlignment="1">
      <alignment horizontal="left"/>
    </xf>
    <xf numFmtId="0" fontId="7" fillId="2" borderId="4" xfId="0" applyFont="1" applyFill="1" applyBorder="1" applyAlignment="1">
      <alignment horizontal="center" vertical="center"/>
    </xf>
    <xf numFmtId="0" fontId="7" fillId="0" borderId="5" xfId="0" applyFont="1" applyFill="1" applyBorder="1" applyAlignment="1">
      <alignment vertical="center"/>
    </xf>
    <xf numFmtId="0" fontId="0" fillId="0" borderId="0" xfId="0" applyFill="1"/>
    <xf numFmtId="0" fontId="8" fillId="3" borderId="1" xfId="0" applyFont="1" applyFill="1" applyBorder="1" applyAlignment="1">
      <alignment horizontal="center" vertical="center"/>
    </xf>
    <xf numFmtId="0" fontId="8" fillId="3" borderId="1" xfId="0" applyFont="1" applyFill="1" applyBorder="1" applyAlignment="1">
      <alignment horizontal="center" vertical="center" wrapText="1"/>
    </xf>
    <xf numFmtId="0" fontId="8" fillId="3" borderId="2" xfId="0" applyFont="1" applyFill="1" applyBorder="1" applyAlignment="1">
      <alignment horizontal="center" vertical="center" wrapText="1"/>
    </xf>
    <xf numFmtId="0" fontId="2" fillId="4" borderId="6" xfId="0" applyFont="1" applyFill="1" applyBorder="1" applyAlignment="1">
      <alignment horizontal="center" vertical="center"/>
    </xf>
    <xf numFmtId="0" fontId="13" fillId="7" borderId="0" xfId="0" applyFont="1" applyFill="1" applyAlignment="1">
      <alignment horizontal="center" vertical="center"/>
    </xf>
    <xf numFmtId="0" fontId="5" fillId="7" borderId="15" xfId="0" applyFont="1" applyFill="1" applyBorder="1" applyAlignment="1">
      <alignment vertical="center"/>
    </xf>
    <xf numFmtId="0" fontId="15" fillId="0" borderId="0" xfId="0" pivotButton="1" applyFont="1"/>
    <xf numFmtId="0" fontId="15" fillId="0" borderId="0" xfId="0" applyFont="1"/>
    <xf numFmtId="0" fontId="15" fillId="0" borderId="0" xfId="0" applyFont="1" applyAlignment="1">
      <alignment horizontal="left"/>
    </xf>
    <xf numFmtId="0" fontId="15" fillId="0" borderId="0" xfId="0" applyNumberFormat="1" applyFont="1"/>
    <xf numFmtId="0" fontId="5" fillId="0" borderId="0" xfId="0" applyFont="1"/>
    <xf numFmtId="0" fontId="15" fillId="0" borderId="0" xfId="0" applyFont="1" applyAlignment="1">
      <alignment horizontal="center"/>
    </xf>
    <xf numFmtId="0" fontId="2" fillId="4" borderId="0" xfId="0" applyFont="1" applyFill="1" applyAlignment="1">
      <alignment horizontal="center" vertical="center"/>
    </xf>
    <xf numFmtId="0" fontId="2" fillId="4" borderId="14" xfId="0" applyFont="1" applyFill="1" applyBorder="1" applyAlignment="1">
      <alignment horizontal="center" vertical="center"/>
    </xf>
    <xf numFmtId="0" fontId="13" fillId="7" borderId="0" xfId="0" applyFont="1" applyFill="1"/>
    <xf numFmtId="0" fontId="16" fillId="7" borderId="16" xfId="0" applyFont="1" applyFill="1" applyBorder="1"/>
    <xf numFmtId="0" fontId="16" fillId="7" borderId="3" xfId="0" applyFont="1" applyFill="1" applyBorder="1"/>
    <xf numFmtId="0" fontId="15" fillId="0" borderId="17" xfId="0" applyFont="1" applyBorder="1"/>
    <xf numFmtId="0" fontId="15" fillId="0" borderId="18" xfId="0" applyFont="1" applyBorder="1"/>
    <xf numFmtId="0" fontId="15" fillId="0" borderId="0" xfId="0" applyFont="1" applyBorder="1"/>
    <xf numFmtId="0" fontId="15" fillId="0" borderId="19" xfId="0" applyFont="1" applyBorder="1"/>
    <xf numFmtId="0" fontId="2" fillId="4" borderId="20" xfId="0" applyFont="1" applyFill="1" applyBorder="1" applyAlignment="1">
      <alignment horizontal="center" vertical="center"/>
    </xf>
    <xf numFmtId="0" fontId="16" fillId="7" borderId="19" xfId="0" applyFont="1" applyFill="1" applyBorder="1" applyAlignment="1">
      <alignment horizontal="center" vertical="center"/>
    </xf>
    <xf numFmtId="9" fontId="16" fillId="0" borderId="19" xfId="1" applyFont="1" applyBorder="1"/>
    <xf numFmtId="0" fontId="15" fillId="0" borderId="21" xfId="0" applyFont="1" applyBorder="1"/>
    <xf numFmtId="0" fontId="15" fillId="0" borderId="1" xfId="0" applyFont="1" applyBorder="1"/>
    <xf numFmtId="0" fontId="15" fillId="0" borderId="22" xfId="0" applyFont="1" applyBorder="1"/>
    <xf numFmtId="0" fontId="5" fillId="0" borderId="0" xfId="0" applyFont="1" applyBorder="1"/>
    <xf numFmtId="9" fontId="5" fillId="0" borderId="0" xfId="0" applyNumberFormat="1" applyFont="1"/>
    <xf numFmtId="17" fontId="5" fillId="7" borderId="15" xfId="0" applyNumberFormat="1" applyFont="1" applyFill="1" applyBorder="1" applyAlignment="1">
      <alignment horizontal="left" vertical="center"/>
    </xf>
    <xf numFmtId="17" fontId="0" fillId="0" borderId="0" xfId="0" applyNumberFormat="1"/>
    <xf numFmtId="17" fontId="0" fillId="0" borderId="0" xfId="0" applyNumberFormat="1" applyBorder="1"/>
    <xf numFmtId="0" fontId="16" fillId="7" borderId="0" xfId="0" applyFont="1" applyFill="1" applyBorder="1"/>
    <xf numFmtId="0" fontId="16" fillId="7" borderId="0" xfId="0" applyFont="1" applyFill="1" applyBorder="1" applyAlignment="1">
      <alignment horizontal="center" vertical="center"/>
    </xf>
    <xf numFmtId="9" fontId="16" fillId="0" borderId="0" xfId="1" applyFont="1" applyBorder="1"/>
    <xf numFmtId="9" fontId="15" fillId="0" borderId="0" xfId="1" applyFont="1" applyBorder="1"/>
    <xf numFmtId="9" fontId="15" fillId="0" borderId="0" xfId="0" applyNumberFormat="1" applyFont="1"/>
    <xf numFmtId="0" fontId="15" fillId="0" borderId="0" xfId="0" applyFont="1" applyBorder="1" applyAlignment="1">
      <alignment horizontal="center"/>
    </xf>
    <xf numFmtId="0" fontId="18" fillId="8" borderId="0" xfId="0" applyFont="1" applyFill="1" applyAlignment="1">
      <alignment horizontal="left" vertical="center"/>
    </xf>
    <xf numFmtId="0" fontId="19" fillId="0" borderId="0" xfId="0" applyFont="1"/>
    <xf numFmtId="0" fontId="9" fillId="5" borderId="29" xfId="0" applyFont="1" applyFill="1" applyBorder="1" applyAlignment="1" applyProtection="1">
      <alignment vertical="center"/>
    </xf>
    <xf numFmtId="0" fontId="9" fillId="5" borderId="30" xfId="0" applyFont="1" applyFill="1" applyBorder="1" applyAlignment="1" applyProtection="1">
      <alignment vertical="center"/>
    </xf>
    <xf numFmtId="14" fontId="9" fillId="5" borderId="30" xfId="0" applyNumberFormat="1" applyFont="1" applyFill="1" applyBorder="1" applyAlignment="1" applyProtection="1">
      <alignment vertical="center"/>
      <protection locked="0"/>
    </xf>
    <xf numFmtId="0" fontId="9" fillId="5" borderId="30" xfId="0" applyFont="1" applyFill="1" applyBorder="1" applyAlignment="1" applyProtection="1">
      <alignment vertical="center"/>
      <protection locked="0"/>
    </xf>
    <xf numFmtId="1" fontId="9" fillId="5" borderId="30" xfId="0" applyNumberFormat="1" applyFont="1" applyFill="1" applyBorder="1" applyAlignment="1" applyProtection="1">
      <alignment vertical="center"/>
      <protection locked="0"/>
    </xf>
    <xf numFmtId="0" fontId="9" fillId="5" borderId="23" xfId="0" applyFont="1" applyFill="1" applyBorder="1" applyAlignment="1" applyProtection="1">
      <alignment vertical="center"/>
    </xf>
    <xf numFmtId="0" fontId="9" fillId="5" borderId="24" xfId="0" applyFont="1" applyFill="1" applyBorder="1" applyAlignment="1" applyProtection="1">
      <alignment vertical="center"/>
    </xf>
    <xf numFmtId="14" fontId="9" fillId="5" borderId="24" xfId="0" applyNumberFormat="1" applyFont="1" applyFill="1" applyBorder="1" applyAlignment="1" applyProtection="1">
      <alignment vertical="center"/>
      <protection locked="0"/>
    </xf>
    <xf numFmtId="1" fontId="9" fillId="5" borderId="24" xfId="0" applyNumberFormat="1" applyFont="1" applyFill="1" applyBorder="1" applyAlignment="1" applyProtection="1">
      <alignment vertical="center"/>
    </xf>
    <xf numFmtId="0" fontId="9" fillId="5" borderId="24" xfId="0" applyFont="1" applyFill="1" applyBorder="1" applyAlignment="1" applyProtection="1">
      <alignment vertical="center"/>
      <protection locked="0"/>
    </xf>
    <xf numFmtId="1" fontId="9" fillId="5" borderId="24" xfId="0" applyNumberFormat="1" applyFont="1" applyFill="1" applyBorder="1" applyAlignment="1" applyProtection="1">
      <alignment vertical="center"/>
      <protection locked="0"/>
    </xf>
    <xf numFmtId="49" fontId="9" fillId="5" borderId="24" xfId="0" applyNumberFormat="1" applyFont="1" applyFill="1" applyBorder="1" applyAlignment="1" applyProtection="1">
      <alignment horizontal="right" vertical="center"/>
    </xf>
    <xf numFmtId="0" fontId="9" fillId="5" borderId="27" xfId="0" applyFont="1" applyFill="1" applyBorder="1" applyAlignment="1" applyProtection="1">
      <alignment vertical="center"/>
      <protection locked="0"/>
    </xf>
    <xf numFmtId="0" fontId="9" fillId="5" borderId="26" xfId="0" applyFont="1" applyFill="1" applyBorder="1" applyAlignment="1" applyProtection="1">
      <alignment vertical="center"/>
    </xf>
    <xf numFmtId="0" fontId="9" fillId="5" borderId="25" xfId="0" applyFont="1" applyFill="1" applyBorder="1" applyAlignment="1" applyProtection="1">
      <alignment vertical="center"/>
    </xf>
    <xf numFmtId="14" fontId="9" fillId="5" borderId="25" xfId="0" applyNumberFormat="1" applyFont="1" applyFill="1" applyBorder="1" applyAlignment="1" applyProtection="1">
      <alignment vertical="center"/>
      <protection locked="0"/>
    </xf>
    <xf numFmtId="1" fontId="9" fillId="5" borderId="25" xfId="0" applyNumberFormat="1" applyFont="1" applyFill="1" applyBorder="1" applyAlignment="1" applyProtection="1">
      <alignment vertical="center"/>
    </xf>
    <xf numFmtId="0" fontId="1" fillId="5" borderId="25" xfId="0" applyFont="1" applyFill="1" applyBorder="1" applyAlignment="1" applyProtection="1">
      <alignment vertical="center"/>
    </xf>
    <xf numFmtId="0" fontId="9" fillId="5" borderId="25" xfId="0" applyFont="1" applyFill="1" applyBorder="1" applyAlignment="1" applyProtection="1">
      <alignment vertical="center"/>
      <protection locked="0"/>
    </xf>
    <xf numFmtId="1" fontId="9" fillId="5" borderId="25" xfId="0" applyNumberFormat="1" applyFont="1" applyFill="1" applyBorder="1" applyAlignment="1" applyProtection="1">
      <alignment vertical="center"/>
      <protection locked="0"/>
    </xf>
    <xf numFmtId="49" fontId="9" fillId="5" borderId="25" xfId="0" applyNumberFormat="1" applyFont="1" applyFill="1" applyBorder="1" applyAlignment="1" applyProtection="1">
      <alignment horizontal="right" vertical="center"/>
    </xf>
    <xf numFmtId="0" fontId="9" fillId="5" borderId="28" xfId="0" applyFont="1" applyFill="1" applyBorder="1" applyAlignment="1" applyProtection="1">
      <alignment vertical="center"/>
      <protection locked="0"/>
    </xf>
    <xf numFmtId="1" fontId="9" fillId="5" borderId="24" xfId="0" applyNumberFormat="1" applyFont="1" applyFill="1" applyBorder="1" applyAlignment="1" applyProtection="1">
      <alignment horizontal="right" vertical="center"/>
    </xf>
    <xf numFmtId="1" fontId="9" fillId="5" borderId="25" xfId="0" applyNumberFormat="1" applyFont="1" applyFill="1" applyBorder="1" applyAlignment="1" applyProtection="1">
      <alignment horizontal="right" vertical="center"/>
    </xf>
    <xf numFmtId="1" fontId="9" fillId="5" borderId="30" xfId="0" applyNumberFormat="1" applyFont="1" applyFill="1" applyBorder="1" applyAlignment="1" applyProtection="1">
      <alignment horizontal="right" vertical="center"/>
    </xf>
    <xf numFmtId="1" fontId="0" fillId="0" borderId="0" xfId="0" applyNumberFormat="1" applyAlignment="1">
      <alignment horizontal="right"/>
    </xf>
    <xf numFmtId="14" fontId="0" fillId="0" borderId="0" xfId="0" applyNumberFormat="1" applyAlignment="1">
      <alignment horizontal="right"/>
    </xf>
    <xf numFmtId="17" fontId="15" fillId="0" borderId="0" xfId="0" applyNumberFormat="1" applyFont="1" applyBorder="1"/>
    <xf numFmtId="0" fontId="23" fillId="0" borderId="0" xfId="0" applyFont="1"/>
    <xf numFmtId="0" fontId="22" fillId="0" borderId="32" xfId="0" applyFont="1" applyBorder="1"/>
    <xf numFmtId="0" fontId="22" fillId="0" borderId="33" xfId="0" applyFont="1" applyBorder="1" applyAlignment="1">
      <alignment horizontal="right"/>
    </xf>
    <xf numFmtId="0" fontId="23" fillId="0" borderId="34" xfId="0" applyFont="1" applyBorder="1"/>
    <xf numFmtId="0" fontId="23" fillId="0" borderId="35" xfId="0" applyFont="1" applyBorder="1"/>
    <xf numFmtId="0" fontId="5" fillId="0" borderId="34" xfId="0" applyFont="1" applyBorder="1"/>
    <xf numFmtId="0" fontId="5" fillId="0" borderId="35" xfId="0" applyFont="1" applyBorder="1"/>
    <xf numFmtId="0" fontId="5" fillId="0" borderId="36" xfId="0" applyFont="1" applyBorder="1"/>
    <xf numFmtId="0" fontId="5" fillId="0" borderId="37" xfId="0" applyFont="1" applyBorder="1"/>
    <xf numFmtId="0" fontId="11" fillId="0" borderId="0" xfId="204" applyAlignment="1">
      <alignment horizontal="center" vertical="center"/>
    </xf>
    <xf numFmtId="0" fontId="11" fillId="0" borderId="0" xfId="204" applyAlignment="1">
      <alignment horizontal="center"/>
    </xf>
    <xf numFmtId="0" fontId="9" fillId="5" borderId="25" xfId="0" applyNumberFormat="1" applyFont="1" applyFill="1" applyBorder="1" applyAlignment="1" applyProtection="1">
      <alignment vertical="center"/>
    </xf>
    <xf numFmtId="49" fontId="9" fillId="5" borderId="25" xfId="0" applyNumberFormat="1" applyFont="1" applyFill="1" applyBorder="1" applyAlignment="1" applyProtection="1">
      <alignment vertical="center"/>
    </xf>
    <xf numFmtId="0" fontId="9" fillId="5" borderId="28" xfId="0" applyNumberFormat="1" applyFont="1" applyFill="1" applyBorder="1" applyAlignment="1" applyProtection="1">
      <alignment vertical="center"/>
      <protection locked="0"/>
    </xf>
    <xf numFmtId="0" fontId="9" fillId="5" borderId="30" xfId="0" applyNumberFormat="1" applyFont="1" applyFill="1" applyBorder="1" applyAlignment="1" applyProtection="1">
      <alignment vertical="center"/>
    </xf>
    <xf numFmtId="49" fontId="9" fillId="5" borderId="30" xfId="0" applyNumberFormat="1" applyFont="1" applyFill="1" applyBorder="1" applyAlignment="1" applyProtection="1">
      <alignment vertical="center"/>
    </xf>
    <xf numFmtId="0" fontId="9" fillId="5" borderId="31" xfId="0" applyNumberFormat="1" applyFont="1" applyFill="1" applyBorder="1" applyAlignment="1" applyProtection="1">
      <alignment vertical="center"/>
      <protection locked="0"/>
    </xf>
    <xf numFmtId="0" fontId="18" fillId="0" borderId="0" xfId="0" applyFont="1"/>
    <xf numFmtId="0" fontId="24" fillId="0" borderId="0" xfId="0" applyFont="1"/>
    <xf numFmtId="0" fontId="20" fillId="0" borderId="0" xfId="0" applyFont="1"/>
    <xf numFmtId="0" fontId="20" fillId="2" borderId="0" xfId="0" applyFont="1" applyFill="1" applyAlignment="1">
      <alignment vertical="center"/>
    </xf>
    <xf numFmtId="0" fontId="5" fillId="2" borderId="0" xfId="0" applyFont="1" applyFill="1"/>
    <xf numFmtId="0" fontId="18" fillId="12" borderId="0" xfId="0" applyFont="1" applyFill="1" applyAlignment="1">
      <alignment vertical="center"/>
    </xf>
    <xf numFmtId="0" fontId="18" fillId="2" borderId="0" xfId="0" applyFont="1" applyFill="1" applyAlignment="1">
      <alignment vertical="center"/>
    </xf>
    <xf numFmtId="0" fontId="11" fillId="0" borderId="0" xfId="204" applyAlignment="1">
      <alignment horizontal="center" vertical="center"/>
    </xf>
    <xf numFmtId="0" fontId="11" fillId="0" borderId="0" xfId="204" applyAlignment="1">
      <alignment vertical="center"/>
    </xf>
    <xf numFmtId="0" fontId="11" fillId="0" borderId="0" xfId="204"/>
    <xf numFmtId="0" fontId="25" fillId="0" borderId="0" xfId="0" applyFont="1"/>
    <xf numFmtId="0" fontId="26" fillId="0" borderId="0" xfId="0" applyFont="1" applyAlignment="1">
      <alignment vertical="center"/>
    </xf>
    <xf numFmtId="1" fontId="9" fillId="5" borderId="23" xfId="0" applyNumberFormat="1" applyFont="1" applyFill="1" applyBorder="1" applyAlignment="1" applyProtection="1">
      <alignment horizontal="right" vertical="center"/>
    </xf>
    <xf numFmtId="1" fontId="9" fillId="5" borderId="26" xfId="0" applyNumberFormat="1" applyFont="1" applyFill="1" applyBorder="1" applyAlignment="1" applyProtection="1">
      <alignment horizontal="right" vertical="center"/>
    </xf>
    <xf numFmtId="1" fontId="1" fillId="5" borderId="26" xfId="0" applyNumberFormat="1" applyFont="1" applyFill="1" applyBorder="1" applyAlignment="1" applyProtection="1">
      <alignment horizontal="right" vertical="center"/>
    </xf>
    <xf numFmtId="1" fontId="9" fillId="5" borderId="29" xfId="0" applyNumberFormat="1" applyFont="1" applyFill="1" applyBorder="1" applyAlignment="1" applyProtection="1">
      <alignment horizontal="right" vertical="center"/>
    </xf>
    <xf numFmtId="0" fontId="9" fillId="5" borderId="23" xfId="0" applyFont="1" applyFill="1" applyBorder="1" applyAlignment="1" applyProtection="1">
      <alignment vertical="center"/>
      <protection locked="0"/>
    </xf>
    <xf numFmtId="0" fontId="9" fillId="5" borderId="26" xfId="0" applyFont="1" applyFill="1" applyBorder="1" applyAlignment="1" applyProtection="1">
      <alignment vertical="center"/>
      <protection locked="0"/>
    </xf>
    <xf numFmtId="0" fontId="9" fillId="5" borderId="29" xfId="0" applyFont="1" applyFill="1" applyBorder="1" applyAlignment="1" applyProtection="1">
      <alignment vertical="center"/>
      <protection locked="0"/>
    </xf>
    <xf numFmtId="0" fontId="9" fillId="5" borderId="41" xfId="0" applyFont="1" applyFill="1" applyBorder="1" applyAlignment="1" applyProtection="1">
      <alignment vertical="center"/>
      <protection locked="0"/>
    </xf>
    <xf numFmtId="0" fontId="9" fillId="5" borderId="42" xfId="0" applyFont="1" applyFill="1" applyBorder="1" applyAlignment="1" applyProtection="1">
      <alignment vertical="center"/>
      <protection locked="0"/>
    </xf>
    <xf numFmtId="49" fontId="9" fillId="5" borderId="38" xfId="0" applyNumberFormat="1" applyFont="1" applyFill="1" applyBorder="1" applyAlignment="1" applyProtection="1">
      <alignment vertical="center"/>
      <protection locked="0"/>
    </xf>
    <xf numFmtId="49" fontId="9" fillId="5" borderId="39" xfId="0" applyNumberFormat="1" applyFont="1" applyFill="1" applyBorder="1" applyAlignment="1" applyProtection="1">
      <alignment vertical="center"/>
      <protection locked="0"/>
    </xf>
    <xf numFmtId="49" fontId="9" fillId="5" borderId="40" xfId="0" applyNumberFormat="1" applyFont="1" applyFill="1" applyBorder="1" applyAlignment="1" applyProtection="1">
      <alignment vertical="center"/>
      <protection locked="0"/>
    </xf>
    <xf numFmtId="1" fontId="9" fillId="5" borderId="38" xfId="0" applyNumberFormat="1" applyFont="1" applyFill="1" applyBorder="1" applyAlignment="1" applyProtection="1">
      <alignment horizontal="right" vertical="center"/>
    </xf>
    <xf numFmtId="0" fontId="9" fillId="5" borderId="42" xfId="0" applyNumberFormat="1" applyFont="1" applyFill="1" applyBorder="1" applyAlignment="1" applyProtection="1">
      <alignment vertical="center"/>
      <protection locked="0"/>
    </xf>
    <xf numFmtId="0" fontId="9" fillId="5" borderId="43" xfId="0" applyNumberFormat="1" applyFont="1" applyFill="1" applyBorder="1" applyAlignment="1" applyProtection="1">
      <alignment vertical="center"/>
      <protection locked="0"/>
    </xf>
    <xf numFmtId="0" fontId="20" fillId="9" borderId="0" xfId="0" applyFont="1" applyFill="1" applyAlignment="1">
      <alignment vertical="center"/>
    </xf>
    <xf numFmtId="17" fontId="9" fillId="5" borderId="25" xfId="0" applyNumberFormat="1" applyFont="1" applyFill="1" applyBorder="1" applyAlignment="1" applyProtection="1">
      <alignment vertical="center"/>
    </xf>
    <xf numFmtId="17" fontId="9" fillId="5" borderId="30" xfId="0" applyNumberFormat="1" applyFont="1" applyFill="1" applyBorder="1" applyAlignment="1" applyProtection="1">
      <alignment vertical="center"/>
    </xf>
    <xf numFmtId="17" fontId="9" fillId="5" borderId="28" xfId="0" applyNumberFormat="1" applyFont="1" applyFill="1" applyBorder="1" applyAlignment="1" applyProtection="1">
      <alignment vertical="center"/>
    </xf>
    <xf numFmtId="17" fontId="9" fillId="5" borderId="31" xfId="0" applyNumberFormat="1" applyFont="1" applyFill="1" applyBorder="1" applyAlignment="1" applyProtection="1">
      <alignment vertical="center"/>
    </xf>
    <xf numFmtId="17" fontId="9" fillId="5" borderId="27" xfId="0" applyNumberFormat="1" applyFont="1" applyFill="1" applyBorder="1" applyAlignment="1" applyProtection="1">
      <alignment vertical="center"/>
    </xf>
    <xf numFmtId="1" fontId="9" fillId="5" borderId="27" xfId="0" applyNumberFormat="1" applyFont="1" applyFill="1" applyBorder="1" applyAlignment="1" applyProtection="1">
      <alignment vertical="center"/>
    </xf>
    <xf numFmtId="0" fontId="9" fillId="5" borderId="28" xfId="0" applyFont="1" applyFill="1" applyBorder="1" applyAlignment="1" applyProtection="1">
      <alignment vertical="center"/>
    </xf>
    <xf numFmtId="1" fontId="9" fillId="5" borderId="28" xfId="0" applyNumberFormat="1" applyFont="1" applyFill="1" applyBorder="1" applyAlignment="1" applyProtection="1">
      <alignment vertical="center"/>
    </xf>
    <xf numFmtId="0" fontId="9" fillId="5" borderId="31" xfId="0" applyFont="1" applyFill="1" applyBorder="1" applyAlignment="1" applyProtection="1">
      <alignment vertical="center"/>
    </xf>
    <xf numFmtId="14" fontId="9" fillId="5" borderId="28" xfId="0" applyNumberFormat="1" applyFont="1" applyFill="1" applyBorder="1" applyAlignment="1" applyProtection="1">
      <alignment vertical="center"/>
      <protection locked="0"/>
    </xf>
    <xf numFmtId="14" fontId="9" fillId="5" borderId="31" xfId="0" applyNumberFormat="1" applyFont="1" applyFill="1" applyBorder="1" applyAlignment="1" applyProtection="1">
      <alignment vertical="center"/>
      <protection locked="0"/>
    </xf>
    <xf numFmtId="1" fontId="9" fillId="5" borderId="49" xfId="0" applyNumberFormat="1" applyFont="1" applyFill="1" applyBorder="1" applyAlignment="1" applyProtection="1">
      <alignment vertical="center"/>
      <protection locked="0"/>
    </xf>
    <xf numFmtId="1" fontId="9" fillId="5" borderId="46" xfId="0" applyNumberFormat="1" applyFont="1" applyFill="1" applyBorder="1" applyAlignment="1" applyProtection="1">
      <alignment vertical="center"/>
      <protection locked="0"/>
    </xf>
    <xf numFmtId="14" fontId="9" fillId="5" borderId="27" xfId="0" applyNumberFormat="1" applyFont="1" applyFill="1" applyBorder="1" applyAlignment="1" applyProtection="1">
      <alignment vertical="center"/>
      <protection locked="0"/>
    </xf>
    <xf numFmtId="14" fontId="9" fillId="5" borderId="49" xfId="0" applyNumberFormat="1" applyFont="1" applyFill="1" applyBorder="1" applyAlignment="1" applyProtection="1">
      <alignment horizontal="right" vertical="center"/>
    </xf>
    <xf numFmtId="14" fontId="9" fillId="5" borderId="46" xfId="0" applyNumberFormat="1" applyFont="1" applyFill="1" applyBorder="1" applyAlignment="1" applyProtection="1">
      <alignment horizontal="right" vertical="center"/>
    </xf>
    <xf numFmtId="14" fontId="9" fillId="5" borderId="46" xfId="0" applyNumberFormat="1" applyFont="1" applyFill="1" applyBorder="1" applyAlignment="1" applyProtection="1">
      <alignment horizontal="left" vertical="center"/>
    </xf>
    <xf numFmtId="1" fontId="9" fillId="5" borderId="47" xfId="0" applyNumberFormat="1" applyFont="1" applyFill="1" applyBorder="1" applyAlignment="1" applyProtection="1">
      <alignment vertical="center"/>
      <protection locked="0"/>
    </xf>
    <xf numFmtId="14" fontId="9" fillId="5" borderId="47" xfId="0" applyNumberFormat="1" applyFont="1" applyFill="1" applyBorder="1" applyAlignment="1" applyProtection="1">
      <alignment horizontal="left" vertical="center"/>
    </xf>
    <xf numFmtId="0" fontId="20" fillId="2" borderId="0" xfId="0" applyFont="1" applyFill="1" applyAlignment="1">
      <alignment horizontal="left" vertical="center" wrapText="1"/>
    </xf>
    <xf numFmtId="14" fontId="9" fillId="5" borderId="48" xfId="0" applyNumberFormat="1" applyFont="1" applyFill="1" applyBorder="1" applyAlignment="1" applyProtection="1">
      <alignment vertical="center"/>
    </xf>
    <xf numFmtId="14" fontId="9" fillId="5" borderId="44" xfId="0" applyNumberFormat="1" applyFont="1" applyFill="1" applyBorder="1" applyAlignment="1" applyProtection="1">
      <alignment vertical="center"/>
    </xf>
    <xf numFmtId="14" fontId="9" fillId="5" borderId="45" xfId="0" applyNumberFormat="1" applyFont="1" applyFill="1" applyBorder="1" applyAlignment="1" applyProtection="1">
      <alignment vertical="center"/>
    </xf>
    <xf numFmtId="14" fontId="9" fillId="5" borderId="42" xfId="0" applyNumberFormat="1" applyFont="1" applyFill="1" applyBorder="1" applyAlignment="1" applyProtection="1">
      <alignment vertical="center"/>
    </xf>
    <xf numFmtId="14" fontId="9" fillId="5" borderId="43" xfId="0" applyNumberFormat="1" applyFont="1" applyFill="1" applyBorder="1" applyAlignment="1" applyProtection="1">
      <alignment vertical="center"/>
    </xf>
    <xf numFmtId="1" fontId="9" fillId="5" borderId="50" xfId="0" applyNumberFormat="1" applyFont="1" applyFill="1" applyBorder="1" applyAlignment="1" applyProtection="1">
      <alignment vertical="center"/>
      <protection locked="0"/>
    </xf>
    <xf numFmtId="49" fontId="9" fillId="5" borderId="51" xfId="0" applyNumberFormat="1" applyFont="1" applyFill="1" applyBorder="1" applyAlignment="1" applyProtection="1">
      <alignment vertical="center"/>
      <protection locked="0"/>
    </xf>
    <xf numFmtId="14" fontId="9" fillId="5" borderId="50" xfId="0" applyNumberFormat="1" applyFont="1" applyFill="1" applyBorder="1" applyAlignment="1" applyProtection="1">
      <alignment horizontal="left" vertical="center"/>
    </xf>
    <xf numFmtId="49" fontId="9" fillId="5" borderId="52" xfId="0" applyNumberFormat="1" applyFont="1" applyFill="1" applyBorder="1" applyAlignment="1" applyProtection="1">
      <alignment vertical="center"/>
    </xf>
    <xf numFmtId="0" fontId="27" fillId="0" borderId="53" xfId="0" applyNumberFormat="1" applyFont="1" applyFill="1" applyBorder="1" applyAlignment="1" applyProtection="1">
      <alignment horizontal="left" vertical="top"/>
    </xf>
    <xf numFmtId="0" fontId="27" fillId="0" borderId="53" xfId="0" applyNumberFormat="1" applyFont="1" applyFill="1" applyBorder="1" applyAlignment="1" applyProtection="1">
      <alignment horizontal="left" vertical="top" wrapText="1"/>
    </xf>
    <xf numFmtId="0" fontId="27" fillId="0" borderId="54" xfId="0" applyNumberFormat="1" applyFont="1" applyFill="1" applyBorder="1" applyAlignment="1" applyProtection="1">
      <alignment horizontal="left" vertical="top" wrapText="1"/>
    </xf>
    <xf numFmtId="14" fontId="27" fillId="0" borderId="54" xfId="0" applyNumberFormat="1" applyFont="1" applyFill="1" applyBorder="1" applyAlignment="1" applyProtection="1">
      <alignment horizontal="left" vertical="top" wrapText="1"/>
    </xf>
    <xf numFmtId="0" fontId="28" fillId="0" borderId="53" xfId="0" applyNumberFormat="1" applyFont="1" applyFill="1" applyBorder="1" applyAlignment="1" applyProtection="1">
      <alignment horizontal="left" vertical="top"/>
    </xf>
    <xf numFmtId="0" fontId="28" fillId="0" borderId="53" xfId="0" applyNumberFormat="1" applyFont="1" applyFill="1" applyBorder="1" applyAlignment="1" applyProtection="1">
      <alignment horizontal="left" vertical="top" wrapText="1"/>
    </xf>
    <xf numFmtId="0" fontId="28" fillId="0" borderId="54" xfId="0" applyNumberFormat="1" applyFont="1" applyFill="1" applyBorder="1" applyAlignment="1" applyProtection="1">
      <alignment horizontal="left" vertical="top" wrapText="1"/>
    </xf>
    <xf numFmtId="14" fontId="28" fillId="0" borderId="54" xfId="0" applyNumberFormat="1" applyFont="1" applyFill="1" applyBorder="1" applyAlignment="1" applyProtection="1">
      <alignment horizontal="left" vertical="top" wrapText="1"/>
    </xf>
    <xf numFmtId="0" fontId="27" fillId="0" borderId="0" xfId="0" applyNumberFormat="1" applyFont="1" applyFill="1" applyBorder="1" applyAlignment="1" applyProtection="1">
      <alignment horizontal="left" vertical="top"/>
    </xf>
    <xf numFmtId="0" fontId="27" fillId="0" borderId="0" xfId="0" applyNumberFormat="1" applyFont="1" applyFill="1" applyBorder="1" applyAlignment="1" applyProtection="1">
      <alignment horizontal="left" vertical="top" wrapText="1"/>
    </xf>
    <xf numFmtId="0" fontId="27" fillId="0" borderId="55" xfId="0" applyNumberFormat="1" applyFont="1" applyFill="1" applyBorder="1" applyAlignment="1" applyProtection="1">
      <alignment horizontal="left" vertical="top" wrapText="1"/>
    </xf>
    <xf numFmtId="0" fontId="0" fillId="0" borderId="0" xfId="0" quotePrefix="1"/>
    <xf numFmtId="0" fontId="27" fillId="0" borderId="56" xfId="0" applyNumberFormat="1" applyFont="1" applyFill="1" applyBorder="1" applyAlignment="1" applyProtection="1">
      <alignment horizontal="left" vertical="top"/>
    </xf>
    <xf numFmtId="0" fontId="27" fillId="0" borderId="57" xfId="0" applyNumberFormat="1" applyFont="1" applyFill="1" applyBorder="1" applyAlignment="1" applyProtection="1">
      <alignment horizontal="left" vertical="top"/>
    </xf>
    <xf numFmtId="0" fontId="27" fillId="0" borderId="56" xfId="0" applyNumberFormat="1" applyFont="1" applyFill="1" applyBorder="1" applyAlignment="1" applyProtection="1">
      <alignment horizontal="left" vertical="top" wrapText="1"/>
    </xf>
    <xf numFmtId="0" fontId="2" fillId="4" borderId="11" xfId="0" applyFont="1" applyFill="1" applyBorder="1" applyAlignment="1">
      <alignment horizontal="center" vertical="center"/>
    </xf>
    <xf numFmtId="22" fontId="27" fillId="0" borderId="54" xfId="0" applyNumberFormat="1" applyFont="1" applyFill="1" applyBorder="1" applyAlignment="1" applyProtection="1">
      <alignment horizontal="left" vertical="top" wrapText="1"/>
    </xf>
    <xf numFmtId="0" fontId="9" fillId="5" borderId="45" xfId="0" applyNumberFormat="1" applyFont="1" applyFill="1" applyBorder="1" applyAlignment="1" applyProtection="1">
      <alignment vertical="center"/>
      <protection locked="0"/>
    </xf>
    <xf numFmtId="0" fontId="15" fillId="13" borderId="0" xfId="0" applyFont="1" applyFill="1"/>
    <xf numFmtId="0" fontId="29" fillId="13" borderId="0" xfId="0" applyFont="1" applyFill="1"/>
    <xf numFmtId="0" fontId="30" fillId="13" borderId="0" xfId="0" applyFont="1" applyFill="1"/>
    <xf numFmtId="1" fontId="5" fillId="0" borderId="0" xfId="0" applyNumberFormat="1" applyFont="1" applyAlignment="1">
      <alignment vertical="center"/>
    </xf>
    <xf numFmtId="0" fontId="8" fillId="6" borderId="0" xfId="0" applyFont="1" applyFill="1" applyBorder="1" applyAlignment="1">
      <alignment horizontal="center" vertical="center"/>
    </xf>
    <xf numFmtId="1" fontId="9" fillId="5" borderId="58" xfId="0" applyNumberFormat="1" applyFont="1" applyFill="1" applyBorder="1" applyAlignment="1" applyProtection="1">
      <alignment horizontal="right" vertical="center"/>
    </xf>
    <xf numFmtId="1" fontId="9" fillId="5" borderId="59" xfId="0" applyNumberFormat="1" applyFont="1" applyFill="1" applyBorder="1" applyAlignment="1" applyProtection="1">
      <alignment horizontal="right" vertical="center"/>
    </xf>
    <xf numFmtId="1" fontId="9" fillId="5" borderId="60" xfId="0" applyNumberFormat="1" applyFont="1" applyFill="1" applyBorder="1" applyAlignment="1" applyProtection="1">
      <alignment horizontal="right" vertical="center"/>
    </xf>
    <xf numFmtId="1" fontId="9" fillId="5" borderId="28" xfId="0" applyNumberFormat="1" applyFont="1" applyFill="1" applyBorder="1" applyAlignment="1" applyProtection="1">
      <alignment horizontal="right" vertical="center"/>
    </xf>
    <xf numFmtId="1" fontId="9" fillId="5" borderId="31" xfId="0" applyNumberFormat="1" applyFont="1" applyFill="1" applyBorder="1" applyAlignment="1" applyProtection="1">
      <alignment horizontal="right" vertical="center"/>
    </xf>
    <xf numFmtId="1" fontId="0" fillId="0" borderId="0" xfId="0" applyNumberFormat="1" applyAlignment="1">
      <alignment horizontal="left"/>
    </xf>
    <xf numFmtId="0" fontId="20" fillId="9" borderId="0" xfId="0" applyFont="1" applyFill="1" applyAlignment="1">
      <alignment horizontal="left" vertical="center" wrapText="1"/>
    </xf>
    <xf numFmtId="0" fontId="20" fillId="9" borderId="0" xfId="0" applyFont="1" applyFill="1" applyAlignment="1">
      <alignment horizontal="left" vertical="center"/>
    </xf>
    <xf numFmtId="0" fontId="11" fillId="0" borderId="0" xfId="204" applyAlignment="1">
      <alignment horizontal="center" vertical="center"/>
    </xf>
    <xf numFmtId="0" fontId="20" fillId="10" borderId="0" xfId="0" applyFont="1" applyFill="1" applyAlignment="1">
      <alignment horizontal="left" vertical="center"/>
    </xf>
    <xf numFmtId="0" fontId="20" fillId="10" borderId="0" xfId="0" applyFont="1" applyFill="1" applyAlignment="1">
      <alignment horizontal="left" vertical="center" wrapText="1"/>
    </xf>
    <xf numFmtId="0" fontId="11" fillId="0" borderId="0" xfId="204" applyAlignment="1">
      <alignment horizontal="center"/>
    </xf>
    <xf numFmtId="0" fontId="18" fillId="12" borderId="0" xfId="0" applyFont="1" applyFill="1" applyAlignment="1">
      <alignment horizontal="left" vertical="center"/>
    </xf>
    <xf numFmtId="0" fontId="18" fillId="12" borderId="0" xfId="0" applyFont="1" applyFill="1" applyAlignment="1">
      <alignment horizontal="left" vertical="center" wrapText="1"/>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 fillId="4" borderId="11" xfId="0" applyFont="1" applyFill="1" applyBorder="1" applyAlignment="1">
      <alignment horizontal="center" vertical="center"/>
    </xf>
    <xf numFmtId="0" fontId="8" fillId="6" borderId="4" xfId="0" applyFont="1" applyFill="1" applyBorder="1" applyAlignment="1">
      <alignment horizontal="center" vertical="center"/>
    </xf>
    <xf numFmtId="0" fontId="8" fillId="6" borderId="5" xfId="0" applyFont="1" applyFill="1" applyBorder="1" applyAlignment="1">
      <alignment horizontal="center" vertical="center"/>
    </xf>
    <xf numFmtId="0" fontId="14" fillId="0" borderId="0" xfId="0" applyFont="1" applyAlignment="1">
      <alignment horizontal="center" vertical="center"/>
    </xf>
    <xf numFmtId="0" fontId="8" fillId="6" borderId="13" xfId="0" applyFont="1" applyFill="1" applyBorder="1" applyAlignment="1">
      <alignment horizontal="center" vertical="center"/>
    </xf>
    <xf numFmtId="0" fontId="10" fillId="0" borderId="0" xfId="0" applyFont="1" applyAlignment="1">
      <alignment horizontal="center" vertical="center"/>
    </xf>
    <xf numFmtId="0" fontId="2" fillId="4" borderId="12" xfId="0" applyFont="1" applyFill="1" applyBorder="1" applyAlignment="1">
      <alignment horizontal="center" vertical="center"/>
    </xf>
    <xf numFmtId="0" fontId="21" fillId="11" borderId="0" xfId="0" applyFont="1" applyFill="1" applyAlignment="1">
      <alignment horizontal="center" vertical="center"/>
    </xf>
    <xf numFmtId="0" fontId="13" fillId="0" borderId="0" xfId="0" applyFont="1" applyAlignment="1">
      <alignment horizontal="right"/>
    </xf>
    <xf numFmtId="0" fontId="17" fillId="0" borderId="0" xfId="0" applyFont="1" applyAlignment="1">
      <alignment horizontal="center"/>
    </xf>
  </cellXfs>
  <cellStyles count="216">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cellStyle name="Normal" xfId="0" builtinId="0"/>
    <cellStyle name="Percent" xfId="1" builtinId="5"/>
  </cellStyles>
  <dxfs count="109">
    <dxf>
      <numFmt numFmtId="22" formatCode="mmm\-yy"/>
    </dxf>
    <dxf>
      <numFmt numFmtId="22" formatCode="mmm\-yy"/>
    </dxf>
    <dxf>
      <numFmt numFmtId="22" formatCode="mmm\-yy"/>
    </dxf>
    <dxf>
      <border diagonalUp="0" diagonalDown="0">
        <left/>
        <right/>
        <top/>
        <bottom/>
      </border>
    </dxf>
    <dxf>
      <border outline="0">
        <bottom style="medium">
          <color indexed="64"/>
        </bottom>
      </border>
    </dxf>
    <dxf>
      <font>
        <b val="0"/>
        <i val="0"/>
        <strike val="0"/>
        <condense val="0"/>
        <extend val="0"/>
        <outline val="0"/>
        <shadow val="0"/>
        <u val="none"/>
        <vertAlign val="baseline"/>
        <sz val="12"/>
        <color theme="1"/>
        <name val="Calibri (Body)"/>
        <scheme val="none"/>
      </font>
      <border diagonalUp="0" diagonalDown="0" outline="0">
        <left/>
        <right/>
        <top/>
        <bottom/>
      </border>
    </dxf>
    <dxf>
      <font>
        <b val="0"/>
        <i val="0"/>
        <strike val="0"/>
        <condense val="0"/>
        <extend val="0"/>
        <outline val="0"/>
        <shadow val="0"/>
        <u val="none"/>
        <vertAlign val="baseline"/>
        <sz val="12"/>
        <color theme="1"/>
        <name val="Calibri (Body)"/>
        <scheme val="none"/>
      </font>
      <numFmt numFmtId="19" formatCode="dd/mm/yy"/>
    </dxf>
    <dxf>
      <border outline="0">
        <top style="thin">
          <color theme="6" tint="-0.249977111117893"/>
        </top>
      </border>
    </dxf>
    <dxf>
      <numFmt numFmtId="19" formatCode="dd/mm/yy"/>
    </dxf>
    <dxf>
      <border outline="0">
        <bottom style="thin">
          <color theme="6" tint="0.59999389629810485"/>
        </bottom>
      </border>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name val="Calibri (Body)"/>
        <scheme val="none"/>
      </font>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b/>
        <sz val="11"/>
        <color auto="1"/>
        <name val="Arial"/>
        <scheme val="none"/>
      </font>
      <fill>
        <patternFill patternType="solid">
          <fgColor indexed="64"/>
          <bgColor rgb="FFCCCCFF"/>
        </patternFill>
      </fill>
      <alignment horizontal="center" vertical="center" readingOrder="0"/>
    </dxf>
    <dxf>
      <font>
        <name val="Calibri (Body)"/>
        <scheme val="none"/>
      </font>
    </dxf>
    <dxf>
      <font>
        <strike val="0"/>
        <outline val="0"/>
        <shadow val="0"/>
        <u val="none"/>
        <vertAlign val="baseline"/>
        <sz val="11"/>
        <color theme="1"/>
        <name val="Gill Sans"/>
        <scheme val="none"/>
      </font>
      <numFmt numFmtId="0" formatCode="General"/>
      <fill>
        <patternFill patternType="solid">
          <fgColor indexed="64"/>
          <bgColor rgb="FFFFCCCC"/>
        </patternFill>
      </fill>
      <alignment vertical="center" textRotation="0" wrapText="0" justifyLastLine="0" shrinkToFit="0"/>
      <border diagonalUp="0" diagonalDown="0">
        <left style="thin">
          <color theme="0"/>
        </left>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outline="0">
        <left style="medium">
          <color auto="1"/>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theme="1"/>
        <name val="Gill Sans"/>
        <scheme val="none"/>
      </font>
      <numFmt numFmtId="1" formatCode="0"/>
      <fill>
        <patternFill patternType="solid">
          <fgColor indexed="64"/>
          <bgColor rgb="FFFFCCCC"/>
        </patternFill>
      </fill>
      <alignment horizontal="right" vertical="center" textRotation="0" wrapText="0" indent="0" justifyLastLine="0" shrinkToFit="0" readingOrder="0"/>
      <border diagonalUp="0" diagonalDown="0" outline="0">
        <left style="thin">
          <color theme="0"/>
        </left>
        <right/>
        <top style="thin">
          <color theme="0"/>
        </top>
        <bottom style="thin">
          <color theme="0"/>
        </bottom>
      </border>
      <protection locked="1" hidden="0"/>
    </dxf>
    <dxf>
      <font>
        <b val="0"/>
        <i val="0"/>
        <strike val="0"/>
        <condense val="0"/>
        <extend val="0"/>
        <outline val="0"/>
        <shadow val="0"/>
        <u val="none"/>
        <vertAlign val="baseline"/>
        <sz val="11"/>
        <color theme="1"/>
        <name val="Gill Sans"/>
        <scheme val="none"/>
      </font>
      <numFmt numFmtId="30" formatCode="@"/>
      <fill>
        <patternFill patternType="solid">
          <fgColor indexed="64"/>
          <bgColor rgb="FFFFCCCC"/>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1" hidden="0"/>
    </dxf>
    <dxf>
      <font>
        <strike val="0"/>
        <outline val="0"/>
        <shadow val="0"/>
        <u val="none"/>
        <vertAlign val="baseline"/>
        <sz val="11"/>
        <color theme="1"/>
        <name val="Gill Sans"/>
        <scheme val="none"/>
      </font>
      <numFmt numFmtId="19" formatCode="dd/mm/yy"/>
      <fill>
        <patternFill patternType="solid">
          <fgColor indexed="64"/>
          <bgColor rgb="FFFFCCCC"/>
        </patternFill>
      </fill>
      <alignment horizontal="left" vertical="center" textRotation="0" wrapText="0" indent="0" justifyLastLine="0" shrinkToFit="0"/>
      <border diagonalUp="0" diagonalDown="0">
        <left style="medium">
          <color indexed="64"/>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numFmt numFmtId="30" formatCode="@"/>
      <fill>
        <patternFill patternType="solid">
          <fgColor indexed="64"/>
          <bgColor rgb="FFFFCCCC"/>
        </patternFill>
      </fill>
      <alignment vertical="center" textRotation="0" wrapText="0" justifyLastLine="0" shrinkToFit="0"/>
      <border diagonalUp="0" diagonalDown="0">
        <left style="thin">
          <color theme="0"/>
        </left>
        <right style="medium">
          <color indexed="64"/>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numFmt numFmtId="1" formatCode="0"/>
      <fill>
        <patternFill patternType="solid">
          <fgColor indexed="64"/>
          <bgColor rgb="FFFFCCCC"/>
        </patternFill>
      </fill>
      <alignment vertical="center" textRotation="0" wrapText="0" justifyLastLine="0" shrinkToFit="0"/>
      <border diagonalUp="0" diagonalDown="0">
        <left style="medium">
          <color indexed="64"/>
        </left>
        <right style="thin">
          <color theme="0"/>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numFmt numFmtId="19" formatCode="dd/mm/yy"/>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numFmt numFmtId="19" formatCode="dd/mm/yy"/>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numFmt numFmtId="19" formatCode="dd/mm/yy"/>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theme="1"/>
        <name val="Gill Sans"/>
        <scheme val="none"/>
      </font>
      <numFmt numFmtId="1" formatCode="0"/>
      <fill>
        <patternFill patternType="solid">
          <fgColor indexed="64"/>
          <bgColor rgb="FFFFCCCC"/>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theme="1"/>
        <name val="Gill Sans"/>
        <scheme val="none"/>
      </font>
      <fill>
        <patternFill patternType="solid">
          <fgColor indexed="64"/>
          <bgColor rgb="FFFFCCCC"/>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theme="1"/>
        <name val="Gill Sans"/>
        <scheme val="none"/>
      </font>
      <numFmt numFmtId="1" formatCode="0"/>
      <fill>
        <patternFill patternType="solid">
          <fgColor indexed="64"/>
          <bgColor rgb="FFFFCCCC"/>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theme="1"/>
        <name val="Gill Sans"/>
        <scheme val="none"/>
      </font>
      <fill>
        <patternFill patternType="solid">
          <fgColor indexed="64"/>
          <bgColor rgb="FFFFCCCC"/>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strike val="0"/>
        <outline val="0"/>
        <shadow val="0"/>
        <u val="none"/>
        <vertAlign val="baseline"/>
        <sz val="11"/>
        <color theme="1"/>
        <name val="Gill Sans"/>
        <scheme val="none"/>
      </font>
      <numFmt numFmtId="0" formatCode="General"/>
      <fill>
        <patternFill patternType="solid">
          <fgColor indexed="64"/>
          <bgColor rgb="FFFFCCCC"/>
        </patternFill>
      </fill>
      <alignment vertical="center" textRotation="0" wrapText="0" justifyLastLine="0" shrinkToFit="0"/>
      <border diagonalUp="0" diagonalDown="0">
        <left style="medium">
          <color indexed="64"/>
        </left>
        <right style="medium">
          <color indexed="64"/>
        </right>
        <top style="thin">
          <color theme="0"/>
        </top>
        <bottom style="thin">
          <color theme="0"/>
        </bottom>
        <vertical/>
        <horizontal style="thin">
          <color theme="0"/>
        </horizontal>
      </border>
      <protection locked="0" hidden="0"/>
    </dxf>
    <dxf>
      <font>
        <b val="0"/>
        <i val="0"/>
        <strike val="0"/>
        <condense val="0"/>
        <extend val="0"/>
        <outline val="0"/>
        <shadow val="0"/>
        <u val="none"/>
        <vertAlign val="baseline"/>
        <sz val="11"/>
        <color theme="1"/>
        <name val="Gill Sans"/>
        <scheme val="none"/>
      </font>
      <fill>
        <patternFill patternType="solid">
          <fgColor indexed="64"/>
          <bgColor rgb="FFFFCCCC"/>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numFmt numFmtId="1" formatCode="0"/>
      <fill>
        <patternFill patternType="solid">
          <fgColor indexed="64"/>
          <bgColor rgb="FFFFCCCC"/>
        </patternFill>
      </fill>
      <alignment horizontal="righ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numFmt numFmtId="1" formatCode="0"/>
      <fill>
        <patternFill patternType="solid">
          <fgColor indexed="64"/>
          <bgColor rgb="FFFFCCCC"/>
        </patternFill>
      </fill>
      <alignment horizontal="right" vertical="center" textRotation="0" wrapText="0" justifyLastLine="0" shrinkToFit="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numFmt numFmtId="19" formatCode="dd/mm/yy"/>
      <fill>
        <patternFill patternType="solid">
          <fgColor indexed="64"/>
          <bgColor rgb="FFFFCCCC"/>
        </patternFill>
      </fill>
      <alignment vertical="center" textRotation="0" wrapText="0" justifyLastLine="0" shrinkToFit="0"/>
      <border diagonalUp="0" diagonalDown="0">
        <left style="medium">
          <color auto="1"/>
        </left>
        <right style="medium">
          <color auto="1"/>
        </right>
        <top/>
        <bottom/>
      </border>
      <protection locked="1" hidden="0"/>
    </dxf>
    <dxf>
      <font>
        <b val="0"/>
        <i val="0"/>
        <strike val="0"/>
        <condense val="0"/>
        <extend val="0"/>
        <outline val="0"/>
        <shadow val="0"/>
        <u val="none"/>
        <vertAlign val="baseline"/>
        <sz val="11"/>
        <color theme="1"/>
        <name val="Gill Sans"/>
        <scheme val="none"/>
      </font>
      <numFmt numFmtId="164" formatCode="m/d/yyyy"/>
      <fill>
        <patternFill patternType="solid">
          <fgColor indexed="64"/>
          <bgColor rgb="FFFFCCCC"/>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theme="0"/>
        </bottom>
      </border>
      <protection locked="1" hidden="0"/>
    </dxf>
    <dxf>
      <font>
        <b val="0"/>
        <i val="0"/>
        <strike val="0"/>
        <condense val="0"/>
        <extend val="0"/>
        <outline val="0"/>
        <shadow val="0"/>
        <u val="none"/>
        <vertAlign val="baseline"/>
        <sz val="11"/>
        <color theme="1"/>
        <name val="Gill Sans"/>
        <scheme val="none"/>
      </font>
      <numFmt numFmtId="0" formatCode="General"/>
      <fill>
        <patternFill patternType="solid">
          <fgColor indexed="64"/>
          <bgColor rgb="FFFFCCCC"/>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b val="0"/>
        <i val="0"/>
        <strike val="0"/>
        <condense val="0"/>
        <extend val="0"/>
        <outline val="0"/>
        <shadow val="0"/>
        <u val="none"/>
        <vertAlign val="baseline"/>
        <sz val="11"/>
        <color theme="1"/>
        <name val="Gill Sans"/>
        <scheme val="none"/>
      </font>
      <fill>
        <patternFill patternType="solid">
          <fgColor indexed="64"/>
          <bgColor rgb="FFFFCCCC"/>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border diagonalUp="0" diagonalDown="0">
        <left/>
        <right style="thin">
          <color theme="0"/>
        </right>
        <top style="thin">
          <color theme="0"/>
        </top>
        <bottom style="thin">
          <color theme="0"/>
        </bottom>
        <vertical style="thin">
          <color theme="0"/>
        </vertical>
        <horizontal style="thin">
          <color theme="0"/>
        </horizontal>
      </border>
      <protection locked="1" hidden="0"/>
    </dxf>
    <dxf>
      <font>
        <strike val="0"/>
        <outline val="0"/>
        <shadow val="0"/>
        <u val="none"/>
        <vertAlign val="baseline"/>
        <sz val="11"/>
        <color theme="1"/>
        <name val="Gill Sans"/>
        <scheme val="none"/>
      </font>
      <fill>
        <patternFill patternType="solid">
          <fgColor indexed="64"/>
          <bgColor rgb="FFFFCCCC"/>
        </patternFill>
      </fill>
      <alignment vertical="center" textRotation="0" wrapText="0" justifyLastLine="0" shrinkToFit="0"/>
      <protection locked="1" hidden="0"/>
    </dxf>
    <dxf>
      <border>
        <bottom style="medium">
          <color indexed="64"/>
        </bottom>
      </border>
    </dxf>
    <dxf>
      <font>
        <strike val="0"/>
        <outline val="0"/>
        <shadow val="0"/>
        <u val="none"/>
        <vertAlign val="baseline"/>
        <sz val="11"/>
        <color theme="0"/>
        <name val="Gill Sans"/>
        <scheme val="none"/>
      </font>
      <fill>
        <patternFill patternType="solid">
          <fgColor indexed="64"/>
          <bgColor rgb="FFFF9966"/>
        </patternFill>
      </fill>
      <alignment horizontal="center" vertical="center" textRotation="0" wrapText="0" indent="0" justifyLastLine="0" shrinkToFit="0"/>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b val="0"/>
        <i val="0"/>
        <strike val="0"/>
        <condense val="0"/>
        <extend val="0"/>
        <outline val="0"/>
        <shadow val="0"/>
        <u val="none"/>
        <vertAlign val="baseline"/>
        <sz val="9"/>
        <color indexed="8"/>
        <name val="Verdana"/>
        <scheme val="none"/>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style="thin">
          <color rgb="FFDEDEDE"/>
        </right>
        <top/>
        <bottom style="thin">
          <color rgb="FFDEDEDE"/>
        </bottom>
        <vertical/>
        <horizontal/>
      </border>
      <protection locked="1" hidden="0"/>
    </dxf>
    <dxf>
      <font>
        <b val="0"/>
        <i val="0"/>
        <strike val="0"/>
        <condense val="0"/>
        <extend val="0"/>
        <outline val="0"/>
        <shadow val="0"/>
        <u val="none"/>
        <vertAlign val="baseline"/>
        <sz val="9"/>
        <color indexed="8"/>
        <name val="Verdana"/>
        <scheme val="none"/>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style="thin">
          <color rgb="FFDEDEDE"/>
        </right>
        <top/>
        <bottom style="thin">
          <color rgb="FFDEDEDE"/>
        </bottom>
        <vertical/>
        <horizontal/>
      </border>
      <protection locked="1" hidden="0"/>
    </dxf>
    <dxf>
      <font>
        <b val="0"/>
        <i val="0"/>
        <strike val="0"/>
        <condense val="0"/>
        <extend val="0"/>
        <outline val="0"/>
        <shadow val="0"/>
        <u val="none"/>
        <vertAlign val="baseline"/>
        <sz val="9"/>
        <color indexed="8"/>
        <name val="Verdana"/>
        <scheme val="none"/>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bottom style="thin">
          <color rgb="FFDEDEDE"/>
        </bottom>
        <vertical/>
        <horizontal/>
      </border>
      <protection locked="1" hidden="0"/>
    </dxf>
    <dxf>
      <font>
        <b val="0"/>
        <i val="0"/>
        <strike val="0"/>
        <condense val="0"/>
        <extend val="0"/>
        <outline val="0"/>
        <shadow val="0"/>
        <u val="none"/>
        <vertAlign val="baseline"/>
        <sz val="9"/>
        <color indexed="8"/>
        <name val="Verdana"/>
        <scheme val="none"/>
      </font>
      <numFmt numFmtId="0" formatCode="General"/>
      <fill>
        <patternFill patternType="none">
          <fgColor indexed="64"/>
          <bgColor indexed="65"/>
        </patternFill>
      </fill>
      <alignment horizontal="left" vertical="top" textRotation="0" wrapText="0" indent="0" justifyLastLine="0" shrinkToFit="0" readingOrder="0"/>
      <border diagonalUp="0" diagonalDown="0">
        <left/>
        <right/>
        <top/>
        <bottom style="thin">
          <color rgb="FFDEDEDE"/>
        </bottom>
        <vertical/>
        <horizontal/>
      </border>
      <protection locked="1" hidden="0"/>
    </dxf>
    <dxf>
      <border outline="0">
        <top style="medium">
          <color auto="1"/>
        </top>
      </border>
    </dxf>
    <dxf>
      <border outline="0">
        <bottom style="medium">
          <color auto="1"/>
        </bottom>
      </border>
    </dxf>
    <dxf>
      <font>
        <b/>
        <i val="0"/>
        <strike val="0"/>
        <condense val="0"/>
        <extend val="0"/>
        <outline val="0"/>
        <shadow val="0"/>
        <u val="none"/>
        <vertAlign val="baseline"/>
        <sz val="11"/>
        <color theme="0"/>
        <name val="Gill Sans"/>
        <scheme val="none"/>
      </font>
      <fill>
        <patternFill patternType="solid">
          <fgColor indexed="64"/>
          <bgColor rgb="FFFF9966"/>
        </patternFill>
      </fill>
      <alignment horizontal="center" vertical="center" textRotation="0" wrapText="0" indent="0" justifyLastLine="0" shrinkToFit="0" readingOrder="0"/>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ont>
        <color auto="1"/>
      </font>
      <fill>
        <patternFill patternType="solid">
          <fgColor indexed="64"/>
          <bgColor rgb="FFFFCC33"/>
        </patternFill>
      </fill>
    </dxf>
    <dxf>
      <font>
        <color auto="1"/>
      </font>
      <fill>
        <patternFill patternType="solid">
          <fgColor indexed="64"/>
          <bgColor rgb="FF00CCCC"/>
        </patternFill>
      </fill>
    </dxf>
    <dxf>
      <font>
        <color theme="0" tint="-0.34998626667073579"/>
      </font>
      <fill>
        <patternFill patternType="solid">
          <fgColor indexed="64"/>
          <bgColor theme="0" tint="-4.9989318521683403E-2"/>
        </patternFill>
      </fill>
    </dxf>
    <dxf>
      <fill>
        <patternFill patternType="solid">
          <fgColor indexed="64"/>
          <bgColor theme="4" tint="0.79998168889431442"/>
        </patternFill>
      </fill>
    </dxf>
    <dxf>
      <fill>
        <patternFill patternType="solid">
          <fgColor indexed="64"/>
          <bgColor rgb="FFCCCCCC"/>
        </patternFill>
      </fill>
    </dxf>
    <dxf>
      <fill>
        <patternFill patternType="solid">
          <fgColor indexed="64"/>
          <bgColor rgb="FF00CCCC"/>
        </patternFill>
      </fill>
      <border>
        <left/>
        <right/>
        <top style="medium">
          <color auto="1"/>
        </top>
        <bottom style="thin">
          <color auto="1"/>
        </bottom>
        <vertical/>
        <horizontal/>
      </border>
    </dxf>
    <dxf>
      <fill>
        <patternFill patternType="none">
          <fgColor indexed="64"/>
          <bgColor auto="1"/>
        </patternFill>
      </fill>
      <border>
        <left/>
        <right/>
        <top style="medium">
          <color auto="1"/>
        </top>
        <bottom style="medium">
          <color auto="1"/>
        </bottom>
        <vertical style="thin">
          <color theme="0"/>
        </vertical>
        <horizontal style="thin">
          <color theme="0"/>
        </horizontal>
      </border>
    </dxf>
  </dxfs>
  <tableStyles count="1" defaultTableStyle="TableStyleMedium9" defaultPivotStyle="PivotStyleMedium4">
    <tableStyle name="Table Style 1" pivot="0" count="4">
      <tableStyleElement type="wholeTable" dxfId="108"/>
      <tableStyleElement type="headerRow" dxfId="107"/>
      <tableStyleElement type="firstRowStripe" dxfId="106"/>
      <tableStyleElement type="secondRowStripe" dxfId="105"/>
    </tableStyle>
  </tableStyles>
  <colors>
    <mruColors>
      <color rgb="FF999999"/>
      <color rgb="FF339999"/>
      <color rgb="FF993300"/>
      <color rgb="FFCC3333"/>
      <color rgb="FFFFFF66"/>
      <color rgb="FFFFFF99"/>
    </mruColors>
  </color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rgbClr val="993300"/>
            </a:solidFill>
            <a:ln>
              <a:noFill/>
            </a:ln>
            <a:effectLst>
              <a:outerShdw blurRad="50800" dist="38100" dir="2700000" algn="tl" rotWithShape="0">
                <a:srgbClr val="000000">
                  <a:alpha val="43000"/>
                </a:srgbClr>
              </a:outerShdw>
            </a:effectLst>
            <a:scene3d>
              <a:camera prst="orthographicFront"/>
              <a:lightRig rig="threePt" dir="t"/>
            </a:scene3d>
            <a:sp3d/>
          </c:spPr>
          <c:explosion val="3"/>
          <c:dPt>
            <c:idx val="0"/>
            <c:bubble3D val="0"/>
            <c:spPr>
              <a:solidFill>
                <a:srgbClr val="339999"/>
              </a:solidFill>
              <a:ln>
                <a:noFill/>
              </a:ln>
              <a:effectLst>
                <a:outerShdw blurRad="50800" dist="38100" dir="2700000" algn="tl" rotWithShape="0">
                  <a:srgbClr val="000000">
                    <a:alpha val="43000"/>
                  </a:srgbClr>
                </a:outerShdw>
              </a:effectLst>
              <a:scene3d>
                <a:camera prst="orthographicFront"/>
                <a:lightRig rig="threePt" dir="t"/>
              </a:scene3d>
              <a:sp3d/>
            </c:spPr>
          </c:dPt>
          <c:dLbls>
            <c:dLbl>
              <c:idx val="0"/>
              <c:layout>
                <c:manualLayout>
                  <c:x val="0.0430622009569381"/>
                  <c:y val="0.0"/>
                </c:manualLayout>
              </c:layout>
              <c:spPr/>
              <c:txPr>
                <a:bodyPr rot="0" lIns="0" anchor="t" anchorCtr="0">
                  <a:noAutofit/>
                </a:bodyPr>
                <a:lstStyle/>
                <a:p>
                  <a:pPr>
                    <a:defRPr sz="1200" b="1" i="0" cap="none" baseline="0"/>
                  </a:pPr>
                  <a:endParaRPr lang="en-US"/>
                </a:p>
              </c:txPr>
              <c:dLblPos val="bestFit"/>
              <c:showLegendKey val="0"/>
              <c:showVal val="0"/>
              <c:showCatName val="1"/>
              <c:showSerName val="0"/>
              <c:showPercent val="1"/>
              <c:showBubbleSize val="0"/>
            </c:dLbl>
            <c:dLbl>
              <c:idx val="1"/>
              <c:layout>
                <c:manualLayout>
                  <c:x val="-0.0478468899521531"/>
                  <c:y val="9.23582949498707E-17"/>
                </c:manualLayout>
              </c:layout>
              <c:dLblPos val="bestFit"/>
              <c:showLegendKey val="0"/>
              <c:showVal val="0"/>
              <c:showCatName val="1"/>
              <c:showSerName val="0"/>
              <c:showPercent val="1"/>
              <c:showBubbleSize val="0"/>
            </c:dLbl>
            <c:txPr>
              <a:bodyPr lIns="0" anchor="t" anchorCtr="0">
                <a:noAutofit/>
              </a:bodyPr>
              <a:lstStyle/>
              <a:p>
                <a:pPr>
                  <a:defRPr sz="1200" b="1" i="0" cap="none" baseline="0"/>
                </a:pPr>
                <a:endParaRPr lang="en-US"/>
              </a:p>
            </c:txPr>
            <c:dLblPos val="outEnd"/>
            <c:showLegendKey val="0"/>
            <c:showVal val="0"/>
            <c:showCatName val="1"/>
            <c:showSerName val="0"/>
            <c:showPercent val="1"/>
            <c:showBubbleSize val="0"/>
            <c:showLeaderLines val="1"/>
          </c:dLbls>
          <c:cat>
            <c:strRef>
              <c:f>Pivots!$F$32:$G$32</c:f>
              <c:strCache>
                <c:ptCount val="2"/>
                <c:pt idx="0">
                  <c:v>No.of Patients touched</c:v>
                </c:pt>
                <c:pt idx="1">
                  <c:v>No.of Patients missed</c:v>
                </c:pt>
              </c:strCache>
            </c:strRef>
          </c:cat>
          <c:val>
            <c:numRef>
              <c:f>Pivots!$F$33:$G$33</c:f>
              <c:numCache>
                <c:formatCode>General</c:formatCode>
                <c:ptCount val="2"/>
                <c:pt idx="0">
                  <c:v>46.0</c:v>
                </c:pt>
                <c:pt idx="1">
                  <c:v>884.0</c:v>
                </c:pt>
              </c:numCache>
            </c:numRef>
          </c:val>
        </c:ser>
        <c:dLbls>
          <c:showLegendKey val="0"/>
          <c:showVal val="0"/>
          <c:showCatName val="1"/>
          <c:showSerName val="0"/>
          <c:showPercent val="0"/>
          <c:showBubbleSize val="0"/>
          <c:showLeaderLines val="1"/>
        </c:dLbls>
        <c:firstSliceAng val="0"/>
      </c:pieChart>
    </c:plotArea>
    <c:plotVisOnly val="1"/>
    <c:dispBlanksAs val="zero"/>
    <c:showDLblsOverMax val="0"/>
  </c:chart>
  <c:spPr>
    <a:solidFill>
      <a:schemeClr val="bg1"/>
    </a:solidFill>
    <a:ln>
      <a:noFill/>
    </a:ln>
    <a:effectLst/>
  </c:spPr>
  <c:printSettings>
    <c:headerFooter/>
    <c:pageMargins b="1.0" l="0.750000000000002" r="0.750000000000002"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Pivots!$G$47</c:f>
              <c:strCache>
                <c:ptCount val="1"/>
                <c:pt idx="0">
                  <c:v>% Yield</c:v>
                </c:pt>
              </c:strCache>
            </c:strRef>
          </c:tx>
          <c:spPr>
            <a:ln w="19050">
              <a:solidFill>
                <a:srgbClr val="CC3333"/>
              </a:solidFill>
            </a:ln>
          </c:spPr>
          <c:marker>
            <c:symbol val="circle"/>
            <c:size val="5"/>
            <c:spPr>
              <a:solidFill>
                <a:srgbClr val="CC3333"/>
              </a:solidFill>
              <a:ln w="12700">
                <a:solidFill>
                  <a:srgbClr val="999999"/>
                </a:solidFill>
              </a:ln>
            </c:spPr>
          </c:marker>
          <c:dLbls>
            <c:spPr>
              <a:ln>
                <a:noFill/>
              </a:ln>
            </c:spPr>
            <c:txPr>
              <a:bodyPr/>
              <a:lstStyle/>
              <a:p>
                <a:pPr>
                  <a:defRPr b="1" i="0"/>
                </a:pPr>
                <a:endParaRPr lang="en-US"/>
              </a:p>
            </c:txPr>
            <c:showLegendKey val="0"/>
            <c:showVal val="1"/>
            <c:showCatName val="0"/>
            <c:showSerName val="0"/>
            <c:showPercent val="0"/>
            <c:showBubbleSize val="0"/>
            <c:showLeaderLines val="0"/>
          </c:dLbls>
          <c:cat>
            <c:numRef>
              <c:f>Pivots!$F$48:$F$50</c:f>
              <c:numCache>
                <c:formatCode>mmm\-yy</c:formatCode>
                <c:ptCount val="3"/>
                <c:pt idx="0">
                  <c:v>41821.0</c:v>
                </c:pt>
                <c:pt idx="1">
                  <c:v>41852.0</c:v>
                </c:pt>
                <c:pt idx="2">
                  <c:v>41883.0</c:v>
                </c:pt>
              </c:numCache>
            </c:numRef>
          </c:cat>
          <c:val>
            <c:numRef>
              <c:f>Pivots!$G$48:$G$50</c:f>
              <c:numCache>
                <c:formatCode>0%</c:formatCode>
                <c:ptCount val="3"/>
                <c:pt idx="0">
                  <c:v>0.33</c:v>
                </c:pt>
                <c:pt idx="1">
                  <c:v>0.38</c:v>
                </c:pt>
                <c:pt idx="2">
                  <c:v>0.2</c:v>
                </c:pt>
              </c:numCache>
            </c:numRef>
          </c:val>
          <c:smooth val="0"/>
        </c:ser>
        <c:ser>
          <c:idx val="1"/>
          <c:order val="1"/>
          <c:tx>
            <c:strRef>
              <c:f>Pivots!$H$47</c:f>
              <c:strCache>
                <c:ptCount val="1"/>
                <c:pt idx="0">
                  <c:v>Average</c:v>
                </c:pt>
              </c:strCache>
            </c:strRef>
          </c:tx>
          <c:spPr>
            <a:ln w="19050">
              <a:solidFill>
                <a:srgbClr val="339999"/>
              </a:solidFill>
              <a:prstDash val="dash"/>
            </a:ln>
          </c:spPr>
          <c:marker>
            <c:symbol val="circle"/>
            <c:size val="5"/>
            <c:spPr>
              <a:solidFill>
                <a:srgbClr val="339999"/>
              </a:solidFill>
              <a:ln w="9525" cmpd="sng">
                <a:solidFill>
                  <a:srgbClr val="339999"/>
                </a:solidFill>
                <a:prstDash val="dash"/>
              </a:ln>
            </c:spPr>
          </c:marker>
          <c:dLbls>
            <c:delete val="1"/>
          </c:dLbls>
          <c:cat>
            <c:numRef>
              <c:f>Pivots!$F$48:$F$50</c:f>
              <c:numCache>
                <c:formatCode>mmm\-yy</c:formatCode>
                <c:ptCount val="3"/>
                <c:pt idx="0">
                  <c:v>41821.0</c:v>
                </c:pt>
                <c:pt idx="1">
                  <c:v>41852.0</c:v>
                </c:pt>
                <c:pt idx="2">
                  <c:v>41883.0</c:v>
                </c:pt>
              </c:numCache>
            </c:numRef>
          </c:cat>
          <c:val>
            <c:numRef>
              <c:f>Pivots!$H$48:$H$50</c:f>
              <c:numCache>
                <c:formatCode>0%</c:formatCode>
                <c:ptCount val="3"/>
                <c:pt idx="0">
                  <c:v>0.29</c:v>
                </c:pt>
                <c:pt idx="1">
                  <c:v>0.29</c:v>
                </c:pt>
                <c:pt idx="2">
                  <c:v>0.29</c:v>
                </c:pt>
              </c:numCache>
            </c:numRef>
          </c:val>
          <c:smooth val="0"/>
        </c:ser>
        <c:ser>
          <c:idx val="2"/>
          <c:order val="2"/>
          <c:tx>
            <c:strRef>
              <c:f>Pivots!$I$47</c:f>
              <c:strCache>
                <c:ptCount val="1"/>
                <c:pt idx="0">
                  <c:v>Target</c:v>
                </c:pt>
              </c:strCache>
            </c:strRef>
          </c:tx>
          <c:spPr>
            <a:ln w="25400"/>
          </c:spPr>
          <c:marker>
            <c:symbol val="plus"/>
            <c:size val="3"/>
            <c:spPr>
              <a:solidFill>
                <a:schemeClr val="accent3"/>
              </a:solidFill>
            </c:spPr>
          </c:marker>
          <c:dLbls>
            <c:txPr>
              <a:bodyPr/>
              <a:lstStyle/>
              <a:p>
                <a:pPr>
                  <a:defRPr b="1" i="0"/>
                </a:pPr>
                <a:endParaRPr lang="en-US"/>
              </a:p>
            </c:txPr>
            <c:dLblPos val="t"/>
            <c:showLegendKey val="0"/>
            <c:showVal val="1"/>
            <c:showCatName val="0"/>
            <c:showSerName val="0"/>
            <c:showPercent val="0"/>
            <c:showBubbleSize val="0"/>
            <c:showLeaderLines val="0"/>
          </c:dLbls>
          <c:cat>
            <c:numRef>
              <c:f>Pivots!$F$48:$F$50</c:f>
              <c:numCache>
                <c:formatCode>mmm\-yy</c:formatCode>
                <c:ptCount val="3"/>
                <c:pt idx="0">
                  <c:v>41821.0</c:v>
                </c:pt>
                <c:pt idx="1">
                  <c:v>41852.0</c:v>
                </c:pt>
                <c:pt idx="2">
                  <c:v>41883.0</c:v>
                </c:pt>
              </c:numCache>
            </c:numRef>
          </c:cat>
          <c:val>
            <c:numRef>
              <c:f>Pivots!$I$48:$I$50</c:f>
              <c:numCache>
                <c:formatCode>0%</c:formatCode>
                <c:ptCount val="3"/>
                <c:pt idx="0">
                  <c:v>0.6</c:v>
                </c:pt>
                <c:pt idx="1">
                  <c:v>0.6</c:v>
                </c:pt>
                <c:pt idx="2">
                  <c:v>0.6</c:v>
                </c:pt>
              </c:numCache>
            </c:numRef>
          </c:val>
          <c:smooth val="0"/>
        </c:ser>
        <c:dLbls>
          <c:showLegendKey val="0"/>
          <c:showVal val="1"/>
          <c:showCatName val="0"/>
          <c:showSerName val="0"/>
          <c:showPercent val="0"/>
          <c:showBubbleSize val="0"/>
        </c:dLbls>
        <c:marker val="1"/>
        <c:smooth val="0"/>
        <c:axId val="929489416"/>
        <c:axId val="929485864"/>
      </c:lineChart>
      <c:dateAx>
        <c:axId val="929489416"/>
        <c:scaling>
          <c:orientation val="minMax"/>
        </c:scaling>
        <c:delete val="0"/>
        <c:axPos val="b"/>
        <c:numFmt formatCode="mmm\-yy" sourceLinked="1"/>
        <c:majorTickMark val="out"/>
        <c:minorTickMark val="none"/>
        <c:tickLblPos val="nextTo"/>
        <c:spPr>
          <a:ln w="19050" cap="flat" cmpd="sng">
            <a:solidFill>
              <a:schemeClr val="tx1">
                <a:lumMod val="95000"/>
                <a:lumOff val="5000"/>
              </a:schemeClr>
            </a:solidFill>
          </a:ln>
          <a:effectLst/>
        </c:spPr>
        <c:txPr>
          <a:bodyPr/>
          <a:lstStyle/>
          <a:p>
            <a:pPr>
              <a:defRPr sz="1100" b="1" i="0"/>
            </a:pPr>
            <a:endParaRPr lang="en-US"/>
          </a:p>
        </c:txPr>
        <c:crossAx val="929485864"/>
        <c:crosses val="autoZero"/>
        <c:auto val="1"/>
        <c:lblOffset val="100"/>
        <c:baseTimeUnit val="months"/>
      </c:dateAx>
      <c:valAx>
        <c:axId val="929485864"/>
        <c:scaling>
          <c:orientation val="minMax"/>
        </c:scaling>
        <c:delete val="0"/>
        <c:axPos val="l"/>
        <c:numFmt formatCode="0%" sourceLinked="1"/>
        <c:majorTickMark val="out"/>
        <c:minorTickMark val="none"/>
        <c:tickLblPos val="nextTo"/>
        <c:spPr>
          <a:ln w="15875">
            <a:solidFill>
              <a:schemeClr val="tx1">
                <a:lumMod val="95000"/>
                <a:lumOff val="5000"/>
              </a:schemeClr>
            </a:solidFill>
          </a:ln>
        </c:spPr>
        <c:txPr>
          <a:bodyPr/>
          <a:lstStyle/>
          <a:p>
            <a:pPr>
              <a:defRPr sz="1100" b="1" i="0"/>
            </a:pPr>
            <a:endParaRPr lang="en-US"/>
          </a:p>
        </c:txPr>
        <c:crossAx val="929489416"/>
        <c:crossesAt val="41821.0"/>
        <c:crossBetween val="between"/>
      </c:valAx>
      <c:spPr>
        <a:ln w="6350" cmpd="sng">
          <a:prstDash val="dash"/>
        </a:ln>
      </c:spPr>
    </c:plotArea>
    <c:legend>
      <c:legendPos val="r"/>
      <c:layout/>
      <c:overlay val="0"/>
      <c:txPr>
        <a:bodyPr/>
        <a:lstStyle/>
        <a:p>
          <a:pPr>
            <a:defRPr sz="1100" b="1" i="0"/>
          </a:pPr>
          <a:endParaRPr lang="en-US"/>
        </a:p>
      </c:txPr>
    </c:legend>
    <c:plotVisOnly val="1"/>
    <c:dispBlanksAs val="zero"/>
    <c:showDLblsOverMax val="0"/>
  </c:chart>
  <c:spPr>
    <a:ln>
      <a:noFill/>
    </a:ln>
  </c:spPr>
  <c:printSettings>
    <c:headerFooter/>
    <c:pageMargins b="1.0" l="0.750000000000002" r="0.750000000000002"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Pivots!$A$60</c:f>
              <c:strCache>
                <c:ptCount val="1"/>
                <c:pt idx="0">
                  <c:v>Mysore</c:v>
                </c:pt>
              </c:strCache>
            </c:strRef>
          </c:tx>
          <c:invertIfNegative val="0"/>
          <c:trendline>
            <c:trendlineType val="linear"/>
            <c:dispRSqr val="0"/>
            <c:dispEq val="0"/>
          </c:trendline>
          <c:cat>
            <c:strRef>
              <c:f>Pivots!$B$59</c:f>
              <c:strCache>
                <c:ptCount val="1"/>
                <c:pt idx="0">
                  <c:v>% Yield</c:v>
                </c:pt>
              </c:strCache>
            </c:strRef>
          </c:cat>
          <c:val>
            <c:numRef>
              <c:f>Pivots!$B$60</c:f>
              <c:numCache>
                <c:formatCode>General</c:formatCode>
                <c:ptCount val="1"/>
                <c:pt idx="0">
                  <c:v>55.0</c:v>
                </c:pt>
              </c:numCache>
            </c:numRef>
          </c:val>
        </c:ser>
        <c:ser>
          <c:idx val="1"/>
          <c:order val="1"/>
          <c:tx>
            <c:strRef>
              <c:f>Pivots!$A$61</c:f>
              <c:strCache>
                <c:ptCount val="1"/>
                <c:pt idx="0">
                  <c:v>Bangalore</c:v>
                </c:pt>
              </c:strCache>
            </c:strRef>
          </c:tx>
          <c:invertIfNegative val="0"/>
          <c:cat>
            <c:strRef>
              <c:f>Pivots!$B$59</c:f>
              <c:strCache>
                <c:ptCount val="1"/>
                <c:pt idx="0">
                  <c:v>% Yield</c:v>
                </c:pt>
              </c:strCache>
            </c:strRef>
          </c:cat>
          <c:val>
            <c:numRef>
              <c:f>Pivots!$B$61</c:f>
              <c:numCache>
                <c:formatCode>General</c:formatCode>
                <c:ptCount val="1"/>
                <c:pt idx="0">
                  <c:v>64.0</c:v>
                </c:pt>
              </c:numCache>
            </c:numRef>
          </c:val>
        </c:ser>
        <c:ser>
          <c:idx val="2"/>
          <c:order val="2"/>
          <c:tx>
            <c:strRef>
              <c:f>Pivots!$A$62</c:f>
              <c:strCache>
                <c:ptCount val="1"/>
                <c:pt idx="0">
                  <c:v>Jaipur</c:v>
                </c:pt>
              </c:strCache>
            </c:strRef>
          </c:tx>
          <c:invertIfNegative val="0"/>
          <c:cat>
            <c:strRef>
              <c:f>Pivots!$B$59</c:f>
              <c:strCache>
                <c:ptCount val="1"/>
                <c:pt idx="0">
                  <c:v>% Yield</c:v>
                </c:pt>
              </c:strCache>
            </c:strRef>
          </c:cat>
          <c:val>
            <c:numRef>
              <c:f>Pivots!$B$62</c:f>
              <c:numCache>
                <c:formatCode>General</c:formatCode>
                <c:ptCount val="1"/>
                <c:pt idx="0">
                  <c:v>38.0</c:v>
                </c:pt>
              </c:numCache>
            </c:numRef>
          </c:val>
        </c:ser>
        <c:ser>
          <c:idx val="3"/>
          <c:order val="3"/>
          <c:tx>
            <c:strRef>
              <c:f>Pivots!$A$63</c:f>
              <c:strCache>
                <c:ptCount val="1"/>
                <c:pt idx="0">
                  <c:v>Shimoga</c:v>
                </c:pt>
              </c:strCache>
            </c:strRef>
          </c:tx>
          <c:invertIfNegative val="0"/>
          <c:cat>
            <c:strRef>
              <c:f>Pivots!$B$59</c:f>
              <c:strCache>
                <c:ptCount val="1"/>
                <c:pt idx="0">
                  <c:v>% Yield</c:v>
                </c:pt>
              </c:strCache>
            </c:strRef>
          </c:cat>
          <c:val>
            <c:numRef>
              <c:f>Pivots!$B$63</c:f>
              <c:numCache>
                <c:formatCode>General</c:formatCode>
                <c:ptCount val="1"/>
                <c:pt idx="0">
                  <c:v>43.0</c:v>
                </c:pt>
              </c:numCache>
            </c:numRef>
          </c:val>
        </c:ser>
        <c:ser>
          <c:idx val="4"/>
          <c:order val="4"/>
          <c:tx>
            <c:strRef>
              <c:f>Pivots!$A$64</c:f>
              <c:strCache>
                <c:ptCount val="1"/>
                <c:pt idx="0">
                  <c:v>Dharwad</c:v>
                </c:pt>
              </c:strCache>
            </c:strRef>
          </c:tx>
          <c:invertIfNegative val="0"/>
          <c:cat>
            <c:strRef>
              <c:f>Pivots!$B$59</c:f>
              <c:strCache>
                <c:ptCount val="1"/>
                <c:pt idx="0">
                  <c:v>% Yield</c:v>
                </c:pt>
              </c:strCache>
            </c:strRef>
          </c:cat>
          <c:val>
            <c:numRef>
              <c:f>Pivots!$B$64</c:f>
              <c:numCache>
                <c:formatCode>General</c:formatCode>
                <c:ptCount val="1"/>
                <c:pt idx="0">
                  <c:v>85.0</c:v>
                </c:pt>
              </c:numCache>
            </c:numRef>
          </c:val>
        </c:ser>
        <c:ser>
          <c:idx val="5"/>
          <c:order val="5"/>
          <c:tx>
            <c:strRef>
              <c:f>Pivots!$A$65</c:f>
              <c:strCache>
                <c:ptCount val="1"/>
                <c:pt idx="0">
                  <c:v>Davangere</c:v>
                </c:pt>
              </c:strCache>
            </c:strRef>
          </c:tx>
          <c:invertIfNegative val="0"/>
          <c:cat>
            <c:strRef>
              <c:f>Pivots!$B$59</c:f>
              <c:strCache>
                <c:ptCount val="1"/>
                <c:pt idx="0">
                  <c:v>% Yield</c:v>
                </c:pt>
              </c:strCache>
            </c:strRef>
          </c:cat>
          <c:val>
            <c:numRef>
              <c:f>Pivots!$B$65</c:f>
              <c:numCache>
                <c:formatCode>General</c:formatCode>
                <c:ptCount val="1"/>
                <c:pt idx="0">
                  <c:v>65.0</c:v>
                </c:pt>
              </c:numCache>
            </c:numRef>
          </c:val>
        </c:ser>
        <c:ser>
          <c:idx val="6"/>
          <c:order val="6"/>
          <c:tx>
            <c:strRef>
              <c:f>Pivots!$A$66</c:f>
              <c:strCache>
                <c:ptCount val="1"/>
                <c:pt idx="0">
                  <c:v>Hyderabad</c:v>
                </c:pt>
              </c:strCache>
            </c:strRef>
          </c:tx>
          <c:invertIfNegative val="0"/>
          <c:cat>
            <c:strRef>
              <c:f>Pivots!$B$59</c:f>
              <c:strCache>
                <c:ptCount val="1"/>
                <c:pt idx="0">
                  <c:v>% Yield</c:v>
                </c:pt>
              </c:strCache>
            </c:strRef>
          </c:cat>
          <c:val>
            <c:numRef>
              <c:f>Pivots!$B$66</c:f>
              <c:numCache>
                <c:formatCode>General</c:formatCode>
                <c:ptCount val="1"/>
                <c:pt idx="0">
                  <c:v>69.0</c:v>
                </c:pt>
              </c:numCache>
            </c:numRef>
          </c:val>
        </c:ser>
        <c:ser>
          <c:idx val="7"/>
          <c:order val="7"/>
          <c:tx>
            <c:strRef>
              <c:f>Pivots!$A$67</c:f>
              <c:strCache>
                <c:ptCount val="1"/>
                <c:pt idx="0">
                  <c:v>Ahmedabad</c:v>
                </c:pt>
              </c:strCache>
            </c:strRef>
          </c:tx>
          <c:invertIfNegative val="0"/>
          <c:trendline>
            <c:trendlineType val="linear"/>
            <c:dispRSqr val="0"/>
            <c:dispEq val="0"/>
          </c:trendline>
          <c:trendline>
            <c:trendlineType val="linear"/>
            <c:dispRSqr val="0"/>
            <c:dispEq val="0"/>
          </c:trendline>
          <c:cat>
            <c:strRef>
              <c:f>Pivots!$B$59</c:f>
              <c:strCache>
                <c:ptCount val="1"/>
                <c:pt idx="0">
                  <c:v>% Yield</c:v>
                </c:pt>
              </c:strCache>
            </c:strRef>
          </c:cat>
          <c:val>
            <c:numRef>
              <c:f>Pivots!$B$67</c:f>
              <c:numCache>
                <c:formatCode>General</c:formatCode>
                <c:ptCount val="1"/>
                <c:pt idx="0">
                  <c:v>45.0</c:v>
                </c:pt>
              </c:numCache>
            </c:numRef>
          </c:val>
        </c:ser>
        <c:ser>
          <c:idx val="8"/>
          <c:order val="8"/>
          <c:tx>
            <c:strRef>
              <c:f>Pivots!$A$68</c:f>
              <c:strCache>
                <c:ptCount val="1"/>
                <c:pt idx="0">
                  <c:v>Ramaiah</c:v>
                </c:pt>
              </c:strCache>
            </c:strRef>
          </c:tx>
          <c:invertIfNegative val="0"/>
          <c:cat>
            <c:strRef>
              <c:f>Pivots!$B$59</c:f>
              <c:strCache>
                <c:ptCount val="1"/>
                <c:pt idx="0">
                  <c:v>% Yield</c:v>
                </c:pt>
              </c:strCache>
            </c:strRef>
          </c:cat>
          <c:val>
            <c:numRef>
              <c:f>Pivots!$B$68</c:f>
              <c:numCache>
                <c:formatCode>General</c:formatCode>
                <c:ptCount val="1"/>
                <c:pt idx="0">
                  <c:v>52.0</c:v>
                </c:pt>
              </c:numCache>
            </c:numRef>
          </c:val>
        </c:ser>
        <c:dLbls>
          <c:showLegendKey val="0"/>
          <c:showVal val="0"/>
          <c:showCatName val="0"/>
          <c:showSerName val="1"/>
          <c:showPercent val="0"/>
          <c:showBubbleSize val="0"/>
        </c:dLbls>
        <c:gapWidth val="75"/>
        <c:overlap val="-25"/>
        <c:axId val="929388104"/>
        <c:axId val="929384760"/>
      </c:barChart>
      <c:catAx>
        <c:axId val="929388104"/>
        <c:scaling>
          <c:orientation val="minMax"/>
        </c:scaling>
        <c:delete val="0"/>
        <c:axPos val="b"/>
        <c:numFmt formatCode="General" sourceLinked="1"/>
        <c:majorTickMark val="none"/>
        <c:minorTickMark val="none"/>
        <c:tickLblPos val="nextTo"/>
        <c:spPr>
          <a:ln w="22225" cmpd="sng">
            <a:solidFill>
              <a:schemeClr val="tx1"/>
            </a:solidFill>
          </a:ln>
        </c:spPr>
        <c:crossAx val="929384760"/>
        <c:crosses val="autoZero"/>
        <c:auto val="1"/>
        <c:lblAlgn val="ctr"/>
        <c:lblOffset val="100"/>
        <c:noMultiLvlLbl val="0"/>
      </c:catAx>
      <c:valAx>
        <c:axId val="929384760"/>
        <c:scaling>
          <c:orientation val="minMax"/>
        </c:scaling>
        <c:delete val="0"/>
        <c:axPos val="l"/>
        <c:numFmt formatCode="General" sourceLinked="1"/>
        <c:majorTickMark val="none"/>
        <c:minorTickMark val="none"/>
        <c:tickLblPos val="nextTo"/>
        <c:spPr>
          <a:ln w="25400">
            <a:noFill/>
          </a:ln>
        </c:spPr>
        <c:txPr>
          <a:bodyPr/>
          <a:lstStyle/>
          <a:p>
            <a:pPr>
              <a:defRPr sz="1100" b="1" i="0"/>
            </a:pPr>
            <a:endParaRPr lang="en-US"/>
          </a:p>
        </c:txPr>
        <c:crossAx val="929388104"/>
        <c:crosses val="autoZero"/>
        <c:crossBetween val="between"/>
      </c:valAx>
    </c:plotArea>
    <c:plotVisOnly val="1"/>
    <c:dispBlanksAs val="gap"/>
    <c:showDLblsOverMax val="0"/>
  </c:chart>
  <c:spPr>
    <a:ln>
      <a:noFill/>
    </a:ln>
  </c:spPr>
  <c:printSettings>
    <c:headerFooter/>
    <c:pageMargins b="1.0" l="0.750000000000002" r="0.750000000000002" t="1.0"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4" Type="http://schemas.openxmlformats.org/officeDocument/2006/relationships/image" Target="../media/image7.png"/><Relationship Id="rId1" Type="http://schemas.openxmlformats.org/officeDocument/2006/relationships/image" Target="../media/image9.png"/><Relationship Id="rId2"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4" Type="http://schemas.openxmlformats.org/officeDocument/2006/relationships/image" Target="../media/image14.png"/><Relationship Id="rId1" Type="http://schemas.openxmlformats.org/officeDocument/2006/relationships/image" Target="../media/image12.png"/><Relationship Id="rId2"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7.emf"/><Relationship Id="rId4" Type="http://schemas.openxmlformats.org/officeDocument/2006/relationships/image" Target="../media/image18.emf"/><Relationship Id="rId5" Type="http://schemas.openxmlformats.org/officeDocument/2006/relationships/image" Target="../media/image19.emf"/><Relationship Id="rId6" Type="http://schemas.openxmlformats.org/officeDocument/2006/relationships/image" Target="../media/image20.emf"/><Relationship Id="rId7" Type="http://schemas.openxmlformats.org/officeDocument/2006/relationships/image" Target="../media/image21.emf"/><Relationship Id="rId8" Type="http://schemas.openxmlformats.org/officeDocument/2006/relationships/image" Target="../media/image22.emf"/><Relationship Id="rId9" Type="http://schemas.openxmlformats.org/officeDocument/2006/relationships/image" Target="../media/image23.emf"/><Relationship Id="rId10" Type="http://schemas.openxmlformats.org/officeDocument/2006/relationships/image" Target="../media/image24.emf"/><Relationship Id="rId11" Type="http://schemas.openxmlformats.org/officeDocument/2006/relationships/image" Target="../media/image25.emf"/><Relationship Id="rId1" Type="http://schemas.openxmlformats.org/officeDocument/2006/relationships/image" Target="../media/image15.emf"/><Relationship Id="rId2"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46</xdr:row>
      <xdr:rowOff>101600</xdr:rowOff>
    </xdr:from>
    <xdr:to>
      <xdr:col>13</xdr:col>
      <xdr:colOff>342900</xdr:colOff>
      <xdr:row>84</xdr:row>
      <xdr:rowOff>127000</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93700" y="10223500"/>
          <a:ext cx="9842500" cy="7162800"/>
        </a:xfrm>
        <a:prstGeom prst="rect">
          <a:avLst/>
        </a:prstGeom>
        <a:ln>
          <a:solidFill>
            <a:srgbClr val="000000"/>
          </a:solidFill>
        </a:ln>
      </xdr:spPr>
    </xdr:pic>
    <xdr:clientData/>
  </xdr:twoCellAnchor>
  <xdr:twoCellAnchor>
    <xdr:from>
      <xdr:col>11</xdr:col>
      <xdr:colOff>25400</xdr:colOff>
      <xdr:row>82</xdr:row>
      <xdr:rowOff>177800</xdr:rowOff>
    </xdr:from>
    <xdr:to>
      <xdr:col>13</xdr:col>
      <xdr:colOff>444500</xdr:colOff>
      <xdr:row>85</xdr:row>
      <xdr:rowOff>63500</xdr:rowOff>
    </xdr:to>
    <xdr:sp macro="" textlink="">
      <xdr:nvSpPr>
        <xdr:cNvPr id="10" name="Connector 9"/>
        <xdr:cNvSpPr/>
      </xdr:nvSpPr>
      <xdr:spPr>
        <a:xfrm>
          <a:off x="8267700" y="17056100"/>
          <a:ext cx="2070100" cy="457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266700</xdr:colOff>
      <xdr:row>53</xdr:row>
      <xdr:rowOff>38100</xdr:rowOff>
    </xdr:from>
    <xdr:to>
      <xdr:col>10</xdr:col>
      <xdr:colOff>266700</xdr:colOff>
      <xdr:row>68</xdr:row>
      <xdr:rowOff>152400</xdr:rowOff>
    </xdr:to>
    <xdr:sp macro="" textlink="">
      <xdr:nvSpPr>
        <xdr:cNvPr id="11" name="Connector 10"/>
        <xdr:cNvSpPr/>
      </xdr:nvSpPr>
      <xdr:spPr>
        <a:xfrm>
          <a:off x="622300" y="19672300"/>
          <a:ext cx="7429500" cy="2870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101600</xdr:colOff>
      <xdr:row>88</xdr:row>
      <xdr:rowOff>152400</xdr:rowOff>
    </xdr:from>
    <xdr:to>
      <xdr:col>14</xdr:col>
      <xdr:colOff>250076</xdr:colOff>
      <xdr:row>118</xdr:row>
      <xdr:rowOff>127000</xdr:rowOff>
    </xdr:to>
    <xdr:pic>
      <xdr:nvPicPr>
        <xdr:cNvPr id="2" name="Picture 1"/>
        <xdr:cNvPicPr>
          <a:picLocks noChangeAspect="1"/>
        </xdr:cNvPicPr>
      </xdr:nvPicPr>
      <xdr:blipFill>
        <a:blip xmlns:r="http://schemas.openxmlformats.org/officeDocument/2006/relationships" r:embed="rId2"/>
        <a:stretch>
          <a:fillRect/>
        </a:stretch>
      </xdr:blipFill>
      <xdr:spPr>
        <a:xfrm>
          <a:off x="457200" y="26682700"/>
          <a:ext cx="10511676" cy="5689600"/>
        </a:xfrm>
        <a:prstGeom prst="rect">
          <a:avLst/>
        </a:prstGeom>
        <a:ln>
          <a:solidFill>
            <a:schemeClr val="tx1"/>
          </a:solidFill>
        </a:ln>
      </xdr:spPr>
    </xdr:pic>
    <xdr:clientData/>
  </xdr:twoCellAnchor>
  <xdr:twoCellAnchor editAs="oneCell">
    <xdr:from>
      <xdr:col>1</xdr:col>
      <xdr:colOff>38100</xdr:colOff>
      <xdr:row>124</xdr:row>
      <xdr:rowOff>127000</xdr:rowOff>
    </xdr:from>
    <xdr:to>
      <xdr:col>17</xdr:col>
      <xdr:colOff>12700</xdr:colOff>
      <xdr:row>135</xdr:row>
      <xdr:rowOff>63500</xdr:rowOff>
    </xdr:to>
    <xdr:pic>
      <xdr:nvPicPr>
        <xdr:cNvPr id="3" name="Picture 2"/>
        <xdr:cNvPicPr>
          <a:picLocks noChangeAspect="1"/>
        </xdr:cNvPicPr>
      </xdr:nvPicPr>
      <xdr:blipFill>
        <a:blip xmlns:r="http://schemas.openxmlformats.org/officeDocument/2006/relationships" r:embed="rId3"/>
        <a:stretch>
          <a:fillRect/>
        </a:stretch>
      </xdr:blipFill>
      <xdr:spPr>
        <a:xfrm>
          <a:off x="393700" y="33464500"/>
          <a:ext cx="12814300" cy="2032000"/>
        </a:xfrm>
        <a:prstGeom prst="rect">
          <a:avLst/>
        </a:prstGeom>
        <a:ln>
          <a:solidFill>
            <a:srgbClr val="000000"/>
          </a:solidFill>
        </a:ln>
      </xdr:spPr>
    </xdr:pic>
    <xdr:clientData/>
  </xdr:twoCellAnchor>
  <xdr:twoCellAnchor editAs="oneCell">
    <xdr:from>
      <xdr:col>1</xdr:col>
      <xdr:colOff>114300</xdr:colOff>
      <xdr:row>139</xdr:row>
      <xdr:rowOff>177800</xdr:rowOff>
    </xdr:from>
    <xdr:to>
      <xdr:col>4</xdr:col>
      <xdr:colOff>241300</xdr:colOff>
      <xdr:row>156</xdr:row>
      <xdr:rowOff>127000</xdr:rowOff>
    </xdr:to>
    <xdr:pic>
      <xdr:nvPicPr>
        <xdr:cNvPr id="4" name="Picture 3"/>
        <xdr:cNvPicPr>
          <a:picLocks noChangeAspect="1"/>
        </xdr:cNvPicPr>
      </xdr:nvPicPr>
      <xdr:blipFill>
        <a:blip xmlns:r="http://schemas.openxmlformats.org/officeDocument/2006/relationships" r:embed="rId4"/>
        <a:stretch>
          <a:fillRect/>
        </a:stretch>
      </xdr:blipFill>
      <xdr:spPr>
        <a:xfrm>
          <a:off x="469900" y="36690300"/>
          <a:ext cx="2603500" cy="3187700"/>
        </a:xfrm>
        <a:prstGeom prst="rect">
          <a:avLst/>
        </a:prstGeom>
        <a:ln>
          <a:solidFill>
            <a:srgbClr val="000000"/>
          </a:solidFill>
        </a:ln>
      </xdr:spPr>
    </xdr:pic>
    <xdr:clientData/>
  </xdr:twoCellAnchor>
  <xdr:twoCellAnchor>
    <xdr:from>
      <xdr:col>8</xdr:col>
      <xdr:colOff>330200</xdr:colOff>
      <xdr:row>98</xdr:row>
      <xdr:rowOff>127000</xdr:rowOff>
    </xdr:from>
    <xdr:to>
      <xdr:col>11</xdr:col>
      <xdr:colOff>50800</xdr:colOff>
      <xdr:row>119</xdr:row>
      <xdr:rowOff>88900</xdr:rowOff>
    </xdr:to>
    <xdr:sp macro="" textlink="">
      <xdr:nvSpPr>
        <xdr:cNvPr id="14" name="Connector 13"/>
        <xdr:cNvSpPr/>
      </xdr:nvSpPr>
      <xdr:spPr>
        <a:xfrm>
          <a:off x="6464300" y="28562300"/>
          <a:ext cx="1828800" cy="39624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50800</xdr:colOff>
      <xdr:row>139</xdr:row>
      <xdr:rowOff>38100</xdr:rowOff>
    </xdr:from>
    <xdr:to>
      <xdr:col>3</xdr:col>
      <xdr:colOff>228600</xdr:colOff>
      <xdr:row>157</xdr:row>
      <xdr:rowOff>165100</xdr:rowOff>
    </xdr:to>
    <xdr:sp macro="" textlink="">
      <xdr:nvSpPr>
        <xdr:cNvPr id="21" name="Connector 20"/>
        <xdr:cNvSpPr/>
      </xdr:nvSpPr>
      <xdr:spPr>
        <a:xfrm>
          <a:off x="406400" y="36474400"/>
          <a:ext cx="1828800" cy="35560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17</xdr:col>
      <xdr:colOff>660400</xdr:colOff>
      <xdr:row>1</xdr:row>
      <xdr:rowOff>12700</xdr:rowOff>
    </xdr:from>
    <xdr:to>
      <xdr:col>19</xdr:col>
      <xdr:colOff>482600</xdr:colOff>
      <xdr:row>4</xdr:row>
      <xdr:rowOff>270384</xdr:rowOff>
    </xdr:to>
    <xdr:pic>
      <xdr:nvPicPr>
        <xdr:cNvPr id="22" name="Picture 21" descr="Noorahealth.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855700" y="203200"/>
          <a:ext cx="1473200" cy="854584"/>
        </a:xfrm>
        <a:prstGeom prst="rect">
          <a:avLst/>
        </a:prstGeom>
      </xdr:spPr>
    </xdr:pic>
    <xdr:clientData/>
  </xdr:twoCellAnchor>
  <xdr:twoCellAnchor editAs="oneCell">
    <xdr:from>
      <xdr:col>19</xdr:col>
      <xdr:colOff>762000</xdr:colOff>
      <xdr:row>1</xdr:row>
      <xdr:rowOff>38100</xdr:rowOff>
    </xdr:from>
    <xdr:to>
      <xdr:col>21</xdr:col>
      <xdr:colOff>155575</xdr:colOff>
      <xdr:row>5</xdr:row>
      <xdr:rowOff>20320</xdr:rowOff>
    </xdr:to>
    <xdr:pic>
      <xdr:nvPicPr>
        <xdr:cNvPr id="23" name="Picture 22" descr="Macintosh HD:Users:Anubhav:Desktop:Screen Shot 2013-12-11 at 1.21.17 PM.png"/>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608300" y="228600"/>
          <a:ext cx="1044575" cy="883920"/>
        </a:xfrm>
        <a:prstGeom prst="rect">
          <a:avLst/>
        </a:prstGeom>
        <a:noFill/>
        <a:ln>
          <a:noFill/>
        </a:ln>
      </xdr:spPr>
    </xdr:pic>
    <xdr:clientData/>
  </xdr:twoCellAnchor>
  <xdr:twoCellAnchor editAs="oneCell">
    <xdr:from>
      <xdr:col>1</xdr:col>
      <xdr:colOff>0</xdr:colOff>
      <xdr:row>6</xdr:row>
      <xdr:rowOff>101600</xdr:rowOff>
    </xdr:from>
    <xdr:to>
      <xdr:col>15</xdr:col>
      <xdr:colOff>734028</xdr:colOff>
      <xdr:row>41</xdr:row>
      <xdr:rowOff>114300</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55600" y="1384300"/>
          <a:ext cx="11922728" cy="6832600"/>
        </a:xfrm>
        <a:prstGeom prst="rect">
          <a:avLst/>
        </a:prstGeom>
        <a:ln>
          <a:solidFill>
            <a:srgbClr val="000000"/>
          </a:solidFill>
        </a:ln>
      </xdr:spPr>
    </xdr:pic>
    <xdr:clientData/>
  </xdr:twoCellAnchor>
  <xdr:twoCellAnchor>
    <xdr:from>
      <xdr:col>8</xdr:col>
      <xdr:colOff>0</xdr:colOff>
      <xdr:row>40</xdr:row>
      <xdr:rowOff>12700</xdr:rowOff>
    </xdr:from>
    <xdr:to>
      <xdr:col>11</xdr:col>
      <xdr:colOff>101600</xdr:colOff>
      <xdr:row>42</xdr:row>
      <xdr:rowOff>25400</xdr:rowOff>
    </xdr:to>
    <xdr:sp macro="" textlink="">
      <xdr:nvSpPr>
        <xdr:cNvPr id="8" name="Connector 7"/>
        <xdr:cNvSpPr/>
      </xdr:nvSpPr>
      <xdr:spPr>
        <a:xfrm>
          <a:off x="6134100" y="7924800"/>
          <a:ext cx="2209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228600</xdr:colOff>
      <xdr:row>25</xdr:row>
      <xdr:rowOff>25400</xdr:rowOff>
    </xdr:from>
    <xdr:to>
      <xdr:col>15</xdr:col>
      <xdr:colOff>241300</xdr:colOff>
      <xdr:row>39</xdr:row>
      <xdr:rowOff>76200</xdr:rowOff>
    </xdr:to>
    <xdr:sp macro="" textlink="">
      <xdr:nvSpPr>
        <xdr:cNvPr id="9" name="Connector 8"/>
        <xdr:cNvSpPr/>
      </xdr:nvSpPr>
      <xdr:spPr>
        <a:xfrm>
          <a:off x="584200" y="4927600"/>
          <a:ext cx="11201400" cy="2870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25400</xdr:colOff>
      <xdr:row>122</xdr:row>
      <xdr:rowOff>317500</xdr:rowOff>
    </xdr:from>
    <xdr:to>
      <xdr:col>15</xdr:col>
      <xdr:colOff>419100</xdr:colOff>
      <xdr:row>124</xdr:row>
      <xdr:rowOff>114300</xdr:rowOff>
    </xdr:to>
    <xdr:pic>
      <xdr:nvPicPr>
        <xdr:cNvPr id="6" name="Picture 5"/>
        <xdr:cNvPicPr>
          <a:picLocks noChangeAspect="1"/>
        </xdr:cNvPicPr>
      </xdr:nvPicPr>
      <xdr:blipFill>
        <a:blip xmlns:r="http://schemas.openxmlformats.org/officeDocument/2006/relationships" r:embed="rId8"/>
        <a:stretch>
          <a:fillRect/>
        </a:stretch>
      </xdr:blipFill>
      <xdr:spPr>
        <a:xfrm>
          <a:off x="381000" y="24333200"/>
          <a:ext cx="11582400" cy="39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50800</xdr:colOff>
      <xdr:row>43</xdr:row>
      <xdr:rowOff>38100</xdr:rowOff>
    </xdr:from>
    <xdr:to>
      <xdr:col>20</xdr:col>
      <xdr:colOff>374982</xdr:colOff>
      <xdr:row>63</xdr:row>
      <xdr:rowOff>101600</xdr:rowOff>
    </xdr:to>
    <xdr:pic>
      <xdr:nvPicPr>
        <xdr:cNvPr id="4" name="Picture 3"/>
        <xdr:cNvPicPr>
          <a:picLocks noChangeAspect="1"/>
        </xdr:cNvPicPr>
      </xdr:nvPicPr>
      <xdr:blipFill>
        <a:blip xmlns:r="http://schemas.openxmlformats.org/officeDocument/2006/relationships" r:embed="rId1"/>
        <a:stretch>
          <a:fillRect/>
        </a:stretch>
      </xdr:blipFill>
      <xdr:spPr>
        <a:xfrm>
          <a:off x="406400" y="14871700"/>
          <a:ext cx="15640382" cy="3873500"/>
        </a:xfrm>
        <a:prstGeom prst="rect">
          <a:avLst/>
        </a:prstGeom>
        <a:ln>
          <a:solidFill>
            <a:schemeClr val="tx1"/>
          </a:solidFill>
        </a:ln>
      </xdr:spPr>
    </xdr:pic>
    <xdr:clientData/>
  </xdr:twoCellAnchor>
  <xdr:twoCellAnchor editAs="oneCell">
    <xdr:from>
      <xdr:col>1</xdr:col>
      <xdr:colOff>25882</xdr:colOff>
      <xdr:row>7</xdr:row>
      <xdr:rowOff>101600</xdr:rowOff>
    </xdr:from>
    <xdr:to>
      <xdr:col>19</xdr:col>
      <xdr:colOff>431800</xdr:colOff>
      <xdr:row>36</xdr:row>
      <xdr:rowOff>136940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482" y="1485900"/>
          <a:ext cx="14896618" cy="5559840"/>
        </a:xfrm>
        <a:prstGeom prst="rect">
          <a:avLst/>
        </a:prstGeom>
        <a:ln>
          <a:solidFill>
            <a:schemeClr val="tx1"/>
          </a:solidFill>
        </a:ln>
      </xdr:spPr>
    </xdr:pic>
    <xdr:clientData/>
  </xdr:twoCellAnchor>
  <xdr:twoCellAnchor>
    <xdr:from>
      <xdr:col>3</xdr:col>
      <xdr:colOff>584200</xdr:colOff>
      <xdr:row>11</xdr:row>
      <xdr:rowOff>12700</xdr:rowOff>
    </xdr:from>
    <xdr:to>
      <xdr:col>4</xdr:col>
      <xdr:colOff>685800</xdr:colOff>
      <xdr:row>12</xdr:row>
      <xdr:rowOff>127000</xdr:rowOff>
    </xdr:to>
    <xdr:sp macro="" textlink="">
      <xdr:nvSpPr>
        <xdr:cNvPr id="2" name="Connector 1"/>
        <xdr:cNvSpPr/>
      </xdr:nvSpPr>
      <xdr:spPr>
        <a:xfrm>
          <a:off x="2590800" y="2247900"/>
          <a:ext cx="927100" cy="3048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50800</xdr:colOff>
      <xdr:row>42</xdr:row>
      <xdr:rowOff>101600</xdr:rowOff>
    </xdr:from>
    <xdr:to>
      <xdr:col>5</xdr:col>
      <xdr:colOff>558800</xdr:colOff>
      <xdr:row>44</xdr:row>
      <xdr:rowOff>114300</xdr:rowOff>
    </xdr:to>
    <xdr:sp macro="" textlink="">
      <xdr:nvSpPr>
        <xdr:cNvPr id="11" name="Connector 10"/>
        <xdr:cNvSpPr/>
      </xdr:nvSpPr>
      <xdr:spPr>
        <a:xfrm>
          <a:off x="1231900" y="14744700"/>
          <a:ext cx="29845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596900</xdr:colOff>
      <xdr:row>48</xdr:row>
      <xdr:rowOff>0</xdr:rowOff>
    </xdr:from>
    <xdr:to>
      <xdr:col>20</xdr:col>
      <xdr:colOff>393700</xdr:colOff>
      <xdr:row>50</xdr:row>
      <xdr:rowOff>12700</xdr:rowOff>
    </xdr:to>
    <xdr:sp macro="" textlink="">
      <xdr:nvSpPr>
        <xdr:cNvPr id="12" name="Connector 11"/>
        <xdr:cNvSpPr/>
      </xdr:nvSpPr>
      <xdr:spPr>
        <a:xfrm>
          <a:off x="14617700" y="157861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292100</xdr:colOff>
      <xdr:row>9</xdr:row>
      <xdr:rowOff>12700</xdr:rowOff>
    </xdr:from>
    <xdr:to>
      <xdr:col>15</xdr:col>
      <xdr:colOff>444500</xdr:colOff>
      <xdr:row>11</xdr:row>
      <xdr:rowOff>88900</xdr:rowOff>
    </xdr:to>
    <xdr:sp macro="" textlink="">
      <xdr:nvSpPr>
        <xdr:cNvPr id="7" name="Connector 6"/>
        <xdr:cNvSpPr/>
      </xdr:nvSpPr>
      <xdr:spPr>
        <a:xfrm>
          <a:off x="8534400" y="1866900"/>
          <a:ext cx="3454400" cy="457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25400</xdr:colOff>
      <xdr:row>67</xdr:row>
      <xdr:rowOff>25401</xdr:rowOff>
    </xdr:from>
    <xdr:to>
      <xdr:col>13</xdr:col>
      <xdr:colOff>486436</xdr:colOff>
      <xdr:row>96</xdr:row>
      <xdr:rowOff>177801</xdr:rowOff>
    </xdr:to>
    <xdr:pic>
      <xdr:nvPicPr>
        <xdr:cNvPr id="9" name="Picture 8"/>
        <xdr:cNvPicPr>
          <a:picLocks noChangeAspect="1"/>
        </xdr:cNvPicPr>
      </xdr:nvPicPr>
      <xdr:blipFill>
        <a:blip xmlns:r="http://schemas.openxmlformats.org/officeDocument/2006/relationships" r:embed="rId3"/>
        <a:stretch>
          <a:fillRect/>
        </a:stretch>
      </xdr:blipFill>
      <xdr:spPr>
        <a:xfrm>
          <a:off x="381000" y="13106401"/>
          <a:ext cx="9998736" cy="5676900"/>
        </a:xfrm>
        <a:prstGeom prst="rect">
          <a:avLst/>
        </a:prstGeom>
        <a:ln>
          <a:solidFill>
            <a:srgbClr val="000000"/>
          </a:solidFill>
        </a:ln>
      </xdr:spPr>
    </xdr:pic>
    <xdr:clientData/>
  </xdr:twoCellAnchor>
  <xdr:twoCellAnchor>
    <xdr:from>
      <xdr:col>1</xdr:col>
      <xdr:colOff>685800</xdr:colOff>
      <xdr:row>78</xdr:row>
      <xdr:rowOff>88900</xdr:rowOff>
    </xdr:from>
    <xdr:to>
      <xdr:col>13</xdr:col>
      <xdr:colOff>457200</xdr:colOff>
      <xdr:row>81</xdr:row>
      <xdr:rowOff>127000</xdr:rowOff>
    </xdr:to>
    <xdr:sp macro="" textlink="">
      <xdr:nvSpPr>
        <xdr:cNvPr id="8" name="Connector 7"/>
        <xdr:cNvSpPr/>
      </xdr:nvSpPr>
      <xdr:spPr>
        <a:xfrm>
          <a:off x="1041400" y="15265400"/>
          <a:ext cx="9309100" cy="6096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0</xdr:colOff>
      <xdr:row>102</xdr:row>
      <xdr:rowOff>1</xdr:rowOff>
    </xdr:from>
    <xdr:to>
      <xdr:col>16</xdr:col>
      <xdr:colOff>774700</xdr:colOff>
      <xdr:row>140</xdr:row>
      <xdr:rowOff>89981</xdr:rowOff>
    </xdr:to>
    <xdr:pic>
      <xdr:nvPicPr>
        <xdr:cNvPr id="16" name="Picture 15"/>
        <xdr:cNvPicPr>
          <a:picLocks noChangeAspect="1"/>
        </xdr:cNvPicPr>
      </xdr:nvPicPr>
      <xdr:blipFill>
        <a:blip xmlns:r="http://schemas.openxmlformats.org/officeDocument/2006/relationships" r:embed="rId4"/>
        <a:stretch>
          <a:fillRect/>
        </a:stretch>
      </xdr:blipFill>
      <xdr:spPr>
        <a:xfrm>
          <a:off x="355600" y="20205701"/>
          <a:ext cx="12788900" cy="7328980"/>
        </a:xfrm>
        <a:prstGeom prst="rect">
          <a:avLst/>
        </a:prstGeom>
        <a:ln>
          <a:solidFill>
            <a:srgbClr val="000000"/>
          </a:solidFill>
        </a:ln>
      </xdr:spPr>
    </xdr:pic>
    <xdr:clientData/>
  </xdr:twoCellAnchor>
  <xdr:twoCellAnchor>
    <xdr:from>
      <xdr:col>1</xdr:col>
      <xdr:colOff>165100</xdr:colOff>
      <xdr:row>122</xdr:row>
      <xdr:rowOff>0</xdr:rowOff>
    </xdr:from>
    <xdr:to>
      <xdr:col>15</xdr:col>
      <xdr:colOff>558800</xdr:colOff>
      <xdr:row>138</xdr:row>
      <xdr:rowOff>0</xdr:rowOff>
    </xdr:to>
    <xdr:sp macro="" textlink="">
      <xdr:nvSpPr>
        <xdr:cNvPr id="13" name="Connector 12"/>
        <xdr:cNvSpPr/>
      </xdr:nvSpPr>
      <xdr:spPr>
        <a:xfrm>
          <a:off x="520700" y="24015700"/>
          <a:ext cx="11582400" cy="30480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546100</xdr:colOff>
      <xdr:row>138</xdr:row>
      <xdr:rowOff>139700</xdr:rowOff>
    </xdr:from>
    <xdr:to>
      <xdr:col>11</xdr:col>
      <xdr:colOff>508000</xdr:colOff>
      <xdr:row>141</xdr:row>
      <xdr:rowOff>25400</xdr:rowOff>
    </xdr:to>
    <xdr:sp macro="" textlink="">
      <xdr:nvSpPr>
        <xdr:cNvPr id="14" name="Connector 13"/>
        <xdr:cNvSpPr/>
      </xdr:nvSpPr>
      <xdr:spPr>
        <a:xfrm>
          <a:off x="6680200" y="27203400"/>
          <a:ext cx="2070100" cy="457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xdr:colOff>
      <xdr:row>67</xdr:row>
      <xdr:rowOff>127000</xdr:rowOff>
    </xdr:from>
    <xdr:to>
      <xdr:col>7</xdr:col>
      <xdr:colOff>685800</xdr:colOff>
      <xdr:row>94</xdr:row>
      <xdr:rowOff>88900</xdr:rowOff>
    </xdr:to>
    <xdr:pic>
      <xdr:nvPicPr>
        <xdr:cNvPr id="14" name="Picture 13"/>
        <xdr:cNvPicPr>
          <a:picLocks noChangeAspect="1"/>
        </xdr:cNvPicPr>
      </xdr:nvPicPr>
      <xdr:blipFill>
        <a:blip xmlns:r="http://schemas.openxmlformats.org/officeDocument/2006/relationships" r:embed="rId1"/>
        <a:stretch>
          <a:fillRect/>
        </a:stretch>
      </xdr:blipFill>
      <xdr:spPr>
        <a:xfrm>
          <a:off x="419100" y="13119100"/>
          <a:ext cx="5575300" cy="5105400"/>
        </a:xfrm>
        <a:prstGeom prst="rect">
          <a:avLst/>
        </a:prstGeom>
        <a:ln>
          <a:solidFill>
            <a:srgbClr val="000000"/>
          </a:solidFill>
        </a:ln>
      </xdr:spPr>
    </xdr:pic>
    <xdr:clientData/>
  </xdr:twoCellAnchor>
  <xdr:twoCellAnchor editAs="oneCell">
    <xdr:from>
      <xdr:col>1</xdr:col>
      <xdr:colOff>38100</xdr:colOff>
      <xdr:row>6</xdr:row>
      <xdr:rowOff>152400</xdr:rowOff>
    </xdr:from>
    <xdr:to>
      <xdr:col>16</xdr:col>
      <xdr:colOff>63500</xdr:colOff>
      <xdr:row>37</xdr:row>
      <xdr:rowOff>33030</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93700" y="1435100"/>
          <a:ext cx="12039600" cy="5786130"/>
        </a:xfrm>
        <a:prstGeom prst="rect">
          <a:avLst/>
        </a:prstGeom>
        <a:ln>
          <a:solidFill>
            <a:schemeClr val="tx1"/>
          </a:solidFill>
        </a:ln>
      </xdr:spPr>
    </xdr:pic>
    <xdr:clientData/>
  </xdr:twoCellAnchor>
  <xdr:twoCellAnchor editAs="oneCell">
    <xdr:from>
      <xdr:col>1</xdr:col>
      <xdr:colOff>50800</xdr:colOff>
      <xdr:row>43</xdr:row>
      <xdr:rowOff>38100</xdr:rowOff>
    </xdr:from>
    <xdr:to>
      <xdr:col>20</xdr:col>
      <xdr:colOff>374982</xdr:colOff>
      <xdr:row>63</xdr:row>
      <xdr:rowOff>101600</xdr:rowOff>
    </xdr:to>
    <xdr:pic>
      <xdr:nvPicPr>
        <xdr:cNvPr id="2" name="Picture 1"/>
        <xdr:cNvPicPr>
          <a:picLocks noChangeAspect="1"/>
        </xdr:cNvPicPr>
      </xdr:nvPicPr>
      <xdr:blipFill>
        <a:blip xmlns:r="http://schemas.openxmlformats.org/officeDocument/2006/relationships" r:embed="rId3"/>
        <a:stretch>
          <a:fillRect/>
        </a:stretch>
      </xdr:blipFill>
      <xdr:spPr>
        <a:xfrm>
          <a:off x="406400" y="8356600"/>
          <a:ext cx="15640382" cy="3873500"/>
        </a:xfrm>
        <a:prstGeom prst="rect">
          <a:avLst/>
        </a:prstGeom>
        <a:ln>
          <a:solidFill>
            <a:srgbClr val="000000"/>
          </a:solidFill>
        </a:ln>
      </xdr:spPr>
    </xdr:pic>
    <xdr:clientData/>
  </xdr:twoCellAnchor>
  <xdr:twoCellAnchor>
    <xdr:from>
      <xdr:col>3</xdr:col>
      <xdr:colOff>647700</xdr:colOff>
      <xdr:row>10</xdr:row>
      <xdr:rowOff>63500</xdr:rowOff>
    </xdr:from>
    <xdr:to>
      <xdr:col>4</xdr:col>
      <xdr:colOff>787400</xdr:colOff>
      <xdr:row>11</xdr:row>
      <xdr:rowOff>177800</xdr:rowOff>
    </xdr:to>
    <xdr:sp macro="" textlink="">
      <xdr:nvSpPr>
        <xdr:cNvPr id="6" name="Connector 5"/>
        <xdr:cNvSpPr/>
      </xdr:nvSpPr>
      <xdr:spPr>
        <a:xfrm>
          <a:off x="2654300" y="2108200"/>
          <a:ext cx="965200" cy="3048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88900</xdr:colOff>
      <xdr:row>6</xdr:row>
      <xdr:rowOff>165100</xdr:rowOff>
    </xdr:from>
    <xdr:to>
      <xdr:col>16</xdr:col>
      <xdr:colOff>241300</xdr:colOff>
      <xdr:row>9</xdr:row>
      <xdr:rowOff>50800</xdr:rowOff>
    </xdr:to>
    <xdr:sp macro="" textlink="">
      <xdr:nvSpPr>
        <xdr:cNvPr id="7" name="Connector 6"/>
        <xdr:cNvSpPr/>
      </xdr:nvSpPr>
      <xdr:spPr>
        <a:xfrm>
          <a:off x="9156700" y="1447800"/>
          <a:ext cx="3454400" cy="457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343382</xdr:colOff>
      <xdr:row>74</xdr:row>
      <xdr:rowOff>63500</xdr:rowOff>
    </xdr:from>
    <xdr:to>
      <xdr:col>7</xdr:col>
      <xdr:colOff>787400</xdr:colOff>
      <xdr:row>77</xdr:row>
      <xdr:rowOff>76200</xdr:rowOff>
    </xdr:to>
    <xdr:sp macro="" textlink="">
      <xdr:nvSpPr>
        <xdr:cNvPr id="8" name="Connector 7"/>
        <xdr:cNvSpPr/>
      </xdr:nvSpPr>
      <xdr:spPr>
        <a:xfrm>
          <a:off x="343382" y="14389100"/>
          <a:ext cx="5752618" cy="584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50800</xdr:colOff>
      <xdr:row>42</xdr:row>
      <xdr:rowOff>101600</xdr:rowOff>
    </xdr:from>
    <xdr:to>
      <xdr:col>5</xdr:col>
      <xdr:colOff>558800</xdr:colOff>
      <xdr:row>44</xdr:row>
      <xdr:rowOff>114300</xdr:rowOff>
    </xdr:to>
    <xdr:sp macro="" textlink="">
      <xdr:nvSpPr>
        <xdr:cNvPr id="9" name="Connector 8"/>
        <xdr:cNvSpPr/>
      </xdr:nvSpPr>
      <xdr:spPr>
        <a:xfrm>
          <a:off x="1231900" y="8229600"/>
          <a:ext cx="29845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596900</xdr:colOff>
      <xdr:row>48</xdr:row>
      <xdr:rowOff>0</xdr:rowOff>
    </xdr:from>
    <xdr:to>
      <xdr:col>20</xdr:col>
      <xdr:colOff>393700</xdr:colOff>
      <xdr:row>50</xdr:row>
      <xdr:rowOff>12700</xdr:rowOff>
    </xdr:to>
    <xdr:sp macro="" textlink="">
      <xdr:nvSpPr>
        <xdr:cNvPr id="10" name="Connector 9"/>
        <xdr:cNvSpPr/>
      </xdr:nvSpPr>
      <xdr:spPr>
        <a:xfrm>
          <a:off x="14617700" y="92710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38100</xdr:colOff>
      <xdr:row>100</xdr:row>
      <xdr:rowOff>63500</xdr:rowOff>
    </xdr:from>
    <xdr:to>
      <xdr:col>10</xdr:col>
      <xdr:colOff>63500</xdr:colOff>
      <xdr:row>128</xdr:row>
      <xdr:rowOff>165100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393700" y="19481800"/>
          <a:ext cx="7454900" cy="5435600"/>
        </a:xfrm>
        <a:prstGeom prst="rect">
          <a:avLst/>
        </a:prstGeom>
        <a:ln>
          <a:solidFill>
            <a:srgbClr val="000000"/>
          </a:solidFill>
        </a:ln>
      </xdr:spPr>
    </xdr:pic>
    <xdr:clientData/>
  </xdr:twoCellAnchor>
  <xdr:twoCellAnchor>
    <xdr:from>
      <xdr:col>1</xdr:col>
      <xdr:colOff>38100</xdr:colOff>
      <xdr:row>107</xdr:row>
      <xdr:rowOff>139700</xdr:rowOff>
    </xdr:from>
    <xdr:to>
      <xdr:col>9</xdr:col>
      <xdr:colOff>190500</xdr:colOff>
      <xdr:row>119</xdr:row>
      <xdr:rowOff>50800</xdr:rowOff>
    </xdr:to>
    <xdr:sp macro="" textlink="">
      <xdr:nvSpPr>
        <xdr:cNvPr id="11" name="Connector 10"/>
        <xdr:cNvSpPr/>
      </xdr:nvSpPr>
      <xdr:spPr>
        <a:xfrm>
          <a:off x="393700" y="20891500"/>
          <a:ext cx="6756400" cy="21971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812800</xdr:colOff>
      <xdr:row>49</xdr:row>
      <xdr:rowOff>177800</xdr:rowOff>
    </xdr:from>
    <xdr:to>
      <xdr:col>7</xdr:col>
      <xdr:colOff>609600</xdr:colOff>
      <xdr:row>52</xdr:row>
      <xdr:rowOff>0</xdr:rowOff>
    </xdr:to>
    <xdr:sp macro="" textlink="">
      <xdr:nvSpPr>
        <xdr:cNvPr id="9" name="Connector 8"/>
        <xdr:cNvSpPr/>
      </xdr:nvSpPr>
      <xdr:spPr>
        <a:xfrm>
          <a:off x="4470400" y="96393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190500</xdr:colOff>
      <xdr:row>94</xdr:row>
      <xdr:rowOff>38100</xdr:rowOff>
    </xdr:from>
    <xdr:to>
      <xdr:col>2</xdr:col>
      <xdr:colOff>457200</xdr:colOff>
      <xdr:row>96</xdr:row>
      <xdr:rowOff>50800</xdr:rowOff>
    </xdr:to>
    <xdr:sp macro="" textlink="">
      <xdr:nvSpPr>
        <xdr:cNvPr id="16" name="Connector 15"/>
        <xdr:cNvSpPr/>
      </xdr:nvSpPr>
      <xdr:spPr>
        <a:xfrm>
          <a:off x="190500" y="182372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76200</xdr:colOff>
      <xdr:row>87</xdr:row>
      <xdr:rowOff>12700</xdr:rowOff>
    </xdr:from>
    <xdr:to>
      <xdr:col>7</xdr:col>
      <xdr:colOff>698500</xdr:colOff>
      <xdr:row>89</xdr:row>
      <xdr:rowOff>25400</xdr:rowOff>
    </xdr:to>
    <xdr:sp macro="" textlink="">
      <xdr:nvSpPr>
        <xdr:cNvPr id="17" name="Connector 16"/>
        <xdr:cNvSpPr/>
      </xdr:nvSpPr>
      <xdr:spPr>
        <a:xfrm>
          <a:off x="4559300" y="168783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76200</xdr:colOff>
      <xdr:row>127</xdr:row>
      <xdr:rowOff>0</xdr:rowOff>
    </xdr:from>
    <xdr:to>
      <xdr:col>2</xdr:col>
      <xdr:colOff>698500</xdr:colOff>
      <xdr:row>129</xdr:row>
      <xdr:rowOff>12700</xdr:rowOff>
    </xdr:to>
    <xdr:sp macro="" textlink="">
      <xdr:nvSpPr>
        <xdr:cNvPr id="20" name="Connector 19"/>
        <xdr:cNvSpPr/>
      </xdr:nvSpPr>
      <xdr:spPr>
        <a:xfrm>
          <a:off x="431800" y="246507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127000</xdr:colOff>
      <xdr:row>166</xdr:row>
      <xdr:rowOff>76200</xdr:rowOff>
    </xdr:from>
    <xdr:to>
      <xdr:col>2</xdr:col>
      <xdr:colOff>749300</xdr:colOff>
      <xdr:row>168</xdr:row>
      <xdr:rowOff>88900</xdr:rowOff>
    </xdr:to>
    <xdr:sp macro="" textlink="">
      <xdr:nvSpPr>
        <xdr:cNvPr id="21" name="Connector 20"/>
        <xdr:cNvSpPr/>
      </xdr:nvSpPr>
      <xdr:spPr>
        <a:xfrm>
          <a:off x="482600" y="321564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800100</xdr:colOff>
      <xdr:row>204</xdr:row>
      <xdr:rowOff>88900</xdr:rowOff>
    </xdr:from>
    <xdr:to>
      <xdr:col>4</xdr:col>
      <xdr:colOff>596900</xdr:colOff>
      <xdr:row>206</xdr:row>
      <xdr:rowOff>101600</xdr:rowOff>
    </xdr:to>
    <xdr:sp macro="" textlink="">
      <xdr:nvSpPr>
        <xdr:cNvPr id="24" name="Connector 23"/>
        <xdr:cNvSpPr/>
      </xdr:nvSpPr>
      <xdr:spPr>
        <a:xfrm>
          <a:off x="1981200" y="397764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203200</xdr:colOff>
      <xdr:row>213</xdr:row>
      <xdr:rowOff>50800</xdr:rowOff>
    </xdr:from>
    <xdr:to>
      <xdr:col>5</xdr:col>
      <xdr:colOff>774700</xdr:colOff>
      <xdr:row>214</xdr:row>
      <xdr:rowOff>127000</xdr:rowOff>
    </xdr:to>
    <xdr:sp macro="" textlink="">
      <xdr:nvSpPr>
        <xdr:cNvPr id="25" name="Connector 24"/>
        <xdr:cNvSpPr/>
      </xdr:nvSpPr>
      <xdr:spPr>
        <a:xfrm>
          <a:off x="3860800" y="41452800"/>
          <a:ext cx="571500" cy="266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0</xdr:colOff>
      <xdr:row>248</xdr:row>
      <xdr:rowOff>50800</xdr:rowOff>
    </xdr:from>
    <xdr:to>
      <xdr:col>11</xdr:col>
      <xdr:colOff>114300</xdr:colOff>
      <xdr:row>249</xdr:row>
      <xdr:rowOff>127000</xdr:rowOff>
    </xdr:to>
    <xdr:sp macro="" textlink="">
      <xdr:nvSpPr>
        <xdr:cNvPr id="26" name="Connector 25"/>
        <xdr:cNvSpPr/>
      </xdr:nvSpPr>
      <xdr:spPr>
        <a:xfrm>
          <a:off x="7785100" y="48120300"/>
          <a:ext cx="571500" cy="266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736600</xdr:colOff>
      <xdr:row>238</xdr:row>
      <xdr:rowOff>25400</xdr:rowOff>
    </xdr:from>
    <xdr:to>
      <xdr:col>8</xdr:col>
      <xdr:colOff>533400</xdr:colOff>
      <xdr:row>240</xdr:row>
      <xdr:rowOff>38100</xdr:rowOff>
    </xdr:to>
    <xdr:sp macro="" textlink="">
      <xdr:nvSpPr>
        <xdr:cNvPr id="29" name="Connector 28"/>
        <xdr:cNvSpPr/>
      </xdr:nvSpPr>
      <xdr:spPr>
        <a:xfrm>
          <a:off x="5219700" y="464439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88900</xdr:colOff>
      <xdr:row>273</xdr:row>
      <xdr:rowOff>114300</xdr:rowOff>
    </xdr:from>
    <xdr:to>
      <xdr:col>4</xdr:col>
      <xdr:colOff>711200</xdr:colOff>
      <xdr:row>275</xdr:row>
      <xdr:rowOff>127000</xdr:rowOff>
    </xdr:to>
    <xdr:sp macro="" textlink="">
      <xdr:nvSpPr>
        <xdr:cNvPr id="27" name="Connector 26"/>
        <xdr:cNvSpPr/>
      </xdr:nvSpPr>
      <xdr:spPr>
        <a:xfrm>
          <a:off x="2095500" y="53200300"/>
          <a:ext cx="1447800" cy="3937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127000</xdr:colOff>
      <xdr:row>320</xdr:row>
      <xdr:rowOff>12700</xdr:rowOff>
    </xdr:from>
    <xdr:to>
      <xdr:col>4</xdr:col>
      <xdr:colOff>241300</xdr:colOff>
      <xdr:row>321</xdr:row>
      <xdr:rowOff>127000</xdr:rowOff>
    </xdr:to>
    <xdr:sp macro="" textlink="">
      <xdr:nvSpPr>
        <xdr:cNvPr id="31" name="Connector 30"/>
        <xdr:cNvSpPr/>
      </xdr:nvSpPr>
      <xdr:spPr>
        <a:xfrm>
          <a:off x="2133600" y="62217300"/>
          <a:ext cx="939800" cy="3048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381000</xdr:colOff>
      <xdr:row>323</xdr:row>
      <xdr:rowOff>88900</xdr:rowOff>
    </xdr:from>
    <xdr:to>
      <xdr:col>11</xdr:col>
      <xdr:colOff>101600</xdr:colOff>
      <xdr:row>329</xdr:row>
      <xdr:rowOff>25400</xdr:rowOff>
    </xdr:to>
    <xdr:sp macro="" textlink="">
      <xdr:nvSpPr>
        <xdr:cNvPr id="32" name="Connector 31"/>
        <xdr:cNvSpPr/>
      </xdr:nvSpPr>
      <xdr:spPr>
        <a:xfrm>
          <a:off x="2387600" y="62865000"/>
          <a:ext cx="5956300" cy="10795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317500</xdr:colOff>
      <xdr:row>351</xdr:row>
      <xdr:rowOff>88900</xdr:rowOff>
    </xdr:from>
    <xdr:to>
      <xdr:col>5</xdr:col>
      <xdr:colOff>431800</xdr:colOff>
      <xdr:row>353</xdr:row>
      <xdr:rowOff>12700</xdr:rowOff>
    </xdr:to>
    <xdr:sp macro="" textlink="">
      <xdr:nvSpPr>
        <xdr:cNvPr id="35" name="Connector 34"/>
        <xdr:cNvSpPr/>
      </xdr:nvSpPr>
      <xdr:spPr>
        <a:xfrm>
          <a:off x="3149600" y="68033900"/>
          <a:ext cx="939800" cy="3048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609600</xdr:colOff>
      <xdr:row>399</xdr:row>
      <xdr:rowOff>127000</xdr:rowOff>
    </xdr:from>
    <xdr:to>
      <xdr:col>7</xdr:col>
      <xdr:colOff>279400</xdr:colOff>
      <xdr:row>401</xdr:row>
      <xdr:rowOff>76200</xdr:rowOff>
    </xdr:to>
    <xdr:sp macro="" textlink="">
      <xdr:nvSpPr>
        <xdr:cNvPr id="36" name="Connector 35"/>
        <xdr:cNvSpPr/>
      </xdr:nvSpPr>
      <xdr:spPr>
        <a:xfrm>
          <a:off x="3441700" y="77381100"/>
          <a:ext cx="2146300" cy="3302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152400</xdr:colOff>
      <xdr:row>53</xdr:row>
      <xdr:rowOff>50800</xdr:rowOff>
    </xdr:from>
    <xdr:to>
      <xdr:col>6</xdr:col>
      <xdr:colOff>723900</xdr:colOff>
      <xdr:row>54</xdr:row>
      <xdr:rowOff>152400</xdr:rowOff>
    </xdr:to>
    <xdr:sp macro="" textlink="">
      <xdr:nvSpPr>
        <xdr:cNvPr id="28" name="Connector 27"/>
        <xdr:cNvSpPr/>
      </xdr:nvSpPr>
      <xdr:spPr>
        <a:xfrm>
          <a:off x="4635500" y="10274300"/>
          <a:ext cx="571500" cy="292100"/>
        </a:xfrm>
        <a:prstGeom prst="flowChartConnector">
          <a:avLst/>
        </a:prstGeom>
        <a:solidFill>
          <a:schemeClr val="lt1">
            <a:alpha val="0"/>
          </a:schemeClr>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6</xdr:row>
          <xdr:rowOff>139700</xdr:rowOff>
        </xdr:from>
        <xdr:to>
          <xdr:col>10</xdr:col>
          <xdr:colOff>317500</xdr:colOff>
          <xdr:row>37</xdr:row>
          <xdr:rowOff>12700</xdr:rowOff>
        </xdr:to>
        <xdr:sp macro="" textlink="">
          <xdr:nvSpPr>
            <xdr:cNvPr id="11265" name="Object 1" hidden="1">
              <a:extLst>
                <a:ext uri="{63B3BB69-23CF-44E3-9099-C40C66FF867C}">
                  <a14:compatExt spid="_x0000_s11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xdr:colOff>
          <xdr:row>43</xdr:row>
          <xdr:rowOff>25400</xdr:rowOff>
        </xdr:from>
        <xdr:to>
          <xdr:col>10</xdr:col>
          <xdr:colOff>431800</xdr:colOff>
          <xdr:row>73</xdr:row>
          <xdr:rowOff>165100</xdr:rowOff>
        </xdr:to>
        <xdr:sp macro="" textlink="">
          <xdr:nvSpPr>
            <xdr:cNvPr id="11266" name="Object 2" hidden="1">
              <a:extLst>
                <a:ext uri="{63B3BB69-23CF-44E3-9099-C40C66FF867C}">
                  <a14:compatExt spid="_x0000_s112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80</xdr:row>
          <xdr:rowOff>0</xdr:rowOff>
        </xdr:from>
        <xdr:to>
          <xdr:col>11</xdr:col>
          <xdr:colOff>177800</xdr:colOff>
          <xdr:row>111</xdr:row>
          <xdr:rowOff>139700</xdr:rowOff>
        </xdr:to>
        <xdr:sp macro="" textlink="">
          <xdr:nvSpPr>
            <xdr:cNvPr id="11267" name="Object 3" hidden="1">
              <a:extLst>
                <a:ext uri="{63B3BB69-23CF-44E3-9099-C40C66FF867C}">
                  <a14:compatExt spid="_x0000_s11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116</xdr:row>
          <xdr:rowOff>101600</xdr:rowOff>
        </xdr:from>
        <xdr:to>
          <xdr:col>11</xdr:col>
          <xdr:colOff>292100</xdr:colOff>
          <xdr:row>148</xdr:row>
          <xdr:rowOff>88900</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153</xdr:row>
          <xdr:rowOff>0</xdr:rowOff>
        </xdr:from>
        <xdr:to>
          <xdr:col>11</xdr:col>
          <xdr:colOff>381000</xdr:colOff>
          <xdr:row>185</xdr:row>
          <xdr:rowOff>101600</xdr:rowOff>
        </xdr:to>
        <xdr:sp macro="" textlink="">
          <xdr:nvSpPr>
            <xdr:cNvPr id="11269" name="Object 5" hidden="1">
              <a:extLst>
                <a:ext uri="{63B3BB69-23CF-44E3-9099-C40C66FF867C}">
                  <a14:compatExt spid="_x0000_s112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192</xdr:row>
          <xdr:rowOff>0</xdr:rowOff>
        </xdr:from>
        <xdr:to>
          <xdr:col>11</xdr:col>
          <xdr:colOff>355600</xdr:colOff>
          <xdr:row>224</xdr:row>
          <xdr:rowOff>88900</xdr:rowOff>
        </xdr:to>
        <xdr:sp macro="" textlink="">
          <xdr:nvSpPr>
            <xdr:cNvPr id="11270" name="Object 6" hidden="1">
              <a:extLst>
                <a:ext uri="{63B3BB69-23CF-44E3-9099-C40C66FF867C}">
                  <a14:compatExt spid="_x0000_s1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101600</xdr:colOff>
          <xdr:row>226</xdr:row>
          <xdr:rowOff>177800</xdr:rowOff>
        </xdr:from>
        <xdr:to>
          <xdr:col>11</xdr:col>
          <xdr:colOff>444500</xdr:colOff>
          <xdr:row>259</xdr:row>
          <xdr:rowOff>63500</xdr:rowOff>
        </xdr:to>
        <xdr:sp macro="" textlink="">
          <xdr:nvSpPr>
            <xdr:cNvPr id="11271" name="Object 7"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262</xdr:row>
          <xdr:rowOff>0</xdr:rowOff>
        </xdr:from>
        <xdr:to>
          <xdr:col>11</xdr:col>
          <xdr:colOff>508000</xdr:colOff>
          <xdr:row>295</xdr:row>
          <xdr:rowOff>12700</xdr:rowOff>
        </xdr:to>
        <xdr:sp macro="" textlink="">
          <xdr:nvSpPr>
            <xdr:cNvPr id="11272" name="Object 8" hidden="1">
              <a:extLst>
                <a:ext uri="{63B3BB69-23CF-44E3-9099-C40C66FF867C}">
                  <a14:compatExt spid="_x0000_s1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342900</xdr:colOff>
          <xdr:row>301</xdr:row>
          <xdr:rowOff>12700</xdr:rowOff>
        </xdr:from>
        <xdr:to>
          <xdr:col>11</xdr:col>
          <xdr:colOff>508000</xdr:colOff>
          <xdr:row>334</xdr:row>
          <xdr:rowOff>38100</xdr:rowOff>
        </xdr:to>
        <xdr:sp macro="" textlink="">
          <xdr:nvSpPr>
            <xdr:cNvPr id="11273" name="Object 9" hidden="1">
              <a:extLst>
                <a:ext uri="{63B3BB69-23CF-44E3-9099-C40C66FF867C}">
                  <a14:compatExt spid="_x0000_s112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338</xdr:row>
          <xdr:rowOff>0</xdr:rowOff>
        </xdr:from>
        <xdr:to>
          <xdr:col>11</xdr:col>
          <xdr:colOff>622300</xdr:colOff>
          <xdr:row>371</xdr:row>
          <xdr:rowOff>101600</xdr:rowOff>
        </xdr:to>
        <xdr:sp macro="" textlink="">
          <xdr:nvSpPr>
            <xdr:cNvPr id="11274" name="Object 10" hidden="1">
              <a:extLst>
                <a:ext uri="{63B3BB69-23CF-44E3-9099-C40C66FF867C}">
                  <a14:compatExt spid="_x0000_s112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376</xdr:row>
          <xdr:rowOff>177800</xdr:rowOff>
        </xdr:from>
        <xdr:to>
          <xdr:col>11</xdr:col>
          <xdr:colOff>635000</xdr:colOff>
          <xdr:row>410</xdr:row>
          <xdr:rowOff>63500</xdr:rowOff>
        </xdr:to>
        <xdr:sp macro="" textlink="">
          <xdr:nvSpPr>
            <xdr:cNvPr id="11275" name="Object 11" hidden="1">
              <a:extLst>
                <a:ext uri="{63B3BB69-23CF-44E3-9099-C40C66FF867C}">
                  <a14:compatExt spid="_x0000_s11275"/>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20</xdr:col>
      <xdr:colOff>1587500</xdr:colOff>
      <xdr:row>7</xdr:row>
      <xdr:rowOff>38100</xdr:rowOff>
    </xdr:from>
    <xdr:to>
      <xdr:col>24</xdr:col>
      <xdr:colOff>1663700</xdr:colOff>
      <xdr:row>7</xdr:row>
      <xdr:rowOff>38100</xdr:rowOff>
    </xdr:to>
    <xdr:cxnSp macro="">
      <xdr:nvCxnSpPr>
        <xdr:cNvPr id="3" name="Straight Arrow Connector 2"/>
        <xdr:cNvCxnSpPr/>
      </xdr:nvCxnSpPr>
      <xdr:spPr>
        <a:xfrm>
          <a:off x="34137600" y="1270000"/>
          <a:ext cx="6604000" cy="0"/>
        </a:xfrm>
        <a:prstGeom prst="straightConnector1">
          <a:avLst/>
        </a:prstGeom>
        <a:ln w="28575" cmpd="sng">
          <a:solidFill>
            <a:srgbClr val="CC3333"/>
          </a:solidFill>
          <a:headEnd type="arrow"/>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50800</xdr:colOff>
      <xdr:row>7</xdr:row>
      <xdr:rowOff>190500</xdr:rowOff>
    </xdr:from>
    <xdr:to>
      <xdr:col>24</xdr:col>
      <xdr:colOff>1752600</xdr:colOff>
      <xdr:row>11</xdr:row>
      <xdr:rowOff>76200</xdr:rowOff>
    </xdr:to>
    <xdr:sp macro="" textlink="">
      <xdr:nvSpPr>
        <xdr:cNvPr id="4" name="Down Arrow Callout 3"/>
        <xdr:cNvSpPr/>
      </xdr:nvSpPr>
      <xdr:spPr>
        <a:xfrm>
          <a:off x="19062700" y="1422400"/>
          <a:ext cx="21767800" cy="774700"/>
        </a:xfrm>
        <a:prstGeom prst="downArrowCallout">
          <a:avLst>
            <a:gd name="adj1" fmla="val 12424"/>
            <a:gd name="adj2" fmla="val 13525"/>
            <a:gd name="adj3" fmla="val 53190"/>
            <a:gd name="adj4" fmla="val 48771"/>
          </a:avLst>
        </a:prstGeom>
        <a:solidFill>
          <a:srgbClr val="FFFF66"/>
        </a:solidFill>
        <a:ln>
          <a:no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400" b="0" i="0">
              <a:solidFill>
                <a:schemeClr val="tx1"/>
              </a:solidFill>
              <a:latin typeface="Gill Sans"/>
              <a:cs typeface="Gill Sans"/>
            </a:rPr>
            <a:t>Input Here</a:t>
          </a:r>
        </a:p>
      </xdr:txBody>
    </xdr:sp>
    <xdr:clientData/>
  </xdr:twoCellAnchor>
  <xdr:twoCellAnchor>
    <xdr:from>
      <xdr:col>28</xdr:col>
      <xdr:colOff>12700</xdr:colOff>
      <xdr:row>8</xdr:row>
      <xdr:rowOff>38100</xdr:rowOff>
    </xdr:from>
    <xdr:to>
      <xdr:col>30</xdr:col>
      <xdr:colOff>0</xdr:colOff>
      <xdr:row>12</xdr:row>
      <xdr:rowOff>114300</xdr:rowOff>
    </xdr:to>
    <xdr:sp macro="" textlink="">
      <xdr:nvSpPr>
        <xdr:cNvPr id="5" name="Down Arrow Callout 4"/>
        <xdr:cNvSpPr/>
      </xdr:nvSpPr>
      <xdr:spPr>
        <a:xfrm>
          <a:off x="38506400" y="1371600"/>
          <a:ext cx="4089400" cy="838200"/>
        </a:xfrm>
        <a:prstGeom prst="downArrowCallout">
          <a:avLst>
            <a:gd name="adj1" fmla="val 18443"/>
            <a:gd name="adj2" fmla="val 13525"/>
            <a:gd name="adj3" fmla="val 50421"/>
            <a:gd name="adj4" fmla="val 64977"/>
          </a:avLst>
        </a:prstGeom>
        <a:solidFill>
          <a:srgbClr val="FFFF66"/>
        </a:solidFill>
        <a:ln>
          <a:no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400" b="0" i="0">
              <a:solidFill>
                <a:schemeClr val="tx1"/>
              </a:solidFill>
              <a:latin typeface="Gill Sans"/>
              <a:cs typeface="Gill Sans"/>
            </a:rPr>
            <a:t>Input Here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533400</xdr:colOff>
      <xdr:row>10</xdr:row>
      <xdr:rowOff>95250</xdr:rowOff>
    </xdr:from>
    <xdr:to>
      <xdr:col>7</xdr:col>
      <xdr:colOff>304800</xdr:colOff>
      <xdr:row>25</xdr:row>
      <xdr:rowOff>88900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673100</xdr:colOff>
      <xdr:row>32</xdr:row>
      <xdr:rowOff>114300</xdr:rowOff>
    </xdr:from>
    <xdr:to>
      <xdr:col>20</xdr:col>
      <xdr:colOff>165100</xdr:colOff>
      <xdr:row>40</xdr:row>
      <xdr:rowOff>0</xdr:rowOff>
    </xdr:to>
    <xdr:sp macro="" textlink="">
      <xdr:nvSpPr>
        <xdr:cNvPr id="3" name="TextBox 2"/>
        <xdr:cNvSpPr txBox="1"/>
      </xdr:nvSpPr>
      <xdr:spPr>
        <a:xfrm>
          <a:off x="673100" y="5562600"/>
          <a:ext cx="15989300" cy="1409700"/>
        </a:xfrm>
        <a:prstGeom prst="rect">
          <a:avLst/>
        </a:prstGeom>
        <a:solidFill>
          <a:srgbClr val="FFFF6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Gill Sans"/>
              <a:cs typeface="Gill Sans"/>
            </a:rPr>
            <a:t>No.</a:t>
          </a:r>
          <a:r>
            <a:rPr lang="en-US" sz="1200" b="1" baseline="0">
              <a:latin typeface="Gill Sans"/>
              <a:cs typeface="Gill Sans"/>
            </a:rPr>
            <a:t> of Patients touched: </a:t>
          </a:r>
          <a:r>
            <a:rPr lang="en-US" sz="1200" b="0" baseline="0">
              <a:latin typeface="Gill Sans"/>
              <a:cs typeface="Gill Sans"/>
            </a:rPr>
            <a:t>Patients whose attenders at least attended the class</a:t>
          </a:r>
        </a:p>
        <a:p>
          <a:r>
            <a:rPr lang="en-US" sz="1200" b="1" baseline="0">
              <a:latin typeface="Gill Sans"/>
              <a:cs typeface="Gill Sans"/>
            </a:rPr>
            <a:t>No of Patients missed: </a:t>
          </a:r>
          <a:r>
            <a:rPr lang="en-US" sz="1200" b="0" baseline="0">
              <a:latin typeface="Gill Sans"/>
              <a:cs typeface="Gill Sans"/>
            </a:rPr>
            <a:t>Patients who got discharged without attending class</a:t>
          </a:r>
        </a:p>
        <a:p>
          <a:endParaRPr lang="en-US" sz="1200" b="0" baseline="0">
            <a:latin typeface="Gill Sans"/>
            <a:cs typeface="Gill Sans"/>
          </a:endParaRPr>
        </a:p>
        <a:p>
          <a:r>
            <a:rPr lang="en-US" sz="1200" b="1" baseline="0">
              <a:latin typeface="Gill Sans"/>
              <a:cs typeface="Gill Sans"/>
            </a:rPr>
            <a:t>Eligible Universe: </a:t>
          </a:r>
          <a:r>
            <a:rPr lang="en-US" sz="1200" b="0" baseline="0">
              <a:latin typeface="Gill Sans"/>
              <a:cs typeface="Gill Sans"/>
            </a:rPr>
            <a:t>The definition of eligible patients will differ from unit to unit. For e.g. In Bangalore Cardiac, only adult cardiac surgical patients form the universe whereas in Jaipur, all adut in-patients are included in the universe. This excludes early discharges or cases where patients didn't have an attender</a:t>
          </a:r>
        </a:p>
      </xdr:txBody>
    </xdr:sp>
    <xdr:clientData/>
  </xdr:twoCellAnchor>
  <xdr:twoCellAnchor>
    <xdr:from>
      <xdr:col>12</xdr:col>
      <xdr:colOff>444500</xdr:colOff>
      <xdr:row>12</xdr:row>
      <xdr:rowOff>19050</xdr:rowOff>
    </xdr:from>
    <xdr:to>
      <xdr:col>18</xdr:col>
      <xdr:colOff>762000</xdr:colOff>
      <xdr:row>28</xdr:row>
      <xdr:rowOff>12700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50800</xdr:colOff>
      <xdr:row>49</xdr:row>
      <xdr:rowOff>177800</xdr:rowOff>
    </xdr:from>
    <xdr:to>
      <xdr:col>10</xdr:col>
      <xdr:colOff>482600</xdr:colOff>
      <xdr:row>67</xdr:row>
      <xdr:rowOff>139700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Anubhav Arora" refreshedDate="41930.747234259259" createdVersion="4" refreshedVersion="4" minRefreshableVersion="3" recordCount="2685">
  <cacheSource type="worksheet">
    <worksheetSource name="Table4"/>
  </cacheSource>
  <cacheFields count="29">
    <cacheField name="S.No." numFmtId="0">
      <sharedItems containsSemiMixedTypes="0" containsString="0" containsNumber="1" containsInteger="1" minValue="1" maxValue="2685"/>
    </cacheField>
    <cacheField name="Unit" numFmtId="0">
      <sharedItems count="2">
        <s v="Hyderabad"/>
        <s v="Bangalore" u="1"/>
      </sharedItems>
    </cacheField>
    <cacheField name="Status" numFmtId="0">
      <sharedItems count="8">
        <s v="Discharged but no class"/>
        <s v="Class not attended"/>
        <s v="Discharged &amp; completed"/>
        <s v="Discharged but no practical"/>
        <s v="Completed but not discharged"/>
        <s v="Practical Left"/>
        <s v="Evaluation left" u="1"/>
        <s v="Discharged but no evaluation" u="1"/>
      </sharedItems>
    </cacheField>
    <cacheField name="Month" numFmtId="17">
      <sharedItems count="270">
        <s v="Sep-14"/>
        <s v=""/>
        <s v="23/09/2014 11:43 PM" u="1"/>
        <s v="25/09/2014 09:34 AM" u="1"/>
        <s v="26/09/2014 05:51 PM" u="1"/>
        <s v="27/09/2014 11:15 PM" u="1"/>
        <s v="27/09/2014 11:25 AM" u="1"/>
        <s v="27/09/2014 07:57 PM" u="1"/>
        <s v="25/09/2014 06:04 PM" u="1"/>
        <s v="25/09/2014 08:59 PM" u="1"/>
        <s v="24/09/2014 01:13 PM" u="1"/>
        <s v="25/09/2014 06:31 PM" u="1"/>
        <s v="28/09/2014 07:00 PM" u="1"/>
        <s v="29/09/2014 03:00 PM" u="1"/>
        <s v="25/09/2014 02:36 PM" u="1"/>
        <s v="23/09/2014 02:28 PM" u="1"/>
        <s v="24/09/2014 04:53 AM" u="1"/>
        <s v="24/09/2014 06:11 AM" u="1"/>
        <s v="26/09/2014 02:49 PM" u="1"/>
        <s v="23/09/2014 02:55 PM" u="1"/>
        <s v="26/09/2014 01:04 PM" u="1"/>
        <s v="27/09/2014 09:08 AM" u="1"/>
        <s v="25/09/2014 12:27 PM" u="1"/>
        <s v="27/09/2014 10:52 AM" u="1"/>
        <s v="23/09/2014 12:19 PM" u="1"/>
        <s v="24/09/2014 08:31 AM" u="1"/>
        <s v="25/09/2014 11:44 PM" u="1"/>
        <s v="23/09/2014 03:30 PM" u="1"/>
        <s v="24/09/2014 12:07 AM" u="1"/>
        <s v="27/09/2014 11:18 AM" u="1"/>
        <s v="24/09/2014 12:24 PM" u="1"/>
        <s v="26/09/2014 01:49 PM" u="1"/>
        <s v="24/09/2014 08:04 PM" u="1"/>
        <s v="28/09/2014 04:08 AM" u="1"/>
        <s v="25/09/2014 11:37 AM" u="1"/>
        <s v="23/09/2014 11:29 AM" u="1"/>
        <s v="23/09/2014 11:46 PM" u="1"/>
        <s v="26/09/2014 05:27 PM" u="1"/>
        <s v="23/09/2014 11:56 AM" u="1"/>
        <s v="28/09/2014 07:03 AM" u="1"/>
        <s v="28/09/2014 11:40 PM" u="1"/>
        <s v="29/09/2014 07:06 PM" u="1"/>
        <s v="30/09/2014 09:50 PM" u="1"/>
        <s v="24/09/2014 11:34 AM" u="1"/>
        <s v="24/09/2014 08:14 PM" u="1"/>
        <s v="25/09/2014 05:24 PM" u="1"/>
        <s v="25/09/2014 11:47 AM" u="1"/>
        <s v="25/09/2014 05:34 AM" u="1"/>
        <s v="26/09/2014 06:47 PM" u="1"/>
        <s v="30/09/2014 09:43 AM" u="1"/>
        <s v="27/09/2014 04:05 PM" u="1"/>
        <s v="29/09/2014 10:01 AM" u="1"/>
        <s v="24/09/2014 05:21 PM" u="1"/>
        <s v="26/09/2014 01:07 PM" u="1"/>
        <s v="29/09/2014 09:46 AM" u="1"/>
        <s v="25/09/2014 11:57 AM" u="1"/>
        <s v="30/09/2014 11:53 AM" u="1"/>
        <s v="23/09/2014 08:29 PM" u="1"/>
        <s v="25/09/2014 11:22 AM" u="1"/>
        <s v="27/09/2014 07:10 AM" u="1"/>
        <s v="23/09/2014 10:31 AM" u="1"/>
        <s v="23/09/2014 01:58 PM" u="1"/>
        <s v="25/09/2014 01:31 PM" u="1"/>
        <s v="24/09/2014 12:54 PM" u="1"/>
        <s v="23/09/2014 01:50 PM" u="1"/>
        <s v="23/09/2014 05:36 PM" u="1"/>
        <s v="30/09/2014 01:18 PM" u="1"/>
        <s v="29/09/2014 02:13 PM" u="1"/>
        <s v="29/09/2014 10:29 AM" u="1"/>
        <s v="24/09/2014 03:56 PM" u="1"/>
        <s v="23/09/2014 10:41 AM" u="1"/>
        <s v="25/09/2014 02:07 AM" u="1"/>
        <s v="27/09/2014 01:22 PM" u="1"/>
        <s v="29/09/2014 12:39 PM" u="1"/>
        <s v="26/09/2014 10:00 AM" u="1"/>
        <s v="26/09/2014 12:45 PM" u="1"/>
        <s v="27/09/2014 02:32 PM" u="1"/>
        <s v="29/09/2014 11:04 AM" u="1"/>
        <s v="30/09/2014 04:48 PM" u="1"/>
        <s v="29/09/2014 09:29 PM" u="1"/>
        <s v="25/09/2014 01:51 AM" u="1"/>
        <s v="29/09/2014 11:31 AM" u="1"/>
        <s v="23/09/2014 04:01 PM" u="1"/>
        <s v="25/09/2014 08:57 PM" u="1"/>
        <s v="25/09/2014 11:42 AM" u="1"/>
        <s v="24/09/2014 02:21 PM" u="1"/>
        <s v="25/09/2014 01:24 PM" u="1"/>
        <s v="29/09/2014 05:53 PM" u="1"/>
        <s v="24/09/2014 09:37 PM" u="1"/>
        <s v="25/09/2014 03:44 PM" u="1"/>
        <s v="28/09/2014 04:48 PM" u="1"/>
        <s v="23/09/2014 12:17 PM" u="1"/>
        <s v="25/09/2014 10:42 AM" u="1"/>
        <s v="23/09/2014 06:04 PM" u="1"/>
        <s v="30/09/2014 12:21 PM" u="1"/>
        <s v="30/09/2014 01:38 PM" u="1"/>
        <s v="25/09/2014 07:32 AM" u="1"/>
        <s v="27/09/2014 08:40 PM" u="1"/>
        <s v="25/09/2014 01:17 AM" u="1"/>
        <s v="29/09/2014 11:14 PM" u="1"/>
        <s v="23/09/2014 03:19 PM" u="1"/>
        <s v="26/09/2014 08:55 AM" u="1"/>
        <s v="29/09/2014 06:11 PM" u="1"/>
        <s v="30/09/2014 08:19 PM" u="1"/>
        <s v="29/09/2014 12:51 PM" u="1"/>
        <s v="30/09/2014 10:21 AM" u="1"/>
        <s v="29/09/2014 04:09 PM" u="1"/>
        <s v="28/09/2014 07:26 PM" u="1"/>
        <s v="23/09/2014 11:54 AM" u="1"/>
        <s v="29/09/2014 10:59 AM" u="1"/>
        <s v="27/09/2014 04:28 PM" u="1"/>
        <s v="Jul-14" u="1"/>
        <s v="24/09/2014 10:57 AM" u="1"/>
        <s v="29/09/2014 11:24 PM" u="1"/>
        <s v="26/09/2014 07:10 PM" u="1"/>
        <s v="23/09/2014 04:39 PM" u="1"/>
        <s v="25/09/2014 03:02 PM" u="1"/>
        <s v="30/09/2014 07:29 AM" u="1"/>
        <s v="30/09/2014 02:50 PM" u="1"/>
        <s v="25/09/2014 01:27 PM" u="1"/>
        <s v="25/09/2014 01:54 PM" u="1"/>
        <s v="25/09/2014 11:28 AM" u="1"/>
        <s v="26/09/2014 08:30 PM" u="1"/>
        <s v="27/09/2014 09:26 PM" u="1"/>
        <s v="29/09/2014 03:19 PM" u="1"/>
        <s v="30/09/2014 12:24 PM" u="1"/>
        <s v="24/09/2014 03:17 PM" u="1"/>
        <s v="27/09/2014 08:43 PM" u="1"/>
        <s v="24/09/2014 03:44 PM" u="1"/>
        <s v="24/09/2014 05:37 PM" u="1"/>
        <s v="27/09/2014 04:48 PM" u="1"/>
        <s v="27/09/2014 01:10 PM" u="1"/>
        <s v="25/09/2014 01:02 PM" u="1"/>
        <s v="26/09/2014 06:20 PM" u="1"/>
        <s v="27/09/2014 04:13 PM" u="1"/>
        <s v="29/09/2014 05:31 PM" u="1"/>
        <s v="27/09/2014 11:46 AM" u="1"/>
        <s v="30/09/2014 12:17 AM" u="1"/>
        <s v="29/09/2014 06:51 AM" u="1"/>
        <s v="23/09/2014 10:47 AM" u="1"/>
        <s v="25/09/2014 08:55 AM" u="1"/>
        <s v="23/09/2014 09:47 PM" u="1"/>
        <s v="26/09/2014 04:10 PM" u="1"/>
        <s v="26/09/2014 02:08 PM" u="1"/>
        <s v="30/09/2014 03:01 PM" u="1"/>
        <s v="27/09/2014 07:26 PM" u="1"/>
        <s v="29/09/2014 09:37 AM" u="1"/>
        <s v="26/09/2014 08:50 PM" u="1"/>
        <s v="25/09/2014 04:42 PM" u="1"/>
        <s v="30/09/2014 05:21 PM" u="1"/>
        <s v="25/09/2014 11:13 AM" u="1"/>
        <s v="27/09/2014 01:38 PM" u="1"/>
        <s v="28/09/2014 07:04 PM" u="1"/>
        <s v="29/09/2014 04:14 PM" u="1"/>
        <s v="25/09/2014 05:08 PM" u="1"/>
        <s v="30/09/2014 02:01 PM" u="1"/>
        <s v="23/09/2014 01:14 PM" u="1"/>
        <s v="24/09/2014 10:00 AM" u="1"/>
        <s v="25/09/2014 10:48 AM" u="1"/>
        <s v="29/09/2014 01:29 PM" u="1"/>
        <s v="29/09/2014 09:47 AM" u="1"/>
        <s v="23/09/2014 01:41 PM" u="1"/>
        <s v="25/09/2014 10:30 PM" u="1"/>
        <s v="26/09/2014 12:09 PM" u="1"/>
        <s v="30/09/2014 03:29 PM" u="1"/>
        <s v="30/09/2014 09:54 AM" u="1"/>
        <s v="26/09/2014 11:01 AM" u="1"/>
        <s v="26/09/2014 12:01 PM" u="1"/>
        <s v="24/09/2014 11:55 AM" u="1"/>
        <s v="25/09/2014 10:48 PM" u="1"/>
        <s v="27/09/2014 06:36 PM" u="1"/>
        <s v="25/09/2014 10:23 AM" u="1"/>
        <s v="26/09/2014 02:55 PM" u="1"/>
        <s v="25/09/2014 11:33 AM" u="1"/>
        <s v="28/09/2014 02:19 PM" u="1"/>
        <s v="30/09/2014 04:49 PM" u="1"/>
        <s v="25/09/2014 01:42 PM" u="1"/>
        <s v="Aug-14" u="1"/>
        <s v="24/09/2014 11:20 PM" u="1"/>
        <s v="27/09/2014 09:49 PM" u="1"/>
        <s v="28/09/2014 10:27 AM" u="1"/>
        <s v="24/09/2014 12:40 AM" u="1"/>
        <s v="23/09/2014 04:02 PM" u="1"/>
        <s v="26/09/2014 11:29 AM" u="1"/>
        <s v="26/09/2014 12:39 AM" u="1"/>
        <s v="23/09/2014 10:52 AM" u="1"/>
        <s v="30/09/2014 09:12 AM" u="1"/>
        <s v="27/09/2014 03:26 PM" u="1"/>
        <s v="30/09/2014 03:49 PM" u="1"/>
        <s v="24/09/2014 12:48 PM" u="1"/>
        <s v="22/09/2014" u="1"/>
        <s v="22/09/2014 " u="1"/>
        <s v="27/09/2014 12:17 AM" u="1"/>
        <s v="23/09/2014 12:18 PM" u="1"/>
        <s v="30/09/2014 12:32 AM" u="1"/>
        <s v="23/09/2014 09:08 PM" u="1"/>
        <s v="26/09/2014 10:56 AM" u="1"/>
        <s v="28/09/2014 01:39 AM" u="1"/>
        <s v="24/09/2014 12:58 PM" u="1"/>
        <s v="27/09/2014 11:07 PM" u="1"/>
        <s v="29/09/2014 07:57 PM" u="1"/>
        <s v="24/09/2014 12:33 AM" u="1"/>
        <s v="26/09/2014 02:58 PM" u="1"/>
        <s v="29/09/2014 09:25 AM" u="1"/>
        <s v="26/09/2014 09:31 AM" u="1"/>
        <s v="23/09/2014 12:28 PM" u="1"/>
        <s v="25/09/2014 10:53 AM" u="1"/>
        <s v="23/09/2014 12:38 AM" u="1"/>
        <s v="27/09/2014 01:26 PM" u="1"/>
        <s v="24/09/2014 02:42 PM" u="1"/>
        <s v="25/09/2014 02:55 PM" u="1"/>
        <s v="26/09/2014 09:04 PM" u="1"/>
        <s v="25/09/2014 12:19 PM" u="1"/>
        <s v="26/09/2014 04:26 PM" u="1"/>
        <s v="23/09/2014 10:55 AM" u="1"/>
        <s v="26/09/2014 11:59 AM" u="1"/>
        <s v="23/09/2014 10:10 PM" u="1"/>
        <s v="29/09/2014 04:47 PM" u="1"/>
        <s v="26/09/2014 07:56 PM" u="1"/>
        <s v="25/09/2014 01:55 PM" u="1"/>
        <s v="25/09/2014 03:48 PM" u="1"/>
        <s v="27/09/2014 04:04 PM" u="1"/>
        <s v="30/09/2014 10:05 PM" u="1"/>
        <s v="25/09/2014 05:06 PM" u="1"/>
        <s v="23/09/2014 10:38 AM" u="1"/>
        <s v="25/09/2014 03:40 PM" u="1"/>
        <s v="27/09/2014 06:51 PM" u="1"/>
        <s v="25/09/2014 04:50 PM" u="1"/>
        <s v="23/09/2014 11:03 PM" u="1"/>
        <s v="21/09/2014" u="1"/>
        <s v="21/09/2014 " u="1"/>
        <s v="24/09/2014 04:55 PM" u="1"/>
        <s v="28/09/2014 12:42 PM" u="1"/>
        <s v="26/09/2014 12:34 PM" u="1"/>
        <s v="26/09/2014 10:51 AM" u="1"/>
        <s v="27/09/2014 04:14 PM" u="1"/>
        <s v="27/09/2014 11:47 AM" u="1"/>
        <s v="25/09/2014 05:43 PM" u="1"/>
        <s v="23/09/2014 07:38 AM" u="1"/>
        <s v="23/09/2014 04:52 PM" u="1"/>
        <s v="29/09/2014 10:18 PM" u="1"/>
        <s v="23/09/2014 12:23 PM" u="1"/>
        <s v="28/09/2014 12:00 AM" u="1"/>
        <s v="30/09/2014 11:18 AM" u="1"/>
        <s v="25/09/2014 11:39 PM" u="1"/>
        <s v="26/09/2014 09:34 PM" u="1"/>
        <s v="30/09/2014 12:18 PM" u="1"/>
        <s v="23/09/2014 09:40 PM" u="1"/>
        <s v="24/09/2014 12:01 PM" u="1"/>
        <s v="23/09/2014 10:48 PM" u="1"/>
        <s v="29/09/2014 12:48 PM" u="1"/>
        <s v="26/09/2014 01:09 PM" u="1"/>
        <s v="26/09/2014 12:54 PM" u="1"/>
        <s v="24/09/2014 08:26 PM" u="1"/>
        <s v="29/09/2014 09:48 AM" u="1"/>
        <s v="28/09/2014 01:54 AM" u="1"/>
        <s v="30/09/2014 10:00 PM" u="1"/>
        <s v="30/09/2014 11:55 AM" u="1"/>
        <s v="26/09/2014 07:07 PM" u="1"/>
        <s v="27/09/2014 04:17 PM" u="1"/>
        <s v="24/09/2014 10:46 AM" u="1"/>
        <s v="23/09/2014 09:33 PM" u="1"/>
        <s v="26/09/2014 01:19 PM" u="1"/>
        <s v="26/09/2014 12:12 AM" u="1"/>
        <s v="25/09/2014 11:07 AM" u="1"/>
        <s v="25/09/2014 10:24 AM" u="1"/>
        <s v="30/09/2014 10:10 PM" u="1"/>
        <s v="27/09/2014 12:42 PM" u="1"/>
        <s v="23/09/2014 05:03 PM" u="1"/>
        <s v="30/09/2014 11:30 AM" u="1"/>
      </sharedItems>
    </cacheField>
    <cacheField name="DOA (DD/MM/YY)" numFmtId="14">
      <sharedItems containsDate="1" containsMixedTypes="1" minDate="2014-09-01T00:00:00" maxDate="2014-09-15T00:00:00"/>
    </cacheField>
    <cacheField name="MRN No." numFmtId="1">
      <sharedItems/>
    </cacheField>
    <cacheField name="Patient Name" numFmtId="0">
      <sharedItems/>
    </cacheField>
    <cacheField name="Mobile No." numFmtId="1">
      <sharedItems/>
    </cacheField>
    <cacheField name="State" numFmtId="0">
      <sharedItems/>
    </cacheField>
    <cacheField name="Admission Category" numFmtId="0">
      <sharedItems containsBlank="1" count="5">
        <s v="PROCEDURE"/>
        <s v="OBSERVATION"/>
        <s v="SURGERY"/>
        <s v=""/>
        <m u="1"/>
      </sharedItems>
    </cacheField>
    <cacheField name="Department" numFmtId="0">
      <sharedItems count="18">
        <s v="GASTROENTEROLOGY"/>
        <s v="CARDIAC SURGERY - ADULT"/>
        <s v="CARDIOLOGY - ADULT"/>
        <s v="DERMATOLOGY"/>
        <s v="GENERAL MEDICINE"/>
        <s v="NEPHROLOGY"/>
        <s v="NEURO SURGERY"/>
        <s v="NEUROLOGY"/>
        <s v="OBSTETRICS &amp; GYNAECOLOGY"/>
        <s v="ORTHOPAEDICS"/>
        <s v="PAEDIATRIC MEDICINE"/>
        <s v="PULMONOLOGY"/>
        <s v="UROLOGY"/>
        <s v="GENERAL SURGERY"/>
        <s v="ENT SURGEON"/>
        <s v="PSYCHIATRY"/>
        <s v="PLASTIC SURGERY"/>
        <s v=""/>
      </sharedItems>
    </cacheField>
    <cacheField name="Plan" numFmtId="0">
      <sharedItems/>
    </cacheField>
    <cacheField name="Language" numFmtId="0">
      <sharedItems containsBlank="1"/>
    </cacheField>
    <cacheField name="Primary Care Companion" numFmtId="0">
      <sharedItems containsBlank="1"/>
    </cacheField>
    <cacheField name="Relationship" numFmtId="0">
      <sharedItems containsBlank="1"/>
    </cacheField>
    <cacheField name="Phone #1" numFmtId="1">
      <sharedItems containsString="0" containsBlank="1" containsNumber="1" containsInteger="1" minValue="7207214838" maxValue="9985637299"/>
    </cacheField>
    <cacheField name="Secondary Care Companion " numFmtId="0">
      <sharedItems containsNonDate="0" containsString="0" containsBlank="1"/>
    </cacheField>
    <cacheField name="Relationship2" numFmtId="0">
      <sharedItems containsNonDate="0" containsString="0" containsBlank="1"/>
    </cacheField>
    <cacheField name="Phone #2" numFmtId="1">
      <sharedItems containsBlank="1"/>
    </cacheField>
    <cacheField name="Date of attending CCP (DD/MM/YY)" numFmtId="14">
      <sharedItems containsDate="1" containsBlank="1" containsMixedTypes="1" minDate="2014-10-09T00:00:00" maxDate="2014-12-10T00:00:00"/>
    </cacheField>
    <cacheField name="Date of shifting to ward (DD/MM/YY)" numFmtId="14">
      <sharedItems containsDate="1" containsBlank="1" containsMixedTypes="1" minDate="2014-09-09T00:00:00" maxDate="2014-12-10T00:00:00"/>
    </cacheField>
    <cacheField name="Date of Practical (DD/MM/YY)" numFmtId="14">
      <sharedItems containsBlank="1"/>
    </cacheField>
    <cacheField name="Level of Preparedness (0-5)" numFmtId="1">
      <sharedItems containsNonDate="0" containsString="0" containsBlank="1"/>
    </cacheField>
    <cacheField name="Recording sheet being filled or not" numFmtId="49">
      <sharedItems containsNonDate="0" containsString="0" containsBlank="1"/>
    </cacheField>
    <cacheField name="Date of Discharge" numFmtId="14">
      <sharedItems containsDate="1" containsMixedTypes="1" minDate="2014-10-01T21:18:00" maxDate="2014-10-01T21:18:00"/>
    </cacheField>
    <cacheField name="Discharge Type" numFmtId="49">
      <sharedItems/>
    </cacheField>
    <cacheField name="LOS" numFmtId="1">
      <sharedItems containsSemiMixedTypes="0" containsString="0" containsNumber="1" containsInteger="1" minValue="-12" maxValue="31"/>
    </cacheField>
    <cacheField name="If not attended class, mention reason WHY" numFmtId="0">
      <sharedItems containsNonDate="0" containsBlank="1" count="4">
        <m/>
        <s v="Early discharge" u="1"/>
        <s v="No attender staying with patient" u="1"/>
        <s v="Attender not willing to leave patient" u="1"/>
      </sharedItems>
    </cacheField>
    <cacheField name="Additional Comment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85">
  <r>
    <n v="1"/>
    <x v="0"/>
    <x v="0"/>
    <x v="0"/>
    <d v="2014-09-01T00:00:00"/>
    <s v="10070000200724"/>
    <s v="Ms VANDHANA D"/>
    <s v="91-9010305961"/>
    <s v="TELANGANA"/>
    <x v="0"/>
    <x v="0"/>
    <s v="Observation"/>
    <m/>
    <m/>
    <m/>
    <m/>
    <m/>
    <m/>
    <m/>
    <m/>
    <m/>
    <m/>
    <m/>
    <m/>
    <s v="06/09/2014 03:45 PM"/>
    <s v="Normal Discharge"/>
    <n v="6"/>
    <x v="0"/>
    <m/>
  </r>
  <r>
    <n v="2"/>
    <x v="0"/>
    <x v="1"/>
    <x v="0"/>
    <d v="2014-09-01T00:00:00"/>
    <s v="10070000200340"/>
    <s v="Mr AFZAL RAZAK MD"/>
    <s v="9951274815"/>
    <s v="TELANGANA"/>
    <x v="0"/>
    <x v="1"/>
    <s v="AROGYA SRI"/>
    <m/>
    <m/>
    <m/>
    <m/>
    <m/>
    <m/>
    <m/>
    <m/>
    <m/>
    <m/>
    <m/>
    <m/>
    <s v=""/>
    <s v=""/>
    <n v="0"/>
    <x v="0"/>
    <m/>
  </r>
  <r>
    <n v="3"/>
    <x v="0"/>
    <x v="0"/>
    <x v="0"/>
    <d v="2014-09-01T00:00:00"/>
    <s v="10070000199585"/>
    <s v="Mrs RATNAMALA T ."/>
    <s v="919441164094"/>
    <s v="TELANGANA"/>
    <x v="0"/>
    <x v="1"/>
    <s v="AROGYA SRI"/>
    <m/>
    <m/>
    <m/>
    <m/>
    <m/>
    <m/>
    <m/>
    <m/>
    <m/>
    <m/>
    <m/>
    <m/>
    <s v="13/09/2014 10:55 PM"/>
    <s v="Normal Discharge"/>
    <n v="13"/>
    <x v="0"/>
    <m/>
  </r>
  <r>
    <n v="4"/>
    <x v="0"/>
    <x v="1"/>
    <x v="0"/>
    <d v="2014-09-01T00:00:00"/>
    <s v="10070000200738"/>
    <s v="Mr THIMMA REDDY P"/>
    <s v="9949245763"/>
    <s v="TELANGANA"/>
    <x v="0"/>
    <x v="1"/>
    <s v="AROGYA SRI"/>
    <m/>
    <m/>
    <m/>
    <m/>
    <m/>
    <m/>
    <m/>
    <m/>
    <m/>
    <m/>
    <m/>
    <m/>
    <s v=""/>
    <s v=""/>
    <n v="0"/>
    <x v="0"/>
    <m/>
  </r>
  <r>
    <n v="5"/>
    <x v="0"/>
    <x v="0"/>
    <x v="0"/>
    <d v="2014-09-01T00:00:00"/>
    <s v="10070000200944"/>
    <s v="Mr GOPAL RAO Y"/>
    <s v="91-9298700962"/>
    <s v="TELANGANA"/>
    <x v="1"/>
    <x v="2"/>
    <s v="AROGYA SRI"/>
    <m/>
    <m/>
    <m/>
    <m/>
    <m/>
    <m/>
    <m/>
    <m/>
    <m/>
    <m/>
    <m/>
    <m/>
    <s v="08/09/2014 08:56 PM"/>
    <s v="Normal Discharge"/>
    <n v="8"/>
    <x v="0"/>
    <m/>
  </r>
  <r>
    <n v="6"/>
    <x v="0"/>
    <x v="0"/>
    <x v="0"/>
    <d v="2014-09-01T00:00:00"/>
    <s v="10070000200943"/>
    <s v="Mrs VENKATA RAMA DEVI. POTINENI"/>
    <s v="91-9441515853"/>
    <s v="TELANGANA"/>
    <x v="1"/>
    <x v="2"/>
    <s v=""/>
    <m/>
    <m/>
    <m/>
    <m/>
    <m/>
    <m/>
    <m/>
    <m/>
    <m/>
    <m/>
    <m/>
    <m/>
    <s v="02/09/2014 04:14 PM"/>
    <s v="Normal Discharge"/>
    <n v="2"/>
    <x v="0"/>
    <m/>
  </r>
  <r>
    <n v="7"/>
    <x v="0"/>
    <x v="0"/>
    <x v="0"/>
    <d v="2014-09-01T00:00:00"/>
    <s v="10070000200942"/>
    <s v="Mrs SHAKUNTHALA N"/>
    <s v="91-9346396579"/>
    <s v="TELANGANA"/>
    <x v="1"/>
    <x v="2"/>
    <s v="AROGYA SRI"/>
    <m/>
    <m/>
    <m/>
    <m/>
    <m/>
    <m/>
    <m/>
    <m/>
    <m/>
    <m/>
    <m/>
    <m/>
    <s v="02/09/2014 06:33 PM"/>
    <s v="Normal Discharge"/>
    <n v="2"/>
    <x v="0"/>
    <m/>
  </r>
  <r>
    <n v="8"/>
    <x v="0"/>
    <x v="0"/>
    <x v="0"/>
    <d v="2014-09-01T00:00:00"/>
    <s v="10070000200941"/>
    <s v="Mrs VIMALA BAI"/>
    <s v="91-9741615177"/>
    <s v="Karnataka."/>
    <x v="1"/>
    <x v="2"/>
    <s v="VAJPAYEE AROGYASREE"/>
    <m/>
    <m/>
    <m/>
    <m/>
    <m/>
    <m/>
    <m/>
    <m/>
    <m/>
    <m/>
    <m/>
    <m/>
    <s v="10/09/2014 06:08 AM"/>
    <s v="Normal Discharge"/>
    <n v="9"/>
    <x v="0"/>
    <m/>
  </r>
  <r>
    <n v="9"/>
    <x v="0"/>
    <x v="0"/>
    <x v="0"/>
    <d v="2014-09-01T00:00:00"/>
    <s v="10070000200899"/>
    <s v="Mr CHANDRAIAH A"/>
    <s v="91"/>
    <s v="TELANGANA"/>
    <x v="0"/>
    <x v="2"/>
    <s v="AROGYA SRI"/>
    <m/>
    <m/>
    <m/>
    <m/>
    <m/>
    <m/>
    <m/>
    <m/>
    <m/>
    <m/>
    <m/>
    <m/>
    <s v="05/09/2014 10:27 PM"/>
    <s v="Normal Discharge"/>
    <n v="5"/>
    <x v="0"/>
    <m/>
  </r>
  <r>
    <n v="10"/>
    <x v="0"/>
    <x v="0"/>
    <x v="0"/>
    <d v="2014-09-01T00:00:00"/>
    <s v="10070000145842"/>
    <s v="Mrs MAHESHWARI K"/>
    <s v="91-9666705424"/>
    <s v="Andhra Pradesh"/>
    <x v="1"/>
    <x v="2"/>
    <s v=""/>
    <m/>
    <m/>
    <m/>
    <m/>
    <m/>
    <m/>
    <m/>
    <m/>
    <m/>
    <m/>
    <m/>
    <m/>
    <s v="02/09/2014 04:14 PM"/>
    <s v="Normal Discharge"/>
    <n v="2"/>
    <x v="0"/>
    <m/>
  </r>
  <r>
    <n v="11"/>
    <x v="0"/>
    <x v="0"/>
    <x v="0"/>
    <d v="2014-09-01T00:00:00"/>
    <s v="10070000200868"/>
    <s v="Mrs RAMULAMMA"/>
    <s v="9908209943"/>
    <s v="TELANGANA"/>
    <x v="0"/>
    <x v="2"/>
    <s v="AROGYA SRI"/>
    <m/>
    <m/>
    <m/>
    <m/>
    <m/>
    <m/>
    <m/>
    <m/>
    <m/>
    <m/>
    <m/>
    <m/>
    <s v="02/09/2014 06:32 PM"/>
    <s v="Normal Discharge"/>
    <n v="2"/>
    <x v="0"/>
    <m/>
  </r>
  <r>
    <n v="12"/>
    <x v="0"/>
    <x v="0"/>
    <x v="0"/>
    <d v="2014-09-01T00:00:00"/>
    <s v="10070000200839"/>
    <s v="Mr ANKAIAH M"/>
    <s v="9972908496"/>
    <s v="Andhra Pradesh"/>
    <x v="0"/>
    <x v="2"/>
    <s v="AROGYA SRI"/>
    <m/>
    <m/>
    <m/>
    <m/>
    <m/>
    <m/>
    <m/>
    <m/>
    <m/>
    <m/>
    <m/>
    <m/>
    <s v="06/09/2014 03:58 PM"/>
    <s v="Normal Discharge"/>
    <n v="6"/>
    <x v="0"/>
    <m/>
  </r>
  <r>
    <n v="13"/>
    <x v="0"/>
    <x v="0"/>
    <x v="0"/>
    <d v="2014-09-01T00:00:00"/>
    <s v="10070000200788"/>
    <s v="Mr MADHAVA RAO A"/>
    <s v="9397074761"/>
    <s v="TELANGANA"/>
    <x v="0"/>
    <x v="2"/>
    <s v="AROGYA SRI"/>
    <m/>
    <m/>
    <m/>
    <m/>
    <m/>
    <m/>
    <m/>
    <m/>
    <m/>
    <m/>
    <m/>
    <m/>
    <s v="12/09/2014 09:31 PM"/>
    <s v="Normal Discharge"/>
    <n v="12"/>
    <x v="0"/>
    <m/>
  </r>
  <r>
    <n v="14"/>
    <x v="0"/>
    <x v="0"/>
    <x v="0"/>
    <d v="2014-09-01T00:00:00"/>
    <s v="10070000200074"/>
    <s v="Mr NEELAKANDAN K"/>
    <s v="91-9246377990"/>
    <s v="TELANGANA"/>
    <x v="1"/>
    <x v="2"/>
    <s v="MEDI ASSIST INDIA TPA PVT. LTD._CREDIT"/>
    <m/>
    <m/>
    <m/>
    <m/>
    <m/>
    <m/>
    <m/>
    <m/>
    <m/>
    <m/>
    <m/>
    <m/>
    <s v="06/09/2014 02:25 PM"/>
    <s v="Normal Discharge"/>
    <n v="6"/>
    <x v="0"/>
    <m/>
  </r>
  <r>
    <n v="15"/>
    <x v="0"/>
    <x v="0"/>
    <x v="0"/>
    <d v="2014-09-01T00:00:00"/>
    <s v="10070000200820"/>
    <s v="Mr MAHESH P"/>
    <s v="919885868063"/>
    <s v="TELANGANA"/>
    <x v="0"/>
    <x v="2"/>
    <s v=""/>
    <m/>
    <m/>
    <m/>
    <m/>
    <m/>
    <m/>
    <m/>
    <m/>
    <m/>
    <m/>
    <m/>
    <m/>
    <s v="05/09/2014 05:22 PM"/>
    <s v="Normal Discharge"/>
    <n v="5"/>
    <x v="0"/>
    <m/>
  </r>
  <r>
    <n v="16"/>
    <x v="0"/>
    <x v="0"/>
    <x v="0"/>
    <d v="2014-09-01T00:00:00"/>
    <s v="10070000200772"/>
    <s v="Mr MANIKYAM K"/>
    <s v="919951303658"/>
    <s v="TELANGANA"/>
    <x v="1"/>
    <x v="2"/>
    <s v=""/>
    <m/>
    <m/>
    <m/>
    <m/>
    <m/>
    <m/>
    <m/>
    <m/>
    <m/>
    <m/>
    <m/>
    <m/>
    <s v="01/09/2014 09:49 PM"/>
    <s v="Death"/>
    <n v="1"/>
    <x v="0"/>
    <m/>
  </r>
  <r>
    <n v="17"/>
    <x v="0"/>
    <x v="0"/>
    <x v="0"/>
    <d v="2014-09-01T00:00:00"/>
    <s v="10070000200361"/>
    <s v="Mr MAHADEV MUNDEY"/>
    <s v="919666012566"/>
    <s v="TELANGANA"/>
    <x v="0"/>
    <x v="2"/>
    <s v=""/>
    <m/>
    <m/>
    <m/>
    <m/>
    <m/>
    <m/>
    <m/>
    <m/>
    <m/>
    <m/>
    <m/>
    <m/>
    <s v="01/09/2014 10:36 PM"/>
    <s v="Normal Discharge"/>
    <n v="1"/>
    <x v="0"/>
    <m/>
  </r>
  <r>
    <n v="18"/>
    <x v="0"/>
    <x v="0"/>
    <x v="0"/>
    <d v="2014-09-01T00:00:00"/>
    <s v="10070000200857"/>
    <s v="Mrs BALAMANI G"/>
    <s v="9603517998"/>
    <s v="TELANGANA"/>
    <x v="0"/>
    <x v="3"/>
    <s v="NH-Mallareddy Hospital"/>
    <m/>
    <m/>
    <m/>
    <m/>
    <m/>
    <m/>
    <m/>
    <m/>
    <m/>
    <m/>
    <m/>
    <m/>
    <s v="04/09/2014 08:59 PM"/>
    <s v="Normal Discharge"/>
    <n v="4"/>
    <x v="0"/>
    <m/>
  </r>
  <r>
    <n v="19"/>
    <x v="0"/>
    <x v="0"/>
    <x v="0"/>
    <d v="2014-09-01T00:00:00"/>
    <s v="10070000200790"/>
    <s v="Mr SATYNARAYANA ."/>
    <s v="917799155534"/>
    <s v="TELANGANA"/>
    <x v="1"/>
    <x v="0"/>
    <s v="GLAND PHARMA"/>
    <m/>
    <m/>
    <m/>
    <m/>
    <m/>
    <m/>
    <m/>
    <m/>
    <m/>
    <m/>
    <m/>
    <m/>
    <s v="03/09/2014 09:12 PM"/>
    <s v="Normal Discharge"/>
    <n v="3"/>
    <x v="0"/>
    <m/>
  </r>
  <r>
    <n v="20"/>
    <x v="0"/>
    <x v="0"/>
    <x v="0"/>
    <d v="2014-09-01T00:00:00"/>
    <s v="10070000200733"/>
    <s v="Mr SRINIVAS N"/>
    <s v="918008445099"/>
    <s v="TELANGANA"/>
    <x v="1"/>
    <x v="0"/>
    <s v="ICICI LOMBARD GENERAL INSURANCE_CREDIT"/>
    <m/>
    <m/>
    <m/>
    <m/>
    <m/>
    <m/>
    <m/>
    <m/>
    <m/>
    <m/>
    <m/>
    <m/>
    <s v="29/09/2014 08:08 PM"/>
    <s v="Normal Discharge"/>
    <n v="29"/>
    <x v="0"/>
    <m/>
  </r>
  <r>
    <n v="21"/>
    <x v="0"/>
    <x v="0"/>
    <x v="0"/>
    <d v="2014-09-01T00:00:00"/>
    <s v="10070000200724"/>
    <s v="Ms VANDHANA D"/>
    <s v="91-9010305961"/>
    <s v="TELANGANA"/>
    <x v="0"/>
    <x v="0"/>
    <s v=""/>
    <m/>
    <m/>
    <m/>
    <m/>
    <m/>
    <m/>
    <m/>
    <m/>
    <m/>
    <m/>
    <m/>
    <m/>
    <s v="06/09/2014 03:45 PM"/>
    <s v="Normal Discharge"/>
    <n v="6"/>
    <x v="0"/>
    <m/>
  </r>
  <r>
    <n v="22"/>
    <x v="0"/>
    <x v="0"/>
    <x v="0"/>
    <d v="2014-09-01T00:00:00"/>
    <s v="10070000200934"/>
    <s v="Mr RATNAM"/>
    <s v="91-8790958875"/>
    <s v="TELANGANA"/>
    <x v="1"/>
    <x v="4"/>
    <s v=""/>
    <m/>
    <m/>
    <m/>
    <m/>
    <m/>
    <m/>
    <m/>
    <m/>
    <m/>
    <m/>
    <m/>
    <m/>
    <s v="03/09/2014 09:17 PM"/>
    <s v="Normal Discharge"/>
    <n v="3"/>
    <x v="0"/>
    <m/>
  </r>
  <r>
    <n v="23"/>
    <x v="0"/>
    <x v="0"/>
    <x v="0"/>
    <d v="2014-09-01T00:00:00"/>
    <s v="10070000200908"/>
    <s v="Mr VEERAIAH P"/>
    <s v="919133145760"/>
    <s v="TELANGANA"/>
    <x v="1"/>
    <x v="4"/>
    <s v=""/>
    <m/>
    <m/>
    <m/>
    <m/>
    <m/>
    <m/>
    <m/>
    <m/>
    <m/>
    <m/>
    <m/>
    <m/>
    <s v="05/09/2014 10:37 PM"/>
    <s v="LAMA"/>
    <n v="5"/>
    <x v="0"/>
    <m/>
  </r>
  <r>
    <n v="24"/>
    <x v="0"/>
    <x v="0"/>
    <x v="0"/>
    <d v="2014-09-01T00:00:00"/>
    <s v="10070000200905"/>
    <s v="Mr RAMULU G"/>
    <s v="9705521006"/>
    <s v="TELANGANA"/>
    <x v="0"/>
    <x v="4"/>
    <s v="NH-Mallareddy Hospital"/>
    <m/>
    <m/>
    <m/>
    <m/>
    <m/>
    <m/>
    <m/>
    <m/>
    <m/>
    <m/>
    <m/>
    <m/>
    <s v="04/09/2014 09:00 PM"/>
    <s v="Normal Discharge"/>
    <n v="4"/>
    <x v="0"/>
    <m/>
  </r>
  <r>
    <n v="25"/>
    <x v="0"/>
    <x v="0"/>
    <x v="0"/>
    <d v="2014-09-01T00:00:00"/>
    <s v="10070000199503"/>
    <s v="Mr MOHINUDDIN SHAIK"/>
    <s v="9550167408"/>
    <s v="TELANGANA"/>
    <x v="0"/>
    <x v="4"/>
    <s v=""/>
    <m/>
    <m/>
    <m/>
    <m/>
    <m/>
    <m/>
    <m/>
    <m/>
    <m/>
    <m/>
    <m/>
    <m/>
    <s v="06/09/2014 05:20 PM"/>
    <s v="Normal Discharge"/>
    <n v="6"/>
    <x v="0"/>
    <m/>
  </r>
  <r>
    <n v="26"/>
    <x v="0"/>
    <x v="0"/>
    <x v="0"/>
    <d v="2014-09-01T00:00:00"/>
    <s v="10070000200734"/>
    <s v="Mr SAMBASHIVA RAO K R"/>
    <s v="919989803501"/>
    <s v="TELANGANA"/>
    <x v="1"/>
    <x v="4"/>
    <s v=""/>
    <m/>
    <m/>
    <m/>
    <m/>
    <m/>
    <m/>
    <m/>
    <m/>
    <m/>
    <m/>
    <m/>
    <m/>
    <s v="02/09/2014 06:33 PM"/>
    <s v="Normal Discharge"/>
    <n v="2"/>
    <x v="0"/>
    <m/>
  </r>
  <r>
    <n v="27"/>
    <x v="0"/>
    <x v="0"/>
    <x v="0"/>
    <d v="2014-09-01T00:00:00"/>
    <s v="10070000200848"/>
    <s v="Mr SHRI G. RAJAIAH"/>
    <s v="919494988321"/>
    <s v="TELANGANA"/>
    <x v="1"/>
    <x v="4"/>
    <s v="CGHS_CREDIT"/>
    <m/>
    <m/>
    <m/>
    <m/>
    <m/>
    <m/>
    <m/>
    <m/>
    <m/>
    <m/>
    <m/>
    <m/>
    <d v="2014-10-01T21:18:00"/>
    <s v="Normal Discharge"/>
    <n v="31"/>
    <x v="0"/>
    <m/>
  </r>
  <r>
    <n v="28"/>
    <x v="0"/>
    <x v="0"/>
    <x v="0"/>
    <d v="2014-09-01T00:00:00"/>
    <s v="10070000200782"/>
    <s v="Mr SHIVARAMULU R"/>
    <s v="9396579815"/>
    <s v="TELANGANA"/>
    <x v="0"/>
    <x v="4"/>
    <s v=""/>
    <m/>
    <m/>
    <m/>
    <m/>
    <m/>
    <m/>
    <m/>
    <m/>
    <m/>
    <m/>
    <m/>
    <m/>
    <s v="04/09/2014 09:00 PM"/>
    <s v="Normal Discharge"/>
    <n v="4"/>
    <x v="0"/>
    <m/>
  </r>
  <r>
    <n v="29"/>
    <x v="0"/>
    <x v="0"/>
    <x v="0"/>
    <d v="2014-09-01T00:00:00"/>
    <s v="10070000197760"/>
    <s v="Mrs BANGARAMMA P"/>
    <s v="91-9177088984"/>
    <s v="TELANGANA"/>
    <x v="1"/>
    <x v="4"/>
    <s v=""/>
    <m/>
    <m/>
    <m/>
    <m/>
    <m/>
    <m/>
    <m/>
    <m/>
    <m/>
    <m/>
    <m/>
    <m/>
    <s v="09/09/2014 01:33 AM"/>
    <s v="Normal Discharge"/>
    <n v="8"/>
    <x v="0"/>
    <m/>
  </r>
  <r>
    <n v="30"/>
    <x v="0"/>
    <x v="0"/>
    <x v="0"/>
    <d v="2014-09-01T00:00:00"/>
    <s v="10070000167397"/>
    <s v="Mrs LAVANYA M"/>
    <s v="91-9493938060"/>
    <s v="Andhra Pradesh"/>
    <x v="1"/>
    <x v="4"/>
    <s v=""/>
    <m/>
    <m/>
    <m/>
    <m/>
    <m/>
    <m/>
    <m/>
    <m/>
    <m/>
    <m/>
    <m/>
    <m/>
    <s v="02/09/2014 06:34 PM"/>
    <s v="Normal Discharge"/>
    <n v="2"/>
    <x v="0"/>
    <m/>
  </r>
  <r>
    <n v="31"/>
    <x v="0"/>
    <x v="0"/>
    <x v="0"/>
    <d v="2014-09-01T00:00:00"/>
    <s v="10070000200779"/>
    <s v="Mr LAXMAN E"/>
    <s v="8978913421"/>
    <s v="TELANGANA"/>
    <x v="0"/>
    <x v="4"/>
    <s v="NH-Mallareddy Hospital"/>
    <m/>
    <m/>
    <m/>
    <m/>
    <m/>
    <m/>
    <m/>
    <m/>
    <m/>
    <m/>
    <m/>
    <m/>
    <s v="02/09/2014 06:32 PM"/>
    <s v="Normal Discharge"/>
    <n v="2"/>
    <x v="0"/>
    <m/>
  </r>
  <r>
    <n v="32"/>
    <x v="0"/>
    <x v="0"/>
    <x v="0"/>
    <d v="2014-09-01T00:00:00"/>
    <s v="10070000200801"/>
    <s v="Mr MAISAIAH"/>
    <s v="9701781611"/>
    <s v="TELANGANA"/>
    <x v="0"/>
    <x v="4"/>
    <s v="NH-Mallareddy Hospital"/>
    <m/>
    <m/>
    <m/>
    <m/>
    <m/>
    <m/>
    <m/>
    <m/>
    <m/>
    <m/>
    <m/>
    <m/>
    <s v="05/09/2014 10:34 PM"/>
    <s v="Normal Discharge"/>
    <n v="5"/>
    <x v="0"/>
    <m/>
  </r>
  <r>
    <n v="33"/>
    <x v="0"/>
    <x v="0"/>
    <x v="0"/>
    <d v="2014-09-01T00:00:00"/>
    <s v="10070000200774"/>
    <s v="Mr PRABUDAS J"/>
    <s v="91"/>
    <s v="TELANGANA"/>
    <x v="0"/>
    <x v="4"/>
    <s v=""/>
    <m/>
    <m/>
    <m/>
    <m/>
    <m/>
    <m/>
    <m/>
    <m/>
    <m/>
    <m/>
    <m/>
    <m/>
    <s v="06/09/2014 05:21 PM"/>
    <s v="Normal Discharge"/>
    <n v="6"/>
    <x v="0"/>
    <m/>
  </r>
  <r>
    <n v="34"/>
    <x v="0"/>
    <x v="0"/>
    <x v="0"/>
    <d v="2014-09-01T00:00:00"/>
    <s v="10070000200726"/>
    <s v="Mr MANIKYAM K"/>
    <s v="91-9951303658"/>
    <s v="TELANGANA"/>
    <x v="0"/>
    <x v="4"/>
    <s v=""/>
    <m/>
    <m/>
    <m/>
    <m/>
    <m/>
    <m/>
    <m/>
    <m/>
    <m/>
    <m/>
    <m/>
    <m/>
    <s v="05/09/2014 10:25 PM"/>
    <s v="Normal Discharge"/>
    <n v="5"/>
    <x v="0"/>
    <m/>
  </r>
  <r>
    <n v="35"/>
    <x v="0"/>
    <x v="0"/>
    <x v="0"/>
    <d v="2014-09-01T00:00:00"/>
    <s v="10070000200937"/>
    <s v="Mr SREESILAM"/>
    <s v="91-9963941998"/>
    <s v="TELANGANA"/>
    <x v="1"/>
    <x v="5"/>
    <s v=""/>
    <m/>
    <m/>
    <m/>
    <m/>
    <m/>
    <m/>
    <m/>
    <m/>
    <m/>
    <m/>
    <m/>
    <m/>
    <s v="04/09/2014 08:54 PM"/>
    <s v="Normal Discharge"/>
    <n v="4"/>
    <x v="0"/>
    <m/>
  </r>
  <r>
    <n v="36"/>
    <x v="0"/>
    <x v="0"/>
    <x v="0"/>
    <d v="2014-09-01T00:00:00"/>
    <s v="10070000200860"/>
    <s v="Mrs USHA M"/>
    <s v="91-9912582919"/>
    <s v="TELANGANA"/>
    <x v="1"/>
    <x v="5"/>
    <s v=""/>
    <m/>
    <m/>
    <m/>
    <m/>
    <m/>
    <m/>
    <m/>
    <m/>
    <m/>
    <m/>
    <m/>
    <m/>
    <s v="24/09/2014 02:19 AM"/>
    <s v="Death"/>
    <n v="23"/>
    <x v="0"/>
    <m/>
  </r>
  <r>
    <n v="37"/>
    <x v="0"/>
    <x v="0"/>
    <x v="0"/>
    <d v="2014-09-01T00:00:00"/>
    <s v="10070000200939"/>
    <s v="Master NIKHIL SAI GANESH. C"/>
    <s v="91-9290234670"/>
    <s v="TELANGANA"/>
    <x v="1"/>
    <x v="6"/>
    <s v="FAMILY HEALTH PLAN LIMITED_CREDIT"/>
    <m/>
    <m/>
    <m/>
    <m/>
    <m/>
    <m/>
    <m/>
    <m/>
    <m/>
    <m/>
    <m/>
    <m/>
    <s v="04/09/2014 09:02 PM"/>
    <s v="Normal Discharge"/>
    <n v="4"/>
    <x v="0"/>
    <m/>
  </r>
  <r>
    <n v="38"/>
    <x v="0"/>
    <x v="0"/>
    <x v="0"/>
    <d v="2014-09-01T00:00:00"/>
    <s v="10070000200935"/>
    <s v="Mr KISTAIAH A"/>
    <s v="91-"/>
    <s v="TELANGANA"/>
    <x v="0"/>
    <x v="7"/>
    <s v="ESIC_CREDIT"/>
    <m/>
    <m/>
    <m/>
    <m/>
    <m/>
    <m/>
    <m/>
    <m/>
    <m/>
    <m/>
    <m/>
    <m/>
    <s v="05/09/2014 10:36 PM"/>
    <s v="Normal Discharge"/>
    <n v="5"/>
    <x v="0"/>
    <m/>
  </r>
  <r>
    <n v="39"/>
    <x v="0"/>
    <x v="0"/>
    <x v="0"/>
    <d v="2014-09-01T00:00:00"/>
    <s v="10070000200149"/>
    <s v="Mr VITTAL N"/>
    <s v="9298604155"/>
    <s v="TELANGANA"/>
    <x v="0"/>
    <x v="7"/>
    <s v="AROGYA SRI"/>
    <m/>
    <m/>
    <m/>
    <m/>
    <m/>
    <m/>
    <m/>
    <m/>
    <m/>
    <m/>
    <m/>
    <m/>
    <s v="01/09/2014 05:24 PM"/>
    <s v="Normal Discharge"/>
    <n v="1"/>
    <x v="0"/>
    <m/>
  </r>
  <r>
    <n v="40"/>
    <x v="0"/>
    <x v="0"/>
    <x v="0"/>
    <d v="2014-09-01T00:00:00"/>
    <s v="10070000200916"/>
    <s v="Mr BHASKAR CH"/>
    <s v="918179562632"/>
    <s v="TELANGANA"/>
    <x v="1"/>
    <x v="7"/>
    <s v="ESIC_CREDIT"/>
    <m/>
    <m/>
    <m/>
    <m/>
    <m/>
    <m/>
    <m/>
    <m/>
    <m/>
    <m/>
    <m/>
    <m/>
    <s v="03/09/2014 09:15 PM"/>
    <s v="Normal Discharge"/>
    <n v="3"/>
    <x v="0"/>
    <m/>
  </r>
  <r>
    <n v="41"/>
    <x v="0"/>
    <x v="0"/>
    <x v="0"/>
    <d v="2014-09-01T00:00:00"/>
    <s v="10070000200914"/>
    <s v="Mrs KAMALAMMA ."/>
    <s v="919390048992"/>
    <s v="TELANGANA"/>
    <x v="1"/>
    <x v="7"/>
    <s v="ESIC_CREDIT"/>
    <m/>
    <m/>
    <m/>
    <m/>
    <m/>
    <m/>
    <m/>
    <m/>
    <m/>
    <m/>
    <m/>
    <m/>
    <s v="04/09/2014 09:01 PM"/>
    <s v="Normal Discharge"/>
    <n v="4"/>
    <x v="0"/>
    <m/>
  </r>
  <r>
    <n v="42"/>
    <x v="0"/>
    <x v="0"/>
    <x v="0"/>
    <d v="2014-09-01T00:00:00"/>
    <s v="10070000200721"/>
    <s v="Mrs NAGAMANI P"/>
    <s v="91-9866943414"/>
    <s v="TELANGANA"/>
    <x v="0"/>
    <x v="7"/>
    <s v="AROGYA SRI"/>
    <m/>
    <m/>
    <m/>
    <m/>
    <m/>
    <m/>
    <m/>
    <m/>
    <m/>
    <m/>
    <m/>
    <m/>
    <s v="10/09/2014 09:34 PM"/>
    <s v="Normal Discharge"/>
    <n v="10"/>
    <x v="0"/>
    <m/>
  </r>
  <r>
    <n v="43"/>
    <x v="0"/>
    <x v="0"/>
    <x v="0"/>
    <d v="2014-09-01T00:00:00"/>
    <s v="10070000194082"/>
    <s v="Mrs RAMESHWARI G"/>
    <s v="9618240394"/>
    <s v="Andhra Pradesh"/>
    <x v="0"/>
    <x v="8"/>
    <s v="NH-Mallareddy Hospital"/>
    <m/>
    <m/>
    <m/>
    <m/>
    <m/>
    <m/>
    <m/>
    <m/>
    <m/>
    <m/>
    <m/>
    <m/>
    <s v="04/09/2014 09:05 PM"/>
    <s v="Normal Discharge"/>
    <n v="4"/>
    <x v="0"/>
    <m/>
  </r>
  <r>
    <n v="44"/>
    <x v="0"/>
    <x v="0"/>
    <x v="0"/>
    <d v="2014-09-01T00:00:00"/>
    <s v="10070000196076"/>
    <s v="Mrs LAKSHMI"/>
    <s v="9700224440"/>
    <s v="TELANGANA"/>
    <x v="0"/>
    <x v="8"/>
    <s v=""/>
    <m/>
    <m/>
    <m/>
    <m/>
    <m/>
    <m/>
    <m/>
    <m/>
    <m/>
    <m/>
    <m/>
    <m/>
    <s v="05/09/2014 04:25 PM"/>
    <s v="Normal Discharge"/>
    <n v="5"/>
    <x v="0"/>
    <m/>
  </r>
  <r>
    <n v="45"/>
    <x v="0"/>
    <x v="0"/>
    <x v="0"/>
    <d v="2014-09-01T00:00:00"/>
    <s v="10070000200809"/>
    <s v="Mrs KALPANA B"/>
    <s v="9989192431"/>
    <s v="TELANGANA"/>
    <x v="0"/>
    <x v="8"/>
    <s v="NH-Mallareddy Hospital"/>
    <m/>
    <m/>
    <m/>
    <m/>
    <m/>
    <m/>
    <m/>
    <m/>
    <m/>
    <m/>
    <m/>
    <m/>
    <s v="06/09/2014 06:45 PM"/>
    <s v="Normal Discharge"/>
    <n v="6"/>
    <x v="0"/>
    <m/>
  </r>
  <r>
    <n v="46"/>
    <x v="0"/>
    <x v="0"/>
    <x v="0"/>
    <d v="2014-09-01T00:00:00"/>
    <s v="10070000199189"/>
    <s v="Mrs ROQHIA"/>
    <s v="9849164980"/>
    <s v="TELANGANA"/>
    <x v="0"/>
    <x v="9"/>
    <s v="AROGYA SRI"/>
    <m/>
    <m/>
    <m/>
    <m/>
    <m/>
    <m/>
    <m/>
    <m/>
    <m/>
    <m/>
    <m/>
    <m/>
    <s v="09/09/2014 01:36 AM"/>
    <s v="Normal Discharge"/>
    <n v="8"/>
    <x v="0"/>
    <m/>
  </r>
  <r>
    <n v="47"/>
    <x v="0"/>
    <x v="0"/>
    <x v="0"/>
    <d v="2014-09-01T00:00:00"/>
    <s v="10070000200725"/>
    <s v="Mr BUCHAIAH CH"/>
    <s v="91-8106923414"/>
    <s v="TELANGANA"/>
    <x v="0"/>
    <x v="9"/>
    <s v="AROGYA SRI"/>
    <m/>
    <m/>
    <m/>
    <m/>
    <m/>
    <m/>
    <m/>
    <m/>
    <m/>
    <m/>
    <m/>
    <m/>
    <s v="09/09/2014 01:35 AM"/>
    <s v="Normal Discharge"/>
    <n v="8"/>
    <x v="0"/>
    <m/>
  </r>
  <r>
    <n v="48"/>
    <x v="0"/>
    <x v="0"/>
    <x v="0"/>
    <d v="2014-09-01T00:00:00"/>
    <s v="10070000200845"/>
    <s v="Miss DEEPIKA"/>
    <s v="91"/>
    <s v="TELANGANA"/>
    <x v="0"/>
    <x v="10"/>
    <s v="NH-Mallareddy Hospital"/>
    <m/>
    <m/>
    <m/>
    <m/>
    <m/>
    <m/>
    <m/>
    <m/>
    <m/>
    <m/>
    <m/>
    <m/>
    <s v="02/09/2014 04:14 PM"/>
    <s v="Normal Discharge"/>
    <n v="2"/>
    <x v="0"/>
    <m/>
  </r>
  <r>
    <n v="49"/>
    <x v="0"/>
    <x v="0"/>
    <x v="0"/>
    <d v="2014-09-01T00:00:00"/>
    <s v="10070000200770"/>
    <s v="Baby VARALIKA"/>
    <s v="9701545608"/>
    <s v="TELANGANA"/>
    <x v="0"/>
    <x v="10"/>
    <s v=""/>
    <m/>
    <m/>
    <m/>
    <m/>
    <m/>
    <m/>
    <m/>
    <m/>
    <m/>
    <m/>
    <m/>
    <m/>
    <s v="06/09/2014 04:20 PM"/>
    <s v="Normal Discharge"/>
    <n v="6"/>
    <x v="0"/>
    <m/>
  </r>
  <r>
    <n v="50"/>
    <x v="0"/>
    <x v="0"/>
    <x v="0"/>
    <d v="2014-09-01T00:00:00"/>
    <s v="10070000099942"/>
    <s v="Mr NARAYANA P."/>
    <s v="91-9666494165"/>
    <s v="Andhra Pradesh"/>
    <x v="1"/>
    <x v="11"/>
    <s v=""/>
    <m/>
    <m/>
    <m/>
    <m/>
    <m/>
    <m/>
    <m/>
    <m/>
    <m/>
    <m/>
    <m/>
    <m/>
    <s v="01/10/2014 09:29 PM"/>
    <s v="Normal Discharge"/>
    <n v="31"/>
    <x v="0"/>
    <m/>
  </r>
  <r>
    <n v="51"/>
    <x v="0"/>
    <x v="0"/>
    <x v="0"/>
    <d v="2014-09-01T00:00:00"/>
    <s v="10070000198846"/>
    <s v="Mr KURMANNA B"/>
    <s v="9010702346"/>
    <s v="TELANGANA"/>
    <x v="0"/>
    <x v="12"/>
    <s v="AROGYA SRI"/>
    <m/>
    <m/>
    <m/>
    <m/>
    <m/>
    <m/>
    <m/>
    <m/>
    <m/>
    <m/>
    <m/>
    <m/>
    <s v="04/09/2014 08:56 PM"/>
    <s v="Normal Discharge"/>
    <n v="4"/>
    <x v="0"/>
    <m/>
  </r>
  <r>
    <n v="52"/>
    <x v="0"/>
    <x v="0"/>
    <x v="0"/>
    <d v="2014-09-01T00:00:00"/>
    <s v="10070000189922"/>
    <s v="Mr KOTAIAH K"/>
    <s v="7702841196"/>
    <s v="Andhra Pradesh"/>
    <x v="0"/>
    <x v="12"/>
    <s v="AROGYA SRI"/>
    <m/>
    <m/>
    <m/>
    <m/>
    <m/>
    <m/>
    <m/>
    <m/>
    <m/>
    <m/>
    <m/>
    <m/>
    <s v="09/09/2014 01:32 AM"/>
    <s v="Normal Discharge"/>
    <n v="8"/>
    <x v="0"/>
    <m/>
  </r>
  <r>
    <n v="53"/>
    <x v="0"/>
    <x v="0"/>
    <x v="0"/>
    <d v="2014-09-01T00:00:00"/>
    <s v="10070000200936"/>
    <s v="Mr SHIVA RAJAIAH"/>
    <s v="91-9989215773"/>
    <s v="TELANGANA"/>
    <x v="1"/>
    <x v="12"/>
    <s v=""/>
    <m/>
    <m/>
    <m/>
    <m/>
    <m/>
    <m/>
    <m/>
    <m/>
    <m/>
    <m/>
    <m/>
    <m/>
    <s v="02/09/2014 06:35 PM"/>
    <s v="Normal Discharge"/>
    <n v="2"/>
    <x v="0"/>
    <m/>
  </r>
  <r>
    <n v="54"/>
    <x v="0"/>
    <x v="0"/>
    <x v="0"/>
    <d v="2014-09-01T00:00:00"/>
    <s v="10070000185355"/>
    <s v="Mr POCHAIAH Y"/>
    <s v="8106962648"/>
    <s v="Andhra Pradesh"/>
    <x v="0"/>
    <x v="12"/>
    <s v="AROGYA SRI"/>
    <m/>
    <m/>
    <m/>
    <m/>
    <m/>
    <m/>
    <m/>
    <m/>
    <m/>
    <m/>
    <m/>
    <m/>
    <s v="02/09/2014 06:35 PM"/>
    <s v="Normal Discharge"/>
    <n v="2"/>
    <x v="0"/>
    <m/>
  </r>
  <r>
    <n v="55"/>
    <x v="0"/>
    <x v="0"/>
    <x v="0"/>
    <d v="2014-09-01T00:00:00"/>
    <s v="10070000200165"/>
    <s v="Mrs BHAGYAMMA N"/>
    <s v="9848277917"/>
    <s v="TELANGANA"/>
    <x v="0"/>
    <x v="12"/>
    <s v="AROGYA SRI"/>
    <m/>
    <m/>
    <m/>
    <m/>
    <m/>
    <m/>
    <m/>
    <m/>
    <m/>
    <m/>
    <m/>
    <m/>
    <s v="06/09/2014 06:44 PM"/>
    <s v="Normal Discharge"/>
    <n v="6"/>
    <x v="0"/>
    <m/>
  </r>
  <r>
    <n v="56"/>
    <x v="0"/>
    <x v="0"/>
    <x v="0"/>
    <d v="2014-09-02T00:00:00"/>
    <s v="10070000201113"/>
    <s v="Mr RAMA RAO S"/>
    <s v="91-9441596762"/>
    <s v="Andra Pradesh"/>
    <x v="0"/>
    <x v="1"/>
    <s v="ESIC_CREDIT"/>
    <m/>
    <m/>
    <m/>
    <m/>
    <m/>
    <m/>
    <m/>
    <m/>
    <m/>
    <m/>
    <m/>
    <m/>
    <s v="12/09/2014 05:14 PM"/>
    <s v="Normal Discharge"/>
    <n v="11"/>
    <x v="0"/>
    <m/>
  </r>
  <r>
    <n v="57"/>
    <x v="0"/>
    <x v="0"/>
    <x v="0"/>
    <d v="2014-09-02T00:00:00"/>
    <s v="10150000004348"/>
    <s v="Mr Syed Chand Basha"/>
    <s v="91-9885501173"/>
    <s v="Andhra Pradesh"/>
    <x v="0"/>
    <x v="1"/>
    <s v="AROGYA SRI"/>
    <m/>
    <m/>
    <m/>
    <m/>
    <m/>
    <m/>
    <m/>
    <m/>
    <m/>
    <m/>
    <m/>
    <m/>
    <s v="12/09/2014 05:11 PM"/>
    <s v="Normal Discharge"/>
    <n v="11"/>
    <x v="0"/>
    <m/>
  </r>
  <r>
    <n v="58"/>
    <x v="0"/>
    <x v="0"/>
    <x v="0"/>
    <d v="2014-09-02T00:00:00"/>
    <s v="10070000201041"/>
    <s v="Mr MARUTHI RAO Y"/>
    <s v="8790566363"/>
    <s v="TELANGANA"/>
    <x v="0"/>
    <x v="1"/>
    <s v="AROGYA SRI"/>
    <m/>
    <m/>
    <m/>
    <m/>
    <m/>
    <m/>
    <m/>
    <m/>
    <s v="14/09/2014"/>
    <m/>
    <m/>
    <m/>
    <s v="15/09/2014 08:55 PM"/>
    <s v="Normal Discharge"/>
    <n v="14"/>
    <x v="0"/>
    <m/>
  </r>
  <r>
    <n v="59"/>
    <x v="0"/>
    <x v="0"/>
    <x v="0"/>
    <d v="2014-09-02T00:00:00"/>
    <s v="10070000201064"/>
    <s v="Mr KHADEER"/>
    <s v="9032786755"/>
    <s v="TELANGANA"/>
    <x v="0"/>
    <x v="1"/>
    <s v="AROGYA SRI"/>
    <m/>
    <m/>
    <m/>
    <m/>
    <m/>
    <m/>
    <m/>
    <m/>
    <m/>
    <m/>
    <m/>
    <m/>
    <s v="10/09/2014 09:50 PM"/>
    <s v="Normal Discharge"/>
    <n v="9"/>
    <x v="0"/>
    <m/>
  </r>
  <r>
    <n v="60"/>
    <x v="0"/>
    <x v="0"/>
    <x v="0"/>
    <d v="2014-09-02T00:00:00"/>
    <s v="10070000201005"/>
    <s v="Mr SRINIVASULU V"/>
    <s v="9948569800"/>
    <s v="TELANGANA"/>
    <x v="0"/>
    <x v="2"/>
    <s v="AROGYA SRI"/>
    <m/>
    <m/>
    <m/>
    <m/>
    <m/>
    <m/>
    <m/>
    <m/>
    <m/>
    <m/>
    <m/>
    <m/>
    <s v="15/09/2014 08:56 PM"/>
    <s v="Normal Discharge"/>
    <n v="14"/>
    <x v="0"/>
    <m/>
  </r>
  <r>
    <n v="61"/>
    <x v="0"/>
    <x v="1"/>
    <x v="0"/>
    <d v="2014-09-02T00:00:00"/>
    <s v="10070000201105"/>
    <s v="Mr SRIKANTH REDDY D"/>
    <s v="91-8374860900"/>
    <s v="TELANGANA"/>
    <x v="1"/>
    <x v="2"/>
    <s v="ESIC_CREDIT"/>
    <m/>
    <m/>
    <m/>
    <m/>
    <m/>
    <m/>
    <m/>
    <m/>
    <m/>
    <m/>
    <m/>
    <m/>
    <s v=""/>
    <s v=""/>
    <n v="0"/>
    <x v="0"/>
    <m/>
  </r>
  <r>
    <n v="62"/>
    <x v="0"/>
    <x v="0"/>
    <x v="0"/>
    <d v="2014-09-02T00:00:00"/>
    <s v="10070000200967"/>
    <s v="Mrs PADMA R"/>
    <s v="7893272286"/>
    <s v="Andhra Pradesh"/>
    <x v="0"/>
    <x v="2"/>
    <s v="AROGYA SRI"/>
    <m/>
    <m/>
    <m/>
    <m/>
    <m/>
    <m/>
    <m/>
    <m/>
    <m/>
    <m/>
    <m/>
    <m/>
    <s v="04/09/2014 09:06 PM"/>
    <s v="Normal Discharge"/>
    <n v="3"/>
    <x v="0"/>
    <m/>
  </r>
  <r>
    <n v="63"/>
    <x v="0"/>
    <x v="0"/>
    <x v="0"/>
    <d v="2014-09-02T00:00:00"/>
    <s v="10070000201058"/>
    <s v="Mrs LAXMI V"/>
    <s v="9553853864"/>
    <s v="TELANGANA"/>
    <x v="0"/>
    <x v="2"/>
    <s v="AROGYA SRI"/>
    <m/>
    <m/>
    <m/>
    <m/>
    <m/>
    <m/>
    <m/>
    <m/>
    <m/>
    <m/>
    <m/>
    <m/>
    <s v="04/09/2014 09:04 PM"/>
    <s v="Normal Discharge"/>
    <n v="3"/>
    <x v="0"/>
    <m/>
  </r>
  <r>
    <n v="64"/>
    <x v="0"/>
    <x v="0"/>
    <x v="0"/>
    <d v="2014-09-02T00:00:00"/>
    <s v="10070000201103"/>
    <s v="Mr RAMULU B"/>
    <s v="9951743457"/>
    <s v="TELANGANA"/>
    <x v="0"/>
    <x v="2"/>
    <s v="AROGYA SRI"/>
    <m/>
    <m/>
    <m/>
    <m/>
    <m/>
    <m/>
    <m/>
    <m/>
    <m/>
    <m/>
    <m/>
    <m/>
    <s v="09/09/2014 01:35 AM"/>
    <s v="Normal Discharge"/>
    <n v="7"/>
    <x v="0"/>
    <m/>
  </r>
  <r>
    <n v="65"/>
    <x v="0"/>
    <x v="0"/>
    <x v="0"/>
    <d v="2014-09-02T00:00:00"/>
    <s v="10070000201012"/>
    <s v="Mr SURYA NARAYANA"/>
    <s v="9440027892"/>
    <s v="TELANGANA"/>
    <x v="0"/>
    <x v="2"/>
    <s v="AROGYA SRI"/>
    <m/>
    <m/>
    <m/>
    <m/>
    <m/>
    <m/>
    <m/>
    <m/>
    <m/>
    <m/>
    <m/>
    <m/>
    <s v="05/09/2014 10:33 PM"/>
    <s v="Normal Discharge"/>
    <n v="4"/>
    <x v="0"/>
    <m/>
  </r>
  <r>
    <n v="66"/>
    <x v="0"/>
    <x v="0"/>
    <x v="0"/>
    <d v="2014-09-02T00:00:00"/>
    <s v="10070000200088"/>
    <s v="Mr IRFAN MD"/>
    <s v="9848990026"/>
    <s v="TELANGANA"/>
    <x v="0"/>
    <x v="2"/>
    <s v="AROGYA SRI"/>
    <m/>
    <m/>
    <m/>
    <m/>
    <m/>
    <m/>
    <m/>
    <m/>
    <m/>
    <m/>
    <m/>
    <m/>
    <s v="05/09/2014 10:26 PM"/>
    <s v="Normal Discharge"/>
    <n v="4"/>
    <x v="0"/>
    <m/>
  </r>
  <r>
    <n v="67"/>
    <x v="0"/>
    <x v="0"/>
    <x v="0"/>
    <d v="2014-09-02T00:00:00"/>
    <s v="10070000183164"/>
    <s v="Mrs DEO KUMARI DEVI"/>
    <s v="91-9916066600"/>
    <s v="Andhra Pradesh"/>
    <x v="1"/>
    <x v="2"/>
    <s v=""/>
    <m/>
    <m/>
    <m/>
    <m/>
    <m/>
    <m/>
    <m/>
    <m/>
    <m/>
    <m/>
    <m/>
    <m/>
    <s v="04/09/2014 09:02 PM"/>
    <s v="Normal Discharge"/>
    <n v="3"/>
    <x v="0"/>
    <m/>
  </r>
  <r>
    <n v="68"/>
    <x v="0"/>
    <x v="0"/>
    <x v="0"/>
    <d v="2014-09-02T00:00:00"/>
    <s v="10070000199213"/>
    <s v="Mr BALA LINGA PRASAD G"/>
    <s v="9490030682"/>
    <s v="TELANGANA"/>
    <x v="0"/>
    <x v="2"/>
    <s v="PARAMOUNT HEALTH SERVICES (TPA) PRIVATE LIMITED (3776)"/>
    <m/>
    <m/>
    <m/>
    <m/>
    <m/>
    <m/>
    <m/>
    <m/>
    <m/>
    <m/>
    <m/>
    <m/>
    <s v="02/09/2014 06:33 PM"/>
    <s v="Normal Discharge"/>
    <n v="1"/>
    <x v="0"/>
    <m/>
  </r>
  <r>
    <n v="69"/>
    <x v="0"/>
    <x v="0"/>
    <x v="0"/>
    <d v="2014-09-02T00:00:00"/>
    <s v="10070000200948"/>
    <s v="Mr BHUMAIAH K"/>
    <s v="91-9440492150"/>
    <s v="TELANGANA"/>
    <x v="1"/>
    <x v="2"/>
    <s v="AROGYA SRI"/>
    <m/>
    <m/>
    <m/>
    <m/>
    <m/>
    <m/>
    <m/>
    <m/>
    <m/>
    <m/>
    <m/>
    <m/>
    <s v="04/09/2014 09:05 PM"/>
    <s v="Normal Discharge"/>
    <n v="3"/>
    <x v="0"/>
    <m/>
  </r>
  <r>
    <n v="70"/>
    <x v="0"/>
    <x v="0"/>
    <x v="0"/>
    <d v="2014-09-02T00:00:00"/>
    <s v="10070000200945"/>
    <s v="Mr MALLAIAH N"/>
    <s v="91-8978189927"/>
    <s v="TELANGANA"/>
    <x v="1"/>
    <x v="2"/>
    <s v="AROGYA SRI"/>
    <m/>
    <m/>
    <m/>
    <m/>
    <m/>
    <m/>
    <m/>
    <m/>
    <m/>
    <m/>
    <m/>
    <m/>
    <s v="08/09/2014 08:56 PM"/>
    <s v="Normal Discharge"/>
    <n v="7"/>
    <x v="0"/>
    <m/>
  </r>
  <r>
    <n v="71"/>
    <x v="0"/>
    <x v="0"/>
    <x v="0"/>
    <d v="2014-09-02T00:00:00"/>
    <s v="10070000200947"/>
    <s v="Mr BADRAIAH CH"/>
    <s v="91-9000127665"/>
    <s v="TELANGANA"/>
    <x v="1"/>
    <x v="2"/>
    <s v="AROGYA SRI"/>
    <m/>
    <m/>
    <m/>
    <m/>
    <m/>
    <m/>
    <m/>
    <m/>
    <m/>
    <m/>
    <m/>
    <m/>
    <s v="02/09/2014 06:33 PM"/>
    <s v="Normal Discharge"/>
    <n v="1"/>
    <x v="0"/>
    <m/>
  </r>
  <r>
    <n v="72"/>
    <x v="0"/>
    <x v="0"/>
    <x v="0"/>
    <d v="2014-09-02T00:00:00"/>
    <s v="10070000200946"/>
    <s v="Mr RIYAZ MD"/>
    <s v="91-9885642074"/>
    <s v="TELANGANA"/>
    <x v="1"/>
    <x v="2"/>
    <s v=""/>
    <m/>
    <m/>
    <m/>
    <m/>
    <m/>
    <m/>
    <m/>
    <m/>
    <m/>
    <m/>
    <m/>
    <m/>
    <s v="03/09/2014 09:10 PM"/>
    <s v="Discharge On Own Request"/>
    <n v="2"/>
    <x v="0"/>
    <m/>
  </r>
  <r>
    <n v="73"/>
    <x v="0"/>
    <x v="0"/>
    <x v="0"/>
    <d v="2014-09-02T00:00:00"/>
    <s v="10070000201104"/>
    <s v="Mr SRINIVAS REDDY V"/>
    <s v="91-9959627344"/>
    <s v="TELANGANA"/>
    <x v="1"/>
    <x v="0"/>
    <s v=""/>
    <m/>
    <m/>
    <m/>
    <m/>
    <m/>
    <m/>
    <m/>
    <m/>
    <m/>
    <m/>
    <m/>
    <m/>
    <s v="04/09/2014 09:02 PM"/>
    <s v="Death"/>
    <n v="3"/>
    <x v="0"/>
    <m/>
  </r>
  <r>
    <n v="74"/>
    <x v="0"/>
    <x v="0"/>
    <x v="0"/>
    <d v="2014-09-02T00:00:00"/>
    <s v="10070000201074"/>
    <s v="Mrs SUSHEELA ."/>
    <s v="918897179398"/>
    <s v="TELANGANA"/>
    <x v="1"/>
    <x v="0"/>
    <s v="ESIC_CREDIT"/>
    <m/>
    <m/>
    <m/>
    <m/>
    <m/>
    <m/>
    <m/>
    <m/>
    <m/>
    <m/>
    <m/>
    <m/>
    <s v="06/09/2014 06:44 PM"/>
    <s v="Normal Discharge"/>
    <n v="5"/>
    <x v="0"/>
    <m/>
  </r>
  <r>
    <n v="75"/>
    <x v="0"/>
    <x v="0"/>
    <x v="0"/>
    <d v="2014-09-02T00:00:00"/>
    <s v="10070000201078"/>
    <s v="Mr NARSIMULU K"/>
    <s v="919441906040"/>
    <s v="TELANGANA"/>
    <x v="1"/>
    <x v="0"/>
    <s v="ESIC_CREDIT"/>
    <m/>
    <m/>
    <m/>
    <m/>
    <m/>
    <m/>
    <m/>
    <m/>
    <m/>
    <m/>
    <m/>
    <m/>
    <s v="05/09/2014 10:37 PM"/>
    <s v="Normal Discharge"/>
    <n v="4"/>
    <x v="0"/>
    <m/>
  </r>
  <r>
    <n v="76"/>
    <x v="0"/>
    <x v="0"/>
    <x v="0"/>
    <d v="2014-09-02T00:00:00"/>
    <s v="10070000201107"/>
    <s v="Mr NAGA GONDA"/>
    <s v="91-9177876720"/>
    <s v="TELANGANA"/>
    <x v="0"/>
    <x v="4"/>
    <s v=""/>
    <m/>
    <m/>
    <m/>
    <m/>
    <m/>
    <m/>
    <m/>
    <m/>
    <m/>
    <m/>
    <m/>
    <m/>
    <s v="03/09/2014 09:16 PM"/>
    <s v="LAMA"/>
    <n v="2"/>
    <x v="0"/>
    <m/>
  </r>
  <r>
    <n v="77"/>
    <x v="0"/>
    <x v="0"/>
    <x v="0"/>
    <d v="2014-09-02T00:00:00"/>
    <s v="10070000200958"/>
    <s v="Mrs AGAVVA G"/>
    <s v="9652759297"/>
    <s v="TELANGANA"/>
    <x v="0"/>
    <x v="4"/>
    <s v="NH-Mallareddy Hospital"/>
    <m/>
    <m/>
    <m/>
    <m/>
    <m/>
    <m/>
    <m/>
    <m/>
    <m/>
    <m/>
    <m/>
    <m/>
    <s v="03/09/2014 09:14 PM"/>
    <s v="Normal Discharge"/>
    <n v="2"/>
    <x v="0"/>
    <m/>
  </r>
  <r>
    <n v="78"/>
    <x v="0"/>
    <x v="0"/>
    <x v="0"/>
    <d v="2014-09-02T00:00:00"/>
    <s v="10070000200978"/>
    <s v="Mr VITTALGOUD G"/>
    <s v="9502959987"/>
    <s v="TELANGANA"/>
    <x v="0"/>
    <x v="4"/>
    <s v="NH-Mallareddy Hospital"/>
    <m/>
    <m/>
    <m/>
    <m/>
    <m/>
    <m/>
    <m/>
    <m/>
    <m/>
    <m/>
    <m/>
    <m/>
    <s v="04/09/2014 09:00 PM"/>
    <s v="Normal Discharge"/>
    <n v="3"/>
    <x v="0"/>
    <m/>
  </r>
  <r>
    <n v="79"/>
    <x v="0"/>
    <x v="0"/>
    <x v="0"/>
    <d v="2014-09-02T00:00:00"/>
    <s v="10070000102441"/>
    <s v="Mr SIJO GEORGE"/>
    <s v="9963002085"/>
    <s v="Andhra Pradesh"/>
    <x v="1"/>
    <x v="4"/>
    <s v=""/>
    <m/>
    <m/>
    <m/>
    <m/>
    <m/>
    <m/>
    <m/>
    <m/>
    <m/>
    <m/>
    <m/>
    <m/>
    <s v="06/09/2014 02:13 PM"/>
    <s v="Normal Discharge"/>
    <n v="5"/>
    <x v="0"/>
    <m/>
  </r>
  <r>
    <n v="80"/>
    <x v="0"/>
    <x v="0"/>
    <x v="0"/>
    <d v="2014-09-02T00:00:00"/>
    <s v="10070000200951"/>
    <s v="Mr KISTAIAH B"/>
    <s v="919963275804"/>
    <s v="TELANGANA"/>
    <x v="1"/>
    <x v="4"/>
    <s v=""/>
    <m/>
    <m/>
    <m/>
    <m/>
    <m/>
    <m/>
    <m/>
    <m/>
    <m/>
    <m/>
    <m/>
    <m/>
    <s v="04/09/2014 09:04 PM"/>
    <s v="LAMA"/>
    <n v="3"/>
    <x v="0"/>
    <m/>
  </r>
  <r>
    <n v="81"/>
    <x v="0"/>
    <x v="0"/>
    <x v="0"/>
    <d v="2014-09-02T00:00:00"/>
    <s v="10070000200949"/>
    <s v="Mrs WAJEEDA BEGUM"/>
    <s v="91-08861197540"/>
    <s v="Karnataka."/>
    <x v="1"/>
    <x v="4"/>
    <s v=""/>
    <m/>
    <m/>
    <m/>
    <m/>
    <m/>
    <m/>
    <m/>
    <m/>
    <m/>
    <m/>
    <m/>
    <m/>
    <s v="03/09/2014 09:17 PM"/>
    <s v="Death"/>
    <n v="2"/>
    <x v="0"/>
    <m/>
  </r>
  <r>
    <n v="82"/>
    <x v="0"/>
    <x v="0"/>
    <x v="0"/>
    <d v="2014-09-02T00:00:00"/>
    <s v="10070000200753"/>
    <s v="Mr THIRUPATHI RAO"/>
    <s v="9959641366"/>
    <s v="TELANGANA"/>
    <x v="0"/>
    <x v="13"/>
    <s v="NH-Mallareddy Hospital"/>
    <m/>
    <m/>
    <m/>
    <m/>
    <m/>
    <m/>
    <m/>
    <m/>
    <m/>
    <m/>
    <m/>
    <m/>
    <s v="08/09/2014 07:32 PM"/>
    <s v="Normal Discharge"/>
    <n v="7"/>
    <x v="0"/>
    <m/>
  </r>
  <r>
    <n v="83"/>
    <x v="0"/>
    <x v="0"/>
    <x v="0"/>
    <d v="2014-09-02T00:00:00"/>
    <s v="10070000200311"/>
    <s v="Mr RAVI KUMAR"/>
    <s v="91"/>
    <s v="TELANGANA"/>
    <x v="0"/>
    <x v="13"/>
    <s v=""/>
    <m/>
    <m/>
    <m/>
    <m/>
    <m/>
    <m/>
    <m/>
    <m/>
    <m/>
    <m/>
    <m/>
    <m/>
    <s v="03/09/2014 09:09 PM"/>
    <s v="Normal Discharge"/>
    <n v="2"/>
    <x v="0"/>
    <m/>
  </r>
  <r>
    <n v="84"/>
    <x v="0"/>
    <x v="0"/>
    <x v="0"/>
    <d v="2014-09-02T00:00:00"/>
    <s v="10070000201108"/>
    <s v="Mr AMMIRAJU"/>
    <s v="91-9494597698"/>
    <s v="Andhra Pradesh"/>
    <x v="0"/>
    <x v="5"/>
    <s v="ESIC_CREDIT"/>
    <m/>
    <m/>
    <m/>
    <m/>
    <m/>
    <m/>
    <m/>
    <m/>
    <m/>
    <m/>
    <m/>
    <m/>
    <s v="12/09/2014 03:35 PM"/>
    <s v="Normal Discharge"/>
    <n v="11"/>
    <x v="0"/>
    <m/>
  </r>
  <r>
    <n v="85"/>
    <x v="0"/>
    <x v="0"/>
    <x v="0"/>
    <d v="2014-09-02T00:00:00"/>
    <s v="10070000201106"/>
    <s v="Mrs LALITHA K"/>
    <s v="91-9573663111"/>
    <s v="TELANGANA"/>
    <x v="0"/>
    <x v="5"/>
    <s v=""/>
    <m/>
    <m/>
    <m/>
    <m/>
    <m/>
    <m/>
    <m/>
    <m/>
    <m/>
    <m/>
    <m/>
    <m/>
    <s v="13/09/2014 10:58 PM"/>
    <s v="Normal Discharge"/>
    <n v="12"/>
    <x v="0"/>
    <m/>
  </r>
  <r>
    <n v="86"/>
    <x v="0"/>
    <x v="0"/>
    <x v="0"/>
    <d v="2014-09-02T00:00:00"/>
    <s v="10070000201100"/>
    <s v="Mr JANARDHAN B"/>
    <s v="9493331971"/>
    <s v="TELANGANA"/>
    <x v="0"/>
    <x v="5"/>
    <s v="AROGYA SRI"/>
    <m/>
    <m/>
    <m/>
    <m/>
    <m/>
    <m/>
    <m/>
    <m/>
    <m/>
    <m/>
    <m/>
    <m/>
    <s v="15/09/2014 08:55 PM"/>
    <s v="LAMA"/>
    <n v="14"/>
    <x v="0"/>
    <m/>
  </r>
  <r>
    <n v="87"/>
    <x v="0"/>
    <x v="0"/>
    <x v="0"/>
    <d v="2014-09-02T00:00:00"/>
    <s v="10070000193166"/>
    <s v="Mr NARAYANA RAO"/>
    <s v="91-9290714131"/>
    <s v="TELANGANA"/>
    <x v="1"/>
    <x v="5"/>
    <s v="ESIC_CREDIT"/>
    <m/>
    <m/>
    <m/>
    <m/>
    <m/>
    <m/>
    <m/>
    <m/>
    <m/>
    <m/>
    <m/>
    <m/>
    <s v="08/09/2014 03:28 PM"/>
    <s v="Normal Discharge"/>
    <n v="7"/>
    <x v="0"/>
    <m/>
  </r>
  <r>
    <n v="88"/>
    <x v="0"/>
    <x v="0"/>
    <x v="0"/>
    <d v="2014-09-02T00:00:00"/>
    <s v="10070000200276"/>
    <s v="Mr RAJAIAH S"/>
    <s v="9553725564"/>
    <s v="TELANGANA"/>
    <x v="0"/>
    <x v="6"/>
    <s v="AROGYA SRI"/>
    <m/>
    <m/>
    <m/>
    <m/>
    <m/>
    <m/>
    <m/>
    <m/>
    <m/>
    <m/>
    <m/>
    <m/>
    <s v="12/09/2014 05:11 PM"/>
    <s v="Normal Discharge"/>
    <n v="11"/>
    <x v="0"/>
    <m/>
  </r>
  <r>
    <n v="89"/>
    <x v="0"/>
    <x v="0"/>
    <x v="0"/>
    <d v="2014-09-02T00:00:00"/>
    <s v="10070000201111"/>
    <s v="Mrs MALLAMMA"/>
    <s v="91-9640430920"/>
    <s v="TELANGANA"/>
    <x v="1"/>
    <x v="7"/>
    <s v="ESIC_CREDIT"/>
    <m/>
    <m/>
    <m/>
    <m/>
    <m/>
    <m/>
    <m/>
    <m/>
    <m/>
    <m/>
    <m/>
    <m/>
    <s v="06/09/2014 06:44 PM"/>
    <s v="Normal Discharge"/>
    <n v="5"/>
    <x v="0"/>
    <m/>
  </r>
  <r>
    <n v="90"/>
    <x v="0"/>
    <x v="0"/>
    <x v="0"/>
    <d v="2014-09-02T00:00:00"/>
    <s v="10070000201096"/>
    <s v="Mrs AGAVVA B"/>
    <s v="9000650469"/>
    <s v="TELANGANA"/>
    <x v="1"/>
    <x v="7"/>
    <s v="AROGYA SRI"/>
    <m/>
    <m/>
    <m/>
    <m/>
    <m/>
    <m/>
    <m/>
    <m/>
    <m/>
    <m/>
    <m/>
    <m/>
    <s v="13/09/2014 10:52 PM"/>
    <s v="Normal Discharge"/>
    <n v="12"/>
    <x v="0"/>
    <m/>
  </r>
  <r>
    <n v="91"/>
    <x v="0"/>
    <x v="0"/>
    <x v="0"/>
    <d v="2014-09-02T00:00:00"/>
    <s v="10070000201092"/>
    <s v="Mr JANIMIYA MD"/>
    <s v="919177664591"/>
    <s v="TELANGANA"/>
    <x v="1"/>
    <x v="7"/>
    <s v="ESIC_CREDIT"/>
    <m/>
    <m/>
    <m/>
    <m/>
    <m/>
    <m/>
    <m/>
    <m/>
    <m/>
    <m/>
    <m/>
    <m/>
    <s v="06/09/2014 06:44 PM"/>
    <s v="Normal Discharge"/>
    <n v="5"/>
    <x v="0"/>
    <m/>
  </r>
  <r>
    <n v="92"/>
    <x v="0"/>
    <x v="0"/>
    <x v="0"/>
    <d v="2014-09-02T00:00:00"/>
    <s v="10070000201086"/>
    <s v="Mr SAMBA SIVA RAO K"/>
    <s v="919248044232"/>
    <s v="TELANGANA"/>
    <x v="1"/>
    <x v="7"/>
    <s v="ESIC_CREDIT"/>
    <m/>
    <m/>
    <m/>
    <m/>
    <m/>
    <m/>
    <m/>
    <m/>
    <m/>
    <m/>
    <m/>
    <m/>
    <s v="10/09/2014 06:05 AM"/>
    <s v="Normal Discharge"/>
    <n v="8"/>
    <x v="0"/>
    <m/>
  </r>
  <r>
    <n v="93"/>
    <x v="0"/>
    <x v="0"/>
    <x v="0"/>
    <d v="2014-09-02T00:00:00"/>
    <s v="10070000193820"/>
    <s v="Mrs PRAGATHI PRASANNA RANI P"/>
    <s v="9160963778"/>
    <s v="Andhra Pradesh"/>
    <x v="0"/>
    <x v="8"/>
    <s v=""/>
    <m/>
    <m/>
    <m/>
    <m/>
    <m/>
    <m/>
    <m/>
    <m/>
    <m/>
    <m/>
    <m/>
    <m/>
    <s v="30/09/2014 07:47 PM"/>
    <s v="Normal Discharge"/>
    <n v="29"/>
    <x v="0"/>
    <m/>
  </r>
  <r>
    <n v="94"/>
    <x v="0"/>
    <x v="0"/>
    <x v="0"/>
    <d v="2014-09-02T00:00:00"/>
    <s v="10070000191616"/>
    <s v="Mrs FARHEEN MD"/>
    <s v="919912496328"/>
    <s v="Andhra Pradesh"/>
    <x v="0"/>
    <x v="8"/>
    <s v=""/>
    <m/>
    <m/>
    <m/>
    <m/>
    <m/>
    <m/>
    <m/>
    <m/>
    <m/>
    <m/>
    <m/>
    <m/>
    <s v="06/09/2014 02:25 PM"/>
    <s v="Normal Discharge"/>
    <n v="5"/>
    <x v="0"/>
    <m/>
  </r>
  <r>
    <n v="95"/>
    <x v="0"/>
    <x v="0"/>
    <x v="0"/>
    <d v="2014-09-02T00:00:00"/>
    <s v="10070000197026"/>
    <s v="Mrs SRAVANTHI G"/>
    <s v="9059597789"/>
    <s v="TELANGANA"/>
    <x v="0"/>
    <x v="8"/>
    <s v="NH-Mallareddy Hospital"/>
    <m/>
    <m/>
    <m/>
    <m/>
    <m/>
    <m/>
    <m/>
    <m/>
    <m/>
    <m/>
    <m/>
    <m/>
    <s v="05/09/2014 10:34 PM"/>
    <s v="Normal Discharge"/>
    <n v="4"/>
    <x v="0"/>
    <m/>
  </r>
  <r>
    <n v="96"/>
    <x v="0"/>
    <x v="1"/>
    <x v="0"/>
    <d v="2014-09-02T00:00:00"/>
    <s v="10070000198901"/>
    <s v="Mrs LAXMI D"/>
    <s v="91-9396550244"/>
    <s v="TELANGANA"/>
    <x v="1"/>
    <x v="8"/>
    <s v="HINDUSTAN AERONAETICS LTD HAL"/>
    <m/>
    <m/>
    <m/>
    <m/>
    <m/>
    <m/>
    <m/>
    <m/>
    <m/>
    <m/>
    <m/>
    <m/>
    <s v=""/>
    <s v=""/>
    <n v="0"/>
    <x v="0"/>
    <m/>
  </r>
  <r>
    <n v="97"/>
    <x v="0"/>
    <x v="0"/>
    <x v="0"/>
    <d v="2014-09-02T00:00:00"/>
    <s v="10070000191874"/>
    <s v="Mr SAMPATH RAO"/>
    <s v="8121110128"/>
    <s v="Andhra Pradesh"/>
    <x v="2"/>
    <x v="9"/>
    <s v=""/>
    <m/>
    <m/>
    <m/>
    <m/>
    <m/>
    <m/>
    <m/>
    <m/>
    <m/>
    <m/>
    <m/>
    <m/>
    <s v="08/09/2014 03:28 PM"/>
    <s v="Normal Discharge"/>
    <n v="7"/>
    <x v="0"/>
    <m/>
  </r>
  <r>
    <n v="98"/>
    <x v="0"/>
    <x v="0"/>
    <x v="0"/>
    <d v="2014-09-02T00:00:00"/>
    <s v="10070000201043"/>
    <s v="Mr KUMARASWAMY"/>
    <s v="9963667428"/>
    <s v="TELANGANA"/>
    <x v="0"/>
    <x v="9"/>
    <s v="AROGYA SRI"/>
    <m/>
    <m/>
    <m/>
    <m/>
    <m/>
    <m/>
    <m/>
    <m/>
    <m/>
    <m/>
    <m/>
    <m/>
    <s v="10/09/2014 01:12 AM"/>
    <s v="Normal Discharge"/>
    <n v="8"/>
    <x v="0"/>
    <m/>
  </r>
  <r>
    <n v="99"/>
    <x v="0"/>
    <x v="0"/>
    <x v="0"/>
    <d v="2014-09-02T00:00:00"/>
    <s v="10070000200583"/>
    <s v="Mr NARAYANA M"/>
    <s v="9959771604"/>
    <s v="TELANGANA"/>
    <x v="0"/>
    <x v="12"/>
    <s v="AROGYA SRI"/>
    <m/>
    <m/>
    <m/>
    <m/>
    <m/>
    <m/>
    <m/>
    <m/>
    <m/>
    <m/>
    <m/>
    <m/>
    <s v="09/09/2014 01:35 AM"/>
    <s v="Normal Discharge"/>
    <n v="7"/>
    <x v="0"/>
    <m/>
  </r>
  <r>
    <n v="100"/>
    <x v="0"/>
    <x v="0"/>
    <x v="0"/>
    <d v="2014-09-02T00:00:00"/>
    <s v="10070000198788"/>
    <s v="Mr ANJAIAH M"/>
    <s v="8790521035"/>
    <s v="TELANGANA"/>
    <x v="2"/>
    <x v="12"/>
    <s v=""/>
    <m/>
    <m/>
    <m/>
    <m/>
    <m/>
    <m/>
    <m/>
    <m/>
    <m/>
    <m/>
    <m/>
    <m/>
    <s v="09/09/2014 01:35 AM"/>
    <s v="Normal Discharge"/>
    <n v="7"/>
    <x v="0"/>
    <m/>
  </r>
  <r>
    <n v="101"/>
    <x v="0"/>
    <x v="2"/>
    <x v="0"/>
    <d v="2014-09-03T00:00:00"/>
    <s v="10070000199882"/>
    <s v="Mrs SUMALATHA T"/>
    <s v="9177526826"/>
    <s v="TELANGANA"/>
    <x v="0"/>
    <x v="1"/>
    <s v="AROGYA SRI"/>
    <m/>
    <s v="srikar"/>
    <s v="son"/>
    <n v="8143641978"/>
    <m/>
    <m/>
    <m/>
    <s v="15/09/2014"/>
    <m/>
    <m/>
    <m/>
    <m/>
    <s v="15/09/2014 09:03 PM"/>
    <s v="Normal Discharge"/>
    <n v="13"/>
    <x v="0"/>
    <m/>
  </r>
  <r>
    <n v="102"/>
    <x v="0"/>
    <x v="0"/>
    <x v="0"/>
    <d v="2014-09-03T00:00:00"/>
    <s v="10070000201190"/>
    <s v="Mr MAHENDAR"/>
    <s v="9912347032"/>
    <s v="TELANGANA"/>
    <x v="0"/>
    <x v="2"/>
    <s v="AROGYA SRI"/>
    <m/>
    <m/>
    <m/>
    <m/>
    <m/>
    <m/>
    <m/>
    <m/>
    <m/>
    <m/>
    <m/>
    <m/>
    <s v="04/09/2014 08:54 PM"/>
    <s v="Normal Discharge"/>
    <n v="2"/>
    <x v="0"/>
    <m/>
  </r>
  <r>
    <n v="103"/>
    <x v="0"/>
    <x v="0"/>
    <x v="0"/>
    <d v="2014-09-03T00:00:00"/>
    <s v="10070000201310"/>
    <s v="Mrs SUJANA Y"/>
    <s v="970415084"/>
    <s v="TELANGANA"/>
    <x v="0"/>
    <x v="2"/>
    <s v="AROGYA SRI"/>
    <m/>
    <m/>
    <m/>
    <m/>
    <m/>
    <m/>
    <m/>
    <m/>
    <m/>
    <m/>
    <m/>
    <m/>
    <s v="05/09/2014 10:33 PM"/>
    <s v="Normal Discharge"/>
    <n v="3"/>
    <x v="0"/>
    <m/>
  </r>
  <r>
    <n v="104"/>
    <x v="0"/>
    <x v="0"/>
    <x v="0"/>
    <d v="2014-09-03T00:00:00"/>
    <s v="10070000201279"/>
    <s v="Mr SATYANARAYANA S"/>
    <s v="9949086567"/>
    <s v="TELANGANA"/>
    <x v="0"/>
    <x v="2"/>
    <s v="AROGYA SRI"/>
    <m/>
    <m/>
    <m/>
    <m/>
    <m/>
    <m/>
    <m/>
    <m/>
    <m/>
    <m/>
    <m/>
    <m/>
    <s v="08/09/2014 08:55 PM"/>
    <s v="Normal Discharge"/>
    <n v="6"/>
    <x v="0"/>
    <m/>
  </r>
  <r>
    <n v="105"/>
    <x v="0"/>
    <x v="0"/>
    <x v="0"/>
    <d v="2014-09-03T00:00:00"/>
    <s v="10070000201196"/>
    <s v="Mr DILDAR"/>
    <s v="9397974263"/>
    <s v="TELANGANA"/>
    <x v="0"/>
    <x v="2"/>
    <s v="AROGYA SRI"/>
    <m/>
    <m/>
    <m/>
    <m/>
    <m/>
    <m/>
    <m/>
    <m/>
    <m/>
    <m/>
    <m/>
    <m/>
    <s v="05/09/2014 10:33 PM"/>
    <s v="Normal Discharge"/>
    <n v="3"/>
    <x v="0"/>
    <m/>
  </r>
  <r>
    <n v="106"/>
    <x v="0"/>
    <x v="0"/>
    <x v="0"/>
    <d v="2014-09-03T00:00:00"/>
    <s v="10070000201133"/>
    <s v="Mr KISHAN B"/>
    <s v="9701645665"/>
    <s v="TELANGANA"/>
    <x v="0"/>
    <x v="2"/>
    <s v="AROGYA SRI"/>
    <m/>
    <m/>
    <m/>
    <m/>
    <m/>
    <m/>
    <m/>
    <m/>
    <m/>
    <m/>
    <m/>
    <m/>
    <s v="05/09/2014 10:29 PM"/>
    <s v="Normal Discharge"/>
    <n v="3"/>
    <x v="0"/>
    <m/>
  </r>
  <r>
    <n v="107"/>
    <x v="0"/>
    <x v="0"/>
    <x v="0"/>
    <d v="2014-09-03T00:00:00"/>
    <s v="10070000201070"/>
    <s v="Mrs RAJAMANIMMA"/>
    <s v="9676960113"/>
    <s v="TELANGANA"/>
    <x v="0"/>
    <x v="2"/>
    <s v="AROGYA SRI"/>
    <m/>
    <m/>
    <m/>
    <m/>
    <m/>
    <m/>
    <m/>
    <m/>
    <m/>
    <m/>
    <m/>
    <m/>
    <s v="10/09/2014 12:02 AM"/>
    <s v="Discharge On Own Request"/>
    <n v="7"/>
    <x v="0"/>
    <m/>
  </r>
  <r>
    <n v="108"/>
    <x v="0"/>
    <x v="0"/>
    <x v="0"/>
    <d v="2014-09-03T00:00:00"/>
    <s v="10070000186566"/>
    <s v="Mrs SHYAMALAMMA B"/>
    <s v="9052834226"/>
    <s v="Andhra Pradesh"/>
    <x v="1"/>
    <x v="2"/>
    <s v=""/>
    <m/>
    <m/>
    <m/>
    <m/>
    <m/>
    <m/>
    <m/>
    <m/>
    <m/>
    <m/>
    <m/>
    <m/>
    <s v="04/09/2014 09:00 PM"/>
    <s v="LAMA"/>
    <n v="2"/>
    <x v="0"/>
    <m/>
  </r>
  <r>
    <n v="109"/>
    <x v="0"/>
    <x v="0"/>
    <x v="0"/>
    <d v="2014-09-03T00:00:00"/>
    <s v="10070000201211"/>
    <s v="Mr KUMAR CH"/>
    <s v="91-9652177321"/>
    <s v="TELANGANA"/>
    <x v="1"/>
    <x v="2"/>
    <s v=""/>
    <m/>
    <m/>
    <m/>
    <m/>
    <m/>
    <m/>
    <m/>
    <m/>
    <m/>
    <m/>
    <m/>
    <m/>
    <s v="08/09/2014 08:55 PM"/>
    <s v="Normal Discharge"/>
    <n v="6"/>
    <x v="0"/>
    <m/>
  </r>
  <r>
    <n v="110"/>
    <x v="0"/>
    <x v="0"/>
    <x v="0"/>
    <d v="2014-09-03T00:00:00"/>
    <s v="10070000200044"/>
    <s v="Mr NARAYANA REDDY Y"/>
    <s v="91900008796"/>
    <s v="TELANGANA"/>
    <x v="0"/>
    <x v="2"/>
    <s v="FAMILY HEALTH PLAN LIMITED_CREDIT"/>
    <m/>
    <m/>
    <m/>
    <m/>
    <m/>
    <m/>
    <m/>
    <m/>
    <m/>
    <m/>
    <m/>
    <m/>
    <s v="05/09/2014 10:37 PM"/>
    <s v="Normal Discharge"/>
    <n v="3"/>
    <x v="0"/>
    <m/>
  </r>
  <r>
    <n v="111"/>
    <x v="0"/>
    <x v="0"/>
    <x v="0"/>
    <d v="2014-09-03T00:00:00"/>
    <s v="10070000201049"/>
    <s v="Mr VASUDEV K"/>
    <s v="9985454154"/>
    <s v="TELANGANA"/>
    <x v="0"/>
    <x v="2"/>
    <s v="AROGYA SRI"/>
    <m/>
    <m/>
    <m/>
    <m/>
    <m/>
    <m/>
    <m/>
    <m/>
    <m/>
    <m/>
    <m/>
    <m/>
    <s v="06/09/2014 05:26 PM"/>
    <s v="Normal Discharge"/>
    <n v="4"/>
    <x v="0"/>
    <m/>
  </r>
  <r>
    <n v="112"/>
    <x v="0"/>
    <x v="0"/>
    <x v="0"/>
    <d v="2014-09-03T00:00:00"/>
    <s v="10070000201123"/>
    <s v="Mr NARASIMHA REDDY P"/>
    <s v="91-9666882484"/>
    <s v="TELANGANA"/>
    <x v="0"/>
    <x v="2"/>
    <s v="AROGYA SRI"/>
    <m/>
    <m/>
    <m/>
    <m/>
    <m/>
    <m/>
    <m/>
    <m/>
    <m/>
    <m/>
    <m/>
    <m/>
    <s v="06/09/2014 02:55 PM"/>
    <s v="Normal Discharge"/>
    <n v="4"/>
    <x v="0"/>
    <m/>
  </r>
  <r>
    <n v="113"/>
    <x v="0"/>
    <x v="0"/>
    <x v="0"/>
    <d v="2014-09-03T00:00:00"/>
    <s v="10070000201119"/>
    <s v="Mr RAVINDER G"/>
    <s v="91-93477307767"/>
    <s v="TELANGANA"/>
    <x v="0"/>
    <x v="2"/>
    <s v="AROGYA SRI"/>
    <m/>
    <m/>
    <m/>
    <m/>
    <m/>
    <m/>
    <m/>
    <m/>
    <m/>
    <m/>
    <m/>
    <m/>
    <s v="08/09/2014 08:55 PM"/>
    <s v="Normal Discharge"/>
    <n v="6"/>
    <x v="0"/>
    <m/>
  </r>
  <r>
    <n v="114"/>
    <x v="0"/>
    <x v="0"/>
    <x v="0"/>
    <d v="2014-09-03T00:00:00"/>
    <s v="10070000201114"/>
    <s v="Mr. BHUMASHAR R"/>
    <s v="91-9010989655"/>
    <s v="TELANGANA"/>
    <x v="0"/>
    <x v="2"/>
    <s v="AROGYA SRI"/>
    <m/>
    <m/>
    <m/>
    <m/>
    <m/>
    <m/>
    <m/>
    <m/>
    <m/>
    <m/>
    <m/>
    <m/>
    <s v="10/09/2014 09:32 PM"/>
    <s v="Normal Discharge"/>
    <n v="8"/>
    <x v="0"/>
    <m/>
  </r>
  <r>
    <n v="115"/>
    <x v="0"/>
    <x v="0"/>
    <x v="0"/>
    <d v="2014-09-03T00:00:00"/>
    <s v="10070000201112"/>
    <s v="Mr MALLESHAM"/>
    <s v="91-9959050681"/>
    <s v="TELANGANA"/>
    <x v="1"/>
    <x v="2"/>
    <s v="AROGYA SRI"/>
    <m/>
    <m/>
    <m/>
    <m/>
    <m/>
    <m/>
    <m/>
    <m/>
    <m/>
    <m/>
    <m/>
    <m/>
    <s v="04/09/2014 09:04 PM"/>
    <s v="Normal Discharge"/>
    <n v="2"/>
    <x v="0"/>
    <m/>
  </r>
  <r>
    <n v="116"/>
    <x v="0"/>
    <x v="0"/>
    <x v="0"/>
    <d v="2014-09-03T00:00:00"/>
    <s v="10070000199276"/>
    <s v="Baby KAIKASHA KHANAM"/>
    <s v="9396338067"/>
    <s v="TELANGANA"/>
    <x v="0"/>
    <x v="14"/>
    <s v=""/>
    <m/>
    <m/>
    <m/>
    <m/>
    <m/>
    <m/>
    <m/>
    <m/>
    <m/>
    <m/>
    <m/>
    <m/>
    <s v="06/09/2014 05:56 PM"/>
    <s v="Normal Discharge"/>
    <n v="4"/>
    <x v="0"/>
    <m/>
  </r>
  <r>
    <n v="117"/>
    <x v="0"/>
    <x v="0"/>
    <x v="0"/>
    <d v="2014-09-03T00:00:00"/>
    <s v="10070000200419"/>
    <s v="Mrs CHAITANYA BHUPATHI RAJU"/>
    <s v="918008166653"/>
    <s v="TELANGANA"/>
    <x v="0"/>
    <x v="0"/>
    <s v=""/>
    <m/>
    <m/>
    <m/>
    <m/>
    <m/>
    <m/>
    <m/>
    <m/>
    <m/>
    <m/>
    <m/>
    <m/>
    <s v="06/09/2014 03:58 PM"/>
    <s v="Normal Discharge"/>
    <n v="4"/>
    <x v="0"/>
    <m/>
  </r>
  <r>
    <n v="118"/>
    <x v="0"/>
    <x v="0"/>
    <x v="0"/>
    <d v="2014-09-03T00:00:00"/>
    <s v="10070000201299"/>
    <s v="Mrs RAMULAMMA G"/>
    <s v="91-9848396702"/>
    <s v="TELANGANA"/>
    <x v="1"/>
    <x v="0"/>
    <s v=""/>
    <m/>
    <m/>
    <m/>
    <m/>
    <m/>
    <m/>
    <m/>
    <m/>
    <m/>
    <m/>
    <m/>
    <m/>
    <s v="04/09/2014 09:04 PM"/>
    <s v="LAMA"/>
    <n v="2"/>
    <x v="0"/>
    <m/>
  </r>
  <r>
    <n v="119"/>
    <x v="0"/>
    <x v="0"/>
    <x v="0"/>
    <d v="2014-09-03T00:00:00"/>
    <s v="10070000201120"/>
    <s v="Mr SATYANARAYANA E"/>
    <s v="91-9676601601"/>
    <s v="TELANGANA"/>
    <x v="0"/>
    <x v="0"/>
    <s v="ESIC_CREDIT"/>
    <m/>
    <m/>
    <m/>
    <m/>
    <m/>
    <m/>
    <m/>
    <m/>
    <m/>
    <m/>
    <m/>
    <m/>
    <s v="15/09/2014 09:04 PM"/>
    <s v="Normal Discharge"/>
    <n v="13"/>
    <x v="0"/>
    <m/>
  </r>
  <r>
    <n v="120"/>
    <x v="0"/>
    <x v="0"/>
    <x v="0"/>
    <d v="2014-09-03T00:00:00"/>
    <s v="10070000201311"/>
    <s v="Mr NAVEEN G"/>
    <s v="91-9490269428"/>
    <s v="TELANGANA"/>
    <x v="0"/>
    <x v="4"/>
    <s v="NH-Mallareddy Hospital"/>
    <m/>
    <m/>
    <m/>
    <m/>
    <m/>
    <m/>
    <m/>
    <m/>
    <m/>
    <m/>
    <m/>
    <m/>
    <s v="18/09/2014 03:49 PM"/>
    <s v="Normal Discharge"/>
    <n v="16"/>
    <x v="0"/>
    <m/>
  </r>
  <r>
    <n v="121"/>
    <x v="0"/>
    <x v="1"/>
    <x v="0"/>
    <d v="2014-09-03T00:00:00"/>
    <s v="10070000201308"/>
    <s v="Mr MOGULAIAH"/>
    <s v="91-9010513894"/>
    <s v="TELANGANA"/>
    <x v="1"/>
    <x v="4"/>
    <s v=""/>
    <m/>
    <m/>
    <m/>
    <m/>
    <m/>
    <m/>
    <m/>
    <m/>
    <m/>
    <m/>
    <m/>
    <m/>
    <s v=""/>
    <s v=""/>
    <n v="0"/>
    <x v="0"/>
    <m/>
  </r>
  <r>
    <n v="122"/>
    <x v="0"/>
    <x v="0"/>
    <x v="0"/>
    <d v="2014-09-03T00:00:00"/>
    <s v="10070000029227"/>
    <s v="Mrs PRAMEELA B"/>
    <s v="9866924082"/>
    <s v="Andhra Pradesh"/>
    <x v="1"/>
    <x v="4"/>
    <s v=""/>
    <m/>
    <m/>
    <m/>
    <m/>
    <m/>
    <m/>
    <m/>
    <m/>
    <m/>
    <m/>
    <m/>
    <m/>
    <s v="10/09/2014 05:16 AM"/>
    <s v="Normal Discharge"/>
    <n v="7"/>
    <x v="0"/>
    <m/>
  </r>
  <r>
    <n v="123"/>
    <x v="0"/>
    <x v="0"/>
    <x v="0"/>
    <d v="2014-09-03T00:00:00"/>
    <s v="10070000201147"/>
    <s v="Mr NARAYANA K"/>
    <s v="9502117200"/>
    <s v="TELANGANA"/>
    <x v="0"/>
    <x v="4"/>
    <s v="NH-Mallareddy Hospital"/>
    <m/>
    <m/>
    <m/>
    <m/>
    <m/>
    <m/>
    <m/>
    <m/>
    <m/>
    <m/>
    <m/>
    <m/>
    <s v="05/09/2014 06:34 PM"/>
    <s v="Normal Discharge"/>
    <n v="3"/>
    <x v="0"/>
    <m/>
  </r>
  <r>
    <n v="124"/>
    <x v="0"/>
    <x v="0"/>
    <x v="0"/>
    <d v="2014-09-03T00:00:00"/>
    <s v="10070000201137"/>
    <s v="Master ANAND"/>
    <s v="000"/>
    <s v="TELANGANA"/>
    <x v="0"/>
    <x v="4"/>
    <s v=""/>
    <m/>
    <m/>
    <m/>
    <m/>
    <m/>
    <m/>
    <m/>
    <m/>
    <m/>
    <m/>
    <m/>
    <m/>
    <s v="06/09/2014 05:20 PM"/>
    <s v="Normal Discharge"/>
    <n v="4"/>
    <x v="0"/>
    <m/>
  </r>
  <r>
    <n v="125"/>
    <x v="0"/>
    <x v="0"/>
    <x v="0"/>
    <d v="2014-09-03T00:00:00"/>
    <s v="10070000201124"/>
    <s v="Mr THIRUPATHAIAH U"/>
    <s v="919959315678"/>
    <s v="TELANGANA"/>
    <x v="1"/>
    <x v="4"/>
    <s v="ICICI LOMBARD GENERAL INSURANCE_CREDIT"/>
    <m/>
    <m/>
    <m/>
    <m/>
    <m/>
    <m/>
    <m/>
    <m/>
    <m/>
    <m/>
    <m/>
    <m/>
    <s v="06/09/2014 06:44 PM"/>
    <s v="Normal Discharge"/>
    <n v="4"/>
    <x v="0"/>
    <m/>
  </r>
  <r>
    <n v="126"/>
    <x v="0"/>
    <x v="0"/>
    <x v="0"/>
    <d v="2014-09-03T00:00:00"/>
    <s v="10070000201054"/>
    <s v="Mr KISTAIAH G"/>
    <s v="9908697006"/>
    <s v="TELANGANA"/>
    <x v="0"/>
    <x v="4"/>
    <s v=""/>
    <m/>
    <m/>
    <m/>
    <m/>
    <m/>
    <m/>
    <m/>
    <m/>
    <m/>
    <m/>
    <m/>
    <m/>
    <s v="06/09/2014 05:21 PM"/>
    <s v="Normal Discharge"/>
    <n v="4"/>
    <x v="0"/>
    <m/>
  </r>
  <r>
    <n v="127"/>
    <x v="0"/>
    <x v="0"/>
    <x v="0"/>
    <d v="2014-09-03T00:00:00"/>
    <s v="10070000201290"/>
    <s v="Mr LINGAIAH P"/>
    <s v="9440520726"/>
    <s v="TELANGANA"/>
    <x v="1"/>
    <x v="5"/>
    <s v=""/>
    <m/>
    <m/>
    <m/>
    <m/>
    <m/>
    <m/>
    <m/>
    <m/>
    <m/>
    <m/>
    <m/>
    <m/>
    <s v="12/09/2014 03:38 PM"/>
    <s v="LAMA"/>
    <n v="10"/>
    <x v="0"/>
    <m/>
  </r>
  <r>
    <n v="128"/>
    <x v="0"/>
    <x v="0"/>
    <x v="0"/>
    <d v="2014-09-03T00:00:00"/>
    <s v="10070000201117"/>
    <s v="Mrs PUNNAMMA L"/>
    <s v="91-9391031339"/>
    <s v="TELANGANA"/>
    <x v="0"/>
    <x v="5"/>
    <s v=""/>
    <m/>
    <m/>
    <m/>
    <m/>
    <m/>
    <m/>
    <m/>
    <m/>
    <m/>
    <m/>
    <m/>
    <m/>
    <s v="13/09/2014 02:13 PM"/>
    <s v="Normal Discharge"/>
    <n v="11"/>
    <x v="0"/>
    <m/>
  </r>
  <r>
    <n v="129"/>
    <x v="0"/>
    <x v="0"/>
    <x v="0"/>
    <d v="2014-09-03T00:00:00"/>
    <s v="10070000201306"/>
    <s v="Mr SATYA NARAYANA REDDY"/>
    <s v="91-9989343215"/>
    <s v="TELANGANA"/>
    <x v="1"/>
    <x v="6"/>
    <s v="GOOD HEALTH PLAN LIMITED_CREDIT"/>
    <m/>
    <m/>
    <m/>
    <m/>
    <m/>
    <m/>
    <m/>
    <m/>
    <m/>
    <m/>
    <m/>
    <m/>
    <s v="06/09/2014 11:46 AM"/>
    <s v="Normal Discharge"/>
    <n v="3"/>
    <x v="0"/>
    <m/>
  </r>
  <r>
    <n v="130"/>
    <x v="0"/>
    <x v="0"/>
    <x v="0"/>
    <d v="2014-09-03T00:00:00"/>
    <s v="10070000201307"/>
    <s v="Mr SUDHEER BABU"/>
    <s v="91-9949064798"/>
    <s v="TELANGANA"/>
    <x v="1"/>
    <x v="6"/>
    <s v="GOOD HEALTH PLAN LIMITED_CREDIT"/>
    <m/>
    <m/>
    <m/>
    <m/>
    <m/>
    <m/>
    <m/>
    <m/>
    <m/>
    <m/>
    <m/>
    <m/>
    <s v="10/09/2014 09:38 PM"/>
    <s v="Normal Discharge"/>
    <n v="8"/>
    <x v="0"/>
    <m/>
  </r>
  <r>
    <n v="131"/>
    <x v="0"/>
    <x v="0"/>
    <x v="0"/>
    <d v="2014-09-03T00:00:00"/>
    <s v="10070000201304"/>
    <s v="Mr AFSAR MD"/>
    <s v="8143648424"/>
    <s v="TELANGANA"/>
    <x v="0"/>
    <x v="6"/>
    <s v="AROGYA SRI"/>
    <m/>
    <m/>
    <m/>
    <m/>
    <m/>
    <m/>
    <m/>
    <m/>
    <m/>
    <m/>
    <m/>
    <m/>
    <s v="12/09/2014 09:31 PM"/>
    <s v="Normal Discharge"/>
    <n v="10"/>
    <x v="0"/>
    <m/>
  </r>
  <r>
    <n v="132"/>
    <x v="0"/>
    <x v="2"/>
    <x v="0"/>
    <d v="2014-09-03T00:00:00"/>
    <s v="10070000201189"/>
    <s v="Mr YADAGIRI CH"/>
    <s v="919908904304"/>
    <s v="TELANGANA"/>
    <x v="1"/>
    <x v="6"/>
    <s v=""/>
    <m/>
    <s v="manisha"/>
    <s v="daughter"/>
    <n v="9849107605"/>
    <m/>
    <m/>
    <m/>
    <s v="15/09/2014"/>
    <m/>
    <m/>
    <m/>
    <m/>
    <s v="17/09/2014 09:52 PM"/>
    <s v="Normal Discharge"/>
    <n v="15"/>
    <x v="0"/>
    <m/>
  </r>
  <r>
    <n v="133"/>
    <x v="0"/>
    <x v="0"/>
    <x v="0"/>
    <d v="2014-09-03T00:00:00"/>
    <s v="10070000201315"/>
    <s v="Mr HARI PRASAD P"/>
    <s v="91-9959041608"/>
    <s v="TELANGANA"/>
    <x v="0"/>
    <x v="7"/>
    <s v=""/>
    <m/>
    <m/>
    <m/>
    <m/>
    <m/>
    <m/>
    <m/>
    <m/>
    <m/>
    <m/>
    <m/>
    <m/>
    <s v="05/09/2014 07:35 PM"/>
    <s v="Normal Discharge"/>
    <n v="3"/>
    <x v="0"/>
    <m/>
  </r>
  <r>
    <n v="134"/>
    <x v="0"/>
    <x v="0"/>
    <x v="0"/>
    <d v="2014-09-03T00:00:00"/>
    <s v="10070000200263"/>
    <s v="Mr BIRAPPA 56"/>
    <s v="9704884067"/>
    <s v="TELANGANA"/>
    <x v="1"/>
    <x v="7"/>
    <s v=""/>
    <m/>
    <m/>
    <m/>
    <m/>
    <m/>
    <m/>
    <m/>
    <m/>
    <m/>
    <m/>
    <m/>
    <m/>
    <s v="06/09/2014 03:45 PM"/>
    <s v="Normal Discharge"/>
    <n v="4"/>
    <x v="0"/>
    <m/>
  </r>
  <r>
    <n v="135"/>
    <x v="0"/>
    <x v="0"/>
    <x v="0"/>
    <d v="2014-09-03T00:00:00"/>
    <s v="10070000201148"/>
    <s v="Mrs VIJAY KUMARI M"/>
    <s v="9346674265"/>
    <s v="TELANGANA"/>
    <x v="0"/>
    <x v="7"/>
    <s v="AROGYA SRI"/>
    <m/>
    <m/>
    <m/>
    <m/>
    <m/>
    <m/>
    <m/>
    <m/>
    <m/>
    <m/>
    <m/>
    <m/>
    <s v="12/09/2014 05:10 PM"/>
    <s v="Normal Discharge"/>
    <n v="10"/>
    <x v="0"/>
    <m/>
  </r>
  <r>
    <n v="136"/>
    <x v="0"/>
    <x v="0"/>
    <x v="0"/>
    <d v="2014-09-03T00:00:00"/>
    <s v="10070000201239"/>
    <s v="Mr ANIL KUMAR A"/>
    <s v="919032811206"/>
    <s v="TELANGANA"/>
    <x v="1"/>
    <x v="7"/>
    <s v="ESIC_CREDIT"/>
    <m/>
    <m/>
    <m/>
    <m/>
    <m/>
    <m/>
    <m/>
    <m/>
    <m/>
    <m/>
    <m/>
    <m/>
    <s v="05/09/2014 10:35 PM"/>
    <s v="Normal Discharge"/>
    <n v="3"/>
    <x v="0"/>
    <m/>
  </r>
  <r>
    <n v="137"/>
    <x v="0"/>
    <x v="0"/>
    <x v="0"/>
    <d v="2014-09-03T00:00:00"/>
    <s v="10070000201199"/>
    <s v="Mrs MAHADEVI A"/>
    <s v="9848649254"/>
    <s v="TELANGANA"/>
    <x v="0"/>
    <x v="8"/>
    <s v="NH-Mallareddy Hospital"/>
    <m/>
    <m/>
    <m/>
    <m/>
    <m/>
    <m/>
    <m/>
    <m/>
    <m/>
    <m/>
    <m/>
    <m/>
    <s v="17/09/2014 09:47 PM"/>
    <s v="Normal Discharge"/>
    <n v="15"/>
    <x v="0"/>
    <m/>
  </r>
  <r>
    <n v="138"/>
    <x v="0"/>
    <x v="0"/>
    <x v="0"/>
    <d v="2014-09-03T00:00:00"/>
    <s v="10070000201131"/>
    <s v="Mrs DEEPIKA"/>
    <s v="9347059733"/>
    <s v="TELANGANA"/>
    <x v="0"/>
    <x v="8"/>
    <s v=""/>
    <m/>
    <m/>
    <m/>
    <m/>
    <m/>
    <m/>
    <m/>
    <m/>
    <m/>
    <m/>
    <m/>
    <m/>
    <s v="01/10/2014 09:21 PM"/>
    <s v="Normal Discharge"/>
    <n v="29"/>
    <x v="0"/>
    <m/>
  </r>
  <r>
    <n v="139"/>
    <x v="0"/>
    <x v="0"/>
    <x v="0"/>
    <d v="2014-09-03T00:00:00"/>
    <s v="10070000201298"/>
    <s v="Mr PARVATALU V"/>
    <s v="7702707992"/>
    <s v="TELANGANA"/>
    <x v="0"/>
    <x v="9"/>
    <s v="AROGYA SRI"/>
    <m/>
    <m/>
    <m/>
    <m/>
    <m/>
    <m/>
    <m/>
    <m/>
    <m/>
    <m/>
    <m/>
    <m/>
    <s v="10/09/2014 01:13 AM"/>
    <s v="Normal Discharge"/>
    <n v="7"/>
    <x v="0"/>
    <m/>
  </r>
  <r>
    <n v="140"/>
    <x v="0"/>
    <x v="0"/>
    <x v="0"/>
    <d v="2014-09-03T00:00:00"/>
    <s v="10070000201253"/>
    <s v="Mr PRASAD R"/>
    <s v="91-9440746636"/>
    <s v="TELANGANA"/>
    <x v="2"/>
    <x v="9"/>
    <s v=""/>
    <m/>
    <m/>
    <m/>
    <m/>
    <m/>
    <m/>
    <m/>
    <m/>
    <m/>
    <m/>
    <m/>
    <m/>
    <s v="08/09/2014 08:54 PM"/>
    <s v="Normal Discharge"/>
    <n v="6"/>
    <x v="0"/>
    <m/>
  </r>
  <r>
    <n v="141"/>
    <x v="0"/>
    <x v="0"/>
    <x v="0"/>
    <d v="2014-09-03T00:00:00"/>
    <s v="10070000201122"/>
    <s v="Mr RAVI N"/>
    <s v="91-8790311712"/>
    <s v="TELANGANA"/>
    <x v="0"/>
    <x v="9"/>
    <s v="FAMILY HEALTH PLAN LIMITED_CREDIT"/>
    <m/>
    <m/>
    <m/>
    <m/>
    <m/>
    <m/>
    <m/>
    <m/>
    <m/>
    <m/>
    <m/>
    <m/>
    <s v="08/09/2014 03:29 PM"/>
    <s v="Normal Discharge"/>
    <n v="6"/>
    <x v="0"/>
    <m/>
  </r>
  <r>
    <n v="142"/>
    <x v="0"/>
    <x v="0"/>
    <x v="0"/>
    <d v="2014-09-03T00:00:00"/>
    <s v="10070000201203"/>
    <s v="Baby. HANIYA"/>
    <s v="94401354162"/>
    <s v="TELANGANA"/>
    <x v="0"/>
    <x v="10"/>
    <s v="NH-Mallareddy Hospital"/>
    <m/>
    <m/>
    <m/>
    <m/>
    <m/>
    <m/>
    <m/>
    <m/>
    <m/>
    <m/>
    <m/>
    <m/>
    <s v="04/09/2014 08:59 PM"/>
    <s v="Normal Discharge"/>
    <n v="2"/>
    <x v="0"/>
    <m/>
  </r>
  <r>
    <n v="143"/>
    <x v="0"/>
    <x v="0"/>
    <x v="0"/>
    <d v="2014-09-03T00:00:00"/>
    <s v="10070000201313"/>
    <s v="Mrs SUJARTHA K"/>
    <s v="8179209508"/>
    <s v="TELANGANA"/>
    <x v="0"/>
    <x v="15"/>
    <s v="NH-Mallareddy Hospital"/>
    <m/>
    <m/>
    <m/>
    <m/>
    <m/>
    <m/>
    <m/>
    <m/>
    <m/>
    <m/>
    <m/>
    <m/>
    <s v="06/09/2014 05:26 PM"/>
    <s v="Normal Discharge"/>
    <n v="4"/>
    <x v="0"/>
    <m/>
  </r>
  <r>
    <n v="144"/>
    <x v="0"/>
    <x v="0"/>
    <x v="0"/>
    <d v="2014-09-03T00:00:00"/>
    <s v="10070000201314"/>
    <s v="Mrs TULASAMMA A"/>
    <s v="91-9441763028"/>
    <s v="TELANGANA"/>
    <x v="0"/>
    <x v="11"/>
    <s v="MEDI ASSIST INDIA TPA PVT. LTD._CREDIT"/>
    <m/>
    <m/>
    <m/>
    <m/>
    <m/>
    <m/>
    <m/>
    <m/>
    <m/>
    <m/>
    <m/>
    <m/>
    <s v="08/09/2014 03:29 PM"/>
    <s v="LAMA"/>
    <n v="6"/>
    <x v="0"/>
    <m/>
  </r>
  <r>
    <n v="145"/>
    <x v="0"/>
    <x v="0"/>
    <x v="0"/>
    <d v="2014-09-03T00:00:00"/>
    <s v="10070000201312"/>
    <s v="Mrs LAXMIKANTH S"/>
    <s v="91-9052611972"/>
    <s v="TELANGANA"/>
    <x v="0"/>
    <x v="11"/>
    <s v=""/>
    <m/>
    <m/>
    <m/>
    <m/>
    <m/>
    <m/>
    <m/>
    <m/>
    <m/>
    <m/>
    <m/>
    <m/>
    <s v="12/09/2014 09:30 PM"/>
    <s v="Normal Discharge"/>
    <n v="10"/>
    <x v="0"/>
    <m/>
  </r>
  <r>
    <n v="146"/>
    <x v="0"/>
    <x v="0"/>
    <x v="0"/>
    <d v="2014-09-03T00:00:00"/>
    <s v="10070000201302"/>
    <s v="Mr GOPAL REDDY"/>
    <s v="91-9885966899"/>
    <s v="TELANGANA"/>
    <x v="1"/>
    <x v="11"/>
    <s v=""/>
    <m/>
    <m/>
    <m/>
    <m/>
    <m/>
    <m/>
    <m/>
    <m/>
    <m/>
    <m/>
    <m/>
    <m/>
    <s v="04/09/2014 09:02 PM"/>
    <s v="Death"/>
    <n v="2"/>
    <x v="0"/>
    <m/>
  </r>
  <r>
    <n v="147"/>
    <x v="0"/>
    <x v="2"/>
    <x v="0"/>
    <d v="2014-09-04T00:00:00"/>
    <s v="10070000201468"/>
    <s v="Mrs KALAVATHI CH"/>
    <s v="9542923250"/>
    <s v="TELANGANA"/>
    <x v="0"/>
    <x v="1"/>
    <s v="AROGYA SRI"/>
    <m/>
    <s v="spandana"/>
    <s v="daughter"/>
    <n v="9492919509"/>
    <m/>
    <m/>
    <m/>
    <s v="15/09/2014"/>
    <s v="13/09/2014"/>
    <m/>
    <m/>
    <m/>
    <s v="15/09/2014 09:03 PM"/>
    <s v="Normal Discharge"/>
    <n v="12"/>
    <x v="0"/>
    <m/>
  </r>
  <r>
    <n v="148"/>
    <x v="0"/>
    <x v="0"/>
    <x v="0"/>
    <d v="2014-09-04T00:00:00"/>
    <s v="10070000200623"/>
    <s v="Mr SANJU KUMAR"/>
    <s v="7411236941"/>
    <s v="Karnataka."/>
    <x v="0"/>
    <x v="1"/>
    <s v="VAJPAYEE AROGYASREE"/>
    <m/>
    <m/>
    <m/>
    <m/>
    <m/>
    <m/>
    <m/>
    <m/>
    <d v="2014-09-09T00:00:00"/>
    <m/>
    <m/>
    <m/>
    <s v="12/09/2014 05:11 PM"/>
    <s v="Normal Discharge"/>
    <n v="9"/>
    <x v="0"/>
    <m/>
  </r>
  <r>
    <n v="149"/>
    <x v="0"/>
    <x v="0"/>
    <x v="0"/>
    <d v="2014-09-04T00:00:00"/>
    <s v="10070000201478"/>
    <s v="Mr GUNDAPPA"/>
    <s v="91-09538616600"/>
    <s v="Karnataka."/>
    <x v="0"/>
    <x v="2"/>
    <s v="VAJPAYEE AROGYASREE"/>
    <m/>
    <m/>
    <m/>
    <m/>
    <m/>
    <m/>
    <m/>
    <m/>
    <m/>
    <m/>
    <m/>
    <m/>
    <s v="05/09/2014 10:31 PM"/>
    <s v="Normal Discharge"/>
    <n v="2"/>
    <x v="0"/>
    <m/>
  </r>
  <r>
    <n v="150"/>
    <x v="0"/>
    <x v="0"/>
    <x v="0"/>
    <d v="2014-09-04T00:00:00"/>
    <s v="10070000201469"/>
    <s v="Mrs VITABAI M"/>
    <s v="9848351129"/>
    <s v="TELANGANA"/>
    <x v="1"/>
    <x v="2"/>
    <s v="AROGYA SRI"/>
    <m/>
    <m/>
    <m/>
    <m/>
    <m/>
    <m/>
    <m/>
    <m/>
    <m/>
    <m/>
    <m/>
    <m/>
    <s v="05/09/2014 10:28 PM"/>
    <s v="Normal Discharge"/>
    <n v="2"/>
    <x v="0"/>
    <m/>
  </r>
  <r>
    <n v="151"/>
    <x v="0"/>
    <x v="0"/>
    <x v="0"/>
    <d v="2014-09-04T00:00:00"/>
    <s v="10070000201470"/>
    <s v="Mr SHESHAGIRI RAO"/>
    <s v="9491104143"/>
    <s v="TELANGANA"/>
    <x v="1"/>
    <x v="2"/>
    <s v="AROGYA SRI"/>
    <m/>
    <m/>
    <m/>
    <m/>
    <m/>
    <m/>
    <m/>
    <m/>
    <m/>
    <m/>
    <m/>
    <m/>
    <s v="05/09/2014 10:31 PM"/>
    <s v="Normal Discharge"/>
    <n v="2"/>
    <x v="0"/>
    <m/>
  </r>
  <r>
    <n v="152"/>
    <x v="0"/>
    <x v="0"/>
    <x v="0"/>
    <d v="2014-09-04T00:00:00"/>
    <s v="10070000201463"/>
    <s v="Mr SIDDAPPA CH"/>
    <s v="9951946375"/>
    <s v="TELANGANA"/>
    <x v="0"/>
    <x v="2"/>
    <s v="AROGYA SRI"/>
    <m/>
    <m/>
    <m/>
    <m/>
    <m/>
    <m/>
    <m/>
    <m/>
    <m/>
    <m/>
    <m/>
    <m/>
    <s v="05/09/2014 10:31 PM"/>
    <s v="Normal Discharge"/>
    <n v="2"/>
    <x v="0"/>
    <m/>
  </r>
  <r>
    <n v="153"/>
    <x v="0"/>
    <x v="0"/>
    <x v="0"/>
    <d v="2014-09-04T00:00:00"/>
    <s v="10070000201257"/>
    <s v="Mr SHARIF MD"/>
    <s v="91-9989836484"/>
    <s v="TELANGANA"/>
    <x v="0"/>
    <x v="2"/>
    <s v="AROGYA SRI"/>
    <m/>
    <m/>
    <m/>
    <m/>
    <m/>
    <m/>
    <m/>
    <m/>
    <m/>
    <m/>
    <m/>
    <m/>
    <s v="05/09/2014 10:29 PM"/>
    <s v="Normal Discharge"/>
    <n v="2"/>
    <x v="0"/>
    <m/>
  </r>
  <r>
    <n v="154"/>
    <x v="0"/>
    <x v="1"/>
    <x v="0"/>
    <d v="2014-09-04T00:00:00"/>
    <s v="10070000201456"/>
    <s v="Mr SHANKARAIAH B"/>
    <s v="9949465212"/>
    <s v="TELANGANA"/>
    <x v="0"/>
    <x v="2"/>
    <s v="AROGYA SRI"/>
    <m/>
    <m/>
    <m/>
    <m/>
    <m/>
    <m/>
    <m/>
    <m/>
    <m/>
    <m/>
    <m/>
    <m/>
    <s v=""/>
    <s v=""/>
    <n v="0"/>
    <x v="0"/>
    <m/>
  </r>
  <r>
    <n v="155"/>
    <x v="0"/>
    <x v="0"/>
    <x v="0"/>
    <d v="2014-09-04T00:00:00"/>
    <s v="10070000201424"/>
    <s v="Mr MAHBOOBMIYA"/>
    <s v="9701323970"/>
    <s v="TELANGANA"/>
    <x v="0"/>
    <x v="2"/>
    <s v="AROGYA SRI"/>
    <m/>
    <m/>
    <m/>
    <m/>
    <m/>
    <m/>
    <m/>
    <m/>
    <s v="13/09/2014"/>
    <m/>
    <m/>
    <m/>
    <s v="15/09/2014 08:56 PM"/>
    <s v="Normal Discharge"/>
    <n v="12"/>
    <x v="0"/>
    <m/>
  </r>
  <r>
    <n v="156"/>
    <x v="0"/>
    <x v="0"/>
    <x v="0"/>
    <d v="2014-09-04T00:00:00"/>
    <s v="10070000199142"/>
    <s v="Mr ATEL SAHEB"/>
    <s v="9966699136"/>
    <s v="TELANGANA"/>
    <x v="0"/>
    <x v="2"/>
    <s v="EMPLOYEES HEALTH SCHEME [HYD}"/>
    <m/>
    <m/>
    <m/>
    <m/>
    <m/>
    <m/>
    <m/>
    <m/>
    <m/>
    <m/>
    <m/>
    <m/>
    <s v="06/09/2014 05:26 PM"/>
    <s v="Normal Discharge"/>
    <n v="3"/>
    <x v="0"/>
    <m/>
  </r>
  <r>
    <n v="157"/>
    <x v="0"/>
    <x v="0"/>
    <x v="0"/>
    <d v="2014-09-04T00:00:00"/>
    <s v="10070000201460"/>
    <s v="Mr LALIT YADAV"/>
    <s v="91-9849707412"/>
    <s v="TELANGANA"/>
    <x v="0"/>
    <x v="4"/>
    <s v=""/>
    <m/>
    <m/>
    <m/>
    <m/>
    <m/>
    <m/>
    <m/>
    <m/>
    <m/>
    <m/>
    <m/>
    <m/>
    <s v="07/09/2014 03:09 PM"/>
    <s v="Normal Discharge"/>
    <n v="4"/>
    <x v="0"/>
    <m/>
  </r>
  <r>
    <n v="158"/>
    <x v="0"/>
    <x v="0"/>
    <x v="0"/>
    <d v="2014-09-04T00:00:00"/>
    <s v="10070000201475"/>
    <s v="Mr SHIVA PRASAD P"/>
    <s v="91-7207645663"/>
    <s v="TELANGANA"/>
    <x v="1"/>
    <x v="4"/>
    <s v="GLAND PHARMA"/>
    <m/>
    <m/>
    <m/>
    <m/>
    <m/>
    <m/>
    <m/>
    <m/>
    <m/>
    <m/>
    <m/>
    <m/>
    <s v="05/09/2014 10:35 PM"/>
    <s v="With Medical advice"/>
    <n v="2"/>
    <x v="0"/>
    <m/>
  </r>
  <r>
    <n v="159"/>
    <x v="0"/>
    <x v="0"/>
    <x v="0"/>
    <d v="2014-09-04T00:00:00"/>
    <s v="10070000097357"/>
    <s v="Mrs SHAIK GOUSHABEE"/>
    <s v="91-9393085057"/>
    <s v="Andhra Pradesh"/>
    <x v="1"/>
    <x v="4"/>
    <s v=""/>
    <m/>
    <m/>
    <m/>
    <m/>
    <m/>
    <m/>
    <m/>
    <m/>
    <m/>
    <m/>
    <m/>
    <m/>
    <s v="06/09/2014 06:43 PM"/>
    <s v="Normal Discharge"/>
    <n v="3"/>
    <x v="0"/>
    <m/>
  </r>
  <r>
    <n v="160"/>
    <x v="0"/>
    <x v="0"/>
    <x v="0"/>
    <d v="2014-09-04T00:00:00"/>
    <s v="10070000201474"/>
    <s v="Mr SURESH P"/>
    <s v="91-9949176086"/>
    <s v="TELANGANA"/>
    <x v="1"/>
    <x v="4"/>
    <s v=""/>
    <m/>
    <m/>
    <m/>
    <m/>
    <m/>
    <m/>
    <m/>
    <m/>
    <m/>
    <m/>
    <m/>
    <m/>
    <s v="10/09/2014 06:16 PM"/>
    <s v="Normal Discharge"/>
    <n v="7"/>
    <x v="0"/>
    <m/>
  </r>
  <r>
    <n v="161"/>
    <x v="0"/>
    <x v="1"/>
    <x v="0"/>
    <d v="2014-09-04T00:00:00"/>
    <s v="10070000201431"/>
    <s v="Mr CHANDRA REDDY"/>
    <s v="9542928022"/>
    <s v="TELANGANA"/>
    <x v="0"/>
    <x v="4"/>
    <s v="NH-Mallareddy Hospital"/>
    <m/>
    <m/>
    <m/>
    <m/>
    <m/>
    <m/>
    <m/>
    <m/>
    <m/>
    <m/>
    <m/>
    <m/>
    <s v=""/>
    <s v=""/>
    <n v="0"/>
    <x v="0"/>
    <m/>
  </r>
  <r>
    <n v="162"/>
    <x v="0"/>
    <x v="0"/>
    <x v="0"/>
    <d v="2014-09-04T00:00:00"/>
    <s v="10070000201406"/>
    <s v="Mrs PRAMEELA ."/>
    <s v="919705624079"/>
    <s v="TELANGANA"/>
    <x v="1"/>
    <x v="4"/>
    <s v=""/>
    <m/>
    <m/>
    <m/>
    <m/>
    <m/>
    <m/>
    <m/>
    <m/>
    <m/>
    <m/>
    <m/>
    <m/>
    <s v="08/09/2014 03:29 PM"/>
    <s v="Normal Discharge"/>
    <n v="5"/>
    <x v="0"/>
    <m/>
  </r>
  <r>
    <n v="163"/>
    <x v="0"/>
    <x v="0"/>
    <x v="0"/>
    <d v="2014-09-04T00:00:00"/>
    <s v="10070000201237"/>
    <s v="Mr NAGARAJ ."/>
    <s v="919964324195"/>
    <s v="Karnataka."/>
    <x v="1"/>
    <x v="4"/>
    <s v=""/>
    <m/>
    <m/>
    <m/>
    <m/>
    <m/>
    <m/>
    <m/>
    <m/>
    <m/>
    <m/>
    <m/>
    <m/>
    <s v="06/09/2014 02:55 PM"/>
    <s v="Normal Discharge"/>
    <n v="3"/>
    <x v="0"/>
    <m/>
  </r>
  <r>
    <n v="164"/>
    <x v="0"/>
    <x v="0"/>
    <x v="0"/>
    <d v="2014-09-04T00:00:00"/>
    <s v="10070000200889"/>
    <s v="Miss SNEHA"/>
    <s v="91-9440040588"/>
    <s v="TELANGANA"/>
    <x v="1"/>
    <x v="4"/>
    <s v=""/>
    <m/>
    <m/>
    <m/>
    <m/>
    <m/>
    <m/>
    <m/>
    <m/>
    <m/>
    <m/>
    <m/>
    <m/>
    <s v="07/09/2014 02:16 PM"/>
    <s v="Normal Discharge"/>
    <n v="4"/>
    <x v="0"/>
    <m/>
  </r>
  <r>
    <n v="165"/>
    <x v="0"/>
    <x v="0"/>
    <x v="0"/>
    <d v="2014-09-04T00:00:00"/>
    <s v="10070000201351"/>
    <s v="Mr ANJI REDDY"/>
    <s v="919440259311"/>
    <s v="TELANGANA"/>
    <x v="1"/>
    <x v="4"/>
    <s v=""/>
    <m/>
    <m/>
    <m/>
    <m/>
    <m/>
    <m/>
    <m/>
    <m/>
    <m/>
    <m/>
    <m/>
    <m/>
    <s v="10/09/2014 06:04 AM"/>
    <s v="Normal Discharge"/>
    <n v="6"/>
    <x v="0"/>
    <m/>
  </r>
  <r>
    <n v="166"/>
    <x v="0"/>
    <x v="0"/>
    <x v="0"/>
    <d v="2014-09-04T00:00:00"/>
    <s v="10070000201329"/>
    <s v="Mrs PARAMMA K"/>
    <s v="91"/>
    <s v="TELANGANA"/>
    <x v="0"/>
    <x v="4"/>
    <s v="NH-Mallareddy Hospital"/>
    <m/>
    <m/>
    <m/>
    <m/>
    <m/>
    <m/>
    <m/>
    <m/>
    <m/>
    <m/>
    <m/>
    <m/>
    <s v="13/09/2014 02:15 PM"/>
    <s v="Normal Discharge"/>
    <n v="10"/>
    <x v="0"/>
    <m/>
  </r>
  <r>
    <n v="167"/>
    <x v="0"/>
    <x v="0"/>
    <x v="0"/>
    <d v="2014-09-04T00:00:00"/>
    <s v="10070000200927"/>
    <s v="Mrs RAMALAKSHMI K"/>
    <s v="91-9177536343"/>
    <s v="TELANGANA"/>
    <x v="0"/>
    <x v="4"/>
    <s v=""/>
    <m/>
    <m/>
    <m/>
    <m/>
    <m/>
    <m/>
    <m/>
    <m/>
    <m/>
    <m/>
    <m/>
    <m/>
    <s v="12/09/2014 09:30 PM"/>
    <s v="Normal Discharge"/>
    <n v="9"/>
    <x v="0"/>
    <m/>
  </r>
  <r>
    <n v="168"/>
    <x v="0"/>
    <x v="0"/>
    <x v="0"/>
    <d v="2014-09-04T00:00:00"/>
    <s v="10070000201318"/>
    <s v="Mrs YAKHOOB BEE"/>
    <s v="91-9676447340"/>
    <s v="TELANGANA"/>
    <x v="0"/>
    <x v="4"/>
    <s v=""/>
    <m/>
    <m/>
    <m/>
    <m/>
    <m/>
    <m/>
    <m/>
    <m/>
    <m/>
    <m/>
    <m/>
    <m/>
    <s v="05/09/2014 10:29 PM"/>
    <s v="Normal Discharge"/>
    <n v="2"/>
    <x v="0"/>
    <m/>
  </r>
  <r>
    <n v="169"/>
    <x v="0"/>
    <x v="0"/>
    <x v="0"/>
    <d v="2014-09-04T00:00:00"/>
    <s v="10070000201418"/>
    <s v="Mr KRISHNA K"/>
    <s v="919849801877"/>
    <s v="TELANGANA"/>
    <x v="1"/>
    <x v="5"/>
    <s v="ESIC_CREDIT"/>
    <m/>
    <m/>
    <m/>
    <m/>
    <m/>
    <m/>
    <m/>
    <m/>
    <m/>
    <m/>
    <m/>
    <m/>
    <s v="25/09/2014 04:19 PM"/>
    <s v="Normal Discharge"/>
    <n v="22"/>
    <x v="0"/>
    <m/>
  </r>
  <r>
    <n v="170"/>
    <x v="0"/>
    <x v="1"/>
    <x v="0"/>
    <d v="2014-09-04T00:00:00"/>
    <s v="10070000201316"/>
    <s v="Mr AKHILESH JADAV"/>
    <s v="91-8125274216"/>
    <s v="TELANGANA"/>
    <x v="0"/>
    <x v="6"/>
    <s v=""/>
    <m/>
    <m/>
    <m/>
    <m/>
    <m/>
    <m/>
    <m/>
    <m/>
    <m/>
    <m/>
    <m/>
    <m/>
    <s v=""/>
    <s v=""/>
    <n v="0"/>
    <x v="0"/>
    <m/>
  </r>
  <r>
    <n v="171"/>
    <x v="0"/>
    <x v="0"/>
    <x v="0"/>
    <d v="2014-09-04T00:00:00"/>
    <s v="10070000201404"/>
    <s v="Mr DAMODHAR L"/>
    <s v="9391152669"/>
    <s v="TELANGANA"/>
    <x v="1"/>
    <x v="7"/>
    <s v=""/>
    <m/>
    <m/>
    <m/>
    <m/>
    <m/>
    <m/>
    <m/>
    <m/>
    <m/>
    <m/>
    <m/>
    <m/>
    <s v="06/09/2014 06:44 PM"/>
    <s v="Normal Discharge"/>
    <n v="3"/>
    <x v="0"/>
    <m/>
  </r>
  <r>
    <n v="172"/>
    <x v="0"/>
    <x v="2"/>
    <x v="0"/>
    <d v="2014-09-04T00:00:00"/>
    <s v="10070000201472"/>
    <s v="Mrs AMEENA BEGUM"/>
    <s v="91-9849678865"/>
    <s v="TELANGANA"/>
    <x v="1"/>
    <x v="7"/>
    <s v="ESIC_CREDIT"/>
    <m/>
    <m/>
    <m/>
    <m/>
    <m/>
    <m/>
    <m/>
    <d v="2014-11-09T00:00:00"/>
    <m/>
    <m/>
    <m/>
    <m/>
    <s v="13/09/2014 10:57 PM"/>
    <s v="Normal Discharge"/>
    <n v="10"/>
    <x v="0"/>
    <m/>
  </r>
  <r>
    <n v="173"/>
    <x v="0"/>
    <x v="0"/>
    <x v="0"/>
    <d v="2014-09-04T00:00:00"/>
    <s v="10070000201334"/>
    <s v="Mr GADDI SITA REDDY"/>
    <s v="919550829064"/>
    <s v="TELANGANA"/>
    <x v="1"/>
    <x v="7"/>
    <s v="GOOD HEALTH PLAN LIMITED_CREDIT"/>
    <m/>
    <m/>
    <m/>
    <m/>
    <m/>
    <m/>
    <m/>
    <m/>
    <m/>
    <m/>
    <m/>
    <m/>
    <s v="10/09/2014 05:07 PM"/>
    <s v="Normal Discharge"/>
    <n v="7"/>
    <x v="0"/>
    <m/>
  </r>
  <r>
    <n v="174"/>
    <x v="0"/>
    <x v="0"/>
    <x v="0"/>
    <d v="2014-09-04T00:00:00"/>
    <s v="10070000201455"/>
    <s v="Mrs SHAHEDA BEGUM"/>
    <s v="91-9866859485"/>
    <s v="TELANGANA"/>
    <x v="1"/>
    <x v="7"/>
    <s v="ESIC_CREDIT"/>
    <m/>
    <m/>
    <m/>
    <m/>
    <m/>
    <m/>
    <m/>
    <m/>
    <m/>
    <m/>
    <m/>
    <m/>
    <s v="08/09/2014 03:29 PM"/>
    <s v="Normal Discharge"/>
    <n v="5"/>
    <x v="0"/>
    <m/>
  </r>
  <r>
    <n v="175"/>
    <x v="0"/>
    <x v="0"/>
    <x v="0"/>
    <d v="2014-09-04T00:00:00"/>
    <s v="10070000197836"/>
    <s v="Mrs GOURAMMA P"/>
    <s v="9908316858"/>
    <s v="TELANGANA"/>
    <x v="0"/>
    <x v="8"/>
    <s v=""/>
    <m/>
    <m/>
    <m/>
    <m/>
    <m/>
    <m/>
    <m/>
    <m/>
    <m/>
    <m/>
    <m/>
    <m/>
    <s v="10/09/2014 06:08 AM"/>
    <s v="Normal Discharge"/>
    <n v="6"/>
    <x v="0"/>
    <m/>
  </r>
  <r>
    <n v="176"/>
    <x v="0"/>
    <x v="0"/>
    <x v="0"/>
    <d v="2014-09-04T00:00:00"/>
    <s v="10070000197886"/>
    <s v="Mrs SHOBHA CH"/>
    <s v="9908316858"/>
    <s v="TELANGANA"/>
    <x v="0"/>
    <x v="8"/>
    <s v=""/>
    <m/>
    <m/>
    <m/>
    <m/>
    <m/>
    <m/>
    <m/>
    <m/>
    <m/>
    <m/>
    <m/>
    <m/>
    <s v="10/09/2014 06:07 AM"/>
    <s v="Normal Discharge"/>
    <n v="6"/>
    <x v="0"/>
    <m/>
  </r>
  <r>
    <n v="177"/>
    <x v="0"/>
    <x v="0"/>
    <x v="0"/>
    <d v="2014-09-04T00:00:00"/>
    <s v="10070000201340"/>
    <s v="Mrs THATIPAMULA . SHARADA"/>
    <s v="919032869482"/>
    <s v="TELANGANA"/>
    <x v="0"/>
    <x v="9"/>
    <s v=""/>
    <m/>
    <m/>
    <m/>
    <m/>
    <m/>
    <m/>
    <m/>
    <m/>
    <m/>
    <m/>
    <m/>
    <m/>
    <s v="05/09/2014 10:36 PM"/>
    <s v="Normal Discharge"/>
    <n v="2"/>
    <x v="0"/>
    <m/>
  </r>
  <r>
    <n v="178"/>
    <x v="0"/>
    <x v="1"/>
    <x v="0"/>
    <d v="2014-09-04T00:00:00"/>
    <s v="10070000201467"/>
    <s v="Mr MADHU SINGH"/>
    <s v="91-"/>
    <s v="TELANGANA"/>
    <x v="1"/>
    <x v="16"/>
    <s v=""/>
    <m/>
    <m/>
    <m/>
    <m/>
    <m/>
    <m/>
    <m/>
    <m/>
    <m/>
    <m/>
    <m/>
    <m/>
    <s v=""/>
    <s v=""/>
    <n v="0"/>
    <x v="0"/>
    <m/>
  </r>
  <r>
    <n v="179"/>
    <x v="0"/>
    <x v="0"/>
    <x v="0"/>
    <d v="2014-09-04T00:00:00"/>
    <s v="10070000201360"/>
    <s v="Mr YELLAIAH"/>
    <s v="8184837625"/>
    <s v="TELANGANA"/>
    <x v="0"/>
    <x v="15"/>
    <s v=""/>
    <m/>
    <m/>
    <m/>
    <m/>
    <m/>
    <m/>
    <m/>
    <m/>
    <m/>
    <m/>
    <m/>
    <m/>
    <s v="06/09/2014 06:43 PM"/>
    <s v="Normal Discharge"/>
    <n v="3"/>
    <x v="0"/>
    <m/>
  </r>
  <r>
    <n v="180"/>
    <x v="0"/>
    <x v="0"/>
    <x v="0"/>
    <d v="2014-09-04T00:00:00"/>
    <s v="10070000201376"/>
    <s v="Mr BHOMAIAH K"/>
    <s v="919701952010"/>
    <s v="TELANGANA"/>
    <x v="1"/>
    <x v="11"/>
    <s v=""/>
    <m/>
    <m/>
    <m/>
    <m/>
    <m/>
    <m/>
    <m/>
    <m/>
    <m/>
    <m/>
    <m/>
    <m/>
    <s v="07/09/2014 02:17 PM"/>
    <s v="LAMA"/>
    <n v="4"/>
    <x v="0"/>
    <m/>
  </r>
  <r>
    <n v="181"/>
    <x v="0"/>
    <x v="0"/>
    <x v="0"/>
    <d v="2014-09-04T00:00:00"/>
    <s v="10070000198788"/>
    <s v="Mr ANJAIAH M"/>
    <s v="8790521035"/>
    <s v="TELANGANA"/>
    <x v="0"/>
    <x v="12"/>
    <s v="AROGYA SRI"/>
    <m/>
    <m/>
    <m/>
    <m/>
    <m/>
    <m/>
    <m/>
    <m/>
    <m/>
    <m/>
    <m/>
    <m/>
    <s v="09/09/2014 01:35 AM"/>
    <s v="Normal Discharge"/>
    <n v="5"/>
    <x v="0"/>
    <m/>
  </r>
  <r>
    <n v="182"/>
    <x v="0"/>
    <x v="2"/>
    <x v="0"/>
    <d v="2014-09-05T00:00:00"/>
    <s v="10070000201548"/>
    <s v="Mr SUBBA REDDY G"/>
    <s v="8500314800"/>
    <s v="TELANGANA"/>
    <x v="0"/>
    <x v="1"/>
    <s v="AROGYA SRI"/>
    <m/>
    <s v="swarnalatha"/>
    <s v="wife"/>
    <n v="8500314800"/>
    <m/>
    <m/>
    <m/>
    <s v="15/09/2014"/>
    <m/>
    <m/>
    <m/>
    <m/>
    <s v="15/09/2014 08:56 PM"/>
    <s v="Normal Discharge"/>
    <n v="11"/>
    <x v="0"/>
    <m/>
  </r>
  <r>
    <n v="183"/>
    <x v="0"/>
    <x v="0"/>
    <x v="0"/>
    <d v="2014-09-05T00:00:00"/>
    <s v="10070000201621"/>
    <s v="Mr RAJJO MIYA"/>
    <s v="9959529524"/>
    <s v="TELANGANA"/>
    <x v="0"/>
    <x v="2"/>
    <s v="AROGYA SRI"/>
    <m/>
    <m/>
    <m/>
    <m/>
    <m/>
    <m/>
    <m/>
    <m/>
    <m/>
    <m/>
    <m/>
    <m/>
    <s v="06/09/2014 05:26 PM"/>
    <s v="Normal Discharge"/>
    <n v="2"/>
    <x v="0"/>
    <m/>
  </r>
  <r>
    <n v="184"/>
    <x v="0"/>
    <x v="0"/>
    <x v="0"/>
    <d v="2014-09-05T00:00:00"/>
    <s v="10070000201576"/>
    <s v="Mr NARAYANA"/>
    <s v="9538138073"/>
    <s v="Karnataka."/>
    <x v="0"/>
    <x v="2"/>
    <s v="VAJPAYEE AROGYASREE"/>
    <m/>
    <s v="rajashree"/>
    <s v="wife"/>
    <m/>
    <m/>
    <m/>
    <m/>
    <m/>
    <m/>
    <m/>
    <m/>
    <m/>
    <s v="13/09/2014 10:57 PM"/>
    <s v="Normal Discharge"/>
    <n v="9"/>
    <x v="0"/>
    <m/>
  </r>
  <r>
    <n v="185"/>
    <x v="0"/>
    <x v="1"/>
    <x v="0"/>
    <d v="2014-09-05T00:00:00"/>
    <s v="10070000201561"/>
    <s v="Mr RAMULU Y"/>
    <s v="9000536346"/>
    <s v="TELANGANA"/>
    <x v="0"/>
    <x v="2"/>
    <s v="AROGYA SRI"/>
    <m/>
    <m/>
    <m/>
    <m/>
    <m/>
    <m/>
    <m/>
    <m/>
    <m/>
    <m/>
    <m/>
    <m/>
    <s v=""/>
    <s v=""/>
    <n v="0"/>
    <x v="0"/>
    <m/>
  </r>
  <r>
    <n v="186"/>
    <x v="0"/>
    <x v="0"/>
    <x v="0"/>
    <d v="2014-09-05T00:00:00"/>
    <s v="10070000199751"/>
    <s v="Mrs NARASAMMA CH"/>
    <s v="9989497030"/>
    <s v="TELANGANA"/>
    <x v="0"/>
    <x v="2"/>
    <s v="AROGYA SRI"/>
    <m/>
    <m/>
    <m/>
    <m/>
    <m/>
    <m/>
    <m/>
    <m/>
    <m/>
    <m/>
    <m/>
    <m/>
    <s v="15/09/2014 09:04 PM"/>
    <s v="Normal Discharge"/>
    <n v="11"/>
    <x v="0"/>
    <m/>
  </r>
  <r>
    <n v="187"/>
    <x v="0"/>
    <x v="2"/>
    <x v="0"/>
    <d v="2014-09-05T00:00:00"/>
    <s v="10070000201626"/>
    <s v="Mr BABU SWAMI M"/>
    <s v="9393573121"/>
    <s v="TELANGANA"/>
    <x v="0"/>
    <x v="2"/>
    <s v="AROGYA SRI"/>
    <m/>
    <s v="vidyavathi"/>
    <s v="wife"/>
    <m/>
    <m/>
    <m/>
    <m/>
    <s v="15/09/2014"/>
    <m/>
    <m/>
    <m/>
    <m/>
    <s v="23/09/2014 08:38 AM"/>
    <s v="Normal Discharge"/>
    <n v="18"/>
    <x v="0"/>
    <m/>
  </r>
  <r>
    <n v="188"/>
    <x v="0"/>
    <x v="0"/>
    <x v="0"/>
    <d v="2014-09-05T00:00:00"/>
    <s v="10070000201049"/>
    <s v="Mr VASUDEV K"/>
    <s v="9985454154"/>
    <s v="TELANGANA"/>
    <x v="0"/>
    <x v="2"/>
    <s v="AROGYA SRI"/>
    <m/>
    <m/>
    <m/>
    <m/>
    <m/>
    <m/>
    <m/>
    <m/>
    <m/>
    <m/>
    <m/>
    <m/>
    <s v="06/09/2014 05:26 PM"/>
    <s v="Normal Discharge"/>
    <n v="2"/>
    <x v="0"/>
    <m/>
  </r>
  <r>
    <n v="189"/>
    <x v="0"/>
    <x v="0"/>
    <x v="0"/>
    <d v="2014-09-05T00:00:00"/>
    <s v="10070000201370"/>
    <s v="Mr SUSHEEL KUMAR MISHRA"/>
    <s v="09634186608"/>
    <s v="TELANGANA"/>
    <x v="0"/>
    <x v="2"/>
    <s v="AROGYA SRI"/>
    <m/>
    <m/>
    <m/>
    <m/>
    <m/>
    <m/>
    <m/>
    <m/>
    <m/>
    <m/>
    <m/>
    <m/>
    <s v="07/09/2014 09:40 AM"/>
    <s v="Normal Discharge"/>
    <n v="2"/>
    <x v="0"/>
    <m/>
  </r>
  <r>
    <n v="190"/>
    <x v="0"/>
    <x v="0"/>
    <x v="0"/>
    <d v="2014-09-05T00:00:00"/>
    <s v="10070000201534"/>
    <s v="Mr SREE KUMAR K"/>
    <s v="91-7799653008"/>
    <s v="TELANGANA"/>
    <x v="0"/>
    <x v="2"/>
    <s v=""/>
    <m/>
    <m/>
    <m/>
    <m/>
    <m/>
    <m/>
    <m/>
    <m/>
    <m/>
    <m/>
    <m/>
    <m/>
    <s v="23/09/2014 02:25 PM"/>
    <s v="Normal Discharge"/>
    <n v="19"/>
    <x v="0"/>
    <m/>
  </r>
  <r>
    <n v="191"/>
    <x v="0"/>
    <x v="0"/>
    <x v="0"/>
    <d v="2014-09-05T00:00:00"/>
    <s v="10070000201526"/>
    <s v="Mr NARSAIAH G"/>
    <s v="91-9701193167"/>
    <s v="TELANGANA"/>
    <x v="0"/>
    <x v="2"/>
    <s v=""/>
    <m/>
    <m/>
    <m/>
    <m/>
    <m/>
    <m/>
    <m/>
    <m/>
    <m/>
    <m/>
    <m/>
    <m/>
    <s v="05/09/2014 10:32 PM"/>
    <s v="Normal Discharge"/>
    <n v="1"/>
    <x v="0"/>
    <m/>
  </r>
  <r>
    <n v="192"/>
    <x v="0"/>
    <x v="0"/>
    <x v="0"/>
    <d v="2014-09-05T00:00:00"/>
    <s v="10070000201493"/>
    <s v="Mrs GUMMA SUBBAMMA"/>
    <s v="91-9985860333"/>
    <s v="TELANGANA"/>
    <x v="0"/>
    <x v="2"/>
    <s v=""/>
    <m/>
    <m/>
    <m/>
    <m/>
    <m/>
    <m/>
    <m/>
    <m/>
    <m/>
    <m/>
    <m/>
    <m/>
    <s v="10/09/2014 09:36 PM"/>
    <s v="Normal Discharge"/>
    <n v="6"/>
    <x v="0"/>
    <m/>
  </r>
  <r>
    <n v="193"/>
    <x v="0"/>
    <x v="0"/>
    <x v="0"/>
    <d v="2014-09-05T00:00:00"/>
    <s v="10070000201484"/>
    <s v="Mr VEERESHAM K"/>
    <s v="91-9849114876"/>
    <s v="TELANGANA"/>
    <x v="0"/>
    <x v="2"/>
    <s v="AROGYA SRI"/>
    <m/>
    <m/>
    <m/>
    <m/>
    <m/>
    <m/>
    <m/>
    <m/>
    <m/>
    <m/>
    <m/>
    <m/>
    <s v="13/09/2014 10:57 PM"/>
    <s v="Normal Discharge"/>
    <n v="9"/>
    <x v="0"/>
    <m/>
  </r>
  <r>
    <n v="194"/>
    <x v="0"/>
    <x v="0"/>
    <x v="0"/>
    <d v="2014-09-05T00:00:00"/>
    <s v="10070000143068"/>
    <s v="Mr RAMA CHANDRA RAO"/>
    <s v="91-7259637387"/>
    <s v="Karnataka."/>
    <x v="0"/>
    <x v="4"/>
    <s v=""/>
    <m/>
    <m/>
    <m/>
    <m/>
    <m/>
    <m/>
    <m/>
    <m/>
    <m/>
    <m/>
    <m/>
    <m/>
    <s v="06/09/2014 02:56 PM"/>
    <s v="Death"/>
    <n v="2"/>
    <x v="0"/>
    <m/>
  </r>
  <r>
    <n v="195"/>
    <x v="0"/>
    <x v="1"/>
    <x v="0"/>
    <d v="2014-09-05T00:00:00"/>
    <s v="10070000201218"/>
    <s v="Mrs VEERAMANI"/>
    <s v="000"/>
    <s v="TELANGANA"/>
    <x v="0"/>
    <x v="4"/>
    <s v=""/>
    <m/>
    <m/>
    <m/>
    <m/>
    <m/>
    <m/>
    <m/>
    <m/>
    <m/>
    <m/>
    <m/>
    <m/>
    <s v=""/>
    <s v=""/>
    <n v="0"/>
    <x v="0"/>
    <m/>
  </r>
  <r>
    <n v="196"/>
    <x v="0"/>
    <x v="0"/>
    <x v="0"/>
    <d v="2014-09-05T00:00:00"/>
    <s v="10070000201496"/>
    <s v="Mrs LAXMI B"/>
    <s v="91-9948136989"/>
    <s v="TELANGANA"/>
    <x v="1"/>
    <x v="4"/>
    <s v="CGHS_CREDIT"/>
    <m/>
    <m/>
    <m/>
    <m/>
    <m/>
    <m/>
    <m/>
    <m/>
    <m/>
    <m/>
    <m/>
    <m/>
    <s v="15/09/2014 09:11 PM"/>
    <s v="Normal Discharge"/>
    <n v="11"/>
    <x v="0"/>
    <m/>
  </r>
  <r>
    <n v="197"/>
    <x v="0"/>
    <x v="0"/>
    <x v="0"/>
    <d v="2014-09-05T00:00:00"/>
    <s v="10070000201441"/>
    <s v="Mr BYATHAIAH P"/>
    <s v="9989043788"/>
    <s v="TELANGANA"/>
    <x v="0"/>
    <x v="4"/>
    <s v="NH-Mallareddy Hospital"/>
    <m/>
    <m/>
    <m/>
    <m/>
    <m/>
    <m/>
    <m/>
    <m/>
    <m/>
    <m/>
    <m/>
    <m/>
    <s v="10/09/2014 12:03 AM"/>
    <s v="Normal Discharge"/>
    <n v="5"/>
    <x v="0"/>
    <m/>
  </r>
  <r>
    <n v="198"/>
    <x v="0"/>
    <x v="0"/>
    <x v="0"/>
    <d v="2014-09-05T00:00:00"/>
    <s v="10070000201483"/>
    <s v="Mr SRIKANTH REDDY B"/>
    <s v="91-9542592275"/>
    <s v="TELANGANA"/>
    <x v="0"/>
    <x v="4"/>
    <s v=""/>
    <m/>
    <m/>
    <m/>
    <m/>
    <m/>
    <m/>
    <m/>
    <m/>
    <m/>
    <m/>
    <m/>
    <m/>
    <s v="05/09/2014 07:35 PM"/>
    <s v="Normal Discharge"/>
    <n v="1"/>
    <x v="0"/>
    <m/>
  </r>
  <r>
    <n v="199"/>
    <x v="0"/>
    <x v="0"/>
    <x v="0"/>
    <d v="2014-09-05T00:00:00"/>
    <s v="10070000201481"/>
    <s v="Mr PRATAP REDDY A"/>
    <s v="91-9963893909"/>
    <s v="TELANGANA"/>
    <x v="0"/>
    <x v="4"/>
    <s v=""/>
    <m/>
    <m/>
    <m/>
    <m/>
    <m/>
    <m/>
    <m/>
    <m/>
    <m/>
    <m/>
    <m/>
    <m/>
    <s v="06/09/2014 02:24 PM"/>
    <s v="LAMA"/>
    <n v="2"/>
    <x v="0"/>
    <m/>
  </r>
  <r>
    <n v="200"/>
    <x v="0"/>
    <x v="0"/>
    <x v="0"/>
    <d v="2014-09-05T00:00:00"/>
    <s v="10070000200999"/>
    <s v="Mrs MALLAMMA S"/>
    <s v="8885477206"/>
    <s v="TELANGANA"/>
    <x v="1"/>
    <x v="5"/>
    <s v=""/>
    <m/>
    <m/>
    <m/>
    <m/>
    <m/>
    <m/>
    <m/>
    <m/>
    <d v="2014-11-09T00:00:00"/>
    <m/>
    <m/>
    <m/>
    <s v="12/09/2014 05:10 PM"/>
    <s v="Normal Discharge"/>
    <n v="8"/>
    <x v="0"/>
    <m/>
  </r>
  <r>
    <n v="201"/>
    <x v="0"/>
    <x v="0"/>
    <x v="0"/>
    <d v="2014-09-05T00:00:00"/>
    <s v="10070000028682"/>
    <s v="Mr PREM KUMAR GUPTA"/>
    <s v="91-8008800024"/>
    <s v="Andhra Pradesh"/>
    <x v="1"/>
    <x v="5"/>
    <s v=""/>
    <m/>
    <m/>
    <m/>
    <m/>
    <m/>
    <m/>
    <m/>
    <m/>
    <m/>
    <m/>
    <m/>
    <m/>
    <s v="05/09/2014 10:27 PM"/>
    <s v="With Medical advice"/>
    <n v="1"/>
    <x v="0"/>
    <m/>
  </r>
  <r>
    <n v="202"/>
    <x v="0"/>
    <x v="0"/>
    <x v="0"/>
    <d v="2014-09-05T00:00:00"/>
    <s v="10070000201644"/>
    <s v="Mr SAI DAS M"/>
    <s v="91-9490617271"/>
    <s v="TELANGANA"/>
    <x v="0"/>
    <x v="6"/>
    <s v=""/>
    <m/>
    <m/>
    <m/>
    <m/>
    <m/>
    <m/>
    <m/>
    <m/>
    <m/>
    <m/>
    <m/>
    <m/>
    <s v="06/09/2014 03:45 PM"/>
    <s v="Death"/>
    <n v="2"/>
    <x v="0"/>
    <m/>
  </r>
  <r>
    <n v="203"/>
    <x v="0"/>
    <x v="0"/>
    <x v="0"/>
    <d v="2014-09-05T00:00:00"/>
    <s v="10070000201645"/>
    <s v="Mr BABU RAO"/>
    <s v="9972896952"/>
    <s v="Karnataka."/>
    <x v="0"/>
    <x v="6"/>
    <s v="VAJPAYEE AROGYASREE"/>
    <m/>
    <m/>
    <m/>
    <m/>
    <m/>
    <m/>
    <m/>
    <m/>
    <m/>
    <m/>
    <m/>
    <m/>
    <s v="17/09/2014 09:50 PM"/>
    <s v="Normal Discharge"/>
    <n v="13"/>
    <x v="0"/>
    <m/>
  </r>
  <r>
    <n v="204"/>
    <x v="0"/>
    <x v="1"/>
    <x v="0"/>
    <d v="2014-09-05T00:00:00"/>
    <s v="10070000199790"/>
    <s v="Mr YADAGIRI D"/>
    <s v="91-9032980220"/>
    <s v="TELANGANA"/>
    <x v="1"/>
    <x v="6"/>
    <s v="AROGYA SRI"/>
    <m/>
    <m/>
    <m/>
    <m/>
    <m/>
    <m/>
    <m/>
    <m/>
    <m/>
    <m/>
    <m/>
    <m/>
    <s v=""/>
    <s v=""/>
    <n v="0"/>
    <x v="0"/>
    <m/>
  </r>
  <r>
    <n v="205"/>
    <x v="0"/>
    <x v="0"/>
    <x v="0"/>
    <d v="2014-09-05T00:00:00"/>
    <s v="10070000191102"/>
    <s v="Mrs PADMAVATHI E"/>
    <s v="91-9866986026"/>
    <s v="TELANGANA"/>
    <x v="0"/>
    <x v="6"/>
    <s v=""/>
    <m/>
    <m/>
    <m/>
    <m/>
    <m/>
    <m/>
    <m/>
    <m/>
    <d v="2014-09-09T00:00:00"/>
    <m/>
    <m/>
    <m/>
    <s v="10/09/2014 06:17 PM"/>
    <s v="Normal Discharge"/>
    <n v="6"/>
    <x v="0"/>
    <m/>
  </r>
  <r>
    <n v="206"/>
    <x v="0"/>
    <x v="0"/>
    <x v="0"/>
    <d v="2014-09-05T00:00:00"/>
    <s v="10070000201641"/>
    <s v="Mr CHANDU LAL A"/>
    <s v="91-9347553666"/>
    <s v="TELANGANA"/>
    <x v="1"/>
    <x v="7"/>
    <s v=""/>
    <m/>
    <m/>
    <m/>
    <m/>
    <m/>
    <m/>
    <m/>
    <m/>
    <m/>
    <m/>
    <m/>
    <m/>
    <s v="09/09/2014 01:33 AM"/>
    <s v="Normal Discharge"/>
    <n v="4"/>
    <x v="0"/>
    <m/>
  </r>
  <r>
    <n v="207"/>
    <x v="0"/>
    <x v="0"/>
    <x v="0"/>
    <d v="2014-09-05T00:00:00"/>
    <s v="10070000201504"/>
    <s v="Mr POCHAIAH K"/>
    <s v="9908492308"/>
    <s v="TELANGANA"/>
    <x v="0"/>
    <x v="7"/>
    <s v="AROGYA SRI"/>
    <m/>
    <m/>
    <m/>
    <m/>
    <m/>
    <m/>
    <m/>
    <m/>
    <m/>
    <m/>
    <m/>
    <m/>
    <s v="15/09/2014 08:53 PM"/>
    <s v="Normal Discharge"/>
    <n v="11"/>
    <x v="0"/>
    <m/>
  </r>
  <r>
    <n v="208"/>
    <x v="0"/>
    <x v="1"/>
    <x v="0"/>
    <d v="2014-09-05T00:00:00"/>
    <s v="10070000201482"/>
    <s v="Mrs MALLAMMA K"/>
    <s v="91-9849472527"/>
    <s v="TELANGANA"/>
    <x v="0"/>
    <x v="7"/>
    <s v="ESIC_CREDIT"/>
    <m/>
    <m/>
    <m/>
    <m/>
    <m/>
    <m/>
    <m/>
    <m/>
    <m/>
    <m/>
    <m/>
    <m/>
    <s v=""/>
    <s v=""/>
    <n v="0"/>
    <x v="0"/>
    <m/>
  </r>
  <r>
    <n v="209"/>
    <x v="0"/>
    <x v="0"/>
    <x v="0"/>
    <d v="2014-09-05T00:00:00"/>
    <s v="10070000201608"/>
    <s v="Mrs MAMATHA K"/>
    <s v="9989678059"/>
    <s v="TELANGANA"/>
    <x v="0"/>
    <x v="8"/>
    <s v=""/>
    <m/>
    <m/>
    <m/>
    <m/>
    <m/>
    <m/>
    <m/>
    <m/>
    <m/>
    <m/>
    <m/>
    <m/>
    <s v="10/09/2014 09:36 PM"/>
    <s v="Normal Discharge"/>
    <n v="6"/>
    <x v="0"/>
    <m/>
  </r>
  <r>
    <n v="210"/>
    <x v="0"/>
    <x v="3"/>
    <x v="0"/>
    <d v="2014-09-05T00:00:00"/>
    <s v="10070000201631"/>
    <s v="Mr SALMAN MD"/>
    <s v="91-9000234157"/>
    <s v="TELANGANA"/>
    <x v="2"/>
    <x v="9"/>
    <s v=""/>
    <m/>
    <m/>
    <m/>
    <m/>
    <m/>
    <m/>
    <m/>
    <d v="2014-11-09T00:00:00"/>
    <m/>
    <m/>
    <m/>
    <m/>
    <s v="13/09/2014 02:13 PM"/>
    <s v="Normal Discharge"/>
    <n v="9"/>
    <x v="0"/>
    <m/>
  </r>
  <r>
    <n v="211"/>
    <x v="0"/>
    <x v="0"/>
    <x v="0"/>
    <d v="2014-09-05T00:00:00"/>
    <s v="10070000201488"/>
    <s v="Master SAKSHATH B S"/>
    <s v="91-9440470618"/>
    <s v="TELANGANA"/>
    <x v="0"/>
    <x v="9"/>
    <s v=""/>
    <m/>
    <m/>
    <m/>
    <m/>
    <m/>
    <m/>
    <m/>
    <m/>
    <m/>
    <m/>
    <m/>
    <m/>
    <s v="05/09/2014 10:32 PM"/>
    <s v="Normal Discharge"/>
    <n v="1"/>
    <x v="0"/>
    <m/>
  </r>
  <r>
    <n v="212"/>
    <x v="0"/>
    <x v="0"/>
    <x v="0"/>
    <d v="2014-09-05T00:00:00"/>
    <s v="10070000201514"/>
    <s v="Mr RAMA RAO"/>
    <s v="91-9394979678"/>
    <s v="TELANGANA"/>
    <x v="1"/>
    <x v="11"/>
    <s v=""/>
    <m/>
    <m/>
    <m/>
    <m/>
    <m/>
    <m/>
    <m/>
    <m/>
    <m/>
    <m/>
    <m/>
    <m/>
    <s v="08/09/2014 03:29 PM"/>
    <s v="LAMA"/>
    <n v="4"/>
    <x v="0"/>
    <m/>
  </r>
  <r>
    <n v="213"/>
    <x v="0"/>
    <x v="0"/>
    <x v="0"/>
    <d v="2014-09-05T00:00:00"/>
    <s v="10070000130909"/>
    <s v="Miss ELIZABETH TOM"/>
    <s v="91-8897042582"/>
    <s v="Andhra Pradesh"/>
    <x v="1"/>
    <x v="11"/>
    <s v="MEDI ASSIST INDIA TPA PVT. LTD._CREDIT"/>
    <m/>
    <m/>
    <m/>
    <m/>
    <m/>
    <m/>
    <m/>
    <m/>
    <m/>
    <m/>
    <m/>
    <m/>
    <s v="08/09/2014 03:30 PM"/>
    <s v="Normal Discharge"/>
    <n v="4"/>
    <x v="0"/>
    <m/>
  </r>
  <r>
    <n v="214"/>
    <x v="0"/>
    <x v="1"/>
    <x v="0"/>
    <d v="2014-09-05T00:00:00"/>
    <s v="10070000201348"/>
    <s v="Mr RAMULU Y"/>
    <s v="9849768512"/>
    <s v="TELANGANA"/>
    <x v="0"/>
    <x v="12"/>
    <s v="AROGYA SRI"/>
    <m/>
    <m/>
    <m/>
    <m/>
    <m/>
    <m/>
    <m/>
    <m/>
    <d v="2014-11-09T00:00:00"/>
    <m/>
    <m/>
    <m/>
    <s v=""/>
    <s v=""/>
    <n v="0"/>
    <x v="0"/>
    <m/>
  </r>
  <r>
    <n v="215"/>
    <x v="0"/>
    <x v="0"/>
    <x v="0"/>
    <d v="2014-09-05T00:00:00"/>
    <s v="10070000201162"/>
    <s v="Mr ANIL M"/>
    <s v="9908694677"/>
    <s v="TELANGANA"/>
    <x v="0"/>
    <x v="12"/>
    <s v="AROGYA SRI"/>
    <m/>
    <m/>
    <m/>
    <m/>
    <m/>
    <m/>
    <m/>
    <m/>
    <d v="2014-09-09T00:00:00"/>
    <m/>
    <m/>
    <m/>
    <s v="10/09/2014 09:34 PM"/>
    <s v="Normal Discharge"/>
    <n v="6"/>
    <x v="0"/>
    <m/>
  </r>
  <r>
    <n v="216"/>
    <x v="0"/>
    <x v="0"/>
    <x v="0"/>
    <d v="2014-09-05T00:00:00"/>
    <s v="10070000199935"/>
    <s v="Mr NARSIMULU GOUD E"/>
    <s v="919849551380"/>
    <s v="TELANGANA"/>
    <x v="1"/>
    <x v="12"/>
    <s v="ESIC_CREDIT"/>
    <m/>
    <m/>
    <m/>
    <m/>
    <m/>
    <m/>
    <m/>
    <m/>
    <d v="2014-09-09T00:00:00"/>
    <m/>
    <m/>
    <m/>
    <s v="30/09/2014 07:41 PM"/>
    <s v="Normal Discharge"/>
    <n v="26"/>
    <x v="0"/>
    <m/>
  </r>
  <r>
    <n v="217"/>
    <x v="0"/>
    <x v="0"/>
    <x v="0"/>
    <d v="2014-09-05T00:00:00"/>
    <s v="10070000201180"/>
    <s v="Mr RAM REDDY P"/>
    <s v="9951652621"/>
    <s v="TELANGANA"/>
    <x v="0"/>
    <x v="12"/>
    <s v="AROGYA SRI"/>
    <m/>
    <m/>
    <m/>
    <m/>
    <m/>
    <m/>
    <m/>
    <m/>
    <m/>
    <m/>
    <m/>
    <m/>
    <s v="12/09/2014 05:09 PM"/>
    <s v="Normal Discharge"/>
    <n v="8"/>
    <x v="0"/>
    <m/>
  </r>
  <r>
    <n v="218"/>
    <x v="0"/>
    <x v="0"/>
    <x v="0"/>
    <d v="2014-09-05T00:00:00"/>
    <s v="10070000201529"/>
    <s v="Mrs SUBADRAMMA"/>
    <s v="91-9246580291"/>
    <s v="TELANGANA"/>
    <x v="1"/>
    <x v="12"/>
    <s v="ESIC_CREDIT"/>
    <m/>
    <m/>
    <m/>
    <m/>
    <m/>
    <m/>
    <m/>
    <m/>
    <d v="2014-10-09T00:00:00"/>
    <m/>
    <m/>
    <m/>
    <s v="13/09/2014 03:49 PM"/>
    <s v="Normal Discharge"/>
    <n v="9"/>
    <x v="0"/>
    <m/>
  </r>
  <r>
    <n v="219"/>
    <x v="0"/>
    <x v="0"/>
    <x v="0"/>
    <d v="2014-09-05T00:00:00"/>
    <s v="10070000201032"/>
    <s v="Mr RAGHARSHA JANJANAM"/>
    <s v="919704404139"/>
    <s v="TELANGANA"/>
    <x v="0"/>
    <x v="12"/>
    <s v="GOOD HEALTH PLAN LIMITED_CREDIT"/>
    <m/>
    <m/>
    <m/>
    <m/>
    <m/>
    <m/>
    <m/>
    <m/>
    <m/>
    <m/>
    <m/>
    <m/>
    <s v="06/09/2014 06:44 PM"/>
    <s v="Normal Discharge"/>
    <n v="2"/>
    <x v="0"/>
    <m/>
  </r>
  <r>
    <n v="220"/>
    <x v="0"/>
    <x v="0"/>
    <x v="0"/>
    <d v="2014-09-06T00:00:00"/>
    <s v="10070000185900"/>
    <s v="Mrs KALPANA A"/>
    <s v="9866863759"/>
    <s v="Andhra Pradesh"/>
    <x v="1"/>
    <x v="1"/>
    <s v=""/>
    <m/>
    <m/>
    <m/>
    <m/>
    <m/>
    <m/>
    <m/>
    <m/>
    <m/>
    <m/>
    <m/>
    <m/>
    <s v="09/09/2014 01:37 AM"/>
    <s v="Normal Discharge"/>
    <n v="3"/>
    <x v="0"/>
    <m/>
  </r>
  <r>
    <n v="221"/>
    <x v="0"/>
    <x v="0"/>
    <x v="0"/>
    <d v="2014-09-06T00:00:00"/>
    <s v="10070000025209"/>
    <s v="Mr BALAIAH CH"/>
    <s v="91-9989682249"/>
    <s v="Andhra Pradesh"/>
    <x v="1"/>
    <x v="2"/>
    <s v="AROGYA SRI"/>
    <m/>
    <m/>
    <m/>
    <m/>
    <m/>
    <m/>
    <m/>
    <m/>
    <m/>
    <m/>
    <m/>
    <m/>
    <s v="04/10/2014 12:53 AM"/>
    <s v="Normal Discharge"/>
    <n v="28"/>
    <x v="0"/>
    <m/>
  </r>
  <r>
    <n v="222"/>
    <x v="0"/>
    <x v="0"/>
    <x v="0"/>
    <d v="2014-09-06T00:00:00"/>
    <s v="10070000201764"/>
    <s v="Mrs SHAIK HYDABI"/>
    <s v="9989003496"/>
    <s v="Andhra Pradesh"/>
    <x v="0"/>
    <x v="2"/>
    <s v="AROGYA SRI"/>
    <m/>
    <m/>
    <m/>
    <m/>
    <m/>
    <m/>
    <m/>
    <m/>
    <m/>
    <m/>
    <m/>
    <m/>
    <s v="10/09/2014 01:13 AM"/>
    <s v="Normal Discharge"/>
    <n v="4"/>
    <x v="0"/>
    <m/>
  </r>
  <r>
    <n v="223"/>
    <x v="0"/>
    <x v="0"/>
    <x v="0"/>
    <d v="2014-09-06T00:00:00"/>
    <s v="10070000201123"/>
    <s v="Mr NARASIMHA REDDY P"/>
    <s v="91-9666882484"/>
    <s v="TELANGANA"/>
    <x v="0"/>
    <x v="2"/>
    <s v=""/>
    <m/>
    <m/>
    <m/>
    <m/>
    <m/>
    <m/>
    <m/>
    <m/>
    <m/>
    <m/>
    <m/>
    <m/>
    <s v="06/09/2014 02:55 PM"/>
    <s v="Normal Discharge"/>
    <n v="1"/>
    <x v="0"/>
    <m/>
  </r>
  <r>
    <n v="224"/>
    <x v="0"/>
    <x v="0"/>
    <x v="0"/>
    <d v="2014-09-06T00:00:00"/>
    <s v="10070000201680"/>
    <s v="Mrs MAJIDA BEGUM"/>
    <s v="919885225676"/>
    <s v="TELANGANA"/>
    <x v="0"/>
    <x v="2"/>
    <s v=""/>
    <m/>
    <m/>
    <m/>
    <m/>
    <m/>
    <m/>
    <m/>
    <m/>
    <m/>
    <m/>
    <m/>
    <m/>
    <s v="10/09/2014 06:06 AM"/>
    <s v="Normal Discharge"/>
    <n v="4"/>
    <x v="0"/>
    <m/>
  </r>
  <r>
    <n v="225"/>
    <x v="0"/>
    <x v="0"/>
    <x v="0"/>
    <d v="2014-09-06T00:00:00"/>
    <s v="10070000201673"/>
    <s v="Mr SANDEEP ."/>
    <s v="919902466579"/>
    <s v="Karnataka."/>
    <x v="1"/>
    <x v="2"/>
    <s v=""/>
    <m/>
    <m/>
    <m/>
    <m/>
    <m/>
    <m/>
    <m/>
    <m/>
    <m/>
    <m/>
    <m/>
    <m/>
    <s v="10/09/2014 04:52 PM"/>
    <s v="Normal Discharge"/>
    <n v="5"/>
    <x v="0"/>
    <m/>
  </r>
  <r>
    <n v="226"/>
    <x v="0"/>
    <x v="1"/>
    <x v="0"/>
    <d v="2014-09-06T00:00:00"/>
    <s v="10070000195066"/>
    <s v="Mr BRAHAMA CHARY K.R"/>
    <s v="91-9292359384"/>
    <s v="TELANGANA"/>
    <x v="1"/>
    <x v="0"/>
    <s v="HINDUSTAN AERONAETICS LTD HAL"/>
    <m/>
    <m/>
    <m/>
    <m/>
    <m/>
    <m/>
    <m/>
    <m/>
    <m/>
    <m/>
    <m/>
    <m/>
    <s v=""/>
    <s v=""/>
    <n v="0"/>
    <x v="0"/>
    <m/>
  </r>
  <r>
    <n v="227"/>
    <x v="0"/>
    <x v="0"/>
    <x v="0"/>
    <d v="2014-09-06T00:00:00"/>
    <s v="10070000201777"/>
    <s v="Mrs YADAMMA B"/>
    <s v="91-9866966698"/>
    <s v="TELANGANA"/>
    <x v="1"/>
    <x v="0"/>
    <s v="ESIC_CREDIT"/>
    <m/>
    <m/>
    <m/>
    <m/>
    <m/>
    <m/>
    <m/>
    <m/>
    <m/>
    <m/>
    <m/>
    <m/>
    <s v="10/09/2014 01:11 AM"/>
    <s v="Normal Discharge"/>
    <n v="4"/>
    <x v="0"/>
    <m/>
  </r>
  <r>
    <n v="228"/>
    <x v="0"/>
    <x v="1"/>
    <x v="0"/>
    <d v="2014-09-06T00:00:00"/>
    <s v="10070000201750"/>
    <s v="Mr DEVUDU"/>
    <s v="91-9492406526"/>
    <s v="TELANGANA"/>
    <x v="1"/>
    <x v="0"/>
    <s v="ESIC_CREDIT"/>
    <m/>
    <m/>
    <m/>
    <m/>
    <m/>
    <m/>
    <m/>
    <m/>
    <m/>
    <m/>
    <m/>
    <m/>
    <s v=""/>
    <s v=""/>
    <n v="0"/>
    <x v="0"/>
    <m/>
  </r>
  <r>
    <n v="229"/>
    <x v="0"/>
    <x v="0"/>
    <x v="0"/>
    <d v="2014-09-06T00:00:00"/>
    <s v="10070000175079"/>
    <s v="Mrs DROPATHI DEVI"/>
    <s v="91-7416487705"/>
    <s v="Andhra Pradesh"/>
    <x v="1"/>
    <x v="0"/>
    <s v="MEDI ASSIST INDIA TPA PVT. LTD._CREDIT"/>
    <m/>
    <m/>
    <m/>
    <m/>
    <m/>
    <m/>
    <m/>
    <m/>
    <m/>
    <m/>
    <m/>
    <m/>
    <s v="10/09/2014 06:06 AM"/>
    <s v="Normal Discharge"/>
    <n v="4"/>
    <x v="0"/>
    <m/>
  </r>
  <r>
    <n v="230"/>
    <x v="0"/>
    <x v="0"/>
    <x v="0"/>
    <d v="2014-09-06T00:00:00"/>
    <s v="10070000201672"/>
    <s v="Mrs YELLAVVA M"/>
    <s v="919949120339"/>
    <s v="TELANGANA"/>
    <x v="1"/>
    <x v="0"/>
    <s v=""/>
    <m/>
    <m/>
    <m/>
    <m/>
    <m/>
    <m/>
    <m/>
    <m/>
    <m/>
    <m/>
    <m/>
    <m/>
    <s v="06/09/2014 02:55 PM"/>
    <s v="LAMA"/>
    <n v="1"/>
    <x v="0"/>
    <m/>
  </r>
  <r>
    <n v="231"/>
    <x v="0"/>
    <x v="0"/>
    <x v="0"/>
    <d v="2014-09-06T00:00:00"/>
    <s v="10070000201653"/>
    <s v="Mrs MALLAMMA E"/>
    <s v="91-9618947398"/>
    <s v="TELANGANA"/>
    <x v="0"/>
    <x v="4"/>
    <s v=""/>
    <m/>
    <m/>
    <m/>
    <m/>
    <m/>
    <m/>
    <m/>
    <m/>
    <m/>
    <m/>
    <m/>
    <m/>
    <s v="06/09/2014 08:54 PM"/>
    <s v="LAMA"/>
    <n v="1"/>
    <x v="0"/>
    <m/>
  </r>
  <r>
    <n v="232"/>
    <x v="0"/>
    <x v="1"/>
    <x v="0"/>
    <d v="2014-09-06T00:00:00"/>
    <s v="10070000201783"/>
    <s v="Mr JAGDESH U"/>
    <s v="91-9618738880"/>
    <s v="TELANGANA"/>
    <x v="1"/>
    <x v="6"/>
    <s v=""/>
    <m/>
    <m/>
    <m/>
    <m/>
    <m/>
    <m/>
    <m/>
    <m/>
    <m/>
    <m/>
    <m/>
    <m/>
    <s v=""/>
    <s v=""/>
    <n v="0"/>
    <x v="0"/>
    <m/>
  </r>
  <r>
    <n v="233"/>
    <x v="0"/>
    <x v="0"/>
    <x v="0"/>
    <d v="2014-09-06T00:00:00"/>
    <s v="10070000201780"/>
    <s v="Mr PARASMAL"/>
    <s v="91-8977780172"/>
    <s v="TELANGANA"/>
    <x v="1"/>
    <x v="6"/>
    <s v=""/>
    <m/>
    <m/>
    <m/>
    <m/>
    <m/>
    <m/>
    <m/>
    <m/>
    <m/>
    <m/>
    <m/>
    <m/>
    <s v="09/09/2014 01:34 AM"/>
    <s v="Normal Discharge"/>
    <n v="3"/>
    <x v="0"/>
    <m/>
  </r>
  <r>
    <n v="234"/>
    <x v="0"/>
    <x v="0"/>
    <x v="0"/>
    <d v="2014-09-06T00:00:00"/>
    <s v="10070000201778"/>
    <s v="Mr SUDHAKAR CH"/>
    <s v="91-9550368781"/>
    <s v="TELANGANA"/>
    <x v="1"/>
    <x v="6"/>
    <s v="ESIC_CREDIT"/>
    <m/>
    <m/>
    <m/>
    <m/>
    <m/>
    <m/>
    <m/>
    <m/>
    <m/>
    <m/>
    <m/>
    <m/>
    <s v="24/09/2014 12:24 PM"/>
    <s v="Normal Discharge"/>
    <n v="19"/>
    <x v="0"/>
    <m/>
  </r>
  <r>
    <n v="235"/>
    <x v="0"/>
    <x v="4"/>
    <x v="0"/>
    <d v="2014-09-06T00:00:00"/>
    <s v="10070000201781"/>
    <s v="Mr SAILU M"/>
    <s v="91-9177837438"/>
    <s v="TELANGANA"/>
    <x v="1"/>
    <x v="7"/>
    <s v="AROGYA SRI"/>
    <m/>
    <s v="pushpa"/>
    <s v="wife"/>
    <n v="9177837438"/>
    <m/>
    <m/>
    <m/>
    <d v="2014-12-09T00:00:00"/>
    <m/>
    <m/>
    <m/>
    <m/>
    <s v=""/>
    <s v=""/>
    <n v="0"/>
    <x v="0"/>
    <m/>
  </r>
  <r>
    <n v="236"/>
    <x v="0"/>
    <x v="0"/>
    <x v="0"/>
    <d v="2014-09-06T00:00:00"/>
    <s v="10070000201779"/>
    <s v="Mrs SNEHA CASTELLAS"/>
    <s v="91-9959933844"/>
    <s v="TELANGANA"/>
    <x v="2"/>
    <x v="8"/>
    <s v="ICICI LOMBARD GENERAL INSURANCE_CREDIT"/>
    <m/>
    <m/>
    <m/>
    <m/>
    <m/>
    <m/>
    <m/>
    <m/>
    <m/>
    <m/>
    <m/>
    <m/>
    <s v="09/09/2014 06:38 PM"/>
    <s v="Normal Discharge"/>
    <n v="4"/>
    <x v="0"/>
    <m/>
  </r>
  <r>
    <n v="237"/>
    <x v="0"/>
    <x v="0"/>
    <x v="0"/>
    <d v="2014-09-06T00:00:00"/>
    <s v="10070000201668"/>
    <s v="Mr ASRAFUL MANDAL"/>
    <s v="919966986151"/>
    <s v="Madhya Pradesh"/>
    <x v="2"/>
    <x v="9"/>
    <s v=""/>
    <m/>
    <m/>
    <m/>
    <m/>
    <m/>
    <m/>
    <m/>
    <m/>
    <m/>
    <m/>
    <m/>
    <m/>
    <s v="10/09/2014 06:16 PM"/>
    <s v="Normal Discharge"/>
    <n v="5"/>
    <x v="0"/>
    <m/>
  </r>
  <r>
    <n v="238"/>
    <x v="0"/>
    <x v="0"/>
    <x v="0"/>
    <d v="2014-09-06T00:00:00"/>
    <s v="10070000201785"/>
    <s v="Baby of SNEHA CASTELLAS"/>
    <s v="91-9959933855"/>
    <s v="TELANGANA"/>
    <x v="1"/>
    <x v="10"/>
    <s v=""/>
    <m/>
    <m/>
    <m/>
    <m/>
    <m/>
    <m/>
    <m/>
    <m/>
    <m/>
    <m/>
    <m/>
    <m/>
    <s v="09/09/2014 01:36 AM"/>
    <s v="Normal Discharge"/>
    <n v="3"/>
    <x v="0"/>
    <m/>
  </r>
  <r>
    <n v="239"/>
    <x v="0"/>
    <x v="0"/>
    <x v="0"/>
    <d v="2014-09-06T00:00:00"/>
    <s v="10070000201710"/>
    <s v="Baby of MAMATHA"/>
    <s v="91-9989678059"/>
    <s v="TELANGANA"/>
    <x v="1"/>
    <x v="10"/>
    <s v=""/>
    <m/>
    <m/>
    <m/>
    <m/>
    <m/>
    <m/>
    <m/>
    <m/>
    <m/>
    <m/>
    <m/>
    <m/>
    <s v="10/09/2014 09:39 PM"/>
    <s v="Normal Discharge"/>
    <n v="5"/>
    <x v="0"/>
    <m/>
  </r>
  <r>
    <n v="240"/>
    <x v="0"/>
    <x v="0"/>
    <x v="0"/>
    <d v="2014-09-06T00:00:00"/>
    <s v="10070000191713"/>
    <s v="Mr SAI RAM K"/>
    <s v="8341543535"/>
    <s v="Andhra Pradesh"/>
    <x v="0"/>
    <x v="12"/>
    <s v="AROGYA SRI"/>
    <m/>
    <m/>
    <m/>
    <m/>
    <m/>
    <m/>
    <m/>
    <m/>
    <m/>
    <m/>
    <m/>
    <m/>
    <s v="15/09/2014 08:56 PM"/>
    <s v="Normal Discharge"/>
    <n v="10"/>
    <x v="0"/>
    <m/>
  </r>
  <r>
    <n v="241"/>
    <x v="0"/>
    <x v="0"/>
    <x v="0"/>
    <d v="2014-09-06T00:00:00"/>
    <s v="10070000201650"/>
    <s v="Mr SRINIVAS DOLA"/>
    <s v="91-"/>
    <s v="TELANGANA"/>
    <x v="0"/>
    <x v="12"/>
    <s v="MEDI ASSIST INDIA TPA PVT. LTD._CREDIT"/>
    <m/>
    <m/>
    <m/>
    <m/>
    <m/>
    <m/>
    <m/>
    <m/>
    <d v="2014-09-09T00:00:00"/>
    <m/>
    <m/>
    <m/>
    <s v="12/09/2014 03:38 PM"/>
    <s v="Normal Discharge"/>
    <n v="7"/>
    <x v="0"/>
    <m/>
  </r>
  <r>
    <n v="242"/>
    <x v="0"/>
    <x v="0"/>
    <x v="0"/>
    <d v="2014-09-07T00:00:00"/>
    <s v="10070000201816"/>
    <s v="Mr MASTAN U"/>
    <s v="91-9704840457"/>
    <s v="TELANGANA"/>
    <x v="1"/>
    <x v="2"/>
    <s v="AROGYA SRI"/>
    <m/>
    <m/>
    <m/>
    <m/>
    <m/>
    <m/>
    <m/>
    <m/>
    <m/>
    <m/>
    <m/>
    <m/>
    <s v="15/09/2014 08:57 PM"/>
    <s v="Normal Discharge"/>
    <n v="9"/>
    <x v="0"/>
    <m/>
  </r>
  <r>
    <n v="243"/>
    <x v="0"/>
    <x v="0"/>
    <x v="0"/>
    <d v="2014-09-07T00:00:00"/>
    <s v="10070000201811"/>
    <s v="Mr MADAIAH G"/>
    <s v="91-9505150372"/>
    <s v="TELANGANA"/>
    <x v="0"/>
    <x v="2"/>
    <s v="AROGYA SRI"/>
    <m/>
    <m/>
    <m/>
    <m/>
    <m/>
    <m/>
    <m/>
    <m/>
    <m/>
    <m/>
    <m/>
    <m/>
    <s v="15/09/2014 08:57 PM"/>
    <s v="Normal Discharge"/>
    <n v="9"/>
    <x v="0"/>
    <m/>
  </r>
  <r>
    <n v="244"/>
    <x v="0"/>
    <x v="1"/>
    <x v="0"/>
    <d v="2014-09-07T00:00:00"/>
    <s v="10070000201809"/>
    <s v="Mrs PADMAMMA P"/>
    <s v="91-8106547466"/>
    <s v="TELANGANA"/>
    <x v="0"/>
    <x v="2"/>
    <s v=""/>
    <m/>
    <m/>
    <m/>
    <m/>
    <m/>
    <m/>
    <m/>
    <m/>
    <m/>
    <m/>
    <m/>
    <m/>
    <s v=""/>
    <s v=""/>
    <n v="0"/>
    <x v="0"/>
    <m/>
  </r>
  <r>
    <n v="245"/>
    <x v="0"/>
    <x v="1"/>
    <x v="0"/>
    <d v="2014-09-07T00:00:00"/>
    <s v="10070000185754"/>
    <s v="Mr SRINU G"/>
    <s v="8185049294"/>
    <s v="Andhra Pradesh"/>
    <x v="1"/>
    <x v="2"/>
    <s v=""/>
    <m/>
    <m/>
    <m/>
    <m/>
    <m/>
    <m/>
    <m/>
    <m/>
    <m/>
    <m/>
    <m/>
    <m/>
    <s v=""/>
    <s v=""/>
    <n v="0"/>
    <x v="0"/>
    <m/>
  </r>
  <r>
    <n v="246"/>
    <x v="0"/>
    <x v="4"/>
    <x v="0"/>
    <d v="2014-09-07T00:00:00"/>
    <s v="10070000201801"/>
    <s v="Mr SRIKANTH C"/>
    <s v="91-9390992844"/>
    <s v="TELANGANA"/>
    <x v="0"/>
    <x v="2"/>
    <s v=""/>
    <m/>
    <s v="Sandeep C"/>
    <s v="Brother"/>
    <n v="9390992844"/>
    <m/>
    <m/>
    <m/>
    <d v="2014-11-09T00:00:00"/>
    <m/>
    <m/>
    <m/>
    <m/>
    <s v=""/>
    <s v=""/>
    <n v="0"/>
    <x v="0"/>
    <m/>
  </r>
  <r>
    <n v="247"/>
    <x v="0"/>
    <x v="0"/>
    <x v="0"/>
    <d v="2014-09-07T00:00:00"/>
    <s v="10070000201792"/>
    <s v="Mr ASHOK A"/>
    <s v="9000355850"/>
    <s v="TELANGANA"/>
    <x v="0"/>
    <x v="2"/>
    <s v="AROGYA SRI"/>
    <m/>
    <m/>
    <m/>
    <m/>
    <m/>
    <m/>
    <m/>
    <m/>
    <m/>
    <m/>
    <m/>
    <m/>
    <s v="15/09/2014 08:57 PM"/>
    <s v="Normal Discharge"/>
    <n v="9"/>
    <x v="0"/>
    <m/>
  </r>
  <r>
    <n v="248"/>
    <x v="0"/>
    <x v="0"/>
    <x v="0"/>
    <d v="2014-09-07T00:00:00"/>
    <s v="10070000201790"/>
    <s v="Mr KISTAIAH M"/>
    <s v="91-9553363420"/>
    <s v="TELANGANA"/>
    <x v="1"/>
    <x v="2"/>
    <s v=""/>
    <m/>
    <m/>
    <m/>
    <m/>
    <m/>
    <m/>
    <m/>
    <m/>
    <m/>
    <m/>
    <m/>
    <m/>
    <s v="10/09/2014 05:16 AM"/>
    <s v="Normal Discharge"/>
    <n v="3"/>
    <x v="0"/>
    <m/>
  </r>
  <r>
    <n v="249"/>
    <x v="0"/>
    <x v="0"/>
    <x v="0"/>
    <d v="2014-09-07T00:00:00"/>
    <s v="10070000201787"/>
    <s v="Mr RAMU K"/>
    <s v="9440947670"/>
    <s v="TELANGANA"/>
    <x v="0"/>
    <x v="2"/>
    <s v="AROGYA SRI"/>
    <m/>
    <m/>
    <m/>
    <m/>
    <m/>
    <m/>
    <m/>
    <m/>
    <m/>
    <m/>
    <m/>
    <m/>
    <s v="15/09/2014 08:56 PM"/>
    <s v="Normal Discharge"/>
    <n v="9"/>
    <x v="0"/>
    <m/>
  </r>
  <r>
    <n v="250"/>
    <x v="0"/>
    <x v="1"/>
    <x v="0"/>
    <d v="2014-09-07T00:00:00"/>
    <s v="10070000201815"/>
    <s v="Mr SONU PANDEY"/>
    <s v="91-8712296054"/>
    <s v="TELANGANA"/>
    <x v="1"/>
    <x v="4"/>
    <s v=""/>
    <m/>
    <m/>
    <m/>
    <m/>
    <m/>
    <m/>
    <m/>
    <m/>
    <d v="2014-10-09T00:00:00"/>
    <m/>
    <m/>
    <m/>
    <s v=""/>
    <s v=""/>
    <n v="0"/>
    <x v="0"/>
    <m/>
  </r>
  <r>
    <n v="251"/>
    <x v="0"/>
    <x v="0"/>
    <x v="0"/>
    <d v="2014-09-07T00:00:00"/>
    <s v="10070000201804"/>
    <s v="Mrs MARY S"/>
    <s v="91-8019694264"/>
    <s v="TELANGANA"/>
    <x v="0"/>
    <x v="4"/>
    <s v=""/>
    <m/>
    <m/>
    <m/>
    <m/>
    <m/>
    <m/>
    <m/>
    <m/>
    <m/>
    <m/>
    <m/>
    <m/>
    <s v="10/09/2014 06:06 AM"/>
    <s v="Normal Discharge"/>
    <n v="3"/>
    <x v="0"/>
    <m/>
  </r>
  <r>
    <n v="252"/>
    <x v="0"/>
    <x v="0"/>
    <x v="0"/>
    <d v="2014-09-07T00:00:00"/>
    <s v="10070000201803"/>
    <s v="Mr VENKAT RAO M"/>
    <s v="91-9652582192"/>
    <s v="TELANGANA"/>
    <x v="0"/>
    <x v="4"/>
    <s v=""/>
    <m/>
    <m/>
    <m/>
    <m/>
    <m/>
    <m/>
    <m/>
    <m/>
    <m/>
    <m/>
    <m/>
    <m/>
    <s v="13/09/2014 10:57 PM"/>
    <s v="Normal Discharge"/>
    <n v="7"/>
    <x v="0"/>
    <m/>
  </r>
  <r>
    <n v="253"/>
    <x v="0"/>
    <x v="0"/>
    <x v="0"/>
    <d v="2014-09-07T00:00:00"/>
    <s v="10070000182001"/>
    <s v="Mrs P. VAJRAMMA"/>
    <s v="91-9441610305"/>
    <s v="Andhra Pradesh"/>
    <x v="1"/>
    <x v="5"/>
    <s v="ESIC_CREDIT"/>
    <m/>
    <m/>
    <m/>
    <m/>
    <m/>
    <m/>
    <m/>
    <m/>
    <m/>
    <m/>
    <m/>
    <m/>
    <s v="13/09/2014 11:00 PM"/>
    <s v="Normal Discharge"/>
    <n v="7"/>
    <x v="0"/>
    <m/>
  </r>
  <r>
    <n v="254"/>
    <x v="0"/>
    <x v="0"/>
    <x v="0"/>
    <d v="2014-09-07T00:00:00"/>
    <s v="10070000201813"/>
    <s v="Mr SRISAILAM D"/>
    <s v="91-9393762374"/>
    <s v="TELANGANA"/>
    <x v="0"/>
    <x v="7"/>
    <s v="GLAND PHARMA"/>
    <m/>
    <m/>
    <m/>
    <m/>
    <m/>
    <m/>
    <m/>
    <m/>
    <m/>
    <m/>
    <m/>
    <m/>
    <s v="09/09/2014 01:35 AM"/>
    <s v="Normal Discharge"/>
    <n v="2"/>
    <x v="0"/>
    <m/>
  </r>
  <r>
    <n v="255"/>
    <x v="0"/>
    <x v="1"/>
    <x v="0"/>
    <d v="2014-09-07T00:00:00"/>
    <s v="10070000193727"/>
    <s v="Mr KIRAN KUMAR RAJU. I"/>
    <s v="91-9840476990"/>
    <s v="TELANGANA"/>
    <x v="0"/>
    <x v="7"/>
    <s v="ICICI LOMBARD GENERAL INSURANCE_CREDIT"/>
    <m/>
    <m/>
    <m/>
    <m/>
    <m/>
    <m/>
    <m/>
    <m/>
    <m/>
    <m/>
    <m/>
    <m/>
    <s v=""/>
    <s v=""/>
    <n v="0"/>
    <x v="0"/>
    <m/>
  </r>
  <r>
    <n v="256"/>
    <x v="0"/>
    <x v="0"/>
    <x v="0"/>
    <d v="2014-09-07T00:00:00"/>
    <s v="10070000201798"/>
    <s v="Mr RAM DAYAL SADA"/>
    <s v="91-9059348865"/>
    <s v="TELANGANA"/>
    <x v="1"/>
    <x v="7"/>
    <s v="TKH PLASTICS PVT LTD (APTAR GRP)"/>
    <m/>
    <m/>
    <m/>
    <m/>
    <m/>
    <m/>
    <m/>
    <m/>
    <m/>
    <m/>
    <m/>
    <m/>
    <s v="25/09/2014 07:21 AM"/>
    <s v="Normal Discharge"/>
    <n v="18"/>
    <x v="0"/>
    <m/>
  </r>
  <r>
    <n v="257"/>
    <x v="0"/>
    <x v="1"/>
    <x v="0"/>
    <d v="2014-09-07T00:00:00"/>
    <s v="10070000201791"/>
    <s v="Mr KOMARAIAH P"/>
    <s v="91-9908078978"/>
    <s v="TELANGANA"/>
    <x v="1"/>
    <x v="7"/>
    <s v="ESIC_CREDIT"/>
    <m/>
    <m/>
    <m/>
    <m/>
    <m/>
    <m/>
    <m/>
    <m/>
    <m/>
    <m/>
    <m/>
    <m/>
    <s v=""/>
    <s v=""/>
    <n v="0"/>
    <x v="0"/>
    <m/>
  </r>
  <r>
    <n v="258"/>
    <x v="0"/>
    <x v="0"/>
    <x v="0"/>
    <d v="2014-09-07T00:00:00"/>
    <s v="10070000201814"/>
    <s v="Mrs ANJAMMA V"/>
    <s v="91-9553815766"/>
    <s v="TELANGANA"/>
    <x v="1"/>
    <x v="9"/>
    <s v="AROGYA SRI"/>
    <m/>
    <m/>
    <m/>
    <m/>
    <m/>
    <m/>
    <m/>
    <m/>
    <d v="2014-10-09T00:00:00"/>
    <m/>
    <m/>
    <m/>
    <s v="13/09/2014 10:56 PM"/>
    <s v="Normal Discharge"/>
    <n v="7"/>
    <x v="0"/>
    <m/>
  </r>
  <r>
    <n v="259"/>
    <x v="0"/>
    <x v="0"/>
    <x v="0"/>
    <d v="2014-09-07T00:00:00"/>
    <s v="10070000201786"/>
    <s v="Miss ALAVENI D"/>
    <s v="91-9963150375"/>
    <s v="TELANGANA"/>
    <x v="1"/>
    <x v="11"/>
    <s v=""/>
    <m/>
    <m/>
    <m/>
    <m/>
    <m/>
    <m/>
    <m/>
    <m/>
    <m/>
    <m/>
    <m/>
    <m/>
    <s v="10/09/2014 06:16 PM"/>
    <s v="Normal Discharge"/>
    <n v="4"/>
    <x v="0"/>
    <m/>
  </r>
  <r>
    <n v="260"/>
    <x v="0"/>
    <x v="1"/>
    <x v="0"/>
    <d v="2014-09-08T00:00:00"/>
    <s v="10070000199658"/>
    <s v="Mr LAXMAN K"/>
    <s v="91-9618690743"/>
    <s v="TELANGANA"/>
    <x v="0"/>
    <x v="1"/>
    <s v="AROGYA SRI"/>
    <m/>
    <m/>
    <m/>
    <m/>
    <m/>
    <m/>
    <m/>
    <m/>
    <s v="15/09/2014"/>
    <m/>
    <m/>
    <m/>
    <s v=""/>
    <s v=""/>
    <n v="0"/>
    <x v="0"/>
    <m/>
  </r>
  <r>
    <n v="261"/>
    <x v="0"/>
    <x v="0"/>
    <x v="0"/>
    <d v="2014-09-08T00:00:00"/>
    <s v="10070000202005"/>
    <s v="Mrs SATTAVA J"/>
    <s v="964278533"/>
    <s v="TELANGANA"/>
    <x v="0"/>
    <x v="2"/>
    <s v="AROGYA SRI"/>
    <m/>
    <m/>
    <m/>
    <m/>
    <m/>
    <m/>
    <m/>
    <m/>
    <m/>
    <m/>
    <m/>
    <m/>
    <s v="15/09/2014 09:04 PM"/>
    <s v="Normal Discharge"/>
    <n v="8"/>
    <x v="0"/>
    <m/>
  </r>
  <r>
    <n v="262"/>
    <x v="0"/>
    <x v="0"/>
    <x v="0"/>
    <d v="2014-09-08T00:00:00"/>
    <s v="10070000202004"/>
    <s v="Mr MOULANA MD"/>
    <s v="9912613598"/>
    <s v="TELANGANA"/>
    <x v="0"/>
    <x v="2"/>
    <s v="AROGYA SRI"/>
    <m/>
    <m/>
    <m/>
    <m/>
    <m/>
    <m/>
    <m/>
    <m/>
    <m/>
    <m/>
    <m/>
    <m/>
    <s v="10/09/2014 06:06 AM"/>
    <s v="Normal Discharge"/>
    <n v="2"/>
    <x v="0"/>
    <m/>
  </r>
  <r>
    <n v="263"/>
    <x v="0"/>
    <x v="0"/>
    <x v="0"/>
    <d v="2014-09-08T00:00:00"/>
    <s v="10070000168957"/>
    <s v="Mr PEDDIRAJU"/>
    <s v="8897770228"/>
    <s v="Andhra Pradesh"/>
    <x v="1"/>
    <x v="2"/>
    <s v=""/>
    <m/>
    <m/>
    <m/>
    <m/>
    <m/>
    <m/>
    <m/>
    <m/>
    <m/>
    <m/>
    <m/>
    <m/>
    <s v="10/09/2014 06:07 AM"/>
    <s v="LAMA"/>
    <n v="2"/>
    <x v="0"/>
    <m/>
  </r>
  <r>
    <n v="264"/>
    <x v="0"/>
    <x v="0"/>
    <x v="0"/>
    <d v="2014-09-08T00:00:00"/>
    <s v="10070000130099"/>
    <s v="Mr MACHARLA KRISHNA MURHTY"/>
    <s v="91-9440213480"/>
    <s v="Andhra Pradesh"/>
    <x v="0"/>
    <x v="2"/>
    <s v=""/>
    <m/>
    <m/>
    <m/>
    <m/>
    <m/>
    <m/>
    <m/>
    <m/>
    <m/>
    <m/>
    <m/>
    <m/>
    <s v="10/09/2014 05:17 AM"/>
    <s v="Normal Discharge"/>
    <n v="2"/>
    <x v="0"/>
    <m/>
  </r>
  <r>
    <n v="265"/>
    <x v="0"/>
    <x v="0"/>
    <x v="0"/>
    <d v="2014-09-08T00:00:00"/>
    <s v="10070000201949"/>
    <s v="Mrs NAGAMMA"/>
    <s v="8861887781"/>
    <s v="Karnataka."/>
    <x v="0"/>
    <x v="2"/>
    <s v="VAJPAYEE AROGYASREE"/>
    <m/>
    <m/>
    <m/>
    <m/>
    <m/>
    <m/>
    <m/>
    <m/>
    <m/>
    <m/>
    <m/>
    <m/>
    <s v="09/09/2014 06:38 PM"/>
    <s v="Normal Discharge"/>
    <n v="2"/>
    <x v="0"/>
    <m/>
  </r>
  <r>
    <n v="266"/>
    <x v="0"/>
    <x v="0"/>
    <x v="0"/>
    <d v="2014-09-08T00:00:00"/>
    <s v="10070000199773"/>
    <s v="Mr Bhomaiah v"/>
    <s v="919494893319"/>
    <s v="TELANGANA"/>
    <x v="0"/>
    <x v="2"/>
    <s v="AROGYA SRI"/>
    <m/>
    <m/>
    <m/>
    <m/>
    <m/>
    <m/>
    <m/>
    <m/>
    <m/>
    <m/>
    <m/>
    <m/>
    <s v="10/09/2014 01:15 PM"/>
    <s v="Normal Discharge"/>
    <n v="3"/>
    <x v="0"/>
    <m/>
  </r>
  <r>
    <n v="267"/>
    <x v="0"/>
    <x v="0"/>
    <x v="0"/>
    <d v="2014-09-08T00:00:00"/>
    <s v="10070000198886"/>
    <s v="Mrs SATYAVATHI V"/>
    <s v="91-9948434346"/>
    <s v="TELANGANA"/>
    <x v="0"/>
    <x v="2"/>
    <s v=""/>
    <m/>
    <m/>
    <m/>
    <m/>
    <m/>
    <m/>
    <m/>
    <m/>
    <m/>
    <m/>
    <m/>
    <m/>
    <s v="10/09/2014 09:34 PM"/>
    <s v="Normal Discharge"/>
    <n v="3"/>
    <x v="0"/>
    <m/>
  </r>
  <r>
    <n v="268"/>
    <x v="0"/>
    <x v="0"/>
    <x v="0"/>
    <d v="2014-09-08T00:00:00"/>
    <s v="10070000201823"/>
    <s v="Mr PENTAIAH V"/>
    <s v="9505518857"/>
    <s v="TELANGANA"/>
    <x v="0"/>
    <x v="2"/>
    <s v="AROGYA SRI"/>
    <m/>
    <m/>
    <m/>
    <m/>
    <m/>
    <m/>
    <m/>
    <m/>
    <m/>
    <m/>
    <m/>
    <m/>
    <s v="13/09/2014 10:54 PM"/>
    <s v="Normal Discharge"/>
    <n v="6"/>
    <x v="0"/>
    <m/>
  </r>
  <r>
    <n v="269"/>
    <x v="0"/>
    <x v="0"/>
    <x v="0"/>
    <d v="2014-09-08T00:00:00"/>
    <s v="10070000201818"/>
    <s v="Mr KISHAN RATHOD"/>
    <s v="91-9480636924"/>
    <s v="Karnataka."/>
    <x v="1"/>
    <x v="2"/>
    <s v=""/>
    <m/>
    <m/>
    <m/>
    <m/>
    <m/>
    <m/>
    <m/>
    <m/>
    <m/>
    <m/>
    <m/>
    <m/>
    <s v="12/09/2014 03:37 PM"/>
    <s v="Normal Discharge"/>
    <n v="5"/>
    <x v="0"/>
    <m/>
  </r>
  <r>
    <n v="270"/>
    <x v="0"/>
    <x v="0"/>
    <x v="0"/>
    <d v="2014-09-08T00:00:00"/>
    <s v="10070000200753"/>
    <s v="Mr THIRUPATHI RAO"/>
    <s v="9959641366"/>
    <s v="TELANGANA"/>
    <x v="2"/>
    <x v="0"/>
    <s v=""/>
    <m/>
    <m/>
    <m/>
    <m/>
    <m/>
    <m/>
    <m/>
    <m/>
    <d v="2014-09-09T00:00:00"/>
    <m/>
    <m/>
    <m/>
    <s v="08/09/2014 07:32 PM"/>
    <s v="Normal Discharge"/>
    <n v="1"/>
    <x v="0"/>
    <m/>
  </r>
  <r>
    <n v="271"/>
    <x v="0"/>
    <x v="1"/>
    <x v="0"/>
    <d v="2014-09-08T00:00:00"/>
    <s v="10070000201885"/>
    <s v="Mr LAXMI NARAYANA"/>
    <s v="995999430"/>
    <s v="TELANGANA"/>
    <x v="0"/>
    <x v="0"/>
    <s v=""/>
    <m/>
    <m/>
    <m/>
    <m/>
    <m/>
    <m/>
    <m/>
    <m/>
    <d v="2014-09-09T00:00:00"/>
    <m/>
    <m/>
    <m/>
    <s v=""/>
    <s v=""/>
    <n v="0"/>
    <x v="0"/>
    <m/>
  </r>
  <r>
    <n v="272"/>
    <x v="0"/>
    <x v="0"/>
    <x v="0"/>
    <d v="2014-09-08T00:00:00"/>
    <s v="10070000201979"/>
    <s v="Mrs VEERABADRAM M"/>
    <s v="91-9440433011"/>
    <s v="TELANGANA"/>
    <x v="1"/>
    <x v="0"/>
    <s v=""/>
    <m/>
    <m/>
    <m/>
    <m/>
    <m/>
    <m/>
    <m/>
    <m/>
    <d v="2014-10-09T00:00:00"/>
    <m/>
    <m/>
    <m/>
    <s v="13/09/2014 10:59 PM"/>
    <s v="Normal Discharge"/>
    <n v="6"/>
    <x v="0"/>
    <m/>
  </r>
  <r>
    <n v="273"/>
    <x v="0"/>
    <x v="0"/>
    <x v="0"/>
    <d v="2014-09-08T00:00:00"/>
    <s v="10070000201418"/>
    <s v="Mr KRISHNA K"/>
    <s v="919849801877"/>
    <s v="TELANGANA"/>
    <x v="2"/>
    <x v="0"/>
    <s v=""/>
    <m/>
    <m/>
    <m/>
    <m/>
    <m/>
    <m/>
    <m/>
    <m/>
    <d v="2014-10-09T00:00:00"/>
    <m/>
    <m/>
    <m/>
    <s v="25/09/2014 04:19 PM"/>
    <s v="Normal Discharge"/>
    <n v="18"/>
    <x v="0"/>
    <m/>
  </r>
  <r>
    <n v="274"/>
    <x v="0"/>
    <x v="0"/>
    <x v="0"/>
    <d v="2014-09-08T00:00:00"/>
    <s v="10070000201859"/>
    <s v="Mrs YADAMMA M"/>
    <s v="8849572790"/>
    <s v="TELANGANA"/>
    <x v="1"/>
    <x v="0"/>
    <s v="AROGYA SRI"/>
    <m/>
    <m/>
    <m/>
    <m/>
    <m/>
    <m/>
    <m/>
    <m/>
    <m/>
    <m/>
    <m/>
    <m/>
    <s v="15/09/2014 09:08 AM"/>
    <s v="LAMA"/>
    <n v="7"/>
    <x v="0"/>
    <m/>
  </r>
  <r>
    <n v="275"/>
    <x v="0"/>
    <x v="0"/>
    <x v="0"/>
    <d v="2014-09-08T00:00:00"/>
    <s v="10070000201820"/>
    <s v="Mrs RUPA P"/>
    <s v="91-9848180106"/>
    <s v="TELANGANA"/>
    <x v="1"/>
    <x v="0"/>
    <s v="GOOD HEALTH PLAN LIMITED_CREDIT"/>
    <m/>
    <m/>
    <m/>
    <m/>
    <m/>
    <m/>
    <m/>
    <m/>
    <m/>
    <m/>
    <m/>
    <m/>
    <s v="13/09/2014 10:58 PM"/>
    <s v="Normal Discharge"/>
    <n v="6"/>
    <x v="0"/>
    <m/>
  </r>
  <r>
    <n v="276"/>
    <x v="0"/>
    <x v="0"/>
    <x v="0"/>
    <d v="2014-09-08T00:00:00"/>
    <s v="10070000200470"/>
    <s v="Mrs SAMRAJYAM"/>
    <s v="9701059150"/>
    <s v="TELANGANA"/>
    <x v="1"/>
    <x v="4"/>
    <s v=""/>
    <m/>
    <m/>
    <m/>
    <m/>
    <m/>
    <m/>
    <m/>
    <m/>
    <m/>
    <m/>
    <m/>
    <m/>
    <s v="03/09/2014 09:13 PM"/>
    <s v="Normal Discharge"/>
    <n v="-4"/>
    <x v="0"/>
    <m/>
  </r>
  <r>
    <n v="277"/>
    <x v="0"/>
    <x v="0"/>
    <x v="0"/>
    <d v="2014-09-08T00:00:00"/>
    <s v="10070000201997"/>
    <s v="Mr YESU M N"/>
    <s v="91-8050628826"/>
    <s v="Karnataka."/>
    <x v="1"/>
    <x v="4"/>
    <s v=""/>
    <m/>
    <m/>
    <m/>
    <m/>
    <m/>
    <m/>
    <m/>
    <m/>
    <m/>
    <m/>
    <m/>
    <m/>
    <s v="10/09/2014 06:07 AM"/>
    <s v="LAMA"/>
    <n v="2"/>
    <x v="0"/>
    <m/>
  </r>
  <r>
    <n v="278"/>
    <x v="0"/>
    <x v="0"/>
    <x v="0"/>
    <d v="2014-09-08T00:00:00"/>
    <s v="10070000138023"/>
    <s v="Mr CHRISTOPHER ."/>
    <s v="91-9640278242"/>
    <s v="Andhra Pradesh"/>
    <x v="1"/>
    <x v="4"/>
    <s v=""/>
    <m/>
    <m/>
    <m/>
    <m/>
    <m/>
    <m/>
    <m/>
    <m/>
    <m/>
    <m/>
    <m/>
    <m/>
    <s v="15/09/2014 09:09 AM"/>
    <s v="Normal Discharge"/>
    <n v="7"/>
    <x v="0"/>
    <m/>
  </r>
  <r>
    <n v="279"/>
    <x v="0"/>
    <x v="0"/>
    <x v="0"/>
    <d v="2014-09-08T00:00:00"/>
    <s v="10070000201946"/>
    <s v="Mr VARSHYA P"/>
    <s v="919702526123"/>
    <s v="TELANGANA"/>
    <x v="1"/>
    <x v="4"/>
    <s v=""/>
    <m/>
    <m/>
    <m/>
    <m/>
    <m/>
    <m/>
    <m/>
    <m/>
    <m/>
    <m/>
    <m/>
    <m/>
    <s v="10/09/2014 01:14 AM"/>
    <s v="Normal Discharge"/>
    <n v="2"/>
    <x v="0"/>
    <m/>
  </r>
  <r>
    <n v="280"/>
    <x v="0"/>
    <x v="0"/>
    <x v="0"/>
    <d v="2014-09-08T00:00:00"/>
    <s v="10070000201825"/>
    <s v="Mrs PARVEEN BEGUM"/>
    <s v="91-8106285506"/>
    <s v="TELANGANA"/>
    <x v="1"/>
    <x v="4"/>
    <s v=""/>
    <m/>
    <m/>
    <m/>
    <m/>
    <m/>
    <m/>
    <m/>
    <m/>
    <m/>
    <m/>
    <m/>
    <m/>
    <s v="10/09/2014 12:02 AM"/>
    <s v="Normal Discharge"/>
    <n v="2"/>
    <x v="0"/>
    <m/>
  </r>
  <r>
    <n v="281"/>
    <x v="0"/>
    <x v="0"/>
    <x v="0"/>
    <d v="2014-09-08T00:00:00"/>
    <s v="10070000201947"/>
    <s v="Mr SRIDHAR B"/>
    <s v="91-9618883132"/>
    <s v="TELANGANA"/>
    <x v="1"/>
    <x v="5"/>
    <s v=""/>
    <m/>
    <m/>
    <m/>
    <m/>
    <m/>
    <m/>
    <m/>
    <m/>
    <m/>
    <m/>
    <m/>
    <m/>
    <s v="12/09/2014 03:37 PM"/>
    <s v="Normal Discharge"/>
    <n v="5"/>
    <x v="0"/>
    <m/>
  </r>
  <r>
    <n v="282"/>
    <x v="0"/>
    <x v="0"/>
    <x v="0"/>
    <d v="2014-09-08T00:00:00"/>
    <s v="10070000201994"/>
    <s v="Mr PRASHANTH REDDY"/>
    <s v="91-9652210750"/>
    <s v="TELANGANA"/>
    <x v="1"/>
    <x v="6"/>
    <s v=""/>
    <m/>
    <m/>
    <m/>
    <m/>
    <m/>
    <m/>
    <m/>
    <m/>
    <m/>
    <m/>
    <m/>
    <m/>
    <s v="10/09/2014 01:13 AM"/>
    <s v="LAMA"/>
    <n v="2"/>
    <x v="0"/>
    <m/>
  </r>
  <r>
    <n v="283"/>
    <x v="0"/>
    <x v="1"/>
    <x v="0"/>
    <d v="2014-09-08T00:00:00"/>
    <s v="10070000199153"/>
    <s v="Mr KRISHNA A"/>
    <s v="91-9912717834"/>
    <s v="TELANGANA"/>
    <x v="1"/>
    <x v="7"/>
    <s v="ESIC_CREDIT"/>
    <m/>
    <m/>
    <m/>
    <m/>
    <m/>
    <m/>
    <m/>
    <m/>
    <m/>
    <m/>
    <m/>
    <m/>
    <s v=""/>
    <s v=""/>
    <n v="0"/>
    <x v="0"/>
    <m/>
  </r>
  <r>
    <n v="284"/>
    <x v="0"/>
    <x v="0"/>
    <x v="0"/>
    <d v="2014-09-08T00:00:00"/>
    <s v="10070000201937"/>
    <s v="Mr BALANARSAIAH ."/>
    <s v="919959996720"/>
    <s v="TELANGANA"/>
    <x v="1"/>
    <x v="7"/>
    <s v="ESIC_CREDIT"/>
    <m/>
    <s v="bala lakshmi"/>
    <s v="wife"/>
    <m/>
    <m/>
    <m/>
    <m/>
    <m/>
    <m/>
    <m/>
    <m/>
    <m/>
    <s v="13/09/2014 03:50 PM"/>
    <s v="Normal Discharge"/>
    <n v="6"/>
    <x v="0"/>
    <m/>
  </r>
  <r>
    <n v="285"/>
    <x v="0"/>
    <x v="1"/>
    <x v="0"/>
    <d v="2014-09-08T00:00:00"/>
    <s v="10070000201817"/>
    <s v="Mrs GANGAMMA Y"/>
    <s v="91-9652401030"/>
    <s v="TELANGANA"/>
    <x v="1"/>
    <x v="7"/>
    <s v=""/>
    <m/>
    <m/>
    <m/>
    <m/>
    <m/>
    <m/>
    <m/>
    <m/>
    <m/>
    <m/>
    <m/>
    <m/>
    <s v=""/>
    <s v=""/>
    <n v="0"/>
    <x v="0"/>
    <m/>
  </r>
  <r>
    <n v="286"/>
    <x v="0"/>
    <x v="0"/>
    <x v="0"/>
    <d v="2014-09-08T00:00:00"/>
    <s v="10070000201855"/>
    <s v="Mrs CHANDRA SHARMA"/>
    <s v="919493068618"/>
    <s v="TELANGANA"/>
    <x v="1"/>
    <x v="8"/>
    <s v=""/>
    <m/>
    <m/>
    <m/>
    <m/>
    <m/>
    <m/>
    <m/>
    <m/>
    <m/>
    <m/>
    <m/>
    <m/>
    <s v="12/09/2014 03:36 PM"/>
    <s v="Normal Discharge"/>
    <n v="5"/>
    <x v="0"/>
    <m/>
  </r>
  <r>
    <n v="287"/>
    <x v="0"/>
    <x v="0"/>
    <x v="0"/>
    <d v="2014-09-08T00:00:00"/>
    <s v="10070000201834"/>
    <s v="Mrs KAVITHA P"/>
    <s v="918985706446"/>
    <s v="TELANGANA"/>
    <x v="1"/>
    <x v="8"/>
    <s v="GOOD HEALTH PLAN LIMITED_CREDIT"/>
    <m/>
    <m/>
    <m/>
    <m/>
    <m/>
    <m/>
    <m/>
    <m/>
    <m/>
    <m/>
    <m/>
    <m/>
    <s v="01/10/2014 09:12 PM"/>
    <s v="Normal Discharge"/>
    <n v="24"/>
    <x v="0"/>
    <m/>
  </r>
  <r>
    <n v="288"/>
    <x v="0"/>
    <x v="0"/>
    <x v="0"/>
    <d v="2014-09-08T00:00:00"/>
    <s v="10070000196895"/>
    <s v="Mrs SRAVANTHI"/>
    <s v="9848575058"/>
    <s v="TELANGANA"/>
    <x v="0"/>
    <x v="8"/>
    <s v="NH-Mallareddy Hospital"/>
    <m/>
    <m/>
    <m/>
    <m/>
    <m/>
    <m/>
    <m/>
    <m/>
    <m/>
    <m/>
    <m/>
    <m/>
    <s v="18/09/2014 02:54 PM"/>
    <s v="Normal Discharge"/>
    <n v="11"/>
    <x v="0"/>
    <m/>
  </r>
  <r>
    <n v="289"/>
    <x v="0"/>
    <x v="2"/>
    <x v="0"/>
    <d v="2014-09-08T00:00:00"/>
    <s v="10070000202009"/>
    <s v="Mr MALLESHAM G"/>
    <s v="9676085111"/>
    <s v="TELANGANA"/>
    <x v="0"/>
    <x v="9"/>
    <s v="AROGYA SRI"/>
    <m/>
    <s v="meena"/>
    <s v="wife"/>
    <n v="8185236712"/>
    <m/>
    <m/>
    <m/>
    <s v="15/09/2014"/>
    <m/>
    <m/>
    <m/>
    <m/>
    <s v="15/09/2014 08:57 PM"/>
    <s v="Normal Discharge"/>
    <n v="8"/>
    <x v="0"/>
    <m/>
  </r>
  <r>
    <n v="290"/>
    <x v="0"/>
    <x v="1"/>
    <x v="0"/>
    <d v="2014-09-08T00:00:00"/>
    <s v="10070000201984"/>
    <s v="Mr BALAIAH"/>
    <s v="9505912414"/>
    <s v="TELANGANA"/>
    <x v="0"/>
    <x v="9"/>
    <s v="AROGYA SRI"/>
    <m/>
    <m/>
    <m/>
    <m/>
    <m/>
    <m/>
    <m/>
    <m/>
    <s v="13/09/2014"/>
    <m/>
    <m/>
    <m/>
    <s v=""/>
    <s v=""/>
    <n v="0"/>
    <x v="0"/>
    <m/>
  </r>
  <r>
    <n v="291"/>
    <x v="0"/>
    <x v="1"/>
    <x v="0"/>
    <d v="2014-09-08T00:00:00"/>
    <s v="10070000201935"/>
    <s v="Mrs NOOKAMMA M"/>
    <s v="9618985184"/>
    <s v="Andhra Pradesh"/>
    <x v="0"/>
    <x v="9"/>
    <s v="AROGYA SRI"/>
    <m/>
    <m/>
    <m/>
    <m/>
    <m/>
    <m/>
    <m/>
    <m/>
    <s v="13/09/2014"/>
    <m/>
    <m/>
    <m/>
    <s v=""/>
    <s v=""/>
    <n v="0"/>
    <x v="0"/>
    <m/>
  </r>
  <r>
    <n v="292"/>
    <x v="0"/>
    <x v="5"/>
    <x v="0"/>
    <d v="2014-09-08T00:00:00"/>
    <s v="10070000201866"/>
    <s v="Mrs NIRMALA K"/>
    <s v="919032789456"/>
    <s v="TELANGANA"/>
    <x v="2"/>
    <x v="9"/>
    <s v=""/>
    <m/>
    <m/>
    <m/>
    <m/>
    <m/>
    <m/>
    <m/>
    <d v="2014-10-09T00:00:00"/>
    <m/>
    <m/>
    <m/>
    <m/>
    <s v=""/>
    <s v=""/>
    <n v="0"/>
    <x v="0"/>
    <m/>
  </r>
  <r>
    <n v="293"/>
    <x v="0"/>
    <x v="4"/>
    <x v="0"/>
    <d v="2014-09-08T00:00:00"/>
    <s v="10070000202010"/>
    <s v="Mr ANAJAIAH V"/>
    <s v="91-9494058635"/>
    <s v="TELANGANA"/>
    <x v="1"/>
    <x v="11"/>
    <s v="AP TRANSCO_CREDIT"/>
    <m/>
    <s v="Narasimhachari"/>
    <s v="Brother"/>
    <n v="9494058635"/>
    <m/>
    <m/>
    <m/>
    <d v="2014-11-09T00:00:00"/>
    <m/>
    <m/>
    <m/>
    <m/>
    <s v=""/>
    <s v=""/>
    <n v="0"/>
    <x v="0"/>
    <m/>
  </r>
  <r>
    <n v="294"/>
    <x v="0"/>
    <x v="0"/>
    <x v="0"/>
    <d v="2014-09-08T00:00:00"/>
    <s v="10070000201999"/>
    <s v="Mr CHANDER RAO J"/>
    <s v="91-8008001591"/>
    <s v="TELANGANA"/>
    <x v="0"/>
    <x v="11"/>
    <s v="FAMILY HEALTH PLAN LIMITED_CREDIT"/>
    <m/>
    <m/>
    <m/>
    <m/>
    <m/>
    <m/>
    <m/>
    <m/>
    <m/>
    <m/>
    <m/>
    <m/>
    <s v="15/09/2014 09:13 PM"/>
    <s v="Normal Discharge"/>
    <n v="8"/>
    <x v="0"/>
    <m/>
  </r>
  <r>
    <n v="295"/>
    <x v="0"/>
    <x v="0"/>
    <x v="0"/>
    <d v="2014-09-08T00:00:00"/>
    <s v="10070000183672"/>
    <s v="Mr KANAKA RAJU"/>
    <s v="9603190980"/>
    <s v="Andhra Pradesh"/>
    <x v="1"/>
    <x v="11"/>
    <s v=""/>
    <m/>
    <m/>
    <m/>
    <m/>
    <m/>
    <m/>
    <m/>
    <m/>
    <m/>
    <m/>
    <m/>
    <m/>
    <s v="13/09/2014 02:13 PM"/>
    <s v="Normal Discharge"/>
    <n v="6"/>
    <x v="0"/>
    <m/>
  </r>
  <r>
    <n v="296"/>
    <x v="0"/>
    <x v="1"/>
    <x v="0"/>
    <d v="2014-09-08T00:00:00"/>
    <s v="10070000201301"/>
    <s v="Mrs KAMALAMMA K"/>
    <s v="9704484644"/>
    <s v="TELANGANA"/>
    <x v="1"/>
    <x v="11"/>
    <s v=""/>
    <m/>
    <m/>
    <m/>
    <m/>
    <m/>
    <m/>
    <m/>
    <m/>
    <m/>
    <m/>
    <m/>
    <m/>
    <s v=""/>
    <s v=""/>
    <n v="0"/>
    <x v="0"/>
    <m/>
  </r>
  <r>
    <n v="297"/>
    <x v="0"/>
    <x v="0"/>
    <x v="0"/>
    <d v="2014-09-08T00:00:00"/>
    <s v="10070000167587"/>
    <s v="Mrs JAYAMMA V"/>
    <s v="9395146646"/>
    <s v="Andhra Pradesh"/>
    <x v="1"/>
    <x v="11"/>
    <s v=""/>
    <m/>
    <m/>
    <m/>
    <m/>
    <m/>
    <m/>
    <m/>
    <m/>
    <m/>
    <m/>
    <m/>
    <m/>
    <s v="10/09/2014 06:15 PM"/>
    <s v="Normal Discharge"/>
    <n v="3"/>
    <x v="0"/>
    <m/>
  </r>
  <r>
    <n v="298"/>
    <x v="0"/>
    <x v="0"/>
    <x v="0"/>
    <d v="2014-09-08T00:00:00"/>
    <s v="10070000201843"/>
    <s v="Mr P.S RAMA KRISHNA"/>
    <s v="91-9985347615"/>
    <s v="TELANGANA"/>
    <x v="1"/>
    <x v="11"/>
    <s v=""/>
    <m/>
    <m/>
    <m/>
    <m/>
    <m/>
    <m/>
    <m/>
    <m/>
    <m/>
    <m/>
    <m/>
    <m/>
    <s v="13/09/2014 10:53 PM"/>
    <s v="Normal Discharge"/>
    <n v="6"/>
    <x v="0"/>
    <m/>
  </r>
  <r>
    <n v="299"/>
    <x v="0"/>
    <x v="0"/>
    <x v="0"/>
    <d v="2014-09-08T00:00:00"/>
    <s v="10070000201244"/>
    <s v="Mr SATHAIAH B"/>
    <s v="9989049074"/>
    <s v="TELANGANA"/>
    <x v="0"/>
    <x v="12"/>
    <s v="AROGYA SRI"/>
    <m/>
    <m/>
    <m/>
    <m/>
    <m/>
    <m/>
    <m/>
    <m/>
    <s v="18/09/2014"/>
    <m/>
    <m/>
    <m/>
    <s v="25/09/2014 07:20 AM"/>
    <s v="Normal Discharge"/>
    <n v="17"/>
    <x v="0"/>
    <m/>
  </r>
  <r>
    <n v="300"/>
    <x v="0"/>
    <x v="0"/>
    <x v="0"/>
    <d v="2014-09-08T00:00:00"/>
    <s v="10070000200999"/>
    <s v="Mrs MALLAMMA S"/>
    <s v="8885477206"/>
    <s v="TELANGANA"/>
    <x v="0"/>
    <x v="12"/>
    <s v="AROGYA SRI"/>
    <m/>
    <m/>
    <m/>
    <m/>
    <m/>
    <m/>
    <m/>
    <m/>
    <m/>
    <m/>
    <m/>
    <m/>
    <s v="12/09/2014 05:10 PM"/>
    <s v="Normal Discharge"/>
    <n v="5"/>
    <x v="0"/>
    <m/>
  </r>
  <r>
    <n v="301"/>
    <x v="0"/>
    <x v="0"/>
    <x v="0"/>
    <d v="2014-09-08T00:00:00"/>
    <s v="10070000201715"/>
    <s v="Mrs SANDHYA B"/>
    <s v="8187021467"/>
    <s v="TELANGANA"/>
    <x v="0"/>
    <x v="12"/>
    <s v="AROGYA SRI"/>
    <m/>
    <m/>
    <m/>
    <m/>
    <m/>
    <m/>
    <m/>
    <m/>
    <m/>
    <m/>
    <m/>
    <m/>
    <s v="15/09/2014 09:04 PM"/>
    <s v="Normal Discharge"/>
    <n v="8"/>
    <x v="0"/>
    <m/>
  </r>
  <r>
    <n v="302"/>
    <x v="0"/>
    <x v="0"/>
    <x v="0"/>
    <d v="2014-09-08T00:00:00"/>
    <s v="10070000201540"/>
    <s v="Mr NAGAIAH Y"/>
    <s v="9573139344"/>
    <s v="TELANGANA"/>
    <x v="0"/>
    <x v="12"/>
    <s v="AROGYA SRI"/>
    <m/>
    <m/>
    <m/>
    <m/>
    <m/>
    <m/>
    <m/>
    <m/>
    <s v="14/09/2014"/>
    <m/>
    <m/>
    <m/>
    <s v="15/09/2014 08:54 PM"/>
    <s v="Normal Discharge"/>
    <n v="8"/>
    <x v="0"/>
    <m/>
  </r>
  <r>
    <n v="303"/>
    <x v="0"/>
    <x v="2"/>
    <x v="0"/>
    <d v="2014-09-09T00:00:00"/>
    <s v="10070000202033"/>
    <s v="Mrs HAJIJ BEGUM"/>
    <s v="9848190316"/>
    <s v="Karnataka."/>
    <x v="0"/>
    <x v="1"/>
    <s v="VAJPAYEE AROGYASREE"/>
    <m/>
    <s v="zaheer"/>
    <s v="neice"/>
    <n v="9985637299"/>
    <m/>
    <m/>
    <m/>
    <d v="2014-12-09T00:00:00"/>
    <m/>
    <m/>
    <m/>
    <m/>
    <s v="24/09/2014 02:14 AM"/>
    <s v="Normal Discharge"/>
    <n v="15"/>
    <x v="0"/>
    <m/>
  </r>
  <r>
    <n v="304"/>
    <x v="0"/>
    <x v="1"/>
    <x v="0"/>
    <d v="2014-09-09T00:00:00"/>
    <s v="10070000201863"/>
    <s v="Mr CHAKARAVARTHI M"/>
    <s v="9704931830"/>
    <s v="Andhra Pradesh"/>
    <x v="0"/>
    <x v="1"/>
    <s v="AROGYA SRI"/>
    <m/>
    <s v="beera"/>
    <s v="brother in law"/>
    <n v="9963877896"/>
    <m/>
    <m/>
    <m/>
    <m/>
    <s v="13/09/2014"/>
    <m/>
    <m/>
    <m/>
    <s v=""/>
    <s v=""/>
    <n v="0"/>
    <x v="0"/>
    <m/>
  </r>
  <r>
    <n v="305"/>
    <x v="0"/>
    <x v="1"/>
    <x v="0"/>
    <d v="2014-09-09T00:00:00"/>
    <s v="10070000202211"/>
    <s v="Mr MARUTHI"/>
    <s v="91-8694931526"/>
    <s v="Karnataka."/>
    <x v="1"/>
    <x v="2"/>
    <s v="VAJPAYEE AROGYASREE"/>
    <m/>
    <m/>
    <m/>
    <m/>
    <m/>
    <m/>
    <m/>
    <m/>
    <m/>
    <m/>
    <m/>
    <m/>
    <s v=""/>
    <s v=""/>
    <n v="0"/>
    <x v="0"/>
    <m/>
  </r>
  <r>
    <n v="306"/>
    <x v="0"/>
    <x v="0"/>
    <x v="0"/>
    <d v="2014-09-09T00:00:00"/>
    <s v="10070000202212"/>
    <s v="Mr SHIVPUTRA"/>
    <s v="91-9448337766"/>
    <s v="Karnataka."/>
    <x v="1"/>
    <x v="2"/>
    <s v="VAJPAYEE AROGYASREE"/>
    <m/>
    <m/>
    <m/>
    <m/>
    <m/>
    <m/>
    <m/>
    <m/>
    <m/>
    <m/>
    <m/>
    <m/>
    <s v="29/09/2014 08:12 PM"/>
    <s v="Normal Discharge"/>
    <n v="21"/>
    <x v="0"/>
    <m/>
  </r>
  <r>
    <n v="307"/>
    <x v="0"/>
    <x v="2"/>
    <x v="0"/>
    <d v="2014-09-09T00:00:00"/>
    <s v="10070000202201"/>
    <s v="Mr MANOHAR REDDY K"/>
    <s v="8341365233"/>
    <s v="Andhra Pradesh"/>
    <x v="0"/>
    <x v="2"/>
    <s v="AROGYA SRI"/>
    <m/>
    <s v="ak reddy"/>
    <s v="son"/>
    <n v="7207214838"/>
    <m/>
    <m/>
    <m/>
    <s v="15/09/2014"/>
    <m/>
    <m/>
    <m/>
    <m/>
    <s v="15/09/2014 08:57 PM"/>
    <s v="Normal Discharge"/>
    <n v="7"/>
    <x v="0"/>
    <m/>
  </r>
  <r>
    <n v="308"/>
    <x v="0"/>
    <x v="1"/>
    <x v="0"/>
    <d v="2014-09-09T00:00:00"/>
    <s v="10070000201989"/>
    <s v="Mr MADHU"/>
    <s v="0000"/>
    <s v="TELANGANA"/>
    <x v="0"/>
    <x v="2"/>
    <s v="AROGYA SRI"/>
    <m/>
    <m/>
    <m/>
    <m/>
    <m/>
    <m/>
    <m/>
    <m/>
    <m/>
    <m/>
    <m/>
    <m/>
    <s v=""/>
    <s v=""/>
    <n v="0"/>
    <x v="0"/>
    <m/>
  </r>
  <r>
    <n v="309"/>
    <x v="0"/>
    <x v="1"/>
    <x v="0"/>
    <d v="2014-09-09T00:00:00"/>
    <s v="10070000202200"/>
    <s v="Mr MOHAMMED ASIF"/>
    <s v="91-9603639708"/>
    <s v="TELANGANA"/>
    <x v="0"/>
    <x v="2"/>
    <s v="PARAMOUNT HEALTH SERVICES (TPA) PRIVATE LIMITED (3776)"/>
    <m/>
    <m/>
    <m/>
    <m/>
    <m/>
    <m/>
    <m/>
    <m/>
    <m/>
    <m/>
    <m/>
    <m/>
    <s v=""/>
    <s v=""/>
    <n v="0"/>
    <x v="0"/>
    <m/>
  </r>
  <r>
    <n v="310"/>
    <x v="0"/>
    <x v="0"/>
    <x v="0"/>
    <d v="2014-09-09T00:00:00"/>
    <s v="10070000202196"/>
    <s v="Mrs RAJAMMA"/>
    <s v="91-9966296090"/>
    <s v="TELANGANA"/>
    <x v="1"/>
    <x v="2"/>
    <s v=""/>
    <m/>
    <m/>
    <m/>
    <m/>
    <m/>
    <m/>
    <m/>
    <m/>
    <m/>
    <m/>
    <m/>
    <m/>
    <s v="10/09/2014 09:47 PM"/>
    <s v="Death"/>
    <n v="2"/>
    <x v="0"/>
    <m/>
  </r>
  <r>
    <n v="311"/>
    <x v="0"/>
    <x v="1"/>
    <x v="0"/>
    <d v="2014-09-09T00:00:00"/>
    <s v="10070000202052"/>
    <s v="Mrs KATIJA BEGUM MD"/>
    <s v="9441459502"/>
    <s v="TELANGANA"/>
    <x v="0"/>
    <x v="2"/>
    <s v="AROGYA SRI"/>
    <m/>
    <m/>
    <m/>
    <m/>
    <m/>
    <m/>
    <m/>
    <m/>
    <m/>
    <m/>
    <m/>
    <m/>
    <s v=""/>
    <s v=""/>
    <n v="0"/>
    <x v="0"/>
    <m/>
  </r>
  <r>
    <n v="312"/>
    <x v="0"/>
    <x v="1"/>
    <x v="0"/>
    <d v="2014-09-09T00:00:00"/>
    <s v="10070000202034"/>
    <s v="Mrs KOMINI M"/>
    <s v="9505120702"/>
    <s v="TELANGANA"/>
    <x v="0"/>
    <x v="2"/>
    <s v="AROGYA SRI"/>
    <m/>
    <m/>
    <m/>
    <m/>
    <m/>
    <m/>
    <m/>
    <m/>
    <m/>
    <m/>
    <m/>
    <m/>
    <s v=""/>
    <s v=""/>
    <n v="0"/>
    <x v="0"/>
    <m/>
  </r>
  <r>
    <n v="313"/>
    <x v="0"/>
    <x v="0"/>
    <x v="0"/>
    <d v="2014-09-09T00:00:00"/>
    <s v="10070000181066"/>
    <s v="Mr BALRAJA GOUD CH"/>
    <s v="9849851164"/>
    <s v="Andhra Pradesh"/>
    <x v="0"/>
    <x v="2"/>
    <s v="AROGYA SRI"/>
    <m/>
    <m/>
    <m/>
    <m/>
    <m/>
    <m/>
    <m/>
    <m/>
    <m/>
    <m/>
    <m/>
    <m/>
    <s v="15/09/2014 09:08 AM"/>
    <s v="Normal Discharge"/>
    <n v="6"/>
    <x v="0"/>
    <m/>
  </r>
  <r>
    <n v="314"/>
    <x v="0"/>
    <x v="1"/>
    <x v="0"/>
    <d v="2014-09-09T00:00:00"/>
    <s v="10070000196909"/>
    <s v="Mr ANWAR ALIKHAN"/>
    <s v="919963730255"/>
    <s v="TELANGANA"/>
    <x v="0"/>
    <x v="2"/>
    <s v="AROGYA SRI"/>
    <m/>
    <m/>
    <m/>
    <m/>
    <m/>
    <m/>
    <m/>
    <m/>
    <m/>
    <m/>
    <m/>
    <m/>
    <s v=""/>
    <s v=""/>
    <n v="0"/>
    <x v="0"/>
    <m/>
  </r>
  <r>
    <n v="315"/>
    <x v="0"/>
    <x v="1"/>
    <x v="0"/>
    <d v="2014-09-09T00:00:00"/>
    <s v="10070000202124"/>
    <s v="Miss RUPA K"/>
    <s v="9989690579"/>
    <s v="TELANGANA"/>
    <x v="0"/>
    <x v="2"/>
    <s v="AROGYA SRI"/>
    <m/>
    <m/>
    <m/>
    <m/>
    <m/>
    <m/>
    <m/>
    <m/>
    <m/>
    <m/>
    <m/>
    <m/>
    <s v=""/>
    <s v=""/>
    <n v="0"/>
    <x v="0"/>
    <m/>
  </r>
  <r>
    <n v="316"/>
    <x v="0"/>
    <x v="1"/>
    <x v="0"/>
    <d v="2014-09-09T00:00:00"/>
    <s v="10070000202072"/>
    <s v="Mr ANJANEYULU B"/>
    <s v="9177864291"/>
    <s v="TELANGANA"/>
    <x v="0"/>
    <x v="2"/>
    <s v="AROGYA SRI"/>
    <m/>
    <m/>
    <m/>
    <m/>
    <m/>
    <m/>
    <m/>
    <m/>
    <m/>
    <m/>
    <m/>
    <m/>
    <s v=""/>
    <s v=""/>
    <n v="0"/>
    <x v="0"/>
    <m/>
  </r>
  <r>
    <n v="317"/>
    <x v="0"/>
    <x v="0"/>
    <x v="0"/>
    <d v="2014-09-09T00:00:00"/>
    <s v="10070000201771"/>
    <s v="Mr MALLESHA ."/>
    <s v="919000464580"/>
    <s v="TELANGANA"/>
    <x v="0"/>
    <x v="2"/>
    <s v=""/>
    <m/>
    <m/>
    <m/>
    <m/>
    <m/>
    <m/>
    <m/>
    <m/>
    <m/>
    <m/>
    <m/>
    <m/>
    <s v="09/09/2014 06:37 PM"/>
    <s v="Normal Discharge"/>
    <n v="1"/>
    <x v="0"/>
    <m/>
  </r>
  <r>
    <n v="318"/>
    <x v="0"/>
    <x v="1"/>
    <x v="0"/>
    <d v="2014-09-09T00:00:00"/>
    <s v="10070000202066"/>
    <s v="Mr BALRAJU T"/>
    <s v="9640211398"/>
    <s v="TELANGANA"/>
    <x v="1"/>
    <x v="2"/>
    <s v=""/>
    <m/>
    <m/>
    <m/>
    <m/>
    <m/>
    <m/>
    <m/>
    <m/>
    <m/>
    <m/>
    <m/>
    <m/>
    <s v=""/>
    <s v=""/>
    <n v="0"/>
    <x v="0"/>
    <m/>
  </r>
  <r>
    <n v="319"/>
    <x v="0"/>
    <x v="1"/>
    <x v="0"/>
    <d v="2014-09-09T00:00:00"/>
    <s v="10070000202107"/>
    <s v="Mr LAXMAIAH A"/>
    <s v="91-9949855604"/>
    <s v="TELANGANA"/>
    <x v="1"/>
    <x v="2"/>
    <s v="HINDUSTAN AERONAETICS LTD HAL"/>
    <m/>
    <m/>
    <m/>
    <m/>
    <m/>
    <m/>
    <m/>
    <m/>
    <m/>
    <m/>
    <m/>
    <m/>
    <s v=""/>
    <s v=""/>
    <n v="0"/>
    <x v="0"/>
    <m/>
  </r>
  <r>
    <n v="320"/>
    <x v="0"/>
    <x v="2"/>
    <x v="0"/>
    <d v="2014-09-09T00:00:00"/>
    <s v="10070000202115"/>
    <s v="Mr NIZAMUDDIN MD"/>
    <s v="9010354887"/>
    <s v="TELANGANA"/>
    <x v="0"/>
    <x v="2"/>
    <s v="AROGYA SRI"/>
    <m/>
    <s v="khadeer"/>
    <s v="Brother"/>
    <n v="9441264363"/>
    <m/>
    <m/>
    <m/>
    <d v="2014-12-09T00:00:00"/>
    <m/>
    <m/>
    <m/>
    <m/>
    <s v="17/09/2014 09:48 PM"/>
    <s v="Normal Discharge"/>
    <n v="9"/>
    <x v="0"/>
    <m/>
  </r>
  <r>
    <n v="321"/>
    <x v="0"/>
    <x v="1"/>
    <x v="0"/>
    <d v="2014-09-09T00:00:00"/>
    <s v="10070000202046"/>
    <s v="Mrs LAKSHMAMMA E"/>
    <s v="9666273596"/>
    <s v="TELANGANA"/>
    <x v="0"/>
    <x v="2"/>
    <s v="AROGYA SRI"/>
    <m/>
    <m/>
    <m/>
    <m/>
    <m/>
    <m/>
    <m/>
    <m/>
    <m/>
    <m/>
    <m/>
    <m/>
    <s v=""/>
    <s v=""/>
    <n v="0"/>
    <x v="0"/>
    <m/>
  </r>
  <r>
    <n v="322"/>
    <x v="0"/>
    <x v="0"/>
    <x v="0"/>
    <d v="2014-09-09T00:00:00"/>
    <s v="10070000202020"/>
    <s v="Mrs PARVATHI K"/>
    <s v="91-7899772555"/>
    <s v="Karnataka."/>
    <x v="0"/>
    <x v="2"/>
    <s v=""/>
    <m/>
    <m/>
    <m/>
    <m/>
    <m/>
    <m/>
    <m/>
    <m/>
    <m/>
    <m/>
    <m/>
    <m/>
    <s v="22/09/2014 05:42 PM"/>
    <s v="Normal Discharge"/>
    <n v="14"/>
    <x v="0"/>
    <m/>
  </r>
  <r>
    <n v="323"/>
    <x v="0"/>
    <x v="0"/>
    <x v="0"/>
    <d v="2014-09-09T00:00:00"/>
    <s v="10070000202019"/>
    <s v="Mr RAMAKOTESHWARAO G"/>
    <s v="8143213703"/>
    <s v="TELANGANA"/>
    <x v="0"/>
    <x v="2"/>
    <s v="AROGYA SRI"/>
    <m/>
    <m/>
    <m/>
    <m/>
    <m/>
    <m/>
    <m/>
    <m/>
    <m/>
    <m/>
    <m/>
    <m/>
    <s v="17/09/2014 09:48 PM"/>
    <s v="Normal Discharge"/>
    <n v="9"/>
    <x v="0"/>
    <m/>
  </r>
  <r>
    <n v="324"/>
    <x v="0"/>
    <x v="0"/>
    <x v="0"/>
    <d v="2014-09-09T00:00:00"/>
    <s v="10070000202017"/>
    <s v="Mrs ANANTHAMMA A"/>
    <s v="9885412515"/>
    <s v="TELANGANA"/>
    <x v="0"/>
    <x v="2"/>
    <s v="EMPLOYEES HEALTH SCHEME [HYD}"/>
    <m/>
    <m/>
    <m/>
    <m/>
    <m/>
    <m/>
    <m/>
    <m/>
    <m/>
    <m/>
    <m/>
    <m/>
    <s v="15/09/2014 08:18 PM"/>
    <s v="Normal Discharge"/>
    <n v="7"/>
    <x v="0"/>
    <m/>
  </r>
  <r>
    <n v="325"/>
    <x v="0"/>
    <x v="1"/>
    <x v="0"/>
    <d v="2014-09-09T00:00:00"/>
    <s v="10070000202016"/>
    <s v="Mrs AMENA BEGAM MD"/>
    <s v="9989319648"/>
    <s v="TELANGANA"/>
    <x v="0"/>
    <x v="2"/>
    <s v="AROGYA SRI"/>
    <m/>
    <m/>
    <m/>
    <m/>
    <m/>
    <m/>
    <m/>
    <m/>
    <m/>
    <m/>
    <m/>
    <m/>
    <s v=""/>
    <s v=""/>
    <n v="0"/>
    <x v="0"/>
    <m/>
  </r>
  <r>
    <n v="326"/>
    <x v="0"/>
    <x v="0"/>
    <x v="0"/>
    <d v="2014-09-09T00:00:00"/>
    <s v="10070000202014"/>
    <s v="Mrs BHAGIRATHI"/>
    <s v="91-9902660860"/>
    <s v="Karnataka."/>
    <x v="1"/>
    <x v="2"/>
    <s v=""/>
    <m/>
    <m/>
    <m/>
    <m/>
    <m/>
    <m/>
    <m/>
    <m/>
    <m/>
    <m/>
    <m/>
    <m/>
    <s v="12/09/2014 09:32 PM"/>
    <s v="Normal Discharge"/>
    <n v="4"/>
    <x v="0"/>
    <m/>
  </r>
  <r>
    <n v="327"/>
    <x v="0"/>
    <x v="0"/>
    <x v="0"/>
    <d v="2014-09-09T00:00:00"/>
    <s v="10070000202183"/>
    <s v="Mrs JYOTHI L"/>
    <s v="91-8179969654"/>
    <s v="TELANGANA"/>
    <x v="1"/>
    <x v="0"/>
    <s v="ESIC_CREDIT"/>
    <m/>
    <m/>
    <m/>
    <m/>
    <m/>
    <m/>
    <m/>
    <m/>
    <m/>
    <m/>
    <m/>
    <m/>
    <s v="12/09/2014 09:31 PM"/>
    <s v="Normal Discharge"/>
    <n v="4"/>
    <x v="0"/>
    <m/>
  </r>
  <r>
    <n v="328"/>
    <x v="0"/>
    <x v="0"/>
    <x v="0"/>
    <d v="2014-09-09T00:00:00"/>
    <s v="10070000202213"/>
    <s v="Mrs SRILATHA V"/>
    <s v="91-8142352681"/>
    <s v="TELANGANA"/>
    <x v="0"/>
    <x v="4"/>
    <s v=""/>
    <m/>
    <m/>
    <m/>
    <m/>
    <m/>
    <m/>
    <m/>
    <m/>
    <m/>
    <m/>
    <m/>
    <m/>
    <s v="15/09/2014 09:08 AM"/>
    <s v="LAMA"/>
    <n v="6"/>
    <x v="0"/>
    <m/>
  </r>
  <r>
    <n v="329"/>
    <x v="0"/>
    <x v="0"/>
    <x v="0"/>
    <d v="2014-09-09T00:00:00"/>
    <s v="10070000202210"/>
    <s v="Mr SURVESHWAR REDDY G"/>
    <s v="91-9346264507"/>
    <s v="TELANGANA"/>
    <x v="1"/>
    <x v="4"/>
    <s v=""/>
    <m/>
    <m/>
    <m/>
    <m/>
    <m/>
    <m/>
    <m/>
    <m/>
    <m/>
    <m/>
    <m/>
    <m/>
    <s v="10/09/2014 09:48 PM"/>
    <s v="Death"/>
    <n v="2"/>
    <x v="0"/>
    <m/>
  </r>
  <r>
    <n v="330"/>
    <x v="0"/>
    <x v="0"/>
    <x v="0"/>
    <d v="2014-09-09T00:00:00"/>
    <s v="10070000202209"/>
    <s v="Mr PANDU RANGA CHARY. K"/>
    <s v="91-9985480783"/>
    <s v="TELANGANA"/>
    <x v="1"/>
    <x v="4"/>
    <s v=""/>
    <m/>
    <m/>
    <m/>
    <m/>
    <m/>
    <m/>
    <m/>
    <m/>
    <m/>
    <m/>
    <m/>
    <m/>
    <s v="12/09/2014 01:49 PM"/>
    <s v="Normal Discharge"/>
    <n v="4"/>
    <x v="0"/>
    <m/>
  </r>
  <r>
    <n v="331"/>
    <x v="0"/>
    <x v="0"/>
    <x v="0"/>
    <d v="2014-09-09T00:00:00"/>
    <s v="10070000202181"/>
    <s v="Mr KISHTAIAH"/>
    <s v="91-8008388492"/>
    <s v="TELANGANA"/>
    <x v="1"/>
    <x v="4"/>
    <s v=""/>
    <m/>
    <m/>
    <m/>
    <m/>
    <m/>
    <m/>
    <m/>
    <m/>
    <m/>
    <m/>
    <m/>
    <m/>
    <s v="13/09/2014 10:58 PM"/>
    <s v="Normal Discharge"/>
    <n v="5"/>
    <x v="0"/>
    <m/>
  </r>
  <r>
    <n v="332"/>
    <x v="0"/>
    <x v="0"/>
    <x v="0"/>
    <d v="2014-09-09T00:00:00"/>
    <s v="10070000199208"/>
    <s v="Mrs LAXMI S"/>
    <s v="8019753987"/>
    <s v="TELANGANA"/>
    <x v="0"/>
    <x v="4"/>
    <s v="NH-Mallareddy Hospital"/>
    <m/>
    <m/>
    <m/>
    <m/>
    <m/>
    <m/>
    <m/>
    <m/>
    <m/>
    <m/>
    <m/>
    <m/>
    <s v="12/09/2014 04:27 PM"/>
    <s v="Normal Discharge"/>
    <n v="4"/>
    <x v="0"/>
    <m/>
  </r>
  <r>
    <n v="333"/>
    <x v="0"/>
    <x v="1"/>
    <x v="0"/>
    <d v="2014-09-09T00:00:00"/>
    <s v="10070000202061"/>
    <s v="Mrs YADHAMMA A"/>
    <s v="91-9502256212"/>
    <s v="TELANGANA"/>
    <x v="1"/>
    <x v="4"/>
    <s v=""/>
    <m/>
    <m/>
    <m/>
    <m/>
    <m/>
    <m/>
    <m/>
    <m/>
    <m/>
    <m/>
    <m/>
    <m/>
    <s v=""/>
    <s v=""/>
    <n v="0"/>
    <x v="0"/>
    <m/>
  </r>
  <r>
    <n v="334"/>
    <x v="0"/>
    <x v="0"/>
    <x v="0"/>
    <d v="2014-09-09T00:00:00"/>
    <s v="10070000202081"/>
    <s v="Mrs KONDAMMA G"/>
    <s v="91-9603141009"/>
    <s v="TELANGANA"/>
    <x v="1"/>
    <x v="4"/>
    <s v="FAMILY HEALTH PLAN LIMITED_CREDIT"/>
    <m/>
    <m/>
    <m/>
    <m/>
    <m/>
    <m/>
    <m/>
    <m/>
    <m/>
    <m/>
    <m/>
    <m/>
    <s v="12/09/2014 03:38 PM"/>
    <s v="Normal Discharge"/>
    <n v="4"/>
    <x v="0"/>
    <m/>
  </r>
  <r>
    <n v="335"/>
    <x v="0"/>
    <x v="0"/>
    <x v="0"/>
    <d v="2014-09-09T00:00:00"/>
    <s v="10070000172507"/>
    <s v="Mrs ANITHA E"/>
    <s v="91-9676146353"/>
    <s v="Andhra Pradesh"/>
    <x v="0"/>
    <x v="4"/>
    <s v="NH-Mallareddy Hospital"/>
    <m/>
    <m/>
    <m/>
    <m/>
    <m/>
    <m/>
    <m/>
    <m/>
    <m/>
    <m/>
    <m/>
    <m/>
    <s v="12/09/2014 03:38 PM"/>
    <s v="Normal Discharge"/>
    <n v="4"/>
    <x v="0"/>
    <m/>
  </r>
  <r>
    <n v="336"/>
    <x v="0"/>
    <x v="0"/>
    <x v="0"/>
    <d v="2014-09-09T00:00:00"/>
    <s v="10070000180915"/>
    <s v="Mrs HABEEB HUNNISA"/>
    <s v="919393834708"/>
    <s v="Andhra Pradesh"/>
    <x v="1"/>
    <x v="4"/>
    <s v=""/>
    <m/>
    <m/>
    <m/>
    <m/>
    <m/>
    <m/>
    <m/>
    <m/>
    <m/>
    <m/>
    <m/>
    <m/>
    <s v="17/09/2014 09:52 PM"/>
    <s v="Discharge On Own Request"/>
    <n v="9"/>
    <x v="0"/>
    <m/>
  </r>
  <r>
    <n v="337"/>
    <x v="0"/>
    <x v="4"/>
    <x v="0"/>
    <d v="2014-09-09T00:00:00"/>
    <s v="10070000202077"/>
    <s v="Mrs SUSHEELA M"/>
    <s v="91-7799633228"/>
    <s v="TELANGANA"/>
    <x v="1"/>
    <x v="4"/>
    <s v="GOOD HEALTH PLAN LIMITED_CREDIT"/>
    <m/>
    <m/>
    <m/>
    <m/>
    <m/>
    <m/>
    <m/>
    <d v="2014-11-09T00:00:00"/>
    <m/>
    <m/>
    <m/>
    <m/>
    <s v=""/>
    <s v=""/>
    <n v="0"/>
    <x v="0"/>
    <m/>
  </r>
  <r>
    <n v="338"/>
    <x v="0"/>
    <x v="0"/>
    <x v="0"/>
    <d v="2014-09-09T00:00:00"/>
    <s v="10070000201915"/>
    <s v="Mr ESHWARAIAH M"/>
    <s v="7675012228"/>
    <s v="TELANGANA"/>
    <x v="0"/>
    <x v="4"/>
    <s v="NH-Mallareddy Hospital"/>
    <m/>
    <m/>
    <m/>
    <m/>
    <m/>
    <m/>
    <m/>
    <m/>
    <m/>
    <m/>
    <m/>
    <m/>
    <s v="12/09/2014 09:30 PM"/>
    <s v="Normal Discharge"/>
    <n v="4"/>
    <x v="0"/>
    <m/>
  </r>
  <r>
    <n v="339"/>
    <x v="0"/>
    <x v="4"/>
    <x v="0"/>
    <d v="2014-09-09T00:00:00"/>
    <s v="10070000202011"/>
    <s v="Mr AIZAZ KHAN MD"/>
    <s v="91-9912944071"/>
    <s v="TELANGANA"/>
    <x v="1"/>
    <x v="4"/>
    <s v=""/>
    <m/>
    <s v="Shahana Begum"/>
    <s v="wife"/>
    <n v="9912944071"/>
    <m/>
    <m/>
    <m/>
    <d v="2014-11-09T00:00:00"/>
    <m/>
    <m/>
    <m/>
    <m/>
    <s v=""/>
    <s v=""/>
    <n v="0"/>
    <x v="0"/>
    <m/>
  </r>
  <r>
    <n v="340"/>
    <x v="0"/>
    <x v="0"/>
    <x v="0"/>
    <d v="2014-09-09T00:00:00"/>
    <s v="10070000202015"/>
    <s v="Mr ARUN"/>
    <s v="91-7842242130"/>
    <s v="Karnataka."/>
    <x v="1"/>
    <x v="4"/>
    <s v=""/>
    <m/>
    <m/>
    <m/>
    <m/>
    <m/>
    <m/>
    <m/>
    <m/>
    <m/>
    <m/>
    <m/>
    <m/>
    <s v="12/09/2014 09:31 PM"/>
    <s v="Normal Discharge"/>
    <n v="4"/>
    <x v="0"/>
    <m/>
  </r>
  <r>
    <n v="341"/>
    <x v="0"/>
    <x v="1"/>
    <x v="0"/>
    <d v="2014-09-09T00:00:00"/>
    <s v="10070000175046"/>
    <s v="Mr SHIVAIAH G"/>
    <s v="91-9866347291"/>
    <s v="Andhra Pradesh"/>
    <x v="0"/>
    <x v="13"/>
    <s v="NH-Mallareddy Hospital"/>
    <m/>
    <m/>
    <m/>
    <m/>
    <m/>
    <m/>
    <m/>
    <m/>
    <m/>
    <m/>
    <m/>
    <m/>
    <s v=""/>
    <s v=""/>
    <n v="0"/>
    <x v="0"/>
    <m/>
  </r>
  <r>
    <n v="342"/>
    <x v="0"/>
    <x v="0"/>
    <x v="0"/>
    <d v="2014-09-09T00:00:00"/>
    <s v="10070000201661"/>
    <s v="Mrs SUNITHA G"/>
    <s v="9177373401"/>
    <s v="TELANGANA"/>
    <x v="0"/>
    <x v="13"/>
    <s v="NH-Mallareddy Hospital"/>
    <m/>
    <m/>
    <m/>
    <m/>
    <m/>
    <m/>
    <m/>
    <m/>
    <m/>
    <m/>
    <m/>
    <m/>
    <s v="17/09/2014 09:51 PM"/>
    <s v="Normal Discharge"/>
    <n v="9"/>
    <x v="0"/>
    <m/>
  </r>
  <r>
    <n v="343"/>
    <x v="0"/>
    <x v="1"/>
    <x v="0"/>
    <d v="2014-09-09T00:00:00"/>
    <s v="10070000201833"/>
    <s v="Mr NARISIMULU M"/>
    <s v="7702864177"/>
    <s v="Andhra Pradesh"/>
    <x v="0"/>
    <x v="5"/>
    <s v="AROGYA SRI"/>
    <m/>
    <m/>
    <m/>
    <m/>
    <m/>
    <m/>
    <m/>
    <m/>
    <m/>
    <m/>
    <m/>
    <m/>
    <s v=""/>
    <s v=""/>
    <n v="0"/>
    <x v="0"/>
    <m/>
  </r>
  <r>
    <n v="344"/>
    <x v="0"/>
    <x v="0"/>
    <x v="0"/>
    <d v="2014-09-09T00:00:00"/>
    <s v="10070000202204"/>
    <s v="Mr NAGAPPA"/>
    <s v="91-9866741990"/>
    <s v="TELANGANA"/>
    <x v="1"/>
    <x v="6"/>
    <s v=""/>
    <m/>
    <m/>
    <m/>
    <m/>
    <m/>
    <m/>
    <m/>
    <m/>
    <m/>
    <m/>
    <m/>
    <m/>
    <s v="10/09/2014 06:16 PM"/>
    <s v="LAMA"/>
    <n v="2"/>
    <x v="0"/>
    <m/>
  </r>
  <r>
    <n v="345"/>
    <x v="0"/>
    <x v="1"/>
    <x v="0"/>
    <d v="2014-09-09T00:00:00"/>
    <s v="10070000202136"/>
    <s v="Mr KRISHNAIAH V"/>
    <s v="000"/>
    <s v="TELANGANA"/>
    <x v="0"/>
    <x v="6"/>
    <s v="AROGYA SRI"/>
    <m/>
    <m/>
    <m/>
    <m/>
    <m/>
    <m/>
    <m/>
    <m/>
    <m/>
    <m/>
    <m/>
    <m/>
    <s v=""/>
    <s v=""/>
    <n v="0"/>
    <x v="0"/>
    <m/>
  </r>
  <r>
    <n v="346"/>
    <x v="0"/>
    <x v="0"/>
    <x v="0"/>
    <d v="2014-09-09T00:00:00"/>
    <s v="10070000202142"/>
    <s v="Mr RATNAIAH K"/>
    <s v="9000124454"/>
    <s v="TELANGANA"/>
    <x v="0"/>
    <x v="6"/>
    <s v="AROGYA SRI"/>
    <m/>
    <m/>
    <m/>
    <m/>
    <m/>
    <m/>
    <m/>
    <m/>
    <s v="13/09/2014"/>
    <m/>
    <m/>
    <m/>
    <s v="17/09/2014 09:47 PM"/>
    <s v="Normal Discharge"/>
    <n v="9"/>
    <x v="0"/>
    <m/>
  </r>
  <r>
    <n v="347"/>
    <x v="0"/>
    <x v="0"/>
    <x v="0"/>
    <d v="2014-09-09T00:00:00"/>
    <s v="10070000202012"/>
    <s v="Mr ERNNA"/>
    <s v="91-8747076610"/>
    <s v="Karnataka."/>
    <x v="1"/>
    <x v="6"/>
    <s v=""/>
    <m/>
    <m/>
    <m/>
    <m/>
    <m/>
    <m/>
    <m/>
    <m/>
    <m/>
    <m/>
    <m/>
    <m/>
    <s v="10/09/2014 07:49 PM"/>
    <s v="Normal Discharge"/>
    <n v="2"/>
    <x v="0"/>
    <m/>
  </r>
  <r>
    <n v="348"/>
    <x v="0"/>
    <x v="4"/>
    <x v="0"/>
    <d v="2014-09-09T00:00:00"/>
    <s v="10070000202203"/>
    <s v="Mrs KUMARI T"/>
    <s v="8179251293"/>
    <s v="TELANGANA"/>
    <x v="0"/>
    <x v="7"/>
    <s v="AROGYA SRI"/>
    <m/>
    <m/>
    <s v="daughter"/>
    <n v="8897791891"/>
    <m/>
    <m/>
    <m/>
    <d v="2014-11-09T00:00:00"/>
    <m/>
    <m/>
    <m/>
    <m/>
    <s v=""/>
    <s v=""/>
    <n v="0"/>
    <x v="0"/>
    <m/>
  </r>
  <r>
    <n v="349"/>
    <x v="0"/>
    <x v="4"/>
    <x v="0"/>
    <d v="2014-09-09T00:00:00"/>
    <s v="10070000202202"/>
    <s v="Mr SAILU CH"/>
    <s v="8897774461"/>
    <s v="TELANGANA"/>
    <x v="0"/>
    <x v="7"/>
    <s v="AROGYA SRI"/>
    <m/>
    <s v="das"/>
    <s v="father"/>
    <n v="9494795562"/>
    <m/>
    <m/>
    <m/>
    <d v="2014-12-09T00:00:00"/>
    <m/>
    <m/>
    <m/>
    <m/>
    <s v=""/>
    <s v=""/>
    <n v="0"/>
    <x v="0"/>
    <m/>
  </r>
  <r>
    <n v="350"/>
    <x v="0"/>
    <x v="0"/>
    <x v="0"/>
    <d v="2014-09-09T00:00:00"/>
    <s v="10070000202194"/>
    <s v="Mr NARSIMHA K S"/>
    <s v="91-"/>
    <s v="TELANGANA"/>
    <x v="1"/>
    <x v="7"/>
    <s v="ESIC_CREDIT"/>
    <m/>
    <m/>
    <m/>
    <m/>
    <m/>
    <m/>
    <m/>
    <m/>
    <m/>
    <m/>
    <m/>
    <m/>
    <s v="13/09/2014 03:50 PM"/>
    <s v="Normal Discharge"/>
    <n v="5"/>
    <x v="0"/>
    <m/>
  </r>
  <r>
    <n v="351"/>
    <x v="0"/>
    <x v="2"/>
    <x v="0"/>
    <d v="2014-09-09T00:00:00"/>
    <s v="10070000202195"/>
    <s v="Mrs LAXMI N"/>
    <s v="91-8466049074"/>
    <s v="TELANGANA"/>
    <x v="1"/>
    <x v="7"/>
    <s v="AROGYA SRI"/>
    <m/>
    <s v="supuna(daughter)"/>
    <s v="daughter"/>
    <n v="8466049074"/>
    <m/>
    <m/>
    <m/>
    <d v="2014-11-09T00:00:00"/>
    <m/>
    <m/>
    <m/>
    <m/>
    <s v="25/09/2014 03:53 PM"/>
    <s v="Normal Discharge"/>
    <n v="17"/>
    <x v="0"/>
    <m/>
  </r>
  <r>
    <n v="352"/>
    <x v="0"/>
    <x v="1"/>
    <x v="0"/>
    <d v="2014-09-09T00:00:00"/>
    <s v="10070000202144"/>
    <s v="Mr YADAIAH CH"/>
    <s v="000"/>
    <s v="TELANGANA"/>
    <x v="0"/>
    <x v="7"/>
    <s v="AROGYA SRI"/>
    <m/>
    <m/>
    <m/>
    <m/>
    <m/>
    <m/>
    <m/>
    <m/>
    <m/>
    <m/>
    <m/>
    <m/>
    <s v=""/>
    <s v=""/>
    <n v="0"/>
    <x v="0"/>
    <m/>
  </r>
  <r>
    <n v="353"/>
    <x v="0"/>
    <x v="0"/>
    <x v="0"/>
    <d v="2014-09-09T00:00:00"/>
    <s v="10070000202169"/>
    <s v="Mrs VIJAYA"/>
    <s v="91-9640914285"/>
    <s v="TELANGANA"/>
    <x v="1"/>
    <x v="7"/>
    <s v="ESIC_CREDIT"/>
    <m/>
    <m/>
    <m/>
    <m/>
    <m/>
    <m/>
    <m/>
    <m/>
    <m/>
    <m/>
    <m/>
    <m/>
    <s v="12/09/2014 03:36 PM"/>
    <s v="Normal Discharge"/>
    <n v="4"/>
    <x v="0"/>
    <m/>
  </r>
  <r>
    <n v="354"/>
    <x v="0"/>
    <x v="0"/>
    <x v="0"/>
    <d v="2014-09-09T00:00:00"/>
    <s v="10070000202163"/>
    <s v="Mrs NAVYA K"/>
    <s v="91-8985892552"/>
    <s v="TELANGANA"/>
    <x v="1"/>
    <x v="7"/>
    <s v="ESIC_CREDIT"/>
    <m/>
    <m/>
    <m/>
    <m/>
    <m/>
    <m/>
    <m/>
    <m/>
    <m/>
    <m/>
    <m/>
    <m/>
    <s v="12/09/2014 03:36 PM"/>
    <s v="Normal Discharge"/>
    <n v="4"/>
    <x v="0"/>
    <m/>
  </r>
  <r>
    <n v="355"/>
    <x v="0"/>
    <x v="0"/>
    <x v="0"/>
    <d v="2014-09-09T00:00:00"/>
    <s v="10070000201696"/>
    <s v="Mr RAJENDER B"/>
    <s v="9491127490"/>
    <s v="TELANGANA"/>
    <x v="1"/>
    <x v="7"/>
    <s v=""/>
    <m/>
    <m/>
    <m/>
    <m/>
    <m/>
    <m/>
    <m/>
    <m/>
    <m/>
    <m/>
    <m/>
    <m/>
    <s v="12/09/2014 03:37 PM"/>
    <s v="Normal Discharge"/>
    <n v="4"/>
    <x v="0"/>
    <m/>
  </r>
  <r>
    <n v="356"/>
    <x v="0"/>
    <x v="1"/>
    <x v="0"/>
    <d v="2014-09-09T00:00:00"/>
    <s v="10070000202138"/>
    <s v="Mrs PARVATHAMMA V"/>
    <s v="9949597058"/>
    <s v="TELANGANA"/>
    <x v="0"/>
    <x v="7"/>
    <s v="AROGYA SRI"/>
    <m/>
    <m/>
    <m/>
    <m/>
    <m/>
    <m/>
    <m/>
    <m/>
    <m/>
    <m/>
    <m/>
    <m/>
    <s v=""/>
    <s v=""/>
    <n v="0"/>
    <x v="0"/>
    <m/>
  </r>
  <r>
    <n v="357"/>
    <x v="0"/>
    <x v="0"/>
    <x v="0"/>
    <d v="2014-09-09T00:00:00"/>
    <s v="10070000193449"/>
    <s v="Mrs TEJASHWINI"/>
    <s v="9948730679"/>
    <s v="Andhra Pradesh"/>
    <x v="0"/>
    <x v="8"/>
    <s v="NH-Mallareddy Hospital"/>
    <m/>
    <m/>
    <m/>
    <m/>
    <m/>
    <m/>
    <m/>
    <m/>
    <m/>
    <m/>
    <m/>
    <m/>
    <s v="13/09/2014 02:12 PM"/>
    <s v="Normal Discharge"/>
    <n v="5"/>
    <x v="0"/>
    <m/>
  </r>
  <r>
    <n v="358"/>
    <x v="0"/>
    <x v="0"/>
    <x v="0"/>
    <d v="2014-09-09T00:00:00"/>
    <s v="10070000201199"/>
    <s v="Mrs MAHADEVI A"/>
    <s v="9848649254"/>
    <s v="TELANGANA"/>
    <x v="0"/>
    <x v="8"/>
    <s v="NH-Mallareddy Hospital"/>
    <m/>
    <m/>
    <m/>
    <m/>
    <m/>
    <m/>
    <m/>
    <m/>
    <m/>
    <m/>
    <m/>
    <m/>
    <s v="17/09/2014 09:47 PM"/>
    <s v="Normal Discharge"/>
    <n v="9"/>
    <x v="0"/>
    <m/>
  </r>
  <r>
    <n v="359"/>
    <x v="0"/>
    <x v="0"/>
    <x v="0"/>
    <d v="2014-09-09T00:00:00"/>
    <s v="10070000202208"/>
    <s v="Mrs PARVATHI D"/>
    <s v="91"/>
    <s v="Andhra Pradesh"/>
    <x v="1"/>
    <x v="9"/>
    <s v=""/>
    <m/>
    <m/>
    <m/>
    <m/>
    <m/>
    <m/>
    <m/>
    <m/>
    <m/>
    <m/>
    <m/>
    <m/>
    <s v="12/09/2014 05:14 PM"/>
    <s v="Normal Discharge"/>
    <n v="4"/>
    <x v="0"/>
    <m/>
  </r>
  <r>
    <n v="360"/>
    <x v="0"/>
    <x v="1"/>
    <x v="0"/>
    <d v="2014-09-09T00:00:00"/>
    <s v="10070000202091"/>
    <s v="Mr RUPULLA V"/>
    <s v="9618507406"/>
    <s v="TELANGANA"/>
    <x v="0"/>
    <x v="9"/>
    <s v="AROGYA SRI"/>
    <m/>
    <m/>
    <m/>
    <m/>
    <m/>
    <m/>
    <m/>
    <m/>
    <s v="13/09/2014"/>
    <m/>
    <m/>
    <m/>
    <s v=""/>
    <s v=""/>
    <n v="0"/>
    <x v="0"/>
    <m/>
  </r>
  <r>
    <n v="361"/>
    <x v="0"/>
    <x v="2"/>
    <x v="0"/>
    <d v="2014-09-09T00:00:00"/>
    <s v="10070000202111"/>
    <s v="Mr SATYANARAYANA V"/>
    <s v="9542868127"/>
    <s v="Andhra Pradesh"/>
    <x v="0"/>
    <x v="9"/>
    <s v="AROGYA SRI"/>
    <m/>
    <s v="krishna kumari"/>
    <s v="wife"/>
    <n v="9542868127"/>
    <m/>
    <m/>
    <m/>
    <s v="15/09/2014"/>
    <m/>
    <m/>
    <m/>
    <m/>
    <s v="15/09/2014 08:57 PM"/>
    <s v="Normal Discharge"/>
    <n v="7"/>
    <x v="0"/>
    <m/>
  </r>
  <r>
    <n v="362"/>
    <x v="0"/>
    <x v="1"/>
    <x v="0"/>
    <d v="2014-09-09T00:00:00"/>
    <s v="10070000202207"/>
    <s v="Mrs KHAJA BEE"/>
    <s v="91-9849072128"/>
    <s v="TELANGANA"/>
    <x v="1"/>
    <x v="11"/>
    <s v=""/>
    <m/>
    <m/>
    <m/>
    <m/>
    <m/>
    <m/>
    <m/>
    <m/>
    <m/>
    <m/>
    <m/>
    <m/>
    <s v=""/>
    <s v=""/>
    <n v="0"/>
    <x v="0"/>
    <m/>
  </r>
  <r>
    <n v="363"/>
    <x v="0"/>
    <x v="0"/>
    <x v="0"/>
    <d v="2014-09-09T00:00:00"/>
    <s v="10070000202141"/>
    <s v="Mr YADHAIH A"/>
    <s v="91-9849768612"/>
    <s v="TELANGANA"/>
    <x v="1"/>
    <x v="11"/>
    <s v=""/>
    <m/>
    <m/>
    <m/>
    <m/>
    <m/>
    <m/>
    <m/>
    <m/>
    <m/>
    <m/>
    <m/>
    <m/>
    <s v="10/09/2014 09:33 PM"/>
    <s v="LAMA"/>
    <n v="2"/>
    <x v="0"/>
    <m/>
  </r>
  <r>
    <n v="364"/>
    <x v="0"/>
    <x v="1"/>
    <x v="0"/>
    <d v="2014-09-09T00:00:00"/>
    <s v="10070000200973"/>
    <s v="Mr NAVEEN V"/>
    <s v="9494980881"/>
    <s v="TELANGANA"/>
    <x v="0"/>
    <x v="12"/>
    <s v="AROGYA SRI"/>
    <m/>
    <m/>
    <m/>
    <m/>
    <m/>
    <m/>
    <m/>
    <m/>
    <s v="14/09/2014"/>
    <m/>
    <m/>
    <m/>
    <s v=""/>
    <s v=""/>
    <n v="0"/>
    <x v="0"/>
    <m/>
  </r>
  <r>
    <n v="365"/>
    <x v="0"/>
    <x v="0"/>
    <x v="0"/>
    <d v="2014-09-09T00:00:00"/>
    <s v="10070000201684"/>
    <s v="Mrs MANMADA D"/>
    <s v="9948584781"/>
    <s v="TELANGANA"/>
    <x v="0"/>
    <x v="12"/>
    <s v="AROGYA SRI"/>
    <m/>
    <m/>
    <m/>
    <m/>
    <m/>
    <m/>
    <m/>
    <m/>
    <d v="2014-12-09T00:00:00"/>
    <m/>
    <m/>
    <m/>
    <s v="15/09/2014 09:03 PM"/>
    <s v="Normal Discharge"/>
    <n v="7"/>
    <x v="0"/>
    <m/>
  </r>
  <r>
    <n v="366"/>
    <x v="0"/>
    <x v="0"/>
    <x v="0"/>
    <d v="2014-09-09T00:00:00"/>
    <s v="10070000200816"/>
    <s v="Mrs SARVARI SHEIK"/>
    <s v="9849257393"/>
    <s v="TELANGANA"/>
    <x v="0"/>
    <x v="12"/>
    <s v="AROGYA SRI"/>
    <m/>
    <m/>
    <m/>
    <m/>
    <m/>
    <m/>
    <m/>
    <m/>
    <m/>
    <m/>
    <m/>
    <m/>
    <s v="25/09/2014 03:18 PM"/>
    <s v="Normal Discharge"/>
    <n v="17"/>
    <x v="0"/>
    <m/>
  </r>
  <r>
    <n v="367"/>
    <x v="0"/>
    <x v="0"/>
    <x v="0"/>
    <d v="2014-09-09T00:00:00"/>
    <s v="10070000201559"/>
    <s v="Mr GANAPATHI RAO P"/>
    <s v="91-9951739302"/>
    <s v="TELANGANA"/>
    <x v="2"/>
    <x v="12"/>
    <s v="ICICI LOMBARD GENERAL INSURANCE_CREDIT"/>
    <m/>
    <m/>
    <m/>
    <m/>
    <m/>
    <m/>
    <m/>
    <m/>
    <d v="2014-10-09T00:00:00"/>
    <m/>
    <m/>
    <m/>
    <s v="13/09/2014 10:57 PM"/>
    <s v="Normal Discharge"/>
    <n v="5"/>
    <x v="0"/>
    <m/>
  </r>
  <r>
    <n v="368"/>
    <x v="0"/>
    <x v="1"/>
    <x v="0"/>
    <d v="2014-09-09T00:00:00"/>
    <s v="10070000198988"/>
    <s v="Mr FAYAZODDIN"/>
    <s v="9885796877"/>
    <s v="TELANGANA"/>
    <x v="0"/>
    <x v="12"/>
    <s v="AROGYA SRI"/>
    <m/>
    <m/>
    <m/>
    <m/>
    <m/>
    <m/>
    <m/>
    <m/>
    <d v="2014-10-09T00:00:00"/>
    <m/>
    <m/>
    <m/>
    <s v=""/>
    <s v=""/>
    <n v="0"/>
    <x v="0"/>
    <m/>
  </r>
  <r>
    <n v="369"/>
    <x v="0"/>
    <x v="0"/>
    <x v="0"/>
    <d v="2014-09-10T00:00:00"/>
    <s v="10070000202356"/>
    <s v="Mrs CHANDHBI MD"/>
    <s v="8985140541"/>
    <s v="TELANGANA"/>
    <x v="0"/>
    <x v="2"/>
    <s v="AROGYA SRI"/>
    <m/>
    <m/>
    <m/>
    <m/>
    <m/>
    <m/>
    <m/>
    <m/>
    <d v="2014-11-09T00:00:00"/>
    <m/>
    <m/>
    <m/>
    <s v="13/09/2014 02:13 PM"/>
    <s v="Normal Discharge"/>
    <n v="4"/>
    <x v="0"/>
    <m/>
  </r>
  <r>
    <n v="370"/>
    <x v="0"/>
    <x v="1"/>
    <x v="0"/>
    <d v="2014-09-10T00:00:00"/>
    <s v="10070000202274"/>
    <s v="Mr SHIVANANAD"/>
    <s v="8971715454"/>
    <s v="Karnataka."/>
    <x v="0"/>
    <x v="2"/>
    <s v="VAJPAYEE AROGYASREE"/>
    <m/>
    <m/>
    <m/>
    <m/>
    <m/>
    <m/>
    <m/>
    <m/>
    <m/>
    <m/>
    <m/>
    <m/>
    <s v=""/>
    <s v=""/>
    <n v="0"/>
    <x v="0"/>
    <m/>
  </r>
  <r>
    <n v="371"/>
    <x v="0"/>
    <x v="0"/>
    <x v="0"/>
    <d v="2014-09-10T00:00:00"/>
    <s v="10070000201958"/>
    <s v="Mr KRISHNA K"/>
    <s v="9000499787"/>
    <s v="TELANGANA"/>
    <x v="0"/>
    <x v="2"/>
    <s v="AROGYA SRI"/>
    <m/>
    <m/>
    <m/>
    <m/>
    <m/>
    <m/>
    <m/>
    <m/>
    <m/>
    <m/>
    <m/>
    <m/>
    <s v="15/09/2014 08:54 PM"/>
    <s v="Normal Discharge"/>
    <n v="6"/>
    <x v="0"/>
    <m/>
  </r>
  <r>
    <n v="372"/>
    <x v="0"/>
    <x v="1"/>
    <x v="0"/>
    <d v="2014-09-10T00:00:00"/>
    <s v="10070000202131"/>
    <s v="Mrs INDIRA B"/>
    <s v="9553369066"/>
    <s v="TELANGANA"/>
    <x v="0"/>
    <x v="2"/>
    <s v="AROGYA SRI"/>
    <m/>
    <m/>
    <m/>
    <m/>
    <m/>
    <m/>
    <m/>
    <m/>
    <m/>
    <m/>
    <m/>
    <m/>
    <s v=""/>
    <s v=""/>
    <n v="0"/>
    <x v="0"/>
    <m/>
  </r>
  <r>
    <n v="373"/>
    <x v="0"/>
    <x v="0"/>
    <x v="0"/>
    <d v="2014-09-10T00:00:00"/>
    <s v="10070000062980"/>
    <s v="Mr KHALEEL MD"/>
    <s v="9959150001"/>
    <s v="Andhra Pradesh"/>
    <x v="0"/>
    <x v="2"/>
    <s v=""/>
    <m/>
    <m/>
    <m/>
    <m/>
    <m/>
    <m/>
    <m/>
    <m/>
    <m/>
    <m/>
    <m/>
    <m/>
    <s v="12/09/2014 03:04 PM"/>
    <s v="Normal Discharge"/>
    <n v="3"/>
    <x v="0"/>
    <m/>
  </r>
  <r>
    <n v="374"/>
    <x v="0"/>
    <x v="1"/>
    <x v="0"/>
    <d v="2014-09-10T00:00:00"/>
    <s v="10070000129296"/>
    <s v="Mrs SAROJANI P"/>
    <s v="91-9701113767"/>
    <s v="Andhra Pradesh"/>
    <x v="1"/>
    <x v="2"/>
    <s v=""/>
    <m/>
    <m/>
    <m/>
    <m/>
    <m/>
    <m/>
    <m/>
    <m/>
    <m/>
    <m/>
    <m/>
    <m/>
    <s v=""/>
    <s v=""/>
    <n v="0"/>
    <x v="0"/>
    <m/>
  </r>
  <r>
    <n v="375"/>
    <x v="0"/>
    <x v="0"/>
    <x v="0"/>
    <d v="2014-09-10T00:00:00"/>
    <s v="10070000200846"/>
    <s v="Mr MURALI RAMAKRISHNA RAO CH"/>
    <s v="919866169345"/>
    <s v="TELANGANA"/>
    <x v="1"/>
    <x v="2"/>
    <s v="UNITED HEALTH CARE PAREKH_CREDIT"/>
    <m/>
    <m/>
    <m/>
    <m/>
    <m/>
    <m/>
    <m/>
    <m/>
    <m/>
    <m/>
    <m/>
    <m/>
    <s v="13/09/2014 02:14 PM"/>
    <s v="Normal Discharge"/>
    <n v="4"/>
    <x v="0"/>
    <m/>
  </r>
  <r>
    <n v="376"/>
    <x v="0"/>
    <x v="0"/>
    <x v="0"/>
    <d v="2014-09-10T00:00:00"/>
    <s v="10070000202222"/>
    <s v="Mr NARSIMHA REDDY S"/>
    <s v="8801378223"/>
    <s v="TELANGANA"/>
    <x v="0"/>
    <x v="2"/>
    <s v="AROGYA SRI"/>
    <m/>
    <m/>
    <m/>
    <m/>
    <m/>
    <m/>
    <m/>
    <m/>
    <m/>
    <m/>
    <m/>
    <m/>
    <s v="15/09/2014 08:58 PM"/>
    <s v="Normal Discharge"/>
    <n v="6"/>
    <x v="0"/>
    <m/>
  </r>
  <r>
    <n v="377"/>
    <x v="0"/>
    <x v="1"/>
    <x v="0"/>
    <d v="2014-09-10T00:00:00"/>
    <s v="10070000201831"/>
    <s v="Mrs NARSIMHAREDDY S"/>
    <s v="8374949134"/>
    <s v="TELANGANA"/>
    <x v="0"/>
    <x v="2"/>
    <s v="NH-Mallareddy Hospital"/>
    <m/>
    <m/>
    <m/>
    <m/>
    <m/>
    <m/>
    <m/>
    <m/>
    <m/>
    <m/>
    <m/>
    <m/>
    <s v=""/>
    <s v=""/>
    <n v="0"/>
    <x v="0"/>
    <m/>
  </r>
  <r>
    <n v="378"/>
    <x v="0"/>
    <x v="2"/>
    <x v="0"/>
    <d v="2014-09-10T00:00:00"/>
    <s v="10070000202217"/>
    <s v="Mr LAXMAIAH M"/>
    <s v="9533717017"/>
    <s v="TELANGANA"/>
    <x v="0"/>
    <x v="2"/>
    <s v="AROGYA SRI"/>
    <m/>
    <s v="premkumar son"/>
    <m/>
    <n v="9618462372"/>
    <m/>
    <m/>
    <m/>
    <d v="2014-11-09T00:00:00"/>
    <m/>
    <m/>
    <m/>
    <m/>
    <s v="15/09/2014 08:58 PM"/>
    <s v="Normal Discharge"/>
    <n v="6"/>
    <x v="0"/>
    <m/>
  </r>
  <r>
    <n v="379"/>
    <x v="0"/>
    <x v="0"/>
    <x v="0"/>
    <d v="2014-09-10T00:00:00"/>
    <s v="10070000202216"/>
    <s v="Mr MUSTAFA SHAIK"/>
    <s v="91-9347805930"/>
    <s v="TELANGANA"/>
    <x v="1"/>
    <x v="2"/>
    <s v=""/>
    <m/>
    <m/>
    <m/>
    <m/>
    <m/>
    <m/>
    <m/>
    <m/>
    <m/>
    <m/>
    <m/>
    <m/>
    <s v="14/09/2014 11:08 PM"/>
    <s v="Normal Discharge"/>
    <n v="5"/>
    <x v="0"/>
    <m/>
  </r>
  <r>
    <n v="380"/>
    <x v="0"/>
    <x v="0"/>
    <x v="0"/>
    <d v="2014-09-10T00:00:00"/>
    <s v="10070000199419"/>
    <s v="Mr VENKAT RAO D"/>
    <s v="91"/>
    <s v="TELANGANA"/>
    <x v="0"/>
    <x v="0"/>
    <s v="MEDI ASSIST INDIA TPA PVT. LTD._CREDIT"/>
    <m/>
    <m/>
    <m/>
    <m/>
    <m/>
    <m/>
    <m/>
    <m/>
    <m/>
    <m/>
    <m/>
    <m/>
    <s v="13/09/2014 02:14 PM"/>
    <s v="Normal Discharge"/>
    <n v="4"/>
    <x v="0"/>
    <m/>
  </r>
  <r>
    <n v="381"/>
    <x v="0"/>
    <x v="0"/>
    <x v="0"/>
    <d v="2014-09-10T00:00:00"/>
    <s v="10070000186161"/>
    <s v="Mr PREM KUMAR D"/>
    <s v="91-9440575813"/>
    <s v="Andhra Pradesh"/>
    <x v="1"/>
    <x v="0"/>
    <s v="ESIC_CREDIT"/>
    <m/>
    <m/>
    <m/>
    <m/>
    <m/>
    <m/>
    <m/>
    <m/>
    <d v="2014-10-09T00:00:00"/>
    <m/>
    <m/>
    <m/>
    <s v="13/09/2014 10:51 PM"/>
    <s v="Normal Discharge"/>
    <n v="4"/>
    <x v="0"/>
    <m/>
  </r>
  <r>
    <n v="382"/>
    <x v="0"/>
    <x v="0"/>
    <x v="0"/>
    <d v="2014-09-10T00:00:00"/>
    <s v="10070000109753"/>
    <s v="Mr BABU D"/>
    <s v="91-9951730022"/>
    <s v="Andhra Pradesh"/>
    <x v="0"/>
    <x v="4"/>
    <s v=""/>
    <m/>
    <m/>
    <m/>
    <m/>
    <m/>
    <m/>
    <m/>
    <m/>
    <m/>
    <m/>
    <m/>
    <m/>
    <s v="24/09/2014 02:19 AM"/>
    <s v="Normal Discharge"/>
    <n v="14"/>
    <x v="0"/>
    <m/>
  </r>
  <r>
    <n v="383"/>
    <x v="0"/>
    <x v="0"/>
    <x v="0"/>
    <d v="2014-09-10T00:00:00"/>
    <s v="10070000202218"/>
    <s v="Mr SRI RAMULU N"/>
    <s v="91-9849823230"/>
    <s v="TELANGANA"/>
    <x v="1"/>
    <x v="4"/>
    <s v=""/>
    <m/>
    <m/>
    <m/>
    <m/>
    <m/>
    <m/>
    <m/>
    <m/>
    <m/>
    <m/>
    <m/>
    <m/>
    <s v="15/09/2014 09:11 PM"/>
    <s v="Normal Discharge"/>
    <n v="6"/>
    <x v="0"/>
    <m/>
  </r>
  <r>
    <n v="384"/>
    <x v="0"/>
    <x v="0"/>
    <x v="0"/>
    <d v="2014-09-10T00:00:00"/>
    <s v="10070000199048"/>
    <s v="Mr WAMAN"/>
    <s v="91-9000359345"/>
    <s v="TELANGANA"/>
    <x v="1"/>
    <x v="5"/>
    <s v="ESIC_CREDIT"/>
    <m/>
    <m/>
    <m/>
    <m/>
    <m/>
    <m/>
    <m/>
    <m/>
    <m/>
    <m/>
    <m/>
    <m/>
    <s v="18/09/2014 05:10 PM"/>
    <s v="Normal Discharge"/>
    <n v="9"/>
    <x v="0"/>
    <m/>
  </r>
  <r>
    <n v="385"/>
    <x v="0"/>
    <x v="0"/>
    <x v="0"/>
    <d v="2014-09-10T00:00:00"/>
    <s v="10070000202306"/>
    <s v="Mrs SHABANA BEGUM"/>
    <s v="8121412365"/>
    <s v="TELANGANA"/>
    <x v="1"/>
    <x v="5"/>
    <s v=""/>
    <m/>
    <m/>
    <m/>
    <m/>
    <m/>
    <m/>
    <m/>
    <m/>
    <m/>
    <m/>
    <m/>
    <m/>
    <s v="12/09/2014 03:38 PM"/>
    <s v="Normal Discharge"/>
    <n v="3"/>
    <x v="0"/>
    <m/>
  </r>
  <r>
    <n v="386"/>
    <x v="0"/>
    <x v="0"/>
    <x v="0"/>
    <d v="2014-09-10T00:00:00"/>
    <s v="10070000193166"/>
    <s v="Mr NARAYANA RAO"/>
    <s v="91-9290714131"/>
    <s v="TELANGANA"/>
    <x v="1"/>
    <x v="5"/>
    <s v="ESIC_CREDIT"/>
    <m/>
    <m/>
    <m/>
    <m/>
    <m/>
    <m/>
    <m/>
    <m/>
    <m/>
    <m/>
    <m/>
    <m/>
    <s v="08/09/2014 03:28 PM"/>
    <s v="Normal Discharge"/>
    <n v="-1"/>
    <x v="0"/>
    <m/>
  </r>
  <r>
    <n v="387"/>
    <x v="0"/>
    <x v="1"/>
    <x v="0"/>
    <d v="2014-09-10T00:00:00"/>
    <s v="10070000202357"/>
    <s v="Mrs LAXMI CH"/>
    <s v="91-9704015807"/>
    <s v="TELANGANA"/>
    <x v="1"/>
    <x v="6"/>
    <s v="ESIC_CREDIT"/>
    <m/>
    <m/>
    <m/>
    <m/>
    <m/>
    <m/>
    <m/>
    <m/>
    <m/>
    <m/>
    <m/>
    <m/>
    <s v=""/>
    <s v=""/>
    <n v="0"/>
    <x v="0"/>
    <m/>
  </r>
  <r>
    <n v="388"/>
    <x v="0"/>
    <x v="0"/>
    <x v="0"/>
    <d v="2014-09-10T00:00:00"/>
    <s v="10070000202012"/>
    <s v="Mr ERNNA"/>
    <s v="91-8747076610"/>
    <s v="Karnataka."/>
    <x v="0"/>
    <x v="6"/>
    <s v="VAJPAYEE AROGYASREE"/>
    <m/>
    <m/>
    <m/>
    <m/>
    <m/>
    <m/>
    <m/>
    <m/>
    <m/>
    <m/>
    <m/>
    <m/>
    <s v="10/09/2014 07:49 PM"/>
    <s v="Normal Discharge"/>
    <n v="1"/>
    <x v="0"/>
    <m/>
  </r>
  <r>
    <n v="389"/>
    <x v="0"/>
    <x v="1"/>
    <x v="0"/>
    <d v="2014-09-10T00:00:00"/>
    <s v="10070000202347"/>
    <s v="Mr KOMURAVVA"/>
    <s v="9701673689"/>
    <s v="TELANGANA"/>
    <x v="0"/>
    <x v="6"/>
    <s v="AROGYA SRI"/>
    <m/>
    <m/>
    <m/>
    <m/>
    <m/>
    <m/>
    <m/>
    <m/>
    <m/>
    <m/>
    <m/>
    <m/>
    <s v=""/>
    <s v=""/>
    <n v="0"/>
    <x v="0"/>
    <m/>
  </r>
  <r>
    <n v="390"/>
    <x v="0"/>
    <x v="1"/>
    <x v="0"/>
    <d v="2014-09-10T00:00:00"/>
    <s v="10070000198916"/>
    <s v="Mrs VEERAMMA K"/>
    <s v="91-9705897915"/>
    <s v="TELANGANA"/>
    <x v="1"/>
    <x v="6"/>
    <s v="ESIC_CREDIT"/>
    <m/>
    <m/>
    <m/>
    <m/>
    <m/>
    <m/>
    <m/>
    <m/>
    <s v="15/09/2014"/>
    <m/>
    <m/>
    <m/>
    <s v=""/>
    <s v=""/>
    <n v="0"/>
    <x v="0"/>
    <m/>
  </r>
  <r>
    <n v="391"/>
    <x v="0"/>
    <x v="0"/>
    <x v="0"/>
    <d v="2014-09-10T00:00:00"/>
    <s v="10070000202355"/>
    <s v="Mr RAJU N"/>
    <s v="91-9000508450"/>
    <s v="TELANGANA"/>
    <x v="0"/>
    <x v="7"/>
    <s v="ESIC_CREDIT"/>
    <m/>
    <m/>
    <m/>
    <m/>
    <m/>
    <m/>
    <m/>
    <m/>
    <m/>
    <m/>
    <m/>
    <m/>
    <s v="15/09/2014 09:05 PM"/>
    <s v="Normal Discharge"/>
    <n v="6"/>
    <x v="0"/>
    <m/>
  </r>
  <r>
    <n v="392"/>
    <x v="0"/>
    <x v="2"/>
    <x v="0"/>
    <d v="2014-09-10T00:00:00"/>
    <s v="10070000202219"/>
    <s v="Mr SAI KIRAN M"/>
    <s v="91-9848903607"/>
    <s v="TELANGANA"/>
    <x v="1"/>
    <x v="7"/>
    <s v="ESIC_CREDIT"/>
    <m/>
    <s v="nilamma"/>
    <s v="mother"/>
    <n v="9848903607"/>
    <m/>
    <m/>
    <m/>
    <d v="2014-11-09T00:00:00"/>
    <d v="2014-10-09T00:00:00"/>
    <m/>
    <m/>
    <m/>
    <s v="17/09/2014 06:12 PM"/>
    <s v="Normal Discharge"/>
    <n v="8"/>
    <x v="0"/>
    <m/>
  </r>
  <r>
    <n v="393"/>
    <x v="0"/>
    <x v="0"/>
    <x v="0"/>
    <d v="2014-09-10T00:00:00"/>
    <s v="10070000193406"/>
    <s v="Mrs SRAVANI M"/>
    <s v="9700335785"/>
    <s v="Andhra Pradesh"/>
    <x v="0"/>
    <x v="8"/>
    <s v="NH-Mallareddy Hospital"/>
    <m/>
    <m/>
    <m/>
    <m/>
    <m/>
    <m/>
    <m/>
    <m/>
    <m/>
    <m/>
    <m/>
    <m/>
    <s v="12/09/2014 09:29 PM"/>
    <s v="Normal Discharge"/>
    <n v="3"/>
    <x v="0"/>
    <m/>
  </r>
  <r>
    <n v="394"/>
    <x v="0"/>
    <x v="2"/>
    <x v="0"/>
    <d v="2014-09-10T00:00:00"/>
    <s v="10070000202352"/>
    <s v="Mr VENKATESHAM S"/>
    <s v="91-9492005976"/>
    <s v="TELANGANA"/>
    <x v="0"/>
    <x v="9"/>
    <s v="FAMILY HEALTH PLAN LIMITED_CREDIT"/>
    <m/>
    <s v="G Srinivas"/>
    <s v="`Brother"/>
    <n v="9396272525"/>
    <m/>
    <m/>
    <m/>
    <d v="2014-11-09T00:00:00"/>
    <m/>
    <m/>
    <m/>
    <m/>
    <s v="15/09/2014 09:12 PM"/>
    <s v="Normal Discharge"/>
    <n v="6"/>
    <x v="0"/>
    <m/>
  </r>
  <r>
    <n v="395"/>
    <x v="0"/>
    <x v="0"/>
    <x v="0"/>
    <d v="2014-09-10T00:00:00"/>
    <s v="10070000152873"/>
    <s v="Mr MURALI B"/>
    <s v="91-8008788508"/>
    <s v="Andhra Pradesh"/>
    <x v="2"/>
    <x v="9"/>
    <s v=""/>
    <m/>
    <m/>
    <m/>
    <m/>
    <m/>
    <m/>
    <m/>
    <m/>
    <d v="2014-11-09T00:00:00"/>
    <m/>
    <m/>
    <m/>
    <s v="13/09/2014 02:13 PM"/>
    <s v="Normal Discharge"/>
    <n v="4"/>
    <x v="0"/>
    <m/>
  </r>
  <r>
    <n v="396"/>
    <x v="0"/>
    <x v="1"/>
    <x v="0"/>
    <d v="2014-09-10T00:00:00"/>
    <s v="10070000202324"/>
    <s v="Mr MAHENDAR B"/>
    <s v="9573698971"/>
    <s v="TELANGANA"/>
    <x v="0"/>
    <x v="9"/>
    <s v="AROGYA SRI"/>
    <m/>
    <m/>
    <m/>
    <m/>
    <m/>
    <m/>
    <m/>
    <m/>
    <s v="15/09/2014"/>
    <m/>
    <m/>
    <m/>
    <s v=""/>
    <s v=""/>
    <n v="0"/>
    <x v="0"/>
    <m/>
  </r>
  <r>
    <n v="397"/>
    <x v="0"/>
    <x v="1"/>
    <x v="0"/>
    <d v="2014-09-10T00:00:00"/>
    <s v="10070000202244"/>
    <s v="Master BALU B"/>
    <s v="91"/>
    <s v="TELANGANA"/>
    <x v="0"/>
    <x v="10"/>
    <s v="NH-Mallareddy Hospital"/>
    <m/>
    <m/>
    <m/>
    <m/>
    <m/>
    <m/>
    <m/>
    <m/>
    <m/>
    <m/>
    <m/>
    <m/>
    <s v=""/>
    <s v=""/>
    <n v="0"/>
    <x v="0"/>
    <m/>
  </r>
  <r>
    <n v="398"/>
    <x v="0"/>
    <x v="1"/>
    <x v="0"/>
    <d v="2014-09-10T00:00:00"/>
    <s v="10070000202279"/>
    <s v="Miss BAGESHRI BHAT"/>
    <s v="918790643222"/>
    <s v="TELANGANA"/>
    <x v="1"/>
    <x v="11"/>
    <s v="GOOD HEALTH PLAN LIMITED_CREDIT"/>
    <m/>
    <m/>
    <m/>
    <m/>
    <m/>
    <m/>
    <m/>
    <m/>
    <m/>
    <m/>
    <m/>
    <m/>
    <s v=""/>
    <s v=""/>
    <n v="0"/>
    <x v="0"/>
    <m/>
  </r>
  <r>
    <n v="399"/>
    <x v="0"/>
    <x v="1"/>
    <x v="0"/>
    <d v="2014-09-10T00:00:00"/>
    <s v="10070000201772"/>
    <s v="Mr UPPALAIAH G"/>
    <s v="9705233505"/>
    <s v="TELANGANA"/>
    <x v="0"/>
    <x v="12"/>
    <s v="AROGYA SRI"/>
    <m/>
    <m/>
    <m/>
    <m/>
    <m/>
    <m/>
    <m/>
    <m/>
    <s v="15/09/2014"/>
    <m/>
    <m/>
    <m/>
    <s v=""/>
    <s v=""/>
    <n v="0"/>
    <x v="0"/>
    <m/>
  </r>
  <r>
    <n v="400"/>
    <x v="0"/>
    <x v="0"/>
    <x v="0"/>
    <d v="2014-09-10T00:00:00"/>
    <s v="10070000185355"/>
    <s v="Mr POCHAIAH Y"/>
    <s v="8106962648"/>
    <s v="Andhra Pradesh"/>
    <x v="2"/>
    <x v="12"/>
    <s v=""/>
    <m/>
    <m/>
    <m/>
    <m/>
    <m/>
    <m/>
    <m/>
    <m/>
    <s v="13/09/2014"/>
    <m/>
    <m/>
    <m/>
    <s v="02/09/2014 06:35 PM"/>
    <s v="Normal Discharge"/>
    <n v="-7"/>
    <x v="0"/>
    <m/>
  </r>
  <r>
    <n v="401"/>
    <x v="0"/>
    <x v="2"/>
    <x v="0"/>
    <d v="2014-09-11T00:00:00"/>
    <s v="10070000202551"/>
    <s v="Mr RAJAIAH J"/>
    <s v="91-9553617142"/>
    <s v="TELANGANA"/>
    <x v="1"/>
    <x v="2"/>
    <s v="AROGYA SRI"/>
    <m/>
    <s v="laxmi"/>
    <s v="wife"/>
    <m/>
    <m/>
    <m/>
    <m/>
    <s v="15/09/2014"/>
    <m/>
    <m/>
    <m/>
    <m/>
    <s v="24/09/2014 02:13 AM"/>
    <s v="Normal Discharge"/>
    <n v="13"/>
    <x v="0"/>
    <m/>
  </r>
  <r>
    <n v="402"/>
    <x v="0"/>
    <x v="0"/>
    <x v="0"/>
    <d v="2014-09-11T00:00:00"/>
    <s v="10070000202549"/>
    <s v="Mr SATHEESH R"/>
    <s v="91-9030851628"/>
    <s v="TELANGANA"/>
    <x v="1"/>
    <x v="2"/>
    <s v="FAMILY HEALTH PLAN LIMITED_CREDIT"/>
    <m/>
    <m/>
    <m/>
    <m/>
    <m/>
    <m/>
    <m/>
    <m/>
    <m/>
    <m/>
    <m/>
    <m/>
    <s v="15/09/2014 09:12 PM"/>
    <s v="Normal Discharge"/>
    <n v="5"/>
    <x v="0"/>
    <m/>
  </r>
  <r>
    <n v="403"/>
    <x v="0"/>
    <x v="4"/>
    <x v="0"/>
    <d v="2014-09-11T00:00:00"/>
    <s v="10070000202539"/>
    <s v="Mr YELLAIAH M"/>
    <s v="9912975454"/>
    <s v="TELANGANA"/>
    <x v="1"/>
    <x v="2"/>
    <s v="AROGYA SRI"/>
    <m/>
    <s v="chandra"/>
    <s v="uncle"/>
    <m/>
    <m/>
    <m/>
    <m/>
    <s v="22/09/2014"/>
    <m/>
    <m/>
    <m/>
    <m/>
    <s v=""/>
    <s v=""/>
    <n v="0"/>
    <x v="0"/>
    <m/>
  </r>
  <r>
    <n v="404"/>
    <x v="0"/>
    <x v="0"/>
    <x v="0"/>
    <d v="2014-09-11T00:00:00"/>
    <s v="10070000202541"/>
    <s v="Mrs ASHRAF BEE"/>
    <s v="91-9014450395"/>
    <s v="TELANGANA"/>
    <x v="0"/>
    <x v="2"/>
    <s v=""/>
    <m/>
    <m/>
    <m/>
    <m/>
    <m/>
    <m/>
    <m/>
    <m/>
    <m/>
    <m/>
    <m/>
    <m/>
    <s v="24/09/2014 02:15 AM"/>
    <s v="Normal Discharge"/>
    <n v="13"/>
    <x v="0"/>
    <m/>
  </r>
  <r>
    <n v="405"/>
    <x v="0"/>
    <x v="0"/>
    <x v="0"/>
    <d v="2014-09-11T00:00:00"/>
    <s v="10070000201843"/>
    <s v="Mr P.S RAMA KRISHNA"/>
    <s v="91-9985347615"/>
    <s v="TELANGANA"/>
    <x v="0"/>
    <x v="2"/>
    <s v="AROGYA SRI"/>
    <m/>
    <m/>
    <m/>
    <m/>
    <m/>
    <m/>
    <m/>
    <m/>
    <m/>
    <m/>
    <m/>
    <m/>
    <s v="13/09/2014 10:53 PM"/>
    <s v="Normal Discharge"/>
    <n v="3"/>
    <x v="0"/>
    <m/>
  </r>
  <r>
    <n v="406"/>
    <x v="0"/>
    <x v="0"/>
    <x v="0"/>
    <d v="2014-09-11T00:00:00"/>
    <s v="10070000202524"/>
    <s v="Mr PRAKASHAM B"/>
    <s v="9949175845"/>
    <s v="TELANGANA"/>
    <x v="0"/>
    <x v="2"/>
    <s v="EMPLOYEES HEALTH SCHEME [HYD}"/>
    <m/>
    <m/>
    <m/>
    <m/>
    <m/>
    <m/>
    <m/>
    <m/>
    <m/>
    <m/>
    <m/>
    <m/>
    <s v="12/09/2014 05:10 PM"/>
    <s v="Normal Discharge"/>
    <n v="2"/>
    <x v="0"/>
    <m/>
  </r>
  <r>
    <n v="407"/>
    <x v="0"/>
    <x v="0"/>
    <x v="0"/>
    <d v="2014-09-11T00:00:00"/>
    <s v="10070000161634"/>
    <s v="Mr BHUPATHI RAO N"/>
    <s v="91-9866426133"/>
    <s v="Andhra Pradesh"/>
    <x v="1"/>
    <x v="2"/>
    <s v=""/>
    <m/>
    <m/>
    <m/>
    <m/>
    <m/>
    <m/>
    <m/>
    <m/>
    <m/>
    <m/>
    <m/>
    <m/>
    <s v="12/09/2014 09:30 PM"/>
    <s v="Normal Discharge"/>
    <n v="2"/>
    <x v="0"/>
    <m/>
  </r>
  <r>
    <n v="408"/>
    <x v="0"/>
    <x v="4"/>
    <x v="0"/>
    <d v="2014-09-11T00:00:00"/>
    <s v="10070000202515"/>
    <s v="Mrs AFSARI BEGUM"/>
    <s v="7396602037"/>
    <s v="TELANGANA"/>
    <x v="0"/>
    <x v="2"/>
    <s v="AROGYA SRI"/>
    <m/>
    <s v="nazeer ahmd"/>
    <s v="mother"/>
    <m/>
    <m/>
    <m/>
    <m/>
    <s v="15/09/2014"/>
    <m/>
    <m/>
    <m/>
    <m/>
    <s v=""/>
    <s v=""/>
    <n v="0"/>
    <x v="0"/>
    <m/>
  </r>
  <r>
    <n v="409"/>
    <x v="0"/>
    <x v="1"/>
    <x v="0"/>
    <d v="2014-09-11T00:00:00"/>
    <s v="10070000202482"/>
    <s v="Mrs BALAMMA P"/>
    <s v="8008099677"/>
    <s v="TELANGANA"/>
    <x v="0"/>
    <x v="2"/>
    <s v="AROGYA SRI"/>
    <m/>
    <m/>
    <m/>
    <m/>
    <m/>
    <m/>
    <m/>
    <m/>
    <m/>
    <m/>
    <m/>
    <m/>
    <s v=""/>
    <s v=""/>
    <n v="0"/>
    <x v="0"/>
    <m/>
  </r>
  <r>
    <n v="410"/>
    <x v="0"/>
    <x v="0"/>
    <x v="0"/>
    <d v="2014-09-11T00:00:00"/>
    <s v="10070000202388"/>
    <s v="Mrs KUSUMA KUMARI K"/>
    <s v="9533372528"/>
    <s v="Andhra Pradesh"/>
    <x v="0"/>
    <x v="2"/>
    <s v="AROGYA SRI"/>
    <m/>
    <m/>
    <m/>
    <m/>
    <m/>
    <m/>
    <m/>
    <m/>
    <m/>
    <m/>
    <m/>
    <m/>
    <s v="12/09/2014 04:18 PM"/>
    <s v="Normal Discharge"/>
    <n v="2"/>
    <x v="0"/>
    <m/>
  </r>
  <r>
    <n v="411"/>
    <x v="0"/>
    <x v="1"/>
    <x v="0"/>
    <d v="2014-09-11T00:00:00"/>
    <s v="10070000202440"/>
    <s v="Mrs CHANDRAKALA A"/>
    <s v="9440536240"/>
    <s v="TELANGANA"/>
    <x v="0"/>
    <x v="2"/>
    <s v="AROGYA SRI"/>
    <m/>
    <m/>
    <m/>
    <m/>
    <m/>
    <m/>
    <m/>
    <m/>
    <m/>
    <m/>
    <m/>
    <m/>
    <s v=""/>
    <s v=""/>
    <n v="0"/>
    <x v="0"/>
    <m/>
  </r>
  <r>
    <n v="412"/>
    <x v="0"/>
    <x v="4"/>
    <x v="0"/>
    <d v="2014-09-11T00:00:00"/>
    <s v="10070000202370"/>
    <s v="Mr CHINNA OBANNA CH"/>
    <s v="9676983986"/>
    <s v="TELANGANA"/>
    <x v="0"/>
    <x v="2"/>
    <s v="AROGYA SRI"/>
    <m/>
    <s v="bala venkata krish na"/>
    <s v="uncle"/>
    <n v="9059464837"/>
    <m/>
    <m/>
    <m/>
    <s v="15/09/2014"/>
    <m/>
    <m/>
    <m/>
    <m/>
    <s v=""/>
    <s v=""/>
    <n v="0"/>
    <x v="0"/>
    <m/>
  </r>
  <r>
    <n v="413"/>
    <x v="0"/>
    <x v="0"/>
    <x v="0"/>
    <d v="2014-09-11T00:00:00"/>
    <s v="10070000202553"/>
    <s v="Mr SATHYAM N"/>
    <s v="91-9963798044"/>
    <s v="TELANGANA"/>
    <x v="1"/>
    <x v="0"/>
    <s v="ESIC_CREDIT"/>
    <m/>
    <m/>
    <m/>
    <m/>
    <m/>
    <m/>
    <m/>
    <m/>
    <m/>
    <m/>
    <m/>
    <m/>
    <s v="27/09/2014 02:07 PM"/>
    <s v="Normal Discharge"/>
    <n v="17"/>
    <x v="0"/>
    <m/>
  </r>
  <r>
    <n v="414"/>
    <x v="0"/>
    <x v="0"/>
    <x v="0"/>
    <d v="2014-09-11T00:00:00"/>
    <s v="10070000202519"/>
    <s v="Ms MAMATHA K"/>
    <s v="91-9908193794"/>
    <s v="TELANGANA"/>
    <x v="1"/>
    <x v="0"/>
    <s v="ESIC_CREDIT"/>
    <m/>
    <m/>
    <m/>
    <m/>
    <m/>
    <m/>
    <m/>
    <m/>
    <m/>
    <m/>
    <m/>
    <m/>
    <s v="12/09/2014 05:14 PM"/>
    <s v="Normal Discharge"/>
    <n v="2"/>
    <x v="0"/>
    <m/>
  </r>
  <r>
    <n v="415"/>
    <x v="0"/>
    <x v="0"/>
    <x v="0"/>
    <d v="2014-09-11T00:00:00"/>
    <s v="10070000202414"/>
    <s v="Mr UPALAIAH K"/>
    <s v="91-7386937480"/>
    <s v="TELANGANA"/>
    <x v="1"/>
    <x v="0"/>
    <s v="ESIC_CREDIT"/>
    <m/>
    <m/>
    <m/>
    <m/>
    <m/>
    <m/>
    <m/>
    <m/>
    <m/>
    <m/>
    <m/>
    <m/>
    <s v="12/09/2014 09:31 PM"/>
    <s v="Normal Discharge"/>
    <n v="2"/>
    <x v="0"/>
    <m/>
  </r>
  <r>
    <n v="416"/>
    <x v="0"/>
    <x v="0"/>
    <x v="0"/>
    <d v="2014-09-11T00:00:00"/>
    <s v="10070000202360"/>
    <s v="Mr OSMAN KHAN"/>
    <s v="91-9963252496"/>
    <s v="TELANGANA"/>
    <x v="1"/>
    <x v="0"/>
    <s v=""/>
    <m/>
    <m/>
    <m/>
    <m/>
    <m/>
    <m/>
    <m/>
    <m/>
    <m/>
    <m/>
    <m/>
    <m/>
    <s v="13/09/2014 10:51 PM"/>
    <s v="LAMA"/>
    <n v="3"/>
    <x v="0"/>
    <m/>
  </r>
  <r>
    <n v="417"/>
    <x v="0"/>
    <x v="2"/>
    <x v="0"/>
    <d v="2014-09-11T00:00:00"/>
    <s v="10070000202547"/>
    <s v="Mrs LAXMI K"/>
    <s v="91-9652798809"/>
    <s v="TELANGANA"/>
    <x v="1"/>
    <x v="4"/>
    <s v=""/>
    <m/>
    <s v="veeramani"/>
    <s v="daughter in law"/>
    <m/>
    <m/>
    <m/>
    <m/>
    <s v="15/09/2014"/>
    <m/>
    <m/>
    <m/>
    <m/>
    <s v="18/09/2014 05:11 PM"/>
    <s v="Normal Discharge"/>
    <n v="8"/>
    <x v="0"/>
    <m/>
  </r>
  <r>
    <n v="418"/>
    <x v="0"/>
    <x v="2"/>
    <x v="0"/>
    <d v="2014-09-11T00:00:00"/>
    <s v="10070000201311"/>
    <s v="Mr NAVEEN G"/>
    <s v="91-9490269428"/>
    <s v="TELANGANA"/>
    <x v="0"/>
    <x v="4"/>
    <s v="NH-Mallareddy Hospital"/>
    <m/>
    <s v="laxmi"/>
    <s v="mother"/>
    <n v="9490269428"/>
    <m/>
    <m/>
    <m/>
    <s v="15/09/2014"/>
    <m/>
    <m/>
    <m/>
    <m/>
    <s v="18/09/2014 03:49 PM"/>
    <s v="Normal Discharge"/>
    <n v="8"/>
    <x v="0"/>
    <m/>
  </r>
  <r>
    <n v="419"/>
    <x v="0"/>
    <x v="0"/>
    <x v="0"/>
    <d v="2014-09-11T00:00:00"/>
    <s v="10070000199759"/>
    <s v="Mrs VARALAXMI B"/>
    <s v="91-9701321962"/>
    <s v="TELANGANA"/>
    <x v="1"/>
    <x v="4"/>
    <s v=""/>
    <m/>
    <m/>
    <m/>
    <m/>
    <m/>
    <m/>
    <m/>
    <m/>
    <m/>
    <m/>
    <m/>
    <m/>
    <s v="12/09/2014 03:35 PM"/>
    <s v="Normal Discharge"/>
    <n v="2"/>
    <x v="0"/>
    <m/>
  </r>
  <r>
    <n v="420"/>
    <x v="0"/>
    <x v="0"/>
    <x v="0"/>
    <d v="2014-09-11T00:00:00"/>
    <s v="10070000202442"/>
    <s v="Dr VITTAL REDDY P"/>
    <s v="919448584979"/>
    <s v="TELANGANA"/>
    <x v="1"/>
    <x v="4"/>
    <s v=""/>
    <m/>
    <m/>
    <m/>
    <m/>
    <m/>
    <m/>
    <m/>
    <m/>
    <m/>
    <m/>
    <m/>
    <m/>
    <s v="12/09/2014 09:30 PM"/>
    <s v="Normal Discharge"/>
    <n v="2"/>
    <x v="0"/>
    <m/>
  </r>
  <r>
    <n v="421"/>
    <x v="0"/>
    <x v="0"/>
    <x v="0"/>
    <d v="2014-09-11T00:00:00"/>
    <s v="10070000145499"/>
    <s v="Mrs BADAR JAHANA BEGUM"/>
    <s v="91-8008572074"/>
    <s v="Andhra Pradesh"/>
    <x v="1"/>
    <x v="4"/>
    <s v="MEDI ASSIST INDIA TPA PVT. LTD._CREDIT"/>
    <m/>
    <m/>
    <m/>
    <m/>
    <m/>
    <m/>
    <m/>
    <m/>
    <m/>
    <m/>
    <m/>
    <m/>
    <s v="13/09/2014 10:59 PM"/>
    <s v="Normal Discharge"/>
    <n v="3"/>
    <x v="0"/>
    <m/>
  </r>
  <r>
    <n v="422"/>
    <x v="0"/>
    <x v="0"/>
    <x v="0"/>
    <d v="2014-09-11T00:00:00"/>
    <s v="10070000202361"/>
    <s v="Mr SURYA KUMAR K"/>
    <s v="91-9949270339"/>
    <s v="TELANGANA"/>
    <x v="1"/>
    <x v="4"/>
    <s v=""/>
    <m/>
    <m/>
    <m/>
    <m/>
    <m/>
    <m/>
    <m/>
    <m/>
    <m/>
    <m/>
    <m/>
    <m/>
    <s v="15/09/2014 09:12 PM"/>
    <s v="LAMA"/>
    <n v="5"/>
    <x v="0"/>
    <m/>
  </r>
  <r>
    <n v="423"/>
    <x v="0"/>
    <x v="0"/>
    <x v="0"/>
    <d v="2014-09-11T00:00:00"/>
    <s v="10070000202358"/>
    <s v="Mr RAMULU J"/>
    <s v="91-9550252055"/>
    <s v="TELANGANA"/>
    <x v="1"/>
    <x v="4"/>
    <s v=""/>
    <m/>
    <m/>
    <m/>
    <m/>
    <m/>
    <m/>
    <m/>
    <m/>
    <m/>
    <m/>
    <m/>
    <m/>
    <s v="11/09/2014 08:03 PM"/>
    <s v="LAMA"/>
    <n v="1"/>
    <x v="0"/>
    <m/>
  </r>
  <r>
    <n v="424"/>
    <x v="0"/>
    <x v="0"/>
    <x v="0"/>
    <d v="2014-09-11T00:00:00"/>
    <s v="10070000201418"/>
    <s v="Mr KRISHNA K"/>
    <s v="919849801877"/>
    <s v="TELANGANA"/>
    <x v="0"/>
    <x v="5"/>
    <s v="ESIC_CREDIT"/>
    <m/>
    <m/>
    <m/>
    <m/>
    <m/>
    <m/>
    <m/>
    <m/>
    <m/>
    <m/>
    <m/>
    <m/>
    <s v="25/09/2014 04:19 PM"/>
    <s v="Normal Discharge"/>
    <n v="15"/>
    <x v="0"/>
    <m/>
  </r>
  <r>
    <n v="425"/>
    <x v="0"/>
    <x v="2"/>
    <x v="0"/>
    <d v="2014-09-11T00:00:00"/>
    <s v="10070000202505"/>
    <s v="Mrs RENUKA M"/>
    <s v="9542196283"/>
    <s v="TELANGANA"/>
    <x v="0"/>
    <x v="5"/>
    <s v="AROGYA SRI"/>
    <m/>
    <s v="lingamm"/>
    <s v="husband"/>
    <m/>
    <m/>
    <m/>
    <m/>
    <s v="15/09/2014"/>
    <m/>
    <m/>
    <m/>
    <m/>
    <s v="25/09/2014 05:57 PM"/>
    <s v="Normal Discharge"/>
    <n v="15"/>
    <x v="0"/>
    <m/>
  </r>
  <r>
    <n v="426"/>
    <x v="0"/>
    <x v="0"/>
    <x v="0"/>
    <d v="2014-09-11T00:00:00"/>
    <s v="10070000202548"/>
    <s v="Mr ANANTHAIAH N"/>
    <s v="91-9705088942"/>
    <s v="TELANGANA"/>
    <x v="1"/>
    <x v="7"/>
    <s v=""/>
    <m/>
    <m/>
    <m/>
    <m/>
    <m/>
    <m/>
    <m/>
    <m/>
    <m/>
    <m/>
    <m/>
    <m/>
    <s v="13/09/2014 03:50 PM"/>
    <s v="Normal Discharge"/>
    <n v="3"/>
    <x v="0"/>
    <m/>
  </r>
  <r>
    <n v="427"/>
    <x v="0"/>
    <x v="0"/>
    <x v="0"/>
    <d v="2014-09-11T00:00:00"/>
    <s v="10070000202543"/>
    <s v="Mrs BALAMANI"/>
    <s v="91-9963426048"/>
    <s v="TELANGANA"/>
    <x v="0"/>
    <x v="7"/>
    <s v=""/>
    <m/>
    <m/>
    <m/>
    <m/>
    <m/>
    <m/>
    <m/>
    <m/>
    <m/>
    <m/>
    <m/>
    <m/>
    <s v="17/09/2014 09:49 PM"/>
    <s v="Normal Discharge"/>
    <n v="7"/>
    <x v="0"/>
    <m/>
  </r>
  <r>
    <n v="428"/>
    <x v="0"/>
    <x v="0"/>
    <x v="0"/>
    <d v="2014-09-11T00:00:00"/>
    <s v="10070000202530"/>
    <s v="Mr PRABHAKAR K"/>
    <s v="91-8008260273"/>
    <s v="TELANGANA"/>
    <x v="1"/>
    <x v="7"/>
    <s v=""/>
    <m/>
    <m/>
    <m/>
    <m/>
    <m/>
    <m/>
    <m/>
    <m/>
    <m/>
    <m/>
    <m/>
    <m/>
    <s v="17/09/2014 09:52 PM"/>
    <s v="Normal Discharge"/>
    <n v="7"/>
    <x v="0"/>
    <m/>
  </r>
  <r>
    <n v="429"/>
    <x v="0"/>
    <x v="0"/>
    <x v="0"/>
    <d v="2014-09-11T00:00:00"/>
    <s v="10070000202455"/>
    <s v="Mrs SUSILA"/>
    <s v="9603654439"/>
    <s v="TELANGANA"/>
    <x v="0"/>
    <x v="7"/>
    <s v="AROGYA SRI"/>
    <m/>
    <m/>
    <m/>
    <m/>
    <m/>
    <m/>
    <m/>
    <m/>
    <m/>
    <m/>
    <m/>
    <m/>
    <s v="24/09/2014 02:13 AM"/>
    <s v="Normal Discharge"/>
    <n v="13"/>
    <x v="0"/>
    <m/>
  </r>
  <r>
    <n v="430"/>
    <x v="0"/>
    <x v="0"/>
    <x v="0"/>
    <d v="2014-09-11T00:00:00"/>
    <s v="10070000196578"/>
    <s v="Mrs JYOTHI K"/>
    <s v="9948060920"/>
    <s v="TELANGANA"/>
    <x v="1"/>
    <x v="8"/>
    <s v="NH-Mallareddy Hospital"/>
    <m/>
    <m/>
    <m/>
    <m/>
    <m/>
    <m/>
    <m/>
    <m/>
    <m/>
    <m/>
    <m/>
    <m/>
    <s v="14/09/2014 11:08 PM"/>
    <s v="Normal Discharge"/>
    <n v="4"/>
    <x v="0"/>
    <m/>
  </r>
  <r>
    <n v="431"/>
    <x v="0"/>
    <x v="1"/>
    <x v="0"/>
    <d v="2014-09-11T00:00:00"/>
    <s v="10070000196758"/>
    <s v="Mrs LAXMI"/>
    <s v="00000"/>
    <s v="TELANGANA"/>
    <x v="1"/>
    <x v="8"/>
    <s v="MALLA REDDY HOSPITALS"/>
    <m/>
    <m/>
    <m/>
    <m/>
    <m/>
    <m/>
    <m/>
    <m/>
    <m/>
    <m/>
    <m/>
    <m/>
    <s v=""/>
    <s v=""/>
    <n v="0"/>
    <x v="0"/>
    <m/>
  </r>
  <r>
    <n v="432"/>
    <x v="0"/>
    <x v="1"/>
    <x v="0"/>
    <d v="2014-09-11T00:00:00"/>
    <s v="10070000195259"/>
    <s v="Mrs SHYAMALA P"/>
    <s v="8374238290"/>
    <s v="Andhra Pradesh"/>
    <x v="0"/>
    <x v="8"/>
    <s v="NH-Mallareddy Hospital"/>
    <m/>
    <m/>
    <m/>
    <m/>
    <m/>
    <m/>
    <m/>
    <m/>
    <m/>
    <m/>
    <m/>
    <m/>
    <s v=""/>
    <s v=""/>
    <n v="0"/>
    <x v="0"/>
    <m/>
  </r>
  <r>
    <n v="433"/>
    <x v="0"/>
    <x v="1"/>
    <x v="0"/>
    <d v="2014-09-11T00:00:00"/>
    <s v="10070000202544"/>
    <s v="Mr SITA RAM K"/>
    <s v="91-8801562369"/>
    <s v="TELANGANA"/>
    <x v="1"/>
    <x v="9"/>
    <s v="AROGYA SRI"/>
    <m/>
    <m/>
    <m/>
    <m/>
    <m/>
    <m/>
    <m/>
    <m/>
    <m/>
    <m/>
    <m/>
    <m/>
    <s v=""/>
    <s v=""/>
    <n v="0"/>
    <x v="0"/>
    <m/>
  </r>
  <r>
    <n v="434"/>
    <x v="0"/>
    <x v="1"/>
    <x v="0"/>
    <d v="2014-09-11T00:00:00"/>
    <s v="10070000202518"/>
    <s v="Mr MAHESHWARAM B"/>
    <s v="91-9989058659"/>
    <s v="TELANGANA"/>
    <x v="2"/>
    <x v="9"/>
    <s v=""/>
    <m/>
    <m/>
    <m/>
    <m/>
    <m/>
    <m/>
    <m/>
    <m/>
    <s v="13/09/2014"/>
    <m/>
    <m/>
    <m/>
    <s v=""/>
    <s v=""/>
    <n v="0"/>
    <x v="0"/>
    <m/>
  </r>
  <r>
    <n v="435"/>
    <x v="0"/>
    <x v="1"/>
    <x v="0"/>
    <d v="2014-09-11T00:00:00"/>
    <s v="10070000198901"/>
    <s v="Mrs LAXMI D"/>
    <s v="91-9396550244"/>
    <s v="TELANGANA"/>
    <x v="1"/>
    <x v="9"/>
    <s v="HINDUSTAN AERONAETICS LTD HAL"/>
    <m/>
    <m/>
    <m/>
    <m/>
    <m/>
    <m/>
    <m/>
    <m/>
    <s v="14/09/2014"/>
    <m/>
    <m/>
    <m/>
    <s v=""/>
    <s v=""/>
    <n v="0"/>
    <x v="0"/>
    <m/>
  </r>
  <r>
    <n v="436"/>
    <x v="0"/>
    <x v="0"/>
    <x v="0"/>
    <d v="2014-09-11T00:00:00"/>
    <s v="10070000202457"/>
    <s v="Baby SRUJANA"/>
    <s v="9618805752"/>
    <s v="TELANGANA"/>
    <x v="0"/>
    <x v="10"/>
    <s v="NH-Mallareddy Hospital"/>
    <m/>
    <m/>
    <m/>
    <m/>
    <m/>
    <m/>
    <m/>
    <m/>
    <m/>
    <m/>
    <m/>
    <m/>
    <s v="13/09/2014 10:56 PM"/>
    <s v="Normal Discharge"/>
    <n v="3"/>
    <x v="0"/>
    <m/>
  </r>
  <r>
    <n v="437"/>
    <x v="0"/>
    <x v="0"/>
    <x v="0"/>
    <d v="2014-09-11T00:00:00"/>
    <s v="10070000202427"/>
    <s v="Mrs LACHAMMA"/>
    <s v="91-9959695445"/>
    <s v="TELANGANA"/>
    <x v="1"/>
    <x v="11"/>
    <s v=""/>
    <m/>
    <m/>
    <m/>
    <m/>
    <m/>
    <m/>
    <m/>
    <m/>
    <m/>
    <m/>
    <m/>
    <m/>
    <s v="12/09/2014 09:32 PM"/>
    <s v="LAMA"/>
    <n v="2"/>
    <x v="0"/>
    <m/>
  </r>
  <r>
    <n v="438"/>
    <x v="0"/>
    <x v="0"/>
    <x v="0"/>
    <d v="2014-09-11T00:00:00"/>
    <s v="10070000202409"/>
    <s v="Mr THIRUPATHI GV"/>
    <s v="09032422223"/>
    <s v="TELANGANA"/>
    <x v="1"/>
    <x v="11"/>
    <s v="MEDI ASSIST INDIA TPA PVT. LTD._CREDIT"/>
    <m/>
    <m/>
    <m/>
    <m/>
    <m/>
    <m/>
    <m/>
    <m/>
    <m/>
    <m/>
    <m/>
    <m/>
    <s v="13/09/2014 10:59 PM"/>
    <s v="Normal Discharge"/>
    <n v="3"/>
    <x v="0"/>
    <m/>
  </r>
  <r>
    <n v="439"/>
    <x v="0"/>
    <x v="1"/>
    <x v="0"/>
    <d v="2014-09-11T00:00:00"/>
    <s v="10070000177231"/>
    <s v="Mrs GOWRAMMA D"/>
    <s v="91-8897050405"/>
    <s v="Andhra Pradesh"/>
    <x v="0"/>
    <x v="11"/>
    <s v=""/>
    <m/>
    <m/>
    <m/>
    <m/>
    <m/>
    <m/>
    <m/>
    <m/>
    <m/>
    <m/>
    <m/>
    <m/>
    <s v=""/>
    <s v=""/>
    <n v="0"/>
    <x v="0"/>
    <m/>
  </r>
  <r>
    <n v="440"/>
    <x v="0"/>
    <x v="1"/>
    <x v="0"/>
    <d v="2014-09-11T00:00:00"/>
    <s v="10070000202108"/>
    <s v="Mr NARSA GOUD A"/>
    <s v="7893642540"/>
    <s v="TELANGANA"/>
    <x v="0"/>
    <x v="12"/>
    <s v="AROGYA SRI"/>
    <m/>
    <m/>
    <m/>
    <m/>
    <m/>
    <m/>
    <m/>
    <m/>
    <m/>
    <m/>
    <m/>
    <m/>
    <s v=""/>
    <s v=""/>
    <n v="0"/>
    <x v="0"/>
    <m/>
  </r>
  <r>
    <n v="441"/>
    <x v="0"/>
    <x v="0"/>
    <x v="0"/>
    <d v="2014-09-11T00:00:00"/>
    <s v="10070000200050"/>
    <s v="Mr RAJESH T"/>
    <s v="91"/>
    <s v="Andhra Pradesh"/>
    <x v="0"/>
    <x v="12"/>
    <s v="AROGYA SRI"/>
    <m/>
    <m/>
    <m/>
    <m/>
    <m/>
    <m/>
    <m/>
    <m/>
    <m/>
    <m/>
    <m/>
    <m/>
    <s v="25/09/2014 07:21 AM"/>
    <s v="Normal Discharge"/>
    <n v="14"/>
    <x v="0"/>
    <m/>
  </r>
  <r>
    <n v="442"/>
    <x v="0"/>
    <x v="0"/>
    <x v="0"/>
    <d v="2014-09-11T00:00:00"/>
    <s v="10070000199129"/>
    <s v="Mr SRINIVAS GOUD K"/>
    <s v="9640774123"/>
    <s v="TELANGANA"/>
    <x v="0"/>
    <x v="12"/>
    <s v="AROGYA SRI"/>
    <m/>
    <m/>
    <m/>
    <m/>
    <m/>
    <m/>
    <m/>
    <m/>
    <m/>
    <m/>
    <m/>
    <m/>
    <s v="25/09/2014 07:21 AM"/>
    <s v="Normal Discharge"/>
    <n v="14"/>
    <x v="0"/>
    <m/>
  </r>
  <r>
    <n v="443"/>
    <x v="0"/>
    <x v="0"/>
    <x v="0"/>
    <d v="2014-09-11T00:00:00"/>
    <s v="10070000164585"/>
    <s v="Ms SHANTHI KUMARI K"/>
    <s v="91-8464041464"/>
    <s v="Andhra Pradesh"/>
    <x v="2"/>
    <x v="12"/>
    <s v=""/>
    <m/>
    <m/>
    <m/>
    <m/>
    <m/>
    <m/>
    <m/>
    <m/>
    <m/>
    <m/>
    <m/>
    <m/>
    <s v="11/09/2014 07:57 PM"/>
    <s v="Normal Discharge"/>
    <n v="1"/>
    <x v="0"/>
    <m/>
  </r>
  <r>
    <n v="444"/>
    <x v="0"/>
    <x v="1"/>
    <x v="0"/>
    <d v="2014-09-11T00:00:00"/>
    <s v="10070000202252"/>
    <s v="Mr NITHIN KUMAR G"/>
    <s v="919177123493"/>
    <s v="TELANGANA"/>
    <x v="0"/>
    <x v="12"/>
    <s v="AROGYA SRI"/>
    <m/>
    <m/>
    <m/>
    <m/>
    <m/>
    <m/>
    <m/>
    <m/>
    <s v="15/09/2014"/>
    <m/>
    <m/>
    <m/>
    <s v=""/>
    <s v=""/>
    <n v="0"/>
    <x v="0"/>
    <m/>
  </r>
  <r>
    <n v="445"/>
    <x v="0"/>
    <x v="0"/>
    <x v="0"/>
    <d v="2014-09-13T00:00:00"/>
    <s v="10070000202687"/>
    <s v="Mr TRIMURTHULU V"/>
    <s v="9491319333"/>
    <s v="Andhra Pradesh"/>
    <x v="0"/>
    <x v="1"/>
    <s v="AROGYA SRI"/>
    <m/>
    <m/>
    <m/>
    <m/>
    <m/>
    <m/>
    <m/>
    <m/>
    <m/>
    <m/>
    <m/>
    <m/>
    <s v="22/09/2014 05:40 PM"/>
    <s v="Normal Discharge"/>
    <n v="10"/>
    <x v="0"/>
    <m/>
  </r>
  <r>
    <n v="446"/>
    <x v="0"/>
    <x v="0"/>
    <x v="0"/>
    <d v="2014-09-13T00:00:00"/>
    <s v="10070000202669"/>
    <s v="Mrs LAXMI P"/>
    <s v="91-9885181410"/>
    <s v="TELANGANA"/>
    <x v="1"/>
    <x v="1"/>
    <s v="ESIC_CREDIT"/>
    <m/>
    <m/>
    <m/>
    <m/>
    <m/>
    <m/>
    <m/>
    <m/>
    <s v="18/09/2014"/>
    <m/>
    <m/>
    <m/>
    <s v="22/09/2014 05:40 PM"/>
    <s v="Normal Discharge"/>
    <n v="10"/>
    <x v="0"/>
    <m/>
  </r>
  <r>
    <n v="447"/>
    <x v="0"/>
    <x v="0"/>
    <x v="0"/>
    <d v="2014-09-13T00:00:00"/>
    <s v="10070000202693"/>
    <s v="Mr KUPENDRA"/>
    <s v="9900876715"/>
    <s v="Karnataka."/>
    <x v="0"/>
    <x v="2"/>
    <s v="VAJPAYEE AROGYASREE"/>
    <m/>
    <m/>
    <m/>
    <m/>
    <m/>
    <m/>
    <m/>
    <m/>
    <m/>
    <m/>
    <m/>
    <m/>
    <s v="15/09/2014 08:52 PM"/>
    <s v="Normal Discharge"/>
    <n v="3"/>
    <x v="0"/>
    <m/>
  </r>
  <r>
    <n v="448"/>
    <x v="0"/>
    <x v="1"/>
    <x v="0"/>
    <d v="2014-09-13T00:00:00"/>
    <s v="10070000202615"/>
    <s v="Mr NARSIREDDY M"/>
    <s v="9247478345"/>
    <s v="TELANGANA"/>
    <x v="0"/>
    <x v="2"/>
    <s v="AROGYA SRI"/>
    <m/>
    <m/>
    <m/>
    <m/>
    <m/>
    <m/>
    <m/>
    <m/>
    <m/>
    <m/>
    <m/>
    <m/>
    <s v=""/>
    <s v=""/>
    <n v="0"/>
    <x v="0"/>
    <m/>
  </r>
  <r>
    <n v="449"/>
    <x v="0"/>
    <x v="0"/>
    <x v="0"/>
    <d v="2014-09-13T00:00:00"/>
    <s v="10070000202649"/>
    <s v="Mrs SYAMALA Y"/>
    <s v="8179318855"/>
    <s v="TELANGANA"/>
    <x v="0"/>
    <x v="2"/>
    <s v="AROGYA SRI"/>
    <m/>
    <m/>
    <m/>
    <m/>
    <m/>
    <m/>
    <m/>
    <m/>
    <m/>
    <m/>
    <m/>
    <m/>
    <s v="13/09/2014 10:15 PM"/>
    <s v="Normal Discharge"/>
    <n v="1"/>
    <x v="0"/>
    <m/>
  </r>
  <r>
    <n v="450"/>
    <x v="0"/>
    <x v="2"/>
    <x v="0"/>
    <d v="2014-09-13T00:00:00"/>
    <s v="10070000200202"/>
    <s v="Mr MALLIKARJUNA RAO ."/>
    <s v="919908382143"/>
    <s v="TELANGANA"/>
    <x v="0"/>
    <x v="2"/>
    <s v="AROGYA SRI"/>
    <m/>
    <s v="srinivas"/>
    <s v="son"/>
    <n v="9908294531"/>
    <m/>
    <m/>
    <m/>
    <s v="15/09/2014"/>
    <m/>
    <m/>
    <m/>
    <m/>
    <s v="23/09/2014 08:38 AM"/>
    <s v="Normal Discharge"/>
    <n v="10"/>
    <x v="0"/>
    <m/>
  </r>
  <r>
    <n v="451"/>
    <x v="0"/>
    <x v="1"/>
    <x v="0"/>
    <d v="2014-09-13T00:00:00"/>
    <s v="10070000202684"/>
    <s v="Mr ESHWAR REDDY A"/>
    <s v="918008837454"/>
    <s v="TELANGANA"/>
    <x v="0"/>
    <x v="2"/>
    <s v="VIPUL MEDCORP TPA"/>
    <m/>
    <m/>
    <m/>
    <m/>
    <m/>
    <m/>
    <m/>
    <m/>
    <m/>
    <m/>
    <m/>
    <m/>
    <s v=""/>
    <s v=""/>
    <n v="0"/>
    <x v="0"/>
    <m/>
  </r>
  <r>
    <n v="452"/>
    <x v="0"/>
    <x v="0"/>
    <x v="0"/>
    <d v="2014-09-13T00:00:00"/>
    <s v="10070000202562"/>
    <s v="Mr RAMA KRISHNAM RAJU P.V"/>
    <s v="91-9849037530"/>
    <s v="TELANGANA"/>
    <x v="0"/>
    <x v="2"/>
    <s v=""/>
    <m/>
    <m/>
    <m/>
    <m/>
    <m/>
    <m/>
    <m/>
    <m/>
    <m/>
    <m/>
    <m/>
    <m/>
    <s v="15/09/2014 03:33 PM"/>
    <s v="Normal Discharge"/>
    <n v="3"/>
    <x v="0"/>
    <m/>
  </r>
  <r>
    <n v="453"/>
    <x v="0"/>
    <x v="0"/>
    <x v="0"/>
    <d v="2014-09-13T00:00:00"/>
    <s v="10070000130169"/>
    <s v="Mr B V REDDY"/>
    <s v="919848934323"/>
    <s v="Andhra Pradesh"/>
    <x v="0"/>
    <x v="2"/>
    <s v=""/>
    <m/>
    <m/>
    <m/>
    <m/>
    <m/>
    <m/>
    <m/>
    <m/>
    <m/>
    <m/>
    <m/>
    <m/>
    <s v="12/09/2014 09:29 PM"/>
    <s v="Normal Discharge"/>
    <n v="0"/>
    <x v="0"/>
    <m/>
  </r>
  <r>
    <n v="454"/>
    <x v="0"/>
    <x v="0"/>
    <x v="0"/>
    <d v="2014-09-13T00:00:00"/>
    <s v="10070000202581"/>
    <s v="Mr DONDI RAO S"/>
    <s v="91-9951619259"/>
    <s v="TELANGANA"/>
    <x v="1"/>
    <x v="2"/>
    <s v=""/>
    <m/>
    <m/>
    <m/>
    <m/>
    <m/>
    <m/>
    <m/>
    <m/>
    <m/>
    <m/>
    <m/>
    <m/>
    <s v="13/09/2014 10:53 PM"/>
    <s v="Normal Discharge"/>
    <n v="1"/>
    <x v="0"/>
    <m/>
  </r>
  <r>
    <n v="455"/>
    <x v="0"/>
    <x v="2"/>
    <x v="0"/>
    <d v="2014-09-13T00:00:00"/>
    <s v="10070000202603"/>
    <s v="Mrs NARSAMMA A"/>
    <s v="9553792128"/>
    <s v="TELANGANA"/>
    <x v="0"/>
    <x v="2"/>
    <s v="AROGYA SRI"/>
    <m/>
    <s v="srinivas"/>
    <s v="son"/>
    <n v="9553792128"/>
    <m/>
    <m/>
    <m/>
    <s v="15/09/2014"/>
    <m/>
    <m/>
    <m/>
    <m/>
    <s v="15/09/2014 08:42 PM"/>
    <s v="Normal Discharge"/>
    <n v="3"/>
    <x v="0"/>
    <m/>
  </r>
  <r>
    <n v="456"/>
    <x v="0"/>
    <x v="0"/>
    <x v="0"/>
    <d v="2014-09-13T00:00:00"/>
    <s v="10070000202617"/>
    <s v="Mr SHIVA RAJ"/>
    <s v="9480350714"/>
    <s v="Karnataka."/>
    <x v="0"/>
    <x v="2"/>
    <s v="VAJPAYEE AROGYASREE"/>
    <m/>
    <m/>
    <m/>
    <m/>
    <m/>
    <m/>
    <m/>
    <m/>
    <m/>
    <m/>
    <m/>
    <m/>
    <s v="23/09/2014 09:06 AM"/>
    <s v="Normal Discharge"/>
    <n v="10"/>
    <x v="0"/>
    <m/>
  </r>
  <r>
    <n v="457"/>
    <x v="0"/>
    <x v="1"/>
    <x v="0"/>
    <d v="2014-09-13T00:00:00"/>
    <s v="10070000202695"/>
    <s v="Mrs NARSAMMA"/>
    <s v="91-7036450232"/>
    <s v="TELANGANA"/>
    <x v="1"/>
    <x v="0"/>
    <s v="ESIC_CREDIT"/>
    <m/>
    <m/>
    <m/>
    <m/>
    <m/>
    <m/>
    <m/>
    <m/>
    <m/>
    <m/>
    <m/>
    <m/>
    <s v=""/>
    <s v=""/>
    <n v="0"/>
    <x v="0"/>
    <m/>
  </r>
  <r>
    <n v="458"/>
    <x v="0"/>
    <x v="0"/>
    <x v="0"/>
    <d v="2014-09-13T00:00:00"/>
    <s v="10070000202665"/>
    <s v="Mrs RAJITHA B"/>
    <s v="919989445313"/>
    <s v="TELANGANA"/>
    <x v="1"/>
    <x v="0"/>
    <s v="ESIC_CREDIT"/>
    <m/>
    <m/>
    <m/>
    <m/>
    <m/>
    <m/>
    <m/>
    <m/>
    <m/>
    <m/>
    <m/>
    <m/>
    <s v="15/09/2014 08:58 PM"/>
    <s v="Normal Discharge"/>
    <n v="3"/>
    <x v="0"/>
    <m/>
  </r>
  <r>
    <n v="459"/>
    <x v="0"/>
    <x v="0"/>
    <x v="0"/>
    <d v="2014-09-13T00:00:00"/>
    <s v="10070000123782"/>
    <s v="Mr MANOJ KUMAR K.R."/>
    <s v="919700130714"/>
    <s v="Andhra Pradesh"/>
    <x v="0"/>
    <x v="4"/>
    <s v="MEDI ASSIST INDIA TPA PVT. LTD._CREDIT"/>
    <m/>
    <m/>
    <m/>
    <m/>
    <m/>
    <m/>
    <m/>
    <m/>
    <m/>
    <m/>
    <m/>
    <m/>
    <s v="17/09/2014 09:54 PM"/>
    <s v="Normal Discharge"/>
    <n v="5"/>
    <x v="0"/>
    <m/>
  </r>
  <r>
    <n v="460"/>
    <x v="0"/>
    <x v="0"/>
    <x v="0"/>
    <d v="2014-09-13T00:00:00"/>
    <s v="10070000202688"/>
    <s v="Mrs VANAJA"/>
    <s v="91-8297508876"/>
    <s v="TELANGANA"/>
    <x v="1"/>
    <x v="4"/>
    <s v=""/>
    <m/>
    <m/>
    <m/>
    <m/>
    <m/>
    <m/>
    <m/>
    <m/>
    <m/>
    <m/>
    <m/>
    <m/>
    <s v="15/09/2014 08:54 PM"/>
    <s v="Normal Discharge"/>
    <n v="3"/>
    <x v="0"/>
    <m/>
  </r>
  <r>
    <n v="461"/>
    <x v="0"/>
    <x v="0"/>
    <x v="0"/>
    <d v="2014-09-13T00:00:00"/>
    <s v="10070000150061"/>
    <s v="Mrs GOURAMMA I"/>
    <s v="8008122025"/>
    <s v="Andhra Pradesh"/>
    <x v="1"/>
    <x v="4"/>
    <s v=""/>
    <m/>
    <m/>
    <m/>
    <m/>
    <m/>
    <m/>
    <m/>
    <m/>
    <m/>
    <m/>
    <m/>
    <m/>
    <s v="13/09/2014 10:54 PM"/>
    <s v="Normal Discharge"/>
    <n v="1"/>
    <x v="0"/>
    <m/>
  </r>
  <r>
    <n v="462"/>
    <x v="0"/>
    <x v="0"/>
    <x v="0"/>
    <d v="2014-09-13T00:00:00"/>
    <s v="10070000150073"/>
    <s v="Mr NAGESH S"/>
    <s v="91-8522938980"/>
    <s v="Andhra Pradesh"/>
    <x v="1"/>
    <x v="4"/>
    <s v=""/>
    <m/>
    <m/>
    <m/>
    <m/>
    <m/>
    <m/>
    <m/>
    <m/>
    <m/>
    <m/>
    <m/>
    <m/>
    <s v="13/09/2014 10:51 PM"/>
    <s v="Normal Discharge"/>
    <n v="1"/>
    <x v="0"/>
    <m/>
  </r>
  <r>
    <n v="463"/>
    <x v="0"/>
    <x v="0"/>
    <x v="0"/>
    <d v="2014-09-13T00:00:00"/>
    <s v="10070000187082"/>
    <s v="Mr VICTOR ANDREWS"/>
    <s v="91-9299405625"/>
    <s v="Andhra Pradesh"/>
    <x v="1"/>
    <x v="4"/>
    <s v="MEDI ASSIST INDIA TPA PVT. LTD._CREDIT"/>
    <m/>
    <m/>
    <m/>
    <m/>
    <m/>
    <m/>
    <m/>
    <m/>
    <m/>
    <m/>
    <m/>
    <m/>
    <s v="17/09/2014 09:53 PM"/>
    <s v="Death"/>
    <n v="5"/>
    <x v="0"/>
    <m/>
  </r>
  <r>
    <n v="464"/>
    <x v="0"/>
    <x v="0"/>
    <x v="0"/>
    <d v="2014-09-13T00:00:00"/>
    <s v="10070000199785"/>
    <s v="Mr PRADEEP B"/>
    <s v="91-8008009910"/>
    <s v="TELANGANA"/>
    <x v="1"/>
    <x v="4"/>
    <s v=""/>
    <m/>
    <m/>
    <m/>
    <m/>
    <m/>
    <m/>
    <m/>
    <m/>
    <m/>
    <m/>
    <m/>
    <m/>
    <s v="13/09/2014 02:13 PM"/>
    <s v="LAMA"/>
    <n v="1"/>
    <x v="0"/>
    <m/>
  </r>
  <r>
    <n v="465"/>
    <x v="0"/>
    <x v="0"/>
    <x v="0"/>
    <d v="2014-09-13T00:00:00"/>
    <s v="10070000200560"/>
    <s v="Mr ANIL KUMAR K"/>
    <s v="918125653422"/>
    <s v="TELANGANA"/>
    <x v="1"/>
    <x v="13"/>
    <s v="ESIC_CREDIT"/>
    <m/>
    <m/>
    <m/>
    <m/>
    <m/>
    <m/>
    <m/>
    <m/>
    <m/>
    <m/>
    <m/>
    <m/>
    <s v="15/09/2014 08:52 PM"/>
    <s v="Normal Discharge"/>
    <n v="3"/>
    <x v="0"/>
    <m/>
  </r>
  <r>
    <n v="466"/>
    <x v="0"/>
    <x v="0"/>
    <x v="0"/>
    <d v="2014-09-13T00:00:00"/>
    <s v="10070000201100"/>
    <s v="Mr JANARDHAN B"/>
    <s v="9493331971"/>
    <s v="TELANGANA"/>
    <x v="1"/>
    <x v="5"/>
    <s v=""/>
    <m/>
    <m/>
    <m/>
    <m/>
    <m/>
    <m/>
    <m/>
    <m/>
    <m/>
    <m/>
    <m/>
    <m/>
    <s v="15/09/2014 08:55 PM"/>
    <s v="LAMA"/>
    <n v="3"/>
    <x v="0"/>
    <m/>
  </r>
  <r>
    <n v="467"/>
    <x v="0"/>
    <x v="0"/>
    <x v="0"/>
    <d v="2014-09-13T00:00:00"/>
    <s v="10070000202555"/>
    <s v="Mr SRINIVAS J"/>
    <s v="91-9848427840"/>
    <s v="TELANGANA"/>
    <x v="1"/>
    <x v="5"/>
    <s v=""/>
    <m/>
    <m/>
    <m/>
    <m/>
    <m/>
    <m/>
    <m/>
    <m/>
    <m/>
    <m/>
    <m/>
    <m/>
    <s v="12/09/2014 04:18 PM"/>
    <s v="LAMA"/>
    <n v="0"/>
    <x v="0"/>
    <m/>
  </r>
  <r>
    <n v="468"/>
    <x v="0"/>
    <x v="1"/>
    <x v="0"/>
    <d v="2014-09-13T00:00:00"/>
    <s v="10070000202707"/>
    <s v="Mr RAGHU RAM RAJU M"/>
    <s v="91-9700893536"/>
    <s v="TELANGANA"/>
    <x v="0"/>
    <x v="6"/>
    <s v=""/>
    <m/>
    <m/>
    <m/>
    <m/>
    <m/>
    <m/>
    <m/>
    <m/>
    <m/>
    <m/>
    <m/>
    <m/>
    <s v=""/>
    <s v=""/>
    <n v="0"/>
    <x v="0"/>
    <m/>
  </r>
  <r>
    <n v="469"/>
    <x v="0"/>
    <x v="0"/>
    <x v="0"/>
    <d v="2014-09-13T00:00:00"/>
    <s v="10070000202696"/>
    <s v="Mr DEVADAS"/>
    <s v="91-9951828749"/>
    <s v="TELANGANA"/>
    <x v="1"/>
    <x v="6"/>
    <s v="ESIC_CREDIT"/>
    <m/>
    <m/>
    <m/>
    <m/>
    <m/>
    <m/>
    <m/>
    <m/>
    <m/>
    <m/>
    <m/>
    <m/>
    <s v="17/09/2014 09:54 PM"/>
    <s v="Death"/>
    <n v="5"/>
    <x v="0"/>
    <m/>
  </r>
  <r>
    <n v="470"/>
    <x v="0"/>
    <x v="1"/>
    <x v="0"/>
    <d v="2014-09-13T00:00:00"/>
    <s v="10070000202668"/>
    <s v="Mrs MAMATHA K"/>
    <s v="919573348302"/>
    <s v="TELANGANA"/>
    <x v="1"/>
    <x v="6"/>
    <s v="ESIC_CREDIT"/>
    <m/>
    <m/>
    <m/>
    <m/>
    <m/>
    <m/>
    <m/>
    <m/>
    <m/>
    <m/>
    <m/>
    <m/>
    <s v=""/>
    <s v=""/>
    <n v="0"/>
    <x v="0"/>
    <m/>
  </r>
  <r>
    <n v="471"/>
    <x v="0"/>
    <x v="0"/>
    <x v="0"/>
    <d v="2014-09-13T00:00:00"/>
    <s v="10070000200733"/>
    <s v="Mr SRINIVAS N"/>
    <s v="918008445099"/>
    <s v="TELANGANA"/>
    <x v="0"/>
    <x v="7"/>
    <s v="ICICI LOMBARD GENERAL INSURANCE_CREDIT"/>
    <m/>
    <m/>
    <m/>
    <m/>
    <m/>
    <m/>
    <m/>
    <m/>
    <m/>
    <m/>
    <m/>
    <m/>
    <s v="29/09/2014 08:08 PM"/>
    <s v="Normal Discharge"/>
    <n v="17"/>
    <x v="0"/>
    <m/>
  </r>
  <r>
    <n v="472"/>
    <x v="0"/>
    <x v="1"/>
    <x v="0"/>
    <d v="2014-09-13T00:00:00"/>
    <s v="10070000202704"/>
    <s v="Mr SYED BASITULLAH HUSSAINI"/>
    <s v="91-9160090960"/>
    <s v="TELANGANA"/>
    <x v="0"/>
    <x v="7"/>
    <s v="ESIC_CREDIT"/>
    <m/>
    <m/>
    <m/>
    <m/>
    <m/>
    <m/>
    <m/>
    <m/>
    <m/>
    <m/>
    <m/>
    <m/>
    <s v=""/>
    <s v=""/>
    <n v="0"/>
    <x v="0"/>
    <m/>
  </r>
  <r>
    <n v="473"/>
    <x v="0"/>
    <x v="0"/>
    <x v="0"/>
    <d v="2014-09-13T00:00:00"/>
    <s v="10070000201472"/>
    <s v="Mrs AMEENA BEGUM"/>
    <s v="91-9849678865"/>
    <s v="TELANGANA"/>
    <x v="0"/>
    <x v="7"/>
    <s v="ESIC_CREDIT"/>
    <m/>
    <m/>
    <m/>
    <m/>
    <m/>
    <m/>
    <m/>
    <m/>
    <m/>
    <m/>
    <m/>
    <m/>
    <s v="13/09/2014 10:57 PM"/>
    <s v="Normal Discharge"/>
    <n v="1"/>
    <x v="0"/>
    <m/>
  </r>
  <r>
    <n v="474"/>
    <x v="0"/>
    <x v="0"/>
    <x v="0"/>
    <d v="2014-09-13T00:00:00"/>
    <s v="10070000202692"/>
    <s v="Mr BALAIAH"/>
    <s v="91-9948924160"/>
    <s v="TELANGANA"/>
    <x v="1"/>
    <x v="7"/>
    <s v="ESIC_CREDIT"/>
    <m/>
    <m/>
    <m/>
    <m/>
    <m/>
    <m/>
    <m/>
    <m/>
    <m/>
    <m/>
    <m/>
    <m/>
    <s v="15/09/2014 08:58 PM"/>
    <s v="Normal Discharge"/>
    <n v="3"/>
    <x v="0"/>
    <m/>
  </r>
  <r>
    <n v="475"/>
    <x v="0"/>
    <x v="4"/>
    <x v="0"/>
    <d v="2014-09-13T00:00:00"/>
    <s v="10070000202694"/>
    <s v="Mr VENKAT REDDY T"/>
    <s v="91-9553056103"/>
    <s v="TELANGANA"/>
    <x v="1"/>
    <x v="7"/>
    <s v="ESIC_CREDIT"/>
    <m/>
    <s v="monika"/>
    <s v="wife"/>
    <n v="9948036971"/>
    <m/>
    <m/>
    <m/>
    <s v="15/09/2014"/>
    <m/>
    <m/>
    <m/>
    <m/>
    <s v=""/>
    <s v=""/>
    <n v="0"/>
    <x v="0"/>
    <m/>
  </r>
  <r>
    <n v="476"/>
    <x v="0"/>
    <x v="0"/>
    <x v="0"/>
    <d v="2014-09-13T00:00:00"/>
    <s v="10070000202667"/>
    <s v="Mrs SATYAMMA V"/>
    <s v="91-9553346071"/>
    <s v="TELANGANA"/>
    <x v="1"/>
    <x v="7"/>
    <s v="ESIC_CREDIT"/>
    <m/>
    <m/>
    <m/>
    <m/>
    <m/>
    <m/>
    <m/>
    <m/>
    <m/>
    <m/>
    <m/>
    <m/>
    <s v="15/09/2014 09:05 PM"/>
    <s v="Normal Discharge"/>
    <n v="3"/>
    <x v="0"/>
    <m/>
  </r>
  <r>
    <n v="477"/>
    <x v="0"/>
    <x v="1"/>
    <x v="0"/>
    <d v="2014-09-13T00:00:00"/>
    <s v="10070000202666"/>
    <s v="Mrs RUKMINI BAI"/>
    <s v="91-9014555723"/>
    <s v="TELANGANA"/>
    <x v="1"/>
    <x v="7"/>
    <s v="ESIC_CREDIT"/>
    <m/>
    <m/>
    <m/>
    <m/>
    <m/>
    <m/>
    <m/>
    <m/>
    <m/>
    <m/>
    <m/>
    <m/>
    <s v=""/>
    <s v=""/>
    <n v="0"/>
    <x v="0"/>
    <m/>
  </r>
  <r>
    <n v="478"/>
    <x v="0"/>
    <x v="0"/>
    <x v="0"/>
    <d v="2014-09-13T00:00:00"/>
    <s v="10070000200927"/>
    <s v="Mrs RAMALAKSHMI K"/>
    <s v="91-9177536343"/>
    <s v="TELANGANA"/>
    <x v="0"/>
    <x v="8"/>
    <s v=""/>
    <m/>
    <m/>
    <m/>
    <m/>
    <m/>
    <m/>
    <m/>
    <m/>
    <m/>
    <m/>
    <m/>
    <m/>
    <s v="12/09/2014 09:30 PM"/>
    <s v="Normal Discharge"/>
    <n v="0"/>
    <x v="0"/>
    <m/>
  </r>
  <r>
    <n v="479"/>
    <x v="0"/>
    <x v="1"/>
    <x v="0"/>
    <d v="2014-09-13T00:00:00"/>
    <s v="10070000202708"/>
    <s v="Master SRIKANTH"/>
    <s v="91-9441851681"/>
    <s v="TELANGANA"/>
    <x v="0"/>
    <x v="9"/>
    <s v=""/>
    <m/>
    <m/>
    <m/>
    <m/>
    <m/>
    <m/>
    <m/>
    <m/>
    <s v="18/09/2014"/>
    <m/>
    <m/>
    <m/>
    <s v=""/>
    <s v=""/>
    <n v="0"/>
    <x v="0"/>
    <m/>
  </r>
  <r>
    <n v="480"/>
    <x v="0"/>
    <x v="0"/>
    <x v="0"/>
    <d v="2014-09-13T00:00:00"/>
    <s v="10070000202556"/>
    <s v="Mr AMBRIYA M"/>
    <s v="91-9441048119"/>
    <s v="TELANGANA"/>
    <x v="1"/>
    <x v="11"/>
    <s v=""/>
    <m/>
    <m/>
    <m/>
    <m/>
    <m/>
    <m/>
    <m/>
    <m/>
    <m/>
    <m/>
    <m/>
    <m/>
    <s v="13/09/2014 04:42 PM"/>
    <s v="With Medical advice"/>
    <n v="1"/>
    <x v="0"/>
    <m/>
  </r>
  <r>
    <n v="481"/>
    <x v="0"/>
    <x v="0"/>
    <x v="0"/>
    <d v="2014-09-13T00:00:00"/>
    <s v="10070000192074"/>
    <s v="Mrs LAXMI B"/>
    <s v="91-9676169173"/>
    <s v="TELANGANA"/>
    <x v="0"/>
    <x v="12"/>
    <s v="AROGYA SRI"/>
    <m/>
    <m/>
    <m/>
    <m/>
    <m/>
    <m/>
    <m/>
    <m/>
    <m/>
    <m/>
    <m/>
    <m/>
    <s v="15/09/2014 09:03 PM"/>
    <s v="Normal Discharge"/>
    <n v="3"/>
    <x v="0"/>
    <m/>
  </r>
  <r>
    <n v="482"/>
    <x v="0"/>
    <x v="1"/>
    <x v="0"/>
    <d v="2014-09-13T00:00:00"/>
    <s v="10070000202774"/>
    <s v="Baby KAVERI"/>
    <s v="8105333244"/>
    <s v="Karnataka."/>
    <x v="0"/>
    <x v="1"/>
    <s v="VAJPAYEE AROGYASREE"/>
    <m/>
    <m/>
    <m/>
    <m/>
    <m/>
    <m/>
    <m/>
    <m/>
    <m/>
    <m/>
    <m/>
    <m/>
    <s v=""/>
    <s v=""/>
    <n v="0"/>
    <x v="0"/>
    <m/>
  </r>
  <r>
    <n v="483"/>
    <x v="0"/>
    <x v="0"/>
    <x v="0"/>
    <d v="2014-09-13T00:00:00"/>
    <s v="10070000202830"/>
    <s v="Baby PRUTHVI H"/>
    <s v="9948652693"/>
    <s v="TELANGANA"/>
    <x v="0"/>
    <x v="1"/>
    <s v="AROGYA SRI"/>
    <m/>
    <m/>
    <m/>
    <m/>
    <m/>
    <m/>
    <m/>
    <m/>
    <s v="22/09/2014"/>
    <m/>
    <m/>
    <m/>
    <s v="24/09/2014 02:15 AM"/>
    <s v="Normal Discharge"/>
    <n v="11"/>
    <x v="0"/>
    <m/>
  </r>
  <r>
    <n v="484"/>
    <x v="0"/>
    <x v="0"/>
    <x v="0"/>
    <d v="2014-09-13T00:00:00"/>
    <s v="10070000202908"/>
    <s v="Mrs ANJILAMMA"/>
    <s v="91-9618867114"/>
    <s v="Karnataka."/>
    <x v="0"/>
    <x v="2"/>
    <s v="VAJPAYEE AROGYASREE"/>
    <m/>
    <m/>
    <m/>
    <m/>
    <m/>
    <m/>
    <m/>
    <m/>
    <m/>
    <m/>
    <m/>
    <m/>
    <s v="26/09/2014 06:47 PM"/>
    <s v="Normal Discharge"/>
    <n v="14"/>
    <x v="0"/>
    <m/>
  </r>
  <r>
    <n v="485"/>
    <x v="0"/>
    <x v="0"/>
    <x v="0"/>
    <d v="2014-09-13T00:00:00"/>
    <s v="10070000202723"/>
    <s v="Mr KONDETI CHINNA VENKATAIAH"/>
    <s v="9194400004011"/>
    <s v="Andhra Pradesh"/>
    <x v="0"/>
    <x v="2"/>
    <s v="AROGYA SRI"/>
    <m/>
    <m/>
    <m/>
    <m/>
    <m/>
    <m/>
    <m/>
    <m/>
    <m/>
    <m/>
    <m/>
    <m/>
    <s v="14/09/2014 12:57 PM"/>
    <s v="Normal Discharge"/>
    <n v="2"/>
    <x v="0"/>
    <m/>
  </r>
  <r>
    <n v="486"/>
    <x v="0"/>
    <x v="4"/>
    <x v="0"/>
    <d v="2014-09-13T00:00:00"/>
    <s v="10070000202886"/>
    <s v="Mr MUTHYALU D"/>
    <s v="91-9848710214"/>
    <s v="TELANGANA"/>
    <x v="0"/>
    <x v="2"/>
    <s v="AROGYA SRI"/>
    <m/>
    <s v="shivakumar"/>
    <s v="daughter"/>
    <n v="9848710214"/>
    <m/>
    <m/>
    <m/>
    <s v="15/09/2014"/>
    <m/>
    <m/>
    <m/>
    <m/>
    <s v=""/>
    <s v=""/>
    <n v="0"/>
    <x v="0"/>
    <m/>
  </r>
  <r>
    <n v="487"/>
    <x v="0"/>
    <x v="1"/>
    <x v="0"/>
    <d v="2014-09-13T00:00:00"/>
    <s v="10070000202879"/>
    <s v="Mr SHIVAMALLU E"/>
    <s v="9705136493"/>
    <s v="TELANGANA"/>
    <x v="0"/>
    <x v="2"/>
    <s v="AROGYA SRI"/>
    <m/>
    <m/>
    <m/>
    <m/>
    <m/>
    <m/>
    <m/>
    <m/>
    <m/>
    <m/>
    <m/>
    <m/>
    <s v=""/>
    <s v=""/>
    <n v="0"/>
    <x v="0"/>
    <m/>
  </r>
  <r>
    <n v="488"/>
    <x v="0"/>
    <x v="2"/>
    <x v="0"/>
    <d v="2014-09-13T00:00:00"/>
    <s v="10070000202873"/>
    <s v="Mr NISARKHAN MD"/>
    <s v="9291324657"/>
    <s v="TELANGANA"/>
    <x v="0"/>
    <x v="2"/>
    <s v="AROGYA SRI"/>
    <m/>
    <s v="khaleel"/>
    <s v="son"/>
    <n v="9291324657"/>
    <m/>
    <m/>
    <m/>
    <s v="15/09/2014"/>
    <m/>
    <m/>
    <m/>
    <m/>
    <s v="29/09/2014 08:02 PM"/>
    <s v="Normal Discharge"/>
    <n v="17"/>
    <x v="0"/>
    <m/>
  </r>
  <r>
    <n v="489"/>
    <x v="0"/>
    <x v="0"/>
    <x v="0"/>
    <d v="2014-09-13T00:00:00"/>
    <s v="10070000202871"/>
    <s v="Mrs DHOWALATH KOUR B"/>
    <s v="9989432185"/>
    <s v="TELANGANA"/>
    <x v="0"/>
    <x v="2"/>
    <s v="AROGYA SRI"/>
    <m/>
    <m/>
    <m/>
    <m/>
    <m/>
    <m/>
    <m/>
    <m/>
    <s v="24/09/2014"/>
    <m/>
    <m/>
    <m/>
    <s v="27/09/2014 04:59 PM"/>
    <s v="Normal Discharge"/>
    <n v="15"/>
    <x v="0"/>
    <m/>
  </r>
  <r>
    <n v="490"/>
    <x v="0"/>
    <x v="0"/>
    <x v="0"/>
    <d v="2014-09-13T00:00:00"/>
    <s v="10070000202556"/>
    <s v="Mr AMBRIYA M"/>
    <s v="91-9441048119"/>
    <s v="TELANGANA"/>
    <x v="1"/>
    <x v="2"/>
    <s v="AROGYA SRI"/>
    <m/>
    <m/>
    <m/>
    <m/>
    <m/>
    <m/>
    <m/>
    <m/>
    <m/>
    <m/>
    <m/>
    <m/>
    <s v="13/09/2014 04:42 PM"/>
    <s v="With Medical advice"/>
    <n v="1"/>
    <x v="0"/>
    <m/>
  </r>
  <r>
    <n v="491"/>
    <x v="0"/>
    <x v="1"/>
    <x v="0"/>
    <d v="2014-09-13T00:00:00"/>
    <s v="10070000202866"/>
    <s v="Mr AMBRIYA M"/>
    <s v="9676662531"/>
    <s v="TELANGANA"/>
    <x v="0"/>
    <x v="2"/>
    <s v="AROGYA SRI"/>
    <m/>
    <m/>
    <m/>
    <m/>
    <m/>
    <m/>
    <m/>
    <m/>
    <m/>
    <m/>
    <m/>
    <m/>
    <s v=""/>
    <s v=""/>
    <n v="0"/>
    <x v="0"/>
    <m/>
  </r>
  <r>
    <n v="492"/>
    <x v="0"/>
    <x v="0"/>
    <x v="0"/>
    <d v="2014-09-13T00:00:00"/>
    <s v="10070000194754"/>
    <s v="Mrs LAXMI K"/>
    <s v="91-9989142012"/>
    <s v="TELANGANA"/>
    <x v="1"/>
    <x v="2"/>
    <s v=""/>
    <m/>
    <m/>
    <m/>
    <m/>
    <m/>
    <m/>
    <m/>
    <m/>
    <m/>
    <m/>
    <m/>
    <m/>
    <s v="17/09/2014 05:36 PM"/>
    <s v="Normal Discharge"/>
    <n v="5"/>
    <x v="0"/>
    <m/>
  </r>
  <r>
    <n v="493"/>
    <x v="0"/>
    <x v="2"/>
    <x v="0"/>
    <d v="2014-09-13T00:00:00"/>
    <s v="10070000202816"/>
    <s v="Master JAYA KRISHNA CH"/>
    <s v="9676443735"/>
    <s v="Andhra Pradesh"/>
    <x v="0"/>
    <x v="2"/>
    <s v="AROGYA SRI"/>
    <m/>
    <m/>
    <m/>
    <m/>
    <m/>
    <m/>
    <m/>
    <s v="29/09/2014"/>
    <m/>
    <m/>
    <m/>
    <m/>
    <s v="30/09/2014 07:48 PM"/>
    <s v="Normal Discharge"/>
    <n v="18"/>
    <x v="0"/>
    <m/>
  </r>
  <r>
    <n v="494"/>
    <x v="0"/>
    <x v="0"/>
    <x v="0"/>
    <d v="2014-09-14T00:00:00"/>
    <s v="10070000202781"/>
    <s v="Mr VENKATESH G"/>
    <s v="9440175766"/>
    <s v="Andhra Pradesh"/>
    <x v="0"/>
    <x v="2"/>
    <s v="AROGYA SRI"/>
    <m/>
    <m/>
    <m/>
    <m/>
    <m/>
    <m/>
    <m/>
    <m/>
    <m/>
    <m/>
    <m/>
    <m/>
    <s v="15/09/2014 08:41 PM"/>
    <s v="Normal Discharge"/>
    <n v="2"/>
    <x v="0"/>
    <m/>
  </r>
  <r>
    <n v="495"/>
    <x v="0"/>
    <x v="0"/>
    <x v="0"/>
    <d v="2014-09-14T00:00:00"/>
    <s v="10070000202732"/>
    <s v="Mr VENKATA REDDY KOVVURI"/>
    <s v="919491526666"/>
    <s v="Andhra Pradesh"/>
    <x v="0"/>
    <x v="2"/>
    <s v=""/>
    <m/>
    <m/>
    <m/>
    <m/>
    <m/>
    <m/>
    <m/>
    <m/>
    <m/>
    <m/>
    <m/>
    <m/>
    <s v="13/09/2014 10:55 PM"/>
    <s v="Normal Discharge"/>
    <n v="0"/>
    <x v="0"/>
    <m/>
  </r>
  <r>
    <n v="496"/>
    <x v="0"/>
    <x v="0"/>
    <x v="0"/>
    <d v="2014-09-14T00:00:00"/>
    <s v="10070000202730"/>
    <s v="Mr REDDY NAWAZ"/>
    <s v="918142104362"/>
    <s v="Andhra Pradesh"/>
    <x v="0"/>
    <x v="2"/>
    <s v=""/>
    <m/>
    <m/>
    <m/>
    <m/>
    <m/>
    <m/>
    <m/>
    <m/>
    <m/>
    <m/>
    <m/>
    <m/>
    <s v="13/09/2014 10:53 PM"/>
    <s v="Normal Discharge"/>
    <n v="0"/>
    <x v="0"/>
    <m/>
  </r>
  <r>
    <n v="497"/>
    <x v="0"/>
    <x v="0"/>
    <x v="0"/>
    <d v="2014-09-14T00:00:00"/>
    <s v="10070000202723"/>
    <s v="Mr KONDETI CHINNA VENKATAIAH"/>
    <s v="9194400004011"/>
    <s v="Andhra Pradesh"/>
    <x v="0"/>
    <x v="2"/>
    <s v="AROGYA SRI"/>
    <m/>
    <m/>
    <m/>
    <m/>
    <m/>
    <m/>
    <m/>
    <m/>
    <m/>
    <m/>
    <m/>
    <m/>
    <s v="14/09/2014 12:57 PM"/>
    <s v="Normal Discharge"/>
    <n v="1"/>
    <x v="0"/>
    <m/>
  </r>
  <r>
    <n v="498"/>
    <x v="0"/>
    <x v="0"/>
    <x v="0"/>
    <d v="2014-09-14T00:00:00"/>
    <s v="10070000202724"/>
    <s v="Mr HULEPPA"/>
    <s v="91-9611545963"/>
    <s v="Karnataka."/>
    <x v="0"/>
    <x v="2"/>
    <s v="VAJPAYEE AROGYASREE"/>
    <m/>
    <m/>
    <m/>
    <m/>
    <m/>
    <m/>
    <m/>
    <m/>
    <m/>
    <m/>
    <m/>
    <m/>
    <s v="24/09/2014 02:19 AM"/>
    <s v="Normal Discharge"/>
    <n v="10"/>
    <x v="0"/>
    <m/>
  </r>
  <r>
    <n v="499"/>
    <x v="0"/>
    <x v="0"/>
    <x v="0"/>
    <d v="2014-09-14T00:00:00"/>
    <s v="10070000202722"/>
    <s v="Mr CHANDRA SHEKAR M"/>
    <s v="919553732228"/>
    <s v="TELANGANA"/>
    <x v="0"/>
    <x v="2"/>
    <s v="GOOD HEALTH PLAN LIMITED_CREDIT"/>
    <m/>
    <m/>
    <m/>
    <m/>
    <m/>
    <m/>
    <m/>
    <m/>
    <m/>
    <m/>
    <m/>
    <m/>
    <s v="13/09/2014 10:52 PM"/>
    <s v="Normal Discharge"/>
    <n v="0"/>
    <x v="0"/>
    <m/>
  </r>
  <r>
    <n v="500"/>
    <x v="0"/>
    <x v="0"/>
    <x v="0"/>
    <d v="2014-09-14T00:00:00"/>
    <s v="10070000202909"/>
    <s v="Master SAI PRANAV B"/>
    <s v="91-9010265715"/>
    <s v="TELANGANA"/>
    <x v="0"/>
    <x v="0"/>
    <s v=""/>
    <m/>
    <m/>
    <m/>
    <m/>
    <m/>
    <m/>
    <m/>
    <m/>
    <s v="15/09/2014"/>
    <m/>
    <m/>
    <m/>
    <s v="17/09/2014 09:51 PM"/>
    <s v="Normal Discharge"/>
    <n v="4"/>
    <x v="0"/>
    <m/>
  </r>
  <r>
    <n v="501"/>
    <x v="0"/>
    <x v="0"/>
    <x v="0"/>
    <d v="2014-09-14T00:00:00"/>
    <s v="10070000202901"/>
    <s v="Mr BEERAIAH K"/>
    <s v="91-9177891011"/>
    <s v="TELANGANA"/>
    <x v="1"/>
    <x v="0"/>
    <s v=""/>
    <m/>
    <m/>
    <m/>
    <m/>
    <m/>
    <m/>
    <m/>
    <m/>
    <m/>
    <m/>
    <m/>
    <m/>
    <s v="18/09/2014 04:37 PM"/>
    <s v="Normal Discharge"/>
    <n v="5"/>
    <x v="0"/>
    <m/>
  </r>
  <r>
    <n v="502"/>
    <x v="0"/>
    <x v="1"/>
    <x v="0"/>
    <d v="2014-09-14T00:00:00"/>
    <s v="10070000178050"/>
    <s v="Mrs SANGEETHA V"/>
    <s v="91-7207399179"/>
    <s v="Andhra Pradesh"/>
    <x v="1"/>
    <x v="0"/>
    <s v="MEDI ASSIST INDIA TPA PVT. LTD._CREDIT"/>
    <m/>
    <m/>
    <m/>
    <m/>
    <m/>
    <m/>
    <m/>
    <m/>
    <m/>
    <m/>
    <m/>
    <m/>
    <s v=""/>
    <s v=""/>
    <n v="0"/>
    <x v="0"/>
    <m/>
  </r>
  <r>
    <n v="503"/>
    <x v="0"/>
    <x v="0"/>
    <x v="0"/>
    <d v="2014-09-14T00:00:00"/>
    <s v="10070000202848"/>
    <s v="Mr NATHANIEL B"/>
    <s v="91"/>
    <s v="TELANGANA"/>
    <x v="1"/>
    <x v="0"/>
    <s v="FAMILY HEALTH PLAN LIMITED_CREDIT"/>
    <m/>
    <m/>
    <m/>
    <m/>
    <m/>
    <m/>
    <m/>
    <m/>
    <m/>
    <m/>
    <m/>
    <m/>
    <s v="15/09/2014 09:11 PM"/>
    <s v="Normal Discharge"/>
    <n v="2"/>
    <x v="0"/>
    <m/>
  </r>
  <r>
    <n v="504"/>
    <x v="0"/>
    <x v="1"/>
    <x v="0"/>
    <d v="2014-09-14T00:00:00"/>
    <s v="10070000117811"/>
    <s v="Mrs JAYAMMA D"/>
    <s v="919000921291"/>
    <s v="Andhra Pradesh"/>
    <x v="1"/>
    <x v="4"/>
    <s v="FAMILY HEALTH PLAN LIMITED_CREDIT"/>
    <m/>
    <m/>
    <m/>
    <m/>
    <m/>
    <m/>
    <m/>
    <m/>
    <m/>
    <m/>
    <m/>
    <m/>
    <s v=""/>
    <s v=""/>
    <n v="0"/>
    <x v="0"/>
    <m/>
  </r>
  <r>
    <n v="505"/>
    <x v="0"/>
    <x v="0"/>
    <x v="0"/>
    <d v="2014-09-14T00:00:00"/>
    <s v="10070000202832"/>
    <s v="Mr MALLESHAM T"/>
    <s v="91-9346481319"/>
    <s v="TELANGANA"/>
    <x v="1"/>
    <x v="4"/>
    <s v=""/>
    <m/>
    <m/>
    <m/>
    <m/>
    <m/>
    <m/>
    <m/>
    <m/>
    <m/>
    <m/>
    <m/>
    <m/>
    <s v="24/09/2014 02:12 AM"/>
    <s v="Normal Discharge"/>
    <n v="10"/>
    <x v="0"/>
    <m/>
  </r>
  <r>
    <n v="506"/>
    <x v="0"/>
    <x v="0"/>
    <x v="0"/>
    <d v="2014-09-14T00:00:00"/>
    <s v="10070000202823"/>
    <s v="Mr SOMESHA KALLURI"/>
    <s v="91-9290520897"/>
    <s v="TELANGANA"/>
    <x v="1"/>
    <x v="4"/>
    <s v=""/>
    <m/>
    <m/>
    <m/>
    <m/>
    <m/>
    <m/>
    <m/>
    <m/>
    <m/>
    <m/>
    <m/>
    <m/>
    <s v="15/09/2014 09:12 PM"/>
    <s v="LAMA"/>
    <n v="2"/>
    <x v="0"/>
    <m/>
  </r>
  <r>
    <n v="507"/>
    <x v="0"/>
    <x v="1"/>
    <x v="0"/>
    <d v="2014-09-14T00:00:00"/>
    <s v="10070000202801"/>
    <s v="Mr SRINIVAS D"/>
    <s v="91-8897459001"/>
    <s v="TELANGANA"/>
    <x v="1"/>
    <x v="4"/>
    <s v=""/>
    <m/>
    <m/>
    <m/>
    <m/>
    <m/>
    <m/>
    <m/>
    <m/>
    <m/>
    <m/>
    <m/>
    <m/>
    <s v=""/>
    <s v=""/>
    <n v="0"/>
    <x v="0"/>
    <m/>
  </r>
  <r>
    <n v="508"/>
    <x v="0"/>
    <x v="1"/>
    <x v="0"/>
    <d v="2014-09-14T00:00:00"/>
    <s v="10070000197157"/>
    <s v="Mrs ARUNA BAI"/>
    <s v="91-9000211275"/>
    <s v="TELANGANA"/>
    <x v="1"/>
    <x v="4"/>
    <s v="ICICI LOMBARD GENERAL INSURANCE_CREDIT"/>
    <m/>
    <m/>
    <m/>
    <m/>
    <m/>
    <m/>
    <m/>
    <m/>
    <m/>
    <m/>
    <m/>
    <m/>
    <s v=""/>
    <s v=""/>
    <n v="0"/>
    <x v="0"/>
    <m/>
  </r>
  <r>
    <n v="509"/>
    <x v="0"/>
    <x v="0"/>
    <x v="0"/>
    <d v="2014-09-14T00:00:00"/>
    <s v="10070000202711"/>
    <s v="Baby NAINEY S"/>
    <s v="91-9177774400"/>
    <s v="TELANGANA"/>
    <x v="0"/>
    <x v="4"/>
    <s v=""/>
    <m/>
    <m/>
    <m/>
    <m/>
    <m/>
    <m/>
    <m/>
    <m/>
    <m/>
    <m/>
    <m/>
    <m/>
    <s v="14/09/2014 11:08 PM"/>
    <s v="LAMA"/>
    <n v="1"/>
    <x v="0"/>
    <m/>
  </r>
  <r>
    <n v="510"/>
    <x v="0"/>
    <x v="0"/>
    <x v="0"/>
    <d v="2014-09-14T00:00:00"/>
    <s v="10070000202710"/>
    <s v="Mrs NIREESHA S"/>
    <s v="91-9177774400"/>
    <s v="TELANGANA"/>
    <x v="0"/>
    <x v="4"/>
    <s v=""/>
    <m/>
    <m/>
    <m/>
    <m/>
    <m/>
    <m/>
    <m/>
    <m/>
    <m/>
    <m/>
    <m/>
    <m/>
    <s v="14/09/2014 11:08 PM"/>
    <s v="LAMA"/>
    <n v="1"/>
    <x v="0"/>
    <m/>
  </r>
  <r>
    <n v="511"/>
    <x v="0"/>
    <x v="0"/>
    <x v="0"/>
    <d v="2014-09-14T00:00:00"/>
    <s v="10070000161533"/>
    <s v="Mrs SULOCHANA P"/>
    <s v="91-9912717825"/>
    <s v="Andhra Pradesh"/>
    <x v="1"/>
    <x v="5"/>
    <s v="ESIC_CREDIT"/>
    <m/>
    <m/>
    <m/>
    <m/>
    <m/>
    <m/>
    <m/>
    <m/>
    <m/>
    <m/>
    <m/>
    <m/>
    <s v="27/09/2014 02:05 PM"/>
    <s v="Normal Discharge"/>
    <n v="14"/>
    <x v="0"/>
    <m/>
  </r>
  <r>
    <n v="512"/>
    <x v="0"/>
    <x v="0"/>
    <x v="0"/>
    <d v="2014-09-14T00:00:00"/>
    <s v="10070000202902"/>
    <s v="Mr SHEKAR K"/>
    <s v="91-9948984568"/>
    <s v="TELANGANA"/>
    <x v="0"/>
    <x v="6"/>
    <s v="ESIC_CREDIT"/>
    <m/>
    <m/>
    <m/>
    <m/>
    <m/>
    <m/>
    <m/>
    <m/>
    <m/>
    <m/>
    <m/>
    <m/>
    <s v="17/09/2014 10:02 PM"/>
    <s v="Normal Discharge"/>
    <n v="4"/>
    <x v="0"/>
    <m/>
  </r>
  <r>
    <n v="513"/>
    <x v="0"/>
    <x v="0"/>
    <x v="0"/>
    <d v="2014-09-14T00:00:00"/>
    <s v="10070000202734"/>
    <s v="Mrs MAITRA DEVI"/>
    <s v="9448387777"/>
    <s v="Karnataka."/>
    <x v="0"/>
    <x v="6"/>
    <s v=""/>
    <m/>
    <m/>
    <m/>
    <m/>
    <m/>
    <m/>
    <m/>
    <m/>
    <m/>
    <m/>
    <m/>
    <m/>
    <s v="15/09/2014 01:59 PM"/>
    <s v="LAMA"/>
    <n v="2"/>
    <x v="0"/>
    <m/>
  </r>
  <r>
    <n v="514"/>
    <x v="0"/>
    <x v="0"/>
    <x v="0"/>
    <d v="2014-09-14T00:00:00"/>
    <s v="10070000202483"/>
    <s v="Mr RAJU S"/>
    <s v="7032075324"/>
    <s v="TELANGANA"/>
    <x v="0"/>
    <x v="6"/>
    <s v="AROGYA SRI"/>
    <m/>
    <m/>
    <m/>
    <m/>
    <m/>
    <m/>
    <m/>
    <m/>
    <m/>
    <m/>
    <m/>
    <m/>
    <s v="22/09/2014 01:03 PM"/>
    <s v="Normal Discharge"/>
    <n v="9"/>
    <x v="0"/>
    <m/>
  </r>
  <r>
    <n v="515"/>
    <x v="0"/>
    <x v="0"/>
    <x v="0"/>
    <d v="2014-09-14T00:00:00"/>
    <s v="10070000202715"/>
    <s v="Mr BHEEMANNA"/>
    <s v="91-"/>
    <s v="Karnataka."/>
    <x v="0"/>
    <x v="6"/>
    <s v="VAJPAYEE AROGYASREE"/>
    <m/>
    <m/>
    <m/>
    <m/>
    <m/>
    <m/>
    <m/>
    <m/>
    <s v="21/09/2014"/>
    <m/>
    <m/>
    <m/>
    <s v="29/09/2014 08:02 PM"/>
    <s v="Normal Discharge"/>
    <n v="16"/>
    <x v="0"/>
    <m/>
  </r>
  <r>
    <n v="516"/>
    <x v="0"/>
    <x v="2"/>
    <x v="0"/>
    <d v="2014-09-14T00:00:00"/>
    <s v="10070000202718"/>
    <s v="Mr SIDRAMAPPA"/>
    <s v="91-8979756875"/>
    <s v="Karnataka."/>
    <x v="0"/>
    <x v="6"/>
    <s v="VAJPAYEE AROGYASREE"/>
    <m/>
    <s v="nagana goud"/>
    <s v="father"/>
    <m/>
    <m/>
    <m/>
    <m/>
    <s v="15/09/2014"/>
    <m/>
    <m/>
    <m/>
    <m/>
    <s v="22/09/2014 06:38 PM"/>
    <s v="Normal Discharge"/>
    <n v="9"/>
    <x v="0"/>
    <m/>
  </r>
  <r>
    <n v="517"/>
    <x v="0"/>
    <x v="2"/>
    <x v="0"/>
    <d v="2014-09-14T00:00:00"/>
    <s v="10070000202719"/>
    <s v="Mr MALLAPPA"/>
    <s v="91-8197309085"/>
    <s v="Karnataka."/>
    <x v="0"/>
    <x v="6"/>
    <s v="VAJPAYEE AROGYASREE"/>
    <m/>
    <s v="bimanna"/>
    <m/>
    <m/>
    <m/>
    <m/>
    <m/>
    <s v="15/09/2014"/>
    <s v="19/09/2014"/>
    <m/>
    <m/>
    <m/>
    <s v="22/09/2014 06:47 PM"/>
    <s v="Normal Discharge"/>
    <n v="9"/>
    <x v="0"/>
    <m/>
  </r>
  <r>
    <n v="518"/>
    <x v="0"/>
    <x v="1"/>
    <x v="0"/>
    <d v="2014-09-14T00:00:00"/>
    <s v="10070000202712"/>
    <s v="Mr ABDUL AMER"/>
    <s v="91-9440580400"/>
    <s v="TELANGANA"/>
    <x v="0"/>
    <x v="6"/>
    <s v="AROGYA SRI"/>
    <m/>
    <m/>
    <m/>
    <m/>
    <m/>
    <m/>
    <m/>
    <m/>
    <m/>
    <m/>
    <m/>
    <m/>
    <s v=""/>
    <s v=""/>
    <n v="0"/>
    <x v="0"/>
    <m/>
  </r>
  <r>
    <n v="519"/>
    <x v="0"/>
    <x v="0"/>
    <x v="0"/>
    <d v="2014-09-14T00:00:00"/>
    <s v="10070000202903"/>
    <s v="Mrs PULAMMA G"/>
    <s v="91-9704879266"/>
    <s v="TELANGANA"/>
    <x v="0"/>
    <x v="7"/>
    <s v="AROGYA SRI"/>
    <m/>
    <m/>
    <m/>
    <m/>
    <m/>
    <m/>
    <m/>
    <m/>
    <m/>
    <m/>
    <m/>
    <m/>
    <s v="26/09/2014 04:33 PM"/>
    <s v="Normal Discharge"/>
    <n v="13"/>
    <x v="0"/>
    <m/>
  </r>
  <r>
    <n v="520"/>
    <x v="0"/>
    <x v="0"/>
    <x v="0"/>
    <d v="2014-09-14T00:00:00"/>
    <s v="10070000202904"/>
    <s v="Mrs PRABAVATHI A"/>
    <s v="91-9503586929"/>
    <s v="TELANGANA"/>
    <x v="0"/>
    <x v="7"/>
    <s v="AROGYA SRI"/>
    <m/>
    <m/>
    <m/>
    <m/>
    <m/>
    <m/>
    <m/>
    <m/>
    <s v="15/09/2014"/>
    <m/>
    <m/>
    <m/>
    <s v="24/09/2014 02:15 AM"/>
    <s v="Normal Discharge"/>
    <n v="10"/>
    <x v="0"/>
    <m/>
  </r>
  <r>
    <n v="521"/>
    <x v="0"/>
    <x v="0"/>
    <x v="0"/>
    <d v="2014-09-14T00:00:00"/>
    <s v="10070000202906"/>
    <s v="Mrs MANGAMMA"/>
    <s v="91-7306627704"/>
    <s v="TELANGANA"/>
    <x v="0"/>
    <x v="7"/>
    <s v=""/>
    <m/>
    <m/>
    <m/>
    <m/>
    <m/>
    <m/>
    <m/>
    <m/>
    <s v="15/09/2014"/>
    <m/>
    <m/>
    <m/>
    <s v="15/09/2014 09:11 PM"/>
    <s v="LAMA"/>
    <n v="2"/>
    <x v="0"/>
    <m/>
  </r>
  <r>
    <n v="522"/>
    <x v="0"/>
    <x v="1"/>
    <x v="0"/>
    <d v="2014-09-14T00:00:00"/>
    <s v="10070000202898"/>
    <s v="Mr CHANDRAIAH T"/>
    <s v="91-9985389074"/>
    <s v="TELANGANA"/>
    <x v="1"/>
    <x v="7"/>
    <s v="AROGYA SRI"/>
    <m/>
    <m/>
    <m/>
    <m/>
    <m/>
    <m/>
    <m/>
    <m/>
    <m/>
    <m/>
    <m/>
    <m/>
    <s v=""/>
    <s v=""/>
    <n v="0"/>
    <x v="0"/>
    <m/>
  </r>
  <r>
    <n v="523"/>
    <x v="0"/>
    <x v="0"/>
    <x v="0"/>
    <d v="2014-09-14T00:00:00"/>
    <s v="10070000202897"/>
    <s v="Mr PRASAD V.S"/>
    <s v="91-9014941968"/>
    <s v="TELANGANA"/>
    <x v="1"/>
    <x v="7"/>
    <s v=""/>
    <m/>
    <m/>
    <m/>
    <m/>
    <m/>
    <m/>
    <m/>
    <m/>
    <m/>
    <m/>
    <m/>
    <m/>
    <s v="18/09/2014 03:48 PM"/>
    <s v="Normal Discharge"/>
    <n v="5"/>
    <x v="0"/>
    <m/>
  </r>
  <r>
    <n v="524"/>
    <x v="0"/>
    <x v="1"/>
    <x v="0"/>
    <d v="2014-09-14T00:00:00"/>
    <s v="10070000202895"/>
    <s v="Mr SURENDER"/>
    <s v="91-9492618445"/>
    <s v="TELANGANA"/>
    <x v="0"/>
    <x v="7"/>
    <s v="ESIC_CREDIT"/>
    <m/>
    <m/>
    <m/>
    <m/>
    <m/>
    <m/>
    <m/>
    <m/>
    <m/>
    <m/>
    <m/>
    <m/>
    <s v=""/>
    <s v=""/>
    <n v="0"/>
    <x v="0"/>
    <m/>
  </r>
  <r>
    <n v="525"/>
    <x v="0"/>
    <x v="0"/>
    <x v="0"/>
    <d v="2014-09-14T00:00:00"/>
    <s v="10070000202880"/>
    <s v="Mr RASUL MD"/>
    <s v="91-9963438785"/>
    <s v="TELANGANA"/>
    <x v="1"/>
    <x v="7"/>
    <s v=""/>
    <m/>
    <m/>
    <m/>
    <m/>
    <m/>
    <m/>
    <m/>
    <m/>
    <m/>
    <m/>
    <m/>
    <m/>
    <s v="15/09/2014 08:53 PM"/>
    <s v="LAMA"/>
    <n v="2"/>
    <x v="0"/>
    <m/>
  </r>
  <r>
    <n v="526"/>
    <x v="0"/>
    <x v="0"/>
    <x v="0"/>
    <d v="2014-09-14T00:00:00"/>
    <s v="10070000202878"/>
    <s v="Mrs NAGA LAXMI K"/>
    <s v="91-9959397452"/>
    <s v="TELANGANA"/>
    <x v="1"/>
    <x v="7"/>
    <s v=""/>
    <m/>
    <m/>
    <m/>
    <m/>
    <m/>
    <m/>
    <m/>
    <m/>
    <m/>
    <m/>
    <m/>
    <m/>
    <s v="17/09/2014 09:50 PM"/>
    <s v="Normal Discharge"/>
    <n v="4"/>
    <x v="0"/>
    <m/>
  </r>
  <r>
    <n v="527"/>
    <x v="0"/>
    <x v="0"/>
    <x v="0"/>
    <d v="2014-09-14T00:00:00"/>
    <s v="10070000202867"/>
    <s v="Mr VENKATESH G"/>
    <s v="9951687124"/>
    <s v="TELANGANA"/>
    <x v="0"/>
    <x v="7"/>
    <s v="AROGYA SRI"/>
    <m/>
    <m/>
    <m/>
    <m/>
    <m/>
    <m/>
    <m/>
    <m/>
    <m/>
    <m/>
    <m/>
    <m/>
    <s v="24/09/2014 02:14 AM"/>
    <s v="Normal Discharge"/>
    <n v="10"/>
    <x v="0"/>
    <m/>
  </r>
  <r>
    <n v="528"/>
    <x v="0"/>
    <x v="1"/>
    <x v="0"/>
    <d v="2014-09-14T00:00:00"/>
    <s v="10070000202806"/>
    <s v="Mr SHIVA KUMAR K"/>
    <s v="919393475764"/>
    <s v="TELANGANA"/>
    <x v="1"/>
    <x v="7"/>
    <s v="ESIC_CREDIT"/>
    <m/>
    <m/>
    <m/>
    <m/>
    <m/>
    <m/>
    <m/>
    <m/>
    <m/>
    <m/>
    <m/>
    <m/>
    <s v=""/>
    <s v=""/>
    <n v="0"/>
    <x v="0"/>
    <m/>
  </r>
  <r>
    <n v="529"/>
    <x v="0"/>
    <x v="1"/>
    <x v="0"/>
    <d v="2014-09-14T00:00:00"/>
    <s v="10070000148919"/>
    <s v="Mr MAQBOOL SHAIK"/>
    <s v="9701345527"/>
    <s v="Andhra Pradesh"/>
    <x v="1"/>
    <x v="7"/>
    <s v=""/>
    <m/>
    <m/>
    <m/>
    <m/>
    <m/>
    <m/>
    <m/>
    <m/>
    <m/>
    <m/>
    <m/>
    <m/>
    <s v=""/>
    <s v=""/>
    <n v="0"/>
    <x v="0"/>
    <m/>
  </r>
  <r>
    <n v="530"/>
    <x v="0"/>
    <x v="1"/>
    <x v="0"/>
    <d v="2014-09-14T00:00:00"/>
    <s v="10070000202869"/>
    <s v="Mr CHINNA P"/>
    <s v="9440510083"/>
    <s v="TELANGANA"/>
    <x v="0"/>
    <x v="9"/>
    <s v="AROGYA SRI"/>
    <m/>
    <m/>
    <m/>
    <m/>
    <m/>
    <m/>
    <m/>
    <m/>
    <m/>
    <m/>
    <m/>
    <m/>
    <s v=""/>
    <s v=""/>
    <n v="0"/>
    <x v="0"/>
    <m/>
  </r>
  <r>
    <n v="531"/>
    <x v="0"/>
    <x v="0"/>
    <x v="0"/>
    <d v="2014-09-14T00:00:00"/>
    <s v="10070000202864"/>
    <s v="Mr BATHAIAH D"/>
    <s v="8790524024"/>
    <s v="TELANGANA"/>
    <x v="0"/>
    <x v="9"/>
    <s v="AROGYA SRI"/>
    <m/>
    <m/>
    <m/>
    <m/>
    <m/>
    <m/>
    <m/>
    <m/>
    <m/>
    <m/>
    <m/>
    <m/>
    <s v="22/09/2014 05:40 PM"/>
    <s v="Normal Discharge"/>
    <n v="9"/>
    <x v="0"/>
    <m/>
  </r>
  <r>
    <n v="532"/>
    <x v="0"/>
    <x v="1"/>
    <x v="0"/>
    <d v="2014-09-14T00:00:00"/>
    <s v="10070000202791"/>
    <s v="Mrs RAJYA LAXMI M"/>
    <s v="91-9848199459"/>
    <s v="TELANGANA"/>
    <x v="2"/>
    <x v="9"/>
    <s v=""/>
    <m/>
    <m/>
    <m/>
    <m/>
    <m/>
    <m/>
    <m/>
    <m/>
    <m/>
    <m/>
    <m/>
    <m/>
    <s v=""/>
    <s v=""/>
    <n v="0"/>
    <x v="0"/>
    <m/>
  </r>
  <r>
    <n v="533"/>
    <x v="0"/>
    <x v="1"/>
    <x v="0"/>
    <d v="2014-09-14T00:00:00"/>
    <s v="10070000202748"/>
    <s v="Mr NARSING RAO K"/>
    <s v="9440374846"/>
    <s v="TELANGANA"/>
    <x v="0"/>
    <x v="9"/>
    <s v="AROGYA SRI"/>
    <m/>
    <m/>
    <m/>
    <m/>
    <m/>
    <m/>
    <m/>
    <m/>
    <m/>
    <m/>
    <m/>
    <m/>
    <s v=""/>
    <s v=""/>
    <n v="0"/>
    <x v="0"/>
    <m/>
  </r>
  <r>
    <n v="534"/>
    <x v="0"/>
    <x v="1"/>
    <x v="0"/>
    <d v="2014-09-14T00:00:00"/>
    <s v="10070000202728"/>
    <s v="Mrs VIJAYA LAKSHMI P"/>
    <s v="919949209249"/>
    <s v="TELANGANA"/>
    <x v="1"/>
    <x v="9"/>
    <s v="HINDUSTAN AERONAETICS LTD HAL"/>
    <m/>
    <m/>
    <m/>
    <m/>
    <m/>
    <m/>
    <m/>
    <m/>
    <m/>
    <m/>
    <m/>
    <m/>
    <s v=""/>
    <s v=""/>
    <n v="0"/>
    <x v="0"/>
    <m/>
  </r>
  <r>
    <n v="535"/>
    <x v="0"/>
    <x v="1"/>
    <x v="0"/>
    <d v="2014-09-14T00:00:00"/>
    <s v="10070000122228"/>
    <s v="Mr CHANDRA SEKHAR KASA"/>
    <s v="919948295273"/>
    <s v="Andhra Pradesh"/>
    <x v="1"/>
    <x v="9"/>
    <s v=""/>
    <m/>
    <m/>
    <m/>
    <m/>
    <m/>
    <m/>
    <m/>
    <m/>
    <m/>
    <m/>
    <m/>
    <m/>
    <s v=""/>
    <s v=""/>
    <n v="0"/>
    <x v="0"/>
    <m/>
  </r>
  <r>
    <n v="536"/>
    <x v="0"/>
    <x v="0"/>
    <x v="0"/>
    <d v="2014-09-14T00:00:00"/>
    <s v="10070000170971"/>
    <s v="Mr NARSIMHULU CH"/>
    <s v="91-9493228952"/>
    <s v="Andhra Pradesh"/>
    <x v="0"/>
    <x v="9"/>
    <s v=""/>
    <m/>
    <m/>
    <m/>
    <m/>
    <m/>
    <m/>
    <m/>
    <m/>
    <s v="13/09/2014"/>
    <m/>
    <m/>
    <m/>
    <s v="15/09/2014 08:49 PM"/>
    <s v="Normal Discharge"/>
    <n v="2"/>
    <x v="0"/>
    <m/>
  </r>
  <r>
    <n v="537"/>
    <x v="0"/>
    <x v="1"/>
    <x v="0"/>
    <d v="2014-09-14T00:00:00"/>
    <s v="10070000202905"/>
    <s v="Mr SATHAIAH G"/>
    <s v="91-9346986312"/>
    <s v="TELANGANA"/>
    <x v="0"/>
    <x v="11"/>
    <s v=""/>
    <m/>
    <m/>
    <m/>
    <m/>
    <m/>
    <m/>
    <m/>
    <m/>
    <m/>
    <m/>
    <m/>
    <m/>
    <s v=""/>
    <s v=""/>
    <n v="0"/>
    <x v="0"/>
    <m/>
  </r>
  <r>
    <n v="538"/>
    <x v="0"/>
    <x v="0"/>
    <x v="0"/>
    <d v="2014-09-14T00:00:00"/>
    <s v="10070000157987"/>
    <s v="Mr VINAY KUMAR N"/>
    <s v="91-9959049754"/>
    <s v="Andhra Pradesh"/>
    <x v="0"/>
    <x v="11"/>
    <s v=""/>
    <m/>
    <m/>
    <m/>
    <m/>
    <m/>
    <m/>
    <m/>
    <m/>
    <m/>
    <m/>
    <m/>
    <m/>
    <s v="25/09/2014 04:19 PM"/>
    <s v="Normal Discharge"/>
    <n v="12"/>
    <x v="0"/>
    <m/>
  </r>
  <r>
    <n v="539"/>
    <x v="0"/>
    <x v="0"/>
    <x v="0"/>
    <d v="2014-09-14T00:00:00"/>
    <s v="10070000150302"/>
    <s v="Miss JINCY GEORGE"/>
    <s v="91-8121477093"/>
    <s v="Andhra Pradesh"/>
    <x v="0"/>
    <x v="11"/>
    <s v="NH STAFF"/>
    <m/>
    <m/>
    <m/>
    <m/>
    <m/>
    <m/>
    <m/>
    <m/>
    <m/>
    <m/>
    <m/>
    <m/>
    <s v="17/09/2014 09:55 PM"/>
    <s v="Normal Discharge"/>
    <n v="4"/>
    <x v="0"/>
    <m/>
  </r>
  <r>
    <n v="540"/>
    <x v="0"/>
    <x v="2"/>
    <x v="0"/>
    <d v="2014-09-14T00:00:00"/>
    <s v="10070000202877"/>
    <s v="Mr SRINIVAS M"/>
    <s v="91-9640171280"/>
    <s v="TELANGANA"/>
    <x v="1"/>
    <x v="11"/>
    <s v=""/>
    <m/>
    <s v="aneerada"/>
    <s v="wife"/>
    <n v="9848442014"/>
    <m/>
    <m/>
    <m/>
    <s v="15/09/2014"/>
    <m/>
    <m/>
    <m/>
    <m/>
    <s v="18/09/2014 05:55 PM"/>
    <s v="Normal Discharge"/>
    <n v="5"/>
    <x v="0"/>
    <m/>
  </r>
  <r>
    <n v="541"/>
    <x v="0"/>
    <x v="1"/>
    <x v="0"/>
    <d v="2014-09-14T00:00:00"/>
    <s v="10070000202876"/>
    <s v="Mr JAGGA RAO D.V"/>
    <s v="91-8374219994"/>
    <s v="TELANGANA"/>
    <x v="1"/>
    <x v="11"/>
    <s v="MEDI ASSIST INDIA TPA PVT. LTD._CREDIT"/>
    <m/>
    <m/>
    <m/>
    <m/>
    <m/>
    <m/>
    <m/>
    <m/>
    <m/>
    <m/>
    <m/>
    <m/>
    <s v=""/>
    <s v=""/>
    <n v="0"/>
    <x v="0"/>
    <m/>
  </r>
  <r>
    <n v="542"/>
    <x v="0"/>
    <x v="1"/>
    <x v="0"/>
    <d v="2014-09-14T00:00:00"/>
    <s v="10070000202875"/>
    <s v="Mr BABUMIYA MD"/>
    <s v="91-9886824598"/>
    <s v="TELANGANA"/>
    <x v="1"/>
    <x v="11"/>
    <s v=""/>
    <m/>
    <m/>
    <m/>
    <m/>
    <m/>
    <m/>
    <m/>
    <m/>
    <m/>
    <m/>
    <m/>
    <m/>
    <s v=""/>
    <s v=""/>
    <n v="0"/>
    <x v="0"/>
    <m/>
  </r>
  <r>
    <n v="543"/>
    <x v="0"/>
    <x v="0"/>
    <x v="0"/>
    <d v="2014-09-14T00:00:00"/>
    <s v="10070000196949"/>
    <s v="Mrs POCHAMMA CH"/>
    <s v="9704367472"/>
    <s v="TELANGANA"/>
    <x v="1"/>
    <x v="11"/>
    <s v=""/>
    <m/>
    <m/>
    <m/>
    <m/>
    <m/>
    <m/>
    <m/>
    <m/>
    <m/>
    <m/>
    <m/>
    <m/>
    <s v="15/09/2014 08:53 PM"/>
    <s v="Normal Discharge"/>
    <n v="2"/>
    <x v="0"/>
    <m/>
  </r>
  <r>
    <n v="544"/>
    <x v="0"/>
    <x v="0"/>
    <x v="0"/>
    <d v="2014-09-14T00:00:00"/>
    <s v="10070000202831"/>
    <s v="Mrs SHANTAMMA"/>
    <s v="9902085426"/>
    <s v="Karnataka."/>
    <x v="1"/>
    <x v="11"/>
    <s v=""/>
    <m/>
    <m/>
    <m/>
    <m/>
    <m/>
    <m/>
    <m/>
    <m/>
    <m/>
    <m/>
    <m/>
    <m/>
    <s v="15/09/2014 09:11 PM"/>
    <s v="Normal Discharge"/>
    <n v="2"/>
    <x v="0"/>
    <m/>
  </r>
  <r>
    <n v="545"/>
    <x v="0"/>
    <x v="0"/>
    <x v="0"/>
    <d v="2014-09-14T00:00:00"/>
    <s v="10070000170393"/>
    <s v="Miss SOUMYA GEORGE"/>
    <s v="91-9502420391"/>
    <s v="Kerala"/>
    <x v="1"/>
    <x v="11"/>
    <s v="MEDI ASSIST INDIA TPA PVT. LTD._CREDIT"/>
    <m/>
    <m/>
    <m/>
    <m/>
    <m/>
    <m/>
    <m/>
    <m/>
    <m/>
    <m/>
    <m/>
    <m/>
    <s v="17/09/2014 09:55 PM"/>
    <s v="Normal Discharge"/>
    <n v="4"/>
    <x v="0"/>
    <m/>
  </r>
  <r>
    <n v="546"/>
    <x v="0"/>
    <x v="0"/>
    <x v="0"/>
    <d v="2014-09-14T00:00:00"/>
    <s v="10070000202831"/>
    <s v="Mrs SHANTAMMA"/>
    <s v="9902085426"/>
    <s v="Karnataka."/>
    <x v="1"/>
    <x v="11"/>
    <s v=""/>
    <m/>
    <m/>
    <m/>
    <m/>
    <m/>
    <m/>
    <m/>
    <m/>
    <m/>
    <m/>
    <m/>
    <m/>
    <s v="15/09/2014 09:11 PM"/>
    <s v="Normal Discharge"/>
    <n v="2"/>
    <x v="0"/>
    <m/>
  </r>
  <r>
    <n v="547"/>
    <x v="0"/>
    <x v="1"/>
    <x v="0"/>
    <d v="2014-09-14T00:00:00"/>
    <s v="10070000202575"/>
    <s v="Mr BUMAIAH D"/>
    <s v="8500306658"/>
    <s v="TELANGANA"/>
    <x v="1"/>
    <x v="11"/>
    <s v=""/>
    <m/>
    <m/>
    <m/>
    <m/>
    <m/>
    <m/>
    <m/>
    <m/>
    <m/>
    <m/>
    <m/>
    <m/>
    <s v=""/>
    <s v=""/>
    <n v="0"/>
    <x v="0"/>
    <m/>
  </r>
  <r>
    <n v="548"/>
    <x v="0"/>
    <x v="0"/>
    <x v="0"/>
    <d v="2014-09-14T00:00:00"/>
    <s v="10070000202787"/>
    <s v="Mrs LATHA"/>
    <s v="919533080884"/>
    <s v="TELANGANA"/>
    <x v="1"/>
    <x v="11"/>
    <s v="GOOD HEALTH PLAN LIMITED_CREDIT"/>
    <m/>
    <m/>
    <m/>
    <m/>
    <m/>
    <m/>
    <m/>
    <m/>
    <m/>
    <m/>
    <m/>
    <m/>
    <s v="17/09/2014 10:02 PM"/>
    <s v="Normal Discharge"/>
    <n v="4"/>
    <x v="0"/>
    <m/>
  </r>
  <r>
    <n v="549"/>
    <x v="0"/>
    <x v="0"/>
    <x v="0"/>
    <d v="2014-09-14T00:00:00"/>
    <s v="10070000193118"/>
    <s v="Mr KRISHNA M"/>
    <s v="9908621106"/>
    <s v="Andhra Pradesh"/>
    <x v="0"/>
    <x v="12"/>
    <s v="AROGYA SRI"/>
    <m/>
    <m/>
    <m/>
    <m/>
    <m/>
    <m/>
    <m/>
    <m/>
    <s v="18/09/2014"/>
    <m/>
    <m/>
    <m/>
    <s v="22/09/2014 05:40 PM"/>
    <s v="Normal Discharge"/>
    <n v="9"/>
    <x v="0"/>
    <m/>
  </r>
  <r>
    <n v="550"/>
    <x v="0"/>
    <x v="2"/>
    <x v="0"/>
    <d v="2014-09-14T00:00:00"/>
    <s v="10070000202432"/>
    <s v="Mr SHAFI ULLAH KHAN"/>
    <s v="7674820824"/>
    <s v="TELANGANA"/>
    <x v="0"/>
    <x v="12"/>
    <s v="EMPLOYEES HEALTH SCHEME [HYD}"/>
    <m/>
    <s v="jebunnesa"/>
    <s v="son"/>
    <m/>
    <m/>
    <m/>
    <m/>
    <s v="15/09/2014"/>
    <s v="18/09/2014"/>
    <m/>
    <m/>
    <m/>
    <s v="29/09/2014 08:12 PM"/>
    <s v="Normal Discharge"/>
    <n v="16"/>
    <x v="0"/>
    <m/>
  </r>
  <r>
    <n v="551"/>
    <x v="0"/>
    <x v="0"/>
    <x v="0"/>
    <d v="2014-09-14T00:00:00"/>
    <s v="10070000200884"/>
    <s v="Mrs NIKEETHA K"/>
    <s v="9959706430"/>
    <s v="TELANGANA"/>
    <x v="0"/>
    <x v="12"/>
    <s v="AROGYA SRI"/>
    <m/>
    <m/>
    <m/>
    <m/>
    <m/>
    <m/>
    <m/>
    <m/>
    <s v="18/09/2014"/>
    <m/>
    <m/>
    <m/>
    <s v="25/09/2014 07:20 AM"/>
    <s v="Normal Discharge"/>
    <n v="11"/>
    <x v="0"/>
    <m/>
  </r>
  <r>
    <n v="552"/>
    <x v="0"/>
    <x v="0"/>
    <x v="0"/>
    <d v="2014-09-14T00:00:00"/>
    <s v="10070000202541"/>
    <s v="Mrs ASHRAF BEE"/>
    <s v="91-9014450395"/>
    <s v="TELANGANA"/>
    <x v="0"/>
    <x v="1"/>
    <s v="AROGYA SRI"/>
    <m/>
    <m/>
    <m/>
    <m/>
    <m/>
    <m/>
    <m/>
    <m/>
    <m/>
    <m/>
    <m/>
    <m/>
    <s v="24/09/2014 02:15 AM"/>
    <s v="Normal Discharge"/>
    <n v="10"/>
    <x v="0"/>
    <m/>
  </r>
  <r>
    <n v="553"/>
    <x v="0"/>
    <x v="0"/>
    <x v="0"/>
    <d v="2014-09-14T00:00:00"/>
    <s v="10070000201534"/>
    <s v="Mr SREE KUMAR K"/>
    <s v="91-7799653008"/>
    <s v="TELANGANA"/>
    <x v="0"/>
    <x v="1"/>
    <s v=""/>
    <m/>
    <m/>
    <m/>
    <m/>
    <m/>
    <m/>
    <m/>
    <m/>
    <m/>
    <m/>
    <m/>
    <m/>
    <s v="23/09/2014 02:25 PM"/>
    <s v="Normal Discharge"/>
    <n v="10"/>
    <x v="0"/>
    <m/>
  </r>
  <r>
    <n v="554"/>
    <x v="0"/>
    <x v="1"/>
    <x v="0"/>
    <d v="2014-09-14T00:00:00"/>
    <s v="10070000170681"/>
    <s v="Mr SEETHA RAMI REDDY"/>
    <s v="91-9440972023"/>
    <s v="Andhra Pradesh"/>
    <x v="0"/>
    <x v="2"/>
    <s v=""/>
    <m/>
    <m/>
    <m/>
    <m/>
    <m/>
    <m/>
    <m/>
    <m/>
    <m/>
    <m/>
    <m/>
    <m/>
    <s v=""/>
    <s v=""/>
    <n v="0"/>
    <x v="0"/>
    <m/>
  </r>
  <r>
    <n v="555"/>
    <x v="0"/>
    <x v="0"/>
    <x v="0"/>
    <d v="2014-09-14T00:00:00"/>
    <s v="10070000202017"/>
    <s v="Mrs ANANTHAMMA A"/>
    <s v="9885412515"/>
    <s v="TELANGANA"/>
    <x v="0"/>
    <x v="2"/>
    <s v=""/>
    <m/>
    <m/>
    <m/>
    <m/>
    <m/>
    <m/>
    <m/>
    <m/>
    <m/>
    <m/>
    <m/>
    <m/>
    <s v="15/09/2014 08:18 PM"/>
    <s v="Normal Discharge"/>
    <n v="2"/>
    <x v="0"/>
    <m/>
  </r>
  <r>
    <n v="556"/>
    <x v="0"/>
    <x v="1"/>
    <x v="0"/>
    <d v="2014-09-14T00:00:00"/>
    <s v="10070000176854"/>
    <s v="Mrs BALAMMA K"/>
    <s v="9866756691"/>
    <s v="Andhra Pradesh"/>
    <x v="1"/>
    <x v="2"/>
    <s v=""/>
    <m/>
    <m/>
    <m/>
    <m/>
    <m/>
    <m/>
    <m/>
    <m/>
    <m/>
    <m/>
    <m/>
    <m/>
    <s v=""/>
    <s v=""/>
    <n v="0"/>
    <x v="0"/>
    <m/>
  </r>
  <r>
    <n v="557"/>
    <x v="0"/>
    <x v="0"/>
    <x v="0"/>
    <d v="2014-09-14T00:00:00"/>
    <s v="10070000203130"/>
    <s v="Mr ASLAM MD"/>
    <s v="9949671143"/>
    <s v="TELANGANA"/>
    <x v="0"/>
    <x v="2"/>
    <s v="AROGYA SRI"/>
    <m/>
    <m/>
    <m/>
    <m/>
    <m/>
    <m/>
    <m/>
    <m/>
    <m/>
    <m/>
    <m/>
    <m/>
    <s v="27/09/2014 04:59 PM"/>
    <s v="Normal Discharge"/>
    <n v="14"/>
    <x v="0"/>
    <m/>
  </r>
  <r>
    <n v="558"/>
    <x v="0"/>
    <x v="1"/>
    <x v="0"/>
    <d v="2014-09-14T00:00:00"/>
    <s v="10070000202941"/>
    <s v="Mr MITTYA L"/>
    <s v="9989376173"/>
    <s v="TELANGANA"/>
    <x v="0"/>
    <x v="2"/>
    <s v="AROGYA SRI"/>
    <m/>
    <m/>
    <m/>
    <m/>
    <m/>
    <m/>
    <m/>
    <m/>
    <m/>
    <m/>
    <m/>
    <m/>
    <s v=""/>
    <s v=""/>
    <n v="0"/>
    <x v="0"/>
    <m/>
  </r>
  <r>
    <n v="559"/>
    <x v="0"/>
    <x v="0"/>
    <x v="0"/>
    <d v="2014-09-14T00:00:00"/>
    <s v="10070000202943"/>
    <s v="Mr SATHAIAH P"/>
    <s v="9704174052"/>
    <s v="TELANGANA"/>
    <x v="0"/>
    <x v="2"/>
    <s v="AROGYA SRI"/>
    <m/>
    <m/>
    <m/>
    <m/>
    <m/>
    <m/>
    <m/>
    <m/>
    <m/>
    <m/>
    <m/>
    <m/>
    <s v="22/09/2014 05:41 PM"/>
    <s v="Normal Discharge"/>
    <n v="9"/>
    <x v="0"/>
    <m/>
  </r>
  <r>
    <n v="560"/>
    <x v="0"/>
    <x v="1"/>
    <x v="0"/>
    <d v="2014-09-14T00:00:00"/>
    <s v="10070000202923"/>
    <s v="Mr BALAIAH G"/>
    <s v="9989171682"/>
    <s v="TELANGANA"/>
    <x v="0"/>
    <x v="2"/>
    <s v="AROGYA SRI"/>
    <m/>
    <m/>
    <m/>
    <m/>
    <m/>
    <m/>
    <m/>
    <m/>
    <m/>
    <m/>
    <m/>
    <m/>
    <s v=""/>
    <s v=""/>
    <n v="0"/>
    <x v="0"/>
    <m/>
  </r>
  <r>
    <n v="561"/>
    <x v="0"/>
    <x v="1"/>
    <x v="0"/>
    <d v="2014-09-14T00:00:00"/>
    <s v="10070000202935"/>
    <s v="Mr HUSSEN SAHAB SHAIK"/>
    <s v="9177425573"/>
    <s v="Andhra Pradesh"/>
    <x v="0"/>
    <x v="2"/>
    <s v="AROGYA SRI"/>
    <m/>
    <m/>
    <m/>
    <m/>
    <m/>
    <m/>
    <m/>
    <m/>
    <m/>
    <m/>
    <m/>
    <m/>
    <s v=""/>
    <s v=""/>
    <n v="0"/>
    <x v="0"/>
    <m/>
  </r>
  <r>
    <n v="562"/>
    <x v="0"/>
    <x v="1"/>
    <x v="0"/>
    <d v="2014-09-14T00:00:00"/>
    <s v="10070000203116"/>
    <s v="Mrs SHOBA M"/>
    <s v="9949966037"/>
    <s v="TELANGANA"/>
    <x v="0"/>
    <x v="2"/>
    <s v="AROGYA SRI"/>
    <m/>
    <m/>
    <m/>
    <m/>
    <m/>
    <m/>
    <m/>
    <m/>
    <m/>
    <m/>
    <m/>
    <m/>
    <s v=""/>
    <s v=""/>
    <n v="0"/>
    <x v="0"/>
    <m/>
  </r>
  <r>
    <n v="563"/>
    <x v="0"/>
    <x v="0"/>
    <x v="0"/>
    <d v="2014-09-14T00:00:00"/>
    <s v="10070000203105"/>
    <s v="Mr RAJAIAH Y"/>
    <s v="9618265021"/>
    <s v="TELANGANA"/>
    <x v="0"/>
    <x v="2"/>
    <s v="AROGYA SRI"/>
    <m/>
    <m/>
    <m/>
    <m/>
    <m/>
    <m/>
    <m/>
    <m/>
    <m/>
    <m/>
    <m/>
    <m/>
    <s v="22/09/2014 05:41 PM"/>
    <s v="Normal Discharge"/>
    <n v="9"/>
    <x v="0"/>
    <m/>
  </r>
  <r>
    <n v="564"/>
    <x v="0"/>
    <x v="1"/>
    <x v="0"/>
    <d v="2014-09-14T00:00:00"/>
    <s v="10070000203022"/>
    <s v="Mrs SATHYAMMA V"/>
    <s v="9491994208"/>
    <s v="TELANGANA"/>
    <x v="0"/>
    <x v="2"/>
    <s v="AROGYA SRI"/>
    <m/>
    <m/>
    <m/>
    <m/>
    <m/>
    <m/>
    <m/>
    <m/>
    <m/>
    <m/>
    <m/>
    <m/>
    <s v=""/>
    <s v=""/>
    <n v="0"/>
    <x v="0"/>
    <m/>
  </r>
  <r>
    <n v="565"/>
    <x v="0"/>
    <x v="1"/>
    <x v="0"/>
    <d v="2014-09-14T00:00:00"/>
    <s v="10070000203096"/>
    <s v="Mr SHOW REDDY T"/>
    <s v="91-9676522558"/>
    <s v="TELANGANA"/>
    <x v="0"/>
    <x v="2"/>
    <s v=""/>
    <m/>
    <m/>
    <m/>
    <m/>
    <m/>
    <m/>
    <m/>
    <m/>
    <m/>
    <m/>
    <m/>
    <m/>
    <s v=""/>
    <s v=""/>
    <n v="0"/>
    <x v="0"/>
    <m/>
  </r>
  <r>
    <n v="566"/>
    <x v="0"/>
    <x v="0"/>
    <x v="0"/>
    <d v="2014-09-14T00:00:00"/>
    <s v="10070000203053"/>
    <s v="Mr RAMESH A"/>
    <s v="919010914373"/>
    <s v="TELANGANA"/>
    <x v="1"/>
    <x v="2"/>
    <s v=""/>
    <m/>
    <m/>
    <m/>
    <m/>
    <m/>
    <m/>
    <m/>
    <m/>
    <m/>
    <m/>
    <m/>
    <m/>
    <s v="25/09/2014 07:26 PM"/>
    <s v="Normal Discharge"/>
    <n v="12"/>
    <x v="0"/>
    <m/>
  </r>
  <r>
    <n v="567"/>
    <x v="0"/>
    <x v="1"/>
    <x v="0"/>
    <d v="2014-09-14T00:00:00"/>
    <s v="10070000202755"/>
    <s v="Mr NARAYANNA K"/>
    <s v="9059266955"/>
    <s v="TELANGANA"/>
    <x v="0"/>
    <x v="2"/>
    <s v="AROGYA SRI"/>
    <m/>
    <m/>
    <m/>
    <m/>
    <m/>
    <m/>
    <m/>
    <m/>
    <m/>
    <m/>
    <m/>
    <m/>
    <s v=""/>
    <s v=""/>
    <n v="0"/>
    <x v="0"/>
    <m/>
  </r>
  <r>
    <n v="568"/>
    <x v="0"/>
    <x v="0"/>
    <x v="0"/>
    <d v="2014-09-14T00:00:00"/>
    <s v="10070000202990"/>
    <s v="Mrs JAYALAXMI"/>
    <s v="91-9391748641"/>
    <s v="Andhra Pradesh"/>
    <x v="0"/>
    <x v="2"/>
    <s v=""/>
    <m/>
    <m/>
    <m/>
    <m/>
    <m/>
    <m/>
    <m/>
    <m/>
    <m/>
    <m/>
    <m/>
    <m/>
    <s v="15/09/2014 08:53 PM"/>
    <s v="Normal Discharge"/>
    <n v="2"/>
    <x v="0"/>
    <m/>
  </r>
  <r>
    <n v="569"/>
    <x v="0"/>
    <x v="0"/>
    <x v="0"/>
    <d v="2014-09-14T00:00:00"/>
    <s v="10070000202970"/>
    <s v="Mrs VIJAYA LAXMI N"/>
    <s v="919291216179"/>
    <s v="TELANGANA"/>
    <x v="0"/>
    <x v="2"/>
    <s v=""/>
    <m/>
    <m/>
    <m/>
    <m/>
    <m/>
    <m/>
    <m/>
    <m/>
    <m/>
    <m/>
    <m/>
    <m/>
    <s v="15/09/2014 08:48 PM"/>
    <s v="Normal Discharge"/>
    <n v="2"/>
    <x v="0"/>
    <m/>
  </r>
  <r>
    <n v="570"/>
    <x v="0"/>
    <x v="0"/>
    <x v="0"/>
    <d v="2014-09-14T00:00:00"/>
    <s v="10070000202749"/>
    <s v="Mr SOMI REDDY K"/>
    <s v="8897774534"/>
    <s v="Andhra Pradesh"/>
    <x v="0"/>
    <x v="2"/>
    <s v="AROGYA SRI"/>
    <m/>
    <m/>
    <m/>
    <m/>
    <m/>
    <m/>
    <m/>
    <m/>
    <m/>
    <m/>
    <m/>
    <m/>
    <s v="27/09/2014 11:26 PM"/>
    <s v="Normal Discharge"/>
    <n v="14"/>
    <x v="0"/>
    <m/>
  </r>
  <r>
    <n v="571"/>
    <x v="0"/>
    <x v="0"/>
    <x v="0"/>
    <d v="2014-09-14T00:00:00"/>
    <s v="10070000187192"/>
    <s v="Mr PULLAIAH G"/>
    <s v="9441518840"/>
    <s v="Andhra Pradesh"/>
    <x v="1"/>
    <x v="2"/>
    <s v=""/>
    <m/>
    <m/>
    <m/>
    <m/>
    <m/>
    <m/>
    <m/>
    <m/>
    <m/>
    <m/>
    <m/>
    <m/>
    <s v="17/09/2014 09:57 PM"/>
    <s v="Normal Discharge"/>
    <n v="4"/>
    <x v="0"/>
    <m/>
  </r>
  <r>
    <n v="572"/>
    <x v="0"/>
    <x v="0"/>
    <x v="0"/>
    <d v="2014-09-14T00:00:00"/>
    <s v="10070000179928"/>
    <s v="Mrs JAYA LAKSHMI T"/>
    <s v="91-8008000799"/>
    <s v="Andhra Pradesh"/>
    <x v="0"/>
    <x v="2"/>
    <s v=""/>
    <m/>
    <m/>
    <m/>
    <m/>
    <m/>
    <m/>
    <m/>
    <m/>
    <m/>
    <m/>
    <m/>
    <m/>
    <s v="15/09/2014 08:53 PM"/>
    <s v="Normal Discharge"/>
    <n v="2"/>
    <x v="0"/>
    <m/>
  </r>
  <r>
    <n v="573"/>
    <x v="0"/>
    <x v="0"/>
    <x v="0"/>
    <d v="2014-09-14T00:00:00"/>
    <s v="10070000146304"/>
    <s v="Mr KISTAIAH M"/>
    <s v="91-9989338269"/>
    <s v="Andhra Pradesh"/>
    <x v="1"/>
    <x v="0"/>
    <s v="CGHS_CREDIT"/>
    <m/>
    <m/>
    <m/>
    <m/>
    <m/>
    <m/>
    <m/>
    <m/>
    <m/>
    <m/>
    <m/>
    <m/>
    <s v="25/09/2014 07:14 AM"/>
    <s v="Normal Discharge"/>
    <n v="11"/>
    <x v="0"/>
    <m/>
  </r>
  <r>
    <n v="574"/>
    <x v="0"/>
    <x v="1"/>
    <x v="0"/>
    <d v="2014-09-14T00:00:00"/>
    <s v="10070000203100"/>
    <s v="Mrs HEMALATHA G"/>
    <s v="91-8106800655"/>
    <s v="TELANGANA"/>
    <x v="1"/>
    <x v="0"/>
    <s v="ESIC_CREDIT"/>
    <m/>
    <m/>
    <m/>
    <m/>
    <m/>
    <m/>
    <m/>
    <m/>
    <m/>
    <m/>
    <m/>
    <m/>
    <s v=""/>
    <s v=""/>
    <n v="0"/>
    <x v="0"/>
    <m/>
  </r>
  <r>
    <n v="575"/>
    <x v="0"/>
    <x v="0"/>
    <x v="0"/>
    <d v="2014-09-14T00:00:00"/>
    <s v="10070000203071"/>
    <s v="Mr SHANKAR M"/>
    <s v="91-9553862367"/>
    <s v="TELANGANA"/>
    <x v="1"/>
    <x v="0"/>
    <s v=""/>
    <m/>
    <m/>
    <m/>
    <m/>
    <m/>
    <m/>
    <m/>
    <m/>
    <m/>
    <m/>
    <m/>
    <m/>
    <s v="17/09/2014 09:50 PM"/>
    <s v="Normal Discharge"/>
    <n v="4"/>
    <x v="0"/>
    <m/>
  </r>
  <r>
    <n v="576"/>
    <x v="0"/>
    <x v="0"/>
    <x v="0"/>
    <d v="2014-09-14T00:00:00"/>
    <s v="10070000160063"/>
    <s v="Mrs SUGUNAMMA G"/>
    <s v="91-9866760050"/>
    <s v="Andhra Pradesh"/>
    <x v="1"/>
    <x v="0"/>
    <s v="FAMILY HEALTH PLAN LIMITED_CREDIT"/>
    <m/>
    <m/>
    <m/>
    <m/>
    <m/>
    <m/>
    <m/>
    <m/>
    <m/>
    <m/>
    <m/>
    <m/>
    <s v="22/09/2014 05:43 PM"/>
    <s v="Normal Discharge"/>
    <n v="9"/>
    <x v="0"/>
    <m/>
  </r>
  <r>
    <n v="577"/>
    <x v="0"/>
    <x v="0"/>
    <x v="0"/>
    <d v="2014-09-14T00:00:00"/>
    <s v="10070000202926"/>
    <s v="Mr VEERAPPA"/>
    <s v="91-9880688728"/>
    <s v="Karnataka."/>
    <x v="1"/>
    <x v="0"/>
    <s v=""/>
    <m/>
    <m/>
    <m/>
    <m/>
    <m/>
    <m/>
    <m/>
    <m/>
    <m/>
    <m/>
    <m/>
    <m/>
    <s v="25/09/2014 03:49 PM"/>
    <s v="Normal Discharge"/>
    <n v="12"/>
    <x v="0"/>
    <m/>
  </r>
  <r>
    <n v="578"/>
    <x v="0"/>
    <x v="0"/>
    <x v="0"/>
    <d v="2014-09-14T00:00:00"/>
    <s v="10070000194315"/>
    <s v="Mr PRABHAKAR V"/>
    <s v="919603993883"/>
    <s v="Andhra Pradesh"/>
    <x v="0"/>
    <x v="0"/>
    <s v="FAMILY HEALTH PLAN LIMITED_CREDIT"/>
    <m/>
    <m/>
    <m/>
    <m/>
    <m/>
    <m/>
    <m/>
    <m/>
    <s v="15/09/2014"/>
    <m/>
    <m/>
    <m/>
    <s v="17/09/2014 09:54 PM"/>
    <s v="Normal Discharge"/>
    <n v="4"/>
    <x v="0"/>
    <m/>
  </r>
  <r>
    <n v="579"/>
    <x v="0"/>
    <x v="1"/>
    <x v="0"/>
    <d v="2014-09-14T00:00:00"/>
    <s v="10070000203136"/>
    <s v="Mr SRIKANTH REDDY M"/>
    <s v="91-9440810157"/>
    <s v="TELANGANA"/>
    <x v="0"/>
    <x v="4"/>
    <s v=""/>
    <m/>
    <m/>
    <m/>
    <m/>
    <m/>
    <m/>
    <m/>
    <m/>
    <m/>
    <m/>
    <m/>
    <m/>
    <s v=""/>
    <s v=""/>
    <n v="0"/>
    <x v="0"/>
    <m/>
  </r>
  <r>
    <n v="580"/>
    <x v="0"/>
    <x v="1"/>
    <x v="0"/>
    <d v="2014-09-14T00:00:00"/>
    <s v="10070000203132"/>
    <s v="Mrs GEETHA CHOUDHARY"/>
    <s v="91-9542666063"/>
    <s v="TELANGANA"/>
    <x v="0"/>
    <x v="4"/>
    <s v=""/>
    <m/>
    <m/>
    <m/>
    <m/>
    <m/>
    <m/>
    <m/>
    <m/>
    <m/>
    <m/>
    <m/>
    <m/>
    <s v=""/>
    <s v=""/>
    <n v="0"/>
    <x v="0"/>
    <m/>
  </r>
  <r>
    <n v="581"/>
    <x v="0"/>
    <x v="0"/>
    <x v="0"/>
    <d v="2014-09-14T00:00:00"/>
    <s v="10070000185032"/>
    <s v="Mrs MERRI LAMMA"/>
    <s v="8008975088"/>
    <s v="Andhra Pradesh"/>
    <x v="0"/>
    <x v="4"/>
    <s v=""/>
    <m/>
    <m/>
    <m/>
    <m/>
    <m/>
    <m/>
    <m/>
    <m/>
    <m/>
    <m/>
    <m/>
    <m/>
    <s v="18/09/2014 05:06 PM"/>
    <s v="Discharge On Own Request"/>
    <n v="5"/>
    <x v="0"/>
    <m/>
  </r>
  <r>
    <n v="582"/>
    <x v="0"/>
    <x v="0"/>
    <x v="0"/>
    <d v="2014-09-14T00:00:00"/>
    <s v="10070000201277"/>
    <s v="Mrs RATAN BAI"/>
    <s v="91-9396808801"/>
    <s v="TELANGANA"/>
    <x v="1"/>
    <x v="4"/>
    <s v=""/>
    <m/>
    <m/>
    <m/>
    <m/>
    <m/>
    <m/>
    <m/>
    <m/>
    <m/>
    <m/>
    <m/>
    <m/>
    <s v="17/09/2014 09:49 PM"/>
    <s v="Normal Discharge"/>
    <n v="4"/>
    <x v="0"/>
    <m/>
  </r>
  <r>
    <n v="583"/>
    <x v="0"/>
    <x v="0"/>
    <x v="0"/>
    <d v="2014-09-14T00:00:00"/>
    <s v="10070000203032"/>
    <s v="Mrs VIJAYA LAXMI"/>
    <s v="9886402433"/>
    <s v="Karnataka."/>
    <x v="1"/>
    <x v="4"/>
    <s v=""/>
    <m/>
    <m/>
    <m/>
    <m/>
    <m/>
    <m/>
    <m/>
    <m/>
    <m/>
    <m/>
    <m/>
    <m/>
    <s v="18/09/2014 02:53 PM"/>
    <s v="Normal Discharge"/>
    <n v="5"/>
    <x v="0"/>
    <m/>
  </r>
  <r>
    <n v="584"/>
    <x v="0"/>
    <x v="0"/>
    <x v="0"/>
    <d v="2014-09-14T00:00:00"/>
    <s v="10070000203006"/>
    <s v="Mrs JAYALAKSHMI Y"/>
    <s v="917799988844"/>
    <s v="TELANGANA"/>
    <x v="1"/>
    <x v="4"/>
    <s v=""/>
    <m/>
    <m/>
    <m/>
    <m/>
    <m/>
    <m/>
    <m/>
    <m/>
    <m/>
    <m/>
    <m/>
    <m/>
    <s v="17/09/2014 09:53 PM"/>
    <s v="Normal Discharge"/>
    <n v="4"/>
    <x v="0"/>
    <m/>
  </r>
  <r>
    <n v="585"/>
    <x v="0"/>
    <x v="1"/>
    <x v="0"/>
    <d v="2014-09-14T00:00:00"/>
    <s v="10070000191749"/>
    <s v="Mrs LAKSHMAMMA M"/>
    <s v="91-9000008359"/>
    <s v="Andhra Pradesh"/>
    <x v="1"/>
    <x v="5"/>
    <s v=""/>
    <m/>
    <m/>
    <m/>
    <m/>
    <m/>
    <m/>
    <m/>
    <m/>
    <m/>
    <m/>
    <m/>
    <m/>
    <s v=""/>
    <s v=""/>
    <n v="0"/>
    <x v="0"/>
    <m/>
  </r>
  <r>
    <n v="586"/>
    <x v="0"/>
    <x v="0"/>
    <x v="0"/>
    <d v="2014-09-14T00:00:00"/>
    <s v="10070000192835"/>
    <s v="Mr BIKSHAPATHI A"/>
    <s v="91-9676869832"/>
    <s v="TELANGANA"/>
    <x v="1"/>
    <x v="5"/>
    <s v="ESIC_CREDIT"/>
    <m/>
    <m/>
    <m/>
    <m/>
    <m/>
    <m/>
    <m/>
    <m/>
    <m/>
    <m/>
    <m/>
    <m/>
    <s v="22/09/2014 05:42 PM"/>
    <s v="Death"/>
    <n v="9"/>
    <x v="0"/>
    <m/>
  </r>
  <r>
    <n v="587"/>
    <x v="0"/>
    <x v="1"/>
    <x v="0"/>
    <d v="2014-09-14T00:00:00"/>
    <s v="10070000202986"/>
    <s v="Mr KISHAN V"/>
    <s v="0000"/>
    <s v="TELANGANA"/>
    <x v="1"/>
    <x v="5"/>
    <s v=""/>
    <m/>
    <m/>
    <m/>
    <m/>
    <m/>
    <m/>
    <m/>
    <m/>
    <m/>
    <m/>
    <m/>
    <m/>
    <s v=""/>
    <s v=""/>
    <n v="0"/>
    <x v="0"/>
    <m/>
  </r>
  <r>
    <n v="588"/>
    <x v="0"/>
    <x v="0"/>
    <x v="0"/>
    <d v="2014-09-14T00:00:00"/>
    <s v="10070000192835"/>
    <s v="Mr BIKSHAPATHI A"/>
    <s v="91-9676869832"/>
    <s v="TELANGANA"/>
    <x v="1"/>
    <x v="5"/>
    <s v=""/>
    <m/>
    <m/>
    <m/>
    <m/>
    <m/>
    <m/>
    <m/>
    <m/>
    <m/>
    <m/>
    <m/>
    <m/>
    <s v="22/09/2014 05:42 PM"/>
    <s v="Death"/>
    <n v="9"/>
    <x v="0"/>
    <m/>
  </r>
  <r>
    <n v="589"/>
    <x v="0"/>
    <x v="0"/>
    <x v="0"/>
    <d v="2014-09-14T00:00:00"/>
    <s v="10070000202910"/>
    <s v="Mr CHANDRA SHEKAR P"/>
    <s v="91-9866678127"/>
    <s v="TELANGANA"/>
    <x v="0"/>
    <x v="6"/>
    <s v=""/>
    <m/>
    <m/>
    <m/>
    <m/>
    <m/>
    <m/>
    <m/>
    <m/>
    <m/>
    <m/>
    <m/>
    <m/>
    <s v="18/09/2014 05:06 PM"/>
    <s v="Normal Discharge"/>
    <n v="5"/>
    <x v="0"/>
    <m/>
  </r>
  <r>
    <n v="590"/>
    <x v="0"/>
    <x v="0"/>
    <x v="0"/>
    <d v="2014-09-14T00:00:00"/>
    <s v="10070000202966"/>
    <s v="Mr MALLAIAH P"/>
    <s v="9390382993"/>
    <s v="TELANGANA"/>
    <x v="0"/>
    <x v="7"/>
    <s v="AROGYA SRI"/>
    <m/>
    <m/>
    <m/>
    <m/>
    <m/>
    <m/>
    <m/>
    <m/>
    <m/>
    <m/>
    <m/>
    <m/>
    <s v="25/09/2014 07:28 PM"/>
    <s v="Normal Discharge"/>
    <n v="12"/>
    <x v="0"/>
    <m/>
  </r>
  <r>
    <n v="591"/>
    <x v="0"/>
    <x v="4"/>
    <x v="0"/>
    <d v="2014-09-14T00:00:00"/>
    <s v="10070000202911"/>
    <s v="Mrs POCHAMMA P"/>
    <s v="91-9491992198"/>
    <s v="TELANGANA"/>
    <x v="0"/>
    <x v="7"/>
    <s v="AROGYA SRI"/>
    <s v="Telugu"/>
    <s v="yadagiri"/>
    <s v="Brother"/>
    <m/>
    <m/>
    <m/>
    <m/>
    <s v="22/09/2014"/>
    <m/>
    <m/>
    <m/>
    <m/>
    <s v=""/>
    <s v=""/>
    <n v="0"/>
    <x v="0"/>
    <m/>
  </r>
  <r>
    <n v="592"/>
    <x v="0"/>
    <x v="0"/>
    <x v="0"/>
    <d v="2014-09-14T00:00:00"/>
    <s v="10070000203126"/>
    <s v="Master IBRAHIM MD"/>
    <s v="9396258544"/>
    <s v="TELANGANA"/>
    <x v="0"/>
    <x v="9"/>
    <s v="AROGYA SRI"/>
    <m/>
    <m/>
    <m/>
    <m/>
    <m/>
    <m/>
    <m/>
    <m/>
    <m/>
    <m/>
    <m/>
    <m/>
    <s v="24/09/2014 02:18 AM"/>
    <s v="Normal Discharge"/>
    <n v="10"/>
    <x v="0"/>
    <m/>
  </r>
  <r>
    <n v="593"/>
    <x v="0"/>
    <x v="0"/>
    <x v="0"/>
    <d v="2014-09-14T00:00:00"/>
    <s v="10070000202087"/>
    <s v="Mrs PADFAMMA V"/>
    <s v="9705994575"/>
    <s v="TELANGANA"/>
    <x v="0"/>
    <x v="9"/>
    <s v="AROGYA SRI"/>
    <m/>
    <m/>
    <m/>
    <m/>
    <m/>
    <m/>
    <m/>
    <m/>
    <s v="23/09/2014"/>
    <m/>
    <m/>
    <m/>
    <s v="25/09/2014 07:29 PM"/>
    <s v="Normal Discharge"/>
    <n v="12"/>
    <x v="0"/>
    <m/>
  </r>
  <r>
    <n v="594"/>
    <x v="0"/>
    <x v="0"/>
    <x v="0"/>
    <d v="2014-09-14T00:00:00"/>
    <s v="10070000203010"/>
    <s v="Mr SRIDHAR GUNDA"/>
    <s v="919441060407"/>
    <s v="TELANGANA"/>
    <x v="2"/>
    <x v="9"/>
    <s v=""/>
    <m/>
    <m/>
    <m/>
    <m/>
    <m/>
    <m/>
    <m/>
    <m/>
    <s v="23/09/2014"/>
    <m/>
    <m/>
    <m/>
    <s v="26/09/2014 04:33 PM"/>
    <s v="Normal Discharge"/>
    <n v="13"/>
    <x v="0"/>
    <m/>
  </r>
  <r>
    <n v="595"/>
    <x v="0"/>
    <x v="1"/>
    <x v="0"/>
    <d v="2014-09-14T00:00:00"/>
    <s v="10070000197111"/>
    <s v="Mr NAGESH B"/>
    <s v="9949834657"/>
    <s v="TELANGANA"/>
    <x v="0"/>
    <x v="12"/>
    <s v="AROGYA SRI"/>
    <m/>
    <m/>
    <m/>
    <m/>
    <m/>
    <m/>
    <m/>
    <m/>
    <m/>
    <m/>
    <m/>
    <m/>
    <s v=""/>
    <s v=""/>
    <n v="0"/>
    <x v="0"/>
    <m/>
  </r>
  <r>
    <n v="596"/>
    <x v="0"/>
    <x v="0"/>
    <x v="0"/>
    <d v="2014-09-14T00:00:00"/>
    <s v="10070000203482"/>
    <s v="Mrs GOUSIYA SK"/>
    <s v="9848754558"/>
    <s v="TELANGANA"/>
    <x v="0"/>
    <x v="2"/>
    <s v="AROGYA SRI"/>
    <m/>
    <m/>
    <m/>
    <m/>
    <m/>
    <m/>
    <m/>
    <m/>
    <m/>
    <m/>
    <m/>
    <m/>
    <s v="25/09/2014 07:15 AM"/>
    <s v="Normal Discharge"/>
    <n v="11"/>
    <x v="0"/>
    <m/>
  </r>
  <r>
    <n v="597"/>
    <x v="0"/>
    <x v="0"/>
    <x v="0"/>
    <d v="2014-09-14T00:00:00"/>
    <s v="10070000203384"/>
    <s v="Mrs GARAMMA A"/>
    <s v="8106979364"/>
    <s v="TELANGANA"/>
    <x v="0"/>
    <x v="2"/>
    <s v="AROGYA SRI"/>
    <m/>
    <m/>
    <m/>
    <m/>
    <m/>
    <m/>
    <m/>
    <m/>
    <m/>
    <m/>
    <m/>
    <m/>
    <s v="25/09/2014 07:15 AM"/>
    <s v="Normal Discharge"/>
    <n v="11"/>
    <x v="0"/>
    <m/>
  </r>
  <r>
    <n v="598"/>
    <x v="0"/>
    <x v="0"/>
    <x v="0"/>
    <d v="2014-09-14T00:00:00"/>
    <s v="10070000203439"/>
    <s v="Mr VEERAIAH P"/>
    <s v="9704788751"/>
    <s v="TELANGANA"/>
    <x v="0"/>
    <x v="2"/>
    <s v="AROGYA SRI"/>
    <m/>
    <m/>
    <m/>
    <m/>
    <m/>
    <m/>
    <m/>
    <m/>
    <m/>
    <m/>
    <m/>
    <m/>
    <s v="22/09/2014 06:38 PM"/>
    <s v="Normal Discharge"/>
    <n v="9"/>
    <x v="0"/>
    <m/>
  </r>
  <r>
    <n v="599"/>
    <x v="0"/>
    <x v="0"/>
    <x v="0"/>
    <d v="2014-09-14T00:00:00"/>
    <s v="10070000203251"/>
    <s v="Mrs KADI M"/>
    <s v="9949998783"/>
    <s v="TELANGANA"/>
    <x v="0"/>
    <x v="2"/>
    <s v="AROGYA SRI"/>
    <m/>
    <m/>
    <m/>
    <m/>
    <m/>
    <m/>
    <m/>
    <m/>
    <m/>
    <m/>
    <m/>
    <m/>
    <s v="21/09/2014 03:53 PM"/>
    <s v="Normal Discharge"/>
    <n v="8"/>
    <x v="0"/>
    <m/>
  </r>
  <r>
    <n v="600"/>
    <x v="0"/>
    <x v="1"/>
    <x v="0"/>
    <d v="2014-09-14T00:00:00"/>
    <s v="10070000203341"/>
    <s v="Mr RAJAYYA M"/>
    <s v="9989628140"/>
    <s v="TELANGANA"/>
    <x v="0"/>
    <x v="2"/>
    <s v="AROGYA SRI"/>
    <m/>
    <m/>
    <m/>
    <m/>
    <m/>
    <m/>
    <m/>
    <m/>
    <m/>
    <m/>
    <m/>
    <m/>
    <s v=""/>
    <s v=""/>
    <n v="0"/>
    <x v="0"/>
    <m/>
  </r>
  <r>
    <n v="601"/>
    <x v="0"/>
    <x v="1"/>
    <x v="0"/>
    <d v="2014-09-14T00:00:00"/>
    <s v="10070000203315"/>
    <s v="Mr ABHISHAKGIRI G"/>
    <s v="9666087934"/>
    <s v="TELANGANA"/>
    <x v="0"/>
    <x v="2"/>
    <s v="AROGYA SRI"/>
    <m/>
    <m/>
    <m/>
    <m/>
    <m/>
    <m/>
    <m/>
    <m/>
    <m/>
    <m/>
    <m/>
    <m/>
    <s v=""/>
    <s v=""/>
    <n v="0"/>
    <x v="0"/>
    <m/>
  </r>
  <r>
    <n v="602"/>
    <x v="0"/>
    <x v="0"/>
    <x v="0"/>
    <d v="2014-09-14T00:00:00"/>
    <s v="10070000203370"/>
    <s v="Mr HANUMANLU M"/>
    <s v="91-8008950426"/>
    <s v="TELANGANA"/>
    <x v="0"/>
    <x v="2"/>
    <s v=""/>
    <m/>
    <m/>
    <m/>
    <m/>
    <m/>
    <m/>
    <m/>
    <m/>
    <m/>
    <m/>
    <m/>
    <m/>
    <s v="17/09/2014 09:49 PM"/>
    <s v="Normal Discharge"/>
    <n v="4"/>
    <x v="0"/>
    <m/>
  </r>
  <r>
    <n v="603"/>
    <x v="0"/>
    <x v="1"/>
    <x v="0"/>
    <d v="2014-09-14T00:00:00"/>
    <s v="10070000202826"/>
    <s v="Mrs SARASWATHI B"/>
    <s v="9989754354"/>
    <s v="Andhra Pradesh"/>
    <x v="0"/>
    <x v="2"/>
    <s v="AROGYA SRI"/>
    <m/>
    <m/>
    <m/>
    <m/>
    <m/>
    <m/>
    <m/>
    <m/>
    <m/>
    <m/>
    <m/>
    <m/>
    <s v=""/>
    <s v=""/>
    <n v="0"/>
    <x v="0"/>
    <m/>
  </r>
  <r>
    <n v="604"/>
    <x v="0"/>
    <x v="0"/>
    <x v="0"/>
    <d v="2014-09-14T00:00:00"/>
    <s v="10070000203298"/>
    <s v="Mrs PADMA S"/>
    <s v="91-9490097679"/>
    <s v="TELANGANA"/>
    <x v="0"/>
    <x v="2"/>
    <s v="AROGYA SRI"/>
    <m/>
    <m/>
    <m/>
    <m/>
    <m/>
    <m/>
    <m/>
    <m/>
    <m/>
    <m/>
    <m/>
    <m/>
    <s v="18/09/2014 02:54 PM"/>
    <s v="Normal Discharge"/>
    <n v="5"/>
    <x v="0"/>
    <m/>
  </r>
  <r>
    <n v="605"/>
    <x v="0"/>
    <x v="0"/>
    <x v="0"/>
    <d v="2014-09-14T00:00:00"/>
    <s v="10070000203297"/>
    <s v="Mr BIKSHAPATHI A"/>
    <s v="91-9989836859"/>
    <s v="TELANGANA"/>
    <x v="0"/>
    <x v="2"/>
    <s v=""/>
    <m/>
    <m/>
    <m/>
    <m/>
    <m/>
    <m/>
    <m/>
    <m/>
    <m/>
    <m/>
    <m/>
    <m/>
    <s v="18/09/2014 03:10 PM"/>
    <s v="Normal Discharge"/>
    <n v="5"/>
    <x v="0"/>
    <m/>
  </r>
  <r>
    <n v="606"/>
    <x v="0"/>
    <x v="1"/>
    <x v="0"/>
    <d v="2014-09-14T00:00:00"/>
    <s v="10070000203293"/>
    <s v="Mrs VENKATA NARSAMMA G"/>
    <s v="91-9247126058"/>
    <s v="TELANGANA"/>
    <x v="0"/>
    <x v="2"/>
    <s v=""/>
    <m/>
    <m/>
    <m/>
    <m/>
    <m/>
    <m/>
    <m/>
    <m/>
    <m/>
    <m/>
    <m/>
    <m/>
    <s v=""/>
    <s v=""/>
    <n v="0"/>
    <x v="0"/>
    <m/>
  </r>
  <r>
    <n v="607"/>
    <x v="0"/>
    <x v="1"/>
    <x v="0"/>
    <d v="2014-09-14T00:00:00"/>
    <s v="10070000203413"/>
    <s v="Mr GAJANAND SHINDE"/>
    <s v="918105557449"/>
    <s v="Karnataka."/>
    <x v="2"/>
    <x v="0"/>
    <s v=""/>
    <m/>
    <m/>
    <m/>
    <m/>
    <m/>
    <m/>
    <m/>
    <m/>
    <s v="18/09/2014"/>
    <m/>
    <m/>
    <m/>
    <s v=""/>
    <s v=""/>
    <n v="0"/>
    <x v="0"/>
    <m/>
  </r>
  <r>
    <n v="608"/>
    <x v="0"/>
    <x v="0"/>
    <x v="0"/>
    <d v="2014-09-14T00:00:00"/>
    <s v="10070000203476"/>
    <s v="Mr HAKEEM SK"/>
    <s v="91-9701197086"/>
    <s v="TELANGANA"/>
    <x v="0"/>
    <x v="4"/>
    <s v=""/>
    <m/>
    <m/>
    <m/>
    <m/>
    <m/>
    <m/>
    <m/>
    <m/>
    <m/>
    <m/>
    <m/>
    <m/>
    <s v="24/09/2014 02:18 AM"/>
    <s v="Normal Discharge"/>
    <n v="10"/>
    <x v="0"/>
    <m/>
  </r>
  <r>
    <n v="609"/>
    <x v="0"/>
    <x v="0"/>
    <x v="0"/>
    <d v="2014-09-14T00:00:00"/>
    <s v="10070000203461"/>
    <s v="Mr VEERESH A"/>
    <s v="919581429689"/>
    <s v="TELANGANA"/>
    <x v="1"/>
    <x v="4"/>
    <s v="CGHS_CREDIT"/>
    <m/>
    <m/>
    <m/>
    <m/>
    <m/>
    <m/>
    <m/>
    <m/>
    <s v="24/09/2014"/>
    <m/>
    <m/>
    <m/>
    <s v="27/09/2014 11:26 PM"/>
    <s v="Normal Discharge"/>
    <n v="14"/>
    <x v="0"/>
    <m/>
  </r>
  <r>
    <n v="610"/>
    <x v="0"/>
    <x v="0"/>
    <x v="0"/>
    <d v="2014-09-14T00:00:00"/>
    <s v="10070000197070"/>
    <s v="Mrs RENUKA K"/>
    <s v="9505228515"/>
    <s v="TELANGANA"/>
    <x v="0"/>
    <x v="4"/>
    <s v="NH-Mallareddy Hospital"/>
    <m/>
    <m/>
    <m/>
    <m/>
    <m/>
    <m/>
    <m/>
    <m/>
    <m/>
    <m/>
    <m/>
    <m/>
    <s v="23/09/2014 02:25 PM"/>
    <s v="Normal Discharge"/>
    <n v="10"/>
    <x v="0"/>
    <m/>
  </r>
  <r>
    <n v="611"/>
    <x v="0"/>
    <x v="1"/>
    <x v="0"/>
    <d v="2014-09-14T00:00:00"/>
    <s v="10070000203407"/>
    <s v="Mr NARAYANA SWAMY"/>
    <s v="919550754250"/>
    <s v="TELANGANA"/>
    <x v="1"/>
    <x v="4"/>
    <s v=""/>
    <m/>
    <m/>
    <m/>
    <m/>
    <m/>
    <m/>
    <m/>
    <m/>
    <m/>
    <m/>
    <m/>
    <m/>
    <s v=""/>
    <s v=""/>
    <n v="0"/>
    <x v="0"/>
    <m/>
  </r>
  <r>
    <n v="612"/>
    <x v="0"/>
    <x v="0"/>
    <x v="0"/>
    <d v="2014-09-14T00:00:00"/>
    <s v="10070000171569"/>
    <s v="Mrs RAMBAI D"/>
    <s v="9989086787"/>
    <s v="Andhra Pradesh"/>
    <x v="1"/>
    <x v="4"/>
    <s v=""/>
    <m/>
    <m/>
    <m/>
    <m/>
    <m/>
    <m/>
    <m/>
    <m/>
    <m/>
    <m/>
    <m/>
    <m/>
    <s v="23/09/2014 03:54 PM"/>
    <s v="LAMA"/>
    <n v="10"/>
    <x v="0"/>
    <m/>
  </r>
  <r>
    <n v="613"/>
    <x v="0"/>
    <x v="0"/>
    <x v="0"/>
    <d v="2014-09-14T00:00:00"/>
    <s v="10070000147897"/>
    <s v="Mr BALUBAI G"/>
    <s v="919391675432"/>
    <s v="Andhra Pradesh"/>
    <x v="1"/>
    <x v="4"/>
    <s v=""/>
    <m/>
    <m/>
    <m/>
    <m/>
    <m/>
    <m/>
    <m/>
    <m/>
    <m/>
    <m/>
    <m/>
    <m/>
    <s v="21/09/2014 07:41 PM"/>
    <s v="Normal Discharge"/>
    <n v="8"/>
    <x v="0"/>
    <m/>
  </r>
  <r>
    <n v="614"/>
    <x v="0"/>
    <x v="0"/>
    <x v="0"/>
    <d v="2014-09-14T00:00:00"/>
    <s v="10070000203271"/>
    <s v="Mrs NAVANEETHA D"/>
    <s v="9553443337"/>
    <s v="TELANGANA"/>
    <x v="0"/>
    <x v="4"/>
    <s v="NH-Mallareddy Hospital"/>
    <m/>
    <m/>
    <m/>
    <m/>
    <m/>
    <m/>
    <m/>
    <m/>
    <m/>
    <m/>
    <m/>
    <m/>
    <s v="18/09/2014 02:53 PM"/>
    <s v="Normal Discharge"/>
    <n v="5"/>
    <x v="0"/>
    <m/>
  </r>
  <r>
    <n v="615"/>
    <x v="0"/>
    <x v="1"/>
    <x v="0"/>
    <d v="2014-09-14T00:00:00"/>
    <s v="10070000202892"/>
    <s v="Mr SRISAILAM B"/>
    <s v="91-9493759581"/>
    <s v="TELANGANA"/>
    <x v="1"/>
    <x v="4"/>
    <s v=""/>
    <m/>
    <m/>
    <m/>
    <m/>
    <m/>
    <m/>
    <m/>
    <m/>
    <m/>
    <m/>
    <m/>
    <m/>
    <s v=""/>
    <s v=""/>
    <n v="0"/>
    <x v="0"/>
    <m/>
  </r>
  <r>
    <n v="616"/>
    <x v="0"/>
    <x v="0"/>
    <x v="0"/>
    <d v="2014-09-14T00:00:00"/>
    <s v="10070000203480"/>
    <s v="Mrs LAXMI B"/>
    <s v="9908288964"/>
    <s v="TELANGANA"/>
    <x v="0"/>
    <x v="5"/>
    <s v="AROGYA SRI"/>
    <s v="Telugu"/>
    <s v="bikshapathi"/>
    <s v="Brother"/>
    <n v="9542949461"/>
    <m/>
    <m/>
    <m/>
    <m/>
    <s v="26/09/2014"/>
    <m/>
    <m/>
    <m/>
    <s v="26/09/2014 04:32 PM"/>
    <s v="Normal Discharge"/>
    <n v="13"/>
    <x v="0"/>
    <m/>
  </r>
  <r>
    <n v="617"/>
    <x v="0"/>
    <x v="0"/>
    <x v="0"/>
    <d v="2014-09-14T00:00:00"/>
    <s v="10070000203345"/>
    <s v="Mrs SWAROOPA D"/>
    <s v="9606535820"/>
    <s v="TELANGANA"/>
    <x v="1"/>
    <x v="5"/>
    <s v=""/>
    <m/>
    <m/>
    <m/>
    <m/>
    <m/>
    <m/>
    <m/>
    <m/>
    <m/>
    <m/>
    <m/>
    <m/>
    <s v="22/09/2014 05:43 PM"/>
    <s v="LAMA"/>
    <n v="9"/>
    <x v="0"/>
    <m/>
  </r>
  <r>
    <n v="618"/>
    <x v="0"/>
    <x v="1"/>
    <x v="0"/>
    <d v="2014-09-14T00:00:00"/>
    <s v="10070000203246"/>
    <s v="Mr KRISHNAM RAJU G"/>
    <s v="9705819241"/>
    <s v="Andhra Pradesh"/>
    <x v="0"/>
    <x v="5"/>
    <s v="AROGYA SRI"/>
    <m/>
    <m/>
    <m/>
    <m/>
    <m/>
    <m/>
    <m/>
    <m/>
    <m/>
    <m/>
    <m/>
    <m/>
    <s v=""/>
    <s v=""/>
    <n v="0"/>
    <x v="0"/>
    <m/>
  </r>
  <r>
    <n v="619"/>
    <x v="0"/>
    <x v="0"/>
    <x v="0"/>
    <d v="2014-09-14T00:00:00"/>
    <s v="10070000199048"/>
    <s v="Mr WAMAN"/>
    <s v="91-9000359345"/>
    <s v="TELANGANA"/>
    <x v="0"/>
    <x v="5"/>
    <s v=""/>
    <m/>
    <m/>
    <m/>
    <m/>
    <m/>
    <m/>
    <m/>
    <m/>
    <m/>
    <m/>
    <m/>
    <m/>
    <s v="18/09/2014 05:10 PM"/>
    <s v="Normal Discharge"/>
    <n v="5"/>
    <x v="0"/>
    <m/>
  </r>
  <r>
    <n v="620"/>
    <x v="0"/>
    <x v="0"/>
    <x v="0"/>
    <d v="2014-09-14T00:00:00"/>
    <s v="10070000203473"/>
    <s v="Mr GOPAL D"/>
    <s v="9652262538"/>
    <s v="TELANGANA"/>
    <x v="0"/>
    <x v="6"/>
    <s v="AROGYA SRI"/>
    <s v="Telugu"/>
    <m/>
    <m/>
    <m/>
    <m/>
    <m/>
    <m/>
    <m/>
    <s v="19/09/2014"/>
    <m/>
    <m/>
    <m/>
    <s v="26/09/2014 04:32 PM"/>
    <s v="Normal Discharge"/>
    <n v="13"/>
    <x v="0"/>
    <m/>
  </r>
  <r>
    <n v="621"/>
    <x v="0"/>
    <x v="0"/>
    <x v="0"/>
    <d v="2014-09-14T00:00:00"/>
    <s v="10070000203378"/>
    <s v="Mrs SUBBA LAXMI M"/>
    <s v="919849554522"/>
    <s v="TELANGANA"/>
    <x v="0"/>
    <x v="6"/>
    <s v=""/>
    <m/>
    <m/>
    <m/>
    <m/>
    <m/>
    <m/>
    <m/>
    <m/>
    <s v="22/09/2014"/>
    <m/>
    <m/>
    <m/>
    <s v="04/10/2014 03:42 PM"/>
    <s v="Normal Discharge"/>
    <n v="21"/>
    <x v="0"/>
    <m/>
  </r>
  <r>
    <n v="622"/>
    <x v="0"/>
    <x v="1"/>
    <x v="0"/>
    <d v="2014-09-14T00:00:00"/>
    <s v="10070000203296"/>
    <s v="Mr RAVINDER P"/>
    <s v="91-9652717236"/>
    <s v="TELANGANA"/>
    <x v="0"/>
    <x v="7"/>
    <s v="ESIC_CREDIT"/>
    <m/>
    <m/>
    <m/>
    <m/>
    <m/>
    <m/>
    <m/>
    <m/>
    <s v="18/09/2014"/>
    <m/>
    <m/>
    <m/>
    <s v=""/>
    <s v=""/>
    <n v="0"/>
    <x v="0"/>
    <m/>
  </r>
  <r>
    <n v="623"/>
    <x v="0"/>
    <x v="0"/>
    <x v="0"/>
    <d v="2014-09-14T00:00:00"/>
    <s v="10070000203290"/>
    <s v="Mr MALLESHAM K"/>
    <s v="91-9010046879"/>
    <s v="TELANGANA"/>
    <x v="0"/>
    <x v="7"/>
    <s v="AROGYA SRI"/>
    <m/>
    <m/>
    <m/>
    <m/>
    <m/>
    <m/>
    <m/>
    <m/>
    <m/>
    <m/>
    <m/>
    <m/>
    <s v="29/09/2014 08:02 PM"/>
    <s v="Normal Discharge"/>
    <n v="16"/>
    <x v="0"/>
    <m/>
  </r>
  <r>
    <n v="624"/>
    <x v="0"/>
    <x v="0"/>
    <x v="0"/>
    <d v="2014-09-14T00:00:00"/>
    <s v="10070000203479"/>
    <s v="Mr GIRISH S"/>
    <s v="91-8179711025"/>
    <s v="TELANGANA"/>
    <x v="0"/>
    <x v="9"/>
    <s v="CGHS_CREDIT"/>
    <m/>
    <m/>
    <m/>
    <m/>
    <m/>
    <m/>
    <m/>
    <m/>
    <s v="18/09/2014"/>
    <m/>
    <m/>
    <m/>
    <s v="22/09/2014 06:38 PM"/>
    <s v="Normal Discharge"/>
    <n v="9"/>
    <x v="0"/>
    <m/>
  </r>
  <r>
    <n v="625"/>
    <x v="0"/>
    <x v="0"/>
    <x v="0"/>
    <d v="2014-09-14T00:00:00"/>
    <s v="10070000203010"/>
    <s v="Mr SRIDHAR GUNDA"/>
    <s v="919441060407"/>
    <s v="TELANGANA"/>
    <x v="0"/>
    <x v="9"/>
    <s v="AROGYA SRI"/>
    <m/>
    <m/>
    <m/>
    <m/>
    <m/>
    <m/>
    <m/>
    <m/>
    <m/>
    <m/>
    <m/>
    <m/>
    <s v="26/09/2014 04:33 PM"/>
    <s v="Normal Discharge"/>
    <n v="13"/>
    <x v="0"/>
    <m/>
  </r>
  <r>
    <n v="626"/>
    <x v="0"/>
    <x v="0"/>
    <x v="0"/>
    <d v="2014-09-14T00:00:00"/>
    <s v="10070000203419"/>
    <s v="Mrs SATTAMMA CH"/>
    <s v="91"/>
    <s v="TELANGANA"/>
    <x v="0"/>
    <x v="9"/>
    <s v="AROGYA SRI"/>
    <m/>
    <m/>
    <m/>
    <m/>
    <m/>
    <m/>
    <m/>
    <m/>
    <s v="23/09/2014"/>
    <m/>
    <m/>
    <m/>
    <s v="25/09/2014 07:29 PM"/>
    <s v="Normal Discharge"/>
    <n v="12"/>
    <x v="0"/>
    <m/>
  </r>
  <r>
    <n v="627"/>
    <x v="0"/>
    <x v="0"/>
    <x v="0"/>
    <d v="2014-09-14T00:00:00"/>
    <s v="10070000129171"/>
    <s v="Mr YADAIAH K"/>
    <s v="919640296034"/>
    <s v="Andhra Pradesh"/>
    <x v="0"/>
    <x v="11"/>
    <s v=""/>
    <m/>
    <m/>
    <m/>
    <m/>
    <m/>
    <m/>
    <m/>
    <m/>
    <m/>
    <m/>
    <m/>
    <m/>
    <s v="22/09/2014 05:43 PM"/>
    <s v="LAMA"/>
    <n v="9"/>
    <x v="0"/>
    <m/>
  </r>
  <r>
    <n v="628"/>
    <x v="0"/>
    <x v="1"/>
    <x v="0"/>
    <d v="2014-09-14T00:00:00"/>
    <s v="10070000140592"/>
    <s v="Mr SHANTHAMMA Y"/>
    <s v="9989910682"/>
    <s v="Andhra Pradesh"/>
    <x v="1"/>
    <x v="11"/>
    <s v=""/>
    <m/>
    <m/>
    <m/>
    <m/>
    <m/>
    <m/>
    <m/>
    <m/>
    <m/>
    <m/>
    <m/>
    <m/>
    <s v=""/>
    <s v=""/>
    <n v="0"/>
    <x v="0"/>
    <m/>
  </r>
  <r>
    <n v="629"/>
    <x v="0"/>
    <x v="0"/>
    <x v="0"/>
    <d v="2014-09-14T00:00:00"/>
    <s v="10070000203335"/>
    <s v="Mr MANIKYAPPA P"/>
    <s v="91"/>
    <s v="TELANGANA"/>
    <x v="1"/>
    <x v="11"/>
    <s v=""/>
    <m/>
    <m/>
    <m/>
    <m/>
    <m/>
    <m/>
    <m/>
    <m/>
    <m/>
    <m/>
    <m/>
    <m/>
    <s v="25/09/2014 07:18 AM"/>
    <s v="Normal Discharge"/>
    <n v="11"/>
    <x v="0"/>
    <m/>
  </r>
  <r>
    <n v="630"/>
    <x v="0"/>
    <x v="0"/>
    <x v="0"/>
    <d v="2014-09-14T00:00:00"/>
    <s v="10070000203448"/>
    <s v="Mr ESHWARAIAH T"/>
    <s v="91-8099355535"/>
    <s v="TELANGANA"/>
    <x v="0"/>
    <x v="11"/>
    <s v=""/>
    <m/>
    <m/>
    <m/>
    <m/>
    <m/>
    <m/>
    <m/>
    <m/>
    <m/>
    <m/>
    <m/>
    <m/>
    <s v="17/09/2014 06:12 PM"/>
    <s v="LAMA"/>
    <n v="4"/>
    <x v="0"/>
    <m/>
  </r>
  <r>
    <n v="631"/>
    <x v="0"/>
    <x v="1"/>
    <x v="0"/>
    <d v="2014-09-14T00:00:00"/>
    <s v="10070000141149"/>
    <s v="Mrs SATHYAMMA N"/>
    <s v="91-9391091335"/>
    <s v="Andhra Pradesh"/>
    <x v="1"/>
    <x v="11"/>
    <s v=""/>
    <m/>
    <m/>
    <m/>
    <m/>
    <m/>
    <m/>
    <m/>
    <m/>
    <m/>
    <m/>
    <m/>
    <m/>
    <s v=""/>
    <s v=""/>
    <n v="0"/>
    <x v="0"/>
    <m/>
  </r>
  <r>
    <n v="632"/>
    <x v="0"/>
    <x v="0"/>
    <x v="0"/>
    <d v="2014-09-14T00:00:00"/>
    <s v="10070000202500"/>
    <s v="Mr FEROJ MOHAMMED"/>
    <s v="91-9989352891"/>
    <s v="TELANGANA"/>
    <x v="0"/>
    <x v="12"/>
    <s v="AROGYA SRI"/>
    <m/>
    <m/>
    <m/>
    <m/>
    <m/>
    <m/>
    <m/>
    <m/>
    <s v="23/09/2014"/>
    <m/>
    <m/>
    <m/>
    <s v="26/09/2014 06:47 PM"/>
    <s v="Normal Discharge"/>
    <n v="13"/>
    <x v="0"/>
    <m/>
  </r>
  <r>
    <n v="633"/>
    <x v="0"/>
    <x v="2"/>
    <x v="0"/>
    <d v="2014-09-14T00:00:00"/>
    <s v="10070000203535"/>
    <s v="Baby BARGAVI Y"/>
    <s v="9000497789"/>
    <s v="Andhra Pradesh"/>
    <x v="0"/>
    <x v="1"/>
    <s v="AROGYA SRI"/>
    <s v="Telugu"/>
    <s v="munlaxmi"/>
    <s v="mother"/>
    <m/>
    <m/>
    <m/>
    <m/>
    <s v="26/09/2014"/>
    <m/>
    <m/>
    <m/>
    <m/>
    <s v="29/09/2014 08:06 PM"/>
    <s v="Normal Discharge"/>
    <n v="16"/>
    <x v="0"/>
    <m/>
  </r>
  <r>
    <n v="634"/>
    <x v="0"/>
    <x v="0"/>
    <x v="0"/>
    <d v="2014-09-14T00:00:00"/>
    <s v="10070000203537"/>
    <s v="Miss CHITTAMMA M"/>
    <s v="9676021484"/>
    <s v="Andhra Pradesh"/>
    <x v="0"/>
    <x v="1"/>
    <s v="AROGYA SRI"/>
    <m/>
    <m/>
    <m/>
    <m/>
    <m/>
    <m/>
    <m/>
    <m/>
    <s v="24/09/2014"/>
    <m/>
    <m/>
    <m/>
    <s v="29/09/2014 08:05 PM"/>
    <s v="Normal Discharge"/>
    <n v="16"/>
    <x v="0"/>
    <m/>
  </r>
  <r>
    <n v="635"/>
    <x v="0"/>
    <x v="1"/>
    <x v="0"/>
    <d v="2014-09-14T00:00:00"/>
    <s v="10070000203660"/>
    <s v="Mr VUSHANI KHAN PATHAN"/>
    <s v="9866337824"/>
    <s v="Andhra Pradesh"/>
    <x v="0"/>
    <x v="2"/>
    <s v="AROGYA SRI"/>
    <m/>
    <m/>
    <m/>
    <m/>
    <m/>
    <m/>
    <m/>
    <m/>
    <m/>
    <m/>
    <m/>
    <m/>
    <s v=""/>
    <s v=""/>
    <n v="0"/>
    <x v="0"/>
    <m/>
  </r>
  <r>
    <n v="636"/>
    <x v="0"/>
    <x v="0"/>
    <x v="0"/>
    <d v="2014-09-14T00:00:00"/>
    <s v="10070000203564"/>
    <s v="Mr BASAVANAPPA"/>
    <s v="9242511612"/>
    <s v="Karnataka."/>
    <x v="0"/>
    <x v="2"/>
    <s v="VAJPAYEE AROGYASREE"/>
    <m/>
    <m/>
    <m/>
    <m/>
    <m/>
    <m/>
    <s v=" "/>
    <m/>
    <m/>
    <m/>
    <m/>
    <m/>
    <s v="27/09/2014 11:27 PM"/>
    <s v="Normal Discharge"/>
    <n v="14"/>
    <x v="0"/>
    <m/>
  </r>
  <r>
    <n v="637"/>
    <x v="0"/>
    <x v="1"/>
    <x v="0"/>
    <d v="2014-09-14T00:00:00"/>
    <s v="10070000203544"/>
    <s v="Mr NARSIMHA CHARY N"/>
    <s v="9652912653"/>
    <s v="TELANGANA"/>
    <x v="0"/>
    <x v="2"/>
    <s v="AROGYA SRI"/>
    <m/>
    <m/>
    <m/>
    <m/>
    <m/>
    <m/>
    <m/>
    <m/>
    <m/>
    <m/>
    <m/>
    <m/>
    <s v=""/>
    <s v=""/>
    <n v="0"/>
    <x v="0"/>
    <m/>
  </r>
  <r>
    <n v="638"/>
    <x v="0"/>
    <x v="1"/>
    <x v="0"/>
    <d v="2014-09-14T00:00:00"/>
    <s v="10070000203004"/>
    <s v="Mr ANJAYA D"/>
    <s v="9603113133"/>
    <s v="TELANGANA"/>
    <x v="0"/>
    <x v="2"/>
    <s v="AROGYA SRI"/>
    <m/>
    <m/>
    <m/>
    <m/>
    <m/>
    <m/>
    <m/>
    <m/>
    <m/>
    <m/>
    <m/>
    <m/>
    <s v=""/>
    <s v=""/>
    <n v="0"/>
    <x v="0"/>
    <m/>
  </r>
  <r>
    <n v="639"/>
    <x v="0"/>
    <x v="1"/>
    <x v="0"/>
    <d v="2014-09-14T00:00:00"/>
    <s v="10070000203229"/>
    <s v="Mrs MALLAMMA G"/>
    <s v="9849515016"/>
    <s v="TELANGANA"/>
    <x v="0"/>
    <x v="2"/>
    <s v="AROGYA SRI"/>
    <m/>
    <m/>
    <m/>
    <m/>
    <m/>
    <m/>
    <m/>
    <m/>
    <m/>
    <m/>
    <m/>
    <m/>
    <s v=""/>
    <s v=""/>
    <n v="0"/>
    <x v="0"/>
    <m/>
  </r>
  <r>
    <n v="640"/>
    <x v="0"/>
    <x v="0"/>
    <x v="0"/>
    <d v="2014-09-14T00:00:00"/>
    <s v="10070000203559"/>
    <s v="Mr BUCHIREDDY G"/>
    <s v="9542986709"/>
    <s v="TELANGANA"/>
    <x v="0"/>
    <x v="2"/>
    <s v="AROGYA SRI"/>
    <m/>
    <m/>
    <m/>
    <m/>
    <m/>
    <m/>
    <m/>
    <m/>
    <m/>
    <m/>
    <m/>
    <m/>
    <s v="25/09/2014 07:15 AM"/>
    <s v="Normal Discharge"/>
    <n v="11"/>
    <x v="0"/>
    <m/>
  </r>
  <r>
    <n v="641"/>
    <x v="0"/>
    <x v="1"/>
    <x v="0"/>
    <d v="2014-09-14T00:00:00"/>
    <s v="10070000203398"/>
    <s v="Mrs BANUBEE"/>
    <s v="9394194424"/>
    <s v="TELANGANA"/>
    <x v="0"/>
    <x v="2"/>
    <s v="AROGYA SRI"/>
    <m/>
    <m/>
    <m/>
    <m/>
    <m/>
    <m/>
    <m/>
    <m/>
    <m/>
    <m/>
    <m/>
    <m/>
    <s v=""/>
    <s v=""/>
    <n v="0"/>
    <x v="0"/>
    <m/>
  </r>
  <r>
    <n v="642"/>
    <x v="0"/>
    <x v="0"/>
    <x v="0"/>
    <d v="2014-09-14T00:00:00"/>
    <s v="10070000203511"/>
    <s v="Mr HASSAN SAHEB S"/>
    <s v="9966477583"/>
    <s v="Andhra Pradesh"/>
    <x v="0"/>
    <x v="2"/>
    <s v="AROGYA SRI"/>
    <m/>
    <m/>
    <m/>
    <m/>
    <m/>
    <m/>
    <m/>
    <m/>
    <m/>
    <m/>
    <m/>
    <m/>
    <s v="25/09/2014 07:28 PM"/>
    <s v="Normal Discharge"/>
    <n v="12"/>
    <x v="0"/>
    <m/>
  </r>
  <r>
    <n v="643"/>
    <x v="0"/>
    <x v="1"/>
    <x v="0"/>
    <d v="2014-09-14T00:00:00"/>
    <s v="10070000201170"/>
    <s v="Mr GOVIND N"/>
    <s v="9550054950"/>
    <s v="TELANGANA"/>
    <x v="0"/>
    <x v="2"/>
    <s v=""/>
    <m/>
    <m/>
    <m/>
    <m/>
    <m/>
    <m/>
    <m/>
    <m/>
    <m/>
    <m/>
    <m/>
    <m/>
    <s v=""/>
    <s v=""/>
    <n v="0"/>
    <x v="0"/>
    <m/>
  </r>
  <r>
    <n v="644"/>
    <x v="0"/>
    <x v="0"/>
    <x v="0"/>
    <d v="2014-09-14T00:00:00"/>
    <s v="10070000203488"/>
    <s v="Mr SANJEEVAIAH"/>
    <s v="91-9505976720"/>
    <s v="TELANGANA"/>
    <x v="0"/>
    <x v="2"/>
    <s v="AROGYA SRI"/>
    <m/>
    <m/>
    <m/>
    <m/>
    <m/>
    <m/>
    <m/>
    <m/>
    <m/>
    <m/>
    <m/>
    <m/>
    <s v="26/09/2014 05:39 PM"/>
    <s v="Normal Discharge"/>
    <n v="13"/>
    <x v="0"/>
    <m/>
  </r>
  <r>
    <n v="645"/>
    <x v="0"/>
    <x v="1"/>
    <x v="0"/>
    <d v="2014-09-14T00:00:00"/>
    <s v="10070000203210"/>
    <s v="Mr CHENNAIAH G"/>
    <s v="918977937779"/>
    <s v="TELANGANA"/>
    <x v="2"/>
    <x v="0"/>
    <s v=""/>
    <m/>
    <m/>
    <m/>
    <m/>
    <m/>
    <m/>
    <m/>
    <m/>
    <m/>
    <m/>
    <m/>
    <m/>
    <s v=""/>
    <s v=""/>
    <n v="0"/>
    <x v="0"/>
    <m/>
  </r>
  <r>
    <n v="646"/>
    <x v="0"/>
    <x v="0"/>
    <x v="0"/>
    <d v="2014-09-14T00:00:00"/>
    <s v="10070000203597"/>
    <s v="Mrs HAZRA BANO"/>
    <s v="919032417780"/>
    <s v="TELANGANA"/>
    <x v="1"/>
    <x v="4"/>
    <s v=""/>
    <m/>
    <m/>
    <m/>
    <m/>
    <m/>
    <m/>
    <m/>
    <m/>
    <m/>
    <m/>
    <m/>
    <m/>
    <s v="25/09/2014 07:17 AM"/>
    <s v="Normal Discharge"/>
    <n v="11"/>
    <x v="0"/>
    <m/>
  </r>
  <r>
    <n v="647"/>
    <x v="0"/>
    <x v="0"/>
    <x v="0"/>
    <d v="2014-09-14T00:00:00"/>
    <s v="10070000200246"/>
    <s v="Mrs SWARNA LATHA M"/>
    <s v="919550545741"/>
    <s v="TELANGANA"/>
    <x v="1"/>
    <x v="4"/>
    <s v="MD INDIA HEALTH CARE SERVICES_CREDIT"/>
    <m/>
    <m/>
    <m/>
    <m/>
    <m/>
    <m/>
    <m/>
    <m/>
    <m/>
    <m/>
    <m/>
    <m/>
    <s v="27/09/2014 02:08 PM"/>
    <s v="Normal Discharge"/>
    <n v="14"/>
    <x v="0"/>
    <m/>
  </r>
  <r>
    <n v="648"/>
    <x v="0"/>
    <x v="0"/>
    <x v="0"/>
    <d v="2014-09-14T00:00:00"/>
    <s v="10070000203585"/>
    <s v="Mr PAVAN KALYAN D"/>
    <s v="91-9885029031"/>
    <s v="TELANGANA"/>
    <x v="1"/>
    <x v="4"/>
    <s v="MEDI ASSIST INDIA TPA PVT. LTD._CREDIT"/>
    <m/>
    <m/>
    <m/>
    <m/>
    <m/>
    <m/>
    <m/>
    <m/>
    <m/>
    <m/>
    <m/>
    <m/>
    <s v="27/09/2014 02:08 PM"/>
    <s v="Normal Discharge"/>
    <n v="14"/>
    <x v="0"/>
    <m/>
  </r>
  <r>
    <n v="649"/>
    <x v="0"/>
    <x v="0"/>
    <x v="0"/>
    <d v="2014-09-14T00:00:00"/>
    <s v="10070000200848"/>
    <s v="Mr SHRI G. RAJAIAH"/>
    <s v="919494988321"/>
    <s v="TELANGANA"/>
    <x v="1"/>
    <x v="4"/>
    <s v="CGHS_CREDIT"/>
    <m/>
    <m/>
    <m/>
    <m/>
    <m/>
    <m/>
    <m/>
    <m/>
    <m/>
    <m/>
    <m/>
    <m/>
    <d v="2014-10-01T21:18:00"/>
    <s v="Normal Discharge"/>
    <n v="18"/>
    <x v="0"/>
    <m/>
  </r>
  <r>
    <n v="650"/>
    <x v="0"/>
    <x v="1"/>
    <x v="0"/>
    <d v="2014-09-14T00:00:00"/>
    <s v="10070000203534"/>
    <s v="Miss PALLAVI B"/>
    <s v="919666125202"/>
    <s v="TELANGANA"/>
    <x v="1"/>
    <x v="4"/>
    <s v=""/>
    <m/>
    <m/>
    <m/>
    <m/>
    <m/>
    <m/>
    <m/>
    <m/>
    <m/>
    <m/>
    <m/>
    <m/>
    <s v=""/>
    <s v=""/>
    <n v="0"/>
    <x v="0"/>
    <m/>
  </r>
  <r>
    <n v="651"/>
    <x v="0"/>
    <x v="1"/>
    <x v="0"/>
    <d v="2014-09-14T00:00:00"/>
    <s v="10070000203599"/>
    <s v="Mr DINESH K"/>
    <s v="91-9246275501"/>
    <s v="TELANGANA"/>
    <x v="1"/>
    <x v="5"/>
    <s v=""/>
    <m/>
    <m/>
    <m/>
    <m/>
    <m/>
    <m/>
    <m/>
    <m/>
    <m/>
    <m/>
    <m/>
    <m/>
    <s v=""/>
    <s v=""/>
    <n v="0"/>
    <x v="0"/>
    <m/>
  </r>
  <r>
    <n v="652"/>
    <x v="0"/>
    <x v="1"/>
    <x v="0"/>
    <d v="2014-09-14T00:00:00"/>
    <s v="10070000203490"/>
    <s v="Mr NARSA GOUD B"/>
    <s v="9912294704"/>
    <s v="TELANGANA"/>
    <x v="0"/>
    <x v="5"/>
    <s v=""/>
    <m/>
    <m/>
    <m/>
    <m/>
    <m/>
    <m/>
    <m/>
    <m/>
    <m/>
    <m/>
    <m/>
    <m/>
    <s v=""/>
    <s v=""/>
    <n v="0"/>
    <x v="0"/>
    <m/>
  </r>
  <r>
    <n v="653"/>
    <x v="0"/>
    <x v="0"/>
    <x v="0"/>
    <d v="2014-09-14T00:00:00"/>
    <s v="10070000203661"/>
    <s v="Mrs KAVITHA D"/>
    <s v="966074714"/>
    <s v="TELANGANA"/>
    <x v="0"/>
    <x v="6"/>
    <s v="AROGYA SRI"/>
    <m/>
    <m/>
    <m/>
    <m/>
    <m/>
    <m/>
    <m/>
    <m/>
    <m/>
    <m/>
    <m/>
    <m/>
    <s v="25/09/2014 07:15 AM"/>
    <s v="Normal Discharge"/>
    <n v="11"/>
    <x v="0"/>
    <m/>
  </r>
  <r>
    <n v="654"/>
    <x v="0"/>
    <x v="0"/>
    <x v="0"/>
    <d v="2014-09-14T00:00:00"/>
    <s v="10070000203435"/>
    <s v="Mr VEERA SWAMY T"/>
    <s v="9701823686"/>
    <s v="TELANGANA"/>
    <x v="0"/>
    <x v="6"/>
    <s v="AROGYA SRI"/>
    <m/>
    <m/>
    <m/>
    <m/>
    <m/>
    <m/>
    <m/>
    <m/>
    <m/>
    <m/>
    <m/>
    <m/>
    <s v="30/09/2014 07:45 PM"/>
    <s v="Normal Discharge"/>
    <n v="17"/>
    <x v="0"/>
    <m/>
  </r>
  <r>
    <n v="655"/>
    <x v="0"/>
    <x v="0"/>
    <x v="0"/>
    <d v="2014-09-14T00:00:00"/>
    <s v="10070000203492"/>
    <s v="Mr NARAYANA R"/>
    <s v="91-8106968865"/>
    <s v="TELANGANA"/>
    <x v="0"/>
    <x v="6"/>
    <s v="ESIC_CREDIT"/>
    <m/>
    <m/>
    <m/>
    <m/>
    <m/>
    <m/>
    <m/>
    <m/>
    <s v="19/09/2014"/>
    <m/>
    <m/>
    <m/>
    <s v="24/09/2014 12:25 PM"/>
    <s v="Normal Discharge"/>
    <n v="11"/>
    <x v="0"/>
    <m/>
  </r>
  <r>
    <n v="656"/>
    <x v="0"/>
    <x v="1"/>
    <x v="0"/>
    <d v="2014-09-14T00:00:00"/>
    <s v="10070000203489"/>
    <s v="Mr WAHEED MOHD"/>
    <s v="91-9542476395"/>
    <s v="TELANGANA"/>
    <x v="0"/>
    <x v="7"/>
    <s v=""/>
    <m/>
    <m/>
    <m/>
    <m/>
    <m/>
    <m/>
    <m/>
    <m/>
    <m/>
    <m/>
    <m/>
    <m/>
    <s v=""/>
    <s v=""/>
    <n v="0"/>
    <x v="0"/>
    <m/>
  </r>
  <r>
    <n v="657"/>
    <x v="0"/>
    <x v="1"/>
    <x v="0"/>
    <d v="2014-09-14T00:00:00"/>
    <s v="10070000203483"/>
    <s v="Mr DHAYAKAR REDDY B"/>
    <s v="9000601177"/>
    <s v="TELANGANA"/>
    <x v="0"/>
    <x v="7"/>
    <s v=""/>
    <m/>
    <m/>
    <m/>
    <m/>
    <m/>
    <m/>
    <m/>
    <m/>
    <m/>
    <m/>
    <m/>
    <m/>
    <s v=""/>
    <s v=""/>
    <n v="0"/>
    <x v="0"/>
    <m/>
  </r>
  <r>
    <n v="658"/>
    <x v="0"/>
    <x v="0"/>
    <x v="0"/>
    <d v="2014-09-14T00:00:00"/>
    <s v="10070000195696"/>
    <s v="Mrs MEENA T"/>
    <s v="8464994265"/>
    <s v="TELANGANA"/>
    <x v="0"/>
    <x v="8"/>
    <s v="NH-Mallareddy Hospital"/>
    <m/>
    <m/>
    <m/>
    <m/>
    <m/>
    <m/>
    <m/>
    <m/>
    <m/>
    <m/>
    <m/>
    <m/>
    <s v="21/09/2014 03:53 PM"/>
    <s v="Normal Discharge"/>
    <n v="8"/>
    <x v="0"/>
    <m/>
  </r>
  <r>
    <n v="659"/>
    <x v="0"/>
    <x v="1"/>
    <x v="0"/>
    <d v="2014-09-14T00:00:00"/>
    <s v="10070000203547"/>
    <s v="Mrs SHAILAJA"/>
    <s v="91"/>
    <s v="TELANGANA"/>
    <x v="0"/>
    <x v="8"/>
    <s v="NH-Mallareddy Hospital"/>
    <m/>
    <m/>
    <m/>
    <m/>
    <m/>
    <m/>
    <m/>
    <m/>
    <m/>
    <m/>
    <m/>
    <m/>
    <s v=""/>
    <s v=""/>
    <n v="0"/>
    <x v="0"/>
    <m/>
  </r>
  <r>
    <n v="660"/>
    <x v="0"/>
    <x v="0"/>
    <x v="0"/>
    <d v="2014-09-14T00:00:00"/>
    <s v="10070000198158"/>
    <s v="Mrs MUMTAZ BANU"/>
    <s v="91"/>
    <s v="TELANGANA"/>
    <x v="0"/>
    <x v="8"/>
    <s v="NH-Mallareddy Hospital"/>
    <m/>
    <m/>
    <m/>
    <m/>
    <m/>
    <m/>
    <m/>
    <m/>
    <m/>
    <m/>
    <m/>
    <m/>
    <s v="22/09/2014 05:50 PM"/>
    <s v="Normal Discharge"/>
    <n v="9"/>
    <x v="0"/>
    <m/>
  </r>
  <r>
    <n v="661"/>
    <x v="0"/>
    <x v="0"/>
    <x v="0"/>
    <d v="2014-09-14T00:00:00"/>
    <s v="10070000193384"/>
    <s v="Mrs RAZIA BEGUM"/>
    <s v="9542012795"/>
    <s v="Andhra Pradesh"/>
    <x v="0"/>
    <x v="8"/>
    <s v="NH-Mallareddy Hospital"/>
    <m/>
    <m/>
    <m/>
    <m/>
    <m/>
    <m/>
    <m/>
    <m/>
    <m/>
    <m/>
    <m/>
    <m/>
    <s v="24/09/2014 02:12 AM"/>
    <s v="Normal Discharge"/>
    <n v="10"/>
    <x v="0"/>
    <m/>
  </r>
  <r>
    <n v="662"/>
    <x v="0"/>
    <x v="0"/>
    <x v="0"/>
    <d v="2014-09-14T00:00:00"/>
    <s v="10070000188646"/>
    <s v="Mrs SANDHYA"/>
    <s v="91"/>
    <s v="Andhra Pradesh"/>
    <x v="0"/>
    <x v="8"/>
    <s v="NH-Mallareddy Hospital"/>
    <m/>
    <m/>
    <m/>
    <m/>
    <m/>
    <m/>
    <m/>
    <m/>
    <m/>
    <m/>
    <m/>
    <m/>
    <s v="29/09/2014 08:12 PM"/>
    <s v="Normal Discharge"/>
    <n v="16"/>
    <x v="0"/>
    <m/>
  </r>
  <r>
    <n v="663"/>
    <x v="0"/>
    <x v="0"/>
    <x v="0"/>
    <d v="2014-09-14T00:00:00"/>
    <s v="10070000199104"/>
    <s v="Mrs DEVI"/>
    <s v="9676417832"/>
    <s v="TELANGANA"/>
    <x v="0"/>
    <x v="8"/>
    <s v="NH-Mallareddy Hospital"/>
    <m/>
    <m/>
    <m/>
    <m/>
    <m/>
    <m/>
    <m/>
    <m/>
    <m/>
    <m/>
    <m/>
    <m/>
    <s v="26/09/2014 05:25 PM"/>
    <s v="Normal Discharge"/>
    <n v="13"/>
    <x v="0"/>
    <m/>
  </r>
  <r>
    <n v="664"/>
    <x v="0"/>
    <x v="0"/>
    <x v="0"/>
    <d v="2014-09-14T00:00:00"/>
    <s v="10070000200062"/>
    <s v="Mrs RANI M"/>
    <s v="8106246491"/>
    <s v="TELANGANA"/>
    <x v="0"/>
    <x v="8"/>
    <s v="NH-Mallareddy Hospital"/>
    <m/>
    <m/>
    <m/>
    <m/>
    <m/>
    <m/>
    <m/>
    <m/>
    <m/>
    <m/>
    <m/>
    <m/>
    <s v="01/10/2014 09:22 PM"/>
    <s v="Normal Discharge"/>
    <n v="18"/>
    <x v="0"/>
    <m/>
  </r>
  <r>
    <n v="665"/>
    <x v="0"/>
    <x v="0"/>
    <x v="0"/>
    <d v="2014-09-14T00:00:00"/>
    <s v="10070000203494"/>
    <s v="Mr NAGESWAR REDDY D"/>
    <s v="91-7659062431"/>
    <s v="TELANGANA"/>
    <x v="0"/>
    <x v="9"/>
    <s v="GOOD HEALTH PLAN LIMITED_CREDIT"/>
    <m/>
    <m/>
    <m/>
    <m/>
    <m/>
    <m/>
    <m/>
    <m/>
    <m/>
    <m/>
    <m/>
    <m/>
    <s v="25/09/2014 07:20 AM"/>
    <s v="Normal Discharge"/>
    <n v="11"/>
    <x v="0"/>
    <m/>
  </r>
  <r>
    <n v="666"/>
    <x v="0"/>
    <x v="0"/>
    <x v="0"/>
    <d v="2014-09-14T00:00:00"/>
    <s v="10070000203609"/>
    <s v="Mr BALRAJU B"/>
    <s v="7893888878"/>
    <s v="TELANGANA"/>
    <x v="0"/>
    <x v="15"/>
    <s v="NH-Mallareddy Hospital"/>
    <m/>
    <m/>
    <m/>
    <m/>
    <m/>
    <m/>
    <m/>
    <m/>
    <m/>
    <m/>
    <m/>
    <m/>
    <s v="25/09/2014 07:13 AM"/>
    <s v="Normal Discharge"/>
    <n v="11"/>
    <x v="0"/>
    <m/>
  </r>
  <r>
    <n v="667"/>
    <x v="0"/>
    <x v="0"/>
    <x v="0"/>
    <d v="2014-09-14T00:00:00"/>
    <s v="10070000199384"/>
    <s v="Mr MANGOBINDA SWAIN"/>
    <s v="91-9985781107"/>
    <s v="TELANGANA"/>
    <x v="1"/>
    <x v="11"/>
    <s v=""/>
    <m/>
    <m/>
    <m/>
    <m/>
    <m/>
    <m/>
    <m/>
    <m/>
    <m/>
    <m/>
    <m/>
    <m/>
    <s v="21/09/2014 03:54 PM"/>
    <s v="Normal Discharge"/>
    <n v="8"/>
    <x v="0"/>
    <m/>
  </r>
  <r>
    <n v="668"/>
    <x v="0"/>
    <x v="0"/>
    <x v="0"/>
    <d v="2014-09-14T00:00:00"/>
    <s v="10070000203519"/>
    <s v="Mrs LAXMI B"/>
    <s v="91-9441641228"/>
    <s v="TELANGANA"/>
    <x v="0"/>
    <x v="11"/>
    <s v=""/>
    <m/>
    <m/>
    <m/>
    <m/>
    <m/>
    <m/>
    <m/>
    <m/>
    <m/>
    <m/>
    <m/>
    <m/>
    <s v="27/09/2014 11:27 PM"/>
    <s v="Normal Discharge"/>
    <n v="14"/>
    <x v="0"/>
    <m/>
  </r>
  <r>
    <n v="669"/>
    <x v="0"/>
    <x v="1"/>
    <x v="0"/>
    <d v="2014-09-14T00:00:00"/>
    <s v="10070000203485"/>
    <s v="Mr YASHASVI B"/>
    <s v="91-9704186804"/>
    <s v="TELANGANA"/>
    <x v="0"/>
    <x v="11"/>
    <s v="GRANULES INIDA LTD"/>
    <m/>
    <m/>
    <m/>
    <m/>
    <m/>
    <m/>
    <m/>
    <m/>
    <m/>
    <m/>
    <m/>
    <m/>
    <s v=""/>
    <s v=""/>
    <n v="0"/>
    <x v="0"/>
    <m/>
  </r>
  <r>
    <n v="670"/>
    <x v="0"/>
    <x v="0"/>
    <x v="0"/>
    <d v="2014-09-14T00:00:00"/>
    <s v="10070000203558"/>
    <s v="Mr RAJU"/>
    <s v="9959723712"/>
    <s v="TELANGANA"/>
    <x v="0"/>
    <x v="12"/>
    <s v="AROGYA SRI"/>
    <m/>
    <m/>
    <m/>
    <m/>
    <m/>
    <m/>
    <m/>
    <m/>
    <s v="23/09/2014"/>
    <m/>
    <m/>
    <m/>
    <s v="25/09/2014 07:15 AM"/>
    <s v="Normal Discharge"/>
    <n v="11"/>
    <x v="0"/>
    <m/>
  </r>
  <r>
    <n v="671"/>
    <x v="0"/>
    <x v="1"/>
    <x v="0"/>
    <d v="2014-09-14T00:00:00"/>
    <s v="10070000203652"/>
    <s v="Mrs VENKATAMMA T"/>
    <s v="919985035423"/>
    <s v="TELANGANA"/>
    <x v="1"/>
    <x v="12"/>
    <s v="ESIC_CREDIT"/>
    <m/>
    <m/>
    <m/>
    <m/>
    <m/>
    <m/>
    <m/>
    <m/>
    <m/>
    <m/>
    <m/>
    <m/>
    <s v=""/>
    <s v=""/>
    <n v="0"/>
    <x v="0"/>
    <m/>
  </r>
  <r>
    <n v="672"/>
    <x v="0"/>
    <x v="0"/>
    <x v="0"/>
    <d v="2014-09-14T00:00:00"/>
    <s v="10070000203209"/>
    <s v="Mr RAMU G"/>
    <s v="9989925460"/>
    <s v="TELANGANA"/>
    <x v="0"/>
    <x v="12"/>
    <s v="AROGYA SRI"/>
    <m/>
    <m/>
    <m/>
    <m/>
    <m/>
    <m/>
    <m/>
    <m/>
    <s v="23/09/2014"/>
    <m/>
    <m/>
    <m/>
    <s v="24/09/2014 02:14 AM"/>
    <s v="Normal Discharge"/>
    <n v="10"/>
    <x v="0"/>
    <m/>
  </r>
  <r>
    <n v="673"/>
    <x v="0"/>
    <x v="0"/>
    <x v="0"/>
    <s v="21/09/2014 "/>
    <s v="10070000202212"/>
    <s v="Mr SHIVPUTRA"/>
    <s v="91-9448337766"/>
    <s v="Karnataka."/>
    <x v="1"/>
    <x v="2"/>
    <s v=""/>
    <m/>
    <m/>
    <m/>
    <m/>
    <m/>
    <m/>
    <m/>
    <m/>
    <m/>
    <m/>
    <m/>
    <m/>
    <s v="29/09/2014 08:12 PM"/>
    <s v="Normal Discharge"/>
    <n v="9"/>
    <x v="0"/>
    <m/>
  </r>
  <r>
    <n v="674"/>
    <x v="0"/>
    <x v="0"/>
    <x v="0"/>
    <s v="21/09/2014"/>
    <s v="10070000203267"/>
    <s v="Mr SREENU V"/>
    <s v="9959602521"/>
    <s v="TELANGANA"/>
    <x v="0"/>
    <x v="0"/>
    <s v=""/>
    <m/>
    <m/>
    <m/>
    <m/>
    <m/>
    <m/>
    <m/>
    <m/>
    <m/>
    <m/>
    <m/>
    <m/>
    <s v="24/09/2014 02:15 AM"/>
    <s v="Normal Discharge"/>
    <n v="3"/>
    <x v="0"/>
    <m/>
  </r>
  <r>
    <n v="675"/>
    <x v="0"/>
    <x v="0"/>
    <x v="0"/>
    <s v="21/09/2014 "/>
    <s v="10070000176214"/>
    <s v="Mrs LAKSHMI BAI N"/>
    <s v="91-9393495333"/>
    <s v="Andhra Pradesh"/>
    <x v="1"/>
    <x v="0"/>
    <s v=""/>
    <m/>
    <m/>
    <m/>
    <m/>
    <m/>
    <m/>
    <m/>
    <m/>
    <m/>
    <m/>
    <m/>
    <m/>
    <s v="22/09/2014 05:42 PM"/>
    <s v="LAMA"/>
    <n v="2"/>
    <x v="0"/>
    <m/>
  </r>
  <r>
    <n v="676"/>
    <x v="0"/>
    <x v="0"/>
    <x v="0"/>
    <s v="21/09/2014 "/>
    <s v="10070000204034"/>
    <s v="Mr MAHABOOB SK"/>
    <s v="91-9966007702"/>
    <s v="TELANGANA"/>
    <x v="1"/>
    <x v="4"/>
    <s v=""/>
    <m/>
    <m/>
    <m/>
    <m/>
    <m/>
    <m/>
    <m/>
    <m/>
    <m/>
    <m/>
    <m/>
    <m/>
    <s v="22/09/2014 05:40 PM"/>
    <s v="LAMA"/>
    <n v="2"/>
    <x v="0"/>
    <m/>
  </r>
  <r>
    <n v="677"/>
    <x v="0"/>
    <x v="0"/>
    <x v="0"/>
    <s v="21/09/2014 "/>
    <s v="10070000204029"/>
    <s v="Mrs FARZANA"/>
    <s v="91-9989075563"/>
    <s v="TELANGANA"/>
    <x v="0"/>
    <x v="4"/>
    <s v=""/>
    <m/>
    <m/>
    <m/>
    <m/>
    <m/>
    <m/>
    <m/>
    <m/>
    <m/>
    <m/>
    <m/>
    <m/>
    <s v="29/09/2014 08:09 PM"/>
    <s v="Normal Discharge"/>
    <n v="9"/>
    <x v="0"/>
    <m/>
  </r>
  <r>
    <n v="678"/>
    <x v="0"/>
    <x v="0"/>
    <x v="0"/>
    <s v="21/09/2014 "/>
    <s v="10070000204023"/>
    <s v="Mr THAPAKHAM B"/>
    <s v="91-9885312015"/>
    <s v="TELANGANA"/>
    <x v="0"/>
    <x v="4"/>
    <s v=""/>
    <m/>
    <m/>
    <m/>
    <m/>
    <m/>
    <m/>
    <m/>
    <m/>
    <m/>
    <m/>
    <m/>
    <m/>
    <s v="25/09/2014 07:19 AM"/>
    <s v="Discharge On Own Request"/>
    <n v="4"/>
    <x v="0"/>
    <m/>
  </r>
  <r>
    <n v="679"/>
    <x v="0"/>
    <x v="0"/>
    <x v="0"/>
    <s v="21/09/2014 "/>
    <s v="10070000204016"/>
    <s v="Mr JAGAN P"/>
    <s v="91-9553957179"/>
    <s v="TELANGANA"/>
    <x v="1"/>
    <x v="4"/>
    <s v=""/>
    <m/>
    <m/>
    <m/>
    <m/>
    <m/>
    <m/>
    <m/>
    <m/>
    <m/>
    <m/>
    <m/>
    <m/>
    <s v="30/09/2014 08:52 PM"/>
    <s v="Normal Discharge"/>
    <n v="10"/>
    <x v="0"/>
    <m/>
  </r>
  <r>
    <n v="680"/>
    <x v="0"/>
    <x v="0"/>
    <x v="0"/>
    <s v="21/09/2014 "/>
    <s v="10070000204030"/>
    <s v="Mrs YADAMMA M"/>
    <s v="91-8096957676"/>
    <s v="TELANGANA"/>
    <x v="0"/>
    <x v="5"/>
    <s v="AROGYA SRI"/>
    <m/>
    <m/>
    <m/>
    <m/>
    <m/>
    <m/>
    <m/>
    <m/>
    <m/>
    <m/>
    <m/>
    <m/>
    <s v="27/09/2014 04:59 PM"/>
    <s v="Normal Discharge"/>
    <n v="7"/>
    <x v="0"/>
    <m/>
  </r>
  <r>
    <n v="681"/>
    <x v="0"/>
    <x v="0"/>
    <x v="0"/>
    <s v="21/09/2014 "/>
    <s v="10070000193166"/>
    <s v="Mr NARAYANA RAO"/>
    <s v="91-9290714131"/>
    <s v="TELANGANA"/>
    <x v="0"/>
    <x v="5"/>
    <s v="ESIC_CREDIT"/>
    <m/>
    <m/>
    <m/>
    <m/>
    <m/>
    <m/>
    <m/>
    <m/>
    <m/>
    <m/>
    <m/>
    <m/>
    <s v="08/09/2014 03:28 PM"/>
    <s v="Normal Discharge"/>
    <n v="-12"/>
    <x v="0"/>
    <m/>
  </r>
  <r>
    <n v="682"/>
    <x v="0"/>
    <x v="0"/>
    <x v="0"/>
    <s v="21/09/2014 "/>
    <s v="10070000190425"/>
    <s v="Mr GOPAL A"/>
    <s v="7702436350"/>
    <s v="Andhra Pradesh"/>
    <x v="1"/>
    <x v="7"/>
    <s v=""/>
    <m/>
    <m/>
    <m/>
    <m/>
    <m/>
    <m/>
    <m/>
    <m/>
    <m/>
    <m/>
    <m/>
    <m/>
    <s v="26/09/2014 01:57 PM"/>
    <s v="LAMA"/>
    <n v="6"/>
    <x v="0"/>
    <m/>
  </r>
  <r>
    <n v="683"/>
    <x v="0"/>
    <x v="0"/>
    <x v="0"/>
    <s v="21/09/2014 "/>
    <s v="10070000204014"/>
    <s v="Mrs VENKATA LAXMI R"/>
    <s v="91-9951725920"/>
    <s v="TELANGANA"/>
    <x v="1"/>
    <x v="7"/>
    <s v="ESIC_CREDIT"/>
    <m/>
    <m/>
    <m/>
    <m/>
    <m/>
    <m/>
    <m/>
    <m/>
    <m/>
    <m/>
    <m/>
    <m/>
    <s v="25/09/2014 10:11 AM"/>
    <s v="Normal Discharge"/>
    <n v="4"/>
    <x v="0"/>
    <m/>
  </r>
  <r>
    <n v="684"/>
    <x v="0"/>
    <x v="0"/>
    <x v="0"/>
    <s v="21/09/2014 "/>
    <s v="10070000204035"/>
    <s v="Mr YADUL SHA F"/>
    <s v="91-9866207875"/>
    <s v="TELANGANA"/>
    <x v="1"/>
    <x v="9"/>
    <s v="AROGYA SRI"/>
    <m/>
    <m/>
    <m/>
    <m/>
    <m/>
    <m/>
    <m/>
    <m/>
    <s v="22/09/2014"/>
    <m/>
    <m/>
    <m/>
    <s v="29/09/2014 08:03 PM"/>
    <s v="Normal Discharge"/>
    <n v="9"/>
    <x v="0"/>
    <m/>
  </r>
  <r>
    <n v="685"/>
    <x v="0"/>
    <x v="0"/>
    <x v="0"/>
    <s v="22/09/2014 "/>
    <s v="10070000204198"/>
    <s v="Master MAHESH G"/>
    <s v="9912046707"/>
    <s v="TELANGANA"/>
    <x v="0"/>
    <x v="1"/>
    <s v="AROGYA SRI"/>
    <m/>
    <m/>
    <m/>
    <m/>
    <m/>
    <m/>
    <m/>
    <m/>
    <m/>
    <m/>
    <m/>
    <m/>
    <s v="25/09/2014 03:16 PM"/>
    <s v="Normal Discharge"/>
    <n v="4"/>
    <x v="0"/>
    <m/>
  </r>
  <r>
    <n v="686"/>
    <x v="0"/>
    <x v="0"/>
    <x v="0"/>
    <s v="22/09/2014 "/>
    <s v="10070000203268"/>
    <s v="Mr POCHAIAH G"/>
    <s v="9676604202"/>
    <s v="TELANGANA"/>
    <x v="0"/>
    <x v="1"/>
    <s v="AROGYA SRI"/>
    <m/>
    <m/>
    <m/>
    <m/>
    <m/>
    <m/>
    <m/>
    <m/>
    <s v="29/09/2014"/>
    <m/>
    <m/>
    <m/>
    <s v="30/09/2014 07:46 PM"/>
    <s v="Normal Discharge"/>
    <n v="9"/>
    <x v="0"/>
    <m/>
  </r>
  <r>
    <n v="687"/>
    <x v="0"/>
    <x v="0"/>
    <x v="0"/>
    <s v="22/09/2014 "/>
    <s v="10070000204254"/>
    <s v="Mrs UPENDRA P"/>
    <s v="91-9908551976"/>
    <s v="TELANGANA"/>
    <x v="1"/>
    <x v="2"/>
    <s v=""/>
    <m/>
    <m/>
    <m/>
    <m/>
    <m/>
    <m/>
    <m/>
    <m/>
    <m/>
    <m/>
    <m/>
    <m/>
    <s v="06/10/2014 10:22 PM"/>
    <s v="Normal Discharge"/>
    <n v="15"/>
    <x v="0"/>
    <m/>
  </r>
  <r>
    <n v="688"/>
    <x v="0"/>
    <x v="0"/>
    <x v="0"/>
    <s v="22/09/2014 "/>
    <s v="10070000204255"/>
    <s v="Mr SHARNAYYA"/>
    <s v="8099634353"/>
    <s v="Karnataka."/>
    <x v="0"/>
    <x v="2"/>
    <s v="VAJPAYEE AROGYASREE"/>
    <m/>
    <m/>
    <m/>
    <m/>
    <m/>
    <m/>
    <m/>
    <m/>
    <m/>
    <m/>
    <m/>
    <m/>
    <s v="27/09/2014 11:27 PM"/>
    <s v="Normal Discharge"/>
    <n v="6"/>
    <x v="0"/>
    <m/>
  </r>
  <r>
    <n v="689"/>
    <x v="0"/>
    <x v="0"/>
    <x v="0"/>
    <s v="22/09/2014 "/>
    <s v="10070000204151"/>
    <s v="Mrs PADMA A"/>
    <s v="9346425710"/>
    <s v="TELANGANA"/>
    <x v="0"/>
    <x v="2"/>
    <s v="AROGYA SRI"/>
    <m/>
    <m/>
    <m/>
    <m/>
    <m/>
    <m/>
    <m/>
    <m/>
    <m/>
    <m/>
    <m/>
    <m/>
    <s v="24/09/2014 02:16 AM"/>
    <s v="Normal Discharge"/>
    <n v="2"/>
    <x v="0"/>
    <m/>
  </r>
  <r>
    <n v="690"/>
    <x v="0"/>
    <x v="0"/>
    <x v="0"/>
    <s v="22/09/2014 "/>
    <s v="10070000204237"/>
    <s v="Mr PURU"/>
    <s v="000"/>
    <s v="Karnataka."/>
    <x v="0"/>
    <x v="2"/>
    <s v="VAJPAYEE AROGYASREE"/>
    <m/>
    <m/>
    <m/>
    <m/>
    <m/>
    <m/>
    <m/>
    <m/>
    <m/>
    <m/>
    <m/>
    <m/>
    <s v="24/09/2014 02:17 AM"/>
    <s v="Normal Discharge"/>
    <n v="2"/>
    <x v="0"/>
    <m/>
  </r>
  <r>
    <n v="691"/>
    <x v="0"/>
    <x v="0"/>
    <x v="0"/>
    <s v="22/09/2014 "/>
    <s v="10070000189660"/>
    <s v="Mr ANTHAIAH G"/>
    <s v="9908206431"/>
    <s v="Andhra Pradesh"/>
    <x v="0"/>
    <x v="2"/>
    <s v="AROGYA SRI"/>
    <m/>
    <m/>
    <m/>
    <m/>
    <m/>
    <m/>
    <m/>
    <m/>
    <m/>
    <m/>
    <m/>
    <m/>
    <s v="25/09/2014 07:19 AM"/>
    <s v="Death"/>
    <n v="3"/>
    <x v="0"/>
    <m/>
  </r>
  <r>
    <n v="692"/>
    <x v="0"/>
    <x v="1"/>
    <x v="0"/>
    <s v="22/09/2014 "/>
    <s v="10070000184754"/>
    <s v="Mr CHANDER T"/>
    <s v="9441317375"/>
    <s v="Andhra Pradesh"/>
    <x v="0"/>
    <x v="2"/>
    <s v="EMPLOYEES HEALTH SCHEME [HYD}"/>
    <m/>
    <m/>
    <m/>
    <m/>
    <m/>
    <m/>
    <m/>
    <m/>
    <m/>
    <m/>
    <m/>
    <m/>
    <s v=""/>
    <s v=""/>
    <n v="0"/>
    <x v="0"/>
    <m/>
  </r>
  <r>
    <n v="693"/>
    <x v="0"/>
    <x v="0"/>
    <x v="0"/>
    <s v="22/09/2014 "/>
    <s v="10070000204137"/>
    <s v="Mrs MUNIRA BEGUM"/>
    <s v="9908723290"/>
    <s v="TELANGANA"/>
    <x v="0"/>
    <x v="2"/>
    <s v="AROGYA SRI"/>
    <m/>
    <m/>
    <m/>
    <m/>
    <m/>
    <m/>
    <m/>
    <m/>
    <m/>
    <m/>
    <m/>
    <m/>
    <s v="27/09/2014 04:58 PM"/>
    <s v="Normal Discharge"/>
    <n v="6"/>
    <x v="0"/>
    <m/>
  </r>
  <r>
    <n v="694"/>
    <x v="0"/>
    <x v="0"/>
    <x v="0"/>
    <s v="22/09/2014 "/>
    <s v="10070000204103"/>
    <s v="Mr KRISHNA K"/>
    <s v="9490448085"/>
    <s v="TELANGANA"/>
    <x v="0"/>
    <x v="2"/>
    <s v="AROGYA SRI"/>
    <m/>
    <m/>
    <m/>
    <m/>
    <m/>
    <m/>
    <m/>
    <m/>
    <s v="29/09/2014"/>
    <m/>
    <m/>
    <m/>
    <s v="30/09/2014 07:46 PM"/>
    <s v="Normal Discharge"/>
    <n v="9"/>
    <x v="0"/>
    <m/>
  </r>
  <r>
    <n v="695"/>
    <x v="0"/>
    <x v="0"/>
    <x v="0"/>
    <s v="22/09/2014 "/>
    <s v="10070000204193"/>
    <s v="Mrs CHINNATHAY"/>
    <s v="8978140417"/>
    <s v="Andhra Pradesh"/>
    <x v="0"/>
    <x v="2"/>
    <s v="AROGYA SRI"/>
    <m/>
    <m/>
    <m/>
    <m/>
    <m/>
    <m/>
    <m/>
    <m/>
    <m/>
    <m/>
    <m/>
    <m/>
    <s v="29/09/2014 08:08 PM"/>
    <s v="Normal Discharge"/>
    <n v="8"/>
    <x v="0"/>
    <m/>
  </r>
  <r>
    <n v="696"/>
    <x v="0"/>
    <x v="0"/>
    <x v="0"/>
    <s v="22/09/2014 "/>
    <s v="10070000204204"/>
    <s v="Mr GOPAL KRISHNA B"/>
    <s v="9618483868"/>
    <s v="Andhra Pradesh"/>
    <x v="0"/>
    <x v="2"/>
    <s v="UNITED HEALTH CARE PAREKH_CREDIT"/>
    <m/>
    <m/>
    <m/>
    <m/>
    <m/>
    <m/>
    <m/>
    <m/>
    <m/>
    <m/>
    <m/>
    <m/>
    <s v="24/09/2014 02:13 AM"/>
    <s v="Normal Discharge"/>
    <n v="2"/>
    <x v="0"/>
    <m/>
  </r>
  <r>
    <n v="697"/>
    <x v="0"/>
    <x v="0"/>
    <x v="0"/>
    <s v="22/09/2014 "/>
    <s v="10070000203580"/>
    <s v="Mr POCHAIAH A"/>
    <s v="91"/>
    <s v="TELANGANA"/>
    <x v="0"/>
    <x v="2"/>
    <s v="AROGYA SRI"/>
    <m/>
    <m/>
    <m/>
    <m/>
    <m/>
    <m/>
    <m/>
    <m/>
    <m/>
    <m/>
    <m/>
    <m/>
    <s v="24/09/2014 02:13 AM"/>
    <s v="Normal Discharge"/>
    <n v="2"/>
    <x v="0"/>
    <m/>
  </r>
  <r>
    <n v="698"/>
    <x v="0"/>
    <x v="0"/>
    <x v="0"/>
    <s v="22/09/2014 "/>
    <s v="10070000202576"/>
    <s v="Mrs SATYAMMA S"/>
    <s v="9912574054"/>
    <s v="TELANGANA"/>
    <x v="1"/>
    <x v="2"/>
    <s v=""/>
    <m/>
    <m/>
    <m/>
    <m/>
    <m/>
    <m/>
    <m/>
    <m/>
    <m/>
    <m/>
    <m/>
    <m/>
    <s v="24/09/2014 02:17 AM"/>
    <s v="Normal Discharge"/>
    <n v="2"/>
    <x v="0"/>
    <m/>
  </r>
  <r>
    <n v="699"/>
    <x v="0"/>
    <x v="0"/>
    <x v="0"/>
    <s v="22/09/2014 "/>
    <s v="10070000204054"/>
    <s v="Mr RAJENDER"/>
    <s v="91"/>
    <s v="Karnataka."/>
    <x v="0"/>
    <x v="2"/>
    <s v="VAJPAYEE AROGYASREE"/>
    <m/>
    <m/>
    <m/>
    <m/>
    <m/>
    <m/>
    <m/>
    <m/>
    <m/>
    <m/>
    <m/>
    <m/>
    <s v="24/09/2014 02:16 AM"/>
    <s v="Normal Discharge"/>
    <n v="2"/>
    <x v="0"/>
    <m/>
  </r>
  <r>
    <n v="700"/>
    <x v="0"/>
    <x v="0"/>
    <x v="0"/>
    <s v="22/09/2014 "/>
    <s v="10070000204040"/>
    <s v="Mr SHANKAR D"/>
    <s v="91-9010555805"/>
    <s v="TELANGANA"/>
    <x v="1"/>
    <x v="2"/>
    <s v="AROGYA SRI"/>
    <m/>
    <m/>
    <m/>
    <m/>
    <m/>
    <m/>
    <m/>
    <m/>
    <m/>
    <m/>
    <m/>
    <m/>
    <s v="01/10/2014 09:21 PM"/>
    <s v="Normal Discharge"/>
    <n v="10"/>
    <x v="0"/>
    <m/>
  </r>
  <r>
    <n v="701"/>
    <x v="0"/>
    <x v="0"/>
    <x v="0"/>
    <s v="22/09/2014 "/>
    <s v="10070000181766"/>
    <s v="Mr DAVID D"/>
    <s v="91-9885077166"/>
    <s v="Andhra Pradesh"/>
    <x v="1"/>
    <x v="2"/>
    <s v="AROGYA SRI"/>
    <m/>
    <m/>
    <m/>
    <m/>
    <m/>
    <m/>
    <m/>
    <m/>
    <m/>
    <m/>
    <m/>
    <m/>
    <s v="25/09/2014 03:16 PM"/>
    <s v="Normal Discharge"/>
    <n v="4"/>
    <x v="0"/>
    <m/>
  </r>
  <r>
    <n v="702"/>
    <x v="0"/>
    <x v="0"/>
    <x v="0"/>
    <s v="22/09/2014 "/>
    <s v="10070000204229"/>
    <s v="Mr PRASANTH S"/>
    <s v="919000608951"/>
    <s v="TELANGANA"/>
    <x v="1"/>
    <x v="0"/>
    <s v="ESIC_CREDIT"/>
    <m/>
    <m/>
    <m/>
    <m/>
    <m/>
    <m/>
    <m/>
    <m/>
    <m/>
    <m/>
    <m/>
    <m/>
    <s v="25/09/2014 07:14 AM"/>
    <s v="LAMA"/>
    <n v="3"/>
    <x v="0"/>
    <m/>
  </r>
  <r>
    <n v="703"/>
    <x v="0"/>
    <x v="0"/>
    <x v="0"/>
    <s v="22/09/2014 "/>
    <s v="10070000204227"/>
    <s v="Mr SANJEEV KUMAR CHOURASIA"/>
    <s v="917799212533"/>
    <s v="TELANGANA"/>
    <x v="1"/>
    <x v="0"/>
    <s v="CGHS_CREDIT"/>
    <m/>
    <m/>
    <m/>
    <m/>
    <m/>
    <m/>
    <m/>
    <m/>
    <m/>
    <m/>
    <m/>
    <m/>
    <s v="30/09/2014 08:51 PM"/>
    <s v="Normal Discharge"/>
    <n v="9"/>
    <x v="0"/>
    <m/>
  </r>
  <r>
    <n v="704"/>
    <x v="0"/>
    <x v="0"/>
    <x v="0"/>
    <s v="22/09/2014 "/>
    <s v="10070000203501"/>
    <s v="Mrs THAMMALI ANJAMMA"/>
    <s v="919963123013"/>
    <s v="TELANGANA"/>
    <x v="2"/>
    <x v="0"/>
    <s v=""/>
    <m/>
    <m/>
    <m/>
    <m/>
    <m/>
    <m/>
    <m/>
    <m/>
    <s v="24/09/2014"/>
    <m/>
    <m/>
    <m/>
    <s v="25/09/2014 04:17 PM"/>
    <s v="Normal Discharge"/>
    <n v="4"/>
    <x v="0"/>
    <m/>
  </r>
  <r>
    <n v="705"/>
    <x v="0"/>
    <x v="0"/>
    <x v="0"/>
    <s v="22/09/2014 "/>
    <s v="10070000204039"/>
    <s v="Mr VISHNU VARDAN G"/>
    <s v="91-9160906729"/>
    <s v="TELANGANA"/>
    <x v="1"/>
    <x v="0"/>
    <s v=""/>
    <m/>
    <m/>
    <m/>
    <m/>
    <m/>
    <m/>
    <m/>
    <m/>
    <m/>
    <m/>
    <m/>
    <m/>
    <s v="25/09/2014 07:13 AM"/>
    <s v="Normal Discharge"/>
    <n v="3"/>
    <x v="0"/>
    <m/>
  </r>
  <r>
    <n v="706"/>
    <x v="0"/>
    <x v="0"/>
    <x v="0"/>
    <s v="22/09/2014 "/>
    <s v="10070000204253"/>
    <s v="Mr RAJA GOUD G"/>
    <s v="91-9493042908"/>
    <s v="TELANGANA"/>
    <x v="0"/>
    <x v="4"/>
    <s v=""/>
    <m/>
    <m/>
    <m/>
    <m/>
    <m/>
    <m/>
    <m/>
    <m/>
    <m/>
    <m/>
    <m/>
    <m/>
    <s v="25/09/2014 07:18 AM"/>
    <s v="Normal Discharge"/>
    <n v="3"/>
    <x v="0"/>
    <m/>
  </r>
  <r>
    <n v="707"/>
    <x v="0"/>
    <x v="0"/>
    <x v="0"/>
    <s v="22/09/2014 "/>
    <s v="10070000204086"/>
    <s v="Mr MD AHMED"/>
    <s v="919959283605"/>
    <s v="TELANGANA"/>
    <x v="1"/>
    <x v="4"/>
    <s v=""/>
    <m/>
    <m/>
    <m/>
    <m/>
    <m/>
    <m/>
    <m/>
    <m/>
    <m/>
    <m/>
    <m/>
    <m/>
    <s v="24/09/2014 02:18 AM"/>
    <s v="Death"/>
    <n v="2"/>
    <x v="0"/>
    <m/>
  </r>
  <r>
    <n v="708"/>
    <x v="0"/>
    <x v="0"/>
    <x v="0"/>
    <s v="22/09/2014 "/>
    <s v="10070000202505"/>
    <s v="Mrs RENUKA M"/>
    <s v="9542196283"/>
    <s v="TELANGANA"/>
    <x v="0"/>
    <x v="5"/>
    <s v=""/>
    <m/>
    <m/>
    <m/>
    <m/>
    <m/>
    <m/>
    <m/>
    <m/>
    <m/>
    <m/>
    <m/>
    <m/>
    <s v="25/09/2014 05:57 PM"/>
    <s v="Normal Discharge"/>
    <n v="4"/>
    <x v="0"/>
    <m/>
  </r>
  <r>
    <n v="709"/>
    <x v="0"/>
    <x v="0"/>
    <x v="0"/>
    <s v="22/09/2014 "/>
    <s v="10070000204121"/>
    <s v="Mrs ANITHA V"/>
    <s v="919848144235"/>
    <s v="TELANGANA"/>
    <x v="1"/>
    <x v="6"/>
    <s v=""/>
    <m/>
    <m/>
    <m/>
    <m/>
    <m/>
    <m/>
    <m/>
    <m/>
    <s v="23/09/2014"/>
    <m/>
    <m/>
    <m/>
    <s v="01/10/2014 09:20 PM"/>
    <s v="Normal Discharge"/>
    <n v="10"/>
    <x v="0"/>
    <m/>
  </r>
  <r>
    <n v="710"/>
    <x v="0"/>
    <x v="0"/>
    <x v="0"/>
    <s v="22/09/2014 "/>
    <s v="10070000204118"/>
    <s v="Mr NARESH"/>
    <s v="919848144235"/>
    <s v="TELANGANA"/>
    <x v="1"/>
    <x v="6"/>
    <s v=""/>
    <m/>
    <m/>
    <m/>
    <m/>
    <m/>
    <m/>
    <m/>
    <m/>
    <m/>
    <m/>
    <m/>
    <m/>
    <s v="24/09/2014 02:17 AM"/>
    <s v="LAMA"/>
    <n v="2"/>
    <x v="0"/>
    <m/>
  </r>
  <r>
    <n v="711"/>
    <x v="0"/>
    <x v="0"/>
    <x v="0"/>
    <s v="22/09/2014 "/>
    <s v="10070000204249"/>
    <s v="Mr RAJENDRA PRASAD G"/>
    <s v="91-9912302990"/>
    <s v="TELANGANA"/>
    <x v="1"/>
    <x v="7"/>
    <s v="MEDI ASSIST INDIA TPA PVT. LTD._CREDIT"/>
    <m/>
    <m/>
    <m/>
    <m/>
    <m/>
    <m/>
    <m/>
    <m/>
    <m/>
    <m/>
    <m/>
    <m/>
    <s v="25/09/2014 05:24 PM"/>
    <s v="Normal Discharge"/>
    <n v="4"/>
    <x v="0"/>
    <m/>
  </r>
  <r>
    <n v="712"/>
    <x v="0"/>
    <x v="0"/>
    <x v="0"/>
    <s v="22/09/2014 "/>
    <s v="10070000204185"/>
    <s v="Mr SURESH K"/>
    <s v="9701393648"/>
    <s v="TELANGANA"/>
    <x v="0"/>
    <x v="7"/>
    <s v="AROGYA SRI"/>
    <m/>
    <m/>
    <m/>
    <m/>
    <m/>
    <m/>
    <m/>
    <m/>
    <m/>
    <m/>
    <m/>
    <m/>
    <s v="04/10/2014 11:04 PM"/>
    <s v="Normal Discharge"/>
    <n v="13"/>
    <x v="0"/>
    <m/>
  </r>
  <r>
    <n v="713"/>
    <x v="0"/>
    <x v="0"/>
    <x v="0"/>
    <s v="22/09/2014 "/>
    <s v="10070000204038"/>
    <s v="Mr ESHU B"/>
    <s v="91-9502334077"/>
    <s v="TELANGANA"/>
    <x v="1"/>
    <x v="7"/>
    <s v="ESIC_CREDIT"/>
    <m/>
    <m/>
    <m/>
    <m/>
    <m/>
    <m/>
    <m/>
    <m/>
    <m/>
    <m/>
    <m/>
    <m/>
    <s v="25/09/2014 05:56 PM"/>
    <s v="Normal Discharge"/>
    <n v="4"/>
    <x v="0"/>
    <m/>
  </r>
  <r>
    <n v="714"/>
    <x v="0"/>
    <x v="1"/>
    <x v="0"/>
    <s v="22/09/2014 "/>
    <s v="10070000204037"/>
    <s v="Mrs LAXMAMMA K"/>
    <s v="91-9346545765"/>
    <s v="TELANGANA"/>
    <x v="1"/>
    <x v="7"/>
    <s v="AROGYA SRI"/>
    <m/>
    <m/>
    <m/>
    <m/>
    <m/>
    <m/>
    <m/>
    <m/>
    <m/>
    <m/>
    <m/>
    <m/>
    <s v=""/>
    <s v=""/>
    <n v="0"/>
    <x v="0"/>
    <m/>
  </r>
  <r>
    <n v="715"/>
    <x v="0"/>
    <x v="0"/>
    <x v="0"/>
    <s v="22/09/2014 "/>
    <s v="10070000204115"/>
    <s v="Mrs SHAMANTHA ."/>
    <s v="918123152826"/>
    <s v="TELANGANA"/>
    <x v="0"/>
    <x v="8"/>
    <s v="VIDAL HEALTH TPA PRIVATE LIMITED"/>
    <m/>
    <m/>
    <m/>
    <m/>
    <m/>
    <m/>
    <m/>
    <m/>
    <s v="24/09/2014"/>
    <m/>
    <m/>
    <m/>
    <s v="27/09/2014 02:07 PM"/>
    <s v="Normal Discharge"/>
    <n v="6"/>
    <x v="0"/>
    <m/>
  </r>
  <r>
    <n v="716"/>
    <x v="0"/>
    <x v="0"/>
    <x v="0"/>
    <s v="22/09/2014 "/>
    <s v="10070000203622"/>
    <s v="Mrs POONAM DEVI"/>
    <s v="9391162956"/>
    <s v="TELANGANA"/>
    <x v="0"/>
    <x v="8"/>
    <s v="NH-Mallareddy Hospital"/>
    <m/>
    <m/>
    <m/>
    <m/>
    <m/>
    <m/>
    <m/>
    <m/>
    <m/>
    <m/>
    <m/>
    <m/>
    <s v="25/09/2014 07:16 AM"/>
    <s v="Normal Discharge"/>
    <n v="3"/>
    <x v="0"/>
    <m/>
  </r>
  <r>
    <n v="717"/>
    <x v="0"/>
    <x v="0"/>
    <x v="0"/>
    <s v="22/09/2014 "/>
    <s v="10070000196318"/>
    <s v="Mrs SRILATHA J"/>
    <s v="9573446538"/>
    <s v="TELANGANA"/>
    <x v="0"/>
    <x v="8"/>
    <s v="NH-Mallareddy Hospital"/>
    <m/>
    <m/>
    <m/>
    <m/>
    <m/>
    <m/>
    <m/>
    <m/>
    <m/>
    <m/>
    <m/>
    <m/>
    <s v="29/09/2014 08:00 PM"/>
    <s v="Normal Discharge"/>
    <n v="8"/>
    <x v="0"/>
    <m/>
  </r>
  <r>
    <n v="718"/>
    <x v="0"/>
    <x v="0"/>
    <x v="0"/>
    <s v="22/09/2014 "/>
    <s v="10070000204226"/>
    <s v="Mrs LAXMI L"/>
    <s v="9542949461"/>
    <s v="TELANGANA"/>
    <x v="0"/>
    <x v="9"/>
    <s v="AROGYA SRI"/>
    <m/>
    <m/>
    <m/>
    <m/>
    <m/>
    <m/>
    <m/>
    <m/>
    <s v="29/09/2014"/>
    <m/>
    <m/>
    <m/>
    <s v="04/10/2014 11:01 PM"/>
    <s v="Normal Discharge"/>
    <n v="13"/>
    <x v="0"/>
    <m/>
  </r>
  <r>
    <n v="719"/>
    <x v="0"/>
    <x v="0"/>
    <x v="0"/>
    <s v="22/09/2014 "/>
    <s v="10070000204175"/>
    <s v="Mrs BAGYA LAXMI"/>
    <s v="000"/>
    <s v="TELANGANA"/>
    <x v="0"/>
    <x v="9"/>
    <s v="AROGYA SRI"/>
    <m/>
    <m/>
    <m/>
    <m/>
    <m/>
    <m/>
    <m/>
    <m/>
    <s v="29/09/2014"/>
    <m/>
    <m/>
    <m/>
    <s v="04/10/2014 11:01 PM"/>
    <s v="Normal Discharge"/>
    <n v="13"/>
    <x v="0"/>
    <m/>
  </r>
  <r>
    <n v="720"/>
    <x v="0"/>
    <x v="0"/>
    <x v="0"/>
    <s v="22/09/2014 "/>
    <s v="10070000204191"/>
    <s v="Mr NARASIMHA D"/>
    <s v="91-8179168056"/>
    <s v="TELANGANA"/>
    <x v="1"/>
    <x v="9"/>
    <s v="ICICI LOMBARD GENERAL INSURANCE_CREDIT"/>
    <m/>
    <m/>
    <m/>
    <m/>
    <m/>
    <m/>
    <m/>
    <m/>
    <m/>
    <m/>
    <m/>
    <m/>
    <s v="30/09/2014 07:50 PM"/>
    <s v="Normal Discharge"/>
    <n v="9"/>
    <x v="0"/>
    <m/>
  </r>
  <r>
    <n v="721"/>
    <x v="0"/>
    <x v="0"/>
    <x v="0"/>
    <s v="22/09/2014 "/>
    <s v="10070000203709"/>
    <s v="Master RISHITH B"/>
    <s v="91-9704030779"/>
    <s v="TELANGANA"/>
    <x v="0"/>
    <x v="9"/>
    <s v=""/>
    <m/>
    <m/>
    <m/>
    <m/>
    <m/>
    <m/>
    <m/>
    <m/>
    <s v="22/09/2014"/>
    <m/>
    <m/>
    <m/>
    <s v="22/09/2014 05:40 PM"/>
    <s v="Normal Discharge"/>
    <n v="1"/>
    <x v="0"/>
    <m/>
  </r>
  <r>
    <n v="722"/>
    <x v="0"/>
    <x v="0"/>
    <x v="0"/>
    <s v="22/09/2014 "/>
    <s v="10070000204222"/>
    <s v="Mr RAMAVATH KISHAN"/>
    <s v="918179087221"/>
    <s v="TELANGANA"/>
    <x v="1"/>
    <x v="15"/>
    <s v=""/>
    <m/>
    <m/>
    <m/>
    <m/>
    <m/>
    <m/>
    <m/>
    <m/>
    <m/>
    <m/>
    <m/>
    <m/>
    <s v="26/09/2014 01:57 PM"/>
    <s v="Normal Discharge"/>
    <n v="5"/>
    <x v="0"/>
    <m/>
  </r>
  <r>
    <n v="723"/>
    <x v="0"/>
    <x v="0"/>
    <x v="0"/>
    <s v="22/09/2014 "/>
    <s v="10070000204257"/>
    <s v="Mr VENKATESH GOUD L"/>
    <s v="91-9866418090"/>
    <s v="TELANGANA"/>
    <x v="1"/>
    <x v="11"/>
    <s v="GOOD HEALTH PLAN LIMITED_CREDIT"/>
    <m/>
    <m/>
    <m/>
    <m/>
    <m/>
    <m/>
    <m/>
    <m/>
    <m/>
    <m/>
    <m/>
    <m/>
    <s v="25/09/2014 03:18 PM"/>
    <s v="Normal Discharge"/>
    <n v="4"/>
    <x v="0"/>
    <m/>
  </r>
  <r>
    <n v="724"/>
    <x v="0"/>
    <x v="0"/>
    <x v="0"/>
    <s v="22/09/2014"/>
    <s v="10070000118322"/>
    <s v="KISHAN GOUD K.G"/>
    <s v="91-9848861976"/>
    <s v="Andhra Pradesh"/>
    <x v="1"/>
    <x v="11"/>
    <s v=""/>
    <m/>
    <m/>
    <m/>
    <m/>
    <m/>
    <m/>
    <m/>
    <m/>
    <m/>
    <m/>
    <m/>
    <m/>
    <s v="25/09/2014 03:15 PM"/>
    <s v="LAMA"/>
    <n v="4"/>
    <x v="0"/>
    <m/>
  </r>
  <r>
    <n v="725"/>
    <x v="0"/>
    <x v="0"/>
    <x v="0"/>
    <s v="22/09/2014"/>
    <s v="10070000204248"/>
    <s v="Mr. ODELU B"/>
    <s v="91-9705043901"/>
    <s v="TELANGANA"/>
    <x v="0"/>
    <x v="12"/>
    <s v="ESIC_CREDIT"/>
    <m/>
    <m/>
    <m/>
    <m/>
    <m/>
    <m/>
    <m/>
    <m/>
    <s v="27/09/2014"/>
    <m/>
    <m/>
    <m/>
    <s v="06/10/2014 07:29 PM"/>
    <s v="Normal Discharge"/>
    <n v="15"/>
    <x v="0"/>
    <m/>
  </r>
  <r>
    <n v="726"/>
    <x v="0"/>
    <x v="0"/>
    <x v="0"/>
    <s v="22/09/2014 "/>
    <s v="10070000203281"/>
    <s v="Mr DURGA GOUD CH"/>
    <s v="9908342182"/>
    <s v="TELANGANA"/>
    <x v="0"/>
    <x v="12"/>
    <s v="AROGYA SRI"/>
    <m/>
    <m/>
    <m/>
    <m/>
    <m/>
    <m/>
    <m/>
    <m/>
    <m/>
    <m/>
    <m/>
    <m/>
    <s v="30/09/2014 07:40 PM"/>
    <s v="Normal Discharge"/>
    <n v="9"/>
    <x v="0"/>
    <m/>
  </r>
  <r>
    <n v="727"/>
    <x v="0"/>
    <x v="0"/>
    <x v="0"/>
    <s v="22/09/2014"/>
    <s v="10070000203306"/>
    <s v="Mr SOMAIAH CH"/>
    <s v="9959357634"/>
    <s v="TELANGANA"/>
    <x v="0"/>
    <x v="12"/>
    <s v="AROGYA SRI"/>
    <m/>
    <m/>
    <m/>
    <m/>
    <m/>
    <m/>
    <m/>
    <m/>
    <s v="28/09/2014"/>
    <m/>
    <m/>
    <m/>
    <s v="29/09/2014 08:03 PM"/>
    <s v="Normal Discharge"/>
    <n v="8"/>
    <x v="0"/>
    <m/>
  </r>
  <r>
    <n v="728"/>
    <x v="0"/>
    <x v="0"/>
    <x v="0"/>
    <s v="22/09/2014 "/>
    <s v="10070000203738"/>
    <s v="Mr BAL RAJU D"/>
    <s v="9393055574"/>
    <s v="TELANGANA"/>
    <x v="0"/>
    <x v="12"/>
    <s v="AROGYA SRI"/>
    <m/>
    <m/>
    <m/>
    <m/>
    <m/>
    <m/>
    <m/>
    <m/>
    <s v="28/09/2014"/>
    <m/>
    <m/>
    <m/>
    <s v="30/09/2014 07:46 PM"/>
    <s v="Normal Discharge"/>
    <n v="9"/>
    <x v="0"/>
    <m/>
  </r>
  <r>
    <n v="729"/>
    <x v="0"/>
    <x v="0"/>
    <x v="0"/>
    <s v="22/09/2014 "/>
    <s v="10070000203759"/>
    <s v="Mr RAJA GOPALA CHARYULU N"/>
    <s v="9666410806"/>
    <s v="TELANGANA"/>
    <x v="0"/>
    <x v="12"/>
    <s v="AROGYA SRI"/>
    <m/>
    <m/>
    <m/>
    <m/>
    <m/>
    <m/>
    <m/>
    <m/>
    <m/>
    <m/>
    <m/>
    <m/>
    <s v="24/09/2014 02:14 AM"/>
    <s v="Normal Discharge"/>
    <n v="2"/>
    <x v="0"/>
    <m/>
  </r>
  <r>
    <n v="730"/>
    <x v="0"/>
    <x v="0"/>
    <x v="0"/>
    <s v="23/09/2014 10:48 PM"/>
    <s v="10070000204458"/>
    <s v="Mr PRASAD R.V S"/>
    <s v="91-9394567899"/>
    <s v="TELANGANA"/>
    <x v="1"/>
    <x v="2"/>
    <s v="GOOD HEALTH PLAN LIMITED_CREDIT"/>
    <m/>
    <m/>
    <m/>
    <m/>
    <m/>
    <m/>
    <m/>
    <m/>
    <m/>
    <m/>
    <m/>
    <m/>
    <s v="29/09/2014 08:11 PM"/>
    <s v="Normal Discharge"/>
    <n v="6"/>
    <x v="0"/>
    <m/>
  </r>
  <r>
    <n v="731"/>
    <x v="0"/>
    <x v="0"/>
    <x v="0"/>
    <s v="23/09/2014 09:47 PM"/>
    <s v="10070000204456"/>
    <s v="Mr LAXMA REDDY M"/>
    <s v="91-9885875599"/>
    <s v="TELANGANA"/>
    <x v="0"/>
    <x v="2"/>
    <s v="AROGYA SRI"/>
    <m/>
    <m/>
    <m/>
    <m/>
    <m/>
    <m/>
    <m/>
    <m/>
    <m/>
    <m/>
    <m/>
    <m/>
    <s v="29/09/2014 08:04 PM"/>
    <s v="Normal Discharge"/>
    <n v="6"/>
    <x v="0"/>
    <m/>
  </r>
  <r>
    <n v="732"/>
    <x v="0"/>
    <x v="0"/>
    <x v="0"/>
    <s v="23/09/2014 05:36 PM"/>
    <s v="10070000204438"/>
    <s v="Mrs SALAMMA N"/>
    <s v="9573374832"/>
    <s v="TELANGANA"/>
    <x v="0"/>
    <x v="2"/>
    <s v="AROGYA SRI"/>
    <m/>
    <m/>
    <m/>
    <m/>
    <m/>
    <m/>
    <m/>
    <m/>
    <m/>
    <m/>
    <m/>
    <m/>
    <s v="25/09/2014 03:18 PM"/>
    <s v="Normal Discharge"/>
    <n v="2"/>
    <x v="0"/>
    <m/>
  </r>
  <r>
    <n v="733"/>
    <x v="0"/>
    <x v="0"/>
    <x v="0"/>
    <s v="23/09/2014 02:28 PM"/>
    <s v="10070000204327"/>
    <s v="Mrs SWAKKUBAI B"/>
    <s v="9441831121"/>
    <s v="TELANGANA"/>
    <x v="0"/>
    <x v="2"/>
    <s v="AROGYA SRI"/>
    <m/>
    <m/>
    <m/>
    <m/>
    <m/>
    <m/>
    <m/>
    <m/>
    <m/>
    <m/>
    <m/>
    <m/>
    <s v="26/09/2014 04:32 PM"/>
    <s v="Discharge On Own Request"/>
    <n v="3"/>
    <x v="0"/>
    <m/>
  </r>
  <r>
    <n v="734"/>
    <x v="0"/>
    <x v="0"/>
    <x v="0"/>
    <s v="23/09/2014 12:23 PM"/>
    <s v="10070000204363"/>
    <s v="Mr SIDDA RAMULU M"/>
    <s v="9989286230"/>
    <s v="TELANGANA"/>
    <x v="0"/>
    <x v="2"/>
    <s v="AROGYA SRI"/>
    <m/>
    <m/>
    <m/>
    <m/>
    <m/>
    <m/>
    <m/>
    <m/>
    <m/>
    <m/>
    <m/>
    <m/>
    <s v="29/09/2014 08:03 PM"/>
    <s v="Normal Discharge"/>
    <n v="6"/>
    <x v="0"/>
    <m/>
  </r>
  <r>
    <n v="735"/>
    <x v="0"/>
    <x v="1"/>
    <x v="0"/>
    <s v="23/09/2014 12:19 PM"/>
    <s v="10070000204338"/>
    <s v="Mr SEETHA RAM J"/>
    <s v="919959368187"/>
    <s v="TELANGANA"/>
    <x v="0"/>
    <x v="2"/>
    <s v=""/>
    <m/>
    <m/>
    <m/>
    <m/>
    <m/>
    <m/>
    <m/>
    <m/>
    <m/>
    <m/>
    <m/>
    <m/>
    <s v=""/>
    <s v=""/>
    <n v="0"/>
    <x v="0"/>
    <m/>
  </r>
  <r>
    <n v="736"/>
    <x v="0"/>
    <x v="0"/>
    <x v="0"/>
    <s v="23/09/2014 11:56 AM"/>
    <s v="10070000204291"/>
    <s v="Mrs LAXMI E"/>
    <s v="7207499889"/>
    <s v="TELANGANA"/>
    <x v="0"/>
    <x v="2"/>
    <s v="AROGYA SRI"/>
    <m/>
    <m/>
    <m/>
    <m/>
    <m/>
    <m/>
    <m/>
    <m/>
    <m/>
    <m/>
    <m/>
    <m/>
    <s v="25/09/2014 03:16 PM"/>
    <s v="Normal Discharge"/>
    <n v="2"/>
    <x v="0"/>
    <m/>
  </r>
  <r>
    <n v="737"/>
    <x v="0"/>
    <x v="0"/>
    <x v="0"/>
    <s v="23/09/2014 11:54 AM"/>
    <s v="10070000204287"/>
    <s v="Mr BHEMANNA M"/>
    <s v="9666187622"/>
    <s v="Andhra Pradesh"/>
    <x v="0"/>
    <x v="2"/>
    <s v="AROGYA SRI"/>
    <m/>
    <m/>
    <m/>
    <m/>
    <m/>
    <m/>
    <m/>
    <m/>
    <m/>
    <m/>
    <m/>
    <m/>
    <s v="25/09/2014 07:19 AM"/>
    <s v="Normal Discharge"/>
    <n v="2"/>
    <x v="0"/>
    <m/>
  </r>
  <r>
    <n v="738"/>
    <x v="0"/>
    <x v="0"/>
    <x v="0"/>
    <s v="23/09/2014 10:31 AM"/>
    <s v="10070000198285"/>
    <s v="Mr ELIAS ALI MD"/>
    <s v="9640067846"/>
    <s v="TELANGANA"/>
    <x v="0"/>
    <x v="2"/>
    <s v="AROGYA SRI"/>
    <m/>
    <m/>
    <m/>
    <m/>
    <m/>
    <m/>
    <m/>
    <m/>
    <m/>
    <m/>
    <m/>
    <m/>
    <s v="25/09/2014 03:18 PM"/>
    <s v="Normal Discharge"/>
    <n v="2"/>
    <x v="0"/>
    <m/>
  </r>
  <r>
    <n v="739"/>
    <x v="0"/>
    <x v="0"/>
    <x v="0"/>
    <s v="23/09/2014 05:03 PM"/>
    <s v="10070000201838"/>
    <s v="Mr SURYANARAYANA D"/>
    <s v="919704384322"/>
    <s v="TELANGANA"/>
    <x v="1"/>
    <x v="0"/>
    <s v="MEDI ASSIST INDIA TPA PVT. LTD._CREDIT"/>
    <m/>
    <m/>
    <m/>
    <m/>
    <m/>
    <m/>
    <m/>
    <m/>
    <m/>
    <m/>
    <m/>
    <m/>
    <s v="27/09/2014 02:05 PM"/>
    <s v="Normal Discharge"/>
    <n v="4"/>
    <x v="0"/>
    <m/>
  </r>
  <r>
    <n v="740"/>
    <x v="0"/>
    <x v="0"/>
    <x v="0"/>
    <s v="23/09/2014 04:02 PM"/>
    <s v="10070000204429"/>
    <s v="Mr SANTOSH S"/>
    <s v="918142004100"/>
    <s v="TELANGANA"/>
    <x v="1"/>
    <x v="0"/>
    <s v="ESIC_CREDIT"/>
    <m/>
    <m/>
    <m/>
    <m/>
    <m/>
    <m/>
    <m/>
    <m/>
    <m/>
    <m/>
    <m/>
    <m/>
    <s v="25/09/2014 05:56 PM"/>
    <s v="Normal Discharge"/>
    <n v="2"/>
    <x v="0"/>
    <m/>
  </r>
  <r>
    <n v="741"/>
    <x v="0"/>
    <x v="0"/>
    <x v="0"/>
    <s v="23/09/2014 12:38 AM"/>
    <s v="10070000204260"/>
    <s v="Mr RAMA CHANDER B"/>
    <s v="91-9701684601"/>
    <s v="TELANGANA"/>
    <x v="1"/>
    <x v="0"/>
    <s v=""/>
    <m/>
    <m/>
    <m/>
    <m/>
    <m/>
    <m/>
    <m/>
    <m/>
    <m/>
    <m/>
    <m/>
    <m/>
    <s v="27/09/2014 02:04 PM"/>
    <s v="Normal Discharge"/>
    <n v="5"/>
    <x v="0"/>
    <m/>
  </r>
  <r>
    <n v="742"/>
    <x v="0"/>
    <x v="0"/>
    <x v="0"/>
    <s v="23/09/2014 11:03 PM"/>
    <s v="10070000204453"/>
    <s v="Mr RAMULU G"/>
    <s v="91-9963324329"/>
    <s v="TELANGANA"/>
    <x v="1"/>
    <x v="4"/>
    <s v=""/>
    <m/>
    <m/>
    <m/>
    <m/>
    <m/>
    <m/>
    <m/>
    <m/>
    <m/>
    <m/>
    <m/>
    <m/>
    <s v="25/09/2014 04:19 PM"/>
    <s v="LAMA"/>
    <n v="2"/>
    <x v="0"/>
    <m/>
  </r>
  <r>
    <n v="743"/>
    <x v="0"/>
    <x v="0"/>
    <x v="0"/>
    <s v="23/09/2014 09:08 PM"/>
    <s v="10070000204452"/>
    <s v="Mrs ANNAPOORNA P"/>
    <s v="91-9948903582"/>
    <s v="TELANGANA"/>
    <x v="1"/>
    <x v="4"/>
    <s v=""/>
    <m/>
    <m/>
    <m/>
    <m/>
    <m/>
    <m/>
    <m/>
    <m/>
    <m/>
    <m/>
    <m/>
    <m/>
    <s v="26/09/2014 04:33 PM"/>
    <s v="Normal Discharge"/>
    <n v="3"/>
    <x v="0"/>
    <m/>
  </r>
  <r>
    <n v="744"/>
    <x v="0"/>
    <x v="0"/>
    <x v="0"/>
    <s v="23/09/2014 06:04 PM"/>
    <s v="10070000204445"/>
    <s v="Mrs BHAGYAMMA M"/>
    <s v="91-7866133351"/>
    <s v="TELANGANA"/>
    <x v="0"/>
    <x v="4"/>
    <s v="CGHS_CREDIT"/>
    <m/>
    <m/>
    <m/>
    <m/>
    <m/>
    <m/>
    <m/>
    <m/>
    <m/>
    <m/>
    <m/>
    <m/>
    <s v="27/09/2014 02:06 PM"/>
    <s v="Normal Discharge"/>
    <n v="4"/>
    <x v="0"/>
    <m/>
  </r>
  <r>
    <n v="745"/>
    <x v="0"/>
    <x v="0"/>
    <x v="0"/>
    <s v="23/09/2014 04:39 PM"/>
    <s v="10070000204435"/>
    <s v="Mrs NASREEN BEGUM MD"/>
    <s v="91-9985155219"/>
    <s v="TELANGANA"/>
    <x v="1"/>
    <x v="4"/>
    <s v=""/>
    <m/>
    <m/>
    <m/>
    <m/>
    <m/>
    <m/>
    <m/>
    <m/>
    <m/>
    <m/>
    <m/>
    <m/>
    <s v="25/09/2014 05:30 PM"/>
    <s v="Normal Discharge"/>
    <n v="2"/>
    <x v="0"/>
    <m/>
  </r>
  <r>
    <n v="746"/>
    <x v="0"/>
    <x v="0"/>
    <x v="0"/>
    <s v="23/09/2014 04:01 PM"/>
    <s v="10070000180172"/>
    <s v="Mrs P JYOTHI"/>
    <s v="919640343243"/>
    <s v="Andhra Pradesh"/>
    <x v="0"/>
    <x v="4"/>
    <s v="NH-Mallareddy Hospital"/>
    <m/>
    <m/>
    <m/>
    <m/>
    <m/>
    <m/>
    <m/>
    <m/>
    <m/>
    <m/>
    <m/>
    <m/>
    <s v="27/09/2014 02:04 PM"/>
    <s v="Normal Discharge"/>
    <n v="4"/>
    <x v="0"/>
    <m/>
  </r>
  <r>
    <n v="747"/>
    <x v="0"/>
    <x v="0"/>
    <x v="0"/>
    <s v="23/09/2014 01:14 PM"/>
    <s v="10070000204316"/>
    <s v="Mr MALLU KONDA K"/>
    <s v="919652400498"/>
    <s v="TELANGANA"/>
    <x v="1"/>
    <x v="4"/>
    <s v=""/>
    <m/>
    <m/>
    <m/>
    <m/>
    <m/>
    <m/>
    <m/>
    <m/>
    <m/>
    <m/>
    <m/>
    <m/>
    <s v="25/09/2014 05:30 PM"/>
    <s v="Normal Discharge"/>
    <n v="2"/>
    <x v="0"/>
    <m/>
  </r>
  <r>
    <n v="748"/>
    <x v="0"/>
    <x v="0"/>
    <x v="0"/>
    <s v="23/09/2014 12:18 PM"/>
    <s v="10070000204267"/>
    <s v="Mr DEEPAK DAS"/>
    <s v="918186886378"/>
    <s v="WEST BENGAL."/>
    <x v="0"/>
    <x v="4"/>
    <s v="NH-Mallareddy Hospital"/>
    <m/>
    <m/>
    <m/>
    <m/>
    <m/>
    <m/>
    <m/>
    <m/>
    <m/>
    <m/>
    <m/>
    <m/>
    <s v="25/09/2014 07:16 AM"/>
    <s v="LAMA"/>
    <n v="2"/>
    <x v="0"/>
    <m/>
  </r>
  <r>
    <n v="749"/>
    <x v="0"/>
    <x v="0"/>
    <x v="0"/>
    <s v="23/09/2014 11:29 AM"/>
    <s v="10070000204273"/>
    <s v="Mr MOHAMMAD JAMEERUDDIN"/>
    <s v="919032519835"/>
    <s v="TELANGANA"/>
    <x v="1"/>
    <x v="4"/>
    <s v=""/>
    <m/>
    <m/>
    <m/>
    <m/>
    <m/>
    <m/>
    <m/>
    <m/>
    <m/>
    <m/>
    <m/>
    <m/>
    <s v="26/09/2014 02:40 PM"/>
    <s v="Normal Discharge"/>
    <n v="3"/>
    <x v="0"/>
    <m/>
  </r>
  <r>
    <n v="750"/>
    <x v="0"/>
    <x v="0"/>
    <x v="0"/>
    <s v="23/09/2014 10:31 AM"/>
    <s v="10070000147163"/>
    <s v="Mr. K. ESWAR"/>
    <s v="91-9949050705"/>
    <s v="Andhra Pradesh"/>
    <x v="1"/>
    <x v="4"/>
    <s v=""/>
    <m/>
    <m/>
    <m/>
    <m/>
    <m/>
    <m/>
    <m/>
    <m/>
    <m/>
    <m/>
    <m/>
    <m/>
    <s v="25/09/2014 03:51 PM"/>
    <s v="LAMA"/>
    <n v="2"/>
    <x v="0"/>
    <m/>
  </r>
  <r>
    <n v="751"/>
    <x v="0"/>
    <x v="0"/>
    <x v="0"/>
    <s v="23/09/2014 10:10 PM"/>
    <s v="10070000204451"/>
    <s v="Mrs SALAMMA CH"/>
    <s v="91-9949431030"/>
    <s v="TELANGANA"/>
    <x v="0"/>
    <x v="5"/>
    <s v="AROGYA SRI"/>
    <m/>
    <m/>
    <m/>
    <m/>
    <m/>
    <m/>
    <m/>
    <m/>
    <m/>
    <m/>
    <m/>
    <m/>
    <s v="01/10/2014 04:06 PM"/>
    <s v="Normal Discharge"/>
    <n v="8"/>
    <x v="0"/>
    <m/>
  </r>
  <r>
    <n v="752"/>
    <x v="0"/>
    <x v="0"/>
    <x v="0"/>
    <s v="23/09/2014 08:29 PM"/>
    <s v="10070000204448"/>
    <s v="Mr DHARMAIAH G"/>
    <s v="91"/>
    <s v="TELANGANA"/>
    <x v="0"/>
    <x v="5"/>
    <s v="AROGYA SRI"/>
    <m/>
    <m/>
    <m/>
    <m/>
    <m/>
    <m/>
    <m/>
    <m/>
    <m/>
    <m/>
    <m/>
    <m/>
    <s v="01/10/2014 04:06 PM"/>
    <s v="Normal Discharge"/>
    <n v="8"/>
    <x v="0"/>
    <m/>
  </r>
  <r>
    <n v="753"/>
    <x v="0"/>
    <x v="0"/>
    <x v="0"/>
    <s v="23/09/2014 10:52 AM"/>
    <s v="10070000201418"/>
    <s v="Mr KRISHNA K"/>
    <s v="919849801877"/>
    <s v="TELANGANA"/>
    <x v="1"/>
    <x v="5"/>
    <s v=""/>
    <m/>
    <m/>
    <m/>
    <m/>
    <m/>
    <m/>
    <m/>
    <m/>
    <m/>
    <m/>
    <m/>
    <m/>
    <s v="25/09/2014 04:19 PM"/>
    <s v="Normal Discharge"/>
    <n v="2"/>
    <x v="0"/>
    <m/>
  </r>
  <r>
    <n v="754"/>
    <x v="0"/>
    <x v="0"/>
    <x v="0"/>
    <s v="23/09/2014 10:47 AM"/>
    <s v="10070000204297"/>
    <s v="Mr MASTAN MD"/>
    <s v="91-8861504538"/>
    <s v="Karnataka."/>
    <x v="1"/>
    <x v="6"/>
    <s v=""/>
    <m/>
    <m/>
    <m/>
    <m/>
    <m/>
    <m/>
    <m/>
    <m/>
    <m/>
    <m/>
    <m/>
    <m/>
    <s v="26/09/2014 02:40 PM"/>
    <s v="Normal Discharge"/>
    <n v="3"/>
    <x v="0"/>
    <m/>
  </r>
  <r>
    <n v="755"/>
    <x v="0"/>
    <x v="0"/>
    <x v="0"/>
    <s v="23/09/2014 11:46 PM"/>
    <s v="10070000204459"/>
    <s v="Mr PEDDA DURGAIAH P"/>
    <s v="91-8978845804"/>
    <s v="TELANGANA"/>
    <x v="0"/>
    <x v="7"/>
    <s v="AROGYA SRI"/>
    <m/>
    <m/>
    <m/>
    <m/>
    <m/>
    <m/>
    <m/>
    <m/>
    <m/>
    <m/>
    <m/>
    <m/>
    <s v="04/10/2014 11:04 PM"/>
    <s v="Normal Discharge"/>
    <n v="11"/>
    <x v="0"/>
    <m/>
  </r>
  <r>
    <n v="756"/>
    <x v="0"/>
    <x v="0"/>
    <x v="0"/>
    <s v="23/09/2014 11:43 PM"/>
    <s v="10070000204461"/>
    <s v="Mr DOULAIAH M"/>
    <s v="91-9989301261"/>
    <s v="TELANGANA"/>
    <x v="1"/>
    <x v="7"/>
    <s v="ESIC_CREDIT"/>
    <m/>
    <m/>
    <m/>
    <m/>
    <m/>
    <m/>
    <m/>
    <m/>
    <m/>
    <m/>
    <m/>
    <m/>
    <s v="29/09/2014 08:10 PM"/>
    <s v="Normal Discharge"/>
    <n v="6"/>
    <x v="0"/>
    <m/>
  </r>
  <r>
    <n v="757"/>
    <x v="0"/>
    <x v="0"/>
    <x v="0"/>
    <s v="23/09/2014 09:40 PM"/>
    <s v="10070000204455"/>
    <s v="Mrs CHANDRA KALA G"/>
    <s v="91-9700285694"/>
    <s v="TELANGANA"/>
    <x v="1"/>
    <x v="7"/>
    <s v="ESIC_CREDIT"/>
    <m/>
    <m/>
    <m/>
    <m/>
    <m/>
    <m/>
    <m/>
    <m/>
    <m/>
    <m/>
    <m/>
    <m/>
    <s v="01/10/2014 09:12 PM"/>
    <s v="Normal Discharge"/>
    <n v="8"/>
    <x v="0"/>
    <m/>
  </r>
  <r>
    <n v="758"/>
    <x v="0"/>
    <x v="0"/>
    <x v="0"/>
    <s v="23/09/2014 09:33 PM"/>
    <s v="10070000204454"/>
    <s v="Mr RAHUL"/>
    <s v="91-8121550802"/>
    <s v="TELANGANA"/>
    <x v="1"/>
    <x v="7"/>
    <s v="ESIC_CREDIT"/>
    <s v="Telugu"/>
    <s v="mangadevi"/>
    <s v="son"/>
    <m/>
    <m/>
    <m/>
    <m/>
    <m/>
    <m/>
    <m/>
    <m/>
    <m/>
    <s v="29/09/2014 08:08 PM"/>
    <s v="Normal Discharge"/>
    <n v="6"/>
    <x v="0"/>
    <m/>
  </r>
  <r>
    <n v="759"/>
    <x v="0"/>
    <x v="0"/>
    <x v="0"/>
    <s v="23/09/2014 03:19 PM"/>
    <s v="10070000204421"/>
    <s v="Mrs NARASAMMA A"/>
    <s v="91"/>
    <s v="TELANGANA"/>
    <x v="1"/>
    <x v="7"/>
    <s v="ESIC_CREDIT"/>
    <m/>
    <m/>
    <m/>
    <m/>
    <m/>
    <m/>
    <m/>
    <m/>
    <m/>
    <m/>
    <m/>
    <m/>
    <s v="27/09/2014 11:25 PM"/>
    <s v="Normal Discharge"/>
    <n v="4"/>
    <x v="0"/>
    <m/>
  </r>
  <r>
    <n v="760"/>
    <x v="0"/>
    <x v="0"/>
    <x v="0"/>
    <s v="23/09/2014 02:55 PM"/>
    <s v="10070000204418"/>
    <s v="Mr BHANU CHANDER V"/>
    <s v="91-9059732419"/>
    <s v="TELANGANA"/>
    <x v="1"/>
    <x v="7"/>
    <s v="ESIC_CREDIT"/>
    <m/>
    <m/>
    <m/>
    <m/>
    <m/>
    <m/>
    <m/>
    <m/>
    <m/>
    <m/>
    <m/>
    <m/>
    <s v="25/09/2014 05:57 PM"/>
    <s v="Normal Discharge"/>
    <n v="2"/>
    <x v="0"/>
    <m/>
  </r>
  <r>
    <n v="761"/>
    <x v="0"/>
    <x v="0"/>
    <x v="0"/>
    <s v="23/09/2014 12:28 PM"/>
    <s v="10070000204306"/>
    <s v="Mr VITTAL K"/>
    <s v="9666935687"/>
    <s v="TELANGANA"/>
    <x v="1"/>
    <x v="7"/>
    <s v=""/>
    <m/>
    <m/>
    <m/>
    <m/>
    <m/>
    <m/>
    <m/>
    <m/>
    <m/>
    <m/>
    <m/>
    <m/>
    <s v="25/09/2014 04:18 PM"/>
    <s v="Normal Discharge"/>
    <n v="2"/>
    <x v="0"/>
    <m/>
  </r>
  <r>
    <n v="762"/>
    <x v="0"/>
    <x v="0"/>
    <x v="0"/>
    <s v="23/09/2014 07:38 AM"/>
    <s v="10070000204262"/>
    <s v="Mr SHANKAR J"/>
    <s v="91-9603209381"/>
    <s v="TELANGANA"/>
    <x v="1"/>
    <x v="7"/>
    <s v=""/>
    <m/>
    <m/>
    <m/>
    <m/>
    <m/>
    <m/>
    <m/>
    <m/>
    <m/>
    <m/>
    <m/>
    <m/>
    <s v="25/09/2014 04:18 PM"/>
    <s v="Normal Discharge"/>
    <n v="2"/>
    <x v="0"/>
    <m/>
  </r>
  <r>
    <n v="763"/>
    <x v="0"/>
    <x v="2"/>
    <x v="0"/>
    <s v="23/09/2014 01:50 PM"/>
    <s v="10070000204334"/>
    <s v="Mr KRISHNA KUMAR T"/>
    <s v="9177108127"/>
    <s v="TELANGANA"/>
    <x v="0"/>
    <x v="9"/>
    <s v="AROGYA SRI"/>
    <s v="Telugu"/>
    <s v="nithin patil"/>
    <s v="Brother"/>
    <n v="9966338373"/>
    <m/>
    <m/>
    <m/>
    <s v="25/09/2014"/>
    <s v="29/09/2014"/>
    <m/>
    <m/>
    <m/>
    <s v="05/10/2014 09:01 PM"/>
    <s v="Normal Discharge"/>
    <n v="12"/>
    <x v="0"/>
    <m/>
  </r>
  <r>
    <n v="764"/>
    <x v="0"/>
    <x v="0"/>
    <x v="0"/>
    <s v="23/09/2014 12:17 PM"/>
    <s v="10070000204346"/>
    <s v="Mr SHIBO PRASAD"/>
    <s v="919703456445"/>
    <s v="TELANGANA"/>
    <x v="2"/>
    <x v="9"/>
    <s v=""/>
    <m/>
    <m/>
    <m/>
    <m/>
    <m/>
    <m/>
    <m/>
    <m/>
    <m/>
    <m/>
    <m/>
    <m/>
    <s v="25/09/2014 07:17 AM"/>
    <s v="Normal Discharge"/>
    <n v="2"/>
    <x v="0"/>
    <m/>
  </r>
  <r>
    <n v="765"/>
    <x v="0"/>
    <x v="0"/>
    <x v="0"/>
    <s v="23/09/2014 10:38 AM"/>
    <s v="10070000204264"/>
    <s v="Mr PADMARAO B"/>
    <s v="8008783428"/>
    <s v="TELANGANA"/>
    <x v="0"/>
    <x v="9"/>
    <s v="AROGYA SRI"/>
    <m/>
    <m/>
    <m/>
    <m/>
    <m/>
    <m/>
    <m/>
    <m/>
    <m/>
    <m/>
    <m/>
    <m/>
    <s v="06/10/2014 07:25 PM"/>
    <s v="Normal Discharge"/>
    <n v="13"/>
    <x v="0"/>
    <m/>
  </r>
  <r>
    <n v="766"/>
    <x v="0"/>
    <x v="0"/>
    <x v="0"/>
    <s v="23/09/2014 04:52 PM"/>
    <s v="10070000204401"/>
    <s v="Mrs ILAVVA"/>
    <s v="91-7893760564"/>
    <s v="TELANGANA"/>
    <x v="1"/>
    <x v="11"/>
    <s v="GOOD HEALTH PLAN LIMITED_CREDIT"/>
    <m/>
    <m/>
    <m/>
    <m/>
    <m/>
    <m/>
    <m/>
    <m/>
    <m/>
    <m/>
    <m/>
    <m/>
    <s v="01/10/2014 09:12 PM"/>
    <s v="Normal Discharge"/>
    <n v="8"/>
    <x v="0"/>
    <m/>
  </r>
  <r>
    <n v="767"/>
    <x v="0"/>
    <x v="0"/>
    <x v="0"/>
    <s v="23/09/2014 03:30 PM"/>
    <s v="10070000204415"/>
    <s v="Mr MALLAIAH"/>
    <s v="91-9704838942"/>
    <s v="TELANGANA"/>
    <x v="1"/>
    <x v="11"/>
    <s v="ICICI LOMBARD GENERAL INSURANCE_CREDIT"/>
    <m/>
    <m/>
    <m/>
    <m/>
    <m/>
    <m/>
    <m/>
    <m/>
    <m/>
    <m/>
    <m/>
    <m/>
    <s v="30/09/2014 08:51 PM"/>
    <s v="Normal Discharge"/>
    <n v="7"/>
    <x v="0"/>
    <m/>
  </r>
  <r>
    <n v="768"/>
    <x v="0"/>
    <x v="0"/>
    <x v="0"/>
    <s v="23/09/2014 01:58 PM"/>
    <s v="10070000099942"/>
    <s v="Mr NARAYANA P."/>
    <s v="91-9666494165"/>
    <s v="Andhra Pradesh"/>
    <x v="1"/>
    <x v="11"/>
    <s v=""/>
    <m/>
    <m/>
    <m/>
    <m/>
    <m/>
    <m/>
    <m/>
    <m/>
    <m/>
    <m/>
    <m/>
    <m/>
    <s v="01/10/2014 09:29 PM"/>
    <s v="Normal Discharge"/>
    <n v="8"/>
    <x v="0"/>
    <m/>
  </r>
  <r>
    <n v="769"/>
    <x v="0"/>
    <x v="0"/>
    <x v="0"/>
    <s v="23/09/2014 01:41 PM"/>
    <s v="10070000202195"/>
    <s v="Mrs LAXMI N"/>
    <s v="91-8466049074"/>
    <s v="TELANGANA"/>
    <x v="1"/>
    <x v="11"/>
    <s v=""/>
    <m/>
    <m/>
    <m/>
    <m/>
    <m/>
    <m/>
    <m/>
    <m/>
    <m/>
    <m/>
    <m/>
    <m/>
    <s v="25/09/2014 03:53 PM"/>
    <s v="Normal Discharge"/>
    <n v="2"/>
    <x v="0"/>
    <m/>
  </r>
  <r>
    <n v="770"/>
    <x v="0"/>
    <x v="0"/>
    <x v="0"/>
    <s v="23/09/2014 10:55 AM"/>
    <s v="10070000204266"/>
    <s v="Mr MOIZ MOHAMMED"/>
    <s v="919949095983"/>
    <s v="TELANGANA"/>
    <x v="1"/>
    <x v="11"/>
    <s v=""/>
    <m/>
    <m/>
    <m/>
    <m/>
    <m/>
    <m/>
    <m/>
    <m/>
    <m/>
    <m/>
    <m/>
    <m/>
    <s v="25/09/2014 07:18 AM"/>
    <s v="LAMA"/>
    <n v="2"/>
    <x v="0"/>
    <m/>
  </r>
  <r>
    <n v="771"/>
    <x v="0"/>
    <x v="0"/>
    <x v="0"/>
    <s v="23/09/2014 10:41 AM"/>
    <s v="10070000203690"/>
    <s v="Mrs DURGAMMA K"/>
    <s v="9966874585"/>
    <s v="TELANGANA"/>
    <x v="0"/>
    <x v="12"/>
    <s v="AROGYA SRI"/>
    <m/>
    <m/>
    <m/>
    <m/>
    <m/>
    <m/>
    <m/>
    <m/>
    <m/>
    <m/>
    <m/>
    <m/>
    <s v="04/10/2014 11:05 PM"/>
    <s v="Normal Discharge"/>
    <n v="12"/>
    <x v="0"/>
    <m/>
  </r>
  <r>
    <n v="772"/>
    <x v="0"/>
    <x v="0"/>
    <x v="0"/>
    <s v="24/09/2014 11:20 PM"/>
    <s v="10070000202749"/>
    <s v="Mr SOMI REDDY K"/>
    <s v="8897774534"/>
    <s v="Andhra Pradesh"/>
    <x v="0"/>
    <x v="2"/>
    <s v="AROGYA SRI"/>
    <m/>
    <m/>
    <m/>
    <m/>
    <m/>
    <m/>
    <m/>
    <m/>
    <m/>
    <m/>
    <m/>
    <m/>
    <s v="27/09/2014 11:26 PM"/>
    <s v="Normal Discharge"/>
    <n v="3"/>
    <x v="0"/>
    <m/>
  </r>
  <r>
    <n v="773"/>
    <x v="0"/>
    <x v="0"/>
    <x v="0"/>
    <s v="24/09/2014 08:14 PM"/>
    <s v="10070000204583"/>
    <s v="Mr ABED MD"/>
    <s v="9346270463"/>
    <s v="TELANGANA"/>
    <x v="0"/>
    <x v="2"/>
    <s v="AROGYA SRI"/>
    <m/>
    <m/>
    <m/>
    <m/>
    <m/>
    <m/>
    <m/>
    <m/>
    <m/>
    <m/>
    <m/>
    <m/>
    <s v="25/09/2014 04:18 PM"/>
    <s v="Normal Discharge"/>
    <n v="1"/>
    <x v="0"/>
    <m/>
  </r>
  <r>
    <n v="774"/>
    <x v="0"/>
    <x v="0"/>
    <x v="0"/>
    <s v="24/09/2014 08:04 PM"/>
    <s v="10070000204559"/>
    <s v="Mr GANGARAM S"/>
    <s v="9177810213"/>
    <s v="TELANGANA"/>
    <x v="0"/>
    <x v="2"/>
    <s v="AROGYA SRI"/>
    <m/>
    <m/>
    <m/>
    <m/>
    <m/>
    <m/>
    <m/>
    <m/>
    <m/>
    <m/>
    <m/>
    <m/>
    <s v="25/09/2014 03:15 PM"/>
    <s v="Normal Discharge"/>
    <n v="1"/>
    <x v="0"/>
    <m/>
  </r>
  <r>
    <n v="775"/>
    <x v="0"/>
    <x v="0"/>
    <x v="0"/>
    <s v="24/09/2014 11:34 AM"/>
    <s v="10070000204474"/>
    <s v="Mrs RADHA M"/>
    <s v="91-9866591868"/>
    <s v="TELANGANA"/>
    <x v="0"/>
    <x v="2"/>
    <s v=""/>
    <m/>
    <m/>
    <m/>
    <m/>
    <m/>
    <m/>
    <m/>
    <m/>
    <m/>
    <m/>
    <m/>
    <m/>
    <s v="25/09/2014 07:13 AM"/>
    <s v="Normal Discharge"/>
    <n v="1"/>
    <x v="0"/>
    <m/>
  </r>
  <r>
    <n v="776"/>
    <x v="0"/>
    <x v="0"/>
    <x v="0"/>
    <s v="24/09/2014 10:46 AM"/>
    <s v="10070000204472"/>
    <s v="Mrs VIJAYA LAKSHMI M"/>
    <s v="91-9032456509"/>
    <s v="TELANGANA"/>
    <x v="0"/>
    <x v="2"/>
    <s v=""/>
    <m/>
    <m/>
    <m/>
    <m/>
    <m/>
    <m/>
    <m/>
    <m/>
    <m/>
    <m/>
    <m/>
    <m/>
    <s v="25/09/2014 07:13 AM"/>
    <s v="Normal Discharge"/>
    <n v="1"/>
    <x v="0"/>
    <m/>
  </r>
  <r>
    <n v="777"/>
    <x v="0"/>
    <x v="0"/>
    <x v="0"/>
    <s v="24/09/2014 10:00 AM"/>
    <s v="10070000204283"/>
    <s v="Mr DEVA RAJAN ."/>
    <s v="918008323750"/>
    <s v="TELANGANA"/>
    <x v="0"/>
    <x v="2"/>
    <s v=""/>
    <m/>
    <m/>
    <m/>
    <m/>
    <m/>
    <m/>
    <m/>
    <m/>
    <m/>
    <m/>
    <m/>
    <m/>
    <s v="06/10/2014 10:20 PM"/>
    <s v="Normal Discharge"/>
    <n v="13"/>
    <x v="0"/>
    <m/>
  </r>
  <r>
    <n v="778"/>
    <x v="0"/>
    <x v="0"/>
    <x v="0"/>
    <s v="24/09/2014 08:31 AM"/>
    <s v="10070000204468"/>
    <s v="Mr REDDY D.R"/>
    <s v="91-8978799395"/>
    <s v="TELANGANA"/>
    <x v="0"/>
    <x v="2"/>
    <s v=""/>
    <m/>
    <m/>
    <m/>
    <m/>
    <m/>
    <m/>
    <m/>
    <m/>
    <m/>
    <m/>
    <m/>
    <m/>
    <s v="25/09/2014 07:13 AM"/>
    <s v="Normal Discharge"/>
    <n v="1"/>
    <x v="0"/>
    <m/>
  </r>
  <r>
    <n v="779"/>
    <x v="0"/>
    <x v="0"/>
    <x v="0"/>
    <s v="24/09/2014 06:11 AM"/>
    <s v="10070000204467"/>
    <s v="Mr VENKATESHWARA RAO A"/>
    <s v="9248805698"/>
    <s v="Andhra Pradesh"/>
    <x v="0"/>
    <x v="2"/>
    <s v="AROGYA SRI"/>
    <m/>
    <m/>
    <m/>
    <m/>
    <m/>
    <m/>
    <m/>
    <m/>
    <m/>
    <m/>
    <m/>
    <m/>
    <s v="27/09/2014 11:25 PM"/>
    <s v="Normal Discharge"/>
    <n v="4"/>
    <x v="0"/>
    <m/>
  </r>
  <r>
    <n v="780"/>
    <x v="0"/>
    <x v="0"/>
    <x v="0"/>
    <s v="24/09/2014 04:55 PM"/>
    <s v="10070000204500"/>
    <s v="Mr KONDA KISHTA REDDY"/>
    <s v="919492677935"/>
    <s v="TELANGANA"/>
    <x v="2"/>
    <x v="0"/>
    <s v=""/>
    <m/>
    <m/>
    <m/>
    <m/>
    <m/>
    <m/>
    <m/>
    <m/>
    <m/>
    <m/>
    <m/>
    <m/>
    <s v="27/09/2014 03:19 PM"/>
    <s v="Normal Discharge"/>
    <n v="3"/>
    <x v="0"/>
    <m/>
  </r>
  <r>
    <n v="781"/>
    <x v="0"/>
    <x v="0"/>
    <x v="0"/>
    <s v="24/09/2014 12:24 PM"/>
    <s v="10070000204529"/>
    <s v="Mr VENKATA RAMI REDDY"/>
    <s v="919393866731"/>
    <s v="TELANGANA"/>
    <x v="1"/>
    <x v="0"/>
    <s v="GOOD HEALTH PLAN LIMITED_CREDIT"/>
    <m/>
    <m/>
    <m/>
    <m/>
    <m/>
    <m/>
    <m/>
    <m/>
    <m/>
    <m/>
    <m/>
    <m/>
    <s v="27/09/2014 11:26 PM"/>
    <s v="Normal Discharge"/>
    <n v="3"/>
    <x v="0"/>
    <m/>
  </r>
  <r>
    <n v="782"/>
    <x v="0"/>
    <x v="0"/>
    <x v="0"/>
    <s v="24/09/2014 09:37 PM"/>
    <s v="10070000204586"/>
    <s v="Mrs DEVAMMA B"/>
    <s v="91-9494820869"/>
    <s v="TELANGANA"/>
    <x v="1"/>
    <x v="4"/>
    <s v=""/>
    <m/>
    <m/>
    <m/>
    <m/>
    <m/>
    <m/>
    <m/>
    <m/>
    <m/>
    <m/>
    <m/>
    <m/>
    <s v="26/09/2014 06:46 PM"/>
    <s v="LAMA"/>
    <n v="2"/>
    <x v="0"/>
    <m/>
  </r>
  <r>
    <n v="783"/>
    <x v="0"/>
    <x v="0"/>
    <x v="0"/>
    <s v="24/09/2014 03:56 PM"/>
    <s v="10070000204540"/>
    <s v="Mr DATTU REDDY"/>
    <s v="91"/>
    <s v="TELANGANA"/>
    <x v="1"/>
    <x v="4"/>
    <s v=""/>
    <m/>
    <m/>
    <m/>
    <m/>
    <m/>
    <m/>
    <m/>
    <m/>
    <m/>
    <m/>
    <m/>
    <m/>
    <s v="25/09/2014 05:30 PM"/>
    <s v="Normal Discharge"/>
    <n v="1"/>
    <x v="0"/>
    <m/>
  </r>
  <r>
    <n v="784"/>
    <x v="0"/>
    <x v="0"/>
    <x v="0"/>
    <s v="24/09/2014 11:55 AM"/>
    <s v="10070000204478"/>
    <s v="Mr VENKATAPPA M"/>
    <s v="9989402712"/>
    <s v="Andhra Pradesh"/>
    <x v="0"/>
    <x v="4"/>
    <s v="NH-Mallareddy Hospital"/>
    <m/>
    <m/>
    <m/>
    <m/>
    <m/>
    <m/>
    <m/>
    <m/>
    <m/>
    <m/>
    <m/>
    <m/>
    <s v="29/09/2014 08:04 PM"/>
    <s v="Normal Discharge"/>
    <n v="5"/>
    <x v="0"/>
    <m/>
  </r>
  <r>
    <n v="785"/>
    <x v="0"/>
    <x v="0"/>
    <x v="0"/>
    <s v="24/09/2014 12:40 AM"/>
    <s v="10070000190425"/>
    <s v="Mr GOPAL A"/>
    <s v="7702436350"/>
    <s v="Andhra Pradesh"/>
    <x v="1"/>
    <x v="4"/>
    <s v=""/>
    <m/>
    <m/>
    <m/>
    <m/>
    <m/>
    <m/>
    <m/>
    <m/>
    <m/>
    <m/>
    <m/>
    <m/>
    <s v="26/09/2014 01:57 PM"/>
    <s v="LAMA"/>
    <n v="3"/>
    <x v="0"/>
    <m/>
  </r>
  <r>
    <n v="786"/>
    <x v="0"/>
    <x v="0"/>
    <x v="0"/>
    <s v="24/09/2014 03:17 PM"/>
    <s v="10070000204541"/>
    <s v="Mrs RUKKAMMA"/>
    <s v="91"/>
    <s v="TELANGANA"/>
    <x v="0"/>
    <x v="13"/>
    <s v="NH-Mallareddy Hospital"/>
    <m/>
    <m/>
    <m/>
    <m/>
    <m/>
    <m/>
    <m/>
    <m/>
    <m/>
    <m/>
    <m/>
    <m/>
    <s v="26/09/2014 02:40 PM"/>
    <s v="Normal Discharge"/>
    <n v="2"/>
    <x v="0"/>
    <m/>
  </r>
  <r>
    <n v="787"/>
    <x v="0"/>
    <x v="0"/>
    <x v="0"/>
    <s v="24/09/2014 12:01 PM"/>
    <s v="10070000195515"/>
    <s v="Mr YELLA GOUD L"/>
    <s v="919441066360"/>
    <s v="TELANGANA"/>
    <x v="0"/>
    <x v="5"/>
    <s v=""/>
    <m/>
    <m/>
    <m/>
    <m/>
    <m/>
    <m/>
    <m/>
    <m/>
    <m/>
    <m/>
    <m/>
    <m/>
    <s v="01/10/2014 09:13 PM"/>
    <s v="LAMA"/>
    <n v="7"/>
    <x v="0"/>
    <m/>
  </r>
  <r>
    <n v="788"/>
    <x v="0"/>
    <x v="0"/>
    <x v="0"/>
    <s v="24/09/2014 05:37 PM"/>
    <s v="10070000204568"/>
    <s v="Mr. SRIRAM J"/>
    <s v="91-8465092387"/>
    <s v="TELANGANA"/>
    <x v="1"/>
    <x v="6"/>
    <s v=""/>
    <m/>
    <m/>
    <m/>
    <m/>
    <m/>
    <m/>
    <m/>
    <m/>
    <m/>
    <m/>
    <m/>
    <m/>
    <s v="25/09/2014 07:27 PM"/>
    <s v="LAMA"/>
    <n v="1"/>
    <x v="0"/>
    <m/>
  </r>
  <r>
    <n v="789"/>
    <x v="0"/>
    <x v="0"/>
    <x v="0"/>
    <s v="24/09/2014 02:42 PM"/>
    <s v="10070000204549"/>
    <s v="Mr ISHAQ KHAN MD"/>
    <s v="91-7842989207"/>
    <s v="Karnataka."/>
    <x v="1"/>
    <x v="6"/>
    <s v=""/>
    <m/>
    <m/>
    <m/>
    <m/>
    <m/>
    <m/>
    <m/>
    <m/>
    <m/>
    <m/>
    <m/>
    <m/>
    <s v="26/09/2014 07:31 PM"/>
    <s v="LAMA"/>
    <n v="2"/>
    <x v="0"/>
    <m/>
  </r>
  <r>
    <n v="790"/>
    <x v="0"/>
    <x v="0"/>
    <x v="0"/>
    <s v="24/09/2014 10:57 AM"/>
    <s v="10070000204251"/>
    <s v="Mrs K KALAMMA"/>
    <s v="91-9949855720"/>
    <s v="TELANGANA"/>
    <x v="1"/>
    <x v="6"/>
    <s v="CGHS_CREDIT"/>
    <m/>
    <m/>
    <m/>
    <m/>
    <m/>
    <m/>
    <m/>
    <m/>
    <m/>
    <m/>
    <m/>
    <m/>
    <s v="29/09/2014 08:10 PM"/>
    <s v="Normal Discharge"/>
    <n v="5"/>
    <x v="0"/>
    <m/>
  </r>
  <r>
    <n v="791"/>
    <x v="0"/>
    <x v="0"/>
    <x v="0"/>
    <s v="24/09/2014 08:26 PM"/>
    <s v="10070000204585"/>
    <s v="Mrs KAMSAMMA T"/>
    <s v="91-9866976458"/>
    <s v="TELANGANA"/>
    <x v="1"/>
    <x v="7"/>
    <s v="HINDUSTAN AERONAETICS LTD HAL"/>
    <m/>
    <m/>
    <m/>
    <m/>
    <m/>
    <m/>
    <m/>
    <m/>
    <m/>
    <m/>
    <m/>
    <m/>
    <s v="06/10/2014 07:29 PM"/>
    <s v="Normal Discharge"/>
    <n v="12"/>
    <x v="0"/>
    <m/>
  </r>
  <r>
    <n v="792"/>
    <x v="0"/>
    <x v="0"/>
    <x v="0"/>
    <s v="24/09/2014 12:33 AM"/>
    <s v="10070000204465"/>
    <s v="Mrs SIRISHA CHATURVEDULA"/>
    <s v="91-8801632230"/>
    <s v="TELANGANA"/>
    <x v="1"/>
    <x v="7"/>
    <s v="HERITAGE HEALTH CARE SERVICES_CREDIT"/>
    <m/>
    <m/>
    <m/>
    <m/>
    <m/>
    <m/>
    <m/>
    <m/>
    <m/>
    <m/>
    <m/>
    <m/>
    <s v="27/09/2014 02:07 PM"/>
    <s v="Normal Discharge"/>
    <n v="4"/>
    <x v="0"/>
    <m/>
  </r>
  <r>
    <n v="793"/>
    <x v="0"/>
    <x v="0"/>
    <x v="0"/>
    <s v="24/09/2014 01:13 PM"/>
    <s v="10070000203479"/>
    <s v="Mr GIRISH S"/>
    <s v="91-8179711025"/>
    <s v="TELANGANA"/>
    <x v="1"/>
    <x v="9"/>
    <s v="CGHS_CREDIT"/>
    <m/>
    <m/>
    <m/>
    <m/>
    <m/>
    <m/>
    <m/>
    <m/>
    <m/>
    <m/>
    <m/>
    <m/>
    <s v="22/09/2014 06:38 PM"/>
    <s v="Normal Discharge"/>
    <n v="-2"/>
    <x v="0"/>
    <m/>
  </r>
  <r>
    <n v="794"/>
    <x v="0"/>
    <x v="0"/>
    <x v="0"/>
    <s v="24/09/2014 12:58 PM"/>
    <s v="10070000194728"/>
    <s v="Mrs JAYAMMA D"/>
    <s v="91-9949800534"/>
    <s v="TELANGANA"/>
    <x v="0"/>
    <x v="9"/>
    <s v="EMPLOYEES HEALTH SCHEME [HYD}"/>
    <m/>
    <m/>
    <m/>
    <m/>
    <m/>
    <m/>
    <m/>
    <m/>
    <s v="27/09/2014"/>
    <m/>
    <m/>
    <m/>
    <s v="30/09/2014 07:41 PM"/>
    <s v="Normal Discharge"/>
    <n v="6"/>
    <x v="0"/>
    <m/>
  </r>
  <r>
    <n v="795"/>
    <x v="0"/>
    <x v="0"/>
    <x v="0"/>
    <s v="24/09/2014 12:54 PM"/>
    <s v="10070000204510"/>
    <s v="Mr VENKATESHAM B"/>
    <s v="9010963578"/>
    <s v="TELANGANA"/>
    <x v="0"/>
    <x v="9"/>
    <s v="AROGYA SRI"/>
    <m/>
    <m/>
    <m/>
    <m/>
    <m/>
    <m/>
    <m/>
    <m/>
    <m/>
    <m/>
    <m/>
    <m/>
    <s v="06/10/2014 07:25 PM"/>
    <s v="Normal Discharge"/>
    <n v="12"/>
    <x v="0"/>
    <m/>
  </r>
  <r>
    <n v="796"/>
    <x v="0"/>
    <x v="0"/>
    <x v="0"/>
    <s v="24/09/2014 02:21 PM"/>
    <s v="10070000204545"/>
    <s v="Mrs VEERAMANI U"/>
    <s v="91-9963216677"/>
    <s v="TELANGANA"/>
    <x v="0"/>
    <x v="11"/>
    <s v=""/>
    <m/>
    <m/>
    <m/>
    <m/>
    <m/>
    <m/>
    <m/>
    <m/>
    <m/>
    <m/>
    <m/>
    <m/>
    <s v="27/09/2014 11:25 PM"/>
    <s v="LAMA"/>
    <n v="3"/>
    <x v="0"/>
    <m/>
  </r>
  <r>
    <n v="797"/>
    <x v="0"/>
    <x v="0"/>
    <x v="0"/>
    <s v="24/09/2014 12:48 PM"/>
    <s v="10070000132253"/>
    <s v="Mr CHIRANJEEVI K"/>
    <s v="91-9618881050"/>
    <s v="Andhra Pradesh"/>
    <x v="1"/>
    <x v="11"/>
    <s v=""/>
    <m/>
    <m/>
    <m/>
    <m/>
    <m/>
    <m/>
    <m/>
    <m/>
    <m/>
    <m/>
    <m/>
    <m/>
    <s v="27/09/2014 11:27 PM"/>
    <s v="Normal Discharge"/>
    <n v="3"/>
    <x v="0"/>
    <m/>
  </r>
  <r>
    <n v="798"/>
    <x v="0"/>
    <x v="0"/>
    <x v="0"/>
    <s v="24/09/2014 04:53 AM"/>
    <s v="10070000204466"/>
    <s v="Mrs ANASUYA M"/>
    <s v="91-9989676756"/>
    <s v="TELANGANA"/>
    <x v="1"/>
    <x v="11"/>
    <s v=""/>
    <m/>
    <m/>
    <m/>
    <m/>
    <m/>
    <m/>
    <m/>
    <m/>
    <m/>
    <m/>
    <m/>
    <m/>
    <s v="25/09/2014 07:13 AM"/>
    <s v="LAMA"/>
    <n v="1"/>
    <x v="0"/>
    <m/>
  </r>
  <r>
    <n v="799"/>
    <x v="0"/>
    <x v="0"/>
    <x v="0"/>
    <s v="24/09/2014 12:07 AM"/>
    <s v="10070000204464"/>
    <s v="Mr KRISHNA RAO S"/>
    <s v="91-8501031320"/>
    <s v="TELANGANA"/>
    <x v="1"/>
    <x v="11"/>
    <s v=""/>
    <m/>
    <m/>
    <m/>
    <m/>
    <m/>
    <m/>
    <m/>
    <m/>
    <s v="24/09/2014"/>
    <m/>
    <m/>
    <m/>
    <s v="25/09/2014 07:17 AM"/>
    <s v="LAMA"/>
    <n v="1"/>
    <x v="0"/>
    <m/>
  </r>
  <r>
    <n v="800"/>
    <x v="0"/>
    <x v="1"/>
    <x v="0"/>
    <s v="24/09/2014 05:21 PM"/>
    <s v="10070000196129"/>
    <s v="Mr SATHYA NAYARANA REDDY B"/>
    <s v="8464863864"/>
    <s v="TELANGANA"/>
    <x v="0"/>
    <x v="12"/>
    <s v="EMPLOYEES HEALTH SCHEME [HYD}"/>
    <m/>
    <m/>
    <m/>
    <m/>
    <m/>
    <m/>
    <m/>
    <m/>
    <m/>
    <m/>
    <m/>
    <m/>
    <s v=""/>
    <s v=""/>
    <n v="0"/>
    <x v="0"/>
    <m/>
  </r>
  <r>
    <n v="801"/>
    <x v="0"/>
    <x v="0"/>
    <x v="0"/>
    <s v="24/09/2014 03:44 PM"/>
    <s v="10070000204489"/>
    <s v="Mr GOUSE MD"/>
    <s v="9989518215"/>
    <s v="TELANGANA"/>
    <x v="0"/>
    <x v="12"/>
    <s v=""/>
    <m/>
    <m/>
    <m/>
    <m/>
    <m/>
    <m/>
    <m/>
    <m/>
    <m/>
    <m/>
    <m/>
    <m/>
    <s v="30/09/2014 08:52 PM"/>
    <s v="Normal Discharge"/>
    <n v="6"/>
    <x v="0"/>
    <m/>
  </r>
  <r>
    <n v="802"/>
    <x v="0"/>
    <x v="0"/>
    <x v="0"/>
    <s v="25/09/2014 05:43 PM"/>
    <s v="10070000025209"/>
    <s v="Mr BALAIAH CH"/>
    <s v="91-9989682249"/>
    <s v="Andhra Pradesh"/>
    <x v="0"/>
    <x v="1"/>
    <s v="AROGYA SRI"/>
    <m/>
    <m/>
    <m/>
    <m/>
    <m/>
    <m/>
    <m/>
    <m/>
    <m/>
    <m/>
    <m/>
    <m/>
    <s v="04/10/2014 12:53 AM"/>
    <s v="Normal Discharge"/>
    <n v="8"/>
    <x v="0"/>
    <m/>
  </r>
  <r>
    <n v="803"/>
    <x v="0"/>
    <x v="0"/>
    <x v="0"/>
    <s v="25/09/2014 11:44 PM"/>
    <s v="10070000204752"/>
    <s v="Mrs SATYAVATHI G"/>
    <s v="91-9963672304"/>
    <s v="TELANGANA"/>
    <x v="0"/>
    <x v="2"/>
    <s v="AROGYA SRI"/>
    <m/>
    <m/>
    <m/>
    <m/>
    <m/>
    <m/>
    <m/>
    <m/>
    <m/>
    <m/>
    <m/>
    <m/>
    <s v="29/09/2014 08:01 PM"/>
    <s v="Normal Discharge"/>
    <n v="4"/>
    <x v="0"/>
    <m/>
  </r>
  <r>
    <n v="804"/>
    <x v="0"/>
    <x v="0"/>
    <x v="0"/>
    <s v="25/09/2014 08:59 PM"/>
    <s v="10070000204747"/>
    <s v="Mrs SUVERNA K"/>
    <s v="91-9704938788"/>
    <s v="TELANGANA"/>
    <x v="1"/>
    <x v="2"/>
    <s v=""/>
    <m/>
    <m/>
    <m/>
    <m/>
    <m/>
    <m/>
    <m/>
    <m/>
    <m/>
    <m/>
    <m/>
    <m/>
    <s v="01/10/2014 09:12 PM"/>
    <s v="Normal Discharge"/>
    <n v="6"/>
    <x v="0"/>
    <m/>
  </r>
  <r>
    <n v="805"/>
    <x v="0"/>
    <x v="0"/>
    <x v="0"/>
    <s v="25/09/2014 06:31 PM"/>
    <s v="10070000204742"/>
    <s v="Mr RAMULU D"/>
    <s v="91-9010155922"/>
    <s v="TELANGANA"/>
    <x v="0"/>
    <x v="2"/>
    <s v=""/>
    <m/>
    <m/>
    <m/>
    <m/>
    <m/>
    <m/>
    <m/>
    <m/>
    <m/>
    <m/>
    <m/>
    <m/>
    <s v="26/09/2014 06:59 PM"/>
    <s v="Normal Discharge"/>
    <n v="1"/>
    <x v="0"/>
    <m/>
  </r>
  <r>
    <n v="806"/>
    <x v="0"/>
    <x v="2"/>
    <x v="0"/>
    <s v="25/09/2014 06:04 PM"/>
    <s v="10070000204283"/>
    <s v="Mr DEVA RAJAN ."/>
    <s v="918008323750"/>
    <s v="TELANGANA"/>
    <x v="0"/>
    <x v="2"/>
    <s v="AROGYA SRI"/>
    <s v="Telugu"/>
    <s v="radha mol"/>
    <s v="wife"/>
    <m/>
    <m/>
    <m/>
    <m/>
    <s v="26/09/2014"/>
    <s v="28/09/2014"/>
    <s v="28/09/2014"/>
    <m/>
    <m/>
    <s v="06/10/2014 10:20 PM"/>
    <s v="Normal Discharge"/>
    <n v="11"/>
    <x v="0"/>
    <m/>
  </r>
  <r>
    <n v="807"/>
    <x v="0"/>
    <x v="0"/>
    <x v="0"/>
    <s v="25/09/2014 01:54 PM"/>
    <s v="10070000204360"/>
    <s v="Mr ANANDA RAO N"/>
    <s v="91-9032702923"/>
    <s v="TELANGANA"/>
    <x v="0"/>
    <x v="2"/>
    <s v="AROGYA SRI"/>
    <m/>
    <m/>
    <m/>
    <m/>
    <m/>
    <m/>
    <m/>
    <m/>
    <m/>
    <m/>
    <m/>
    <m/>
    <s v="26/09/2014 06:46 PM"/>
    <s v="Normal Discharge"/>
    <n v="1"/>
    <x v="0"/>
    <m/>
  </r>
  <r>
    <n v="808"/>
    <x v="0"/>
    <x v="1"/>
    <x v="0"/>
    <s v="25/09/2014 01:42 PM"/>
    <s v="10070000203748"/>
    <s v="Baby SWAPNA K"/>
    <s v="8465842220"/>
    <s v="TELANGANA"/>
    <x v="0"/>
    <x v="2"/>
    <s v="AROGYA SRI"/>
    <m/>
    <m/>
    <m/>
    <m/>
    <m/>
    <m/>
    <m/>
    <m/>
    <m/>
    <m/>
    <m/>
    <m/>
    <s v=""/>
    <s v=""/>
    <n v="0"/>
    <x v="0"/>
    <m/>
  </r>
  <r>
    <n v="809"/>
    <x v="0"/>
    <x v="0"/>
    <x v="0"/>
    <s v="25/09/2014 01:24 PM"/>
    <s v="10070000204659"/>
    <s v="Mrs ARUNA KUMARI M"/>
    <s v="9963751000"/>
    <s v="TELANGANA"/>
    <x v="0"/>
    <x v="2"/>
    <s v="AROGYA SRI"/>
    <m/>
    <m/>
    <m/>
    <m/>
    <m/>
    <m/>
    <m/>
    <m/>
    <m/>
    <m/>
    <m/>
    <m/>
    <s v="01/10/2014 09:22 PM"/>
    <s v="Normal Discharge"/>
    <n v="6"/>
    <x v="0"/>
    <m/>
  </r>
  <r>
    <n v="810"/>
    <x v="0"/>
    <x v="0"/>
    <x v="0"/>
    <s v="25/09/2014 01:02 PM"/>
    <s v="10070000204628"/>
    <s v="Mrs LAXMI M"/>
    <s v="9553795542"/>
    <s v="TELANGANA"/>
    <x v="0"/>
    <x v="2"/>
    <s v="AROGYA SRI"/>
    <m/>
    <m/>
    <m/>
    <m/>
    <m/>
    <m/>
    <m/>
    <m/>
    <m/>
    <m/>
    <m/>
    <m/>
    <s v="06/10/2014 10:21 PM"/>
    <s v="Normal Discharge"/>
    <n v="11"/>
    <x v="0"/>
    <m/>
  </r>
  <r>
    <n v="811"/>
    <x v="0"/>
    <x v="0"/>
    <x v="0"/>
    <s v="25/09/2014 11:33 AM"/>
    <s v="10070000204417"/>
    <s v="Mrs VINODA M"/>
    <s v="7674928464"/>
    <s v="TELANGANA"/>
    <x v="0"/>
    <x v="2"/>
    <s v="AROGYA SRI"/>
    <m/>
    <m/>
    <m/>
    <m/>
    <m/>
    <m/>
    <m/>
    <m/>
    <m/>
    <m/>
    <m/>
    <m/>
    <s v="26/09/2014 04:32 PM"/>
    <s v="Normal Discharge"/>
    <n v="1"/>
    <x v="0"/>
    <m/>
  </r>
  <r>
    <n v="812"/>
    <x v="0"/>
    <x v="0"/>
    <x v="0"/>
    <s v="25/09/2014 11:28 AM"/>
    <s v="10070000204622"/>
    <s v="Mr ANJANEYULU P.S.R"/>
    <s v="91-9618573555"/>
    <s v="TELANGANA"/>
    <x v="0"/>
    <x v="2"/>
    <s v=""/>
    <m/>
    <m/>
    <m/>
    <m/>
    <m/>
    <m/>
    <m/>
    <m/>
    <m/>
    <m/>
    <m/>
    <m/>
    <s v="29/09/2014 08:08 PM"/>
    <s v="Normal Discharge"/>
    <n v="4"/>
    <x v="0"/>
    <m/>
  </r>
  <r>
    <n v="813"/>
    <x v="0"/>
    <x v="0"/>
    <x v="0"/>
    <s v="25/09/2014 11:22 AM"/>
    <s v="10070000204638"/>
    <s v="Mr RACHANNA B"/>
    <s v="9010302077"/>
    <s v="TELANGANA"/>
    <x v="0"/>
    <x v="2"/>
    <s v="AROGYA SRI"/>
    <m/>
    <m/>
    <m/>
    <m/>
    <m/>
    <m/>
    <m/>
    <m/>
    <m/>
    <m/>
    <m/>
    <m/>
    <s v="26/09/2014 03:26 PM"/>
    <s v="Normal Discharge"/>
    <n v="1"/>
    <x v="0"/>
    <m/>
  </r>
  <r>
    <n v="814"/>
    <x v="0"/>
    <x v="0"/>
    <x v="0"/>
    <s v="25/09/2014 10:24 AM"/>
    <s v="10070000204608"/>
    <s v="Mr SRIRAM RAJU P"/>
    <s v="9502487778"/>
    <s v="TELANGANA"/>
    <x v="0"/>
    <x v="2"/>
    <s v="AROGYA SRI"/>
    <m/>
    <m/>
    <m/>
    <m/>
    <m/>
    <m/>
    <m/>
    <m/>
    <m/>
    <m/>
    <m/>
    <m/>
    <s v="25/09/2014 07:27 PM"/>
    <s v="Normal Discharge"/>
    <n v="0"/>
    <x v="0"/>
    <m/>
  </r>
  <r>
    <n v="815"/>
    <x v="0"/>
    <x v="0"/>
    <x v="0"/>
    <s v="25/09/2014 08:55 AM"/>
    <s v="10070000204597"/>
    <s v="Mr SREENIVASULU B"/>
    <s v="9440593573"/>
    <s v="Andhra Pradesh"/>
    <x v="0"/>
    <x v="2"/>
    <s v="AROGYA SRI"/>
    <m/>
    <m/>
    <m/>
    <m/>
    <m/>
    <m/>
    <m/>
    <m/>
    <m/>
    <m/>
    <m/>
    <m/>
    <s v="29/09/2014 08:03 PM"/>
    <s v="Normal Discharge"/>
    <n v="4"/>
    <x v="0"/>
    <m/>
  </r>
  <r>
    <n v="816"/>
    <x v="0"/>
    <x v="0"/>
    <x v="0"/>
    <s v="25/09/2014 07:32 AM"/>
    <s v="10070000204594"/>
    <s v="Mrs KALAVATHI B"/>
    <s v="9866990282"/>
    <s v="Andhra Pradesh"/>
    <x v="0"/>
    <x v="2"/>
    <s v="AROGYA SRI"/>
    <m/>
    <m/>
    <m/>
    <m/>
    <m/>
    <m/>
    <m/>
    <m/>
    <m/>
    <m/>
    <m/>
    <m/>
    <s v="25/09/2014 07:27 PM"/>
    <s v="Normal Discharge"/>
    <n v="0"/>
    <x v="0"/>
    <m/>
  </r>
  <r>
    <n v="817"/>
    <x v="0"/>
    <x v="0"/>
    <x v="0"/>
    <s v="25/09/2014 05:34 AM"/>
    <s v="10070000204591"/>
    <s v="Mr SURESH BABU RAO P"/>
    <s v="91-9959948547"/>
    <s v="Andhra Pradesh"/>
    <x v="1"/>
    <x v="2"/>
    <s v=""/>
    <m/>
    <m/>
    <m/>
    <m/>
    <m/>
    <m/>
    <m/>
    <m/>
    <m/>
    <m/>
    <m/>
    <m/>
    <s v="29/09/2014 08:08 PM"/>
    <s v="Normal Discharge"/>
    <n v="5"/>
    <x v="0"/>
    <m/>
  </r>
  <r>
    <n v="818"/>
    <x v="0"/>
    <x v="0"/>
    <x v="0"/>
    <s v="25/09/2014 01:17 AM"/>
    <s v="10070000204587"/>
    <s v="Mr BRAMAIAH V"/>
    <s v="91-9640323700"/>
    <s v="TELANGANA"/>
    <x v="1"/>
    <x v="2"/>
    <s v=""/>
    <m/>
    <m/>
    <m/>
    <m/>
    <m/>
    <m/>
    <m/>
    <m/>
    <m/>
    <m/>
    <m/>
    <m/>
    <s v="25/09/2014 04:18 PM"/>
    <s v="LAMA"/>
    <n v="1"/>
    <x v="0"/>
    <m/>
  </r>
  <r>
    <n v="819"/>
    <x v="0"/>
    <x v="0"/>
    <x v="0"/>
    <s v="25/09/2014 04:50 PM"/>
    <s v="10070000204728"/>
    <s v="Mrs KALAVVA S"/>
    <s v="9666159530"/>
    <s v="TELANGANA"/>
    <x v="1"/>
    <x v="0"/>
    <s v=""/>
    <m/>
    <m/>
    <m/>
    <m/>
    <m/>
    <m/>
    <m/>
    <m/>
    <m/>
    <m/>
    <m/>
    <m/>
    <s v="27/09/2014 05:40 PM"/>
    <s v="Normal Discharge"/>
    <n v="2"/>
    <x v="0"/>
    <m/>
  </r>
  <r>
    <n v="820"/>
    <x v="0"/>
    <x v="0"/>
    <x v="0"/>
    <s v="25/09/2014 11:13 AM"/>
    <s v="10070000180892"/>
    <s v="Mrs ANWARI BEGUM"/>
    <s v="91-9346469549"/>
    <s v="Andhra Pradesh"/>
    <x v="1"/>
    <x v="0"/>
    <s v="ESIC_CREDIT"/>
    <m/>
    <m/>
    <m/>
    <m/>
    <m/>
    <m/>
    <m/>
    <m/>
    <m/>
    <m/>
    <m/>
    <m/>
    <s v="27/09/2014 11:27 PM"/>
    <s v="Normal Discharge"/>
    <n v="3"/>
    <x v="0"/>
    <m/>
  </r>
  <r>
    <n v="821"/>
    <x v="0"/>
    <x v="0"/>
    <x v="0"/>
    <s v="25/09/2014 10:30 PM"/>
    <s v="10070000204751"/>
    <s v="Mr RAMANA MURTHY V"/>
    <s v="91-9441221419"/>
    <s v="TELANGANA"/>
    <x v="1"/>
    <x v="4"/>
    <s v=""/>
    <m/>
    <m/>
    <m/>
    <m/>
    <m/>
    <m/>
    <m/>
    <m/>
    <m/>
    <m/>
    <m/>
    <m/>
    <s v="29/09/2014 08:08 PM"/>
    <s v="Normal Discharge"/>
    <n v="4"/>
    <x v="0"/>
    <m/>
  </r>
  <r>
    <n v="822"/>
    <x v="0"/>
    <x v="0"/>
    <x v="0"/>
    <s v="25/09/2014 05:08 PM"/>
    <s v="10070000204738"/>
    <s v="Mrs VARALAKSHMI j"/>
    <s v="91-9440296438"/>
    <s v="TELANGANA"/>
    <x v="1"/>
    <x v="4"/>
    <s v=""/>
    <m/>
    <m/>
    <m/>
    <m/>
    <m/>
    <m/>
    <m/>
    <m/>
    <m/>
    <m/>
    <m/>
    <m/>
    <s v="26/09/2014 06:46 PM"/>
    <s v="Normal Discharge"/>
    <n v="1"/>
    <x v="0"/>
    <m/>
  </r>
  <r>
    <n v="823"/>
    <x v="0"/>
    <x v="0"/>
    <x v="0"/>
    <s v="25/09/2014 02:36 PM"/>
    <s v="10070000203657"/>
    <s v="Mrs SHOBA B"/>
    <s v="91-9885797426"/>
    <s v="TELANGANA"/>
    <x v="1"/>
    <x v="4"/>
    <s v=""/>
    <m/>
    <m/>
    <m/>
    <m/>
    <m/>
    <m/>
    <m/>
    <m/>
    <m/>
    <m/>
    <m/>
    <m/>
    <s v="26/09/2014 05:25 PM"/>
    <s v="Normal Discharge"/>
    <n v="1"/>
    <x v="0"/>
    <m/>
  </r>
  <r>
    <n v="824"/>
    <x v="0"/>
    <x v="0"/>
    <x v="0"/>
    <s v="25/09/2014 01:27 PM"/>
    <s v="10070000204555"/>
    <s v="Mr PRABHAKAR B"/>
    <s v="9949286288"/>
    <s v="TELANGANA"/>
    <x v="0"/>
    <x v="4"/>
    <s v="NH-Mallareddy Hospital"/>
    <m/>
    <m/>
    <m/>
    <m/>
    <m/>
    <m/>
    <m/>
    <m/>
    <m/>
    <m/>
    <m/>
    <m/>
    <s v="27/09/2014 04:59 PM"/>
    <s v="Normal Discharge"/>
    <n v="2"/>
    <x v="0"/>
    <m/>
  </r>
  <r>
    <n v="825"/>
    <x v="0"/>
    <x v="0"/>
    <x v="0"/>
    <s v="25/09/2014 12:19 PM"/>
    <s v="10070000204653"/>
    <s v="Mrs POCHAVVA"/>
    <s v="9705307284"/>
    <s v="TELANGANA"/>
    <x v="0"/>
    <x v="4"/>
    <s v="NH-Mallareddy Hospital"/>
    <m/>
    <m/>
    <m/>
    <m/>
    <m/>
    <m/>
    <m/>
    <m/>
    <m/>
    <m/>
    <m/>
    <m/>
    <s v="27/09/2014 03:16 PM"/>
    <s v="Normal Discharge"/>
    <n v="2"/>
    <x v="0"/>
    <m/>
  </r>
  <r>
    <n v="826"/>
    <x v="0"/>
    <x v="0"/>
    <x v="0"/>
    <s v="25/09/2014 11:57 AM"/>
    <s v="10070000204537"/>
    <s v="Mr SRISAILAM R"/>
    <s v="91-9959979486"/>
    <s v="TELANGANA"/>
    <x v="1"/>
    <x v="4"/>
    <s v="CGHS_CREDIT"/>
    <m/>
    <m/>
    <m/>
    <m/>
    <m/>
    <m/>
    <m/>
    <m/>
    <m/>
    <m/>
    <m/>
    <m/>
    <s v="30/09/2014 07:43 PM"/>
    <s v="Normal Discharge"/>
    <n v="5"/>
    <x v="0"/>
    <m/>
  </r>
  <r>
    <n v="827"/>
    <x v="0"/>
    <x v="0"/>
    <x v="0"/>
    <s v="25/09/2014 10:53 AM"/>
    <s v="10070000198740"/>
    <s v="Mrs SANTOSHA B"/>
    <s v="8978090575"/>
    <s v="TELANGANA"/>
    <x v="1"/>
    <x v="4"/>
    <s v=""/>
    <m/>
    <m/>
    <m/>
    <m/>
    <m/>
    <m/>
    <m/>
    <m/>
    <m/>
    <m/>
    <m/>
    <m/>
    <s v="27/09/2014 11:27 PM"/>
    <s v="Normal Discharge"/>
    <n v="3"/>
    <x v="0"/>
    <m/>
  </r>
  <r>
    <n v="828"/>
    <x v="0"/>
    <x v="0"/>
    <x v="0"/>
    <s v="25/09/2014 11:39 PM"/>
    <s v="10070000182647"/>
    <s v="Mr RADHA KRISHNA P"/>
    <s v="91-9052564228"/>
    <s v="Andhra Pradesh"/>
    <x v="1"/>
    <x v="5"/>
    <s v=""/>
    <m/>
    <m/>
    <m/>
    <m/>
    <m/>
    <m/>
    <m/>
    <m/>
    <m/>
    <m/>
    <m/>
    <m/>
    <s v="30/09/2014 08:48 PM"/>
    <s v="Normal Discharge"/>
    <n v="5"/>
    <x v="0"/>
    <m/>
  </r>
  <r>
    <n v="829"/>
    <x v="0"/>
    <x v="0"/>
    <x v="0"/>
    <s v="25/09/2014 11:07 AM"/>
    <s v="10070000204623"/>
    <s v="Mrs PEDDANARASAMMA B"/>
    <s v="8374156184"/>
    <s v="TELANGANA"/>
    <x v="0"/>
    <x v="5"/>
    <s v=""/>
    <m/>
    <m/>
    <m/>
    <m/>
    <m/>
    <m/>
    <m/>
    <m/>
    <m/>
    <m/>
    <m/>
    <m/>
    <s v="27/09/2014 11:26 PM"/>
    <s v="Normal Discharge"/>
    <n v="3"/>
    <x v="0"/>
    <m/>
  </r>
  <r>
    <n v="830"/>
    <x v="0"/>
    <x v="0"/>
    <x v="0"/>
    <s v="25/09/2014 10:42 AM"/>
    <s v="10070000203256"/>
    <s v="Mrs RAJESHWARI B"/>
    <s v="91-9676902163"/>
    <s v="TELANGANA"/>
    <x v="0"/>
    <x v="5"/>
    <s v=""/>
    <m/>
    <m/>
    <m/>
    <m/>
    <m/>
    <m/>
    <m/>
    <m/>
    <m/>
    <m/>
    <m/>
    <m/>
    <s v="25/09/2014 07:28 PM"/>
    <s v="Normal Discharge"/>
    <n v="0"/>
    <x v="0"/>
    <m/>
  </r>
  <r>
    <n v="831"/>
    <x v="0"/>
    <x v="0"/>
    <x v="0"/>
    <s v="25/09/2014 01:51 AM"/>
    <s v="10070000204590"/>
    <s v="Mr SAILU B"/>
    <s v="91-9849183584"/>
    <s v="TELANGANA"/>
    <x v="1"/>
    <x v="6"/>
    <s v=""/>
    <m/>
    <m/>
    <m/>
    <m/>
    <m/>
    <m/>
    <m/>
    <m/>
    <m/>
    <m/>
    <m/>
    <m/>
    <s v="26/09/2014 06:46 PM"/>
    <s v="LAMA"/>
    <n v="2"/>
    <x v="0"/>
    <m/>
  </r>
  <r>
    <n v="832"/>
    <x v="0"/>
    <x v="2"/>
    <x v="0"/>
    <s v="25/09/2014 03:48 PM"/>
    <s v="10070000204720"/>
    <s v="Mr JAGADESWAR RAO S"/>
    <s v="91-8341201103"/>
    <s v="TELANGANA"/>
    <x v="1"/>
    <x v="7"/>
    <s v="ESIC_CREDIT"/>
    <s v="Telugu"/>
    <s v="durgamma"/>
    <s v="husband"/>
    <n v="8341201103"/>
    <m/>
    <m/>
    <m/>
    <s v="26/09/2014"/>
    <m/>
    <m/>
    <m/>
    <m/>
    <s v="27/09/2014 04:58 PM"/>
    <s v="Normal Discharge"/>
    <n v="2"/>
    <x v="0"/>
    <m/>
  </r>
  <r>
    <n v="833"/>
    <x v="0"/>
    <x v="0"/>
    <x v="0"/>
    <s v="25/09/2014 03:44 PM"/>
    <s v="10070000204719"/>
    <s v="Mrs PUSHPA CH"/>
    <s v="918790912837"/>
    <s v="TELANGANA"/>
    <x v="1"/>
    <x v="7"/>
    <s v="ESIC_CREDIT"/>
    <m/>
    <m/>
    <m/>
    <m/>
    <m/>
    <m/>
    <m/>
    <m/>
    <m/>
    <m/>
    <m/>
    <m/>
    <s v="29/09/2014 08:10 PM"/>
    <s v="Normal Discharge"/>
    <n v="4"/>
    <x v="0"/>
    <m/>
  </r>
  <r>
    <n v="834"/>
    <x v="0"/>
    <x v="0"/>
    <x v="0"/>
    <s v="25/09/2014 02:55 PM"/>
    <s v="10070000204714"/>
    <s v="Mr NAGA RAJ GOUD S"/>
    <s v="919394405017"/>
    <s v="TELANGANA"/>
    <x v="1"/>
    <x v="7"/>
    <s v="ESIC_CREDIT"/>
    <m/>
    <m/>
    <m/>
    <m/>
    <m/>
    <m/>
    <m/>
    <m/>
    <m/>
    <m/>
    <m/>
    <m/>
    <s v="27/09/2014 04:59 PM"/>
    <s v="Normal Discharge"/>
    <n v="2"/>
    <x v="0"/>
    <m/>
  </r>
  <r>
    <n v="835"/>
    <x v="0"/>
    <x v="0"/>
    <x v="0"/>
    <s v="25/09/2014 09:34 AM"/>
    <s v="10070000204601"/>
    <s v="Mr PAPIREDDY G"/>
    <s v="91-9866676422"/>
    <s v="TELANGANA"/>
    <x v="0"/>
    <x v="7"/>
    <s v=""/>
    <m/>
    <m/>
    <m/>
    <m/>
    <m/>
    <m/>
    <m/>
    <m/>
    <m/>
    <m/>
    <m/>
    <m/>
    <s v="27/09/2014 11:24 PM"/>
    <s v="Normal Discharge"/>
    <n v="3"/>
    <x v="0"/>
    <m/>
  </r>
  <r>
    <n v="836"/>
    <x v="0"/>
    <x v="0"/>
    <x v="0"/>
    <s v="25/09/2014 02:07 AM"/>
    <s v="10070000204589"/>
    <s v="Mrs NARASAMMA B"/>
    <s v="91-9985906858"/>
    <s v="TELANGANA"/>
    <x v="1"/>
    <x v="7"/>
    <s v=""/>
    <m/>
    <m/>
    <m/>
    <m/>
    <m/>
    <m/>
    <m/>
    <m/>
    <m/>
    <m/>
    <m/>
    <m/>
    <s v="30/09/2014 08:50 PM"/>
    <s v="Normal Discharge"/>
    <n v="6"/>
    <x v="0"/>
    <m/>
  </r>
  <r>
    <n v="837"/>
    <x v="0"/>
    <x v="0"/>
    <x v="0"/>
    <s v="25/09/2014 10:48 PM"/>
    <s v="10070000202051"/>
    <s v="Mrs JYOTHI P"/>
    <s v="9985113171"/>
    <s v="TELANGANA"/>
    <x v="0"/>
    <x v="8"/>
    <s v="NH-Mallareddy Hospital"/>
    <m/>
    <m/>
    <m/>
    <m/>
    <m/>
    <m/>
    <m/>
    <m/>
    <m/>
    <m/>
    <m/>
    <m/>
    <s v="01/10/2014 09:18 PM"/>
    <s v="Normal Discharge"/>
    <n v="6"/>
    <x v="0"/>
    <m/>
  </r>
  <r>
    <n v="838"/>
    <x v="0"/>
    <x v="0"/>
    <x v="0"/>
    <s v="25/09/2014 03:02 PM"/>
    <s v="10070000200121"/>
    <s v="Mrs VANITHA M"/>
    <s v="9291543158"/>
    <s v="TELANGANA"/>
    <x v="0"/>
    <x v="8"/>
    <s v="NH-Mallareddy Hospital"/>
    <m/>
    <m/>
    <m/>
    <m/>
    <m/>
    <m/>
    <m/>
    <m/>
    <m/>
    <m/>
    <m/>
    <m/>
    <s v="17/09/2014 09:52 PM"/>
    <s v="Normal Discharge"/>
    <n v="-8"/>
    <x v="0"/>
    <m/>
  </r>
  <r>
    <n v="839"/>
    <x v="0"/>
    <x v="0"/>
    <x v="0"/>
    <s v="25/09/2014 01:31 PM"/>
    <s v="10070000193820"/>
    <s v="Mrs PRAGATHI PRASANNA RANI P"/>
    <s v="9160963778"/>
    <s v="Andhra Pradesh"/>
    <x v="0"/>
    <x v="8"/>
    <s v="NH-Mallareddy Hospital"/>
    <m/>
    <m/>
    <m/>
    <m/>
    <m/>
    <m/>
    <m/>
    <m/>
    <m/>
    <m/>
    <m/>
    <m/>
    <s v="30/09/2014 07:47 PM"/>
    <s v="Normal Discharge"/>
    <n v="5"/>
    <x v="0"/>
    <m/>
  </r>
  <r>
    <n v="840"/>
    <x v="0"/>
    <x v="0"/>
    <x v="0"/>
    <s v="25/09/2014 12:19 PM"/>
    <s v="10070000194058"/>
    <s v="Mrs SIRISHA V"/>
    <s v="8686222095"/>
    <s v="Andhra Pradesh"/>
    <x v="0"/>
    <x v="8"/>
    <s v="NH-Mallareddy Hospital"/>
    <m/>
    <m/>
    <m/>
    <m/>
    <m/>
    <m/>
    <m/>
    <m/>
    <m/>
    <m/>
    <m/>
    <m/>
    <s v="29/09/2014 08:12 PM"/>
    <s v="Normal Discharge"/>
    <n v="4"/>
    <x v="0"/>
    <m/>
  </r>
  <r>
    <n v="841"/>
    <x v="0"/>
    <x v="0"/>
    <x v="0"/>
    <s v="25/09/2014 11:47 AM"/>
    <s v="10070000201131"/>
    <s v="Mrs DEEPIKA"/>
    <s v="9347059733"/>
    <s v="TELANGANA"/>
    <x v="0"/>
    <x v="8"/>
    <s v="NH-Mallareddy Hospital"/>
    <m/>
    <m/>
    <m/>
    <m/>
    <m/>
    <m/>
    <m/>
    <m/>
    <m/>
    <m/>
    <m/>
    <m/>
    <s v="01/10/2014 09:21 PM"/>
    <s v="Normal Discharge"/>
    <n v="6"/>
    <x v="0"/>
    <m/>
  </r>
  <r>
    <n v="842"/>
    <x v="0"/>
    <x v="0"/>
    <x v="0"/>
    <s v="25/09/2014 10:23 AM"/>
    <s v="10070000201210"/>
    <s v="Mrs SWAPNA K"/>
    <s v="9949796232"/>
    <s v="TELANGANA"/>
    <x v="0"/>
    <x v="8"/>
    <s v="NH-Mallareddy Hospital"/>
    <m/>
    <m/>
    <m/>
    <m/>
    <m/>
    <m/>
    <m/>
    <m/>
    <m/>
    <m/>
    <m/>
    <m/>
    <s v="29/09/2014 08:11 PM"/>
    <s v="Normal Discharge"/>
    <n v="4"/>
    <x v="0"/>
    <m/>
  </r>
  <r>
    <n v="843"/>
    <x v="0"/>
    <x v="0"/>
    <x v="0"/>
    <s v="25/09/2014 08:57 PM"/>
    <s v="10070000204746"/>
    <s v="Mr AKASH D"/>
    <s v="91-99514443154"/>
    <s v="TELANGANA"/>
    <x v="0"/>
    <x v="9"/>
    <s v="AROGYA SRI"/>
    <m/>
    <m/>
    <m/>
    <m/>
    <m/>
    <m/>
    <m/>
    <m/>
    <m/>
    <m/>
    <m/>
    <m/>
    <s v="26/09/2014 06:46 PM"/>
    <s v="Normal Discharge"/>
    <n v="1"/>
    <x v="0"/>
    <m/>
  </r>
  <r>
    <n v="844"/>
    <x v="0"/>
    <x v="0"/>
    <x v="0"/>
    <s v="25/09/2014 05:06 PM"/>
    <s v="10070000204359"/>
    <s v="Mr SATHAIAH V"/>
    <s v="919989239017"/>
    <s v="TELANGANA"/>
    <x v="1"/>
    <x v="9"/>
    <s v="CGHS_CREDIT"/>
    <m/>
    <m/>
    <m/>
    <m/>
    <m/>
    <m/>
    <m/>
    <m/>
    <m/>
    <m/>
    <m/>
    <m/>
    <s v="29/09/2014 05:31 PM"/>
    <s v="Normal Discharge"/>
    <n v="4"/>
    <x v="0"/>
    <m/>
  </r>
  <r>
    <n v="845"/>
    <x v="0"/>
    <x v="0"/>
    <x v="0"/>
    <s v="25/09/2014 01:55 PM"/>
    <s v="10070000204706"/>
    <s v="Mr RAYAPPA REDDY T"/>
    <s v="9951638733"/>
    <s v="TELANGANA"/>
    <x v="0"/>
    <x v="9"/>
    <s v="AROGYA SRI"/>
    <s v="Telugu"/>
    <s v="anand reddy"/>
    <s v="son"/>
    <m/>
    <m/>
    <m/>
    <m/>
    <m/>
    <s v="26/09/2014"/>
    <m/>
    <m/>
    <m/>
    <s v="04/10/2014 11:05 PM"/>
    <s v="Normal Discharge"/>
    <n v="9"/>
    <x v="0"/>
    <m/>
  </r>
  <r>
    <n v="846"/>
    <x v="0"/>
    <x v="0"/>
    <x v="0"/>
    <s v="25/09/2014 12:27 PM"/>
    <s v="10070000204645"/>
    <s v="Mr SHAIK NAYAB RASUL"/>
    <s v="919966689061"/>
    <s v="TELANGANA"/>
    <x v="1"/>
    <x v="9"/>
    <s v="GOOD HEALTH PLAN LIMITED_CREDIT"/>
    <m/>
    <m/>
    <m/>
    <m/>
    <m/>
    <m/>
    <m/>
    <m/>
    <m/>
    <m/>
    <m/>
    <m/>
    <s v="27/09/2014 01:21 PM"/>
    <s v="Normal Discharge"/>
    <n v="2"/>
    <x v="0"/>
    <m/>
  </r>
  <r>
    <n v="847"/>
    <x v="0"/>
    <x v="0"/>
    <x v="0"/>
    <s v="25/09/2014 11:42 AM"/>
    <s v="10070000193842"/>
    <s v="B /o PRABHU GOUD"/>
    <s v="9908238702"/>
    <s v="Andhra Pradesh"/>
    <x v="0"/>
    <x v="9"/>
    <s v=""/>
    <m/>
    <m/>
    <m/>
    <m/>
    <m/>
    <m/>
    <m/>
    <m/>
    <m/>
    <m/>
    <m/>
    <m/>
    <s v="27/09/2014 02:05 PM"/>
    <s v="Normal Discharge"/>
    <n v="2"/>
    <x v="0"/>
    <m/>
  </r>
  <r>
    <n v="848"/>
    <x v="0"/>
    <x v="0"/>
    <x v="0"/>
    <s v="25/09/2014 04:42 PM"/>
    <s v="10070000204716"/>
    <s v="Mr BEERAPPA"/>
    <s v="919652665230"/>
    <s v="TELANGANA"/>
    <x v="1"/>
    <x v="15"/>
    <s v=""/>
    <m/>
    <m/>
    <m/>
    <m/>
    <m/>
    <m/>
    <m/>
    <m/>
    <m/>
    <m/>
    <m/>
    <m/>
    <s v="01/10/2014 09:11 PM"/>
    <s v="Normal Discharge"/>
    <n v="6"/>
    <x v="0"/>
    <m/>
  </r>
  <r>
    <n v="849"/>
    <x v="0"/>
    <x v="0"/>
    <x v="0"/>
    <s v="25/09/2014 05:24 PM"/>
    <s v="10070000204736"/>
    <s v="Mr SATHAIAH K"/>
    <s v="9603283327"/>
    <s v="TELANGANA"/>
    <x v="1"/>
    <x v="11"/>
    <s v=""/>
    <m/>
    <m/>
    <m/>
    <m/>
    <m/>
    <m/>
    <m/>
    <m/>
    <m/>
    <m/>
    <m/>
    <m/>
    <s v="26/09/2014 01:58 PM"/>
    <s v="LAMA"/>
    <n v="1"/>
    <x v="0"/>
    <m/>
  </r>
  <r>
    <n v="850"/>
    <x v="0"/>
    <x v="0"/>
    <x v="0"/>
    <s v="25/09/2014 01:24 PM"/>
    <s v="10070000204675"/>
    <s v="Mrs LAXMI DEVI H"/>
    <s v="919393945507"/>
    <s v="TELANGANA"/>
    <x v="1"/>
    <x v="11"/>
    <s v=""/>
    <m/>
    <m/>
    <m/>
    <m/>
    <m/>
    <m/>
    <m/>
    <m/>
    <m/>
    <m/>
    <m/>
    <m/>
    <s v="28/09/2014 07:36 PM"/>
    <s v="Normal Discharge"/>
    <n v="3"/>
    <x v="0"/>
    <m/>
  </r>
  <r>
    <n v="851"/>
    <x v="0"/>
    <x v="0"/>
    <x v="0"/>
    <s v="25/09/2014 03:40 PM"/>
    <s v="10070000204582"/>
    <s v="Mrs PADMA G"/>
    <s v="8686449308"/>
    <s v="TELANGANA"/>
    <x v="0"/>
    <x v="12"/>
    <s v="AROGYA SRI"/>
    <m/>
    <m/>
    <m/>
    <m/>
    <m/>
    <m/>
    <m/>
    <m/>
    <m/>
    <m/>
    <m/>
    <m/>
    <s v="04/10/2014 11:05 PM"/>
    <s v="Normal Discharge"/>
    <n v="9"/>
    <x v="0"/>
    <m/>
  </r>
  <r>
    <n v="852"/>
    <x v="0"/>
    <x v="0"/>
    <x v="0"/>
    <s v="25/09/2014 11:37 AM"/>
    <s v="10070000203894"/>
    <s v="Mr SRIRAMULU S"/>
    <s v="8008464639"/>
    <s v="TELANGANA"/>
    <x v="0"/>
    <x v="12"/>
    <s v="AROGYA SRI"/>
    <m/>
    <m/>
    <m/>
    <m/>
    <m/>
    <m/>
    <m/>
    <m/>
    <m/>
    <m/>
    <m/>
    <m/>
    <s v="05/10/2014 09:01 PM"/>
    <s v="Normal Discharge"/>
    <n v="10"/>
    <x v="0"/>
    <m/>
  </r>
  <r>
    <n v="853"/>
    <x v="0"/>
    <x v="0"/>
    <x v="0"/>
    <s v="25/09/2014 10:48 AM"/>
    <s v="10070000197594"/>
    <s v="Mr MADHAV B"/>
    <s v="9908276345"/>
    <s v="TELANGANA"/>
    <x v="0"/>
    <x v="12"/>
    <s v="AROGYA SRI"/>
    <m/>
    <m/>
    <m/>
    <m/>
    <m/>
    <m/>
    <m/>
    <m/>
    <m/>
    <m/>
    <m/>
    <m/>
    <s v="06/10/2014 10:20 PM"/>
    <s v="Normal Discharge"/>
    <n v="11"/>
    <x v="0"/>
    <m/>
  </r>
  <r>
    <n v="854"/>
    <x v="0"/>
    <x v="0"/>
    <x v="0"/>
    <s v="26/09/2014 07:07 PM"/>
    <s v="10070000204765"/>
    <s v="Mrs RAJAMANI"/>
    <s v="9704970232"/>
    <s v="TELANGANA"/>
    <x v="0"/>
    <x v="1"/>
    <s v="AROGYA SRI"/>
    <m/>
    <m/>
    <m/>
    <m/>
    <m/>
    <m/>
    <m/>
    <m/>
    <m/>
    <m/>
    <m/>
    <m/>
    <s v="06/10/2014 10:22 PM"/>
    <s v="Normal Discharge"/>
    <n v="10"/>
    <x v="0"/>
    <m/>
  </r>
  <r>
    <n v="855"/>
    <x v="0"/>
    <x v="0"/>
    <x v="0"/>
    <s v="26/09/2014 05:51 PM"/>
    <s v="10070000199982"/>
    <s v="Mr MALI M"/>
    <s v="8897073873"/>
    <s v="Andhra Pradesh"/>
    <x v="0"/>
    <x v="1"/>
    <s v="AROGYA SRI"/>
    <m/>
    <m/>
    <m/>
    <m/>
    <m/>
    <m/>
    <m/>
    <m/>
    <m/>
    <m/>
    <m/>
    <m/>
    <s v="06/10/2014 10:20 PM"/>
    <s v="Normal Discharge"/>
    <n v="10"/>
    <x v="0"/>
    <m/>
  </r>
  <r>
    <n v="856"/>
    <x v="0"/>
    <x v="0"/>
    <x v="0"/>
    <s v="26/09/2014 04:10 PM"/>
    <s v="10070000199442"/>
    <s v="Mr KOTESWARA RAO B"/>
    <s v="919702592202"/>
    <s v="TELANGANA"/>
    <x v="0"/>
    <x v="2"/>
    <s v="HINDUSTAN AERONAETICS LTD HAL"/>
    <m/>
    <m/>
    <m/>
    <m/>
    <m/>
    <m/>
    <m/>
    <m/>
    <m/>
    <m/>
    <m/>
    <m/>
    <s v="27/09/2014 11:25 PM"/>
    <s v="Discharge On Own Request"/>
    <n v="1"/>
    <x v="0"/>
    <m/>
  </r>
  <r>
    <n v="857"/>
    <x v="0"/>
    <x v="0"/>
    <x v="0"/>
    <s v="26/09/2014 02:58 PM"/>
    <s v="10070000204864"/>
    <s v="Mr MALLAIAH P"/>
    <s v="919963870551"/>
    <s v="TELANGANA"/>
    <x v="0"/>
    <x v="2"/>
    <s v="MD INDIA HEALTH CARE SERVICES_CREDIT"/>
    <m/>
    <m/>
    <m/>
    <m/>
    <m/>
    <m/>
    <m/>
    <m/>
    <m/>
    <m/>
    <m/>
    <m/>
    <s v="27/09/2014 11:25 PM"/>
    <s v="Discharge On Own Request"/>
    <n v="1"/>
    <x v="0"/>
    <m/>
  </r>
  <r>
    <n v="858"/>
    <x v="0"/>
    <x v="1"/>
    <x v="0"/>
    <s v="26/09/2014 02:08 PM"/>
    <s v="10070000204723"/>
    <s v="Mr DURGAIAH M"/>
    <s v="9948562396"/>
    <s v="TELANGANA"/>
    <x v="0"/>
    <x v="2"/>
    <s v="AROGYA SRI"/>
    <m/>
    <m/>
    <m/>
    <m/>
    <m/>
    <m/>
    <m/>
    <m/>
    <m/>
    <m/>
    <m/>
    <m/>
    <s v=""/>
    <s v=""/>
    <n v="0"/>
    <x v="0"/>
    <m/>
  </r>
  <r>
    <n v="859"/>
    <x v="0"/>
    <x v="0"/>
    <x v="0"/>
    <s v="26/09/2014 11:29 AM"/>
    <s v="10070000204799"/>
    <s v="Mr PARSHURAM"/>
    <s v="9845760705"/>
    <s v="Karnataka."/>
    <x v="0"/>
    <x v="2"/>
    <s v="VAJPAYEE AROGYASREE"/>
    <m/>
    <m/>
    <m/>
    <m/>
    <m/>
    <m/>
    <m/>
    <m/>
    <m/>
    <m/>
    <m/>
    <m/>
    <s v="27/09/2014 11:26 PM"/>
    <s v="Normal Discharge"/>
    <n v="1"/>
    <x v="0"/>
    <m/>
  </r>
  <r>
    <n v="860"/>
    <x v="0"/>
    <x v="0"/>
    <x v="0"/>
    <s v="26/09/2014 11:01 AM"/>
    <s v="10070000204758"/>
    <s v="Mrs AMRUTHA N.C"/>
    <s v="918501843841"/>
    <s v="TELANGANA"/>
    <x v="0"/>
    <x v="2"/>
    <s v=""/>
    <m/>
    <m/>
    <m/>
    <m/>
    <m/>
    <m/>
    <m/>
    <m/>
    <m/>
    <m/>
    <m/>
    <m/>
    <s v="27/09/2014 02:03 PM"/>
    <s v="Normal Discharge"/>
    <n v="1"/>
    <x v="0"/>
    <m/>
  </r>
  <r>
    <n v="861"/>
    <x v="0"/>
    <x v="0"/>
    <x v="0"/>
    <s v="26/09/2014 10:51 AM"/>
    <s v="10070000204757"/>
    <s v="Mr ENNILA SRINIVAS"/>
    <s v="919959064029"/>
    <s v="TELANGANA"/>
    <x v="0"/>
    <x v="2"/>
    <s v=""/>
    <m/>
    <m/>
    <m/>
    <m/>
    <m/>
    <m/>
    <m/>
    <m/>
    <m/>
    <m/>
    <m/>
    <m/>
    <s v="27/09/2014 03:54 PM"/>
    <s v="Normal Discharge"/>
    <n v="1"/>
    <x v="0"/>
    <m/>
  </r>
  <r>
    <n v="862"/>
    <x v="0"/>
    <x v="0"/>
    <x v="0"/>
    <s v="26/09/2014 10:00 AM"/>
    <s v="10070000204426"/>
    <s v="Mr SHIVA RAMJEE D"/>
    <s v="9985432880"/>
    <s v="TELANGANA"/>
    <x v="0"/>
    <x v="2"/>
    <s v="EMPLOYEES HEALTH SCHEME [HYD}"/>
    <m/>
    <m/>
    <m/>
    <m/>
    <m/>
    <m/>
    <m/>
    <m/>
    <m/>
    <m/>
    <m/>
    <m/>
    <s v="27/09/2014 07:52 PM"/>
    <s v="Normal Discharge"/>
    <n v="1"/>
    <x v="0"/>
    <m/>
  </r>
  <r>
    <n v="863"/>
    <x v="0"/>
    <x v="1"/>
    <x v="0"/>
    <s v="26/09/2014 01:09 PM"/>
    <s v="10070000204838"/>
    <s v="Mr SHAMANNA V"/>
    <s v="91-9686320151"/>
    <s v="TELANGANA"/>
    <x v="0"/>
    <x v="4"/>
    <s v=""/>
    <m/>
    <m/>
    <m/>
    <m/>
    <m/>
    <m/>
    <m/>
    <m/>
    <m/>
    <m/>
    <m/>
    <m/>
    <s v=""/>
    <s v=""/>
    <n v="0"/>
    <x v="0"/>
    <m/>
  </r>
  <r>
    <n v="864"/>
    <x v="0"/>
    <x v="0"/>
    <x v="0"/>
    <s v="26/09/2014 01:07 PM"/>
    <s v="10070000204824"/>
    <s v="Mr RAJU D"/>
    <s v="8374099589"/>
    <s v="TELANGANA"/>
    <x v="0"/>
    <x v="4"/>
    <s v="NH-Mallareddy Hospital"/>
    <m/>
    <m/>
    <m/>
    <m/>
    <m/>
    <m/>
    <m/>
    <m/>
    <m/>
    <m/>
    <m/>
    <m/>
    <s v="30/09/2014 07:51 PM"/>
    <s v="Normal Discharge"/>
    <n v="4"/>
    <x v="0"/>
    <m/>
  </r>
  <r>
    <n v="865"/>
    <x v="0"/>
    <x v="0"/>
    <x v="0"/>
    <s v="26/09/2014 12:54 PM"/>
    <s v="10070000204809"/>
    <s v="Mr NIRANJAN P"/>
    <s v="918897774538"/>
    <s v="TELANGANA"/>
    <x v="1"/>
    <x v="4"/>
    <s v=""/>
    <m/>
    <m/>
    <m/>
    <m/>
    <m/>
    <m/>
    <m/>
    <m/>
    <m/>
    <m/>
    <m/>
    <m/>
    <s v="26/09/2014 04:32 PM"/>
    <s v="LAMA"/>
    <n v="0"/>
    <x v="0"/>
    <m/>
  </r>
  <r>
    <n v="866"/>
    <x v="0"/>
    <x v="0"/>
    <x v="0"/>
    <s v="26/09/2014 12:45 PM"/>
    <s v="10070000203765"/>
    <s v="Mrs VAJRAMMA T"/>
    <s v="9866764276"/>
    <s v="TELANGANA"/>
    <x v="0"/>
    <x v="4"/>
    <s v="NH-Mallareddy Hospital"/>
    <m/>
    <m/>
    <m/>
    <m/>
    <m/>
    <m/>
    <m/>
    <m/>
    <m/>
    <m/>
    <m/>
    <m/>
    <s v="30/09/2014 08:51 PM"/>
    <s v="Normal Discharge"/>
    <n v="4"/>
    <x v="0"/>
    <m/>
  </r>
  <r>
    <n v="867"/>
    <x v="0"/>
    <x v="0"/>
    <x v="0"/>
    <s v="26/09/2014 12:45 PM"/>
    <s v="10070000204826"/>
    <s v="Mr RAMCHANDRA MOHAN RAO H"/>
    <s v="91-9740072306"/>
    <s v="Karnataka."/>
    <x v="0"/>
    <x v="4"/>
    <s v=""/>
    <m/>
    <m/>
    <m/>
    <m/>
    <m/>
    <m/>
    <m/>
    <m/>
    <m/>
    <m/>
    <m/>
    <m/>
    <s v="27/09/2014 04:58 PM"/>
    <s v="Discharge On Own Request"/>
    <n v="1"/>
    <x v="0"/>
    <m/>
  </r>
  <r>
    <n v="868"/>
    <x v="0"/>
    <x v="0"/>
    <x v="0"/>
    <s v="26/09/2014 12:39 AM"/>
    <s v="10070000204754"/>
    <s v="Mr SUDHAKAR REDDY N"/>
    <s v="91-9908088508"/>
    <s v="TELANGANA"/>
    <x v="1"/>
    <x v="4"/>
    <s v=""/>
    <m/>
    <m/>
    <m/>
    <m/>
    <m/>
    <m/>
    <m/>
    <m/>
    <m/>
    <m/>
    <m/>
    <m/>
    <s v="02/10/2014 08:09 PM"/>
    <s v="Normal Discharge"/>
    <n v="7"/>
    <x v="0"/>
    <m/>
  </r>
  <r>
    <n v="869"/>
    <x v="0"/>
    <x v="0"/>
    <x v="0"/>
    <s v="26/09/2014 05:27 PM"/>
    <s v="10070000204875"/>
    <s v="Mr SRINIVAS P"/>
    <s v="91-9849309282"/>
    <s v="Andhra Pradesh"/>
    <x v="0"/>
    <x v="5"/>
    <s v="ESIC_CREDIT"/>
    <m/>
    <m/>
    <m/>
    <m/>
    <m/>
    <m/>
    <m/>
    <m/>
    <m/>
    <m/>
    <m/>
    <m/>
    <s v="06/10/2014 07:29 PM"/>
    <s v="Normal Discharge"/>
    <n v="10"/>
    <x v="0"/>
    <m/>
  </r>
  <r>
    <n v="870"/>
    <x v="0"/>
    <x v="0"/>
    <x v="0"/>
    <s v="26/09/2014 02:49 PM"/>
    <s v="10070000204848"/>
    <s v="Mrs KALYANI M"/>
    <s v="919966331707"/>
    <s v="TELANGANA"/>
    <x v="1"/>
    <x v="5"/>
    <s v=""/>
    <m/>
    <m/>
    <m/>
    <m/>
    <m/>
    <m/>
    <m/>
    <m/>
    <m/>
    <m/>
    <m/>
    <m/>
    <s v="30/09/2014 08:50 PM"/>
    <s v="Normal Discharge"/>
    <n v="4"/>
    <x v="0"/>
    <m/>
  </r>
  <r>
    <n v="871"/>
    <x v="0"/>
    <x v="0"/>
    <x v="0"/>
    <s v="26/09/2014 12:09 PM"/>
    <s v="10070000204796"/>
    <s v="Mr NARESH BABU B"/>
    <s v="919989891553"/>
    <s v="TELANGANA"/>
    <x v="1"/>
    <x v="5"/>
    <s v="FAMILY HEALTH PLAN LIMITED_CREDIT"/>
    <m/>
    <m/>
    <m/>
    <m/>
    <m/>
    <m/>
    <m/>
    <m/>
    <m/>
    <m/>
    <m/>
    <m/>
    <s v="30/09/2014 07:49 PM"/>
    <s v="LAMA"/>
    <n v="4"/>
    <x v="0"/>
    <m/>
  </r>
  <r>
    <n v="872"/>
    <x v="0"/>
    <x v="0"/>
    <x v="0"/>
    <s v="26/09/2014 08:50 PM"/>
    <s v="10070000204879"/>
    <s v="Mr LAXMI NARAYANA B"/>
    <s v="91-9866384821"/>
    <s v="TELANGANA"/>
    <x v="0"/>
    <x v="6"/>
    <s v=""/>
    <m/>
    <m/>
    <m/>
    <m/>
    <m/>
    <m/>
    <m/>
    <m/>
    <m/>
    <m/>
    <m/>
    <m/>
    <s v="01/10/2014 09:29 PM"/>
    <s v="Normal Discharge"/>
    <n v="5"/>
    <x v="0"/>
    <m/>
  </r>
  <r>
    <n v="873"/>
    <x v="0"/>
    <x v="0"/>
    <x v="0"/>
    <s v="26/09/2014 06:20 PM"/>
    <s v="10070000204878"/>
    <s v="Mr RAMULU"/>
    <s v="7893113203"/>
    <s v="TELANGANA"/>
    <x v="0"/>
    <x v="6"/>
    <s v="AROGYA SRI"/>
    <m/>
    <m/>
    <m/>
    <m/>
    <m/>
    <m/>
    <m/>
    <m/>
    <m/>
    <m/>
    <m/>
    <m/>
    <s v="06/10/2014 10:20 PM"/>
    <s v="Normal Discharge"/>
    <n v="10"/>
    <x v="0"/>
    <m/>
  </r>
  <r>
    <n v="874"/>
    <x v="0"/>
    <x v="0"/>
    <x v="0"/>
    <s v="26/09/2014 02:55 PM"/>
    <s v="10070000204862"/>
    <s v="Mr NANDA KISHORE SINGH T"/>
    <s v="919951483303"/>
    <s v="TELANGANA"/>
    <x v="1"/>
    <x v="6"/>
    <s v=""/>
    <m/>
    <m/>
    <m/>
    <m/>
    <m/>
    <m/>
    <m/>
    <m/>
    <s v="27/09/2014"/>
    <m/>
    <m/>
    <m/>
    <s v="01/10/2014 09:29 PM"/>
    <s v="Normal Discharge"/>
    <n v="5"/>
    <x v="0"/>
    <m/>
  </r>
  <r>
    <n v="875"/>
    <x v="0"/>
    <x v="0"/>
    <x v="0"/>
    <s v="26/09/2014 01:04 PM"/>
    <s v="10070000204829"/>
    <s v="Mr PRABHU LINGAM M"/>
    <s v="919440968739"/>
    <s v="TELANGANA"/>
    <x v="1"/>
    <x v="6"/>
    <s v="AAROGYA BHADRATHA_CREDIT"/>
    <m/>
    <m/>
    <m/>
    <m/>
    <m/>
    <m/>
    <m/>
    <m/>
    <m/>
    <m/>
    <m/>
    <m/>
    <s v="01/10/2014 09:22 PM"/>
    <s v="Normal Discharge"/>
    <n v="5"/>
    <x v="0"/>
    <m/>
  </r>
  <r>
    <n v="876"/>
    <x v="0"/>
    <x v="0"/>
    <x v="0"/>
    <s v="26/09/2014 12:01 PM"/>
    <s v="10070000204786"/>
    <s v="Mrs GANGAMANI V"/>
    <s v="8979683009"/>
    <s v="TELANGANA"/>
    <x v="0"/>
    <x v="6"/>
    <s v="AROGYA SRI"/>
    <m/>
    <m/>
    <m/>
    <m/>
    <m/>
    <m/>
    <m/>
    <m/>
    <m/>
    <m/>
    <m/>
    <m/>
    <s v="06/10/2014 10:21 PM"/>
    <s v="Normal Discharge"/>
    <n v="10"/>
    <x v="0"/>
    <m/>
  </r>
  <r>
    <n v="877"/>
    <x v="0"/>
    <x v="0"/>
    <x v="0"/>
    <s v="26/09/2014 08:55 AM"/>
    <s v="10070000204755"/>
    <s v="Mrs HUMERA BEGUM"/>
    <s v="91-8801086159"/>
    <s v="TELANGANA"/>
    <x v="0"/>
    <x v="6"/>
    <s v=""/>
    <m/>
    <m/>
    <m/>
    <m/>
    <m/>
    <m/>
    <m/>
    <m/>
    <m/>
    <m/>
    <m/>
    <m/>
    <s v="27/09/2014 11:28 PM"/>
    <s v="LAMA"/>
    <n v="2"/>
    <x v="0"/>
    <m/>
  </r>
  <r>
    <n v="878"/>
    <x v="0"/>
    <x v="0"/>
    <x v="0"/>
    <s v="26/09/2014 04:26 PM"/>
    <s v="10070000204872"/>
    <s v="Mrs KUMARI D"/>
    <s v="919440524912"/>
    <s v="TELANGANA"/>
    <x v="1"/>
    <x v="7"/>
    <s v="ESIC_CREDIT"/>
    <m/>
    <m/>
    <m/>
    <m/>
    <m/>
    <m/>
    <m/>
    <m/>
    <m/>
    <m/>
    <m/>
    <m/>
    <s v="30/09/2014 08:48 PM"/>
    <s v="Normal Discharge"/>
    <n v="4"/>
    <x v="0"/>
    <m/>
  </r>
  <r>
    <n v="879"/>
    <x v="0"/>
    <x v="0"/>
    <x v="0"/>
    <s v="26/09/2014 01:49 PM"/>
    <s v="10070000204851"/>
    <s v="Mr KISHAN B"/>
    <s v="91-9493189850"/>
    <s v="TELANGANA"/>
    <x v="1"/>
    <x v="7"/>
    <s v="ESIC_CREDIT"/>
    <m/>
    <m/>
    <m/>
    <m/>
    <m/>
    <m/>
    <m/>
    <m/>
    <m/>
    <m/>
    <m/>
    <m/>
    <s v="01/10/2014 09:28 PM"/>
    <s v="Normal Discharge"/>
    <n v="5"/>
    <x v="0"/>
    <m/>
  </r>
  <r>
    <n v="880"/>
    <x v="0"/>
    <x v="0"/>
    <x v="0"/>
    <s v="26/09/2014 11:59 AM"/>
    <s v="10070000204806"/>
    <s v="Mrs SHANTHI ."/>
    <s v="919666588489"/>
    <s v="TELANGANA"/>
    <x v="1"/>
    <x v="7"/>
    <s v="ESIC_CREDIT"/>
    <m/>
    <m/>
    <m/>
    <m/>
    <m/>
    <m/>
    <m/>
    <m/>
    <m/>
    <m/>
    <m/>
    <m/>
    <s v="30/09/2014 08:47 PM"/>
    <s v="Normal Discharge"/>
    <n v="4"/>
    <x v="0"/>
    <m/>
  </r>
  <r>
    <n v="881"/>
    <x v="0"/>
    <x v="0"/>
    <x v="0"/>
    <s v="26/09/2014 12:12 AM"/>
    <s v="10070000204753"/>
    <s v="Mr DEVENDER CH"/>
    <s v="91-9666555860"/>
    <s v="TELANGANA"/>
    <x v="1"/>
    <x v="7"/>
    <s v="ESIC_CREDIT"/>
    <m/>
    <m/>
    <m/>
    <m/>
    <m/>
    <m/>
    <m/>
    <m/>
    <m/>
    <m/>
    <m/>
    <m/>
    <s v="01/10/2014 09:23 PM"/>
    <s v="Normal Discharge"/>
    <n v="6"/>
    <x v="0"/>
    <m/>
  </r>
  <r>
    <n v="882"/>
    <x v="0"/>
    <x v="0"/>
    <x v="0"/>
    <s v="26/09/2014 07:56 PM"/>
    <s v="10070000201834"/>
    <s v="Mrs KAVITHA P"/>
    <s v="918985706446"/>
    <s v="TELANGANA"/>
    <x v="0"/>
    <x v="8"/>
    <s v="GOOD HEALTH PLAN LIMITED_CREDIT"/>
    <m/>
    <m/>
    <m/>
    <m/>
    <m/>
    <m/>
    <m/>
    <m/>
    <m/>
    <m/>
    <m/>
    <m/>
    <s v="01/10/2014 09:12 PM"/>
    <s v="Normal Discharge"/>
    <n v="5"/>
    <x v="0"/>
    <m/>
  </r>
  <r>
    <n v="883"/>
    <x v="0"/>
    <x v="0"/>
    <x v="0"/>
    <s v="26/09/2014 06:47 PM"/>
    <s v="10070000202270"/>
    <s v="Miss NIHARIKA A.G"/>
    <s v="917386172811"/>
    <s v="Andhra Pradesh"/>
    <x v="0"/>
    <x v="8"/>
    <s v="GOOD HEALTH PLAN LIMITED_CREDIT"/>
    <m/>
    <m/>
    <m/>
    <m/>
    <m/>
    <m/>
    <m/>
    <m/>
    <s v="27/09/2014"/>
    <m/>
    <m/>
    <m/>
    <s v="29/09/2014 08:09 PM"/>
    <s v="Normal Discharge"/>
    <n v="3"/>
    <x v="0"/>
    <m/>
  </r>
  <r>
    <n v="884"/>
    <x v="0"/>
    <x v="0"/>
    <x v="0"/>
    <s v="26/09/2014 10:56 AM"/>
    <s v="10070000198332"/>
    <s v="Mrs SRIVANI M"/>
    <s v="9849275220"/>
    <s v="TELANGANA"/>
    <x v="0"/>
    <x v="8"/>
    <s v="NH-Mallareddy Hospital"/>
    <m/>
    <m/>
    <m/>
    <m/>
    <m/>
    <m/>
    <m/>
    <m/>
    <m/>
    <m/>
    <m/>
    <m/>
    <s v="29/09/2014 08:11 PM"/>
    <s v="Normal Discharge"/>
    <n v="3"/>
    <x v="0"/>
    <m/>
  </r>
  <r>
    <n v="885"/>
    <x v="0"/>
    <x v="0"/>
    <x v="0"/>
    <s v="26/09/2014 09:34 PM"/>
    <s v="10070000204884"/>
    <s v="Mrs AZIZA MD"/>
    <s v="91-9666254193"/>
    <s v="TELANGANA"/>
    <x v="0"/>
    <x v="9"/>
    <s v="AROGYA SRI"/>
    <m/>
    <m/>
    <m/>
    <m/>
    <m/>
    <m/>
    <m/>
    <m/>
    <m/>
    <m/>
    <m/>
    <m/>
    <s v="04/10/2014 11:00 PM"/>
    <s v="Normal Discharge"/>
    <n v="8"/>
    <x v="0"/>
    <m/>
  </r>
  <r>
    <n v="886"/>
    <x v="0"/>
    <x v="0"/>
    <x v="0"/>
    <s v="26/09/2014 09:04 PM"/>
    <s v="10070000204874"/>
    <s v="Mrs GOWRI V"/>
    <s v="91-9849870423"/>
    <s v="TELANGANA"/>
    <x v="0"/>
    <x v="9"/>
    <s v="AROGYA SRI"/>
    <m/>
    <m/>
    <m/>
    <m/>
    <m/>
    <m/>
    <m/>
    <m/>
    <m/>
    <m/>
    <m/>
    <m/>
    <s v="04/10/2014 11:00 PM"/>
    <s v="Normal Discharge"/>
    <n v="8"/>
    <x v="0"/>
    <m/>
  </r>
  <r>
    <n v="887"/>
    <x v="0"/>
    <x v="0"/>
    <x v="0"/>
    <s v="26/09/2014 07:10 PM"/>
    <s v="10070000204880"/>
    <s v="Mrs SATHAVVA A"/>
    <s v="91-9493042048"/>
    <s v="TELANGANA"/>
    <x v="1"/>
    <x v="11"/>
    <s v=""/>
    <m/>
    <m/>
    <m/>
    <m/>
    <m/>
    <m/>
    <m/>
    <m/>
    <m/>
    <m/>
    <m/>
    <m/>
    <s v="04/10/2014 11:04 PM"/>
    <s v="Normal Discharge"/>
    <n v="8"/>
    <x v="0"/>
    <m/>
  </r>
  <r>
    <n v="888"/>
    <x v="0"/>
    <x v="0"/>
    <x v="0"/>
    <s v="26/09/2014 08:30 PM"/>
    <s v="10070000204883"/>
    <s v="Mrs SHOBA N"/>
    <s v="91-9000405982"/>
    <s v="TELANGANA"/>
    <x v="0"/>
    <x v="12"/>
    <s v="ESIC_CREDIT"/>
    <m/>
    <m/>
    <m/>
    <m/>
    <m/>
    <m/>
    <m/>
    <m/>
    <s v="27/09/2014"/>
    <m/>
    <m/>
    <m/>
    <s v="29/09/2014 08:07 PM"/>
    <s v="Normal Discharge"/>
    <n v="3"/>
    <x v="0"/>
    <m/>
  </r>
  <r>
    <n v="889"/>
    <x v="0"/>
    <x v="1"/>
    <x v="0"/>
    <s v="26/09/2014 01:19 PM"/>
    <s v="10070000201275"/>
    <s v="Mr LINGAIAH B"/>
    <s v="955092469"/>
    <s v="TELANGANA"/>
    <x v="0"/>
    <x v="12"/>
    <s v="AROGYA SRI"/>
    <m/>
    <m/>
    <m/>
    <m/>
    <m/>
    <m/>
    <m/>
    <m/>
    <m/>
    <m/>
    <m/>
    <m/>
    <s v=""/>
    <s v=""/>
    <n v="0"/>
    <x v="0"/>
    <m/>
  </r>
  <r>
    <n v="890"/>
    <x v="0"/>
    <x v="0"/>
    <x v="0"/>
    <s v="26/09/2014 12:34 PM"/>
    <s v="10070000200733"/>
    <s v="Mr SRINIVAS N"/>
    <s v="918008445099"/>
    <s v="TELANGANA"/>
    <x v="0"/>
    <x v="12"/>
    <s v="ICICI LOMBARD GENERAL INSURANCE_CREDIT"/>
    <m/>
    <m/>
    <m/>
    <m/>
    <m/>
    <m/>
    <m/>
    <m/>
    <s v="28/09/2014"/>
    <m/>
    <m/>
    <m/>
    <s v="29/09/2014 08:08 PM"/>
    <s v="Normal Discharge"/>
    <n v="3"/>
    <x v="0"/>
    <m/>
  </r>
  <r>
    <n v="891"/>
    <x v="0"/>
    <x v="0"/>
    <x v="0"/>
    <s v="26/09/2014 09:31 AM"/>
    <s v="10070000204109"/>
    <s v="Mrs PARVATHAMMA B"/>
    <s v="9494927390"/>
    <s v="Andhra Pradesh"/>
    <x v="0"/>
    <x v="12"/>
    <s v="AROGYA SRI"/>
    <m/>
    <m/>
    <m/>
    <m/>
    <m/>
    <m/>
    <m/>
    <m/>
    <m/>
    <m/>
    <m/>
    <m/>
    <s v="04/10/2014 11:06 PM"/>
    <s v="Normal Discharge"/>
    <n v="9"/>
    <x v="0"/>
    <m/>
  </r>
  <r>
    <n v="892"/>
    <x v="0"/>
    <x v="0"/>
    <x v="0"/>
    <s v="27/09/2014 10:52 AM"/>
    <s v="10070000204254"/>
    <s v="Mrs UPENDRA P"/>
    <s v="91-9908551976"/>
    <s v="TELANGANA"/>
    <x v="0"/>
    <x v="1"/>
    <s v="AROGYA SRI"/>
    <m/>
    <m/>
    <m/>
    <m/>
    <m/>
    <m/>
    <m/>
    <m/>
    <m/>
    <m/>
    <m/>
    <m/>
    <s v="06/10/2014 10:22 PM"/>
    <s v="Normal Discharge"/>
    <n v="9"/>
    <x v="0"/>
    <m/>
  </r>
  <r>
    <n v="893"/>
    <x v="0"/>
    <x v="0"/>
    <x v="0"/>
    <s v="27/09/2014 09:49 PM"/>
    <s v="10070000204939"/>
    <s v="Mr RAVINDAR S"/>
    <s v="9676095568"/>
    <s v="TELANGANA"/>
    <x v="1"/>
    <x v="2"/>
    <s v=""/>
    <m/>
    <m/>
    <m/>
    <m/>
    <m/>
    <m/>
    <m/>
    <m/>
    <m/>
    <m/>
    <m/>
    <m/>
    <s v="28/09/2014 07:35 PM"/>
    <s v="Death"/>
    <n v="1"/>
    <x v="0"/>
    <m/>
  </r>
  <r>
    <n v="894"/>
    <x v="0"/>
    <x v="0"/>
    <x v="0"/>
    <s v="27/09/2014 08:43 PM"/>
    <s v="10070000205007"/>
    <s v="Mrs VENKTAMMA M"/>
    <s v="9866745091"/>
    <s v="TELANGANA"/>
    <x v="0"/>
    <x v="2"/>
    <s v="AROGYA SRI"/>
    <m/>
    <m/>
    <m/>
    <m/>
    <m/>
    <m/>
    <m/>
    <m/>
    <m/>
    <m/>
    <m/>
    <m/>
    <s v="06/10/2014 10:21 PM"/>
    <s v="Normal Discharge"/>
    <n v="9"/>
    <x v="0"/>
    <m/>
  </r>
  <r>
    <n v="895"/>
    <x v="0"/>
    <x v="0"/>
    <x v="0"/>
    <s v="27/09/2014 02:32 PM"/>
    <s v="10070000204966"/>
    <s v="Mr NARSIMULU S"/>
    <s v="9989424470"/>
    <s v="TELANGANA"/>
    <x v="0"/>
    <x v="2"/>
    <s v="AROGYA SRI"/>
    <m/>
    <m/>
    <m/>
    <m/>
    <m/>
    <m/>
    <m/>
    <m/>
    <m/>
    <m/>
    <m/>
    <m/>
    <s v="04/10/2014 11:05 PM"/>
    <s v="Normal Discharge"/>
    <n v="7"/>
    <x v="0"/>
    <m/>
  </r>
  <r>
    <n v="896"/>
    <x v="0"/>
    <x v="0"/>
    <x v="0"/>
    <s v="27/09/2014 01:10 PM"/>
    <s v="10070000204366"/>
    <s v="Mr VENKATESH K"/>
    <s v="9010831635"/>
    <s v="TELANGANA"/>
    <x v="0"/>
    <x v="2"/>
    <s v="AROGYA SRI"/>
    <m/>
    <m/>
    <m/>
    <m/>
    <m/>
    <m/>
    <m/>
    <m/>
    <m/>
    <m/>
    <m/>
    <m/>
    <s v="05/10/2014 09:00 PM"/>
    <s v="Normal Discharge"/>
    <n v="8"/>
    <x v="0"/>
    <m/>
  </r>
  <r>
    <n v="897"/>
    <x v="0"/>
    <x v="0"/>
    <x v="0"/>
    <s v="27/09/2014 11:18 AM"/>
    <s v="10070000204896"/>
    <s v="Mrs SOW BHAGYA LAKSHMI B"/>
    <s v="919703616138"/>
    <s v="Andhra Pradesh"/>
    <x v="0"/>
    <x v="2"/>
    <s v=""/>
    <m/>
    <m/>
    <m/>
    <m/>
    <m/>
    <m/>
    <m/>
    <m/>
    <m/>
    <m/>
    <m/>
    <m/>
    <s v="27/09/2014 11:24 PM"/>
    <s v="Normal Discharge"/>
    <n v="1"/>
    <x v="0"/>
    <m/>
  </r>
  <r>
    <n v="898"/>
    <x v="0"/>
    <x v="1"/>
    <x v="0"/>
    <s v="27/09/2014 11:15 PM"/>
    <s v="10070000205014"/>
    <s v="Mr RAMULU P"/>
    <s v="91-8790401827"/>
    <s v="TELANGANA"/>
    <x v="1"/>
    <x v="0"/>
    <s v="ESIC_CREDIT"/>
    <m/>
    <m/>
    <m/>
    <m/>
    <m/>
    <m/>
    <m/>
    <m/>
    <m/>
    <m/>
    <m/>
    <m/>
    <s v=""/>
    <s v=""/>
    <n v="0"/>
    <x v="0"/>
    <m/>
  </r>
  <r>
    <n v="899"/>
    <x v="0"/>
    <x v="0"/>
    <x v="0"/>
    <s v="27/09/2014 09:26 PM"/>
    <s v="10070000204846"/>
    <s v="Mr RAMULU"/>
    <s v="919000656328"/>
    <s v="TELANGANA"/>
    <x v="1"/>
    <x v="0"/>
    <s v=""/>
    <m/>
    <m/>
    <m/>
    <m/>
    <m/>
    <m/>
    <m/>
    <m/>
    <m/>
    <m/>
    <m/>
    <m/>
    <s v="02/10/2014 08:10 PM"/>
    <s v="Normal Discharge"/>
    <n v="5"/>
    <x v="0"/>
    <m/>
  </r>
  <r>
    <n v="900"/>
    <x v="0"/>
    <x v="0"/>
    <x v="0"/>
    <s v="27/09/2014 07:57 PM"/>
    <s v="10070000205008"/>
    <s v="Mr BALAIAH B"/>
    <s v="91-9963632932"/>
    <s v="TELANGANA"/>
    <x v="0"/>
    <x v="0"/>
    <s v=""/>
    <m/>
    <m/>
    <m/>
    <m/>
    <m/>
    <m/>
    <m/>
    <m/>
    <m/>
    <m/>
    <m/>
    <m/>
    <s v="30/09/2014 08:51 PM"/>
    <s v="LAMA"/>
    <n v="3"/>
    <x v="0"/>
    <m/>
  </r>
  <r>
    <n v="901"/>
    <x v="0"/>
    <x v="0"/>
    <x v="0"/>
    <s v="27/09/2014 03:26 PM"/>
    <s v="10070000204988"/>
    <s v="Mr ANJANEYULU K"/>
    <s v="919000738595"/>
    <s v="TELANGANA"/>
    <x v="1"/>
    <x v="0"/>
    <s v=""/>
    <m/>
    <m/>
    <m/>
    <m/>
    <m/>
    <m/>
    <m/>
    <m/>
    <m/>
    <m/>
    <m/>
    <m/>
    <s v="01/10/2014 09:18 PM"/>
    <s v="LAMA"/>
    <n v="4"/>
    <x v="0"/>
    <m/>
  </r>
  <r>
    <n v="902"/>
    <x v="0"/>
    <x v="0"/>
    <x v="0"/>
    <s v="27/09/2014 01:22 PM"/>
    <s v="10070000204962"/>
    <s v="Mr MOGULAIAH G"/>
    <s v="919293929218"/>
    <s v="TELANGANA"/>
    <x v="1"/>
    <x v="0"/>
    <s v=""/>
    <m/>
    <m/>
    <m/>
    <m/>
    <m/>
    <m/>
    <m/>
    <m/>
    <m/>
    <m/>
    <m/>
    <m/>
    <s v="29/09/2014 08:01 PM"/>
    <s v="Discharge On Own Request"/>
    <n v="2"/>
    <x v="0"/>
    <m/>
  </r>
  <r>
    <n v="903"/>
    <x v="0"/>
    <x v="0"/>
    <x v="0"/>
    <s v="27/09/2014 06:36 PM"/>
    <s v="10070000204994"/>
    <s v="Mr RACHAPPA D"/>
    <s v="91-8121065135"/>
    <s v="TELANGANA"/>
    <x v="0"/>
    <x v="4"/>
    <s v=""/>
    <m/>
    <m/>
    <m/>
    <m/>
    <m/>
    <m/>
    <m/>
    <m/>
    <m/>
    <m/>
    <m/>
    <m/>
    <s v="29/09/2014 08:05 PM"/>
    <s v="Normal Discharge"/>
    <n v="2"/>
    <x v="0"/>
    <m/>
  </r>
  <r>
    <n v="904"/>
    <x v="0"/>
    <x v="0"/>
    <x v="0"/>
    <s v="27/09/2014 04:28 PM"/>
    <s v="10070000204997"/>
    <s v="Mr ABDUL KHALIL"/>
    <s v="919704953032"/>
    <s v="TELANGANA"/>
    <x v="1"/>
    <x v="4"/>
    <s v=""/>
    <m/>
    <m/>
    <m/>
    <m/>
    <m/>
    <m/>
    <m/>
    <m/>
    <m/>
    <m/>
    <m/>
    <m/>
    <s v="30/09/2014 07:52 PM"/>
    <s v="Normal Discharge"/>
    <n v="3"/>
    <x v="0"/>
    <m/>
  </r>
  <r>
    <n v="905"/>
    <x v="0"/>
    <x v="1"/>
    <x v="0"/>
    <s v="27/09/2014 04:14 PM"/>
    <s v="10070000204992"/>
    <s v="Mrs ARUNA N"/>
    <s v="7893952884"/>
    <s v="TELANGANA"/>
    <x v="0"/>
    <x v="4"/>
    <s v="NH-Mallareddy Hospital"/>
    <m/>
    <m/>
    <m/>
    <m/>
    <m/>
    <m/>
    <m/>
    <m/>
    <m/>
    <m/>
    <m/>
    <m/>
    <s v=""/>
    <s v=""/>
    <n v="0"/>
    <x v="0"/>
    <m/>
  </r>
  <r>
    <n v="906"/>
    <x v="0"/>
    <x v="0"/>
    <x v="0"/>
    <s v="27/09/2014 04:05 PM"/>
    <s v="10070000204981"/>
    <s v="Mr LAXMAN R"/>
    <s v="8686262404"/>
    <s v="TELANGANA"/>
    <x v="1"/>
    <x v="4"/>
    <s v=""/>
    <m/>
    <m/>
    <m/>
    <m/>
    <m/>
    <m/>
    <m/>
    <m/>
    <m/>
    <m/>
    <m/>
    <m/>
    <s v="01/10/2014 09:19 PM"/>
    <s v="Normal Discharge"/>
    <n v="4"/>
    <x v="0"/>
    <m/>
  </r>
  <r>
    <n v="907"/>
    <x v="0"/>
    <x v="0"/>
    <x v="0"/>
    <s v="27/09/2014 09:08 AM"/>
    <s v="10070000204889"/>
    <s v="Mr CHANDRA SEKHAR BYPINA"/>
    <s v="919493007887"/>
    <s v="Andhra Pradesh"/>
    <x v="1"/>
    <x v="4"/>
    <s v="FAMILY HEALTH PLAN LIMITED_CREDIT"/>
    <m/>
    <m/>
    <m/>
    <m/>
    <m/>
    <m/>
    <m/>
    <m/>
    <m/>
    <m/>
    <m/>
    <m/>
    <s v="01/10/2014 09:28 PM"/>
    <s v="Normal Discharge"/>
    <n v="5"/>
    <x v="0"/>
    <m/>
  </r>
  <r>
    <n v="908"/>
    <x v="0"/>
    <x v="0"/>
    <x v="0"/>
    <s v="27/09/2014 07:10 AM"/>
    <s v="10070000204698"/>
    <s v="Mr CHANDAN REDDY"/>
    <s v="91-9989865553"/>
    <s v="TELANGANA"/>
    <x v="0"/>
    <x v="4"/>
    <s v="BAJAJ ALLIANZ GENERAL INSURANCE_CREDIT"/>
    <m/>
    <m/>
    <m/>
    <m/>
    <m/>
    <m/>
    <m/>
    <m/>
    <m/>
    <m/>
    <m/>
    <m/>
    <s v="06/10/2014 07:28 PM"/>
    <s v="Normal Discharge"/>
    <n v="10"/>
    <x v="0"/>
    <m/>
  </r>
  <r>
    <n v="909"/>
    <x v="0"/>
    <x v="1"/>
    <x v="0"/>
    <s v="27/09/2014 07:26 PM"/>
    <s v="10070000205006"/>
    <s v="Mrs POOLAMMA G"/>
    <s v="91-9000619919"/>
    <s v="TELANGANA"/>
    <x v="0"/>
    <x v="6"/>
    <s v="ESIC_CREDIT"/>
    <m/>
    <m/>
    <m/>
    <m/>
    <m/>
    <m/>
    <m/>
    <m/>
    <s v="29/09/2014"/>
    <m/>
    <m/>
    <m/>
    <s v=""/>
    <s v=""/>
    <n v="0"/>
    <x v="0"/>
    <m/>
  </r>
  <r>
    <n v="910"/>
    <x v="0"/>
    <x v="0"/>
    <x v="0"/>
    <s v="27/09/2014 04:17 PM"/>
    <s v="10070000204996"/>
    <s v="Mrs ARUNDATHI K"/>
    <s v="919703717370"/>
    <s v="TELANGANA"/>
    <x v="1"/>
    <x v="6"/>
    <s v=""/>
    <m/>
    <m/>
    <m/>
    <m/>
    <m/>
    <m/>
    <m/>
    <m/>
    <m/>
    <m/>
    <m/>
    <m/>
    <s v="28/09/2014 07:35 PM"/>
    <s v="Normal Discharge"/>
    <n v="1"/>
    <x v="0"/>
    <m/>
  </r>
  <r>
    <n v="911"/>
    <x v="0"/>
    <x v="1"/>
    <x v="0"/>
    <s v="27/09/2014 11:47 AM"/>
    <s v="10070000204945"/>
    <s v="Mr RAMAIAH CHOUDARPALLY"/>
    <s v="9502028914"/>
    <s v="TELANGANA"/>
    <x v="0"/>
    <x v="6"/>
    <s v="AROGYA SRI"/>
    <m/>
    <m/>
    <m/>
    <m/>
    <m/>
    <m/>
    <m/>
    <m/>
    <m/>
    <m/>
    <m/>
    <m/>
    <s v=""/>
    <s v=""/>
    <n v="0"/>
    <x v="0"/>
    <m/>
  </r>
  <r>
    <n v="912"/>
    <x v="0"/>
    <x v="0"/>
    <x v="0"/>
    <s v="27/09/2014 11:07 PM"/>
    <s v="10070000205013"/>
    <s v="Mrs SORAJ BAI"/>
    <s v="91-9177930652"/>
    <s v="TELANGANA"/>
    <x v="1"/>
    <x v="7"/>
    <s v="ESIC_CREDIT"/>
    <m/>
    <m/>
    <m/>
    <m/>
    <m/>
    <m/>
    <m/>
    <m/>
    <m/>
    <m/>
    <m/>
    <m/>
    <s v="06/10/2014 07:25 PM"/>
    <s v="Normal Discharge"/>
    <n v="9"/>
    <x v="0"/>
    <m/>
  </r>
  <r>
    <n v="913"/>
    <x v="0"/>
    <x v="1"/>
    <x v="0"/>
    <s v="27/09/2014 04:48 PM"/>
    <s v="10070000204971"/>
    <s v="Mrs LAXMI R"/>
    <s v="9441510378"/>
    <s v="TELANGANA"/>
    <x v="0"/>
    <x v="7"/>
    <s v="AROGYA SRI"/>
    <m/>
    <m/>
    <m/>
    <m/>
    <m/>
    <m/>
    <m/>
    <m/>
    <m/>
    <m/>
    <m/>
    <m/>
    <s v=""/>
    <s v=""/>
    <n v="0"/>
    <x v="0"/>
    <m/>
  </r>
  <r>
    <n v="914"/>
    <x v="0"/>
    <x v="0"/>
    <x v="0"/>
    <s v="27/09/2014 04:04 PM"/>
    <s v="10070000201168"/>
    <s v="Mrs MANJULA"/>
    <s v="7893647054"/>
    <s v="TELANGANA"/>
    <x v="0"/>
    <x v="8"/>
    <s v="NH-Mallareddy Hospital"/>
    <m/>
    <m/>
    <m/>
    <m/>
    <m/>
    <m/>
    <m/>
    <m/>
    <m/>
    <m/>
    <m/>
    <m/>
    <s v="30/09/2014 07:51 PM"/>
    <s v="Normal Discharge"/>
    <n v="3"/>
    <x v="0"/>
    <m/>
  </r>
  <r>
    <n v="915"/>
    <x v="0"/>
    <x v="0"/>
    <x v="0"/>
    <s v="27/09/2014 12:42 PM"/>
    <s v="10070000204917"/>
    <s v="Mrs AKKI SUBADRAMMA"/>
    <s v="919700187075"/>
    <s v="TELANGANA"/>
    <x v="2"/>
    <x v="8"/>
    <s v=""/>
    <m/>
    <m/>
    <m/>
    <m/>
    <m/>
    <m/>
    <m/>
    <m/>
    <m/>
    <m/>
    <m/>
    <m/>
    <s v="04/10/2014 03:41 PM"/>
    <s v="Normal Discharge"/>
    <n v="7"/>
    <x v="0"/>
    <m/>
  </r>
  <r>
    <n v="916"/>
    <x v="0"/>
    <x v="0"/>
    <x v="0"/>
    <s v="27/09/2014 11:25 AM"/>
    <s v="10070000143638"/>
    <s v="Miss MAREENA MOL THAMPI"/>
    <s v="91-8943588045"/>
    <s v="Andhra Pradesh"/>
    <x v="1"/>
    <x v="8"/>
    <s v="MEDI ASSIST INDIA TPA PVT. LTD._CREDIT"/>
    <m/>
    <m/>
    <m/>
    <m/>
    <m/>
    <m/>
    <m/>
    <m/>
    <m/>
    <m/>
    <m/>
    <m/>
    <s v="01/10/2014 09:28 PM"/>
    <s v="Normal Discharge"/>
    <n v="4"/>
    <x v="0"/>
    <m/>
  </r>
  <r>
    <n v="917"/>
    <x v="0"/>
    <x v="0"/>
    <x v="0"/>
    <s v="27/09/2014 01:38 PM"/>
    <s v="10070000204947"/>
    <s v="Mrs MALLAVVA"/>
    <s v="9494817502"/>
    <s v="TELANGANA"/>
    <x v="0"/>
    <x v="9"/>
    <s v="AROGYA SRI"/>
    <m/>
    <m/>
    <m/>
    <m/>
    <m/>
    <m/>
    <m/>
    <m/>
    <m/>
    <m/>
    <m/>
    <m/>
    <s v="04/10/2014 11:05 PM"/>
    <s v="Normal Discharge"/>
    <n v="7"/>
    <x v="0"/>
    <m/>
  </r>
  <r>
    <n v="918"/>
    <x v="0"/>
    <x v="0"/>
    <x v="0"/>
    <s v="27/09/2014 01:26 PM"/>
    <s v="10070000204948"/>
    <s v="Mr KISTAIAH G"/>
    <s v="9951545106"/>
    <s v="TELANGANA"/>
    <x v="0"/>
    <x v="9"/>
    <s v="AROGYA SRI"/>
    <m/>
    <m/>
    <m/>
    <m/>
    <m/>
    <m/>
    <m/>
    <m/>
    <m/>
    <m/>
    <m/>
    <m/>
    <s v="05/10/2014 09:02 PM"/>
    <s v="Normal Discharge"/>
    <n v="8"/>
    <x v="0"/>
    <m/>
  </r>
  <r>
    <n v="919"/>
    <x v="0"/>
    <x v="0"/>
    <x v="0"/>
    <s v="27/09/2014 12:17 AM"/>
    <s v="10070000165698"/>
    <s v="Mr. MD. WAHEED PASHA"/>
    <s v="91-8125855485"/>
    <s v="Andhra Pradesh"/>
    <x v="0"/>
    <x v="9"/>
    <s v=""/>
    <m/>
    <m/>
    <m/>
    <m/>
    <m/>
    <m/>
    <m/>
    <m/>
    <m/>
    <m/>
    <m/>
    <m/>
    <s v="29/09/2014 08:10 PM"/>
    <s v="Normal Discharge"/>
    <n v="3"/>
    <x v="0"/>
    <m/>
  </r>
  <r>
    <n v="920"/>
    <x v="0"/>
    <x v="1"/>
    <x v="0"/>
    <s v="27/09/2014 08:40 PM"/>
    <s v="10070000205010"/>
    <s v="Mr SATHAIAH K"/>
    <s v="91-9000187893"/>
    <s v="TELANGANA"/>
    <x v="0"/>
    <x v="11"/>
    <s v="Dedicated Health Services TPA P Ltd"/>
    <m/>
    <m/>
    <m/>
    <m/>
    <m/>
    <m/>
    <m/>
    <m/>
    <m/>
    <m/>
    <m/>
    <m/>
    <s v=""/>
    <s v=""/>
    <n v="0"/>
    <x v="0"/>
    <m/>
  </r>
  <r>
    <n v="921"/>
    <x v="0"/>
    <x v="0"/>
    <x v="0"/>
    <s v="27/09/2014 06:51 PM"/>
    <s v="10070000203773"/>
    <s v="Mrs PRABHAVATHI BAI"/>
    <s v="09741919032"/>
    <s v="Karnataka."/>
    <x v="1"/>
    <x v="11"/>
    <s v=""/>
    <m/>
    <m/>
    <m/>
    <m/>
    <m/>
    <m/>
    <m/>
    <m/>
    <m/>
    <m/>
    <m/>
    <m/>
    <s v="30/09/2014 08:49 PM"/>
    <s v="Normal Discharge"/>
    <n v="3"/>
    <x v="0"/>
    <m/>
  </r>
  <r>
    <n v="922"/>
    <x v="0"/>
    <x v="0"/>
    <x v="0"/>
    <s v="27/09/2014 04:13 PM"/>
    <s v="10070000204915"/>
    <s v="Mr KUMAR D"/>
    <s v="9959028775"/>
    <s v="TELANGANA"/>
    <x v="1"/>
    <x v="11"/>
    <s v=""/>
    <m/>
    <m/>
    <m/>
    <m/>
    <m/>
    <m/>
    <m/>
    <m/>
    <m/>
    <m/>
    <m/>
    <m/>
    <s v="29/09/2014 08:09 PM"/>
    <s v="Normal Discharge"/>
    <n v="2"/>
    <x v="0"/>
    <m/>
  </r>
  <r>
    <n v="923"/>
    <x v="0"/>
    <x v="0"/>
    <x v="0"/>
    <s v="27/09/2014 11:46 AM"/>
    <s v="10070000204901"/>
    <s v="Mr PRAKASA RAO P.S.S"/>
    <s v="919848638834"/>
    <s v="TELANGANA"/>
    <x v="1"/>
    <x v="11"/>
    <s v="ICICI LOMBARD GENERAL INSURANCE_CREDIT"/>
    <m/>
    <m/>
    <m/>
    <m/>
    <m/>
    <m/>
    <m/>
    <m/>
    <m/>
    <m/>
    <m/>
    <m/>
    <s v="30/09/2014 08:48 PM"/>
    <s v="Normal Discharge"/>
    <n v="3"/>
    <x v="0"/>
    <m/>
  </r>
  <r>
    <n v="924"/>
    <x v="0"/>
    <x v="0"/>
    <x v="0"/>
    <s v="28/09/2014 07:26 PM"/>
    <s v="10070000205049"/>
    <s v="Mr LALAYYA"/>
    <s v="91-9561921681"/>
    <s v="Karnataka."/>
    <x v="1"/>
    <x v="2"/>
    <s v="VAJPAYEE AROGYASREE"/>
    <m/>
    <m/>
    <m/>
    <m/>
    <m/>
    <m/>
    <m/>
    <m/>
    <m/>
    <m/>
    <m/>
    <m/>
    <s v="29/09/2014 08:09 PM"/>
    <s v="Normal Discharge"/>
    <n v="1"/>
    <x v="0"/>
    <m/>
  </r>
  <r>
    <n v="925"/>
    <x v="0"/>
    <x v="1"/>
    <x v="0"/>
    <s v="28/09/2014 01:54 AM"/>
    <s v="10070000205016"/>
    <s v="Mr SHAIK NAWAB S"/>
    <s v="91-9966435712"/>
    <s v="TELANGANA"/>
    <x v="0"/>
    <x v="2"/>
    <s v="AROGYA SRI"/>
    <m/>
    <m/>
    <m/>
    <m/>
    <m/>
    <m/>
    <m/>
    <m/>
    <m/>
    <m/>
    <m/>
    <m/>
    <s v=""/>
    <s v=""/>
    <n v="0"/>
    <x v="0"/>
    <m/>
  </r>
  <r>
    <n v="926"/>
    <x v="0"/>
    <x v="0"/>
    <x v="0"/>
    <s v="28/09/2014 01:39 AM"/>
    <s v="10070000164299"/>
    <s v="Mr ASHOK CHARLA A"/>
    <s v="91-8096217395"/>
    <s v="Andhra Pradesh"/>
    <x v="1"/>
    <x v="2"/>
    <s v=""/>
    <m/>
    <m/>
    <m/>
    <m/>
    <m/>
    <m/>
    <m/>
    <m/>
    <m/>
    <m/>
    <m/>
    <m/>
    <s v="02/10/2014 08:10 PM"/>
    <s v="Normal Discharge"/>
    <n v="5"/>
    <x v="0"/>
    <m/>
  </r>
  <r>
    <n v="927"/>
    <x v="0"/>
    <x v="0"/>
    <x v="0"/>
    <s v="28/09/2014 04:48 PM"/>
    <s v="10070000205046"/>
    <s v="Mr JAI HIND V"/>
    <s v="91-9951863202"/>
    <s v="TELANGANA"/>
    <x v="1"/>
    <x v="0"/>
    <s v=""/>
    <m/>
    <m/>
    <m/>
    <m/>
    <m/>
    <m/>
    <m/>
    <m/>
    <m/>
    <m/>
    <m/>
    <m/>
    <s v="06/10/2014 07:27 PM"/>
    <s v="Normal Discharge"/>
    <n v="8"/>
    <x v="0"/>
    <m/>
  </r>
  <r>
    <n v="928"/>
    <x v="0"/>
    <x v="0"/>
    <x v="0"/>
    <s v="28/09/2014 04:08 AM"/>
    <s v="10070000205019"/>
    <s v="Mr RUPAN SAHAB"/>
    <s v="91-8121812618"/>
    <s v="TELANGANA"/>
    <x v="0"/>
    <x v="0"/>
    <s v="ESIC_CREDIT"/>
    <m/>
    <m/>
    <m/>
    <m/>
    <m/>
    <m/>
    <m/>
    <m/>
    <m/>
    <m/>
    <m/>
    <m/>
    <s v="06/10/2014 07:29 PM"/>
    <s v="Death"/>
    <n v="9"/>
    <x v="0"/>
    <m/>
  </r>
  <r>
    <n v="929"/>
    <x v="0"/>
    <x v="0"/>
    <x v="0"/>
    <s v="28/09/2014 12:00 AM"/>
    <s v="10070000205015"/>
    <s v="Mrs KEERTHANA S"/>
    <s v="91-9959190430"/>
    <s v="TELANGANA"/>
    <x v="1"/>
    <x v="0"/>
    <s v=""/>
    <m/>
    <m/>
    <m/>
    <m/>
    <m/>
    <m/>
    <m/>
    <m/>
    <m/>
    <m/>
    <m/>
    <m/>
    <s v="06/10/2014 07:26 PM"/>
    <s v="Normal Discharge"/>
    <n v="9"/>
    <x v="0"/>
    <m/>
  </r>
  <r>
    <n v="930"/>
    <x v="0"/>
    <x v="0"/>
    <x v="0"/>
    <s v="28/09/2014 11:40 PM"/>
    <s v="10070000205053"/>
    <s v="Mr SATHYANARAYANA P"/>
    <s v="91-8142777963"/>
    <s v="TELANGANA"/>
    <x v="0"/>
    <x v="4"/>
    <s v=""/>
    <m/>
    <m/>
    <m/>
    <m/>
    <m/>
    <m/>
    <m/>
    <m/>
    <m/>
    <m/>
    <m/>
    <m/>
    <s v="30/09/2014 08:49 PM"/>
    <s v="LAMA"/>
    <n v="2"/>
    <x v="0"/>
    <m/>
  </r>
  <r>
    <n v="931"/>
    <x v="0"/>
    <x v="1"/>
    <x v="0"/>
    <s v="28/09/2014 07:04 PM"/>
    <s v="10070000205050"/>
    <s v="Ms SWEATHA B"/>
    <s v="91-"/>
    <s v="TELANGANA"/>
    <x v="1"/>
    <x v="4"/>
    <s v=""/>
    <m/>
    <m/>
    <m/>
    <m/>
    <m/>
    <m/>
    <m/>
    <m/>
    <m/>
    <m/>
    <m/>
    <m/>
    <s v=""/>
    <s v=""/>
    <n v="0"/>
    <x v="0"/>
    <m/>
  </r>
  <r>
    <n v="932"/>
    <x v="0"/>
    <x v="0"/>
    <x v="0"/>
    <s v="28/09/2014 07:00 PM"/>
    <s v="10070000205052"/>
    <s v="Mrs IRA DAS"/>
    <s v="91-9866479128"/>
    <s v="TELANGANA"/>
    <x v="1"/>
    <x v="4"/>
    <s v="FAMILY HEALTH PLAN LIMITED_CREDIT"/>
    <m/>
    <m/>
    <m/>
    <m/>
    <m/>
    <m/>
    <m/>
    <m/>
    <m/>
    <m/>
    <m/>
    <m/>
    <s v="06/10/2014 07:28 PM"/>
    <s v="Normal Discharge"/>
    <n v="8"/>
    <x v="0"/>
    <m/>
  </r>
  <r>
    <n v="933"/>
    <x v="0"/>
    <x v="0"/>
    <x v="0"/>
    <s v="28/09/2014 02:19 PM"/>
    <s v="10070000205039"/>
    <s v="Mr KISHAN"/>
    <s v="91-95536204774"/>
    <s v="TELANGANA"/>
    <x v="1"/>
    <x v="6"/>
    <s v="AROGYA SRI"/>
    <m/>
    <m/>
    <m/>
    <m/>
    <m/>
    <m/>
    <m/>
    <m/>
    <m/>
    <m/>
    <m/>
    <m/>
    <s v="06/10/2014 10:20 PM"/>
    <s v="Normal Discharge"/>
    <n v="8"/>
    <x v="0"/>
    <m/>
  </r>
  <r>
    <n v="934"/>
    <x v="0"/>
    <x v="0"/>
    <x v="0"/>
    <s v="28/09/2014 12:42 PM"/>
    <s v="10070000205035"/>
    <s v="Mr SYED MAHBOOB"/>
    <s v="91-9704671520"/>
    <s v="TELANGANA"/>
    <x v="1"/>
    <x v="6"/>
    <s v=""/>
    <m/>
    <m/>
    <m/>
    <m/>
    <m/>
    <m/>
    <m/>
    <m/>
    <s v="29/09/2014"/>
    <m/>
    <m/>
    <m/>
    <s v="30/09/2014 07:49 PM"/>
    <s v="Normal Discharge"/>
    <n v="2"/>
    <x v="0"/>
    <m/>
  </r>
  <r>
    <n v="935"/>
    <x v="0"/>
    <x v="0"/>
    <x v="0"/>
    <s v="28/09/2014 10:27 AM"/>
    <s v="10070000193253"/>
    <s v="Mrs SHOBHA RANI B"/>
    <s v="9701881858"/>
    <s v="Andhra Pradesh"/>
    <x v="0"/>
    <x v="8"/>
    <s v="NH-Mallareddy Hospital"/>
    <m/>
    <m/>
    <m/>
    <m/>
    <m/>
    <m/>
    <m/>
    <m/>
    <m/>
    <m/>
    <m/>
    <m/>
    <s v="04/10/2014 11:03 PM"/>
    <s v="Normal Discharge"/>
    <n v="7"/>
    <x v="0"/>
    <m/>
  </r>
  <r>
    <n v="936"/>
    <x v="0"/>
    <x v="0"/>
    <x v="0"/>
    <s v="28/09/2014 07:03 AM"/>
    <s v="10070000130907"/>
    <s v="Miss ANNAMMA K THOMAS"/>
    <s v="919494784880"/>
    <s v="Kerala"/>
    <x v="1"/>
    <x v="11"/>
    <s v="MEDI ASSIST INDIA TPA PVT. LTD._CREDIT"/>
    <m/>
    <m/>
    <m/>
    <m/>
    <m/>
    <m/>
    <m/>
    <m/>
    <m/>
    <m/>
    <m/>
    <m/>
    <s v="01/10/2014 09:27 PM"/>
    <s v="Normal Discharge"/>
    <n v="4"/>
    <x v="0"/>
    <m/>
  </r>
  <r>
    <n v="937"/>
    <x v="0"/>
    <x v="0"/>
    <x v="0"/>
    <s v="29/09/2014 10:29 AM"/>
    <s v="10070000204776"/>
    <s v="Mrs MANI M"/>
    <s v="09972431259"/>
    <s v="Karnataka."/>
    <x v="0"/>
    <x v="1"/>
    <s v="VAJPAYEE AROGYASREE"/>
    <m/>
    <m/>
    <m/>
    <m/>
    <m/>
    <m/>
    <m/>
    <m/>
    <m/>
    <m/>
    <m/>
    <m/>
    <s v="06/10/2014 10:21 PM"/>
    <s v="Normal Discharge"/>
    <n v="7"/>
    <x v="0"/>
    <m/>
  </r>
  <r>
    <n v="938"/>
    <x v="0"/>
    <x v="0"/>
    <x v="0"/>
    <s v="29/09/2014 10:18 PM"/>
    <s v="10070000205212"/>
    <s v="Mr NARAYANA CH"/>
    <s v="91-9989541092"/>
    <s v="TELANGANA"/>
    <x v="0"/>
    <x v="2"/>
    <s v="AROGYA SRI"/>
    <m/>
    <m/>
    <m/>
    <m/>
    <m/>
    <m/>
    <m/>
    <m/>
    <m/>
    <m/>
    <m/>
    <m/>
    <s v="06/10/2014 10:21 PM"/>
    <s v="Normal Discharge"/>
    <n v="7"/>
    <x v="0"/>
    <m/>
  </r>
  <r>
    <n v="939"/>
    <x v="0"/>
    <x v="0"/>
    <x v="0"/>
    <s v="29/09/2014 05:31 PM"/>
    <s v="10070000205205"/>
    <s v="Mr USMAN MD"/>
    <s v="91-7893195474"/>
    <s v="TELANGANA"/>
    <x v="0"/>
    <x v="2"/>
    <s v=""/>
    <m/>
    <m/>
    <m/>
    <m/>
    <m/>
    <m/>
    <m/>
    <m/>
    <m/>
    <m/>
    <m/>
    <m/>
    <s v="30/09/2014 08:49 PM"/>
    <s v="Normal Discharge"/>
    <n v="1"/>
    <x v="0"/>
    <m/>
  </r>
  <r>
    <n v="940"/>
    <x v="0"/>
    <x v="0"/>
    <x v="0"/>
    <s v="29/09/2014 04:14 PM"/>
    <s v="10070000205150"/>
    <s v="Mr ANJAIAH O"/>
    <s v="9951868447"/>
    <s v="TELANGANA"/>
    <x v="0"/>
    <x v="2"/>
    <s v="AROGYA SRI"/>
    <m/>
    <m/>
    <m/>
    <m/>
    <m/>
    <m/>
    <m/>
    <m/>
    <m/>
    <m/>
    <m/>
    <m/>
    <s v="30/09/2014 07:44 PM"/>
    <s v="Normal Discharge"/>
    <n v="1"/>
    <x v="0"/>
    <m/>
  </r>
  <r>
    <n v="941"/>
    <x v="0"/>
    <x v="0"/>
    <x v="0"/>
    <s v="29/09/2014 03:19 PM"/>
    <s v="10070000205121"/>
    <s v="Mrs SALEEMA BEGUM"/>
    <s v=""/>
    <s v="TELANGANA"/>
    <x v="0"/>
    <x v="2"/>
    <s v="AROGYA SRI"/>
    <m/>
    <m/>
    <m/>
    <m/>
    <m/>
    <m/>
    <m/>
    <m/>
    <m/>
    <m/>
    <m/>
    <m/>
    <s v="30/09/2014 07:50 PM"/>
    <s v="Normal Discharge"/>
    <n v="1"/>
    <x v="0"/>
    <m/>
  </r>
  <r>
    <n v="942"/>
    <x v="0"/>
    <x v="1"/>
    <x v="0"/>
    <s v="29/09/2014 11:31 AM"/>
    <s v="10070000205100"/>
    <s v="Mrs FATHIMA B"/>
    <s v="917661854252"/>
    <s v="TELANGANA"/>
    <x v="0"/>
    <x v="2"/>
    <s v=""/>
    <m/>
    <m/>
    <m/>
    <m/>
    <m/>
    <m/>
    <m/>
    <m/>
    <m/>
    <m/>
    <m/>
    <m/>
    <s v=""/>
    <s v=""/>
    <n v="0"/>
    <x v="0"/>
    <m/>
  </r>
  <r>
    <n v="943"/>
    <x v="0"/>
    <x v="0"/>
    <x v="0"/>
    <s v="29/09/2014 10:01 AM"/>
    <s v="10070000205073"/>
    <s v="Mr BASWARAJ K"/>
    <s v="918099924878"/>
    <s v="TELANGANA"/>
    <x v="1"/>
    <x v="2"/>
    <s v=""/>
    <m/>
    <m/>
    <m/>
    <m/>
    <m/>
    <m/>
    <m/>
    <m/>
    <m/>
    <m/>
    <m/>
    <m/>
    <s v="01/10/2014 01:46 PM"/>
    <s v="Normal Discharge"/>
    <n v="2"/>
    <x v="0"/>
    <m/>
  </r>
  <r>
    <n v="944"/>
    <x v="0"/>
    <x v="0"/>
    <x v="0"/>
    <s v="29/09/2014 09:47 AM"/>
    <s v="10070000204822"/>
    <s v="Mr NARSIMLU M"/>
    <s v="91"/>
    <s v="TELANGANA"/>
    <x v="0"/>
    <x v="2"/>
    <s v="AROGYA SRI"/>
    <m/>
    <m/>
    <m/>
    <m/>
    <m/>
    <m/>
    <m/>
    <m/>
    <m/>
    <m/>
    <m/>
    <m/>
    <s v="30/09/2014 07:48 PM"/>
    <s v="Normal Discharge"/>
    <n v="1"/>
    <x v="0"/>
    <m/>
  </r>
  <r>
    <n v="945"/>
    <x v="0"/>
    <x v="0"/>
    <x v="0"/>
    <s v="29/09/2014 09:46 AM"/>
    <s v="10070000204027"/>
    <s v="Mrs ANITHA N"/>
    <s v="91-9949594908"/>
    <s v="TELANGANA"/>
    <x v="0"/>
    <x v="2"/>
    <s v=""/>
    <m/>
    <m/>
    <m/>
    <m/>
    <m/>
    <m/>
    <m/>
    <m/>
    <m/>
    <m/>
    <m/>
    <m/>
    <s v="29/09/2014 08:01 PM"/>
    <s v="Normal Discharge"/>
    <n v="0"/>
    <x v="0"/>
    <m/>
  </r>
  <r>
    <n v="946"/>
    <x v="0"/>
    <x v="0"/>
    <x v="0"/>
    <s v="29/09/2014 09:25 AM"/>
    <s v="10070000205059"/>
    <s v="Mr GAYAN REDDY B"/>
    <s v="919010964202"/>
    <s v="TELANGANA"/>
    <x v="1"/>
    <x v="2"/>
    <s v=""/>
    <m/>
    <m/>
    <m/>
    <m/>
    <m/>
    <m/>
    <m/>
    <m/>
    <m/>
    <m/>
    <m/>
    <m/>
    <s v="04/10/2014 03:41 PM"/>
    <s v="Normal Discharge"/>
    <n v="5"/>
    <x v="0"/>
    <m/>
  </r>
  <r>
    <n v="947"/>
    <x v="0"/>
    <x v="0"/>
    <x v="0"/>
    <s v="29/09/2014 06:51 AM"/>
    <s v="10070000165869"/>
    <s v="Mrs NIRANJANI DEVI M"/>
    <s v="91-9160427604"/>
    <s v="Andhra Pradesh"/>
    <x v="0"/>
    <x v="2"/>
    <s v=""/>
    <m/>
    <m/>
    <m/>
    <m/>
    <m/>
    <m/>
    <m/>
    <m/>
    <m/>
    <m/>
    <m/>
    <m/>
    <s v="01/10/2014 09:19 PM"/>
    <s v="Normal Discharge"/>
    <n v="3"/>
    <x v="0"/>
    <m/>
  </r>
  <r>
    <n v="948"/>
    <x v="0"/>
    <x v="0"/>
    <x v="0"/>
    <s v="29/09/2014 09:29 PM"/>
    <s v="10070000205015"/>
    <s v="Mrs KEERTHANA S"/>
    <s v="91-9959190430"/>
    <s v="TELANGANA"/>
    <x v="0"/>
    <x v="0"/>
    <s v=""/>
    <m/>
    <m/>
    <m/>
    <m/>
    <m/>
    <m/>
    <m/>
    <m/>
    <m/>
    <m/>
    <m/>
    <m/>
    <s v="06/10/2014 07:26 PM"/>
    <s v="Normal Discharge"/>
    <n v="7"/>
    <x v="0"/>
    <m/>
  </r>
  <r>
    <n v="949"/>
    <x v="0"/>
    <x v="0"/>
    <x v="0"/>
    <s v="29/09/2014 04:09 PM"/>
    <s v="10070000205060"/>
    <s v="Mr RANAKRISHNA K"/>
    <s v="9391498820"/>
    <s v="TELANGANA"/>
    <x v="1"/>
    <x v="0"/>
    <s v=""/>
    <m/>
    <m/>
    <m/>
    <m/>
    <m/>
    <m/>
    <m/>
    <m/>
    <m/>
    <m/>
    <m/>
    <m/>
    <s v="30/09/2014 07:44 PM"/>
    <s v="LAMA"/>
    <n v="1"/>
    <x v="0"/>
    <m/>
  </r>
  <r>
    <n v="950"/>
    <x v="0"/>
    <x v="1"/>
    <x v="0"/>
    <s v="29/09/2014 12:39 PM"/>
    <s v="10070000205153"/>
    <s v="Mrs SATHAMMA B"/>
    <s v="91-9849190953"/>
    <s v="TELANGANA"/>
    <x v="1"/>
    <x v="0"/>
    <s v="ESIC_CREDIT"/>
    <m/>
    <m/>
    <m/>
    <m/>
    <m/>
    <m/>
    <m/>
    <m/>
    <m/>
    <m/>
    <m/>
    <m/>
    <s v=""/>
    <s v=""/>
    <n v="0"/>
    <x v="0"/>
    <m/>
  </r>
  <r>
    <n v="951"/>
    <x v="0"/>
    <x v="0"/>
    <x v="0"/>
    <s v="29/09/2014 11:04 AM"/>
    <s v="10070000185665"/>
    <s v="Mr ENUGU NARSAREDDY"/>
    <s v="91-9848426796"/>
    <s v="Andhra Pradesh"/>
    <x v="0"/>
    <x v="0"/>
    <s v=""/>
    <m/>
    <m/>
    <m/>
    <m/>
    <m/>
    <m/>
    <m/>
    <m/>
    <m/>
    <m/>
    <m/>
    <m/>
    <s v="30/09/2014 08:51 PM"/>
    <s v="Normal Discharge"/>
    <n v="1"/>
    <x v="0"/>
    <m/>
  </r>
  <r>
    <n v="952"/>
    <x v="0"/>
    <x v="0"/>
    <x v="0"/>
    <s v="29/09/2014 10:59 AM"/>
    <s v="10070000191601"/>
    <s v="Mr SRINIVAS P"/>
    <s v="91-9505673003"/>
    <s v="TELANGANA"/>
    <x v="1"/>
    <x v="0"/>
    <s v=""/>
    <m/>
    <m/>
    <m/>
    <m/>
    <m/>
    <m/>
    <m/>
    <m/>
    <m/>
    <m/>
    <m/>
    <m/>
    <s v="30/09/2014 07:49 PM"/>
    <s v="Normal Discharge"/>
    <n v="1"/>
    <x v="0"/>
    <m/>
  </r>
  <r>
    <n v="953"/>
    <x v="0"/>
    <x v="0"/>
    <x v="0"/>
    <s v="29/09/2014 01:29 PM"/>
    <s v="10070000204788"/>
    <s v="Mrs NALINI KIRAN M"/>
    <s v="9959970765"/>
    <s v="TELANGANA"/>
    <x v="0"/>
    <x v="13"/>
    <s v="NH-Mallareddy Hospital"/>
    <m/>
    <m/>
    <m/>
    <m/>
    <m/>
    <m/>
    <m/>
    <m/>
    <m/>
    <m/>
    <m/>
    <m/>
    <s v="04/10/2014 11:02 PM"/>
    <s v="Normal Discharge"/>
    <n v="5"/>
    <x v="0"/>
    <m/>
  </r>
  <r>
    <n v="954"/>
    <x v="0"/>
    <x v="0"/>
    <x v="0"/>
    <s v="29/09/2014 06:11 PM"/>
    <s v="10070000205162"/>
    <s v="Mr SUDHARSHAN"/>
    <s v="9666848081"/>
    <s v="TELANGANA"/>
    <x v="0"/>
    <x v="5"/>
    <s v=""/>
    <m/>
    <m/>
    <m/>
    <m/>
    <m/>
    <m/>
    <m/>
    <m/>
    <m/>
    <m/>
    <m/>
    <m/>
    <s v="30/09/2014 07:45 PM"/>
    <s v="Normal Discharge"/>
    <n v="1"/>
    <x v="0"/>
    <m/>
  </r>
  <r>
    <n v="955"/>
    <x v="0"/>
    <x v="0"/>
    <x v="0"/>
    <s v="29/09/2014 03:00 PM"/>
    <s v="10070000203734"/>
    <s v="Mrs AMBICA K"/>
    <s v="91-9908142437"/>
    <s v="TELANGANA"/>
    <x v="1"/>
    <x v="5"/>
    <s v="HEALTH INDIA TPA SERVICES PVT LTD (1200)"/>
    <m/>
    <m/>
    <m/>
    <m/>
    <m/>
    <m/>
    <m/>
    <m/>
    <m/>
    <m/>
    <m/>
    <m/>
    <s v="06/10/2014 07:27 PM"/>
    <s v="Normal Discharge"/>
    <n v="7"/>
    <x v="0"/>
    <m/>
  </r>
  <r>
    <n v="956"/>
    <x v="0"/>
    <x v="0"/>
    <x v="0"/>
    <s v="29/09/2014 09:48 AM"/>
    <s v="10070000205069"/>
    <s v="Mr SAILU CH"/>
    <s v="919390494830"/>
    <s v="TELANGANA"/>
    <x v="1"/>
    <x v="5"/>
    <s v="MEDI ASSIST INDIA TPA PVT. LTD._CREDIT"/>
    <m/>
    <m/>
    <m/>
    <m/>
    <m/>
    <m/>
    <m/>
    <m/>
    <m/>
    <m/>
    <m/>
    <m/>
    <s v="01/10/2014 09:20 PM"/>
    <s v="Normal Discharge"/>
    <n v="2"/>
    <x v="0"/>
    <m/>
  </r>
  <r>
    <n v="957"/>
    <x v="0"/>
    <x v="1"/>
    <x v="0"/>
    <s v="29/09/2014 07:06 PM"/>
    <s v="10070000205208"/>
    <s v="Mr SHYAM SUNDER RAO. G"/>
    <s v="91-9848998823"/>
    <s v="TELANGANA"/>
    <x v="1"/>
    <x v="7"/>
    <s v="ESIC_CREDIT"/>
    <m/>
    <m/>
    <m/>
    <m/>
    <m/>
    <m/>
    <m/>
    <m/>
    <m/>
    <m/>
    <m/>
    <m/>
    <s v=""/>
    <s v=""/>
    <n v="0"/>
    <x v="0"/>
    <m/>
  </r>
  <r>
    <n v="958"/>
    <x v="0"/>
    <x v="1"/>
    <x v="0"/>
    <s v="29/09/2014 12:51 PM"/>
    <s v="10070000205106"/>
    <s v="Mr BAGAYYA E"/>
    <s v="9959782285"/>
    <s v="TELANGANA"/>
    <x v="0"/>
    <x v="7"/>
    <s v="AROGYA SRI"/>
    <m/>
    <m/>
    <m/>
    <m/>
    <m/>
    <m/>
    <m/>
    <m/>
    <m/>
    <m/>
    <m/>
    <m/>
    <s v=""/>
    <s v=""/>
    <n v="0"/>
    <x v="0"/>
    <m/>
  </r>
  <r>
    <n v="959"/>
    <x v="0"/>
    <x v="0"/>
    <x v="0"/>
    <s v="29/09/2014 09:37 AM"/>
    <s v="10070000205063"/>
    <s v="Mr HARI KRISHNA K"/>
    <s v="919866938613"/>
    <s v="TELANGANA"/>
    <x v="1"/>
    <x v="7"/>
    <s v=""/>
    <m/>
    <m/>
    <m/>
    <m/>
    <m/>
    <m/>
    <m/>
    <m/>
    <m/>
    <m/>
    <m/>
    <m/>
    <s v="01/10/2014 09:11 PM"/>
    <s v="Normal Discharge"/>
    <n v="2"/>
    <x v="0"/>
    <m/>
  </r>
  <r>
    <n v="960"/>
    <x v="0"/>
    <x v="0"/>
    <x v="0"/>
    <s v="29/09/2014 12:48 PM"/>
    <s v="10070000192511"/>
    <s v="Mrs PARVEEN MD"/>
    <s v="9059350095"/>
    <s v="Andhra Pradesh"/>
    <x v="0"/>
    <x v="8"/>
    <s v="NH-Mallareddy Hospital"/>
    <m/>
    <m/>
    <m/>
    <m/>
    <m/>
    <m/>
    <m/>
    <m/>
    <s v=" "/>
    <m/>
    <m/>
    <m/>
    <s v="01/10/2014 09:18 PM"/>
    <s v="Normal Discharge"/>
    <n v="2"/>
    <x v="0"/>
    <m/>
  </r>
  <r>
    <n v="961"/>
    <x v="0"/>
    <x v="0"/>
    <x v="0"/>
    <s v="29/09/2014 10:59 AM"/>
    <s v="10070000193996"/>
    <s v="Mrs NAGARANI"/>
    <s v="9640300294"/>
    <s v="Andhra Pradesh"/>
    <x v="0"/>
    <x v="8"/>
    <s v="NH-Mallareddy Hospital"/>
    <m/>
    <m/>
    <m/>
    <m/>
    <m/>
    <m/>
    <m/>
    <m/>
    <m/>
    <m/>
    <m/>
    <m/>
    <s v="01/10/2014 09:21 PM"/>
    <s v="Normal Discharge"/>
    <n v="2"/>
    <x v="0"/>
    <m/>
  </r>
  <r>
    <n v="962"/>
    <x v="0"/>
    <x v="0"/>
    <x v="0"/>
    <s v="29/09/2014 05:53 PM"/>
    <s v="10070000205203"/>
    <s v="Mr RAMESH"/>
    <s v="9866376110"/>
    <s v="TELANGANA"/>
    <x v="0"/>
    <x v="9"/>
    <s v="AROGYA SRI"/>
    <m/>
    <m/>
    <m/>
    <m/>
    <m/>
    <m/>
    <m/>
    <m/>
    <m/>
    <m/>
    <m/>
    <m/>
    <s v="30/09/2014 08:48 PM"/>
    <s v="Normal Discharge"/>
    <n v="1"/>
    <x v="0"/>
    <m/>
  </r>
  <r>
    <n v="963"/>
    <x v="0"/>
    <x v="0"/>
    <x v="0"/>
    <s v="29/09/2014 07:57 PM"/>
    <s v="10070000197578"/>
    <s v="Mrs RAJINI K"/>
    <s v="8179209508"/>
    <s v="TELANGANA"/>
    <x v="0"/>
    <x v="15"/>
    <s v="NH-Mallareddy Hospital"/>
    <m/>
    <m/>
    <m/>
    <m/>
    <m/>
    <m/>
    <m/>
    <m/>
    <m/>
    <m/>
    <m/>
    <m/>
    <s v="01/10/2014 09:22 PM"/>
    <s v="Normal Discharge"/>
    <n v="2"/>
    <x v="0"/>
    <m/>
  </r>
  <r>
    <n v="964"/>
    <x v="0"/>
    <x v="0"/>
    <x v="0"/>
    <s v="29/09/2014 11:24 PM"/>
    <s v="10070000205214"/>
    <s v="Mr PENTAIAH CH"/>
    <s v="91-9440465472"/>
    <s v="TELANGANA"/>
    <x v="0"/>
    <x v="11"/>
    <s v=""/>
    <m/>
    <m/>
    <m/>
    <m/>
    <m/>
    <m/>
    <m/>
    <m/>
    <m/>
    <m/>
    <m/>
    <m/>
    <s v="01/10/2014 09:11 PM"/>
    <s v="LAMA"/>
    <n v="2"/>
    <x v="0"/>
    <m/>
  </r>
  <r>
    <n v="965"/>
    <x v="0"/>
    <x v="0"/>
    <x v="0"/>
    <s v="29/09/2014 11:14 PM"/>
    <s v="10070000205213"/>
    <s v="Mrs SUJATHA S"/>
    <s v="91-9700330175"/>
    <s v="TELANGANA"/>
    <x v="0"/>
    <x v="11"/>
    <s v="GOOD HEALTH PLAN LIMITED_CREDIT"/>
    <m/>
    <m/>
    <m/>
    <m/>
    <m/>
    <m/>
    <m/>
    <m/>
    <m/>
    <m/>
    <m/>
    <m/>
    <s v="01/10/2014 09:10 PM"/>
    <s v="Normal Discharge"/>
    <n v="2"/>
    <x v="0"/>
    <m/>
  </r>
  <r>
    <n v="966"/>
    <x v="0"/>
    <x v="0"/>
    <x v="0"/>
    <s v="29/09/2014 02:13 PM"/>
    <s v="10070000158363"/>
    <s v="Mr VIJAYA KUMAR B"/>
    <s v="8143890812"/>
    <s v="Andhra Pradesh"/>
    <x v="1"/>
    <x v="11"/>
    <s v=""/>
    <m/>
    <m/>
    <m/>
    <m/>
    <m/>
    <m/>
    <m/>
    <m/>
    <m/>
    <m/>
    <m/>
    <m/>
    <s v="30/09/2014 07:41 PM"/>
    <s v="LAMA"/>
    <n v="1"/>
    <x v="0"/>
    <m/>
  </r>
  <r>
    <n v="967"/>
    <x v="0"/>
    <x v="0"/>
    <x v="0"/>
    <s v="29/09/2014 04:47 PM"/>
    <s v="10070000199935"/>
    <s v="Mr NARSIMULU GOUD E"/>
    <s v="919849551380"/>
    <s v="TELANGANA"/>
    <x v="1"/>
    <x v="12"/>
    <s v=""/>
    <m/>
    <m/>
    <m/>
    <m/>
    <m/>
    <m/>
    <m/>
    <m/>
    <m/>
    <m/>
    <m/>
    <m/>
    <s v="30/09/2014 07:41 PM"/>
    <s v="Normal Discharge"/>
    <n v="1"/>
    <x v="0"/>
    <m/>
  </r>
  <r>
    <n v="968"/>
    <x v="0"/>
    <x v="0"/>
    <x v="0"/>
    <s v="30/09/2014 03:01 PM"/>
    <s v="10070000205235"/>
    <s v="Mrs ANASURYA Y"/>
    <s v="9248350388"/>
    <s v="TELANGANA"/>
    <x v="0"/>
    <x v="2"/>
    <s v="AROGYA SRI"/>
    <m/>
    <m/>
    <m/>
    <m/>
    <m/>
    <m/>
    <m/>
    <m/>
    <m/>
    <m/>
    <m/>
    <m/>
    <s v="01/10/2014 09:21 PM"/>
    <s v="Normal Discharge"/>
    <n v="1"/>
    <x v="0"/>
    <m/>
  </r>
  <r>
    <n v="969"/>
    <x v="0"/>
    <x v="0"/>
    <x v="0"/>
    <s v="30/09/2014 02:50 PM"/>
    <s v="10070000205304"/>
    <s v="Mr NARASIMHAM P.V.S.L"/>
    <s v="91-9949876307"/>
    <s v="TELANGANA"/>
    <x v="0"/>
    <x v="2"/>
    <s v=""/>
    <m/>
    <m/>
    <m/>
    <m/>
    <m/>
    <m/>
    <m/>
    <m/>
    <m/>
    <m/>
    <m/>
    <m/>
    <s v="01/10/2014 09:29 PM"/>
    <s v="Discharge On Own Request"/>
    <n v="1"/>
    <x v="0"/>
    <m/>
  </r>
  <r>
    <n v="970"/>
    <x v="0"/>
    <x v="0"/>
    <x v="0"/>
    <s v="30/09/2014 09:54 AM"/>
    <s v="10070000205229"/>
    <s v="Mr PANDURANGA"/>
    <s v="09008262523"/>
    <s v="Karnataka."/>
    <x v="0"/>
    <x v="2"/>
    <s v="VAJPAYEE AROGYASREE"/>
    <m/>
    <m/>
    <m/>
    <m/>
    <m/>
    <m/>
    <m/>
    <m/>
    <m/>
    <m/>
    <m/>
    <m/>
    <s v="01/10/2014 09:23 PM"/>
    <s v="Normal Discharge"/>
    <n v="1"/>
    <x v="0"/>
    <m/>
  </r>
  <r>
    <n v="971"/>
    <x v="0"/>
    <x v="0"/>
    <x v="0"/>
    <s v="30/09/2014 07:29 AM"/>
    <s v="10070000205218"/>
    <s v="Mr ABDUL JABBAR"/>
    <s v="9440880956"/>
    <s v="TELANGANA"/>
    <x v="0"/>
    <x v="2"/>
    <s v="AROGYA SRI"/>
    <m/>
    <m/>
    <m/>
    <m/>
    <m/>
    <m/>
    <m/>
    <m/>
    <m/>
    <m/>
    <m/>
    <m/>
    <s v="06/10/2014 10:21 PM"/>
    <s v="Normal Discharge"/>
    <n v="7"/>
    <x v="0"/>
    <m/>
  </r>
  <r>
    <n v="972"/>
    <x v="0"/>
    <x v="1"/>
    <x v="0"/>
    <s v="30/09/2014 09:50 PM"/>
    <s v="10070000205131"/>
    <s v="Mr CHAITANYA A"/>
    <s v="91-9849977040"/>
    <s v="Andhra Pradesh"/>
    <x v="0"/>
    <x v="0"/>
    <s v="MD INDIA HEALTH CARE SERVICES_CREDIT"/>
    <m/>
    <m/>
    <m/>
    <m/>
    <m/>
    <m/>
    <m/>
    <m/>
    <m/>
    <m/>
    <m/>
    <m/>
    <s v=""/>
    <s v=""/>
    <n v="0"/>
    <x v="0"/>
    <m/>
  </r>
  <r>
    <n v="973"/>
    <x v="0"/>
    <x v="1"/>
    <x v="0"/>
    <s v="30/09/2014 05:21 PM"/>
    <s v="10070000177093"/>
    <s v="Mrs BACHI GUDEM LAXMI"/>
    <s v="00"/>
    <s v="Andhra Pradesh"/>
    <x v="1"/>
    <x v="0"/>
    <s v="ESIC_CREDIT"/>
    <m/>
    <m/>
    <m/>
    <m/>
    <m/>
    <m/>
    <m/>
    <m/>
    <m/>
    <m/>
    <m/>
    <m/>
    <s v=""/>
    <s v=""/>
    <n v="0"/>
    <x v="0"/>
    <m/>
  </r>
  <r>
    <n v="974"/>
    <x v="0"/>
    <x v="0"/>
    <x v="0"/>
    <s v="30/09/2014 01:38 PM"/>
    <s v="10070000205296"/>
    <s v="Mr BALAIAH T"/>
    <s v="917702032547"/>
    <s v="TELANGANA"/>
    <x v="1"/>
    <x v="0"/>
    <s v="ESIC_CREDIT"/>
    <m/>
    <m/>
    <m/>
    <m/>
    <m/>
    <m/>
    <m/>
    <m/>
    <m/>
    <m/>
    <m/>
    <m/>
    <s v="06/10/2014 07:28 PM"/>
    <s v="Normal Discharge"/>
    <n v="6"/>
    <x v="0"/>
    <m/>
  </r>
  <r>
    <n v="975"/>
    <x v="0"/>
    <x v="0"/>
    <x v="0"/>
    <s v="30/09/2014 10:10 PM"/>
    <s v="10070000205336"/>
    <s v="Mrs MALSURAMMA"/>
    <s v="91-9949504834"/>
    <s v="TELANGANA"/>
    <x v="0"/>
    <x v="4"/>
    <s v=""/>
    <m/>
    <m/>
    <m/>
    <m/>
    <m/>
    <m/>
    <m/>
    <m/>
    <m/>
    <m/>
    <m/>
    <m/>
    <s v="06/10/2014 07:26 PM"/>
    <s v="Normal Discharge"/>
    <n v="6"/>
    <x v="0"/>
    <m/>
  </r>
  <r>
    <n v="976"/>
    <x v="0"/>
    <x v="0"/>
    <x v="0"/>
    <s v="30/09/2014 03:49 PM"/>
    <s v="10070000205291"/>
    <s v="Mr SEETHA RAM A"/>
    <s v="919885324279"/>
    <s v="TELANGANA"/>
    <x v="1"/>
    <x v="4"/>
    <s v="VIDAL HEALTH TPA PRIVATE LIMITED"/>
    <m/>
    <m/>
    <m/>
    <m/>
    <m/>
    <m/>
    <m/>
    <m/>
    <m/>
    <m/>
    <m/>
    <m/>
    <s v="06/10/2014 07:29 PM"/>
    <s v="LAMA"/>
    <n v="6"/>
    <x v="0"/>
    <m/>
  </r>
  <r>
    <n v="977"/>
    <x v="0"/>
    <x v="0"/>
    <x v="0"/>
    <s v="30/09/2014 03:29 PM"/>
    <s v="10070000205318"/>
    <s v="Miss SUNITHA M"/>
    <s v="91-9052266860"/>
    <s v="Andhra Pradesh"/>
    <x v="1"/>
    <x v="4"/>
    <s v=""/>
    <m/>
    <m/>
    <m/>
    <m/>
    <m/>
    <m/>
    <m/>
    <m/>
    <m/>
    <m/>
    <m/>
    <m/>
    <s v="01/10/2014 09:10 PM"/>
    <s v="LAMA"/>
    <n v="1"/>
    <x v="0"/>
    <m/>
  </r>
  <r>
    <n v="978"/>
    <x v="0"/>
    <x v="0"/>
    <x v="0"/>
    <s v="30/09/2014 12:18 PM"/>
    <s v="10070000205272"/>
    <s v="Mr MANIKYAM T"/>
    <s v="918686317080"/>
    <s v="TELANGANA"/>
    <x v="1"/>
    <x v="4"/>
    <s v=""/>
    <m/>
    <m/>
    <m/>
    <m/>
    <m/>
    <m/>
    <m/>
    <m/>
    <m/>
    <m/>
    <m/>
    <m/>
    <s v="02/10/2014 08:09 PM"/>
    <s v="Discharge On Own Request"/>
    <n v="2"/>
    <x v="0"/>
    <m/>
  </r>
  <r>
    <n v="979"/>
    <x v="0"/>
    <x v="0"/>
    <x v="0"/>
    <s v="30/09/2014 11:55 AM"/>
    <s v="10070000205222"/>
    <s v="Mrs DHANA LAXMI ."/>
    <s v="919000073399"/>
    <s v="TELANGANA"/>
    <x v="1"/>
    <x v="4"/>
    <s v=""/>
    <m/>
    <m/>
    <m/>
    <m/>
    <m/>
    <m/>
    <m/>
    <m/>
    <m/>
    <m/>
    <m/>
    <m/>
    <s v="01/10/2014 09:10 PM"/>
    <s v="Normal Discharge"/>
    <n v="1"/>
    <x v="0"/>
    <m/>
  </r>
  <r>
    <n v="980"/>
    <x v="0"/>
    <x v="0"/>
    <x v="0"/>
    <s v="30/09/2014 11:53 AM"/>
    <s v="10070000205239"/>
    <s v="Mr MALGONDA"/>
    <s v="919493012079"/>
    <s v="TELANGANA"/>
    <x v="1"/>
    <x v="4"/>
    <s v=""/>
    <m/>
    <m/>
    <m/>
    <m/>
    <m/>
    <m/>
    <m/>
    <m/>
    <m/>
    <m/>
    <m/>
    <m/>
    <s v="02/10/2014 08:08 PM"/>
    <s v="Normal Discharge"/>
    <n v="2"/>
    <x v="0"/>
    <m/>
  </r>
  <r>
    <n v="981"/>
    <x v="0"/>
    <x v="0"/>
    <x v="0"/>
    <s v="30/09/2014 12:17 AM"/>
    <s v="10070000205215"/>
    <s v="Mrs ANJAMMA K"/>
    <s v="91-9177367455"/>
    <s v="TELANGANA"/>
    <x v="0"/>
    <x v="4"/>
    <s v=""/>
    <m/>
    <m/>
    <m/>
    <m/>
    <m/>
    <m/>
    <m/>
    <m/>
    <m/>
    <m/>
    <m/>
    <m/>
    <s v="04/10/2014 03:43 PM"/>
    <s v="Normal Discharge"/>
    <n v="5"/>
    <x v="0"/>
    <m/>
  </r>
  <r>
    <n v="982"/>
    <x v="0"/>
    <x v="0"/>
    <x v="0"/>
    <s v="30/09/2014 04:48 PM"/>
    <s v="10070000195515"/>
    <s v="Mr YELLA GOUD L"/>
    <s v="919441066360"/>
    <s v="TELANGANA"/>
    <x v="1"/>
    <x v="5"/>
    <s v=""/>
    <m/>
    <m/>
    <m/>
    <m/>
    <m/>
    <m/>
    <m/>
    <m/>
    <m/>
    <m/>
    <m/>
    <m/>
    <s v="01/10/2014 09:13 PM"/>
    <s v="LAMA"/>
    <n v="1"/>
    <x v="0"/>
    <m/>
  </r>
  <r>
    <n v="983"/>
    <x v="0"/>
    <x v="1"/>
    <x v="0"/>
    <s v="30/09/2014 12:21 PM"/>
    <s v="10070000194442"/>
    <s v="Mr RAMCHANDER P"/>
    <s v="9618675428"/>
    <s v="Andhra Pradesh"/>
    <x v="0"/>
    <x v="5"/>
    <s v=""/>
    <m/>
    <m/>
    <m/>
    <m/>
    <m/>
    <m/>
    <m/>
    <m/>
    <m/>
    <m/>
    <m/>
    <m/>
    <s v=""/>
    <s v=""/>
    <n v="0"/>
    <x v="0"/>
    <m/>
  </r>
  <r>
    <n v="984"/>
    <x v="0"/>
    <x v="1"/>
    <x v="0"/>
    <s v="30/09/2014 10:00 PM"/>
    <s v="10070000205334"/>
    <s v="Mr SATHISH T"/>
    <s v="91-9032099032"/>
    <s v="TELANGANA"/>
    <x v="1"/>
    <x v="6"/>
    <s v="AROGYA SRI"/>
    <m/>
    <m/>
    <m/>
    <m/>
    <m/>
    <m/>
    <m/>
    <m/>
    <m/>
    <m/>
    <m/>
    <m/>
    <s v=""/>
    <s v=""/>
    <n v="0"/>
    <x v="0"/>
    <m/>
  </r>
  <r>
    <n v="985"/>
    <x v="0"/>
    <x v="0"/>
    <x v="0"/>
    <s v="30/09/2014 08:19 PM"/>
    <s v="10070000205297"/>
    <s v="Mr RAMASWAMY V"/>
    <s v="919010692869"/>
    <s v="TELANGANA"/>
    <x v="0"/>
    <x v="6"/>
    <s v="AROGYA SRI"/>
    <m/>
    <m/>
    <m/>
    <m/>
    <m/>
    <m/>
    <m/>
    <m/>
    <m/>
    <m/>
    <m/>
    <m/>
    <s v="01/10/2014 09:20 PM"/>
    <s v="Death"/>
    <n v="1"/>
    <x v="0"/>
    <m/>
  </r>
  <r>
    <n v="986"/>
    <x v="0"/>
    <x v="0"/>
    <x v="0"/>
    <s v="30/09/2014 12:24 PM"/>
    <s v="10070000205262"/>
    <s v="Mrs VEKATAMMA K"/>
    <s v="919985536514"/>
    <s v="TELANGANA"/>
    <x v="1"/>
    <x v="6"/>
    <s v=""/>
    <m/>
    <m/>
    <m/>
    <m/>
    <m/>
    <m/>
    <m/>
    <m/>
    <m/>
    <m/>
    <m/>
    <m/>
    <s v="06/10/2014 07:26 PM"/>
    <s v="Normal Discharge"/>
    <n v="6"/>
    <x v="0"/>
    <m/>
  </r>
  <r>
    <n v="987"/>
    <x v="0"/>
    <x v="1"/>
    <x v="0"/>
    <s v="30/09/2014 10:05 PM"/>
    <s v="10070000205335"/>
    <s v="Mr LINGAPPA V"/>
    <s v="91-9494698665"/>
    <s v="TELANGANA"/>
    <x v="1"/>
    <x v="7"/>
    <s v="ESIC_CREDIT"/>
    <m/>
    <m/>
    <m/>
    <m/>
    <m/>
    <m/>
    <m/>
    <m/>
    <m/>
    <m/>
    <m/>
    <m/>
    <s v=""/>
    <s v=""/>
    <n v="0"/>
    <x v="0"/>
    <m/>
  </r>
  <r>
    <n v="988"/>
    <x v="0"/>
    <x v="1"/>
    <x v="0"/>
    <s v="30/09/2014 02:01 PM"/>
    <s v="10070000205256"/>
    <s v="Mrs GLORY T"/>
    <s v="91"/>
    <s v="TELANGANA"/>
    <x v="0"/>
    <x v="7"/>
    <s v="AROGYA SRI"/>
    <m/>
    <m/>
    <m/>
    <m/>
    <m/>
    <m/>
    <m/>
    <m/>
    <m/>
    <m/>
    <m/>
    <m/>
    <s v=""/>
    <s v=""/>
    <n v="0"/>
    <x v="0"/>
    <m/>
  </r>
  <r>
    <n v="989"/>
    <x v="0"/>
    <x v="1"/>
    <x v="0"/>
    <s v="30/09/2014 10:21 AM"/>
    <s v="10070000205220"/>
    <s v="Mrs VENKAMMA P"/>
    <s v="9493997008"/>
    <s v="TELANGANA"/>
    <x v="0"/>
    <x v="7"/>
    <s v="AROGYA SRI"/>
    <m/>
    <m/>
    <m/>
    <m/>
    <m/>
    <m/>
    <m/>
    <m/>
    <m/>
    <m/>
    <m/>
    <m/>
    <s v=""/>
    <s v=""/>
    <n v="0"/>
    <x v="0"/>
    <m/>
  </r>
  <r>
    <n v="990"/>
    <x v="0"/>
    <x v="0"/>
    <x v="0"/>
    <s v="30/09/2014 09:12 AM"/>
    <s v="10070000205219"/>
    <s v="Mr ANJANEYULU M"/>
    <s v="91-9705105931"/>
    <s v="TELANGANA"/>
    <x v="0"/>
    <x v="7"/>
    <s v=""/>
    <m/>
    <m/>
    <m/>
    <m/>
    <m/>
    <m/>
    <m/>
    <m/>
    <m/>
    <m/>
    <m/>
    <m/>
    <s v="02/10/2014 08:09 PM"/>
    <s v="Normal Discharge"/>
    <n v="2"/>
    <x v="0"/>
    <m/>
  </r>
  <r>
    <n v="991"/>
    <x v="0"/>
    <x v="1"/>
    <x v="0"/>
    <s v="30/09/2014 04:49 PM"/>
    <s v="10070000199098"/>
    <s v="Mrs SHIRISHA V"/>
    <s v="7893492931"/>
    <s v="TELANGANA"/>
    <x v="0"/>
    <x v="8"/>
    <s v="NH-Mallareddy Hospital"/>
    <m/>
    <m/>
    <m/>
    <m/>
    <m/>
    <m/>
    <m/>
    <m/>
    <m/>
    <m/>
    <m/>
    <m/>
    <s v=""/>
    <s v=""/>
    <n v="0"/>
    <x v="0"/>
    <m/>
  </r>
  <r>
    <n v="992"/>
    <x v="0"/>
    <x v="0"/>
    <x v="0"/>
    <s v="30/09/2014 01:18 PM"/>
    <s v="10070000203142"/>
    <s v="Mrs LAVANYA K"/>
    <s v="91-9652396045"/>
    <s v="TELANGANA"/>
    <x v="1"/>
    <x v="8"/>
    <s v=""/>
    <m/>
    <m/>
    <m/>
    <m/>
    <m/>
    <m/>
    <m/>
    <m/>
    <m/>
    <m/>
    <m/>
    <m/>
    <s v="18/09/2014 04:50 PM"/>
    <s v="Normal Discharge"/>
    <n v="-12"/>
    <x v="0"/>
    <m/>
  </r>
  <r>
    <n v="993"/>
    <x v="0"/>
    <x v="0"/>
    <x v="0"/>
    <s v="30/09/2014 11:18 AM"/>
    <s v="10070000202226"/>
    <s v="Mrs NOORJAHAN"/>
    <s v="8125133038"/>
    <s v="TELANGANA"/>
    <x v="0"/>
    <x v="8"/>
    <s v="NH-Mallareddy Hospital"/>
    <m/>
    <m/>
    <m/>
    <m/>
    <m/>
    <m/>
    <m/>
    <m/>
    <m/>
    <m/>
    <m/>
    <m/>
    <s v="02/10/2014 08:09 PM"/>
    <s v="Normal Discharge"/>
    <n v="2"/>
    <x v="0"/>
    <m/>
  </r>
  <r>
    <n v="994"/>
    <x v="0"/>
    <x v="1"/>
    <x v="0"/>
    <s v="30/09/2014 11:30 AM"/>
    <s v="10070000205246"/>
    <s v="Mr B.V PRASAD RAO"/>
    <s v="919440472221"/>
    <s v="TELANGANA"/>
    <x v="1"/>
    <x v="11"/>
    <s v=""/>
    <m/>
    <m/>
    <m/>
    <m/>
    <m/>
    <m/>
    <m/>
    <m/>
    <m/>
    <m/>
    <m/>
    <m/>
    <s v=""/>
    <s v=""/>
    <n v="0"/>
    <x v="0"/>
    <m/>
  </r>
  <r>
    <n v="995"/>
    <x v="0"/>
    <x v="0"/>
    <x v="0"/>
    <s v="30/09/2014 09:43 AM"/>
    <s v="10070000184721"/>
    <s v="Mr V POONGAN"/>
    <s v="91-9347538887"/>
    <s v="Andhra Pradesh"/>
    <x v="1"/>
    <x v="11"/>
    <s v=""/>
    <m/>
    <m/>
    <m/>
    <m/>
    <m/>
    <m/>
    <m/>
    <m/>
    <m/>
    <m/>
    <m/>
    <m/>
    <s v="02/10/2014 08:08 PM"/>
    <s v="Normal Discharge"/>
    <n v="2"/>
    <x v="0"/>
    <m/>
  </r>
  <r>
    <n v="996"/>
    <x v="0"/>
    <x v="0"/>
    <x v="0"/>
    <s v="30/09/2014 12:32 AM"/>
    <s v="10070000205216"/>
    <s v="Mr SURENDER CH"/>
    <s v="91-9948101876"/>
    <s v="TELANGANA"/>
    <x v="0"/>
    <x v="11"/>
    <s v=""/>
    <m/>
    <m/>
    <m/>
    <m/>
    <m/>
    <m/>
    <m/>
    <m/>
    <m/>
    <m/>
    <m/>
    <m/>
    <s v="06/10/2014 07:27 PM"/>
    <s v="Normal Discharge"/>
    <n v="7"/>
    <x v="0"/>
    <m/>
  </r>
  <r>
    <n v="997"/>
    <x v="0"/>
    <x v="1"/>
    <x v="1"/>
    <s v=""/>
    <s v=""/>
    <s v=""/>
    <s v=""/>
    <s v=""/>
    <x v="3"/>
    <x v="17"/>
    <s v=""/>
    <m/>
    <m/>
    <m/>
    <m/>
    <m/>
    <m/>
    <m/>
    <m/>
    <m/>
    <m/>
    <m/>
    <m/>
    <s v=""/>
    <s v=""/>
    <n v="0"/>
    <x v="0"/>
    <m/>
  </r>
  <r>
    <n v="998"/>
    <x v="0"/>
    <x v="1"/>
    <x v="1"/>
    <s v=""/>
    <s v=""/>
    <s v=""/>
    <s v=""/>
    <s v=""/>
    <x v="3"/>
    <x v="17"/>
    <s v=""/>
    <m/>
    <m/>
    <m/>
    <m/>
    <m/>
    <m/>
    <m/>
    <m/>
    <m/>
    <m/>
    <m/>
    <m/>
    <s v=""/>
    <s v=""/>
    <n v="0"/>
    <x v="0"/>
    <m/>
  </r>
  <r>
    <n v="999"/>
    <x v="0"/>
    <x v="1"/>
    <x v="1"/>
    <s v=""/>
    <s v=""/>
    <s v=""/>
    <s v=""/>
    <s v=""/>
    <x v="3"/>
    <x v="17"/>
    <s v=""/>
    <m/>
    <m/>
    <m/>
    <m/>
    <m/>
    <m/>
    <m/>
    <m/>
    <m/>
    <m/>
    <m/>
    <m/>
    <s v=""/>
    <s v=""/>
    <n v="0"/>
    <x v="0"/>
    <m/>
  </r>
  <r>
    <n v="1000"/>
    <x v="0"/>
    <x v="1"/>
    <x v="1"/>
    <s v=""/>
    <s v=""/>
    <s v=""/>
    <s v=""/>
    <s v=""/>
    <x v="3"/>
    <x v="17"/>
    <s v=""/>
    <m/>
    <m/>
    <m/>
    <m/>
    <m/>
    <m/>
    <m/>
    <m/>
    <m/>
    <m/>
    <m/>
    <m/>
    <s v=""/>
    <s v=""/>
    <n v="0"/>
    <x v="0"/>
    <m/>
  </r>
  <r>
    <n v="1001"/>
    <x v="0"/>
    <x v="1"/>
    <x v="1"/>
    <s v=""/>
    <s v=""/>
    <s v=""/>
    <s v=""/>
    <s v=""/>
    <x v="3"/>
    <x v="17"/>
    <s v=""/>
    <m/>
    <m/>
    <m/>
    <m/>
    <m/>
    <m/>
    <m/>
    <m/>
    <m/>
    <m/>
    <m/>
    <m/>
    <s v=""/>
    <s v=""/>
    <n v="0"/>
    <x v="0"/>
    <m/>
  </r>
  <r>
    <n v="1002"/>
    <x v="0"/>
    <x v="1"/>
    <x v="1"/>
    <s v=""/>
    <s v=""/>
    <s v=""/>
    <s v=""/>
    <s v=""/>
    <x v="3"/>
    <x v="17"/>
    <s v=""/>
    <m/>
    <m/>
    <m/>
    <m/>
    <m/>
    <m/>
    <m/>
    <m/>
    <m/>
    <m/>
    <m/>
    <m/>
    <s v=""/>
    <s v=""/>
    <n v="0"/>
    <x v="0"/>
    <m/>
  </r>
  <r>
    <n v="1003"/>
    <x v="0"/>
    <x v="1"/>
    <x v="1"/>
    <s v=""/>
    <s v=""/>
    <s v=""/>
    <s v=""/>
    <s v=""/>
    <x v="3"/>
    <x v="17"/>
    <s v=""/>
    <m/>
    <m/>
    <m/>
    <m/>
    <m/>
    <m/>
    <m/>
    <m/>
    <m/>
    <m/>
    <m/>
    <m/>
    <s v=""/>
    <s v=""/>
    <n v="0"/>
    <x v="0"/>
    <m/>
  </r>
  <r>
    <n v="1004"/>
    <x v="0"/>
    <x v="1"/>
    <x v="1"/>
    <s v=""/>
    <s v=""/>
    <s v=""/>
    <s v=""/>
    <s v=""/>
    <x v="3"/>
    <x v="17"/>
    <s v=""/>
    <m/>
    <m/>
    <m/>
    <m/>
    <m/>
    <m/>
    <m/>
    <m/>
    <m/>
    <m/>
    <m/>
    <m/>
    <s v=""/>
    <s v=""/>
    <n v="0"/>
    <x v="0"/>
    <m/>
  </r>
  <r>
    <n v="1005"/>
    <x v="0"/>
    <x v="1"/>
    <x v="1"/>
    <s v=""/>
    <s v=""/>
    <s v=""/>
    <s v=""/>
    <s v=""/>
    <x v="3"/>
    <x v="17"/>
    <s v=""/>
    <m/>
    <m/>
    <m/>
    <m/>
    <m/>
    <m/>
    <m/>
    <m/>
    <m/>
    <m/>
    <m/>
    <m/>
    <s v=""/>
    <s v=""/>
    <n v="0"/>
    <x v="0"/>
    <m/>
  </r>
  <r>
    <n v="1006"/>
    <x v="0"/>
    <x v="1"/>
    <x v="1"/>
    <s v=""/>
    <s v=""/>
    <s v=""/>
    <s v=""/>
    <s v=""/>
    <x v="3"/>
    <x v="17"/>
    <s v=""/>
    <m/>
    <m/>
    <m/>
    <m/>
    <m/>
    <m/>
    <m/>
    <m/>
    <m/>
    <m/>
    <m/>
    <m/>
    <s v=""/>
    <s v=""/>
    <n v="0"/>
    <x v="0"/>
    <m/>
  </r>
  <r>
    <n v="1007"/>
    <x v="0"/>
    <x v="1"/>
    <x v="1"/>
    <s v=""/>
    <s v=""/>
    <s v=""/>
    <s v=""/>
    <s v=""/>
    <x v="3"/>
    <x v="17"/>
    <s v=""/>
    <m/>
    <m/>
    <m/>
    <m/>
    <m/>
    <m/>
    <m/>
    <m/>
    <m/>
    <m/>
    <m/>
    <m/>
    <s v=""/>
    <s v=""/>
    <n v="0"/>
    <x v="0"/>
    <m/>
  </r>
  <r>
    <n v="1008"/>
    <x v="0"/>
    <x v="1"/>
    <x v="1"/>
    <s v=""/>
    <s v=""/>
    <s v=""/>
    <s v=""/>
    <s v=""/>
    <x v="3"/>
    <x v="17"/>
    <s v=""/>
    <m/>
    <m/>
    <m/>
    <m/>
    <m/>
    <m/>
    <m/>
    <m/>
    <m/>
    <m/>
    <m/>
    <m/>
    <s v=""/>
    <s v=""/>
    <n v="0"/>
    <x v="0"/>
    <m/>
  </r>
  <r>
    <n v="1009"/>
    <x v="0"/>
    <x v="1"/>
    <x v="1"/>
    <s v=""/>
    <s v=""/>
    <s v=""/>
    <s v=""/>
    <s v=""/>
    <x v="3"/>
    <x v="17"/>
    <s v=""/>
    <m/>
    <m/>
    <m/>
    <m/>
    <m/>
    <m/>
    <m/>
    <m/>
    <m/>
    <m/>
    <m/>
    <m/>
    <s v=""/>
    <s v=""/>
    <n v="0"/>
    <x v="0"/>
    <m/>
  </r>
  <r>
    <n v="1010"/>
    <x v="0"/>
    <x v="1"/>
    <x v="1"/>
    <s v=""/>
    <s v=""/>
    <s v=""/>
    <s v=""/>
    <s v=""/>
    <x v="3"/>
    <x v="17"/>
    <s v=""/>
    <m/>
    <m/>
    <m/>
    <m/>
    <m/>
    <m/>
    <m/>
    <m/>
    <m/>
    <m/>
    <m/>
    <m/>
    <s v=""/>
    <s v=""/>
    <n v="0"/>
    <x v="0"/>
    <m/>
  </r>
  <r>
    <n v="1011"/>
    <x v="0"/>
    <x v="1"/>
    <x v="1"/>
    <s v=""/>
    <s v=""/>
    <s v=""/>
    <s v=""/>
    <s v=""/>
    <x v="3"/>
    <x v="17"/>
    <s v=""/>
    <m/>
    <m/>
    <m/>
    <m/>
    <m/>
    <m/>
    <m/>
    <m/>
    <m/>
    <m/>
    <m/>
    <m/>
    <s v=""/>
    <s v=""/>
    <n v="0"/>
    <x v="0"/>
    <m/>
  </r>
  <r>
    <n v="1012"/>
    <x v="0"/>
    <x v="1"/>
    <x v="1"/>
    <s v=""/>
    <s v=""/>
    <s v=""/>
    <s v=""/>
    <s v=""/>
    <x v="3"/>
    <x v="17"/>
    <s v=""/>
    <m/>
    <m/>
    <m/>
    <m/>
    <m/>
    <m/>
    <m/>
    <m/>
    <m/>
    <m/>
    <m/>
    <m/>
    <s v=""/>
    <s v=""/>
    <n v="0"/>
    <x v="0"/>
    <m/>
  </r>
  <r>
    <n v="1013"/>
    <x v="0"/>
    <x v="1"/>
    <x v="1"/>
    <s v=""/>
    <s v=""/>
    <s v=""/>
    <s v=""/>
    <s v=""/>
    <x v="3"/>
    <x v="17"/>
    <s v=""/>
    <m/>
    <m/>
    <m/>
    <m/>
    <m/>
    <m/>
    <m/>
    <m/>
    <m/>
    <m/>
    <m/>
    <m/>
    <s v=""/>
    <s v=""/>
    <n v="0"/>
    <x v="0"/>
    <m/>
  </r>
  <r>
    <n v="1014"/>
    <x v="0"/>
    <x v="1"/>
    <x v="1"/>
    <s v=""/>
    <s v=""/>
    <s v=""/>
    <s v=""/>
    <s v=""/>
    <x v="3"/>
    <x v="17"/>
    <s v=""/>
    <m/>
    <m/>
    <m/>
    <m/>
    <m/>
    <m/>
    <m/>
    <m/>
    <m/>
    <m/>
    <m/>
    <m/>
    <s v=""/>
    <s v=""/>
    <n v="0"/>
    <x v="0"/>
    <m/>
  </r>
  <r>
    <n v="1015"/>
    <x v="0"/>
    <x v="1"/>
    <x v="1"/>
    <s v=""/>
    <s v=""/>
    <s v=""/>
    <s v=""/>
    <s v=""/>
    <x v="3"/>
    <x v="17"/>
    <s v=""/>
    <m/>
    <m/>
    <m/>
    <m/>
    <m/>
    <m/>
    <m/>
    <m/>
    <m/>
    <m/>
    <m/>
    <m/>
    <s v=""/>
    <s v=""/>
    <n v="0"/>
    <x v="0"/>
    <m/>
  </r>
  <r>
    <n v="1016"/>
    <x v="0"/>
    <x v="1"/>
    <x v="1"/>
    <s v=""/>
    <s v=""/>
    <s v=""/>
    <s v=""/>
    <s v=""/>
    <x v="3"/>
    <x v="17"/>
    <s v=""/>
    <m/>
    <m/>
    <m/>
    <m/>
    <m/>
    <m/>
    <m/>
    <m/>
    <m/>
    <m/>
    <m/>
    <m/>
    <s v=""/>
    <s v=""/>
    <n v="0"/>
    <x v="0"/>
    <m/>
  </r>
  <r>
    <n v="1017"/>
    <x v="0"/>
    <x v="1"/>
    <x v="1"/>
    <s v=""/>
    <s v=""/>
    <s v=""/>
    <s v=""/>
    <s v=""/>
    <x v="3"/>
    <x v="17"/>
    <s v=""/>
    <m/>
    <m/>
    <m/>
    <m/>
    <m/>
    <m/>
    <m/>
    <m/>
    <m/>
    <m/>
    <m/>
    <m/>
    <s v=""/>
    <s v=""/>
    <n v="0"/>
    <x v="0"/>
    <m/>
  </r>
  <r>
    <n v="1018"/>
    <x v="0"/>
    <x v="1"/>
    <x v="1"/>
    <s v=""/>
    <s v=""/>
    <s v=""/>
    <s v=""/>
    <s v=""/>
    <x v="3"/>
    <x v="17"/>
    <s v=""/>
    <m/>
    <m/>
    <m/>
    <m/>
    <m/>
    <m/>
    <m/>
    <m/>
    <m/>
    <m/>
    <m/>
    <m/>
    <s v=""/>
    <s v=""/>
    <n v="0"/>
    <x v="0"/>
    <m/>
  </r>
  <r>
    <n v="1019"/>
    <x v="0"/>
    <x v="1"/>
    <x v="1"/>
    <s v=""/>
    <s v=""/>
    <s v=""/>
    <s v=""/>
    <s v=""/>
    <x v="3"/>
    <x v="17"/>
    <s v=""/>
    <m/>
    <m/>
    <m/>
    <m/>
    <m/>
    <m/>
    <m/>
    <m/>
    <m/>
    <m/>
    <m/>
    <m/>
    <s v=""/>
    <s v=""/>
    <n v="0"/>
    <x v="0"/>
    <m/>
  </r>
  <r>
    <n v="1020"/>
    <x v="0"/>
    <x v="1"/>
    <x v="1"/>
    <s v=""/>
    <s v=""/>
    <s v=""/>
    <s v=""/>
    <s v=""/>
    <x v="3"/>
    <x v="17"/>
    <s v=""/>
    <m/>
    <m/>
    <m/>
    <m/>
    <m/>
    <m/>
    <m/>
    <m/>
    <m/>
    <m/>
    <m/>
    <m/>
    <s v=""/>
    <s v=""/>
    <n v="0"/>
    <x v="0"/>
    <m/>
  </r>
  <r>
    <n v="1021"/>
    <x v="0"/>
    <x v="1"/>
    <x v="1"/>
    <s v=""/>
    <s v=""/>
    <s v=""/>
    <s v=""/>
    <s v=""/>
    <x v="3"/>
    <x v="17"/>
    <s v=""/>
    <m/>
    <m/>
    <m/>
    <m/>
    <m/>
    <m/>
    <m/>
    <m/>
    <m/>
    <m/>
    <m/>
    <m/>
    <s v=""/>
    <s v=""/>
    <n v="0"/>
    <x v="0"/>
    <m/>
  </r>
  <r>
    <n v="1022"/>
    <x v="0"/>
    <x v="1"/>
    <x v="1"/>
    <s v=""/>
    <s v=""/>
    <s v=""/>
    <s v=""/>
    <s v=""/>
    <x v="3"/>
    <x v="17"/>
    <s v=""/>
    <m/>
    <m/>
    <m/>
    <m/>
    <m/>
    <m/>
    <m/>
    <m/>
    <m/>
    <m/>
    <m/>
    <m/>
    <s v=""/>
    <s v=""/>
    <n v="0"/>
    <x v="0"/>
    <m/>
  </r>
  <r>
    <n v="1023"/>
    <x v="0"/>
    <x v="1"/>
    <x v="1"/>
    <s v=""/>
    <s v=""/>
    <s v=""/>
    <s v=""/>
    <s v=""/>
    <x v="3"/>
    <x v="17"/>
    <s v=""/>
    <m/>
    <m/>
    <m/>
    <m/>
    <m/>
    <m/>
    <m/>
    <m/>
    <m/>
    <m/>
    <m/>
    <m/>
    <s v=""/>
    <s v=""/>
    <n v="0"/>
    <x v="0"/>
    <m/>
  </r>
  <r>
    <n v="1024"/>
    <x v="0"/>
    <x v="1"/>
    <x v="1"/>
    <s v=""/>
    <s v=""/>
    <s v=""/>
    <s v=""/>
    <s v=""/>
    <x v="3"/>
    <x v="17"/>
    <s v=""/>
    <m/>
    <m/>
    <m/>
    <m/>
    <m/>
    <m/>
    <m/>
    <m/>
    <m/>
    <m/>
    <m/>
    <m/>
    <s v=""/>
    <s v=""/>
    <n v="0"/>
    <x v="0"/>
    <m/>
  </r>
  <r>
    <n v="1025"/>
    <x v="0"/>
    <x v="1"/>
    <x v="1"/>
    <s v=""/>
    <s v=""/>
    <s v=""/>
    <s v=""/>
    <s v=""/>
    <x v="3"/>
    <x v="17"/>
    <s v=""/>
    <m/>
    <m/>
    <m/>
    <m/>
    <m/>
    <m/>
    <m/>
    <m/>
    <m/>
    <m/>
    <m/>
    <m/>
    <s v=""/>
    <s v=""/>
    <n v="0"/>
    <x v="0"/>
    <m/>
  </r>
  <r>
    <n v="1026"/>
    <x v="0"/>
    <x v="1"/>
    <x v="1"/>
    <s v=""/>
    <s v=""/>
    <s v=""/>
    <s v=""/>
    <s v=""/>
    <x v="3"/>
    <x v="17"/>
    <s v=""/>
    <m/>
    <m/>
    <m/>
    <m/>
    <m/>
    <m/>
    <m/>
    <m/>
    <m/>
    <m/>
    <m/>
    <m/>
    <s v=""/>
    <s v=""/>
    <n v="0"/>
    <x v="0"/>
    <m/>
  </r>
  <r>
    <n v="1027"/>
    <x v="0"/>
    <x v="1"/>
    <x v="1"/>
    <s v=""/>
    <s v=""/>
    <s v=""/>
    <s v=""/>
    <s v=""/>
    <x v="3"/>
    <x v="17"/>
    <s v=""/>
    <m/>
    <m/>
    <m/>
    <m/>
    <m/>
    <m/>
    <m/>
    <m/>
    <m/>
    <m/>
    <m/>
    <m/>
    <s v=""/>
    <s v=""/>
    <n v="0"/>
    <x v="0"/>
    <m/>
  </r>
  <r>
    <n v="1028"/>
    <x v="0"/>
    <x v="1"/>
    <x v="1"/>
    <s v=""/>
    <s v=""/>
    <s v=""/>
    <s v=""/>
    <s v=""/>
    <x v="3"/>
    <x v="17"/>
    <s v=""/>
    <m/>
    <m/>
    <m/>
    <m/>
    <m/>
    <m/>
    <m/>
    <m/>
    <m/>
    <m/>
    <m/>
    <m/>
    <s v=""/>
    <s v=""/>
    <n v="0"/>
    <x v="0"/>
    <m/>
  </r>
  <r>
    <n v="1029"/>
    <x v="0"/>
    <x v="1"/>
    <x v="1"/>
    <s v=""/>
    <s v=""/>
    <s v=""/>
    <s v=""/>
    <s v=""/>
    <x v="3"/>
    <x v="17"/>
    <s v=""/>
    <m/>
    <m/>
    <m/>
    <m/>
    <m/>
    <m/>
    <m/>
    <m/>
    <m/>
    <m/>
    <m/>
    <m/>
    <s v=""/>
    <s v=""/>
    <n v="0"/>
    <x v="0"/>
    <m/>
  </r>
  <r>
    <n v="1030"/>
    <x v="0"/>
    <x v="1"/>
    <x v="1"/>
    <s v=""/>
    <s v=""/>
    <s v=""/>
    <s v=""/>
    <s v=""/>
    <x v="3"/>
    <x v="17"/>
    <s v=""/>
    <m/>
    <m/>
    <m/>
    <m/>
    <m/>
    <m/>
    <m/>
    <m/>
    <m/>
    <m/>
    <m/>
    <m/>
    <s v=""/>
    <s v=""/>
    <n v="0"/>
    <x v="0"/>
    <m/>
  </r>
  <r>
    <n v="1031"/>
    <x v="0"/>
    <x v="1"/>
    <x v="1"/>
    <s v=""/>
    <s v=""/>
    <s v=""/>
    <s v=""/>
    <s v=""/>
    <x v="3"/>
    <x v="17"/>
    <s v=""/>
    <m/>
    <m/>
    <m/>
    <m/>
    <m/>
    <m/>
    <m/>
    <m/>
    <m/>
    <m/>
    <m/>
    <m/>
    <s v=""/>
    <s v=""/>
    <n v="0"/>
    <x v="0"/>
    <m/>
  </r>
  <r>
    <n v="1032"/>
    <x v="0"/>
    <x v="1"/>
    <x v="1"/>
    <s v=""/>
    <s v=""/>
    <s v=""/>
    <s v=""/>
    <s v=""/>
    <x v="3"/>
    <x v="17"/>
    <s v=""/>
    <m/>
    <m/>
    <m/>
    <m/>
    <m/>
    <m/>
    <m/>
    <m/>
    <m/>
    <m/>
    <m/>
    <m/>
    <s v=""/>
    <s v=""/>
    <n v="0"/>
    <x v="0"/>
    <m/>
  </r>
  <r>
    <n v="1033"/>
    <x v="0"/>
    <x v="1"/>
    <x v="1"/>
    <s v=""/>
    <s v=""/>
    <s v=""/>
    <s v=""/>
    <s v=""/>
    <x v="3"/>
    <x v="17"/>
    <s v=""/>
    <m/>
    <m/>
    <m/>
    <m/>
    <m/>
    <m/>
    <m/>
    <m/>
    <m/>
    <m/>
    <m/>
    <m/>
    <s v=""/>
    <s v=""/>
    <n v="0"/>
    <x v="0"/>
    <m/>
  </r>
  <r>
    <n v="1034"/>
    <x v="0"/>
    <x v="1"/>
    <x v="1"/>
    <s v=""/>
    <s v=""/>
    <s v=""/>
    <s v=""/>
    <s v=""/>
    <x v="3"/>
    <x v="17"/>
    <s v=""/>
    <m/>
    <m/>
    <m/>
    <m/>
    <m/>
    <m/>
    <m/>
    <m/>
    <m/>
    <m/>
    <m/>
    <m/>
    <s v=""/>
    <s v=""/>
    <n v="0"/>
    <x v="0"/>
    <m/>
  </r>
  <r>
    <n v="1035"/>
    <x v="0"/>
    <x v="1"/>
    <x v="1"/>
    <s v=""/>
    <s v=""/>
    <s v=""/>
    <s v=""/>
    <s v=""/>
    <x v="3"/>
    <x v="17"/>
    <s v=""/>
    <m/>
    <m/>
    <m/>
    <m/>
    <m/>
    <m/>
    <m/>
    <m/>
    <m/>
    <m/>
    <m/>
    <m/>
    <s v=""/>
    <s v=""/>
    <n v="0"/>
    <x v="0"/>
    <m/>
  </r>
  <r>
    <n v="1036"/>
    <x v="0"/>
    <x v="1"/>
    <x v="1"/>
    <s v=""/>
    <s v=""/>
    <s v=""/>
    <s v=""/>
    <s v=""/>
    <x v="3"/>
    <x v="17"/>
    <s v=""/>
    <m/>
    <m/>
    <m/>
    <m/>
    <m/>
    <m/>
    <m/>
    <m/>
    <m/>
    <m/>
    <m/>
    <m/>
    <s v=""/>
    <s v=""/>
    <n v="0"/>
    <x v="0"/>
    <m/>
  </r>
  <r>
    <n v="1037"/>
    <x v="0"/>
    <x v="1"/>
    <x v="1"/>
    <s v=""/>
    <s v=""/>
    <s v=""/>
    <s v=""/>
    <s v=""/>
    <x v="3"/>
    <x v="17"/>
    <s v=""/>
    <m/>
    <m/>
    <m/>
    <m/>
    <m/>
    <m/>
    <m/>
    <m/>
    <m/>
    <m/>
    <m/>
    <m/>
    <s v=""/>
    <s v=""/>
    <n v="0"/>
    <x v="0"/>
    <m/>
  </r>
  <r>
    <n v="1038"/>
    <x v="0"/>
    <x v="1"/>
    <x v="1"/>
    <s v=""/>
    <s v=""/>
    <s v=""/>
    <s v=""/>
    <s v=""/>
    <x v="3"/>
    <x v="17"/>
    <s v=""/>
    <m/>
    <m/>
    <m/>
    <m/>
    <m/>
    <m/>
    <m/>
    <m/>
    <m/>
    <m/>
    <m/>
    <m/>
    <s v=""/>
    <s v=""/>
    <n v="0"/>
    <x v="0"/>
    <m/>
  </r>
  <r>
    <n v="1039"/>
    <x v="0"/>
    <x v="1"/>
    <x v="1"/>
    <s v=""/>
    <s v=""/>
    <s v=""/>
    <s v=""/>
    <s v=""/>
    <x v="3"/>
    <x v="17"/>
    <s v=""/>
    <m/>
    <m/>
    <m/>
    <m/>
    <m/>
    <m/>
    <m/>
    <m/>
    <m/>
    <m/>
    <m/>
    <m/>
    <s v=""/>
    <s v=""/>
    <n v="0"/>
    <x v="0"/>
    <m/>
  </r>
  <r>
    <n v="1040"/>
    <x v="0"/>
    <x v="1"/>
    <x v="1"/>
    <s v=""/>
    <s v=""/>
    <s v=""/>
    <s v=""/>
    <s v=""/>
    <x v="3"/>
    <x v="17"/>
    <s v=""/>
    <m/>
    <m/>
    <m/>
    <m/>
    <m/>
    <m/>
    <m/>
    <m/>
    <m/>
    <m/>
    <m/>
    <m/>
    <s v=""/>
    <s v=""/>
    <n v="0"/>
    <x v="0"/>
    <m/>
  </r>
  <r>
    <n v="1041"/>
    <x v="0"/>
    <x v="1"/>
    <x v="1"/>
    <s v=""/>
    <s v=""/>
    <s v=""/>
    <s v=""/>
    <s v=""/>
    <x v="3"/>
    <x v="17"/>
    <s v=""/>
    <m/>
    <m/>
    <m/>
    <m/>
    <m/>
    <m/>
    <m/>
    <m/>
    <m/>
    <m/>
    <m/>
    <m/>
    <s v=""/>
    <s v=""/>
    <n v="0"/>
    <x v="0"/>
    <m/>
  </r>
  <r>
    <n v="1042"/>
    <x v="0"/>
    <x v="1"/>
    <x v="1"/>
    <s v=""/>
    <s v=""/>
    <s v=""/>
    <s v=""/>
    <s v=""/>
    <x v="3"/>
    <x v="17"/>
    <s v=""/>
    <m/>
    <m/>
    <m/>
    <m/>
    <m/>
    <m/>
    <m/>
    <m/>
    <m/>
    <m/>
    <m/>
    <m/>
    <s v=""/>
    <s v=""/>
    <n v="0"/>
    <x v="0"/>
    <m/>
  </r>
  <r>
    <n v="1043"/>
    <x v="0"/>
    <x v="1"/>
    <x v="1"/>
    <s v=""/>
    <s v=""/>
    <s v=""/>
    <s v=""/>
    <s v=""/>
    <x v="3"/>
    <x v="17"/>
    <s v=""/>
    <m/>
    <m/>
    <m/>
    <m/>
    <m/>
    <m/>
    <m/>
    <m/>
    <m/>
    <m/>
    <m/>
    <m/>
    <s v=""/>
    <s v=""/>
    <n v="0"/>
    <x v="0"/>
    <m/>
  </r>
  <r>
    <n v="1044"/>
    <x v="0"/>
    <x v="1"/>
    <x v="1"/>
    <s v=""/>
    <s v=""/>
    <s v=""/>
    <s v=""/>
    <s v=""/>
    <x v="3"/>
    <x v="17"/>
    <s v=""/>
    <m/>
    <m/>
    <m/>
    <m/>
    <m/>
    <m/>
    <m/>
    <m/>
    <m/>
    <m/>
    <m/>
    <m/>
    <s v=""/>
    <s v=""/>
    <n v="0"/>
    <x v="0"/>
    <m/>
  </r>
  <r>
    <n v="1045"/>
    <x v="0"/>
    <x v="1"/>
    <x v="1"/>
    <s v=""/>
    <s v=""/>
    <s v=""/>
    <s v=""/>
    <s v=""/>
    <x v="3"/>
    <x v="17"/>
    <s v=""/>
    <m/>
    <m/>
    <m/>
    <m/>
    <m/>
    <m/>
    <m/>
    <m/>
    <m/>
    <m/>
    <m/>
    <m/>
    <s v=""/>
    <s v=""/>
    <n v="0"/>
    <x v="0"/>
    <m/>
  </r>
  <r>
    <n v="1046"/>
    <x v="0"/>
    <x v="1"/>
    <x v="1"/>
    <s v=""/>
    <s v=""/>
    <s v=""/>
    <s v=""/>
    <s v=""/>
    <x v="3"/>
    <x v="17"/>
    <s v=""/>
    <m/>
    <m/>
    <m/>
    <m/>
    <m/>
    <m/>
    <m/>
    <m/>
    <m/>
    <m/>
    <m/>
    <m/>
    <s v=""/>
    <s v=""/>
    <n v="0"/>
    <x v="0"/>
    <m/>
  </r>
  <r>
    <n v="1047"/>
    <x v="0"/>
    <x v="1"/>
    <x v="1"/>
    <s v=""/>
    <s v=""/>
    <s v=""/>
    <s v=""/>
    <s v=""/>
    <x v="3"/>
    <x v="17"/>
    <s v=""/>
    <m/>
    <m/>
    <m/>
    <m/>
    <m/>
    <m/>
    <m/>
    <m/>
    <m/>
    <m/>
    <m/>
    <m/>
    <s v=""/>
    <s v=""/>
    <n v="0"/>
    <x v="0"/>
    <m/>
  </r>
  <r>
    <n v="1048"/>
    <x v="0"/>
    <x v="1"/>
    <x v="1"/>
    <s v=""/>
    <s v=""/>
    <s v=""/>
    <s v=""/>
    <s v=""/>
    <x v="3"/>
    <x v="17"/>
    <s v=""/>
    <m/>
    <m/>
    <m/>
    <m/>
    <m/>
    <m/>
    <m/>
    <m/>
    <m/>
    <m/>
    <m/>
    <m/>
    <s v=""/>
    <s v=""/>
    <n v="0"/>
    <x v="0"/>
    <m/>
  </r>
  <r>
    <n v="1049"/>
    <x v="0"/>
    <x v="1"/>
    <x v="1"/>
    <s v=""/>
    <s v=""/>
    <s v=""/>
    <s v=""/>
    <s v=""/>
    <x v="3"/>
    <x v="17"/>
    <s v=""/>
    <m/>
    <m/>
    <m/>
    <m/>
    <m/>
    <m/>
    <m/>
    <m/>
    <m/>
    <m/>
    <m/>
    <m/>
    <s v=""/>
    <s v=""/>
    <n v="0"/>
    <x v="0"/>
    <m/>
  </r>
  <r>
    <n v="1050"/>
    <x v="0"/>
    <x v="1"/>
    <x v="1"/>
    <s v=""/>
    <s v=""/>
    <s v=""/>
    <s v=""/>
    <s v=""/>
    <x v="3"/>
    <x v="17"/>
    <s v=""/>
    <m/>
    <m/>
    <m/>
    <m/>
    <m/>
    <m/>
    <m/>
    <m/>
    <m/>
    <m/>
    <m/>
    <m/>
    <s v=""/>
    <s v=""/>
    <n v="0"/>
    <x v="0"/>
    <m/>
  </r>
  <r>
    <n v="1051"/>
    <x v="0"/>
    <x v="1"/>
    <x v="1"/>
    <s v=""/>
    <s v=""/>
    <s v=""/>
    <s v=""/>
    <s v=""/>
    <x v="3"/>
    <x v="17"/>
    <s v=""/>
    <m/>
    <m/>
    <m/>
    <m/>
    <m/>
    <m/>
    <m/>
    <m/>
    <m/>
    <m/>
    <m/>
    <m/>
    <s v=""/>
    <s v=""/>
    <n v="0"/>
    <x v="0"/>
    <m/>
  </r>
  <r>
    <n v="1052"/>
    <x v="0"/>
    <x v="1"/>
    <x v="1"/>
    <s v=""/>
    <s v=""/>
    <s v=""/>
    <s v=""/>
    <s v=""/>
    <x v="3"/>
    <x v="17"/>
    <s v=""/>
    <m/>
    <m/>
    <m/>
    <m/>
    <m/>
    <m/>
    <m/>
    <m/>
    <m/>
    <m/>
    <m/>
    <m/>
    <s v=""/>
    <s v=""/>
    <n v="0"/>
    <x v="0"/>
    <m/>
  </r>
  <r>
    <n v="1053"/>
    <x v="0"/>
    <x v="1"/>
    <x v="1"/>
    <s v=""/>
    <s v=""/>
    <s v=""/>
    <s v=""/>
    <s v=""/>
    <x v="3"/>
    <x v="17"/>
    <s v=""/>
    <m/>
    <m/>
    <m/>
    <m/>
    <m/>
    <m/>
    <m/>
    <m/>
    <m/>
    <m/>
    <m/>
    <m/>
    <s v=""/>
    <s v=""/>
    <n v="0"/>
    <x v="0"/>
    <m/>
  </r>
  <r>
    <n v="1054"/>
    <x v="0"/>
    <x v="1"/>
    <x v="1"/>
    <s v=""/>
    <s v=""/>
    <s v=""/>
    <s v=""/>
    <s v=""/>
    <x v="3"/>
    <x v="17"/>
    <s v=""/>
    <m/>
    <m/>
    <m/>
    <m/>
    <m/>
    <m/>
    <m/>
    <m/>
    <m/>
    <m/>
    <m/>
    <m/>
    <s v=""/>
    <s v=""/>
    <n v="0"/>
    <x v="0"/>
    <m/>
  </r>
  <r>
    <n v="1055"/>
    <x v="0"/>
    <x v="1"/>
    <x v="1"/>
    <s v=""/>
    <s v=""/>
    <s v=""/>
    <s v=""/>
    <s v=""/>
    <x v="3"/>
    <x v="17"/>
    <s v=""/>
    <m/>
    <m/>
    <m/>
    <m/>
    <m/>
    <m/>
    <m/>
    <m/>
    <m/>
    <m/>
    <m/>
    <m/>
    <s v=""/>
    <s v=""/>
    <n v="0"/>
    <x v="0"/>
    <m/>
  </r>
  <r>
    <n v="1056"/>
    <x v="0"/>
    <x v="1"/>
    <x v="1"/>
    <s v=""/>
    <s v=""/>
    <s v=""/>
    <s v=""/>
    <s v=""/>
    <x v="3"/>
    <x v="17"/>
    <s v=""/>
    <m/>
    <m/>
    <m/>
    <m/>
    <m/>
    <m/>
    <m/>
    <m/>
    <m/>
    <m/>
    <m/>
    <m/>
    <s v=""/>
    <s v=""/>
    <n v="0"/>
    <x v="0"/>
    <m/>
  </r>
  <r>
    <n v="1057"/>
    <x v="0"/>
    <x v="1"/>
    <x v="1"/>
    <s v=""/>
    <s v=""/>
    <s v=""/>
    <s v=""/>
    <s v=""/>
    <x v="3"/>
    <x v="17"/>
    <s v=""/>
    <m/>
    <m/>
    <m/>
    <m/>
    <m/>
    <m/>
    <m/>
    <m/>
    <m/>
    <m/>
    <m/>
    <m/>
    <s v=""/>
    <s v=""/>
    <n v="0"/>
    <x v="0"/>
    <m/>
  </r>
  <r>
    <n v="1058"/>
    <x v="0"/>
    <x v="1"/>
    <x v="1"/>
    <s v=""/>
    <s v=""/>
    <s v=""/>
    <s v=""/>
    <s v=""/>
    <x v="3"/>
    <x v="17"/>
    <s v=""/>
    <m/>
    <m/>
    <m/>
    <m/>
    <m/>
    <m/>
    <m/>
    <m/>
    <m/>
    <m/>
    <m/>
    <m/>
    <s v=""/>
    <s v=""/>
    <n v="0"/>
    <x v="0"/>
    <m/>
  </r>
  <r>
    <n v="1059"/>
    <x v="0"/>
    <x v="1"/>
    <x v="1"/>
    <s v=""/>
    <s v=""/>
    <s v=""/>
    <s v=""/>
    <s v=""/>
    <x v="3"/>
    <x v="17"/>
    <s v=""/>
    <m/>
    <m/>
    <m/>
    <m/>
    <m/>
    <m/>
    <m/>
    <m/>
    <m/>
    <m/>
    <m/>
    <m/>
    <s v=""/>
    <s v=""/>
    <n v="0"/>
    <x v="0"/>
    <m/>
  </r>
  <r>
    <n v="1060"/>
    <x v="0"/>
    <x v="1"/>
    <x v="1"/>
    <s v=""/>
    <s v=""/>
    <s v=""/>
    <s v=""/>
    <s v=""/>
    <x v="3"/>
    <x v="17"/>
    <s v=""/>
    <m/>
    <m/>
    <m/>
    <m/>
    <m/>
    <m/>
    <m/>
    <m/>
    <m/>
    <m/>
    <m/>
    <m/>
    <s v=""/>
    <s v=""/>
    <n v="0"/>
    <x v="0"/>
    <m/>
  </r>
  <r>
    <n v="1061"/>
    <x v="0"/>
    <x v="1"/>
    <x v="1"/>
    <s v=""/>
    <s v=""/>
    <s v=""/>
    <s v=""/>
    <s v=""/>
    <x v="3"/>
    <x v="17"/>
    <s v=""/>
    <m/>
    <m/>
    <m/>
    <m/>
    <m/>
    <m/>
    <m/>
    <m/>
    <m/>
    <m/>
    <m/>
    <m/>
    <s v=""/>
    <s v=""/>
    <n v="0"/>
    <x v="0"/>
    <m/>
  </r>
  <r>
    <n v="1062"/>
    <x v="0"/>
    <x v="1"/>
    <x v="1"/>
    <s v=""/>
    <s v=""/>
    <s v=""/>
    <s v=""/>
    <s v=""/>
    <x v="3"/>
    <x v="17"/>
    <s v=""/>
    <m/>
    <m/>
    <m/>
    <m/>
    <m/>
    <m/>
    <m/>
    <m/>
    <m/>
    <m/>
    <m/>
    <m/>
    <s v=""/>
    <s v=""/>
    <n v="0"/>
    <x v="0"/>
    <m/>
  </r>
  <r>
    <n v="1063"/>
    <x v="0"/>
    <x v="1"/>
    <x v="1"/>
    <s v=""/>
    <s v=""/>
    <s v=""/>
    <s v=""/>
    <s v=""/>
    <x v="3"/>
    <x v="17"/>
    <s v=""/>
    <m/>
    <m/>
    <m/>
    <m/>
    <m/>
    <m/>
    <m/>
    <m/>
    <m/>
    <m/>
    <m/>
    <m/>
    <s v=""/>
    <s v=""/>
    <n v="0"/>
    <x v="0"/>
    <m/>
  </r>
  <r>
    <n v="1064"/>
    <x v="0"/>
    <x v="1"/>
    <x v="1"/>
    <s v=""/>
    <s v=""/>
    <s v=""/>
    <s v=""/>
    <s v=""/>
    <x v="3"/>
    <x v="17"/>
    <s v=""/>
    <m/>
    <m/>
    <m/>
    <m/>
    <m/>
    <m/>
    <m/>
    <m/>
    <m/>
    <m/>
    <m/>
    <m/>
    <s v=""/>
    <s v=""/>
    <n v="0"/>
    <x v="0"/>
    <m/>
  </r>
  <r>
    <n v="1065"/>
    <x v="0"/>
    <x v="1"/>
    <x v="1"/>
    <s v=""/>
    <s v=""/>
    <s v=""/>
    <s v=""/>
    <s v=""/>
    <x v="3"/>
    <x v="17"/>
    <s v=""/>
    <m/>
    <m/>
    <m/>
    <m/>
    <m/>
    <m/>
    <m/>
    <m/>
    <m/>
    <m/>
    <m/>
    <m/>
    <s v=""/>
    <s v=""/>
    <n v="0"/>
    <x v="0"/>
    <m/>
  </r>
  <r>
    <n v="1066"/>
    <x v="0"/>
    <x v="1"/>
    <x v="1"/>
    <s v=""/>
    <s v=""/>
    <s v=""/>
    <s v=""/>
    <s v=""/>
    <x v="3"/>
    <x v="17"/>
    <s v=""/>
    <m/>
    <m/>
    <m/>
    <m/>
    <m/>
    <m/>
    <m/>
    <m/>
    <m/>
    <m/>
    <m/>
    <m/>
    <s v=""/>
    <s v=""/>
    <n v="0"/>
    <x v="0"/>
    <m/>
  </r>
  <r>
    <n v="1067"/>
    <x v="0"/>
    <x v="1"/>
    <x v="1"/>
    <s v=""/>
    <s v=""/>
    <s v=""/>
    <s v=""/>
    <s v=""/>
    <x v="3"/>
    <x v="17"/>
    <s v=""/>
    <m/>
    <m/>
    <m/>
    <m/>
    <m/>
    <m/>
    <m/>
    <m/>
    <m/>
    <m/>
    <m/>
    <m/>
    <s v=""/>
    <s v=""/>
    <n v="0"/>
    <x v="0"/>
    <m/>
  </r>
  <r>
    <n v="1068"/>
    <x v="0"/>
    <x v="1"/>
    <x v="1"/>
    <s v=""/>
    <s v=""/>
    <s v=""/>
    <s v=""/>
    <s v=""/>
    <x v="3"/>
    <x v="17"/>
    <s v=""/>
    <m/>
    <m/>
    <m/>
    <m/>
    <m/>
    <m/>
    <m/>
    <m/>
    <m/>
    <m/>
    <m/>
    <m/>
    <s v=""/>
    <s v=""/>
    <n v="0"/>
    <x v="0"/>
    <m/>
  </r>
  <r>
    <n v="1069"/>
    <x v="0"/>
    <x v="1"/>
    <x v="1"/>
    <s v=""/>
    <s v=""/>
    <s v=""/>
    <s v=""/>
    <s v=""/>
    <x v="3"/>
    <x v="17"/>
    <s v=""/>
    <m/>
    <m/>
    <m/>
    <m/>
    <m/>
    <m/>
    <m/>
    <m/>
    <m/>
    <m/>
    <m/>
    <m/>
    <s v=""/>
    <s v=""/>
    <n v="0"/>
    <x v="0"/>
    <m/>
  </r>
  <r>
    <n v="1070"/>
    <x v="0"/>
    <x v="1"/>
    <x v="1"/>
    <s v=""/>
    <s v=""/>
    <s v=""/>
    <s v=""/>
    <s v=""/>
    <x v="3"/>
    <x v="17"/>
    <s v=""/>
    <m/>
    <m/>
    <m/>
    <m/>
    <m/>
    <m/>
    <m/>
    <m/>
    <m/>
    <m/>
    <m/>
    <m/>
    <s v=""/>
    <s v=""/>
    <n v="0"/>
    <x v="0"/>
    <m/>
  </r>
  <r>
    <n v="1071"/>
    <x v="0"/>
    <x v="1"/>
    <x v="1"/>
    <s v=""/>
    <s v=""/>
    <s v=""/>
    <s v=""/>
    <s v=""/>
    <x v="3"/>
    <x v="17"/>
    <s v=""/>
    <m/>
    <m/>
    <m/>
    <m/>
    <m/>
    <m/>
    <m/>
    <m/>
    <m/>
    <m/>
    <m/>
    <m/>
    <s v=""/>
    <s v=""/>
    <n v="0"/>
    <x v="0"/>
    <m/>
  </r>
  <r>
    <n v="1072"/>
    <x v="0"/>
    <x v="1"/>
    <x v="1"/>
    <s v=""/>
    <s v=""/>
    <s v=""/>
    <s v=""/>
    <s v=""/>
    <x v="3"/>
    <x v="17"/>
    <s v=""/>
    <m/>
    <m/>
    <m/>
    <m/>
    <m/>
    <m/>
    <m/>
    <m/>
    <m/>
    <m/>
    <m/>
    <m/>
    <s v=""/>
    <s v=""/>
    <n v="0"/>
    <x v="0"/>
    <m/>
  </r>
  <r>
    <n v="1073"/>
    <x v="0"/>
    <x v="1"/>
    <x v="1"/>
    <s v=""/>
    <s v=""/>
    <s v=""/>
    <s v=""/>
    <s v=""/>
    <x v="3"/>
    <x v="17"/>
    <s v=""/>
    <m/>
    <m/>
    <m/>
    <m/>
    <m/>
    <m/>
    <m/>
    <m/>
    <m/>
    <m/>
    <m/>
    <m/>
    <s v=""/>
    <s v=""/>
    <n v="0"/>
    <x v="0"/>
    <m/>
  </r>
  <r>
    <n v="1074"/>
    <x v="0"/>
    <x v="1"/>
    <x v="1"/>
    <s v=""/>
    <s v=""/>
    <s v=""/>
    <s v=""/>
    <s v=""/>
    <x v="3"/>
    <x v="17"/>
    <s v=""/>
    <m/>
    <m/>
    <m/>
    <m/>
    <m/>
    <m/>
    <m/>
    <m/>
    <m/>
    <m/>
    <m/>
    <m/>
    <s v=""/>
    <s v=""/>
    <n v="0"/>
    <x v="0"/>
    <m/>
  </r>
  <r>
    <n v="1075"/>
    <x v="0"/>
    <x v="1"/>
    <x v="1"/>
    <s v=""/>
    <s v=""/>
    <s v=""/>
    <s v=""/>
    <s v=""/>
    <x v="3"/>
    <x v="17"/>
    <s v=""/>
    <m/>
    <m/>
    <m/>
    <m/>
    <m/>
    <m/>
    <m/>
    <m/>
    <m/>
    <m/>
    <m/>
    <m/>
    <s v=""/>
    <s v=""/>
    <n v="0"/>
    <x v="0"/>
    <m/>
  </r>
  <r>
    <n v="1076"/>
    <x v="0"/>
    <x v="1"/>
    <x v="1"/>
    <s v=""/>
    <s v=""/>
    <s v=""/>
    <s v=""/>
    <s v=""/>
    <x v="3"/>
    <x v="17"/>
    <s v=""/>
    <m/>
    <m/>
    <m/>
    <m/>
    <m/>
    <m/>
    <m/>
    <m/>
    <m/>
    <m/>
    <m/>
    <m/>
    <s v=""/>
    <s v=""/>
    <n v="0"/>
    <x v="0"/>
    <m/>
  </r>
  <r>
    <n v="1077"/>
    <x v="0"/>
    <x v="1"/>
    <x v="1"/>
    <s v=""/>
    <s v=""/>
    <s v=""/>
    <s v=""/>
    <s v=""/>
    <x v="3"/>
    <x v="17"/>
    <s v=""/>
    <m/>
    <m/>
    <m/>
    <m/>
    <m/>
    <m/>
    <m/>
    <m/>
    <m/>
    <m/>
    <m/>
    <m/>
    <s v=""/>
    <s v=""/>
    <n v="0"/>
    <x v="0"/>
    <m/>
  </r>
  <r>
    <n v="1078"/>
    <x v="0"/>
    <x v="1"/>
    <x v="1"/>
    <s v=""/>
    <s v=""/>
    <s v=""/>
    <s v=""/>
    <s v=""/>
    <x v="3"/>
    <x v="17"/>
    <s v=""/>
    <m/>
    <m/>
    <m/>
    <m/>
    <m/>
    <m/>
    <m/>
    <m/>
    <m/>
    <m/>
    <m/>
    <m/>
    <s v=""/>
    <s v=""/>
    <n v="0"/>
    <x v="0"/>
    <m/>
  </r>
  <r>
    <n v="1079"/>
    <x v="0"/>
    <x v="1"/>
    <x v="1"/>
    <s v=""/>
    <s v=""/>
    <s v=""/>
    <s v=""/>
    <s v=""/>
    <x v="3"/>
    <x v="17"/>
    <s v=""/>
    <m/>
    <m/>
    <m/>
    <m/>
    <m/>
    <m/>
    <m/>
    <m/>
    <m/>
    <m/>
    <m/>
    <m/>
    <s v=""/>
    <s v=""/>
    <n v="0"/>
    <x v="0"/>
    <m/>
  </r>
  <r>
    <n v="1080"/>
    <x v="0"/>
    <x v="1"/>
    <x v="1"/>
    <s v=""/>
    <s v=""/>
    <s v=""/>
    <s v=""/>
    <s v=""/>
    <x v="3"/>
    <x v="17"/>
    <s v=""/>
    <m/>
    <m/>
    <m/>
    <m/>
    <m/>
    <m/>
    <m/>
    <m/>
    <m/>
    <m/>
    <m/>
    <m/>
    <s v=""/>
    <s v=""/>
    <n v="0"/>
    <x v="0"/>
    <m/>
  </r>
  <r>
    <n v="1081"/>
    <x v="0"/>
    <x v="1"/>
    <x v="1"/>
    <s v=""/>
    <s v=""/>
    <s v=""/>
    <s v=""/>
    <s v=""/>
    <x v="3"/>
    <x v="17"/>
    <s v=""/>
    <m/>
    <m/>
    <m/>
    <m/>
    <m/>
    <m/>
    <m/>
    <m/>
    <m/>
    <m/>
    <m/>
    <m/>
    <s v=""/>
    <s v=""/>
    <n v="0"/>
    <x v="0"/>
    <m/>
  </r>
  <r>
    <n v="1082"/>
    <x v="0"/>
    <x v="1"/>
    <x v="1"/>
    <s v=""/>
    <s v=""/>
    <s v=""/>
    <s v=""/>
    <s v=""/>
    <x v="3"/>
    <x v="17"/>
    <s v=""/>
    <m/>
    <m/>
    <m/>
    <m/>
    <m/>
    <m/>
    <m/>
    <m/>
    <m/>
    <m/>
    <m/>
    <m/>
    <s v=""/>
    <s v=""/>
    <n v="0"/>
    <x v="0"/>
    <m/>
  </r>
  <r>
    <n v="1083"/>
    <x v="0"/>
    <x v="1"/>
    <x v="1"/>
    <s v=""/>
    <s v=""/>
    <s v=""/>
    <s v=""/>
    <s v=""/>
    <x v="3"/>
    <x v="17"/>
    <s v=""/>
    <m/>
    <m/>
    <m/>
    <m/>
    <m/>
    <m/>
    <m/>
    <m/>
    <m/>
    <m/>
    <m/>
    <m/>
    <s v=""/>
    <s v=""/>
    <n v="0"/>
    <x v="0"/>
    <m/>
  </r>
  <r>
    <n v="1084"/>
    <x v="0"/>
    <x v="1"/>
    <x v="1"/>
    <s v=""/>
    <s v=""/>
    <s v=""/>
    <s v=""/>
    <s v=""/>
    <x v="3"/>
    <x v="17"/>
    <s v=""/>
    <m/>
    <m/>
    <m/>
    <m/>
    <m/>
    <m/>
    <m/>
    <m/>
    <m/>
    <m/>
    <m/>
    <m/>
    <s v=""/>
    <s v=""/>
    <n v="0"/>
    <x v="0"/>
    <m/>
  </r>
  <r>
    <n v="1085"/>
    <x v="0"/>
    <x v="1"/>
    <x v="1"/>
    <s v=""/>
    <s v=""/>
    <s v=""/>
    <s v=""/>
    <s v=""/>
    <x v="3"/>
    <x v="17"/>
    <s v=""/>
    <m/>
    <m/>
    <m/>
    <m/>
    <m/>
    <m/>
    <m/>
    <m/>
    <m/>
    <m/>
    <m/>
    <m/>
    <s v=""/>
    <s v=""/>
    <n v="0"/>
    <x v="0"/>
    <m/>
  </r>
  <r>
    <n v="1086"/>
    <x v="0"/>
    <x v="1"/>
    <x v="1"/>
    <s v=""/>
    <s v=""/>
    <s v=""/>
    <s v=""/>
    <s v=""/>
    <x v="3"/>
    <x v="17"/>
    <s v=""/>
    <m/>
    <m/>
    <m/>
    <m/>
    <m/>
    <m/>
    <m/>
    <m/>
    <m/>
    <m/>
    <m/>
    <m/>
    <s v=""/>
    <s v=""/>
    <n v="0"/>
    <x v="0"/>
    <m/>
  </r>
  <r>
    <n v="1087"/>
    <x v="0"/>
    <x v="1"/>
    <x v="1"/>
    <s v=""/>
    <s v=""/>
    <s v=""/>
    <s v=""/>
    <s v=""/>
    <x v="3"/>
    <x v="17"/>
    <s v=""/>
    <m/>
    <m/>
    <m/>
    <m/>
    <m/>
    <m/>
    <m/>
    <m/>
    <m/>
    <m/>
    <m/>
    <m/>
    <s v=""/>
    <s v=""/>
    <n v="0"/>
    <x v="0"/>
    <m/>
  </r>
  <r>
    <n v="1088"/>
    <x v="0"/>
    <x v="1"/>
    <x v="1"/>
    <s v=""/>
    <s v=""/>
    <s v=""/>
    <s v=""/>
    <s v=""/>
    <x v="3"/>
    <x v="17"/>
    <s v=""/>
    <m/>
    <m/>
    <m/>
    <m/>
    <m/>
    <m/>
    <m/>
    <m/>
    <m/>
    <m/>
    <m/>
    <m/>
    <s v=""/>
    <s v=""/>
    <n v="0"/>
    <x v="0"/>
    <m/>
  </r>
  <r>
    <n v="1089"/>
    <x v="0"/>
    <x v="1"/>
    <x v="1"/>
    <s v=""/>
    <s v=""/>
    <s v=""/>
    <s v=""/>
    <s v=""/>
    <x v="3"/>
    <x v="17"/>
    <s v=""/>
    <m/>
    <m/>
    <m/>
    <m/>
    <m/>
    <m/>
    <m/>
    <m/>
    <m/>
    <m/>
    <m/>
    <m/>
    <s v=""/>
    <s v=""/>
    <n v="0"/>
    <x v="0"/>
    <m/>
  </r>
  <r>
    <n v="1090"/>
    <x v="0"/>
    <x v="1"/>
    <x v="1"/>
    <s v=""/>
    <s v=""/>
    <s v=""/>
    <s v=""/>
    <s v=""/>
    <x v="3"/>
    <x v="17"/>
    <s v=""/>
    <m/>
    <m/>
    <m/>
    <m/>
    <m/>
    <m/>
    <m/>
    <m/>
    <m/>
    <m/>
    <m/>
    <m/>
    <s v=""/>
    <s v=""/>
    <n v="0"/>
    <x v="0"/>
    <m/>
  </r>
  <r>
    <n v="1091"/>
    <x v="0"/>
    <x v="1"/>
    <x v="1"/>
    <s v=""/>
    <s v=""/>
    <s v=""/>
    <s v=""/>
    <s v=""/>
    <x v="3"/>
    <x v="17"/>
    <s v=""/>
    <m/>
    <m/>
    <m/>
    <m/>
    <m/>
    <m/>
    <m/>
    <m/>
    <m/>
    <m/>
    <m/>
    <m/>
    <s v=""/>
    <s v=""/>
    <n v="0"/>
    <x v="0"/>
    <m/>
  </r>
  <r>
    <n v="1092"/>
    <x v="0"/>
    <x v="1"/>
    <x v="1"/>
    <s v=""/>
    <s v=""/>
    <s v=""/>
    <s v=""/>
    <s v=""/>
    <x v="3"/>
    <x v="17"/>
    <s v=""/>
    <m/>
    <m/>
    <m/>
    <m/>
    <m/>
    <m/>
    <m/>
    <m/>
    <m/>
    <m/>
    <m/>
    <m/>
    <s v=""/>
    <s v=""/>
    <n v="0"/>
    <x v="0"/>
    <m/>
  </r>
  <r>
    <n v="1093"/>
    <x v="0"/>
    <x v="1"/>
    <x v="1"/>
    <s v=""/>
    <s v=""/>
    <s v=""/>
    <s v=""/>
    <s v=""/>
    <x v="3"/>
    <x v="17"/>
    <s v=""/>
    <m/>
    <m/>
    <m/>
    <m/>
    <m/>
    <m/>
    <m/>
    <m/>
    <m/>
    <m/>
    <m/>
    <m/>
    <s v=""/>
    <s v=""/>
    <n v="0"/>
    <x v="0"/>
    <m/>
  </r>
  <r>
    <n v="1094"/>
    <x v="0"/>
    <x v="1"/>
    <x v="1"/>
    <s v=""/>
    <s v=""/>
    <s v=""/>
    <s v=""/>
    <s v=""/>
    <x v="3"/>
    <x v="17"/>
    <s v=""/>
    <m/>
    <m/>
    <m/>
    <m/>
    <m/>
    <m/>
    <m/>
    <m/>
    <m/>
    <m/>
    <m/>
    <m/>
    <s v=""/>
    <s v=""/>
    <n v="0"/>
    <x v="0"/>
    <m/>
  </r>
  <r>
    <n v="1095"/>
    <x v="0"/>
    <x v="1"/>
    <x v="1"/>
    <s v=""/>
    <s v=""/>
    <s v=""/>
    <s v=""/>
    <s v=""/>
    <x v="3"/>
    <x v="17"/>
    <s v=""/>
    <m/>
    <m/>
    <m/>
    <m/>
    <m/>
    <m/>
    <m/>
    <m/>
    <m/>
    <m/>
    <m/>
    <m/>
    <s v=""/>
    <s v=""/>
    <n v="0"/>
    <x v="0"/>
    <m/>
  </r>
  <r>
    <n v="1096"/>
    <x v="0"/>
    <x v="1"/>
    <x v="1"/>
    <s v=""/>
    <s v=""/>
    <s v=""/>
    <s v=""/>
    <s v=""/>
    <x v="3"/>
    <x v="17"/>
    <s v=""/>
    <m/>
    <m/>
    <m/>
    <m/>
    <m/>
    <m/>
    <m/>
    <m/>
    <m/>
    <m/>
    <m/>
    <m/>
    <s v=""/>
    <s v=""/>
    <n v="0"/>
    <x v="0"/>
    <m/>
  </r>
  <r>
    <n v="1097"/>
    <x v="0"/>
    <x v="1"/>
    <x v="1"/>
    <s v=""/>
    <s v=""/>
    <s v=""/>
    <s v=""/>
    <s v=""/>
    <x v="3"/>
    <x v="17"/>
    <s v=""/>
    <m/>
    <m/>
    <m/>
    <m/>
    <m/>
    <m/>
    <m/>
    <m/>
    <m/>
    <m/>
    <m/>
    <m/>
    <s v=""/>
    <s v=""/>
    <n v="0"/>
    <x v="0"/>
    <m/>
  </r>
  <r>
    <n v="1098"/>
    <x v="0"/>
    <x v="1"/>
    <x v="1"/>
    <s v=""/>
    <s v=""/>
    <s v=""/>
    <s v=""/>
    <s v=""/>
    <x v="3"/>
    <x v="17"/>
    <s v=""/>
    <m/>
    <m/>
    <m/>
    <m/>
    <m/>
    <m/>
    <m/>
    <m/>
    <m/>
    <m/>
    <m/>
    <m/>
    <s v=""/>
    <s v=""/>
    <n v="0"/>
    <x v="0"/>
    <m/>
  </r>
  <r>
    <n v="1099"/>
    <x v="0"/>
    <x v="1"/>
    <x v="1"/>
    <s v=""/>
    <s v=""/>
    <s v=""/>
    <s v=""/>
    <s v=""/>
    <x v="3"/>
    <x v="17"/>
    <s v=""/>
    <m/>
    <m/>
    <m/>
    <m/>
    <m/>
    <m/>
    <m/>
    <m/>
    <m/>
    <m/>
    <m/>
    <m/>
    <s v=""/>
    <s v=""/>
    <n v="0"/>
    <x v="0"/>
    <m/>
  </r>
  <r>
    <n v="1100"/>
    <x v="0"/>
    <x v="1"/>
    <x v="1"/>
    <s v=""/>
    <s v=""/>
    <s v=""/>
    <s v=""/>
    <s v=""/>
    <x v="3"/>
    <x v="17"/>
    <s v=""/>
    <m/>
    <m/>
    <m/>
    <m/>
    <m/>
    <m/>
    <m/>
    <m/>
    <m/>
    <m/>
    <m/>
    <m/>
    <s v=""/>
    <s v=""/>
    <n v="0"/>
    <x v="0"/>
    <m/>
  </r>
  <r>
    <n v="1101"/>
    <x v="0"/>
    <x v="1"/>
    <x v="1"/>
    <s v=""/>
    <s v=""/>
    <s v=""/>
    <s v=""/>
    <s v=""/>
    <x v="3"/>
    <x v="17"/>
    <s v=""/>
    <m/>
    <m/>
    <m/>
    <m/>
    <m/>
    <m/>
    <m/>
    <m/>
    <m/>
    <m/>
    <m/>
    <m/>
    <s v=""/>
    <s v=""/>
    <n v="0"/>
    <x v="0"/>
    <m/>
  </r>
  <r>
    <n v="1102"/>
    <x v="0"/>
    <x v="1"/>
    <x v="1"/>
    <s v=""/>
    <s v=""/>
    <s v=""/>
    <s v=""/>
    <s v=""/>
    <x v="3"/>
    <x v="17"/>
    <s v=""/>
    <m/>
    <m/>
    <m/>
    <m/>
    <m/>
    <m/>
    <m/>
    <m/>
    <m/>
    <m/>
    <m/>
    <m/>
    <s v=""/>
    <s v=""/>
    <n v="0"/>
    <x v="0"/>
    <m/>
  </r>
  <r>
    <n v="1103"/>
    <x v="0"/>
    <x v="1"/>
    <x v="1"/>
    <s v=""/>
    <s v=""/>
    <s v=""/>
    <s v=""/>
    <s v=""/>
    <x v="3"/>
    <x v="17"/>
    <s v=""/>
    <m/>
    <m/>
    <m/>
    <m/>
    <m/>
    <m/>
    <m/>
    <m/>
    <m/>
    <m/>
    <m/>
    <m/>
    <s v=""/>
    <s v=""/>
    <n v="0"/>
    <x v="0"/>
    <m/>
  </r>
  <r>
    <n v="1104"/>
    <x v="0"/>
    <x v="1"/>
    <x v="1"/>
    <s v=""/>
    <s v=""/>
    <s v=""/>
    <s v=""/>
    <s v=""/>
    <x v="3"/>
    <x v="17"/>
    <s v=""/>
    <m/>
    <m/>
    <m/>
    <m/>
    <m/>
    <m/>
    <m/>
    <m/>
    <m/>
    <m/>
    <m/>
    <m/>
    <s v=""/>
    <s v=""/>
    <n v="0"/>
    <x v="0"/>
    <m/>
  </r>
  <r>
    <n v="1105"/>
    <x v="0"/>
    <x v="1"/>
    <x v="1"/>
    <s v=""/>
    <s v=""/>
    <s v=""/>
    <s v=""/>
    <s v=""/>
    <x v="3"/>
    <x v="17"/>
    <s v=""/>
    <m/>
    <m/>
    <m/>
    <m/>
    <m/>
    <m/>
    <m/>
    <m/>
    <m/>
    <m/>
    <m/>
    <m/>
    <s v=""/>
    <s v=""/>
    <n v="0"/>
    <x v="0"/>
    <m/>
  </r>
  <r>
    <n v="1106"/>
    <x v="0"/>
    <x v="1"/>
    <x v="1"/>
    <s v=""/>
    <s v=""/>
    <s v=""/>
    <s v=""/>
    <s v=""/>
    <x v="3"/>
    <x v="17"/>
    <s v=""/>
    <m/>
    <m/>
    <m/>
    <m/>
    <m/>
    <m/>
    <m/>
    <m/>
    <m/>
    <m/>
    <m/>
    <m/>
    <s v=""/>
    <s v=""/>
    <n v="0"/>
    <x v="0"/>
    <m/>
  </r>
  <r>
    <n v="1107"/>
    <x v="0"/>
    <x v="1"/>
    <x v="1"/>
    <s v=""/>
    <s v=""/>
    <s v=""/>
    <s v=""/>
    <s v=""/>
    <x v="3"/>
    <x v="17"/>
    <s v=""/>
    <m/>
    <m/>
    <m/>
    <m/>
    <m/>
    <m/>
    <m/>
    <m/>
    <m/>
    <m/>
    <m/>
    <m/>
    <s v=""/>
    <s v=""/>
    <n v="0"/>
    <x v="0"/>
    <m/>
  </r>
  <r>
    <n v="1108"/>
    <x v="0"/>
    <x v="1"/>
    <x v="1"/>
    <s v=""/>
    <s v=""/>
    <s v=""/>
    <s v=""/>
    <s v=""/>
    <x v="3"/>
    <x v="17"/>
    <s v=""/>
    <m/>
    <m/>
    <m/>
    <m/>
    <m/>
    <m/>
    <m/>
    <m/>
    <m/>
    <m/>
    <m/>
    <m/>
    <s v=""/>
    <s v=""/>
    <n v="0"/>
    <x v="0"/>
    <m/>
  </r>
  <r>
    <n v="1109"/>
    <x v="0"/>
    <x v="1"/>
    <x v="1"/>
    <s v=""/>
    <s v=""/>
    <s v=""/>
    <s v=""/>
    <s v=""/>
    <x v="3"/>
    <x v="17"/>
    <s v=""/>
    <m/>
    <m/>
    <m/>
    <m/>
    <m/>
    <m/>
    <m/>
    <m/>
    <m/>
    <m/>
    <m/>
    <m/>
    <s v=""/>
    <s v=""/>
    <n v="0"/>
    <x v="0"/>
    <m/>
  </r>
  <r>
    <n v="1110"/>
    <x v="0"/>
    <x v="1"/>
    <x v="1"/>
    <s v=""/>
    <s v=""/>
    <s v=""/>
    <s v=""/>
    <s v=""/>
    <x v="3"/>
    <x v="17"/>
    <s v=""/>
    <m/>
    <m/>
    <m/>
    <m/>
    <m/>
    <m/>
    <m/>
    <m/>
    <m/>
    <m/>
    <m/>
    <m/>
    <s v=""/>
    <s v=""/>
    <n v="0"/>
    <x v="0"/>
    <m/>
  </r>
  <r>
    <n v="1111"/>
    <x v="0"/>
    <x v="1"/>
    <x v="1"/>
    <s v=""/>
    <s v=""/>
    <s v=""/>
    <s v=""/>
    <s v=""/>
    <x v="3"/>
    <x v="17"/>
    <s v=""/>
    <m/>
    <m/>
    <m/>
    <m/>
    <m/>
    <m/>
    <m/>
    <m/>
    <m/>
    <m/>
    <m/>
    <m/>
    <s v=""/>
    <s v=""/>
    <n v="0"/>
    <x v="0"/>
    <m/>
  </r>
  <r>
    <n v="1112"/>
    <x v="0"/>
    <x v="1"/>
    <x v="1"/>
    <s v=""/>
    <s v=""/>
    <s v=""/>
    <s v=""/>
    <s v=""/>
    <x v="3"/>
    <x v="17"/>
    <s v=""/>
    <m/>
    <m/>
    <m/>
    <m/>
    <m/>
    <m/>
    <m/>
    <m/>
    <m/>
    <m/>
    <m/>
    <m/>
    <s v=""/>
    <s v=""/>
    <n v="0"/>
    <x v="0"/>
    <m/>
  </r>
  <r>
    <n v="1113"/>
    <x v="0"/>
    <x v="1"/>
    <x v="1"/>
    <s v=""/>
    <s v=""/>
    <s v=""/>
    <s v=""/>
    <s v=""/>
    <x v="3"/>
    <x v="17"/>
    <s v=""/>
    <m/>
    <m/>
    <m/>
    <m/>
    <m/>
    <m/>
    <m/>
    <m/>
    <m/>
    <m/>
    <m/>
    <m/>
    <s v=""/>
    <s v=""/>
    <n v="0"/>
    <x v="0"/>
    <m/>
  </r>
  <r>
    <n v="1114"/>
    <x v="0"/>
    <x v="1"/>
    <x v="1"/>
    <s v=""/>
    <s v=""/>
    <s v=""/>
    <s v=""/>
    <s v=""/>
    <x v="3"/>
    <x v="17"/>
    <s v=""/>
    <m/>
    <m/>
    <m/>
    <m/>
    <m/>
    <m/>
    <m/>
    <m/>
    <m/>
    <m/>
    <m/>
    <m/>
    <s v=""/>
    <s v=""/>
    <n v="0"/>
    <x v="0"/>
    <m/>
  </r>
  <r>
    <n v="1115"/>
    <x v="0"/>
    <x v="1"/>
    <x v="1"/>
    <s v=""/>
    <s v=""/>
    <s v=""/>
    <s v=""/>
    <s v=""/>
    <x v="3"/>
    <x v="17"/>
    <s v=""/>
    <m/>
    <m/>
    <m/>
    <m/>
    <m/>
    <m/>
    <m/>
    <m/>
    <m/>
    <m/>
    <m/>
    <m/>
    <s v=""/>
    <s v=""/>
    <n v="0"/>
    <x v="0"/>
    <m/>
  </r>
  <r>
    <n v="1116"/>
    <x v="0"/>
    <x v="1"/>
    <x v="1"/>
    <s v=""/>
    <s v=""/>
    <s v=""/>
    <s v=""/>
    <s v=""/>
    <x v="3"/>
    <x v="17"/>
    <s v=""/>
    <m/>
    <m/>
    <m/>
    <m/>
    <m/>
    <m/>
    <m/>
    <m/>
    <m/>
    <m/>
    <m/>
    <m/>
    <s v=""/>
    <s v=""/>
    <n v="0"/>
    <x v="0"/>
    <m/>
  </r>
  <r>
    <n v="1117"/>
    <x v="0"/>
    <x v="1"/>
    <x v="1"/>
    <s v=""/>
    <s v=""/>
    <s v=""/>
    <s v=""/>
    <s v=""/>
    <x v="3"/>
    <x v="17"/>
    <s v=""/>
    <m/>
    <m/>
    <m/>
    <m/>
    <m/>
    <m/>
    <m/>
    <m/>
    <m/>
    <m/>
    <m/>
    <m/>
    <s v=""/>
    <s v=""/>
    <n v="0"/>
    <x v="0"/>
    <m/>
  </r>
  <r>
    <n v="1118"/>
    <x v="0"/>
    <x v="1"/>
    <x v="1"/>
    <s v=""/>
    <s v=""/>
    <s v=""/>
    <s v=""/>
    <s v=""/>
    <x v="3"/>
    <x v="17"/>
    <s v=""/>
    <m/>
    <m/>
    <m/>
    <m/>
    <m/>
    <m/>
    <m/>
    <m/>
    <m/>
    <m/>
    <m/>
    <m/>
    <s v=""/>
    <s v=""/>
    <n v="0"/>
    <x v="0"/>
    <m/>
  </r>
  <r>
    <n v="1119"/>
    <x v="0"/>
    <x v="1"/>
    <x v="1"/>
    <s v=""/>
    <s v=""/>
    <s v=""/>
    <s v=""/>
    <s v=""/>
    <x v="3"/>
    <x v="17"/>
    <s v=""/>
    <m/>
    <m/>
    <m/>
    <m/>
    <m/>
    <m/>
    <m/>
    <m/>
    <m/>
    <m/>
    <m/>
    <m/>
    <s v=""/>
    <s v=""/>
    <n v="0"/>
    <x v="0"/>
    <m/>
  </r>
  <r>
    <n v="1120"/>
    <x v="0"/>
    <x v="1"/>
    <x v="1"/>
    <s v=""/>
    <s v=""/>
    <s v=""/>
    <s v=""/>
    <s v=""/>
    <x v="3"/>
    <x v="17"/>
    <s v=""/>
    <m/>
    <m/>
    <m/>
    <m/>
    <m/>
    <m/>
    <m/>
    <m/>
    <m/>
    <m/>
    <m/>
    <m/>
    <s v=""/>
    <s v=""/>
    <n v="0"/>
    <x v="0"/>
    <m/>
  </r>
  <r>
    <n v="1121"/>
    <x v="0"/>
    <x v="1"/>
    <x v="1"/>
    <s v=""/>
    <s v=""/>
    <s v=""/>
    <s v=""/>
    <s v=""/>
    <x v="3"/>
    <x v="17"/>
    <s v=""/>
    <m/>
    <m/>
    <m/>
    <m/>
    <m/>
    <m/>
    <m/>
    <m/>
    <m/>
    <m/>
    <m/>
    <m/>
    <s v=""/>
    <s v=""/>
    <n v="0"/>
    <x v="0"/>
    <m/>
  </r>
  <r>
    <n v="1122"/>
    <x v="0"/>
    <x v="1"/>
    <x v="1"/>
    <s v=""/>
    <s v=""/>
    <s v=""/>
    <s v=""/>
    <s v=""/>
    <x v="3"/>
    <x v="17"/>
    <s v=""/>
    <m/>
    <m/>
    <m/>
    <m/>
    <m/>
    <m/>
    <m/>
    <m/>
    <m/>
    <m/>
    <m/>
    <m/>
    <s v=""/>
    <s v=""/>
    <n v="0"/>
    <x v="0"/>
    <m/>
  </r>
  <r>
    <n v="1123"/>
    <x v="0"/>
    <x v="1"/>
    <x v="1"/>
    <s v=""/>
    <s v=""/>
    <s v=""/>
    <s v=""/>
    <s v=""/>
    <x v="3"/>
    <x v="17"/>
    <s v=""/>
    <m/>
    <m/>
    <m/>
    <m/>
    <m/>
    <m/>
    <m/>
    <m/>
    <m/>
    <m/>
    <m/>
    <m/>
    <s v=""/>
    <s v=""/>
    <n v="0"/>
    <x v="0"/>
    <m/>
  </r>
  <r>
    <n v="1124"/>
    <x v="0"/>
    <x v="1"/>
    <x v="1"/>
    <s v=""/>
    <s v=""/>
    <s v=""/>
    <s v=""/>
    <s v=""/>
    <x v="3"/>
    <x v="17"/>
    <s v=""/>
    <m/>
    <m/>
    <m/>
    <m/>
    <m/>
    <m/>
    <m/>
    <m/>
    <m/>
    <m/>
    <m/>
    <m/>
    <s v=""/>
    <s v=""/>
    <n v="0"/>
    <x v="0"/>
    <m/>
  </r>
  <r>
    <n v="1125"/>
    <x v="0"/>
    <x v="1"/>
    <x v="1"/>
    <s v=""/>
    <s v=""/>
    <s v=""/>
    <s v=""/>
    <s v=""/>
    <x v="3"/>
    <x v="17"/>
    <s v=""/>
    <m/>
    <m/>
    <m/>
    <m/>
    <m/>
    <m/>
    <m/>
    <m/>
    <m/>
    <m/>
    <m/>
    <m/>
    <s v=""/>
    <s v=""/>
    <n v="0"/>
    <x v="0"/>
    <m/>
  </r>
  <r>
    <n v="1126"/>
    <x v="0"/>
    <x v="1"/>
    <x v="1"/>
    <s v=""/>
    <s v=""/>
    <s v=""/>
    <s v=""/>
    <s v=""/>
    <x v="3"/>
    <x v="17"/>
    <s v=""/>
    <m/>
    <m/>
    <m/>
    <m/>
    <m/>
    <m/>
    <m/>
    <m/>
    <m/>
    <m/>
    <m/>
    <m/>
    <s v=""/>
    <s v=""/>
    <n v="0"/>
    <x v="0"/>
    <m/>
  </r>
  <r>
    <n v="1127"/>
    <x v="0"/>
    <x v="1"/>
    <x v="1"/>
    <s v=""/>
    <s v=""/>
    <s v=""/>
    <s v=""/>
    <s v=""/>
    <x v="3"/>
    <x v="17"/>
    <s v=""/>
    <m/>
    <m/>
    <m/>
    <m/>
    <m/>
    <m/>
    <m/>
    <m/>
    <m/>
    <m/>
    <m/>
    <m/>
    <s v=""/>
    <s v=""/>
    <n v="0"/>
    <x v="0"/>
    <m/>
  </r>
  <r>
    <n v="1128"/>
    <x v="0"/>
    <x v="1"/>
    <x v="1"/>
    <s v=""/>
    <s v=""/>
    <s v=""/>
    <s v=""/>
    <s v=""/>
    <x v="3"/>
    <x v="17"/>
    <s v=""/>
    <m/>
    <m/>
    <m/>
    <m/>
    <m/>
    <m/>
    <m/>
    <m/>
    <m/>
    <m/>
    <m/>
    <m/>
    <s v=""/>
    <s v=""/>
    <n v="0"/>
    <x v="0"/>
    <m/>
  </r>
  <r>
    <n v="1129"/>
    <x v="0"/>
    <x v="1"/>
    <x v="1"/>
    <s v=""/>
    <s v=""/>
    <s v=""/>
    <s v=""/>
    <s v=""/>
    <x v="3"/>
    <x v="17"/>
    <s v=""/>
    <m/>
    <m/>
    <m/>
    <m/>
    <m/>
    <m/>
    <m/>
    <m/>
    <m/>
    <m/>
    <m/>
    <m/>
    <s v=""/>
    <s v=""/>
    <n v="0"/>
    <x v="0"/>
    <m/>
  </r>
  <r>
    <n v="1130"/>
    <x v="0"/>
    <x v="1"/>
    <x v="1"/>
    <s v=""/>
    <s v=""/>
    <s v=""/>
    <s v=""/>
    <s v=""/>
    <x v="3"/>
    <x v="17"/>
    <s v=""/>
    <m/>
    <m/>
    <m/>
    <m/>
    <m/>
    <m/>
    <m/>
    <m/>
    <m/>
    <m/>
    <m/>
    <m/>
    <s v=""/>
    <s v=""/>
    <n v="0"/>
    <x v="0"/>
    <m/>
  </r>
  <r>
    <n v="1131"/>
    <x v="0"/>
    <x v="1"/>
    <x v="1"/>
    <s v=""/>
    <s v=""/>
    <s v=""/>
    <s v=""/>
    <s v=""/>
    <x v="3"/>
    <x v="17"/>
    <s v=""/>
    <m/>
    <m/>
    <m/>
    <m/>
    <m/>
    <m/>
    <m/>
    <m/>
    <m/>
    <m/>
    <m/>
    <m/>
    <s v=""/>
    <s v=""/>
    <n v="0"/>
    <x v="0"/>
    <m/>
  </r>
  <r>
    <n v="1132"/>
    <x v="0"/>
    <x v="1"/>
    <x v="1"/>
    <s v=""/>
    <s v=""/>
    <s v=""/>
    <s v=""/>
    <s v=""/>
    <x v="3"/>
    <x v="17"/>
    <s v=""/>
    <m/>
    <m/>
    <m/>
    <m/>
    <m/>
    <m/>
    <m/>
    <m/>
    <m/>
    <m/>
    <m/>
    <m/>
    <s v=""/>
    <s v=""/>
    <n v="0"/>
    <x v="0"/>
    <m/>
  </r>
  <r>
    <n v="1133"/>
    <x v="0"/>
    <x v="1"/>
    <x v="1"/>
    <s v=""/>
    <s v=""/>
    <s v=""/>
    <s v=""/>
    <s v=""/>
    <x v="3"/>
    <x v="17"/>
    <s v=""/>
    <m/>
    <m/>
    <m/>
    <m/>
    <m/>
    <m/>
    <m/>
    <m/>
    <m/>
    <m/>
    <m/>
    <m/>
    <s v=""/>
    <s v=""/>
    <n v="0"/>
    <x v="0"/>
    <m/>
  </r>
  <r>
    <n v="1134"/>
    <x v="0"/>
    <x v="1"/>
    <x v="1"/>
    <s v=""/>
    <s v=""/>
    <s v=""/>
    <s v=""/>
    <s v=""/>
    <x v="3"/>
    <x v="17"/>
    <s v=""/>
    <m/>
    <m/>
    <m/>
    <m/>
    <m/>
    <m/>
    <m/>
    <m/>
    <m/>
    <m/>
    <m/>
    <m/>
    <s v=""/>
    <s v=""/>
    <n v="0"/>
    <x v="0"/>
    <m/>
  </r>
  <r>
    <n v="1135"/>
    <x v="0"/>
    <x v="1"/>
    <x v="1"/>
    <s v=""/>
    <s v=""/>
    <s v=""/>
    <s v=""/>
    <s v=""/>
    <x v="3"/>
    <x v="17"/>
    <s v=""/>
    <m/>
    <m/>
    <m/>
    <m/>
    <m/>
    <m/>
    <m/>
    <m/>
    <m/>
    <m/>
    <m/>
    <m/>
    <s v=""/>
    <s v=""/>
    <n v="0"/>
    <x v="0"/>
    <m/>
  </r>
  <r>
    <n v="1136"/>
    <x v="0"/>
    <x v="1"/>
    <x v="1"/>
    <s v=""/>
    <s v=""/>
    <s v=""/>
    <s v=""/>
    <s v=""/>
    <x v="3"/>
    <x v="17"/>
    <s v=""/>
    <m/>
    <m/>
    <m/>
    <m/>
    <m/>
    <m/>
    <m/>
    <m/>
    <m/>
    <m/>
    <m/>
    <m/>
    <s v=""/>
    <s v=""/>
    <n v="0"/>
    <x v="0"/>
    <m/>
  </r>
  <r>
    <n v="1137"/>
    <x v="0"/>
    <x v="1"/>
    <x v="1"/>
    <s v=""/>
    <s v=""/>
    <s v=""/>
    <s v=""/>
    <s v=""/>
    <x v="3"/>
    <x v="17"/>
    <s v=""/>
    <m/>
    <m/>
    <m/>
    <m/>
    <m/>
    <m/>
    <m/>
    <m/>
    <m/>
    <m/>
    <m/>
    <m/>
    <s v=""/>
    <s v=""/>
    <n v="0"/>
    <x v="0"/>
    <m/>
  </r>
  <r>
    <n v="1138"/>
    <x v="0"/>
    <x v="1"/>
    <x v="1"/>
    <s v=""/>
    <s v=""/>
    <s v=""/>
    <s v=""/>
    <s v=""/>
    <x v="3"/>
    <x v="17"/>
    <s v=""/>
    <m/>
    <m/>
    <m/>
    <m/>
    <m/>
    <m/>
    <m/>
    <m/>
    <m/>
    <m/>
    <m/>
    <m/>
    <s v=""/>
    <s v=""/>
    <n v="0"/>
    <x v="0"/>
    <m/>
  </r>
  <r>
    <n v="1139"/>
    <x v="0"/>
    <x v="1"/>
    <x v="1"/>
    <s v=""/>
    <s v=""/>
    <s v=""/>
    <s v=""/>
    <s v=""/>
    <x v="3"/>
    <x v="17"/>
    <s v=""/>
    <m/>
    <m/>
    <m/>
    <m/>
    <m/>
    <m/>
    <m/>
    <m/>
    <m/>
    <m/>
    <m/>
    <m/>
    <s v=""/>
    <s v=""/>
    <n v="0"/>
    <x v="0"/>
    <m/>
  </r>
  <r>
    <n v="1140"/>
    <x v="0"/>
    <x v="1"/>
    <x v="1"/>
    <s v=""/>
    <s v=""/>
    <s v=""/>
    <s v=""/>
    <s v=""/>
    <x v="3"/>
    <x v="17"/>
    <s v=""/>
    <m/>
    <m/>
    <m/>
    <m/>
    <m/>
    <m/>
    <m/>
    <m/>
    <m/>
    <m/>
    <m/>
    <m/>
    <s v=""/>
    <s v=""/>
    <n v="0"/>
    <x v="0"/>
    <m/>
  </r>
  <r>
    <n v="1141"/>
    <x v="0"/>
    <x v="1"/>
    <x v="1"/>
    <s v=""/>
    <s v=""/>
    <s v=""/>
    <s v=""/>
    <s v=""/>
    <x v="3"/>
    <x v="17"/>
    <s v=""/>
    <m/>
    <m/>
    <m/>
    <m/>
    <m/>
    <m/>
    <m/>
    <m/>
    <m/>
    <m/>
    <m/>
    <m/>
    <s v=""/>
    <s v=""/>
    <n v="0"/>
    <x v="0"/>
    <m/>
  </r>
  <r>
    <n v="1142"/>
    <x v="0"/>
    <x v="1"/>
    <x v="1"/>
    <s v=""/>
    <s v=""/>
    <s v=""/>
    <s v=""/>
    <s v=""/>
    <x v="3"/>
    <x v="17"/>
    <s v=""/>
    <m/>
    <m/>
    <m/>
    <m/>
    <m/>
    <m/>
    <m/>
    <m/>
    <m/>
    <m/>
    <m/>
    <m/>
    <s v=""/>
    <s v=""/>
    <n v="0"/>
    <x v="0"/>
    <m/>
  </r>
  <r>
    <n v="1143"/>
    <x v="0"/>
    <x v="1"/>
    <x v="1"/>
    <s v=""/>
    <s v=""/>
    <s v=""/>
    <s v=""/>
    <s v=""/>
    <x v="3"/>
    <x v="17"/>
    <s v=""/>
    <m/>
    <m/>
    <m/>
    <m/>
    <m/>
    <m/>
    <m/>
    <m/>
    <m/>
    <m/>
    <m/>
    <m/>
    <s v=""/>
    <s v=""/>
    <n v="0"/>
    <x v="0"/>
    <m/>
  </r>
  <r>
    <n v="1144"/>
    <x v="0"/>
    <x v="1"/>
    <x v="1"/>
    <s v=""/>
    <s v=""/>
    <s v=""/>
    <s v=""/>
    <s v=""/>
    <x v="3"/>
    <x v="17"/>
    <s v=""/>
    <m/>
    <m/>
    <m/>
    <m/>
    <m/>
    <m/>
    <m/>
    <m/>
    <m/>
    <m/>
    <m/>
    <m/>
    <s v=""/>
    <s v=""/>
    <n v="0"/>
    <x v="0"/>
    <m/>
  </r>
  <r>
    <n v="1145"/>
    <x v="0"/>
    <x v="1"/>
    <x v="1"/>
    <s v=""/>
    <s v=""/>
    <s v=""/>
    <s v=""/>
    <s v=""/>
    <x v="3"/>
    <x v="17"/>
    <s v=""/>
    <m/>
    <m/>
    <m/>
    <m/>
    <m/>
    <m/>
    <m/>
    <m/>
    <m/>
    <m/>
    <m/>
    <m/>
    <s v=""/>
    <s v=""/>
    <n v="0"/>
    <x v="0"/>
    <m/>
  </r>
  <r>
    <n v="1146"/>
    <x v="0"/>
    <x v="1"/>
    <x v="1"/>
    <s v=""/>
    <s v=""/>
    <s v=""/>
    <s v=""/>
    <s v=""/>
    <x v="3"/>
    <x v="17"/>
    <s v=""/>
    <m/>
    <m/>
    <m/>
    <m/>
    <m/>
    <m/>
    <m/>
    <m/>
    <m/>
    <m/>
    <m/>
    <m/>
    <s v=""/>
    <s v=""/>
    <n v="0"/>
    <x v="0"/>
    <m/>
  </r>
  <r>
    <n v="1147"/>
    <x v="0"/>
    <x v="1"/>
    <x v="1"/>
    <s v=""/>
    <s v=""/>
    <s v=""/>
    <s v=""/>
    <s v=""/>
    <x v="3"/>
    <x v="17"/>
    <s v=""/>
    <m/>
    <m/>
    <m/>
    <m/>
    <m/>
    <m/>
    <m/>
    <m/>
    <m/>
    <m/>
    <m/>
    <m/>
    <s v=""/>
    <s v=""/>
    <n v="0"/>
    <x v="0"/>
    <m/>
  </r>
  <r>
    <n v="1148"/>
    <x v="0"/>
    <x v="1"/>
    <x v="1"/>
    <s v=""/>
    <s v=""/>
    <s v=""/>
    <s v=""/>
    <s v=""/>
    <x v="3"/>
    <x v="17"/>
    <s v=""/>
    <m/>
    <m/>
    <m/>
    <m/>
    <m/>
    <m/>
    <m/>
    <m/>
    <m/>
    <m/>
    <m/>
    <m/>
    <s v=""/>
    <s v=""/>
    <n v="0"/>
    <x v="0"/>
    <m/>
  </r>
  <r>
    <n v="1149"/>
    <x v="0"/>
    <x v="1"/>
    <x v="1"/>
    <s v=""/>
    <s v=""/>
    <s v=""/>
    <s v=""/>
    <s v=""/>
    <x v="3"/>
    <x v="17"/>
    <s v=""/>
    <m/>
    <m/>
    <m/>
    <m/>
    <m/>
    <m/>
    <m/>
    <m/>
    <m/>
    <m/>
    <m/>
    <m/>
    <s v=""/>
    <s v=""/>
    <n v="0"/>
    <x v="0"/>
    <m/>
  </r>
  <r>
    <n v="1150"/>
    <x v="0"/>
    <x v="1"/>
    <x v="1"/>
    <s v=""/>
    <s v=""/>
    <s v=""/>
    <s v=""/>
    <s v=""/>
    <x v="3"/>
    <x v="17"/>
    <s v=""/>
    <m/>
    <m/>
    <m/>
    <m/>
    <m/>
    <m/>
    <m/>
    <m/>
    <m/>
    <m/>
    <m/>
    <m/>
    <s v=""/>
    <s v=""/>
    <n v="0"/>
    <x v="0"/>
    <m/>
  </r>
  <r>
    <n v="1151"/>
    <x v="0"/>
    <x v="1"/>
    <x v="1"/>
    <s v=""/>
    <s v=""/>
    <s v=""/>
    <s v=""/>
    <s v=""/>
    <x v="3"/>
    <x v="17"/>
    <s v=""/>
    <m/>
    <m/>
    <m/>
    <m/>
    <m/>
    <m/>
    <m/>
    <m/>
    <m/>
    <m/>
    <m/>
    <m/>
    <s v=""/>
    <s v=""/>
    <n v="0"/>
    <x v="0"/>
    <m/>
  </r>
  <r>
    <n v="1152"/>
    <x v="0"/>
    <x v="1"/>
    <x v="1"/>
    <s v=""/>
    <s v=""/>
    <s v=""/>
    <s v=""/>
    <s v=""/>
    <x v="3"/>
    <x v="17"/>
    <s v=""/>
    <m/>
    <m/>
    <m/>
    <m/>
    <m/>
    <m/>
    <m/>
    <m/>
    <m/>
    <m/>
    <m/>
    <m/>
    <s v=""/>
    <s v=""/>
    <n v="0"/>
    <x v="0"/>
    <m/>
  </r>
  <r>
    <n v="1153"/>
    <x v="0"/>
    <x v="1"/>
    <x v="1"/>
    <s v=""/>
    <s v=""/>
    <s v=""/>
    <s v=""/>
    <s v=""/>
    <x v="3"/>
    <x v="17"/>
    <s v=""/>
    <m/>
    <m/>
    <m/>
    <m/>
    <m/>
    <m/>
    <m/>
    <m/>
    <m/>
    <m/>
    <m/>
    <m/>
    <s v=""/>
    <s v=""/>
    <n v="0"/>
    <x v="0"/>
    <m/>
  </r>
  <r>
    <n v="1154"/>
    <x v="0"/>
    <x v="1"/>
    <x v="1"/>
    <s v=""/>
    <s v=""/>
    <s v=""/>
    <s v=""/>
    <s v=""/>
    <x v="3"/>
    <x v="17"/>
    <s v=""/>
    <m/>
    <m/>
    <m/>
    <m/>
    <m/>
    <m/>
    <m/>
    <m/>
    <m/>
    <m/>
    <m/>
    <m/>
    <s v=""/>
    <s v=""/>
    <n v="0"/>
    <x v="0"/>
    <m/>
  </r>
  <r>
    <n v="1155"/>
    <x v="0"/>
    <x v="1"/>
    <x v="1"/>
    <s v=""/>
    <s v=""/>
    <s v=""/>
    <s v=""/>
    <s v=""/>
    <x v="3"/>
    <x v="17"/>
    <s v=""/>
    <m/>
    <m/>
    <m/>
    <m/>
    <m/>
    <m/>
    <m/>
    <m/>
    <m/>
    <m/>
    <m/>
    <m/>
    <s v=""/>
    <s v=""/>
    <n v="0"/>
    <x v="0"/>
    <m/>
  </r>
  <r>
    <n v="1156"/>
    <x v="0"/>
    <x v="1"/>
    <x v="1"/>
    <s v=""/>
    <s v=""/>
    <s v=""/>
    <s v=""/>
    <s v=""/>
    <x v="3"/>
    <x v="17"/>
    <s v=""/>
    <m/>
    <m/>
    <m/>
    <m/>
    <m/>
    <m/>
    <m/>
    <m/>
    <m/>
    <m/>
    <m/>
    <m/>
    <s v=""/>
    <s v=""/>
    <n v="0"/>
    <x v="0"/>
    <m/>
  </r>
  <r>
    <n v="1157"/>
    <x v="0"/>
    <x v="1"/>
    <x v="1"/>
    <s v=""/>
    <s v=""/>
    <s v=""/>
    <s v=""/>
    <s v=""/>
    <x v="3"/>
    <x v="17"/>
    <s v=""/>
    <m/>
    <m/>
    <m/>
    <m/>
    <m/>
    <m/>
    <m/>
    <m/>
    <m/>
    <m/>
    <m/>
    <m/>
    <s v=""/>
    <s v=""/>
    <n v="0"/>
    <x v="0"/>
    <m/>
  </r>
  <r>
    <n v="1158"/>
    <x v="0"/>
    <x v="1"/>
    <x v="1"/>
    <s v=""/>
    <s v=""/>
    <s v=""/>
    <s v=""/>
    <s v=""/>
    <x v="3"/>
    <x v="17"/>
    <s v=""/>
    <m/>
    <m/>
    <m/>
    <m/>
    <m/>
    <m/>
    <m/>
    <m/>
    <m/>
    <m/>
    <m/>
    <m/>
    <s v=""/>
    <s v=""/>
    <n v="0"/>
    <x v="0"/>
    <m/>
  </r>
  <r>
    <n v="1159"/>
    <x v="0"/>
    <x v="1"/>
    <x v="1"/>
    <s v=""/>
    <s v=""/>
    <s v=""/>
    <s v=""/>
    <s v=""/>
    <x v="3"/>
    <x v="17"/>
    <s v=""/>
    <m/>
    <m/>
    <m/>
    <m/>
    <m/>
    <m/>
    <m/>
    <m/>
    <m/>
    <m/>
    <m/>
    <m/>
    <s v=""/>
    <s v=""/>
    <n v="0"/>
    <x v="0"/>
    <m/>
  </r>
  <r>
    <n v="1160"/>
    <x v="0"/>
    <x v="1"/>
    <x v="1"/>
    <s v=""/>
    <s v=""/>
    <s v=""/>
    <s v=""/>
    <s v=""/>
    <x v="3"/>
    <x v="17"/>
    <s v=""/>
    <m/>
    <m/>
    <m/>
    <m/>
    <m/>
    <m/>
    <m/>
    <m/>
    <m/>
    <m/>
    <m/>
    <m/>
    <s v=""/>
    <s v=""/>
    <n v="0"/>
    <x v="0"/>
    <m/>
  </r>
  <r>
    <n v="1161"/>
    <x v="0"/>
    <x v="1"/>
    <x v="1"/>
    <s v=""/>
    <s v=""/>
    <s v=""/>
    <s v=""/>
    <s v=""/>
    <x v="3"/>
    <x v="17"/>
    <s v=""/>
    <m/>
    <m/>
    <m/>
    <m/>
    <m/>
    <m/>
    <m/>
    <m/>
    <m/>
    <m/>
    <m/>
    <m/>
    <s v=""/>
    <s v=""/>
    <n v="0"/>
    <x v="0"/>
    <m/>
  </r>
  <r>
    <n v="1162"/>
    <x v="0"/>
    <x v="1"/>
    <x v="1"/>
    <s v=""/>
    <s v=""/>
    <s v=""/>
    <s v=""/>
    <s v=""/>
    <x v="3"/>
    <x v="17"/>
    <s v=""/>
    <m/>
    <m/>
    <m/>
    <m/>
    <m/>
    <m/>
    <m/>
    <m/>
    <m/>
    <m/>
    <m/>
    <m/>
    <s v=""/>
    <s v=""/>
    <n v="0"/>
    <x v="0"/>
    <m/>
  </r>
  <r>
    <n v="1163"/>
    <x v="0"/>
    <x v="1"/>
    <x v="1"/>
    <s v=""/>
    <s v=""/>
    <s v=""/>
    <s v=""/>
    <s v=""/>
    <x v="3"/>
    <x v="17"/>
    <s v=""/>
    <m/>
    <m/>
    <m/>
    <m/>
    <m/>
    <m/>
    <m/>
    <m/>
    <m/>
    <m/>
    <m/>
    <m/>
    <s v=""/>
    <s v=""/>
    <n v="0"/>
    <x v="0"/>
    <m/>
  </r>
  <r>
    <n v="1164"/>
    <x v="0"/>
    <x v="1"/>
    <x v="1"/>
    <s v=""/>
    <s v=""/>
    <s v=""/>
    <s v=""/>
    <s v=""/>
    <x v="3"/>
    <x v="17"/>
    <s v=""/>
    <m/>
    <m/>
    <m/>
    <m/>
    <m/>
    <m/>
    <m/>
    <m/>
    <m/>
    <m/>
    <m/>
    <m/>
    <s v=""/>
    <s v=""/>
    <n v="0"/>
    <x v="0"/>
    <m/>
  </r>
  <r>
    <n v="1165"/>
    <x v="0"/>
    <x v="1"/>
    <x v="1"/>
    <s v=""/>
    <s v=""/>
    <s v=""/>
    <s v=""/>
    <s v=""/>
    <x v="3"/>
    <x v="17"/>
    <s v=""/>
    <m/>
    <m/>
    <m/>
    <m/>
    <m/>
    <m/>
    <m/>
    <m/>
    <m/>
    <m/>
    <m/>
    <m/>
    <s v=""/>
    <s v=""/>
    <n v="0"/>
    <x v="0"/>
    <m/>
  </r>
  <r>
    <n v="1166"/>
    <x v="0"/>
    <x v="1"/>
    <x v="1"/>
    <s v=""/>
    <s v=""/>
    <s v=""/>
    <s v=""/>
    <s v=""/>
    <x v="3"/>
    <x v="17"/>
    <s v=""/>
    <m/>
    <m/>
    <m/>
    <m/>
    <m/>
    <m/>
    <m/>
    <m/>
    <m/>
    <m/>
    <m/>
    <m/>
    <s v=""/>
    <s v=""/>
    <n v="0"/>
    <x v="0"/>
    <m/>
  </r>
  <r>
    <n v="1167"/>
    <x v="0"/>
    <x v="1"/>
    <x v="1"/>
    <s v=""/>
    <s v=""/>
    <s v=""/>
    <s v=""/>
    <s v=""/>
    <x v="3"/>
    <x v="17"/>
    <s v=""/>
    <m/>
    <m/>
    <m/>
    <m/>
    <m/>
    <m/>
    <m/>
    <m/>
    <m/>
    <m/>
    <m/>
    <m/>
    <s v=""/>
    <s v=""/>
    <n v="0"/>
    <x v="0"/>
    <m/>
  </r>
  <r>
    <n v="1168"/>
    <x v="0"/>
    <x v="1"/>
    <x v="1"/>
    <s v=""/>
    <s v=""/>
    <s v=""/>
    <s v=""/>
    <s v=""/>
    <x v="3"/>
    <x v="17"/>
    <s v=""/>
    <m/>
    <m/>
    <m/>
    <m/>
    <m/>
    <m/>
    <m/>
    <m/>
    <m/>
    <m/>
    <m/>
    <m/>
    <s v=""/>
    <s v=""/>
    <n v="0"/>
    <x v="0"/>
    <m/>
  </r>
  <r>
    <n v="1169"/>
    <x v="0"/>
    <x v="1"/>
    <x v="1"/>
    <s v=""/>
    <s v=""/>
    <s v=""/>
    <s v=""/>
    <s v=""/>
    <x v="3"/>
    <x v="17"/>
    <s v=""/>
    <m/>
    <m/>
    <m/>
    <m/>
    <m/>
    <m/>
    <m/>
    <m/>
    <m/>
    <m/>
    <m/>
    <m/>
    <s v=""/>
    <s v=""/>
    <n v="0"/>
    <x v="0"/>
    <m/>
  </r>
  <r>
    <n v="1170"/>
    <x v="0"/>
    <x v="1"/>
    <x v="1"/>
    <s v=""/>
    <s v=""/>
    <s v=""/>
    <s v=""/>
    <s v=""/>
    <x v="3"/>
    <x v="17"/>
    <s v=""/>
    <m/>
    <m/>
    <m/>
    <m/>
    <m/>
    <m/>
    <m/>
    <m/>
    <m/>
    <m/>
    <m/>
    <m/>
    <s v=""/>
    <s v=""/>
    <n v="0"/>
    <x v="0"/>
    <m/>
  </r>
  <r>
    <n v="1171"/>
    <x v="0"/>
    <x v="1"/>
    <x v="1"/>
    <s v=""/>
    <s v=""/>
    <s v=""/>
    <s v=""/>
    <s v=""/>
    <x v="3"/>
    <x v="17"/>
    <s v=""/>
    <m/>
    <m/>
    <m/>
    <m/>
    <m/>
    <m/>
    <m/>
    <m/>
    <m/>
    <m/>
    <m/>
    <m/>
    <s v=""/>
    <s v=""/>
    <n v="0"/>
    <x v="0"/>
    <m/>
  </r>
  <r>
    <n v="1172"/>
    <x v="0"/>
    <x v="1"/>
    <x v="1"/>
    <s v=""/>
    <s v=""/>
    <s v=""/>
    <s v=""/>
    <s v=""/>
    <x v="3"/>
    <x v="17"/>
    <s v=""/>
    <m/>
    <m/>
    <m/>
    <m/>
    <m/>
    <m/>
    <m/>
    <m/>
    <m/>
    <m/>
    <m/>
    <m/>
    <s v=""/>
    <s v=""/>
    <n v="0"/>
    <x v="0"/>
    <m/>
  </r>
  <r>
    <n v="1173"/>
    <x v="0"/>
    <x v="1"/>
    <x v="1"/>
    <s v=""/>
    <s v=""/>
    <s v=""/>
    <s v=""/>
    <s v=""/>
    <x v="3"/>
    <x v="17"/>
    <s v=""/>
    <m/>
    <m/>
    <m/>
    <m/>
    <m/>
    <m/>
    <m/>
    <m/>
    <m/>
    <m/>
    <m/>
    <m/>
    <s v=""/>
    <s v=""/>
    <n v="0"/>
    <x v="0"/>
    <m/>
  </r>
  <r>
    <n v="1174"/>
    <x v="0"/>
    <x v="1"/>
    <x v="1"/>
    <s v=""/>
    <s v=""/>
    <s v=""/>
    <s v=""/>
    <s v=""/>
    <x v="3"/>
    <x v="17"/>
    <s v=""/>
    <m/>
    <m/>
    <m/>
    <m/>
    <m/>
    <m/>
    <m/>
    <m/>
    <m/>
    <m/>
    <m/>
    <m/>
    <s v=""/>
    <s v=""/>
    <n v="0"/>
    <x v="0"/>
    <m/>
  </r>
  <r>
    <n v="1175"/>
    <x v="0"/>
    <x v="1"/>
    <x v="1"/>
    <s v=""/>
    <s v=""/>
    <s v=""/>
    <s v=""/>
    <s v=""/>
    <x v="3"/>
    <x v="17"/>
    <s v=""/>
    <m/>
    <m/>
    <m/>
    <m/>
    <m/>
    <m/>
    <m/>
    <m/>
    <m/>
    <m/>
    <m/>
    <m/>
    <s v=""/>
    <s v=""/>
    <n v="0"/>
    <x v="0"/>
    <m/>
  </r>
  <r>
    <n v="1176"/>
    <x v="0"/>
    <x v="1"/>
    <x v="1"/>
    <s v=""/>
    <s v=""/>
    <s v=""/>
    <s v=""/>
    <s v=""/>
    <x v="3"/>
    <x v="17"/>
    <s v=""/>
    <m/>
    <m/>
    <m/>
    <m/>
    <m/>
    <m/>
    <m/>
    <m/>
    <m/>
    <m/>
    <m/>
    <m/>
    <s v=""/>
    <s v=""/>
    <n v="0"/>
    <x v="0"/>
    <m/>
  </r>
  <r>
    <n v="1177"/>
    <x v="0"/>
    <x v="1"/>
    <x v="1"/>
    <s v=""/>
    <s v=""/>
    <s v=""/>
    <s v=""/>
    <s v=""/>
    <x v="3"/>
    <x v="17"/>
    <s v=""/>
    <m/>
    <m/>
    <m/>
    <m/>
    <m/>
    <m/>
    <m/>
    <m/>
    <m/>
    <m/>
    <m/>
    <m/>
    <s v=""/>
    <s v=""/>
    <n v="0"/>
    <x v="0"/>
    <m/>
  </r>
  <r>
    <n v="1178"/>
    <x v="0"/>
    <x v="1"/>
    <x v="1"/>
    <s v=""/>
    <s v=""/>
    <s v=""/>
    <s v=""/>
    <s v=""/>
    <x v="3"/>
    <x v="17"/>
    <s v=""/>
    <m/>
    <m/>
    <m/>
    <m/>
    <m/>
    <m/>
    <m/>
    <m/>
    <m/>
    <m/>
    <m/>
    <m/>
    <s v=""/>
    <s v=""/>
    <n v="0"/>
    <x v="0"/>
    <m/>
  </r>
  <r>
    <n v="1179"/>
    <x v="0"/>
    <x v="1"/>
    <x v="1"/>
    <s v=""/>
    <s v=""/>
    <s v=""/>
    <s v=""/>
    <s v=""/>
    <x v="3"/>
    <x v="17"/>
    <s v=""/>
    <m/>
    <m/>
    <m/>
    <m/>
    <m/>
    <m/>
    <m/>
    <m/>
    <m/>
    <m/>
    <m/>
    <m/>
    <s v=""/>
    <s v=""/>
    <n v="0"/>
    <x v="0"/>
    <m/>
  </r>
  <r>
    <n v="1180"/>
    <x v="0"/>
    <x v="1"/>
    <x v="1"/>
    <s v=""/>
    <s v=""/>
    <s v=""/>
    <s v=""/>
    <s v=""/>
    <x v="3"/>
    <x v="17"/>
    <s v=""/>
    <m/>
    <m/>
    <m/>
    <m/>
    <m/>
    <m/>
    <m/>
    <m/>
    <m/>
    <m/>
    <m/>
    <m/>
    <s v=""/>
    <s v=""/>
    <n v="0"/>
    <x v="0"/>
    <m/>
  </r>
  <r>
    <n v="1181"/>
    <x v="0"/>
    <x v="1"/>
    <x v="1"/>
    <s v=""/>
    <s v=""/>
    <s v=""/>
    <s v=""/>
    <s v=""/>
    <x v="3"/>
    <x v="17"/>
    <s v=""/>
    <m/>
    <m/>
    <m/>
    <m/>
    <m/>
    <m/>
    <m/>
    <m/>
    <m/>
    <m/>
    <m/>
    <m/>
    <s v=""/>
    <s v=""/>
    <n v="0"/>
    <x v="0"/>
    <m/>
  </r>
  <r>
    <n v="1182"/>
    <x v="0"/>
    <x v="1"/>
    <x v="1"/>
    <s v=""/>
    <s v=""/>
    <s v=""/>
    <s v=""/>
    <s v=""/>
    <x v="3"/>
    <x v="17"/>
    <s v=""/>
    <m/>
    <m/>
    <m/>
    <m/>
    <m/>
    <m/>
    <m/>
    <m/>
    <m/>
    <m/>
    <m/>
    <m/>
    <s v=""/>
    <s v=""/>
    <n v="0"/>
    <x v="0"/>
    <m/>
  </r>
  <r>
    <n v="1183"/>
    <x v="0"/>
    <x v="1"/>
    <x v="1"/>
    <s v=""/>
    <s v=""/>
    <s v=""/>
    <s v=""/>
    <s v=""/>
    <x v="3"/>
    <x v="17"/>
    <s v=""/>
    <m/>
    <m/>
    <m/>
    <m/>
    <m/>
    <m/>
    <m/>
    <m/>
    <m/>
    <m/>
    <m/>
    <m/>
    <s v=""/>
    <s v=""/>
    <n v="0"/>
    <x v="0"/>
    <m/>
  </r>
  <r>
    <n v="1184"/>
    <x v="0"/>
    <x v="1"/>
    <x v="1"/>
    <s v=""/>
    <s v=""/>
    <s v=""/>
    <s v=""/>
    <s v=""/>
    <x v="3"/>
    <x v="17"/>
    <s v=""/>
    <m/>
    <m/>
    <m/>
    <m/>
    <m/>
    <m/>
    <m/>
    <m/>
    <m/>
    <m/>
    <m/>
    <m/>
    <s v=""/>
    <s v=""/>
    <n v="0"/>
    <x v="0"/>
    <m/>
  </r>
  <r>
    <n v="1185"/>
    <x v="0"/>
    <x v="1"/>
    <x v="1"/>
    <s v=""/>
    <s v=""/>
    <s v=""/>
    <s v=""/>
    <s v=""/>
    <x v="3"/>
    <x v="17"/>
    <s v=""/>
    <m/>
    <m/>
    <m/>
    <m/>
    <m/>
    <m/>
    <m/>
    <m/>
    <m/>
    <m/>
    <m/>
    <m/>
    <s v=""/>
    <s v=""/>
    <n v="0"/>
    <x v="0"/>
    <m/>
  </r>
  <r>
    <n v="1186"/>
    <x v="0"/>
    <x v="1"/>
    <x v="1"/>
    <s v=""/>
    <s v=""/>
    <s v=""/>
    <s v=""/>
    <s v=""/>
    <x v="3"/>
    <x v="17"/>
    <s v=""/>
    <m/>
    <m/>
    <m/>
    <m/>
    <m/>
    <m/>
    <m/>
    <m/>
    <m/>
    <m/>
    <m/>
    <m/>
    <s v=""/>
    <s v=""/>
    <n v="0"/>
    <x v="0"/>
    <m/>
  </r>
  <r>
    <n v="1187"/>
    <x v="0"/>
    <x v="1"/>
    <x v="1"/>
    <s v=""/>
    <s v=""/>
    <s v=""/>
    <s v=""/>
    <s v=""/>
    <x v="3"/>
    <x v="17"/>
    <s v=""/>
    <m/>
    <m/>
    <m/>
    <m/>
    <m/>
    <m/>
    <m/>
    <m/>
    <m/>
    <m/>
    <m/>
    <m/>
    <s v=""/>
    <s v=""/>
    <n v="0"/>
    <x v="0"/>
    <m/>
  </r>
  <r>
    <n v="1188"/>
    <x v="0"/>
    <x v="1"/>
    <x v="1"/>
    <s v=""/>
    <s v=""/>
    <s v=""/>
    <s v=""/>
    <s v=""/>
    <x v="3"/>
    <x v="17"/>
    <s v=""/>
    <m/>
    <m/>
    <m/>
    <m/>
    <m/>
    <m/>
    <m/>
    <m/>
    <m/>
    <m/>
    <m/>
    <m/>
    <s v=""/>
    <s v=""/>
    <n v="0"/>
    <x v="0"/>
    <m/>
  </r>
  <r>
    <n v="1189"/>
    <x v="0"/>
    <x v="1"/>
    <x v="1"/>
    <s v=""/>
    <s v=""/>
    <s v=""/>
    <s v=""/>
    <s v=""/>
    <x v="3"/>
    <x v="17"/>
    <s v=""/>
    <m/>
    <m/>
    <m/>
    <m/>
    <m/>
    <m/>
    <m/>
    <m/>
    <m/>
    <m/>
    <m/>
    <m/>
    <s v=""/>
    <s v=""/>
    <n v="0"/>
    <x v="0"/>
    <m/>
  </r>
  <r>
    <n v="1190"/>
    <x v="0"/>
    <x v="1"/>
    <x v="1"/>
    <s v=""/>
    <s v=""/>
    <s v=""/>
    <s v=""/>
    <s v=""/>
    <x v="3"/>
    <x v="17"/>
    <s v=""/>
    <m/>
    <m/>
    <m/>
    <m/>
    <m/>
    <m/>
    <m/>
    <m/>
    <m/>
    <m/>
    <m/>
    <m/>
    <s v=""/>
    <s v=""/>
    <n v="0"/>
    <x v="0"/>
    <m/>
  </r>
  <r>
    <n v="1191"/>
    <x v="0"/>
    <x v="1"/>
    <x v="1"/>
    <s v=""/>
    <s v=""/>
    <s v=""/>
    <s v=""/>
    <s v=""/>
    <x v="3"/>
    <x v="17"/>
    <s v=""/>
    <m/>
    <m/>
    <m/>
    <m/>
    <m/>
    <m/>
    <m/>
    <m/>
    <m/>
    <m/>
    <m/>
    <m/>
    <s v=""/>
    <s v=""/>
    <n v="0"/>
    <x v="0"/>
    <m/>
  </r>
  <r>
    <n v="1192"/>
    <x v="0"/>
    <x v="1"/>
    <x v="1"/>
    <s v=""/>
    <s v=""/>
    <s v=""/>
    <s v=""/>
    <s v=""/>
    <x v="3"/>
    <x v="17"/>
    <s v=""/>
    <m/>
    <m/>
    <m/>
    <m/>
    <m/>
    <m/>
    <m/>
    <m/>
    <m/>
    <m/>
    <m/>
    <m/>
    <s v=""/>
    <s v=""/>
    <n v="0"/>
    <x v="0"/>
    <m/>
  </r>
  <r>
    <n v="1193"/>
    <x v="0"/>
    <x v="1"/>
    <x v="1"/>
    <s v=""/>
    <s v=""/>
    <s v=""/>
    <s v=""/>
    <s v=""/>
    <x v="3"/>
    <x v="17"/>
    <s v=""/>
    <m/>
    <m/>
    <m/>
    <m/>
    <m/>
    <m/>
    <m/>
    <m/>
    <m/>
    <m/>
    <m/>
    <m/>
    <s v=""/>
    <s v=""/>
    <n v="0"/>
    <x v="0"/>
    <m/>
  </r>
  <r>
    <n v="1194"/>
    <x v="0"/>
    <x v="1"/>
    <x v="1"/>
    <s v=""/>
    <s v=""/>
    <s v=""/>
    <s v=""/>
    <s v=""/>
    <x v="3"/>
    <x v="17"/>
    <s v=""/>
    <m/>
    <m/>
    <m/>
    <m/>
    <m/>
    <m/>
    <m/>
    <m/>
    <m/>
    <m/>
    <m/>
    <m/>
    <s v=""/>
    <s v=""/>
    <n v="0"/>
    <x v="0"/>
    <m/>
  </r>
  <r>
    <n v="1195"/>
    <x v="0"/>
    <x v="1"/>
    <x v="1"/>
    <s v=""/>
    <s v=""/>
    <s v=""/>
    <s v=""/>
    <s v=""/>
    <x v="3"/>
    <x v="17"/>
    <s v=""/>
    <m/>
    <m/>
    <m/>
    <m/>
    <m/>
    <m/>
    <m/>
    <m/>
    <m/>
    <m/>
    <m/>
    <m/>
    <s v=""/>
    <s v=""/>
    <n v="0"/>
    <x v="0"/>
    <m/>
  </r>
  <r>
    <n v="1196"/>
    <x v="0"/>
    <x v="1"/>
    <x v="1"/>
    <s v=""/>
    <s v=""/>
    <s v=""/>
    <s v=""/>
    <s v=""/>
    <x v="3"/>
    <x v="17"/>
    <s v=""/>
    <m/>
    <m/>
    <m/>
    <m/>
    <m/>
    <m/>
    <m/>
    <m/>
    <m/>
    <m/>
    <m/>
    <m/>
    <s v=""/>
    <s v=""/>
    <n v="0"/>
    <x v="0"/>
    <m/>
  </r>
  <r>
    <n v="1197"/>
    <x v="0"/>
    <x v="1"/>
    <x v="1"/>
    <s v=""/>
    <s v=""/>
    <s v=""/>
    <s v=""/>
    <s v=""/>
    <x v="3"/>
    <x v="17"/>
    <s v=""/>
    <m/>
    <m/>
    <m/>
    <m/>
    <m/>
    <m/>
    <m/>
    <m/>
    <m/>
    <m/>
    <m/>
    <m/>
    <s v=""/>
    <s v=""/>
    <n v="0"/>
    <x v="0"/>
    <m/>
  </r>
  <r>
    <n v="1198"/>
    <x v="0"/>
    <x v="1"/>
    <x v="1"/>
    <s v=""/>
    <s v=""/>
    <s v=""/>
    <s v=""/>
    <s v=""/>
    <x v="3"/>
    <x v="17"/>
    <s v=""/>
    <m/>
    <m/>
    <m/>
    <m/>
    <m/>
    <m/>
    <m/>
    <m/>
    <m/>
    <m/>
    <m/>
    <m/>
    <s v=""/>
    <s v=""/>
    <n v="0"/>
    <x v="0"/>
    <m/>
  </r>
  <r>
    <n v="1199"/>
    <x v="0"/>
    <x v="1"/>
    <x v="1"/>
    <s v=""/>
    <s v=""/>
    <s v=""/>
    <s v=""/>
    <s v=""/>
    <x v="3"/>
    <x v="17"/>
    <s v=""/>
    <m/>
    <m/>
    <m/>
    <m/>
    <m/>
    <m/>
    <m/>
    <m/>
    <m/>
    <m/>
    <m/>
    <m/>
    <s v=""/>
    <s v=""/>
    <n v="0"/>
    <x v="0"/>
    <m/>
  </r>
  <r>
    <n v="1200"/>
    <x v="0"/>
    <x v="1"/>
    <x v="1"/>
    <s v=""/>
    <s v=""/>
    <s v=""/>
    <s v=""/>
    <s v=""/>
    <x v="3"/>
    <x v="17"/>
    <s v=""/>
    <m/>
    <m/>
    <m/>
    <m/>
    <m/>
    <m/>
    <m/>
    <m/>
    <m/>
    <m/>
    <m/>
    <m/>
    <s v=""/>
    <s v=""/>
    <n v="0"/>
    <x v="0"/>
    <m/>
  </r>
  <r>
    <n v="1201"/>
    <x v="0"/>
    <x v="1"/>
    <x v="1"/>
    <s v=""/>
    <s v=""/>
    <s v=""/>
    <s v=""/>
    <s v=""/>
    <x v="3"/>
    <x v="17"/>
    <s v=""/>
    <m/>
    <m/>
    <m/>
    <m/>
    <m/>
    <m/>
    <m/>
    <m/>
    <m/>
    <m/>
    <m/>
    <m/>
    <s v=""/>
    <s v=""/>
    <n v="0"/>
    <x v="0"/>
    <m/>
  </r>
  <r>
    <n v="1202"/>
    <x v="0"/>
    <x v="1"/>
    <x v="1"/>
    <s v=""/>
    <s v=""/>
    <s v=""/>
    <s v=""/>
    <s v=""/>
    <x v="3"/>
    <x v="17"/>
    <s v=""/>
    <m/>
    <m/>
    <m/>
    <m/>
    <m/>
    <m/>
    <m/>
    <m/>
    <m/>
    <m/>
    <m/>
    <m/>
    <s v=""/>
    <s v=""/>
    <n v="0"/>
    <x v="0"/>
    <m/>
  </r>
  <r>
    <n v="1203"/>
    <x v="0"/>
    <x v="1"/>
    <x v="1"/>
    <s v=""/>
    <s v=""/>
    <s v=""/>
    <s v=""/>
    <s v=""/>
    <x v="3"/>
    <x v="17"/>
    <s v=""/>
    <m/>
    <m/>
    <m/>
    <m/>
    <m/>
    <m/>
    <m/>
    <m/>
    <m/>
    <m/>
    <m/>
    <m/>
    <s v=""/>
    <s v=""/>
    <n v="0"/>
    <x v="0"/>
    <m/>
  </r>
  <r>
    <n v="1204"/>
    <x v="0"/>
    <x v="1"/>
    <x v="1"/>
    <s v=""/>
    <s v=""/>
    <s v=""/>
    <s v=""/>
    <s v=""/>
    <x v="3"/>
    <x v="17"/>
    <s v=""/>
    <m/>
    <m/>
    <m/>
    <m/>
    <m/>
    <m/>
    <m/>
    <m/>
    <m/>
    <m/>
    <m/>
    <m/>
    <s v=""/>
    <s v=""/>
    <n v="0"/>
    <x v="0"/>
    <m/>
  </r>
  <r>
    <n v="1205"/>
    <x v="0"/>
    <x v="1"/>
    <x v="1"/>
    <s v=""/>
    <s v=""/>
    <s v=""/>
    <s v=""/>
    <s v=""/>
    <x v="3"/>
    <x v="17"/>
    <s v=""/>
    <m/>
    <m/>
    <m/>
    <m/>
    <m/>
    <m/>
    <m/>
    <m/>
    <m/>
    <m/>
    <m/>
    <m/>
    <s v=""/>
    <s v=""/>
    <n v="0"/>
    <x v="0"/>
    <m/>
  </r>
  <r>
    <n v="1206"/>
    <x v="0"/>
    <x v="1"/>
    <x v="1"/>
    <s v=""/>
    <s v=""/>
    <s v=""/>
    <s v=""/>
    <s v=""/>
    <x v="3"/>
    <x v="17"/>
    <s v=""/>
    <m/>
    <m/>
    <m/>
    <m/>
    <m/>
    <m/>
    <m/>
    <m/>
    <m/>
    <m/>
    <m/>
    <m/>
    <s v=""/>
    <s v=""/>
    <n v="0"/>
    <x v="0"/>
    <m/>
  </r>
  <r>
    <n v="1207"/>
    <x v="0"/>
    <x v="1"/>
    <x v="1"/>
    <s v=""/>
    <s v=""/>
    <s v=""/>
    <s v=""/>
    <s v=""/>
    <x v="3"/>
    <x v="17"/>
    <s v=""/>
    <m/>
    <m/>
    <m/>
    <m/>
    <m/>
    <m/>
    <m/>
    <m/>
    <m/>
    <m/>
    <m/>
    <m/>
    <s v=""/>
    <s v=""/>
    <n v="0"/>
    <x v="0"/>
    <m/>
  </r>
  <r>
    <n v="1208"/>
    <x v="0"/>
    <x v="1"/>
    <x v="1"/>
    <s v=""/>
    <s v=""/>
    <s v=""/>
    <s v=""/>
    <s v=""/>
    <x v="3"/>
    <x v="17"/>
    <s v=""/>
    <m/>
    <m/>
    <m/>
    <m/>
    <m/>
    <m/>
    <m/>
    <m/>
    <m/>
    <m/>
    <m/>
    <m/>
    <s v=""/>
    <s v=""/>
    <n v="0"/>
    <x v="0"/>
    <m/>
  </r>
  <r>
    <n v="1209"/>
    <x v="0"/>
    <x v="1"/>
    <x v="1"/>
    <s v=""/>
    <s v=""/>
    <s v=""/>
    <s v=""/>
    <s v=""/>
    <x v="3"/>
    <x v="17"/>
    <s v=""/>
    <m/>
    <m/>
    <m/>
    <m/>
    <m/>
    <m/>
    <m/>
    <m/>
    <m/>
    <m/>
    <m/>
    <m/>
    <s v=""/>
    <s v=""/>
    <n v="0"/>
    <x v="0"/>
    <m/>
  </r>
  <r>
    <n v="1210"/>
    <x v="0"/>
    <x v="1"/>
    <x v="1"/>
    <s v=""/>
    <s v=""/>
    <s v=""/>
    <s v=""/>
    <s v=""/>
    <x v="3"/>
    <x v="17"/>
    <s v=""/>
    <m/>
    <m/>
    <m/>
    <m/>
    <m/>
    <m/>
    <m/>
    <m/>
    <m/>
    <m/>
    <m/>
    <m/>
    <s v=""/>
    <s v=""/>
    <n v="0"/>
    <x v="0"/>
    <m/>
  </r>
  <r>
    <n v="1211"/>
    <x v="0"/>
    <x v="1"/>
    <x v="1"/>
    <s v=""/>
    <s v=""/>
    <s v=""/>
    <s v=""/>
    <s v=""/>
    <x v="3"/>
    <x v="17"/>
    <s v=""/>
    <m/>
    <m/>
    <m/>
    <m/>
    <m/>
    <m/>
    <m/>
    <m/>
    <m/>
    <m/>
    <m/>
    <m/>
    <s v=""/>
    <s v=""/>
    <n v="0"/>
    <x v="0"/>
    <m/>
  </r>
  <r>
    <n v="1212"/>
    <x v="0"/>
    <x v="1"/>
    <x v="1"/>
    <s v=""/>
    <s v=""/>
    <s v=""/>
    <s v=""/>
    <s v=""/>
    <x v="3"/>
    <x v="17"/>
    <s v=""/>
    <m/>
    <m/>
    <m/>
    <m/>
    <m/>
    <m/>
    <m/>
    <m/>
    <m/>
    <m/>
    <m/>
    <m/>
    <s v=""/>
    <s v=""/>
    <n v="0"/>
    <x v="0"/>
    <m/>
  </r>
  <r>
    <n v="1213"/>
    <x v="0"/>
    <x v="1"/>
    <x v="1"/>
    <s v=""/>
    <s v=""/>
    <s v=""/>
    <s v=""/>
    <s v=""/>
    <x v="3"/>
    <x v="17"/>
    <s v=""/>
    <m/>
    <m/>
    <m/>
    <m/>
    <m/>
    <m/>
    <m/>
    <m/>
    <m/>
    <m/>
    <m/>
    <m/>
    <s v=""/>
    <s v=""/>
    <n v="0"/>
    <x v="0"/>
    <m/>
  </r>
  <r>
    <n v="1214"/>
    <x v="0"/>
    <x v="1"/>
    <x v="1"/>
    <s v=""/>
    <s v=""/>
    <s v=""/>
    <s v=""/>
    <s v=""/>
    <x v="3"/>
    <x v="17"/>
    <s v=""/>
    <m/>
    <m/>
    <m/>
    <m/>
    <m/>
    <m/>
    <m/>
    <m/>
    <m/>
    <m/>
    <m/>
    <m/>
    <s v=""/>
    <s v=""/>
    <n v="0"/>
    <x v="0"/>
    <m/>
  </r>
  <r>
    <n v="1215"/>
    <x v="0"/>
    <x v="1"/>
    <x v="1"/>
    <s v=""/>
    <s v=""/>
    <s v=""/>
    <s v=""/>
    <s v=""/>
    <x v="3"/>
    <x v="17"/>
    <s v=""/>
    <m/>
    <m/>
    <m/>
    <m/>
    <m/>
    <m/>
    <m/>
    <m/>
    <m/>
    <m/>
    <m/>
    <m/>
    <s v=""/>
    <s v=""/>
    <n v="0"/>
    <x v="0"/>
    <m/>
  </r>
  <r>
    <n v="1216"/>
    <x v="0"/>
    <x v="1"/>
    <x v="1"/>
    <s v=""/>
    <s v=""/>
    <s v=""/>
    <s v=""/>
    <s v=""/>
    <x v="3"/>
    <x v="17"/>
    <s v=""/>
    <m/>
    <m/>
    <m/>
    <m/>
    <m/>
    <m/>
    <m/>
    <m/>
    <m/>
    <m/>
    <m/>
    <m/>
    <s v=""/>
    <s v=""/>
    <n v="0"/>
    <x v="0"/>
    <m/>
  </r>
  <r>
    <n v="1217"/>
    <x v="0"/>
    <x v="1"/>
    <x v="1"/>
    <s v=""/>
    <s v=""/>
    <s v=""/>
    <s v=""/>
    <s v=""/>
    <x v="3"/>
    <x v="17"/>
    <s v=""/>
    <m/>
    <m/>
    <m/>
    <m/>
    <m/>
    <m/>
    <m/>
    <m/>
    <m/>
    <m/>
    <m/>
    <m/>
    <s v=""/>
    <s v=""/>
    <n v="0"/>
    <x v="0"/>
    <m/>
  </r>
  <r>
    <n v="1218"/>
    <x v="0"/>
    <x v="1"/>
    <x v="1"/>
    <s v=""/>
    <s v=""/>
    <s v=""/>
    <s v=""/>
    <s v=""/>
    <x v="3"/>
    <x v="17"/>
    <s v=""/>
    <m/>
    <m/>
    <m/>
    <m/>
    <m/>
    <m/>
    <m/>
    <m/>
    <m/>
    <m/>
    <m/>
    <m/>
    <s v=""/>
    <s v=""/>
    <n v="0"/>
    <x v="0"/>
    <m/>
  </r>
  <r>
    <n v="1219"/>
    <x v="0"/>
    <x v="1"/>
    <x v="1"/>
    <s v=""/>
    <s v=""/>
    <s v=""/>
    <s v=""/>
    <s v=""/>
    <x v="3"/>
    <x v="17"/>
    <s v=""/>
    <m/>
    <m/>
    <m/>
    <m/>
    <m/>
    <m/>
    <m/>
    <m/>
    <m/>
    <m/>
    <m/>
    <m/>
    <s v=""/>
    <s v=""/>
    <n v="0"/>
    <x v="0"/>
    <m/>
  </r>
  <r>
    <n v="1220"/>
    <x v="0"/>
    <x v="1"/>
    <x v="1"/>
    <s v=""/>
    <s v=""/>
    <s v=""/>
    <s v=""/>
    <s v=""/>
    <x v="3"/>
    <x v="17"/>
    <s v=""/>
    <m/>
    <m/>
    <m/>
    <m/>
    <m/>
    <m/>
    <m/>
    <m/>
    <m/>
    <m/>
    <m/>
    <m/>
    <s v=""/>
    <s v=""/>
    <n v="0"/>
    <x v="0"/>
    <m/>
  </r>
  <r>
    <n v="1221"/>
    <x v="0"/>
    <x v="1"/>
    <x v="1"/>
    <s v=""/>
    <s v=""/>
    <s v=""/>
    <s v=""/>
    <s v=""/>
    <x v="3"/>
    <x v="17"/>
    <s v=""/>
    <m/>
    <m/>
    <m/>
    <m/>
    <m/>
    <m/>
    <m/>
    <m/>
    <m/>
    <m/>
    <m/>
    <m/>
    <s v=""/>
    <s v=""/>
    <n v="0"/>
    <x v="0"/>
    <m/>
  </r>
  <r>
    <n v="1222"/>
    <x v="0"/>
    <x v="1"/>
    <x v="1"/>
    <s v=""/>
    <s v=""/>
    <s v=""/>
    <s v=""/>
    <s v=""/>
    <x v="3"/>
    <x v="17"/>
    <s v=""/>
    <m/>
    <m/>
    <m/>
    <m/>
    <m/>
    <m/>
    <m/>
    <m/>
    <m/>
    <m/>
    <m/>
    <m/>
    <s v=""/>
    <s v=""/>
    <n v="0"/>
    <x v="0"/>
    <m/>
  </r>
  <r>
    <n v="1223"/>
    <x v="0"/>
    <x v="1"/>
    <x v="1"/>
    <s v=""/>
    <s v=""/>
    <s v=""/>
    <s v=""/>
    <s v=""/>
    <x v="3"/>
    <x v="17"/>
    <s v=""/>
    <m/>
    <m/>
    <m/>
    <m/>
    <m/>
    <m/>
    <m/>
    <m/>
    <m/>
    <m/>
    <m/>
    <m/>
    <s v=""/>
    <s v=""/>
    <n v="0"/>
    <x v="0"/>
    <m/>
  </r>
  <r>
    <n v="1224"/>
    <x v="0"/>
    <x v="1"/>
    <x v="1"/>
    <s v=""/>
    <s v=""/>
    <s v=""/>
    <s v=""/>
    <s v=""/>
    <x v="3"/>
    <x v="17"/>
    <s v=""/>
    <m/>
    <m/>
    <m/>
    <m/>
    <m/>
    <m/>
    <m/>
    <m/>
    <m/>
    <m/>
    <m/>
    <m/>
    <s v=""/>
    <s v=""/>
    <n v="0"/>
    <x v="0"/>
    <m/>
  </r>
  <r>
    <n v="1225"/>
    <x v="0"/>
    <x v="1"/>
    <x v="1"/>
    <s v=""/>
    <s v=""/>
    <s v=""/>
    <s v=""/>
    <s v=""/>
    <x v="3"/>
    <x v="17"/>
    <s v=""/>
    <m/>
    <m/>
    <m/>
    <m/>
    <m/>
    <m/>
    <m/>
    <m/>
    <m/>
    <m/>
    <m/>
    <m/>
    <s v=""/>
    <s v=""/>
    <n v="0"/>
    <x v="0"/>
    <m/>
  </r>
  <r>
    <n v="1226"/>
    <x v="0"/>
    <x v="1"/>
    <x v="1"/>
    <s v=""/>
    <s v=""/>
    <s v=""/>
    <s v=""/>
    <s v=""/>
    <x v="3"/>
    <x v="17"/>
    <s v=""/>
    <m/>
    <m/>
    <m/>
    <m/>
    <m/>
    <m/>
    <m/>
    <m/>
    <m/>
    <m/>
    <m/>
    <m/>
    <s v=""/>
    <s v=""/>
    <n v="0"/>
    <x v="0"/>
    <m/>
  </r>
  <r>
    <n v="1227"/>
    <x v="0"/>
    <x v="1"/>
    <x v="1"/>
    <s v=""/>
    <s v=""/>
    <s v=""/>
    <s v=""/>
    <s v=""/>
    <x v="3"/>
    <x v="17"/>
    <s v=""/>
    <m/>
    <m/>
    <m/>
    <m/>
    <m/>
    <m/>
    <m/>
    <m/>
    <m/>
    <m/>
    <m/>
    <m/>
    <s v=""/>
    <s v=""/>
    <n v="0"/>
    <x v="0"/>
    <m/>
  </r>
  <r>
    <n v="1228"/>
    <x v="0"/>
    <x v="1"/>
    <x v="1"/>
    <s v=""/>
    <s v=""/>
    <s v=""/>
    <s v=""/>
    <s v=""/>
    <x v="3"/>
    <x v="17"/>
    <s v=""/>
    <m/>
    <m/>
    <m/>
    <m/>
    <m/>
    <m/>
    <m/>
    <m/>
    <m/>
    <m/>
    <m/>
    <m/>
    <s v=""/>
    <s v=""/>
    <n v="0"/>
    <x v="0"/>
    <m/>
  </r>
  <r>
    <n v="1229"/>
    <x v="0"/>
    <x v="1"/>
    <x v="1"/>
    <s v=""/>
    <s v=""/>
    <s v=""/>
    <s v=""/>
    <s v=""/>
    <x v="3"/>
    <x v="17"/>
    <s v=""/>
    <m/>
    <m/>
    <m/>
    <m/>
    <m/>
    <m/>
    <m/>
    <m/>
    <m/>
    <m/>
    <m/>
    <m/>
    <s v=""/>
    <s v=""/>
    <n v="0"/>
    <x v="0"/>
    <m/>
  </r>
  <r>
    <n v="1230"/>
    <x v="0"/>
    <x v="1"/>
    <x v="1"/>
    <s v=""/>
    <s v=""/>
    <s v=""/>
    <s v=""/>
    <s v=""/>
    <x v="3"/>
    <x v="17"/>
    <s v=""/>
    <m/>
    <m/>
    <m/>
    <m/>
    <m/>
    <m/>
    <m/>
    <m/>
    <m/>
    <m/>
    <m/>
    <m/>
    <s v=""/>
    <s v=""/>
    <n v="0"/>
    <x v="0"/>
    <m/>
  </r>
  <r>
    <n v="1231"/>
    <x v="0"/>
    <x v="1"/>
    <x v="1"/>
    <s v=""/>
    <s v=""/>
    <s v=""/>
    <s v=""/>
    <s v=""/>
    <x v="3"/>
    <x v="17"/>
    <s v=""/>
    <m/>
    <m/>
    <m/>
    <m/>
    <m/>
    <m/>
    <m/>
    <m/>
    <m/>
    <m/>
    <m/>
    <m/>
    <s v=""/>
    <s v=""/>
    <n v="0"/>
    <x v="0"/>
    <m/>
  </r>
  <r>
    <n v="1232"/>
    <x v="0"/>
    <x v="1"/>
    <x v="1"/>
    <s v=""/>
    <s v=""/>
    <s v=""/>
    <s v=""/>
    <s v=""/>
    <x v="3"/>
    <x v="17"/>
    <s v=""/>
    <m/>
    <m/>
    <m/>
    <m/>
    <m/>
    <m/>
    <m/>
    <m/>
    <m/>
    <m/>
    <m/>
    <m/>
    <s v=""/>
    <s v=""/>
    <n v="0"/>
    <x v="0"/>
    <m/>
  </r>
  <r>
    <n v="1233"/>
    <x v="0"/>
    <x v="1"/>
    <x v="1"/>
    <s v=""/>
    <s v=""/>
    <s v=""/>
    <s v=""/>
    <s v=""/>
    <x v="3"/>
    <x v="17"/>
    <s v=""/>
    <m/>
    <m/>
    <m/>
    <m/>
    <m/>
    <m/>
    <m/>
    <m/>
    <m/>
    <m/>
    <m/>
    <m/>
    <s v=""/>
    <s v=""/>
    <n v="0"/>
    <x v="0"/>
    <m/>
  </r>
  <r>
    <n v="1234"/>
    <x v="0"/>
    <x v="1"/>
    <x v="1"/>
    <s v=""/>
    <s v=""/>
    <s v=""/>
    <s v=""/>
    <s v=""/>
    <x v="3"/>
    <x v="17"/>
    <s v=""/>
    <m/>
    <m/>
    <m/>
    <m/>
    <m/>
    <m/>
    <m/>
    <m/>
    <m/>
    <m/>
    <m/>
    <m/>
    <s v=""/>
    <s v=""/>
    <n v="0"/>
    <x v="0"/>
    <m/>
  </r>
  <r>
    <n v="1235"/>
    <x v="0"/>
    <x v="1"/>
    <x v="1"/>
    <s v=""/>
    <s v=""/>
    <s v=""/>
    <s v=""/>
    <s v=""/>
    <x v="3"/>
    <x v="17"/>
    <s v=""/>
    <m/>
    <m/>
    <m/>
    <m/>
    <m/>
    <m/>
    <m/>
    <m/>
    <m/>
    <m/>
    <m/>
    <m/>
    <s v=""/>
    <s v=""/>
    <n v="0"/>
    <x v="0"/>
    <m/>
  </r>
  <r>
    <n v="1236"/>
    <x v="0"/>
    <x v="1"/>
    <x v="1"/>
    <s v=""/>
    <s v=""/>
    <s v=""/>
    <s v=""/>
    <s v=""/>
    <x v="3"/>
    <x v="17"/>
    <s v=""/>
    <m/>
    <m/>
    <m/>
    <m/>
    <m/>
    <m/>
    <m/>
    <m/>
    <m/>
    <m/>
    <m/>
    <m/>
    <s v=""/>
    <s v=""/>
    <n v="0"/>
    <x v="0"/>
    <m/>
  </r>
  <r>
    <n v="1237"/>
    <x v="0"/>
    <x v="1"/>
    <x v="1"/>
    <s v=""/>
    <s v=""/>
    <s v=""/>
    <s v=""/>
    <s v=""/>
    <x v="3"/>
    <x v="17"/>
    <s v=""/>
    <m/>
    <m/>
    <m/>
    <m/>
    <m/>
    <m/>
    <m/>
    <m/>
    <m/>
    <m/>
    <m/>
    <m/>
    <s v=""/>
    <s v=""/>
    <n v="0"/>
    <x v="0"/>
    <m/>
  </r>
  <r>
    <n v="1238"/>
    <x v="0"/>
    <x v="1"/>
    <x v="1"/>
    <s v=""/>
    <s v=""/>
    <s v=""/>
    <s v=""/>
    <s v=""/>
    <x v="3"/>
    <x v="17"/>
    <s v=""/>
    <m/>
    <m/>
    <m/>
    <m/>
    <m/>
    <m/>
    <m/>
    <m/>
    <m/>
    <m/>
    <m/>
    <m/>
    <s v=""/>
    <s v=""/>
    <n v="0"/>
    <x v="0"/>
    <m/>
  </r>
  <r>
    <n v="1239"/>
    <x v="0"/>
    <x v="1"/>
    <x v="1"/>
    <s v=""/>
    <s v=""/>
    <s v=""/>
    <s v=""/>
    <s v=""/>
    <x v="3"/>
    <x v="17"/>
    <s v=""/>
    <m/>
    <m/>
    <m/>
    <m/>
    <m/>
    <m/>
    <m/>
    <m/>
    <m/>
    <m/>
    <m/>
    <m/>
    <s v=""/>
    <s v=""/>
    <n v="0"/>
    <x v="0"/>
    <m/>
  </r>
  <r>
    <n v="1240"/>
    <x v="0"/>
    <x v="1"/>
    <x v="1"/>
    <s v=""/>
    <s v=""/>
    <s v=""/>
    <s v=""/>
    <s v=""/>
    <x v="3"/>
    <x v="17"/>
    <s v=""/>
    <m/>
    <m/>
    <m/>
    <m/>
    <m/>
    <m/>
    <m/>
    <m/>
    <m/>
    <m/>
    <m/>
    <m/>
    <s v=""/>
    <s v=""/>
    <n v="0"/>
    <x v="0"/>
    <m/>
  </r>
  <r>
    <n v="1241"/>
    <x v="0"/>
    <x v="1"/>
    <x v="1"/>
    <s v=""/>
    <s v=""/>
    <s v=""/>
    <s v=""/>
    <s v=""/>
    <x v="3"/>
    <x v="17"/>
    <s v=""/>
    <m/>
    <m/>
    <m/>
    <m/>
    <m/>
    <m/>
    <m/>
    <m/>
    <m/>
    <m/>
    <m/>
    <m/>
    <s v=""/>
    <s v=""/>
    <n v="0"/>
    <x v="0"/>
    <m/>
  </r>
  <r>
    <n v="1242"/>
    <x v="0"/>
    <x v="1"/>
    <x v="1"/>
    <s v=""/>
    <s v=""/>
    <s v=""/>
    <s v=""/>
    <s v=""/>
    <x v="3"/>
    <x v="17"/>
    <s v=""/>
    <m/>
    <m/>
    <m/>
    <m/>
    <m/>
    <m/>
    <m/>
    <m/>
    <m/>
    <m/>
    <m/>
    <m/>
    <s v=""/>
    <s v=""/>
    <n v="0"/>
    <x v="0"/>
    <m/>
  </r>
  <r>
    <n v="1243"/>
    <x v="0"/>
    <x v="1"/>
    <x v="1"/>
    <s v=""/>
    <s v=""/>
    <s v=""/>
    <s v=""/>
    <s v=""/>
    <x v="3"/>
    <x v="17"/>
    <s v=""/>
    <m/>
    <m/>
    <m/>
    <m/>
    <m/>
    <m/>
    <m/>
    <m/>
    <m/>
    <m/>
    <m/>
    <m/>
    <s v=""/>
    <s v=""/>
    <n v="0"/>
    <x v="0"/>
    <m/>
  </r>
  <r>
    <n v="1244"/>
    <x v="0"/>
    <x v="1"/>
    <x v="1"/>
    <s v=""/>
    <s v=""/>
    <s v=""/>
    <s v=""/>
    <s v=""/>
    <x v="3"/>
    <x v="17"/>
    <s v=""/>
    <m/>
    <m/>
    <m/>
    <m/>
    <m/>
    <m/>
    <m/>
    <m/>
    <m/>
    <m/>
    <m/>
    <m/>
    <s v=""/>
    <s v=""/>
    <n v="0"/>
    <x v="0"/>
    <m/>
  </r>
  <r>
    <n v="1245"/>
    <x v="0"/>
    <x v="1"/>
    <x v="1"/>
    <s v=""/>
    <s v=""/>
    <s v=""/>
    <s v=""/>
    <s v=""/>
    <x v="3"/>
    <x v="17"/>
    <s v=""/>
    <m/>
    <m/>
    <m/>
    <m/>
    <m/>
    <m/>
    <m/>
    <m/>
    <m/>
    <m/>
    <m/>
    <m/>
    <s v=""/>
    <s v=""/>
    <n v="0"/>
    <x v="0"/>
    <m/>
  </r>
  <r>
    <n v="1246"/>
    <x v="0"/>
    <x v="1"/>
    <x v="1"/>
    <s v=""/>
    <s v=""/>
    <s v=""/>
    <s v=""/>
    <s v=""/>
    <x v="3"/>
    <x v="17"/>
    <s v=""/>
    <m/>
    <m/>
    <m/>
    <m/>
    <m/>
    <m/>
    <m/>
    <m/>
    <m/>
    <m/>
    <m/>
    <m/>
    <s v=""/>
    <s v=""/>
    <n v="0"/>
    <x v="0"/>
    <m/>
  </r>
  <r>
    <n v="1247"/>
    <x v="0"/>
    <x v="1"/>
    <x v="1"/>
    <s v=""/>
    <s v=""/>
    <s v=""/>
    <s v=""/>
    <s v=""/>
    <x v="3"/>
    <x v="17"/>
    <s v=""/>
    <m/>
    <m/>
    <m/>
    <m/>
    <m/>
    <m/>
    <m/>
    <m/>
    <m/>
    <m/>
    <m/>
    <m/>
    <s v=""/>
    <s v=""/>
    <n v="0"/>
    <x v="0"/>
    <m/>
  </r>
  <r>
    <n v="1248"/>
    <x v="0"/>
    <x v="1"/>
    <x v="1"/>
    <s v=""/>
    <s v=""/>
    <s v=""/>
    <s v=""/>
    <s v=""/>
    <x v="3"/>
    <x v="17"/>
    <s v=""/>
    <m/>
    <m/>
    <m/>
    <m/>
    <m/>
    <m/>
    <m/>
    <m/>
    <m/>
    <m/>
    <m/>
    <m/>
    <s v=""/>
    <s v=""/>
    <n v="0"/>
    <x v="0"/>
    <m/>
  </r>
  <r>
    <n v="1249"/>
    <x v="0"/>
    <x v="1"/>
    <x v="1"/>
    <s v=""/>
    <s v=""/>
    <s v=""/>
    <s v=""/>
    <s v=""/>
    <x v="3"/>
    <x v="17"/>
    <s v=""/>
    <m/>
    <m/>
    <m/>
    <m/>
    <m/>
    <m/>
    <m/>
    <m/>
    <m/>
    <m/>
    <m/>
    <m/>
    <s v=""/>
    <s v=""/>
    <n v="0"/>
    <x v="0"/>
    <m/>
  </r>
  <r>
    <n v="1250"/>
    <x v="0"/>
    <x v="1"/>
    <x v="1"/>
    <s v=""/>
    <s v=""/>
    <s v=""/>
    <s v=""/>
    <s v=""/>
    <x v="3"/>
    <x v="17"/>
    <s v=""/>
    <m/>
    <m/>
    <m/>
    <m/>
    <m/>
    <m/>
    <m/>
    <m/>
    <m/>
    <m/>
    <m/>
    <m/>
    <s v=""/>
    <s v=""/>
    <n v="0"/>
    <x v="0"/>
    <m/>
  </r>
  <r>
    <n v="1251"/>
    <x v="0"/>
    <x v="1"/>
    <x v="1"/>
    <s v=""/>
    <s v=""/>
    <s v=""/>
    <s v=""/>
    <s v=""/>
    <x v="3"/>
    <x v="17"/>
    <s v=""/>
    <m/>
    <m/>
    <m/>
    <m/>
    <m/>
    <m/>
    <m/>
    <m/>
    <m/>
    <m/>
    <m/>
    <m/>
    <s v=""/>
    <s v=""/>
    <n v="0"/>
    <x v="0"/>
    <m/>
  </r>
  <r>
    <n v="1252"/>
    <x v="0"/>
    <x v="1"/>
    <x v="1"/>
    <s v=""/>
    <s v=""/>
    <s v=""/>
    <s v=""/>
    <s v=""/>
    <x v="3"/>
    <x v="17"/>
    <s v=""/>
    <m/>
    <m/>
    <m/>
    <m/>
    <m/>
    <m/>
    <m/>
    <m/>
    <m/>
    <m/>
    <m/>
    <m/>
    <s v=""/>
    <s v=""/>
    <n v="0"/>
    <x v="0"/>
    <m/>
  </r>
  <r>
    <n v="1253"/>
    <x v="0"/>
    <x v="1"/>
    <x v="1"/>
    <s v=""/>
    <s v=""/>
    <s v=""/>
    <s v=""/>
    <s v=""/>
    <x v="3"/>
    <x v="17"/>
    <s v=""/>
    <m/>
    <m/>
    <m/>
    <m/>
    <m/>
    <m/>
    <m/>
    <m/>
    <m/>
    <m/>
    <m/>
    <m/>
    <s v=""/>
    <s v=""/>
    <n v="0"/>
    <x v="0"/>
    <m/>
  </r>
  <r>
    <n v="1254"/>
    <x v="0"/>
    <x v="1"/>
    <x v="1"/>
    <s v=""/>
    <s v=""/>
    <s v=""/>
    <s v=""/>
    <s v=""/>
    <x v="3"/>
    <x v="17"/>
    <s v=""/>
    <m/>
    <m/>
    <m/>
    <m/>
    <m/>
    <m/>
    <m/>
    <m/>
    <m/>
    <m/>
    <m/>
    <m/>
    <s v=""/>
    <s v=""/>
    <n v="0"/>
    <x v="0"/>
    <m/>
  </r>
  <r>
    <n v="1255"/>
    <x v="0"/>
    <x v="1"/>
    <x v="1"/>
    <s v=""/>
    <s v=""/>
    <s v=""/>
    <s v=""/>
    <s v=""/>
    <x v="3"/>
    <x v="17"/>
    <s v=""/>
    <m/>
    <m/>
    <m/>
    <m/>
    <m/>
    <m/>
    <m/>
    <m/>
    <m/>
    <m/>
    <m/>
    <m/>
    <s v=""/>
    <s v=""/>
    <n v="0"/>
    <x v="0"/>
    <m/>
  </r>
  <r>
    <n v="1256"/>
    <x v="0"/>
    <x v="1"/>
    <x v="1"/>
    <s v=""/>
    <s v=""/>
    <s v=""/>
    <s v=""/>
    <s v=""/>
    <x v="3"/>
    <x v="17"/>
    <s v=""/>
    <m/>
    <m/>
    <m/>
    <m/>
    <m/>
    <m/>
    <m/>
    <m/>
    <m/>
    <m/>
    <m/>
    <m/>
    <s v=""/>
    <s v=""/>
    <n v="0"/>
    <x v="0"/>
    <m/>
  </r>
  <r>
    <n v="1257"/>
    <x v="0"/>
    <x v="1"/>
    <x v="1"/>
    <s v=""/>
    <s v=""/>
    <s v=""/>
    <s v=""/>
    <s v=""/>
    <x v="3"/>
    <x v="17"/>
    <s v=""/>
    <m/>
    <m/>
    <m/>
    <m/>
    <m/>
    <m/>
    <m/>
    <m/>
    <m/>
    <m/>
    <m/>
    <m/>
    <s v=""/>
    <s v=""/>
    <n v="0"/>
    <x v="0"/>
    <m/>
  </r>
  <r>
    <n v="1258"/>
    <x v="0"/>
    <x v="1"/>
    <x v="1"/>
    <s v=""/>
    <s v=""/>
    <s v=""/>
    <s v=""/>
    <s v=""/>
    <x v="3"/>
    <x v="17"/>
    <s v=""/>
    <m/>
    <m/>
    <m/>
    <m/>
    <m/>
    <m/>
    <m/>
    <m/>
    <m/>
    <m/>
    <m/>
    <m/>
    <s v=""/>
    <s v=""/>
    <n v="0"/>
    <x v="0"/>
    <m/>
  </r>
  <r>
    <n v="1259"/>
    <x v="0"/>
    <x v="1"/>
    <x v="1"/>
    <s v=""/>
    <s v=""/>
    <s v=""/>
    <s v=""/>
    <s v=""/>
    <x v="3"/>
    <x v="17"/>
    <s v=""/>
    <m/>
    <m/>
    <m/>
    <m/>
    <m/>
    <m/>
    <m/>
    <m/>
    <m/>
    <m/>
    <m/>
    <m/>
    <s v=""/>
    <s v=""/>
    <n v="0"/>
    <x v="0"/>
    <m/>
  </r>
  <r>
    <n v="1260"/>
    <x v="0"/>
    <x v="1"/>
    <x v="1"/>
    <s v=""/>
    <s v=""/>
    <s v=""/>
    <s v=""/>
    <s v=""/>
    <x v="3"/>
    <x v="17"/>
    <s v=""/>
    <m/>
    <m/>
    <m/>
    <m/>
    <m/>
    <m/>
    <m/>
    <m/>
    <m/>
    <m/>
    <m/>
    <m/>
    <s v=""/>
    <s v=""/>
    <n v="0"/>
    <x v="0"/>
    <m/>
  </r>
  <r>
    <n v="1261"/>
    <x v="0"/>
    <x v="1"/>
    <x v="1"/>
    <s v=""/>
    <s v=""/>
    <s v=""/>
    <s v=""/>
    <s v=""/>
    <x v="3"/>
    <x v="17"/>
    <s v=""/>
    <m/>
    <m/>
    <m/>
    <m/>
    <m/>
    <m/>
    <m/>
    <m/>
    <m/>
    <m/>
    <m/>
    <m/>
    <s v=""/>
    <s v=""/>
    <n v="0"/>
    <x v="0"/>
    <m/>
  </r>
  <r>
    <n v="1262"/>
    <x v="0"/>
    <x v="1"/>
    <x v="1"/>
    <s v=""/>
    <s v=""/>
    <s v=""/>
    <s v=""/>
    <s v=""/>
    <x v="3"/>
    <x v="17"/>
    <s v=""/>
    <m/>
    <m/>
    <m/>
    <m/>
    <m/>
    <m/>
    <m/>
    <m/>
    <m/>
    <m/>
    <m/>
    <m/>
    <s v=""/>
    <s v=""/>
    <n v="0"/>
    <x v="0"/>
    <m/>
  </r>
  <r>
    <n v="1263"/>
    <x v="0"/>
    <x v="1"/>
    <x v="1"/>
    <s v=""/>
    <s v=""/>
    <s v=""/>
    <s v=""/>
    <s v=""/>
    <x v="3"/>
    <x v="17"/>
    <s v=""/>
    <m/>
    <m/>
    <m/>
    <m/>
    <m/>
    <m/>
    <m/>
    <m/>
    <m/>
    <m/>
    <m/>
    <m/>
    <s v=""/>
    <s v=""/>
    <n v="0"/>
    <x v="0"/>
    <m/>
  </r>
  <r>
    <n v="1264"/>
    <x v="0"/>
    <x v="1"/>
    <x v="1"/>
    <s v=""/>
    <s v=""/>
    <s v=""/>
    <s v=""/>
    <s v=""/>
    <x v="3"/>
    <x v="17"/>
    <s v=""/>
    <m/>
    <m/>
    <m/>
    <m/>
    <m/>
    <m/>
    <m/>
    <m/>
    <m/>
    <m/>
    <m/>
    <m/>
    <s v=""/>
    <s v=""/>
    <n v="0"/>
    <x v="0"/>
    <m/>
  </r>
  <r>
    <n v="1265"/>
    <x v="0"/>
    <x v="1"/>
    <x v="1"/>
    <s v=""/>
    <s v=""/>
    <s v=""/>
    <s v=""/>
    <s v=""/>
    <x v="3"/>
    <x v="17"/>
    <s v=""/>
    <m/>
    <m/>
    <m/>
    <m/>
    <m/>
    <m/>
    <m/>
    <m/>
    <m/>
    <m/>
    <m/>
    <m/>
    <s v=""/>
    <s v=""/>
    <n v="0"/>
    <x v="0"/>
    <m/>
  </r>
  <r>
    <n v="1266"/>
    <x v="0"/>
    <x v="1"/>
    <x v="1"/>
    <s v=""/>
    <s v=""/>
    <s v=""/>
    <s v=""/>
    <s v=""/>
    <x v="3"/>
    <x v="17"/>
    <s v=""/>
    <m/>
    <m/>
    <m/>
    <m/>
    <m/>
    <m/>
    <m/>
    <m/>
    <m/>
    <m/>
    <m/>
    <m/>
    <s v=""/>
    <s v=""/>
    <n v="0"/>
    <x v="0"/>
    <m/>
  </r>
  <r>
    <n v="1267"/>
    <x v="0"/>
    <x v="1"/>
    <x v="1"/>
    <s v=""/>
    <s v=""/>
    <s v=""/>
    <s v=""/>
    <s v=""/>
    <x v="3"/>
    <x v="17"/>
    <s v=""/>
    <m/>
    <m/>
    <m/>
    <m/>
    <m/>
    <m/>
    <m/>
    <m/>
    <m/>
    <m/>
    <m/>
    <m/>
    <s v=""/>
    <s v=""/>
    <n v="0"/>
    <x v="0"/>
    <m/>
  </r>
  <r>
    <n v="1268"/>
    <x v="0"/>
    <x v="1"/>
    <x v="1"/>
    <s v=""/>
    <s v=""/>
    <s v=""/>
    <s v=""/>
    <s v=""/>
    <x v="3"/>
    <x v="17"/>
    <s v=""/>
    <m/>
    <m/>
    <m/>
    <m/>
    <m/>
    <m/>
    <m/>
    <m/>
    <m/>
    <m/>
    <m/>
    <m/>
    <s v=""/>
    <s v=""/>
    <n v="0"/>
    <x v="0"/>
    <m/>
  </r>
  <r>
    <n v="1269"/>
    <x v="0"/>
    <x v="1"/>
    <x v="1"/>
    <s v=""/>
    <s v=""/>
    <s v=""/>
    <s v=""/>
    <s v=""/>
    <x v="3"/>
    <x v="17"/>
    <s v=""/>
    <m/>
    <m/>
    <m/>
    <m/>
    <m/>
    <m/>
    <m/>
    <m/>
    <m/>
    <m/>
    <m/>
    <m/>
    <s v=""/>
    <s v=""/>
    <n v="0"/>
    <x v="0"/>
    <m/>
  </r>
  <r>
    <n v="1270"/>
    <x v="0"/>
    <x v="1"/>
    <x v="1"/>
    <s v=""/>
    <s v=""/>
    <s v=""/>
    <s v=""/>
    <s v=""/>
    <x v="3"/>
    <x v="17"/>
    <s v=""/>
    <m/>
    <m/>
    <m/>
    <m/>
    <m/>
    <m/>
    <m/>
    <m/>
    <m/>
    <m/>
    <m/>
    <m/>
    <s v=""/>
    <s v=""/>
    <n v="0"/>
    <x v="0"/>
    <m/>
  </r>
  <r>
    <n v="1271"/>
    <x v="0"/>
    <x v="1"/>
    <x v="1"/>
    <s v=""/>
    <s v=""/>
    <s v=""/>
    <s v=""/>
    <s v=""/>
    <x v="3"/>
    <x v="17"/>
    <s v=""/>
    <m/>
    <m/>
    <m/>
    <m/>
    <m/>
    <m/>
    <m/>
    <m/>
    <m/>
    <m/>
    <m/>
    <m/>
    <s v=""/>
    <s v=""/>
    <n v="0"/>
    <x v="0"/>
    <m/>
  </r>
  <r>
    <n v="1272"/>
    <x v="0"/>
    <x v="1"/>
    <x v="1"/>
    <s v=""/>
    <s v=""/>
    <s v=""/>
    <s v=""/>
    <s v=""/>
    <x v="3"/>
    <x v="17"/>
    <s v=""/>
    <m/>
    <m/>
    <m/>
    <m/>
    <m/>
    <m/>
    <m/>
    <m/>
    <m/>
    <m/>
    <m/>
    <m/>
    <s v=""/>
    <s v=""/>
    <n v="0"/>
    <x v="0"/>
    <m/>
  </r>
  <r>
    <n v="1273"/>
    <x v="0"/>
    <x v="1"/>
    <x v="1"/>
    <s v=""/>
    <s v=""/>
    <s v=""/>
    <s v=""/>
    <s v=""/>
    <x v="3"/>
    <x v="17"/>
    <s v=""/>
    <m/>
    <m/>
    <m/>
    <m/>
    <m/>
    <m/>
    <m/>
    <m/>
    <m/>
    <m/>
    <m/>
    <m/>
    <s v=""/>
    <s v=""/>
    <n v="0"/>
    <x v="0"/>
    <m/>
  </r>
  <r>
    <n v="1274"/>
    <x v="0"/>
    <x v="1"/>
    <x v="1"/>
    <s v=""/>
    <s v=""/>
    <s v=""/>
    <s v=""/>
    <s v=""/>
    <x v="3"/>
    <x v="17"/>
    <s v=""/>
    <m/>
    <m/>
    <m/>
    <m/>
    <m/>
    <m/>
    <m/>
    <m/>
    <m/>
    <m/>
    <m/>
    <m/>
    <s v=""/>
    <s v=""/>
    <n v="0"/>
    <x v="0"/>
    <m/>
  </r>
  <r>
    <n v="1275"/>
    <x v="0"/>
    <x v="1"/>
    <x v="1"/>
    <s v=""/>
    <s v=""/>
    <s v=""/>
    <s v=""/>
    <s v=""/>
    <x v="3"/>
    <x v="17"/>
    <s v=""/>
    <m/>
    <m/>
    <m/>
    <m/>
    <m/>
    <m/>
    <m/>
    <m/>
    <m/>
    <m/>
    <m/>
    <m/>
    <s v=""/>
    <s v=""/>
    <n v="0"/>
    <x v="0"/>
    <m/>
  </r>
  <r>
    <n v="1276"/>
    <x v="0"/>
    <x v="1"/>
    <x v="1"/>
    <s v=""/>
    <s v=""/>
    <s v=""/>
    <s v=""/>
    <s v=""/>
    <x v="3"/>
    <x v="17"/>
    <s v=""/>
    <m/>
    <m/>
    <m/>
    <m/>
    <m/>
    <m/>
    <m/>
    <m/>
    <m/>
    <m/>
    <m/>
    <m/>
    <s v=""/>
    <s v=""/>
    <n v="0"/>
    <x v="0"/>
    <m/>
  </r>
  <r>
    <n v="1277"/>
    <x v="0"/>
    <x v="1"/>
    <x v="1"/>
    <s v=""/>
    <s v=""/>
    <s v=""/>
    <s v=""/>
    <s v=""/>
    <x v="3"/>
    <x v="17"/>
    <s v=""/>
    <m/>
    <m/>
    <m/>
    <m/>
    <m/>
    <m/>
    <m/>
    <m/>
    <m/>
    <m/>
    <m/>
    <m/>
    <s v=""/>
    <s v=""/>
    <n v="0"/>
    <x v="0"/>
    <m/>
  </r>
  <r>
    <n v="1278"/>
    <x v="0"/>
    <x v="1"/>
    <x v="1"/>
    <s v=""/>
    <s v=""/>
    <s v=""/>
    <s v=""/>
    <s v=""/>
    <x v="3"/>
    <x v="17"/>
    <s v=""/>
    <m/>
    <m/>
    <m/>
    <m/>
    <m/>
    <m/>
    <m/>
    <m/>
    <m/>
    <m/>
    <m/>
    <m/>
    <s v=""/>
    <s v=""/>
    <n v="0"/>
    <x v="0"/>
    <m/>
  </r>
  <r>
    <n v="1279"/>
    <x v="0"/>
    <x v="1"/>
    <x v="1"/>
    <s v=""/>
    <s v=""/>
    <s v=""/>
    <s v=""/>
    <s v=""/>
    <x v="3"/>
    <x v="17"/>
    <s v=""/>
    <m/>
    <m/>
    <m/>
    <m/>
    <m/>
    <m/>
    <m/>
    <m/>
    <m/>
    <m/>
    <m/>
    <m/>
    <s v=""/>
    <s v=""/>
    <n v="0"/>
    <x v="0"/>
    <m/>
  </r>
  <r>
    <n v="1280"/>
    <x v="0"/>
    <x v="1"/>
    <x v="1"/>
    <s v=""/>
    <s v=""/>
    <s v=""/>
    <s v=""/>
    <s v=""/>
    <x v="3"/>
    <x v="17"/>
    <s v=""/>
    <m/>
    <m/>
    <m/>
    <m/>
    <m/>
    <m/>
    <m/>
    <m/>
    <m/>
    <m/>
    <m/>
    <m/>
    <s v=""/>
    <s v=""/>
    <n v="0"/>
    <x v="0"/>
    <m/>
  </r>
  <r>
    <n v="1281"/>
    <x v="0"/>
    <x v="1"/>
    <x v="1"/>
    <s v=""/>
    <s v=""/>
    <s v=""/>
    <s v=""/>
    <s v=""/>
    <x v="3"/>
    <x v="17"/>
    <s v=""/>
    <m/>
    <m/>
    <m/>
    <m/>
    <m/>
    <m/>
    <m/>
    <m/>
    <m/>
    <m/>
    <m/>
    <m/>
    <s v=""/>
    <s v=""/>
    <n v="0"/>
    <x v="0"/>
    <m/>
  </r>
  <r>
    <n v="1282"/>
    <x v="0"/>
    <x v="1"/>
    <x v="1"/>
    <s v=""/>
    <s v=""/>
    <s v=""/>
    <s v=""/>
    <s v=""/>
    <x v="3"/>
    <x v="17"/>
    <s v=""/>
    <m/>
    <m/>
    <m/>
    <m/>
    <m/>
    <m/>
    <m/>
    <m/>
    <m/>
    <m/>
    <m/>
    <m/>
    <s v=""/>
    <s v=""/>
    <n v="0"/>
    <x v="0"/>
    <m/>
  </r>
  <r>
    <n v="1283"/>
    <x v="0"/>
    <x v="1"/>
    <x v="1"/>
    <s v=""/>
    <s v=""/>
    <s v=""/>
    <s v=""/>
    <s v=""/>
    <x v="3"/>
    <x v="17"/>
    <s v=""/>
    <m/>
    <m/>
    <m/>
    <m/>
    <m/>
    <m/>
    <m/>
    <m/>
    <m/>
    <m/>
    <m/>
    <m/>
    <s v=""/>
    <s v=""/>
    <n v="0"/>
    <x v="0"/>
    <m/>
  </r>
  <r>
    <n v="1284"/>
    <x v="0"/>
    <x v="1"/>
    <x v="1"/>
    <s v=""/>
    <s v=""/>
    <s v=""/>
    <s v=""/>
    <s v=""/>
    <x v="3"/>
    <x v="17"/>
    <s v=""/>
    <m/>
    <m/>
    <m/>
    <m/>
    <m/>
    <m/>
    <m/>
    <m/>
    <m/>
    <m/>
    <m/>
    <m/>
    <s v=""/>
    <s v=""/>
    <n v="0"/>
    <x v="0"/>
    <m/>
  </r>
  <r>
    <n v="1285"/>
    <x v="0"/>
    <x v="1"/>
    <x v="1"/>
    <s v=""/>
    <s v=""/>
    <s v=""/>
    <s v=""/>
    <s v=""/>
    <x v="3"/>
    <x v="17"/>
    <s v=""/>
    <m/>
    <m/>
    <m/>
    <m/>
    <m/>
    <m/>
    <m/>
    <m/>
    <m/>
    <m/>
    <m/>
    <m/>
    <s v=""/>
    <s v=""/>
    <n v="0"/>
    <x v="0"/>
    <m/>
  </r>
  <r>
    <n v="1286"/>
    <x v="0"/>
    <x v="1"/>
    <x v="1"/>
    <s v=""/>
    <s v=""/>
    <s v=""/>
    <s v=""/>
    <s v=""/>
    <x v="3"/>
    <x v="17"/>
    <s v=""/>
    <m/>
    <m/>
    <m/>
    <m/>
    <m/>
    <m/>
    <m/>
    <m/>
    <m/>
    <m/>
    <m/>
    <m/>
    <s v=""/>
    <s v=""/>
    <n v="0"/>
    <x v="0"/>
    <m/>
  </r>
  <r>
    <n v="1287"/>
    <x v="0"/>
    <x v="1"/>
    <x v="1"/>
    <s v=""/>
    <s v=""/>
    <s v=""/>
    <s v=""/>
    <s v=""/>
    <x v="3"/>
    <x v="17"/>
    <s v=""/>
    <m/>
    <m/>
    <m/>
    <m/>
    <m/>
    <m/>
    <m/>
    <m/>
    <m/>
    <m/>
    <m/>
    <m/>
    <s v=""/>
    <s v=""/>
    <n v="0"/>
    <x v="0"/>
    <m/>
  </r>
  <r>
    <n v="1288"/>
    <x v="0"/>
    <x v="1"/>
    <x v="1"/>
    <s v=""/>
    <s v=""/>
    <s v=""/>
    <s v=""/>
    <s v=""/>
    <x v="3"/>
    <x v="17"/>
    <s v=""/>
    <m/>
    <m/>
    <m/>
    <m/>
    <m/>
    <m/>
    <m/>
    <m/>
    <m/>
    <m/>
    <m/>
    <m/>
    <s v=""/>
    <s v=""/>
    <n v="0"/>
    <x v="0"/>
    <m/>
  </r>
  <r>
    <n v="1289"/>
    <x v="0"/>
    <x v="1"/>
    <x v="1"/>
    <s v=""/>
    <s v=""/>
    <s v=""/>
    <s v=""/>
    <s v=""/>
    <x v="3"/>
    <x v="17"/>
    <s v=""/>
    <m/>
    <m/>
    <m/>
    <m/>
    <m/>
    <m/>
    <m/>
    <m/>
    <m/>
    <m/>
    <m/>
    <m/>
    <s v=""/>
    <s v=""/>
    <n v="0"/>
    <x v="0"/>
    <m/>
  </r>
  <r>
    <n v="1290"/>
    <x v="0"/>
    <x v="1"/>
    <x v="1"/>
    <s v=""/>
    <s v=""/>
    <s v=""/>
    <s v=""/>
    <s v=""/>
    <x v="3"/>
    <x v="17"/>
    <s v=""/>
    <m/>
    <m/>
    <m/>
    <m/>
    <m/>
    <m/>
    <m/>
    <m/>
    <m/>
    <m/>
    <m/>
    <m/>
    <s v=""/>
    <s v=""/>
    <n v="0"/>
    <x v="0"/>
    <m/>
  </r>
  <r>
    <n v="1291"/>
    <x v="0"/>
    <x v="1"/>
    <x v="1"/>
    <s v=""/>
    <s v=""/>
    <s v=""/>
    <s v=""/>
    <s v=""/>
    <x v="3"/>
    <x v="17"/>
    <s v=""/>
    <m/>
    <m/>
    <m/>
    <m/>
    <m/>
    <m/>
    <m/>
    <m/>
    <m/>
    <m/>
    <m/>
    <m/>
    <s v=""/>
    <s v=""/>
    <n v="0"/>
    <x v="0"/>
    <m/>
  </r>
  <r>
    <n v="1292"/>
    <x v="0"/>
    <x v="1"/>
    <x v="1"/>
    <s v=""/>
    <s v=""/>
    <s v=""/>
    <s v=""/>
    <s v=""/>
    <x v="3"/>
    <x v="17"/>
    <s v=""/>
    <m/>
    <m/>
    <m/>
    <m/>
    <m/>
    <m/>
    <m/>
    <m/>
    <m/>
    <m/>
    <m/>
    <m/>
    <s v=""/>
    <s v=""/>
    <n v="0"/>
    <x v="0"/>
    <m/>
  </r>
  <r>
    <n v="1293"/>
    <x v="0"/>
    <x v="1"/>
    <x v="1"/>
    <s v=""/>
    <s v=""/>
    <s v=""/>
    <s v=""/>
    <s v=""/>
    <x v="3"/>
    <x v="17"/>
    <s v=""/>
    <m/>
    <m/>
    <m/>
    <m/>
    <m/>
    <m/>
    <m/>
    <m/>
    <m/>
    <m/>
    <m/>
    <m/>
    <s v=""/>
    <s v=""/>
    <n v="0"/>
    <x v="0"/>
    <m/>
  </r>
  <r>
    <n v="1294"/>
    <x v="0"/>
    <x v="1"/>
    <x v="1"/>
    <s v=""/>
    <s v=""/>
    <s v=""/>
    <s v=""/>
    <s v=""/>
    <x v="3"/>
    <x v="17"/>
    <s v=""/>
    <m/>
    <m/>
    <m/>
    <m/>
    <m/>
    <m/>
    <m/>
    <m/>
    <m/>
    <m/>
    <m/>
    <m/>
    <s v=""/>
    <s v=""/>
    <n v="0"/>
    <x v="0"/>
    <m/>
  </r>
  <r>
    <n v="1295"/>
    <x v="0"/>
    <x v="1"/>
    <x v="1"/>
    <s v=""/>
    <s v=""/>
    <s v=""/>
    <s v=""/>
    <s v=""/>
    <x v="3"/>
    <x v="17"/>
    <s v=""/>
    <m/>
    <m/>
    <m/>
    <m/>
    <m/>
    <m/>
    <m/>
    <m/>
    <m/>
    <m/>
    <m/>
    <m/>
    <s v=""/>
    <s v=""/>
    <n v="0"/>
    <x v="0"/>
    <m/>
  </r>
  <r>
    <n v="1296"/>
    <x v="0"/>
    <x v="1"/>
    <x v="1"/>
    <s v=""/>
    <s v=""/>
    <s v=""/>
    <s v=""/>
    <s v=""/>
    <x v="3"/>
    <x v="17"/>
    <s v=""/>
    <m/>
    <m/>
    <m/>
    <m/>
    <m/>
    <m/>
    <m/>
    <m/>
    <m/>
    <m/>
    <m/>
    <m/>
    <s v=""/>
    <s v=""/>
    <n v="0"/>
    <x v="0"/>
    <m/>
  </r>
  <r>
    <n v="1297"/>
    <x v="0"/>
    <x v="1"/>
    <x v="1"/>
    <s v=""/>
    <s v=""/>
    <s v=""/>
    <s v=""/>
    <s v=""/>
    <x v="3"/>
    <x v="17"/>
    <s v=""/>
    <m/>
    <m/>
    <m/>
    <m/>
    <m/>
    <m/>
    <m/>
    <m/>
    <m/>
    <m/>
    <m/>
    <m/>
    <s v=""/>
    <s v=""/>
    <n v="0"/>
    <x v="0"/>
    <m/>
  </r>
  <r>
    <n v="1298"/>
    <x v="0"/>
    <x v="1"/>
    <x v="1"/>
    <s v=""/>
    <s v=""/>
    <s v=""/>
    <s v=""/>
    <s v=""/>
    <x v="3"/>
    <x v="17"/>
    <s v=""/>
    <m/>
    <m/>
    <m/>
    <m/>
    <m/>
    <m/>
    <m/>
    <m/>
    <m/>
    <m/>
    <m/>
    <m/>
    <s v=""/>
    <s v=""/>
    <n v="0"/>
    <x v="0"/>
    <m/>
  </r>
  <r>
    <n v="1299"/>
    <x v="0"/>
    <x v="1"/>
    <x v="1"/>
    <s v=""/>
    <s v=""/>
    <s v=""/>
    <s v=""/>
    <s v=""/>
    <x v="3"/>
    <x v="17"/>
    <s v=""/>
    <m/>
    <m/>
    <m/>
    <m/>
    <m/>
    <m/>
    <m/>
    <m/>
    <m/>
    <m/>
    <m/>
    <m/>
    <s v=""/>
    <s v=""/>
    <n v="0"/>
    <x v="0"/>
    <m/>
  </r>
  <r>
    <n v="1300"/>
    <x v="0"/>
    <x v="1"/>
    <x v="1"/>
    <s v=""/>
    <s v=""/>
    <s v=""/>
    <s v=""/>
    <s v=""/>
    <x v="3"/>
    <x v="17"/>
    <s v=""/>
    <m/>
    <m/>
    <m/>
    <m/>
    <m/>
    <m/>
    <m/>
    <m/>
    <m/>
    <m/>
    <m/>
    <m/>
    <s v=""/>
    <s v=""/>
    <n v="0"/>
    <x v="0"/>
    <m/>
  </r>
  <r>
    <n v="1301"/>
    <x v="0"/>
    <x v="1"/>
    <x v="1"/>
    <s v=""/>
    <s v=""/>
    <s v=""/>
    <s v=""/>
    <s v=""/>
    <x v="3"/>
    <x v="17"/>
    <s v=""/>
    <m/>
    <m/>
    <m/>
    <m/>
    <m/>
    <m/>
    <m/>
    <m/>
    <m/>
    <m/>
    <m/>
    <m/>
    <s v=""/>
    <s v=""/>
    <n v="0"/>
    <x v="0"/>
    <m/>
  </r>
  <r>
    <n v="1302"/>
    <x v="0"/>
    <x v="1"/>
    <x v="1"/>
    <s v=""/>
    <s v=""/>
    <s v=""/>
    <s v=""/>
    <s v=""/>
    <x v="3"/>
    <x v="17"/>
    <s v=""/>
    <m/>
    <m/>
    <m/>
    <m/>
    <m/>
    <m/>
    <m/>
    <m/>
    <m/>
    <m/>
    <m/>
    <m/>
    <s v=""/>
    <s v=""/>
    <n v="0"/>
    <x v="0"/>
    <m/>
  </r>
  <r>
    <n v="1303"/>
    <x v="0"/>
    <x v="1"/>
    <x v="1"/>
    <s v=""/>
    <s v=""/>
    <s v=""/>
    <s v=""/>
    <s v=""/>
    <x v="3"/>
    <x v="17"/>
    <s v=""/>
    <m/>
    <m/>
    <m/>
    <m/>
    <m/>
    <m/>
    <m/>
    <m/>
    <m/>
    <m/>
    <m/>
    <m/>
    <s v=""/>
    <s v=""/>
    <n v="0"/>
    <x v="0"/>
    <m/>
  </r>
  <r>
    <n v="1304"/>
    <x v="0"/>
    <x v="1"/>
    <x v="1"/>
    <s v=""/>
    <s v=""/>
    <s v=""/>
    <s v=""/>
    <s v=""/>
    <x v="3"/>
    <x v="17"/>
    <s v=""/>
    <m/>
    <m/>
    <m/>
    <m/>
    <m/>
    <m/>
    <m/>
    <m/>
    <m/>
    <m/>
    <m/>
    <m/>
    <s v=""/>
    <s v=""/>
    <n v="0"/>
    <x v="0"/>
    <m/>
  </r>
  <r>
    <n v="1305"/>
    <x v="0"/>
    <x v="1"/>
    <x v="1"/>
    <s v=""/>
    <s v=""/>
    <s v=""/>
    <s v=""/>
    <s v=""/>
    <x v="3"/>
    <x v="17"/>
    <s v=""/>
    <m/>
    <m/>
    <m/>
    <m/>
    <m/>
    <m/>
    <m/>
    <m/>
    <m/>
    <m/>
    <m/>
    <m/>
    <s v=""/>
    <s v=""/>
    <n v="0"/>
    <x v="0"/>
    <m/>
  </r>
  <r>
    <n v="1306"/>
    <x v="0"/>
    <x v="1"/>
    <x v="1"/>
    <s v=""/>
    <s v=""/>
    <s v=""/>
    <s v=""/>
    <s v=""/>
    <x v="3"/>
    <x v="17"/>
    <s v=""/>
    <m/>
    <m/>
    <m/>
    <m/>
    <m/>
    <m/>
    <m/>
    <m/>
    <m/>
    <m/>
    <m/>
    <m/>
    <s v=""/>
    <s v=""/>
    <n v="0"/>
    <x v="0"/>
    <m/>
  </r>
  <r>
    <n v="1307"/>
    <x v="0"/>
    <x v="1"/>
    <x v="1"/>
    <s v=""/>
    <s v=""/>
    <s v=""/>
    <s v=""/>
    <s v=""/>
    <x v="3"/>
    <x v="17"/>
    <s v=""/>
    <m/>
    <m/>
    <m/>
    <m/>
    <m/>
    <m/>
    <m/>
    <m/>
    <m/>
    <m/>
    <m/>
    <m/>
    <s v=""/>
    <s v=""/>
    <n v="0"/>
    <x v="0"/>
    <m/>
  </r>
  <r>
    <n v="1308"/>
    <x v="0"/>
    <x v="1"/>
    <x v="1"/>
    <s v=""/>
    <s v=""/>
    <s v=""/>
    <s v=""/>
    <s v=""/>
    <x v="3"/>
    <x v="17"/>
    <s v=""/>
    <m/>
    <m/>
    <m/>
    <m/>
    <m/>
    <m/>
    <m/>
    <m/>
    <m/>
    <m/>
    <m/>
    <m/>
    <s v=""/>
    <s v=""/>
    <n v="0"/>
    <x v="0"/>
    <m/>
  </r>
  <r>
    <n v="1309"/>
    <x v="0"/>
    <x v="1"/>
    <x v="1"/>
    <s v=""/>
    <s v=""/>
    <s v=""/>
    <s v=""/>
    <s v=""/>
    <x v="3"/>
    <x v="17"/>
    <s v=""/>
    <m/>
    <m/>
    <m/>
    <m/>
    <m/>
    <m/>
    <m/>
    <m/>
    <m/>
    <m/>
    <m/>
    <m/>
    <s v=""/>
    <s v=""/>
    <n v="0"/>
    <x v="0"/>
    <m/>
  </r>
  <r>
    <n v="1310"/>
    <x v="0"/>
    <x v="1"/>
    <x v="1"/>
    <s v=""/>
    <s v=""/>
    <s v=""/>
    <s v=""/>
    <s v=""/>
    <x v="3"/>
    <x v="17"/>
    <s v=""/>
    <m/>
    <m/>
    <m/>
    <m/>
    <m/>
    <m/>
    <m/>
    <m/>
    <m/>
    <m/>
    <m/>
    <m/>
    <s v=""/>
    <s v=""/>
    <n v="0"/>
    <x v="0"/>
    <m/>
  </r>
  <r>
    <n v="1311"/>
    <x v="0"/>
    <x v="1"/>
    <x v="1"/>
    <s v=""/>
    <s v=""/>
    <s v=""/>
    <s v=""/>
    <s v=""/>
    <x v="3"/>
    <x v="17"/>
    <s v=""/>
    <m/>
    <m/>
    <m/>
    <m/>
    <m/>
    <m/>
    <m/>
    <m/>
    <m/>
    <m/>
    <m/>
    <m/>
    <s v=""/>
    <s v=""/>
    <n v="0"/>
    <x v="0"/>
    <m/>
  </r>
  <r>
    <n v="1312"/>
    <x v="0"/>
    <x v="1"/>
    <x v="1"/>
    <s v=""/>
    <s v=""/>
    <s v=""/>
    <s v=""/>
    <s v=""/>
    <x v="3"/>
    <x v="17"/>
    <s v=""/>
    <m/>
    <m/>
    <m/>
    <m/>
    <m/>
    <m/>
    <m/>
    <m/>
    <m/>
    <m/>
    <m/>
    <m/>
    <s v=""/>
    <s v=""/>
    <n v="0"/>
    <x v="0"/>
    <m/>
  </r>
  <r>
    <n v="1313"/>
    <x v="0"/>
    <x v="1"/>
    <x v="1"/>
    <s v=""/>
    <s v=""/>
    <s v=""/>
    <s v=""/>
    <s v=""/>
    <x v="3"/>
    <x v="17"/>
    <s v=""/>
    <m/>
    <m/>
    <m/>
    <m/>
    <m/>
    <m/>
    <m/>
    <m/>
    <m/>
    <m/>
    <m/>
    <m/>
    <s v=""/>
    <s v=""/>
    <n v="0"/>
    <x v="0"/>
    <m/>
  </r>
  <r>
    <n v="1314"/>
    <x v="0"/>
    <x v="1"/>
    <x v="1"/>
    <s v=""/>
    <s v=""/>
    <s v=""/>
    <s v=""/>
    <s v=""/>
    <x v="3"/>
    <x v="17"/>
    <s v=""/>
    <m/>
    <m/>
    <m/>
    <m/>
    <m/>
    <m/>
    <m/>
    <m/>
    <m/>
    <m/>
    <m/>
    <m/>
    <s v=""/>
    <s v=""/>
    <n v="0"/>
    <x v="0"/>
    <m/>
  </r>
  <r>
    <n v="1315"/>
    <x v="0"/>
    <x v="1"/>
    <x v="1"/>
    <s v=""/>
    <s v=""/>
    <s v=""/>
    <s v=""/>
    <s v=""/>
    <x v="3"/>
    <x v="17"/>
    <s v=""/>
    <m/>
    <m/>
    <m/>
    <m/>
    <m/>
    <m/>
    <m/>
    <m/>
    <m/>
    <m/>
    <m/>
    <m/>
    <s v=""/>
    <s v=""/>
    <n v="0"/>
    <x v="0"/>
    <m/>
  </r>
  <r>
    <n v="1316"/>
    <x v="0"/>
    <x v="1"/>
    <x v="1"/>
    <s v=""/>
    <s v=""/>
    <s v=""/>
    <s v=""/>
    <s v=""/>
    <x v="3"/>
    <x v="17"/>
    <s v=""/>
    <m/>
    <m/>
    <m/>
    <m/>
    <m/>
    <m/>
    <m/>
    <m/>
    <m/>
    <m/>
    <m/>
    <m/>
    <s v=""/>
    <s v=""/>
    <n v="0"/>
    <x v="0"/>
    <m/>
  </r>
  <r>
    <n v="1317"/>
    <x v="0"/>
    <x v="1"/>
    <x v="1"/>
    <s v=""/>
    <s v=""/>
    <s v=""/>
    <s v=""/>
    <s v=""/>
    <x v="3"/>
    <x v="17"/>
    <s v=""/>
    <m/>
    <m/>
    <m/>
    <m/>
    <m/>
    <m/>
    <m/>
    <m/>
    <m/>
    <m/>
    <m/>
    <m/>
    <s v=""/>
    <s v=""/>
    <n v="0"/>
    <x v="0"/>
    <m/>
  </r>
  <r>
    <n v="1318"/>
    <x v="0"/>
    <x v="1"/>
    <x v="1"/>
    <s v=""/>
    <s v=""/>
    <s v=""/>
    <s v=""/>
    <s v=""/>
    <x v="3"/>
    <x v="17"/>
    <s v=""/>
    <m/>
    <m/>
    <m/>
    <m/>
    <m/>
    <m/>
    <m/>
    <m/>
    <m/>
    <m/>
    <m/>
    <m/>
    <s v=""/>
    <s v=""/>
    <n v="0"/>
    <x v="0"/>
    <m/>
  </r>
  <r>
    <n v="1319"/>
    <x v="0"/>
    <x v="1"/>
    <x v="1"/>
    <s v=""/>
    <s v=""/>
    <s v=""/>
    <s v=""/>
    <s v=""/>
    <x v="3"/>
    <x v="17"/>
    <s v=""/>
    <m/>
    <m/>
    <m/>
    <m/>
    <m/>
    <m/>
    <m/>
    <m/>
    <m/>
    <m/>
    <m/>
    <m/>
    <s v=""/>
    <s v=""/>
    <n v="0"/>
    <x v="0"/>
    <m/>
  </r>
  <r>
    <n v="1320"/>
    <x v="0"/>
    <x v="1"/>
    <x v="1"/>
    <s v=""/>
    <s v=""/>
    <s v=""/>
    <s v=""/>
    <s v=""/>
    <x v="3"/>
    <x v="17"/>
    <s v=""/>
    <m/>
    <m/>
    <m/>
    <m/>
    <m/>
    <m/>
    <m/>
    <m/>
    <m/>
    <m/>
    <m/>
    <m/>
    <s v=""/>
    <s v=""/>
    <n v="0"/>
    <x v="0"/>
    <m/>
  </r>
  <r>
    <n v="1321"/>
    <x v="0"/>
    <x v="1"/>
    <x v="1"/>
    <s v=""/>
    <s v=""/>
    <s v=""/>
    <s v=""/>
    <s v=""/>
    <x v="3"/>
    <x v="17"/>
    <s v=""/>
    <m/>
    <m/>
    <m/>
    <m/>
    <m/>
    <m/>
    <m/>
    <m/>
    <m/>
    <m/>
    <m/>
    <m/>
    <s v=""/>
    <s v=""/>
    <n v="0"/>
    <x v="0"/>
    <m/>
  </r>
  <r>
    <n v="1322"/>
    <x v="0"/>
    <x v="1"/>
    <x v="1"/>
    <s v=""/>
    <s v=""/>
    <s v=""/>
    <s v=""/>
    <s v=""/>
    <x v="3"/>
    <x v="17"/>
    <s v=""/>
    <m/>
    <m/>
    <m/>
    <m/>
    <m/>
    <m/>
    <m/>
    <m/>
    <m/>
    <m/>
    <m/>
    <m/>
    <s v=""/>
    <s v=""/>
    <n v="0"/>
    <x v="0"/>
    <m/>
  </r>
  <r>
    <n v="1323"/>
    <x v="0"/>
    <x v="1"/>
    <x v="1"/>
    <s v=""/>
    <s v=""/>
    <s v=""/>
    <s v=""/>
    <s v=""/>
    <x v="3"/>
    <x v="17"/>
    <s v=""/>
    <m/>
    <m/>
    <m/>
    <m/>
    <m/>
    <m/>
    <m/>
    <m/>
    <m/>
    <m/>
    <m/>
    <m/>
    <s v=""/>
    <s v=""/>
    <n v="0"/>
    <x v="0"/>
    <m/>
  </r>
  <r>
    <n v="1324"/>
    <x v="0"/>
    <x v="1"/>
    <x v="1"/>
    <s v=""/>
    <s v=""/>
    <s v=""/>
    <s v=""/>
    <s v=""/>
    <x v="3"/>
    <x v="17"/>
    <s v=""/>
    <m/>
    <m/>
    <m/>
    <m/>
    <m/>
    <m/>
    <m/>
    <m/>
    <m/>
    <m/>
    <m/>
    <m/>
    <s v=""/>
    <s v=""/>
    <n v="0"/>
    <x v="0"/>
    <m/>
  </r>
  <r>
    <n v="1325"/>
    <x v="0"/>
    <x v="1"/>
    <x v="1"/>
    <s v=""/>
    <s v=""/>
    <s v=""/>
    <s v=""/>
    <s v=""/>
    <x v="3"/>
    <x v="17"/>
    <s v=""/>
    <m/>
    <m/>
    <m/>
    <m/>
    <m/>
    <m/>
    <m/>
    <m/>
    <m/>
    <m/>
    <m/>
    <m/>
    <s v=""/>
    <s v=""/>
    <n v="0"/>
    <x v="0"/>
    <m/>
  </r>
  <r>
    <n v="1326"/>
    <x v="0"/>
    <x v="1"/>
    <x v="1"/>
    <s v=""/>
    <s v=""/>
    <s v=""/>
    <s v=""/>
    <s v=""/>
    <x v="3"/>
    <x v="17"/>
    <s v=""/>
    <m/>
    <m/>
    <m/>
    <m/>
    <m/>
    <m/>
    <m/>
    <m/>
    <m/>
    <m/>
    <m/>
    <m/>
    <s v=""/>
    <s v=""/>
    <n v="0"/>
    <x v="0"/>
    <m/>
  </r>
  <r>
    <n v="1327"/>
    <x v="0"/>
    <x v="1"/>
    <x v="1"/>
    <s v=""/>
    <s v=""/>
    <s v=""/>
    <s v=""/>
    <s v=""/>
    <x v="3"/>
    <x v="17"/>
    <s v=""/>
    <m/>
    <m/>
    <m/>
    <m/>
    <m/>
    <m/>
    <m/>
    <m/>
    <m/>
    <m/>
    <m/>
    <m/>
    <s v=""/>
    <s v=""/>
    <n v="0"/>
    <x v="0"/>
    <m/>
  </r>
  <r>
    <n v="1328"/>
    <x v="0"/>
    <x v="1"/>
    <x v="1"/>
    <s v=""/>
    <s v=""/>
    <s v=""/>
    <s v=""/>
    <s v=""/>
    <x v="3"/>
    <x v="17"/>
    <s v=""/>
    <m/>
    <m/>
    <m/>
    <m/>
    <m/>
    <m/>
    <m/>
    <m/>
    <m/>
    <m/>
    <m/>
    <m/>
    <s v=""/>
    <s v=""/>
    <n v="0"/>
    <x v="0"/>
    <m/>
  </r>
  <r>
    <n v="1329"/>
    <x v="0"/>
    <x v="1"/>
    <x v="1"/>
    <s v=""/>
    <s v=""/>
    <s v=""/>
    <s v=""/>
    <s v=""/>
    <x v="3"/>
    <x v="17"/>
    <s v=""/>
    <m/>
    <m/>
    <m/>
    <m/>
    <m/>
    <m/>
    <m/>
    <m/>
    <m/>
    <m/>
    <m/>
    <m/>
    <s v=""/>
    <s v=""/>
    <n v="0"/>
    <x v="0"/>
    <m/>
  </r>
  <r>
    <n v="1330"/>
    <x v="0"/>
    <x v="1"/>
    <x v="1"/>
    <s v=""/>
    <s v=""/>
    <s v=""/>
    <s v=""/>
    <s v=""/>
    <x v="3"/>
    <x v="17"/>
    <s v=""/>
    <m/>
    <m/>
    <m/>
    <m/>
    <m/>
    <m/>
    <m/>
    <m/>
    <m/>
    <m/>
    <m/>
    <m/>
    <s v=""/>
    <s v=""/>
    <n v="0"/>
    <x v="0"/>
    <m/>
  </r>
  <r>
    <n v="1331"/>
    <x v="0"/>
    <x v="1"/>
    <x v="1"/>
    <s v=""/>
    <s v=""/>
    <s v=""/>
    <s v=""/>
    <s v=""/>
    <x v="3"/>
    <x v="17"/>
    <s v=""/>
    <m/>
    <m/>
    <m/>
    <m/>
    <m/>
    <m/>
    <m/>
    <m/>
    <m/>
    <m/>
    <m/>
    <m/>
    <s v=""/>
    <s v=""/>
    <n v="0"/>
    <x v="0"/>
    <m/>
  </r>
  <r>
    <n v="1332"/>
    <x v="0"/>
    <x v="1"/>
    <x v="1"/>
    <s v=""/>
    <s v=""/>
    <s v=""/>
    <s v=""/>
    <s v=""/>
    <x v="3"/>
    <x v="17"/>
    <s v=""/>
    <m/>
    <m/>
    <m/>
    <m/>
    <m/>
    <m/>
    <m/>
    <m/>
    <m/>
    <m/>
    <m/>
    <m/>
    <s v=""/>
    <s v=""/>
    <n v="0"/>
    <x v="0"/>
    <m/>
  </r>
  <r>
    <n v="1333"/>
    <x v="0"/>
    <x v="1"/>
    <x v="1"/>
    <s v=""/>
    <s v=""/>
    <s v=""/>
    <s v=""/>
    <s v=""/>
    <x v="3"/>
    <x v="17"/>
    <s v=""/>
    <m/>
    <m/>
    <m/>
    <m/>
    <m/>
    <m/>
    <m/>
    <m/>
    <m/>
    <m/>
    <m/>
    <m/>
    <s v=""/>
    <s v=""/>
    <n v="0"/>
    <x v="0"/>
    <m/>
  </r>
  <r>
    <n v="1334"/>
    <x v="0"/>
    <x v="1"/>
    <x v="1"/>
    <s v=""/>
    <s v=""/>
    <s v=""/>
    <s v=""/>
    <s v=""/>
    <x v="3"/>
    <x v="17"/>
    <s v=""/>
    <m/>
    <m/>
    <m/>
    <m/>
    <m/>
    <m/>
    <m/>
    <m/>
    <m/>
    <m/>
    <m/>
    <m/>
    <s v=""/>
    <s v=""/>
    <n v="0"/>
    <x v="0"/>
    <m/>
  </r>
  <r>
    <n v="1335"/>
    <x v="0"/>
    <x v="1"/>
    <x v="1"/>
    <s v=""/>
    <s v=""/>
    <s v=""/>
    <s v=""/>
    <s v=""/>
    <x v="3"/>
    <x v="17"/>
    <s v=""/>
    <m/>
    <m/>
    <m/>
    <m/>
    <m/>
    <m/>
    <m/>
    <m/>
    <m/>
    <m/>
    <m/>
    <m/>
    <s v=""/>
    <s v=""/>
    <n v="0"/>
    <x v="0"/>
    <m/>
  </r>
  <r>
    <n v="1336"/>
    <x v="0"/>
    <x v="1"/>
    <x v="1"/>
    <s v=""/>
    <s v=""/>
    <s v=""/>
    <s v=""/>
    <s v=""/>
    <x v="3"/>
    <x v="17"/>
    <s v=""/>
    <m/>
    <m/>
    <m/>
    <m/>
    <m/>
    <m/>
    <m/>
    <m/>
    <m/>
    <m/>
    <m/>
    <m/>
    <s v=""/>
    <s v=""/>
    <n v="0"/>
    <x v="0"/>
    <m/>
  </r>
  <r>
    <n v="1337"/>
    <x v="0"/>
    <x v="1"/>
    <x v="1"/>
    <s v=""/>
    <s v=""/>
    <s v=""/>
    <s v=""/>
    <s v=""/>
    <x v="3"/>
    <x v="17"/>
    <s v=""/>
    <m/>
    <m/>
    <m/>
    <m/>
    <m/>
    <m/>
    <m/>
    <m/>
    <m/>
    <m/>
    <m/>
    <m/>
    <s v=""/>
    <s v=""/>
    <n v="0"/>
    <x v="0"/>
    <m/>
  </r>
  <r>
    <n v="1338"/>
    <x v="0"/>
    <x v="1"/>
    <x v="1"/>
    <s v=""/>
    <s v=""/>
    <s v=""/>
    <s v=""/>
    <s v=""/>
    <x v="3"/>
    <x v="17"/>
    <s v=""/>
    <m/>
    <m/>
    <m/>
    <m/>
    <m/>
    <m/>
    <m/>
    <m/>
    <m/>
    <m/>
    <m/>
    <m/>
    <s v=""/>
    <s v=""/>
    <n v="0"/>
    <x v="0"/>
    <m/>
  </r>
  <r>
    <n v="1339"/>
    <x v="0"/>
    <x v="1"/>
    <x v="1"/>
    <s v=""/>
    <s v=""/>
    <s v=""/>
    <s v=""/>
    <s v=""/>
    <x v="3"/>
    <x v="17"/>
    <s v=""/>
    <m/>
    <m/>
    <m/>
    <m/>
    <m/>
    <m/>
    <m/>
    <m/>
    <m/>
    <m/>
    <m/>
    <m/>
    <s v=""/>
    <s v=""/>
    <n v="0"/>
    <x v="0"/>
    <m/>
  </r>
  <r>
    <n v="1340"/>
    <x v="0"/>
    <x v="1"/>
    <x v="1"/>
    <s v=""/>
    <s v=""/>
    <s v=""/>
    <s v=""/>
    <s v=""/>
    <x v="3"/>
    <x v="17"/>
    <s v=""/>
    <m/>
    <m/>
    <m/>
    <m/>
    <m/>
    <m/>
    <m/>
    <m/>
    <m/>
    <m/>
    <m/>
    <m/>
    <s v=""/>
    <s v=""/>
    <n v="0"/>
    <x v="0"/>
    <m/>
  </r>
  <r>
    <n v="1341"/>
    <x v="0"/>
    <x v="1"/>
    <x v="1"/>
    <s v=""/>
    <s v=""/>
    <s v=""/>
    <s v=""/>
    <s v=""/>
    <x v="3"/>
    <x v="17"/>
    <s v=""/>
    <m/>
    <m/>
    <m/>
    <m/>
    <m/>
    <m/>
    <m/>
    <m/>
    <m/>
    <m/>
    <m/>
    <m/>
    <s v=""/>
    <s v=""/>
    <n v="0"/>
    <x v="0"/>
    <m/>
  </r>
  <r>
    <n v="1342"/>
    <x v="0"/>
    <x v="1"/>
    <x v="1"/>
    <s v=""/>
    <s v=""/>
    <s v=""/>
    <s v=""/>
    <s v=""/>
    <x v="3"/>
    <x v="17"/>
    <s v=""/>
    <m/>
    <m/>
    <m/>
    <m/>
    <m/>
    <m/>
    <m/>
    <m/>
    <m/>
    <m/>
    <m/>
    <m/>
    <s v=""/>
    <s v=""/>
    <n v="0"/>
    <x v="0"/>
    <m/>
  </r>
  <r>
    <n v="1343"/>
    <x v="0"/>
    <x v="1"/>
    <x v="1"/>
    <s v=""/>
    <s v=""/>
    <s v=""/>
    <s v=""/>
    <s v=""/>
    <x v="3"/>
    <x v="17"/>
    <s v=""/>
    <m/>
    <m/>
    <m/>
    <m/>
    <m/>
    <m/>
    <m/>
    <m/>
    <m/>
    <m/>
    <m/>
    <m/>
    <s v=""/>
    <s v=""/>
    <n v="0"/>
    <x v="0"/>
    <m/>
  </r>
  <r>
    <n v="1344"/>
    <x v="0"/>
    <x v="1"/>
    <x v="1"/>
    <s v=""/>
    <s v=""/>
    <s v=""/>
    <s v=""/>
    <s v=""/>
    <x v="3"/>
    <x v="17"/>
    <s v=""/>
    <m/>
    <m/>
    <m/>
    <m/>
    <m/>
    <m/>
    <m/>
    <m/>
    <m/>
    <m/>
    <m/>
    <m/>
    <s v=""/>
    <s v=""/>
    <n v="0"/>
    <x v="0"/>
    <m/>
  </r>
  <r>
    <n v="1345"/>
    <x v="0"/>
    <x v="1"/>
    <x v="1"/>
    <s v=""/>
    <s v=""/>
    <s v=""/>
    <s v=""/>
    <s v=""/>
    <x v="3"/>
    <x v="17"/>
    <s v=""/>
    <m/>
    <m/>
    <m/>
    <m/>
    <m/>
    <m/>
    <m/>
    <m/>
    <m/>
    <m/>
    <m/>
    <m/>
    <s v=""/>
    <s v=""/>
    <n v="0"/>
    <x v="0"/>
    <m/>
  </r>
  <r>
    <n v="1346"/>
    <x v="0"/>
    <x v="1"/>
    <x v="1"/>
    <s v=""/>
    <s v=""/>
    <s v=""/>
    <s v=""/>
    <s v=""/>
    <x v="3"/>
    <x v="17"/>
    <s v=""/>
    <m/>
    <m/>
    <m/>
    <m/>
    <m/>
    <m/>
    <m/>
    <m/>
    <m/>
    <m/>
    <m/>
    <m/>
    <s v=""/>
    <s v=""/>
    <n v="0"/>
    <x v="0"/>
    <m/>
  </r>
  <r>
    <n v="1347"/>
    <x v="0"/>
    <x v="1"/>
    <x v="1"/>
    <s v=""/>
    <s v=""/>
    <s v=""/>
    <s v=""/>
    <s v=""/>
    <x v="3"/>
    <x v="17"/>
    <s v=""/>
    <m/>
    <m/>
    <m/>
    <m/>
    <m/>
    <m/>
    <m/>
    <m/>
    <m/>
    <m/>
    <m/>
    <m/>
    <s v=""/>
    <s v=""/>
    <n v="0"/>
    <x v="0"/>
    <m/>
  </r>
  <r>
    <n v="1348"/>
    <x v="0"/>
    <x v="1"/>
    <x v="1"/>
    <s v=""/>
    <s v=""/>
    <s v=""/>
    <s v=""/>
    <s v=""/>
    <x v="3"/>
    <x v="17"/>
    <s v=""/>
    <m/>
    <m/>
    <m/>
    <m/>
    <m/>
    <m/>
    <m/>
    <m/>
    <m/>
    <m/>
    <m/>
    <m/>
    <s v=""/>
    <s v=""/>
    <n v="0"/>
    <x v="0"/>
    <m/>
  </r>
  <r>
    <n v="1349"/>
    <x v="0"/>
    <x v="1"/>
    <x v="1"/>
    <s v=""/>
    <s v=""/>
    <s v=""/>
    <s v=""/>
    <s v=""/>
    <x v="3"/>
    <x v="17"/>
    <s v=""/>
    <m/>
    <m/>
    <m/>
    <m/>
    <m/>
    <m/>
    <m/>
    <m/>
    <m/>
    <m/>
    <m/>
    <m/>
    <s v=""/>
    <s v=""/>
    <n v="0"/>
    <x v="0"/>
    <m/>
  </r>
  <r>
    <n v="1350"/>
    <x v="0"/>
    <x v="1"/>
    <x v="1"/>
    <s v=""/>
    <s v=""/>
    <s v=""/>
    <s v=""/>
    <s v=""/>
    <x v="3"/>
    <x v="17"/>
    <s v=""/>
    <m/>
    <m/>
    <m/>
    <m/>
    <m/>
    <m/>
    <m/>
    <m/>
    <m/>
    <m/>
    <m/>
    <m/>
    <s v=""/>
    <s v=""/>
    <n v="0"/>
    <x v="0"/>
    <m/>
  </r>
  <r>
    <n v="1351"/>
    <x v="0"/>
    <x v="1"/>
    <x v="1"/>
    <s v=""/>
    <s v=""/>
    <s v=""/>
    <s v=""/>
    <s v=""/>
    <x v="3"/>
    <x v="17"/>
    <s v=""/>
    <m/>
    <m/>
    <m/>
    <m/>
    <m/>
    <m/>
    <m/>
    <m/>
    <m/>
    <m/>
    <m/>
    <m/>
    <s v=""/>
    <s v=""/>
    <n v="0"/>
    <x v="0"/>
    <m/>
  </r>
  <r>
    <n v="1352"/>
    <x v="0"/>
    <x v="1"/>
    <x v="1"/>
    <s v=""/>
    <s v=""/>
    <s v=""/>
    <s v=""/>
    <s v=""/>
    <x v="3"/>
    <x v="17"/>
    <s v=""/>
    <m/>
    <m/>
    <m/>
    <m/>
    <m/>
    <m/>
    <m/>
    <m/>
    <m/>
    <m/>
    <m/>
    <m/>
    <s v=""/>
    <s v=""/>
    <n v="0"/>
    <x v="0"/>
    <m/>
  </r>
  <r>
    <n v="1353"/>
    <x v="0"/>
    <x v="1"/>
    <x v="1"/>
    <s v=""/>
    <s v=""/>
    <s v=""/>
    <s v=""/>
    <s v=""/>
    <x v="3"/>
    <x v="17"/>
    <s v=""/>
    <m/>
    <m/>
    <m/>
    <m/>
    <m/>
    <m/>
    <m/>
    <m/>
    <m/>
    <m/>
    <m/>
    <m/>
    <s v=""/>
    <s v=""/>
    <n v="0"/>
    <x v="0"/>
    <m/>
  </r>
  <r>
    <n v="1354"/>
    <x v="0"/>
    <x v="1"/>
    <x v="1"/>
    <s v=""/>
    <s v=""/>
    <s v=""/>
    <s v=""/>
    <s v=""/>
    <x v="3"/>
    <x v="17"/>
    <s v=""/>
    <m/>
    <m/>
    <m/>
    <m/>
    <m/>
    <m/>
    <m/>
    <m/>
    <m/>
    <m/>
    <m/>
    <m/>
    <s v=""/>
    <s v=""/>
    <n v="0"/>
    <x v="0"/>
    <m/>
  </r>
  <r>
    <n v="1355"/>
    <x v="0"/>
    <x v="1"/>
    <x v="1"/>
    <s v=""/>
    <s v=""/>
    <s v=""/>
    <s v=""/>
    <s v=""/>
    <x v="3"/>
    <x v="17"/>
    <s v=""/>
    <m/>
    <m/>
    <m/>
    <m/>
    <m/>
    <m/>
    <m/>
    <m/>
    <m/>
    <m/>
    <m/>
    <m/>
    <s v=""/>
    <s v=""/>
    <n v="0"/>
    <x v="0"/>
    <m/>
  </r>
  <r>
    <n v="1356"/>
    <x v="0"/>
    <x v="1"/>
    <x v="1"/>
    <s v=""/>
    <s v=""/>
    <s v=""/>
    <s v=""/>
    <s v=""/>
    <x v="3"/>
    <x v="17"/>
    <s v=""/>
    <m/>
    <m/>
    <m/>
    <m/>
    <m/>
    <m/>
    <m/>
    <m/>
    <m/>
    <m/>
    <m/>
    <m/>
    <s v=""/>
    <s v=""/>
    <n v="0"/>
    <x v="0"/>
    <m/>
  </r>
  <r>
    <n v="1357"/>
    <x v="0"/>
    <x v="1"/>
    <x v="1"/>
    <s v=""/>
    <s v=""/>
    <s v=""/>
    <s v=""/>
    <s v=""/>
    <x v="3"/>
    <x v="17"/>
    <s v=""/>
    <m/>
    <m/>
    <m/>
    <m/>
    <m/>
    <m/>
    <m/>
    <m/>
    <m/>
    <m/>
    <m/>
    <m/>
    <s v=""/>
    <s v=""/>
    <n v="0"/>
    <x v="0"/>
    <m/>
  </r>
  <r>
    <n v="1358"/>
    <x v="0"/>
    <x v="1"/>
    <x v="1"/>
    <s v=""/>
    <s v=""/>
    <s v=""/>
    <s v=""/>
    <s v=""/>
    <x v="3"/>
    <x v="17"/>
    <s v=""/>
    <m/>
    <m/>
    <m/>
    <m/>
    <m/>
    <m/>
    <m/>
    <m/>
    <m/>
    <m/>
    <m/>
    <m/>
    <s v=""/>
    <s v=""/>
    <n v="0"/>
    <x v="0"/>
    <m/>
  </r>
  <r>
    <n v="1359"/>
    <x v="0"/>
    <x v="1"/>
    <x v="1"/>
    <s v=""/>
    <s v=""/>
    <s v=""/>
    <s v=""/>
    <s v=""/>
    <x v="3"/>
    <x v="17"/>
    <s v=""/>
    <m/>
    <m/>
    <m/>
    <m/>
    <m/>
    <m/>
    <m/>
    <m/>
    <m/>
    <m/>
    <m/>
    <m/>
    <s v=""/>
    <s v=""/>
    <n v="0"/>
    <x v="0"/>
    <m/>
  </r>
  <r>
    <n v="1360"/>
    <x v="0"/>
    <x v="1"/>
    <x v="1"/>
    <s v=""/>
    <s v=""/>
    <s v=""/>
    <s v=""/>
    <s v=""/>
    <x v="3"/>
    <x v="17"/>
    <s v=""/>
    <m/>
    <m/>
    <m/>
    <m/>
    <m/>
    <m/>
    <m/>
    <m/>
    <m/>
    <m/>
    <m/>
    <m/>
    <s v=""/>
    <s v=""/>
    <n v="0"/>
    <x v="0"/>
    <m/>
  </r>
  <r>
    <n v="1361"/>
    <x v="0"/>
    <x v="1"/>
    <x v="1"/>
    <s v=""/>
    <s v=""/>
    <s v=""/>
    <s v=""/>
    <s v=""/>
    <x v="3"/>
    <x v="17"/>
    <s v=""/>
    <m/>
    <m/>
    <m/>
    <m/>
    <m/>
    <m/>
    <m/>
    <m/>
    <m/>
    <m/>
    <m/>
    <m/>
    <s v=""/>
    <s v=""/>
    <n v="0"/>
    <x v="0"/>
    <m/>
  </r>
  <r>
    <n v="1362"/>
    <x v="0"/>
    <x v="1"/>
    <x v="1"/>
    <s v=""/>
    <s v=""/>
    <s v=""/>
    <s v=""/>
    <s v=""/>
    <x v="3"/>
    <x v="17"/>
    <s v=""/>
    <m/>
    <m/>
    <m/>
    <m/>
    <m/>
    <m/>
    <m/>
    <m/>
    <m/>
    <m/>
    <m/>
    <m/>
    <s v=""/>
    <s v=""/>
    <n v="0"/>
    <x v="0"/>
    <m/>
  </r>
  <r>
    <n v="1363"/>
    <x v="0"/>
    <x v="1"/>
    <x v="1"/>
    <s v=""/>
    <s v=""/>
    <s v=""/>
    <s v=""/>
    <s v=""/>
    <x v="3"/>
    <x v="17"/>
    <s v=""/>
    <m/>
    <m/>
    <m/>
    <m/>
    <m/>
    <m/>
    <m/>
    <m/>
    <m/>
    <m/>
    <m/>
    <m/>
    <s v=""/>
    <s v=""/>
    <n v="0"/>
    <x v="0"/>
    <m/>
  </r>
  <r>
    <n v="1364"/>
    <x v="0"/>
    <x v="1"/>
    <x v="1"/>
    <s v=""/>
    <s v=""/>
    <s v=""/>
    <s v=""/>
    <s v=""/>
    <x v="3"/>
    <x v="17"/>
    <s v=""/>
    <m/>
    <m/>
    <m/>
    <m/>
    <m/>
    <m/>
    <m/>
    <m/>
    <m/>
    <m/>
    <m/>
    <m/>
    <s v=""/>
    <s v=""/>
    <n v="0"/>
    <x v="0"/>
    <m/>
  </r>
  <r>
    <n v="1365"/>
    <x v="0"/>
    <x v="1"/>
    <x v="1"/>
    <s v=""/>
    <s v=""/>
    <s v=""/>
    <s v=""/>
    <s v=""/>
    <x v="3"/>
    <x v="17"/>
    <s v=""/>
    <m/>
    <m/>
    <m/>
    <m/>
    <m/>
    <m/>
    <m/>
    <m/>
    <m/>
    <m/>
    <m/>
    <m/>
    <s v=""/>
    <s v=""/>
    <n v="0"/>
    <x v="0"/>
    <m/>
  </r>
  <r>
    <n v="1366"/>
    <x v="0"/>
    <x v="1"/>
    <x v="1"/>
    <s v=""/>
    <s v=""/>
    <s v=""/>
    <s v=""/>
    <s v=""/>
    <x v="3"/>
    <x v="17"/>
    <s v=""/>
    <m/>
    <m/>
    <m/>
    <m/>
    <m/>
    <m/>
    <m/>
    <m/>
    <m/>
    <m/>
    <m/>
    <m/>
    <s v=""/>
    <s v=""/>
    <n v="0"/>
    <x v="0"/>
    <m/>
  </r>
  <r>
    <n v="1367"/>
    <x v="0"/>
    <x v="1"/>
    <x v="1"/>
    <s v=""/>
    <s v=""/>
    <s v=""/>
    <s v=""/>
    <s v=""/>
    <x v="3"/>
    <x v="17"/>
    <s v=""/>
    <m/>
    <m/>
    <m/>
    <m/>
    <m/>
    <m/>
    <m/>
    <m/>
    <m/>
    <m/>
    <m/>
    <m/>
    <s v=""/>
    <s v=""/>
    <n v="0"/>
    <x v="0"/>
    <m/>
  </r>
  <r>
    <n v="1368"/>
    <x v="0"/>
    <x v="1"/>
    <x v="1"/>
    <s v=""/>
    <s v=""/>
    <s v=""/>
    <s v=""/>
    <s v=""/>
    <x v="3"/>
    <x v="17"/>
    <s v=""/>
    <m/>
    <m/>
    <m/>
    <m/>
    <m/>
    <m/>
    <m/>
    <m/>
    <m/>
    <m/>
    <m/>
    <m/>
    <s v=""/>
    <s v=""/>
    <n v="0"/>
    <x v="0"/>
    <m/>
  </r>
  <r>
    <n v="1369"/>
    <x v="0"/>
    <x v="1"/>
    <x v="1"/>
    <s v=""/>
    <s v=""/>
    <s v=""/>
    <s v=""/>
    <s v=""/>
    <x v="3"/>
    <x v="17"/>
    <s v=""/>
    <m/>
    <m/>
    <m/>
    <m/>
    <m/>
    <m/>
    <m/>
    <m/>
    <m/>
    <m/>
    <m/>
    <m/>
    <s v=""/>
    <s v=""/>
    <n v="0"/>
    <x v="0"/>
    <m/>
  </r>
  <r>
    <n v="1370"/>
    <x v="0"/>
    <x v="1"/>
    <x v="1"/>
    <s v=""/>
    <s v=""/>
    <s v=""/>
    <s v=""/>
    <s v=""/>
    <x v="3"/>
    <x v="17"/>
    <s v=""/>
    <m/>
    <m/>
    <m/>
    <m/>
    <m/>
    <m/>
    <m/>
    <m/>
    <m/>
    <m/>
    <m/>
    <m/>
    <s v=""/>
    <s v=""/>
    <n v="0"/>
    <x v="0"/>
    <m/>
  </r>
  <r>
    <n v="1371"/>
    <x v="0"/>
    <x v="1"/>
    <x v="1"/>
    <s v=""/>
    <s v=""/>
    <s v=""/>
    <s v=""/>
    <s v=""/>
    <x v="3"/>
    <x v="17"/>
    <s v=""/>
    <m/>
    <m/>
    <m/>
    <m/>
    <m/>
    <m/>
    <m/>
    <m/>
    <m/>
    <m/>
    <m/>
    <m/>
    <s v=""/>
    <s v=""/>
    <n v="0"/>
    <x v="0"/>
    <m/>
  </r>
  <r>
    <n v="1372"/>
    <x v="0"/>
    <x v="1"/>
    <x v="1"/>
    <s v=""/>
    <s v=""/>
    <s v=""/>
    <s v=""/>
    <s v=""/>
    <x v="3"/>
    <x v="17"/>
    <s v=""/>
    <m/>
    <m/>
    <m/>
    <m/>
    <m/>
    <m/>
    <m/>
    <m/>
    <m/>
    <m/>
    <m/>
    <m/>
    <s v=""/>
    <s v=""/>
    <n v="0"/>
    <x v="0"/>
    <m/>
  </r>
  <r>
    <n v="1373"/>
    <x v="0"/>
    <x v="1"/>
    <x v="1"/>
    <s v=""/>
    <s v=""/>
    <s v=""/>
    <s v=""/>
    <s v=""/>
    <x v="3"/>
    <x v="17"/>
    <s v=""/>
    <m/>
    <m/>
    <m/>
    <m/>
    <m/>
    <m/>
    <m/>
    <m/>
    <m/>
    <m/>
    <m/>
    <m/>
    <s v=""/>
    <s v=""/>
    <n v="0"/>
    <x v="0"/>
    <m/>
  </r>
  <r>
    <n v="1374"/>
    <x v="0"/>
    <x v="1"/>
    <x v="1"/>
    <s v=""/>
    <s v=""/>
    <s v=""/>
    <s v=""/>
    <s v=""/>
    <x v="3"/>
    <x v="17"/>
    <s v=""/>
    <m/>
    <m/>
    <m/>
    <m/>
    <m/>
    <m/>
    <m/>
    <m/>
    <m/>
    <m/>
    <m/>
    <m/>
    <s v=""/>
    <s v=""/>
    <n v="0"/>
    <x v="0"/>
    <m/>
  </r>
  <r>
    <n v="1375"/>
    <x v="0"/>
    <x v="1"/>
    <x v="1"/>
    <s v=""/>
    <s v=""/>
    <s v=""/>
    <s v=""/>
    <s v=""/>
    <x v="3"/>
    <x v="17"/>
    <s v=""/>
    <m/>
    <m/>
    <m/>
    <m/>
    <m/>
    <m/>
    <m/>
    <m/>
    <m/>
    <m/>
    <m/>
    <m/>
    <s v=""/>
    <s v=""/>
    <n v="0"/>
    <x v="0"/>
    <m/>
  </r>
  <r>
    <n v="1376"/>
    <x v="0"/>
    <x v="1"/>
    <x v="1"/>
    <s v=""/>
    <s v=""/>
    <s v=""/>
    <s v=""/>
    <s v=""/>
    <x v="3"/>
    <x v="17"/>
    <s v=""/>
    <m/>
    <m/>
    <m/>
    <m/>
    <m/>
    <m/>
    <m/>
    <m/>
    <m/>
    <m/>
    <m/>
    <m/>
    <s v=""/>
    <s v=""/>
    <n v="0"/>
    <x v="0"/>
    <m/>
  </r>
  <r>
    <n v="1377"/>
    <x v="0"/>
    <x v="1"/>
    <x v="1"/>
    <s v=""/>
    <s v=""/>
    <s v=""/>
    <s v=""/>
    <s v=""/>
    <x v="3"/>
    <x v="17"/>
    <s v=""/>
    <m/>
    <m/>
    <m/>
    <m/>
    <m/>
    <m/>
    <m/>
    <m/>
    <m/>
    <m/>
    <m/>
    <m/>
    <s v=""/>
    <s v=""/>
    <n v="0"/>
    <x v="0"/>
    <m/>
  </r>
  <r>
    <n v="1378"/>
    <x v="0"/>
    <x v="1"/>
    <x v="1"/>
    <s v=""/>
    <s v=""/>
    <s v=""/>
    <s v=""/>
    <s v=""/>
    <x v="3"/>
    <x v="17"/>
    <s v=""/>
    <m/>
    <m/>
    <m/>
    <m/>
    <m/>
    <m/>
    <m/>
    <m/>
    <m/>
    <m/>
    <m/>
    <m/>
    <s v=""/>
    <s v=""/>
    <n v="0"/>
    <x v="0"/>
    <m/>
  </r>
  <r>
    <n v="1379"/>
    <x v="0"/>
    <x v="1"/>
    <x v="1"/>
    <s v=""/>
    <s v=""/>
    <s v=""/>
    <s v=""/>
    <s v=""/>
    <x v="3"/>
    <x v="17"/>
    <s v=""/>
    <m/>
    <m/>
    <m/>
    <m/>
    <m/>
    <m/>
    <m/>
    <m/>
    <m/>
    <m/>
    <m/>
    <m/>
    <s v=""/>
    <s v=""/>
    <n v="0"/>
    <x v="0"/>
    <m/>
  </r>
  <r>
    <n v="1380"/>
    <x v="0"/>
    <x v="1"/>
    <x v="1"/>
    <s v=""/>
    <s v=""/>
    <s v=""/>
    <s v=""/>
    <s v=""/>
    <x v="3"/>
    <x v="17"/>
    <s v=""/>
    <m/>
    <m/>
    <m/>
    <m/>
    <m/>
    <m/>
    <m/>
    <m/>
    <m/>
    <m/>
    <m/>
    <m/>
    <s v=""/>
    <s v=""/>
    <n v="0"/>
    <x v="0"/>
    <m/>
  </r>
  <r>
    <n v="1381"/>
    <x v="0"/>
    <x v="1"/>
    <x v="1"/>
    <s v=""/>
    <s v=""/>
    <s v=""/>
    <s v=""/>
    <s v=""/>
    <x v="3"/>
    <x v="17"/>
    <s v=""/>
    <m/>
    <m/>
    <m/>
    <m/>
    <m/>
    <m/>
    <m/>
    <m/>
    <m/>
    <m/>
    <m/>
    <m/>
    <s v=""/>
    <s v=""/>
    <n v="0"/>
    <x v="0"/>
    <m/>
  </r>
  <r>
    <n v="1382"/>
    <x v="0"/>
    <x v="1"/>
    <x v="1"/>
    <s v=""/>
    <s v=""/>
    <s v=""/>
    <s v=""/>
    <s v=""/>
    <x v="3"/>
    <x v="17"/>
    <s v=""/>
    <m/>
    <m/>
    <m/>
    <m/>
    <m/>
    <m/>
    <m/>
    <m/>
    <m/>
    <m/>
    <m/>
    <m/>
    <s v=""/>
    <s v=""/>
    <n v="0"/>
    <x v="0"/>
    <m/>
  </r>
  <r>
    <n v="1383"/>
    <x v="0"/>
    <x v="1"/>
    <x v="1"/>
    <s v=""/>
    <s v=""/>
    <s v=""/>
    <s v=""/>
    <s v=""/>
    <x v="3"/>
    <x v="17"/>
    <s v=""/>
    <m/>
    <m/>
    <m/>
    <m/>
    <m/>
    <m/>
    <m/>
    <m/>
    <m/>
    <m/>
    <m/>
    <m/>
    <s v=""/>
    <s v=""/>
    <n v="0"/>
    <x v="0"/>
    <m/>
  </r>
  <r>
    <n v="1384"/>
    <x v="0"/>
    <x v="1"/>
    <x v="1"/>
    <s v=""/>
    <s v=""/>
    <s v=""/>
    <s v=""/>
    <s v=""/>
    <x v="3"/>
    <x v="17"/>
    <s v=""/>
    <m/>
    <m/>
    <m/>
    <m/>
    <m/>
    <m/>
    <m/>
    <m/>
    <m/>
    <m/>
    <m/>
    <m/>
    <s v=""/>
    <s v=""/>
    <n v="0"/>
    <x v="0"/>
    <m/>
  </r>
  <r>
    <n v="1385"/>
    <x v="0"/>
    <x v="1"/>
    <x v="1"/>
    <s v=""/>
    <s v=""/>
    <s v=""/>
    <s v=""/>
    <s v=""/>
    <x v="3"/>
    <x v="17"/>
    <s v=""/>
    <m/>
    <m/>
    <m/>
    <m/>
    <m/>
    <m/>
    <m/>
    <m/>
    <m/>
    <m/>
    <m/>
    <m/>
    <s v=""/>
    <s v=""/>
    <n v="0"/>
    <x v="0"/>
    <m/>
  </r>
  <r>
    <n v="1386"/>
    <x v="0"/>
    <x v="1"/>
    <x v="1"/>
    <s v=""/>
    <s v=""/>
    <s v=""/>
    <s v=""/>
    <s v=""/>
    <x v="3"/>
    <x v="17"/>
    <s v=""/>
    <m/>
    <m/>
    <m/>
    <m/>
    <m/>
    <m/>
    <m/>
    <m/>
    <m/>
    <m/>
    <m/>
    <m/>
    <s v=""/>
    <s v=""/>
    <n v="0"/>
    <x v="0"/>
    <m/>
  </r>
  <r>
    <n v="1387"/>
    <x v="0"/>
    <x v="1"/>
    <x v="1"/>
    <s v=""/>
    <s v=""/>
    <s v=""/>
    <s v=""/>
    <s v=""/>
    <x v="3"/>
    <x v="17"/>
    <s v=""/>
    <m/>
    <m/>
    <m/>
    <m/>
    <m/>
    <m/>
    <m/>
    <m/>
    <m/>
    <m/>
    <m/>
    <m/>
    <s v=""/>
    <s v=""/>
    <n v="0"/>
    <x v="0"/>
    <m/>
  </r>
  <r>
    <n v="1388"/>
    <x v="0"/>
    <x v="1"/>
    <x v="1"/>
    <s v=""/>
    <s v=""/>
    <s v=""/>
    <s v=""/>
    <s v=""/>
    <x v="3"/>
    <x v="17"/>
    <s v=""/>
    <m/>
    <m/>
    <m/>
    <m/>
    <m/>
    <m/>
    <m/>
    <m/>
    <m/>
    <m/>
    <m/>
    <m/>
    <s v=""/>
    <s v=""/>
    <n v="0"/>
    <x v="0"/>
    <m/>
  </r>
  <r>
    <n v="1389"/>
    <x v="0"/>
    <x v="1"/>
    <x v="1"/>
    <s v=""/>
    <s v=""/>
    <s v=""/>
    <s v=""/>
    <s v=""/>
    <x v="3"/>
    <x v="17"/>
    <s v=""/>
    <m/>
    <m/>
    <m/>
    <m/>
    <m/>
    <m/>
    <m/>
    <m/>
    <m/>
    <m/>
    <m/>
    <m/>
    <s v=""/>
    <s v=""/>
    <n v="0"/>
    <x v="0"/>
    <m/>
  </r>
  <r>
    <n v="1390"/>
    <x v="0"/>
    <x v="1"/>
    <x v="1"/>
    <s v=""/>
    <s v=""/>
    <s v=""/>
    <s v=""/>
    <s v=""/>
    <x v="3"/>
    <x v="17"/>
    <s v=""/>
    <m/>
    <m/>
    <m/>
    <m/>
    <m/>
    <m/>
    <m/>
    <m/>
    <m/>
    <m/>
    <m/>
    <m/>
    <s v=""/>
    <s v=""/>
    <n v="0"/>
    <x v="0"/>
    <m/>
  </r>
  <r>
    <n v="1391"/>
    <x v="0"/>
    <x v="1"/>
    <x v="1"/>
    <s v=""/>
    <s v=""/>
    <s v=""/>
    <s v=""/>
    <s v=""/>
    <x v="3"/>
    <x v="17"/>
    <s v=""/>
    <m/>
    <m/>
    <m/>
    <m/>
    <m/>
    <m/>
    <m/>
    <m/>
    <m/>
    <m/>
    <m/>
    <m/>
    <s v=""/>
    <s v=""/>
    <n v="0"/>
    <x v="0"/>
    <m/>
  </r>
  <r>
    <n v="1392"/>
    <x v="0"/>
    <x v="1"/>
    <x v="1"/>
    <s v=""/>
    <s v=""/>
    <s v=""/>
    <s v=""/>
    <s v=""/>
    <x v="3"/>
    <x v="17"/>
    <s v=""/>
    <m/>
    <m/>
    <m/>
    <m/>
    <m/>
    <m/>
    <m/>
    <m/>
    <m/>
    <m/>
    <m/>
    <m/>
    <s v=""/>
    <s v=""/>
    <n v="0"/>
    <x v="0"/>
    <m/>
  </r>
  <r>
    <n v="1393"/>
    <x v="0"/>
    <x v="1"/>
    <x v="1"/>
    <s v=""/>
    <s v=""/>
    <s v=""/>
    <s v=""/>
    <s v=""/>
    <x v="3"/>
    <x v="17"/>
    <s v=""/>
    <m/>
    <m/>
    <m/>
    <m/>
    <m/>
    <m/>
    <m/>
    <m/>
    <m/>
    <m/>
    <m/>
    <m/>
    <s v=""/>
    <s v=""/>
    <n v="0"/>
    <x v="0"/>
    <m/>
  </r>
  <r>
    <n v="1394"/>
    <x v="0"/>
    <x v="1"/>
    <x v="1"/>
    <s v=""/>
    <s v=""/>
    <s v=""/>
    <s v=""/>
    <s v=""/>
    <x v="3"/>
    <x v="17"/>
    <s v=""/>
    <m/>
    <m/>
    <m/>
    <m/>
    <m/>
    <m/>
    <m/>
    <m/>
    <m/>
    <m/>
    <m/>
    <m/>
    <s v=""/>
    <s v=""/>
    <n v="0"/>
    <x v="0"/>
    <m/>
  </r>
  <r>
    <n v="1395"/>
    <x v="0"/>
    <x v="1"/>
    <x v="1"/>
    <s v=""/>
    <s v=""/>
    <s v=""/>
    <s v=""/>
    <s v=""/>
    <x v="3"/>
    <x v="17"/>
    <s v=""/>
    <m/>
    <m/>
    <m/>
    <m/>
    <m/>
    <m/>
    <m/>
    <m/>
    <m/>
    <m/>
    <m/>
    <m/>
    <s v=""/>
    <s v=""/>
    <n v="0"/>
    <x v="0"/>
    <m/>
  </r>
  <r>
    <n v="1396"/>
    <x v="0"/>
    <x v="1"/>
    <x v="1"/>
    <s v=""/>
    <s v=""/>
    <s v=""/>
    <s v=""/>
    <s v=""/>
    <x v="3"/>
    <x v="17"/>
    <s v=""/>
    <m/>
    <m/>
    <m/>
    <m/>
    <m/>
    <m/>
    <m/>
    <m/>
    <m/>
    <m/>
    <m/>
    <m/>
    <s v=""/>
    <s v=""/>
    <n v="0"/>
    <x v="0"/>
    <m/>
  </r>
  <r>
    <n v="1397"/>
    <x v="0"/>
    <x v="1"/>
    <x v="1"/>
    <s v=""/>
    <s v=""/>
    <s v=""/>
    <s v=""/>
    <s v=""/>
    <x v="3"/>
    <x v="17"/>
    <s v=""/>
    <m/>
    <m/>
    <m/>
    <m/>
    <m/>
    <m/>
    <m/>
    <m/>
    <m/>
    <m/>
    <m/>
    <m/>
    <s v=""/>
    <s v=""/>
    <n v="0"/>
    <x v="0"/>
    <m/>
  </r>
  <r>
    <n v="1398"/>
    <x v="0"/>
    <x v="1"/>
    <x v="1"/>
    <s v=""/>
    <s v=""/>
    <s v=""/>
    <s v=""/>
    <s v=""/>
    <x v="3"/>
    <x v="17"/>
    <s v=""/>
    <m/>
    <m/>
    <m/>
    <m/>
    <m/>
    <m/>
    <m/>
    <m/>
    <m/>
    <m/>
    <m/>
    <m/>
    <s v=""/>
    <s v=""/>
    <n v="0"/>
    <x v="0"/>
    <m/>
  </r>
  <r>
    <n v="1399"/>
    <x v="0"/>
    <x v="1"/>
    <x v="1"/>
    <s v=""/>
    <s v=""/>
    <s v=""/>
    <s v=""/>
    <s v=""/>
    <x v="3"/>
    <x v="17"/>
    <s v=""/>
    <m/>
    <m/>
    <m/>
    <m/>
    <m/>
    <m/>
    <m/>
    <m/>
    <m/>
    <m/>
    <m/>
    <m/>
    <s v=""/>
    <s v=""/>
    <n v="0"/>
    <x v="0"/>
    <m/>
  </r>
  <r>
    <n v="1400"/>
    <x v="0"/>
    <x v="1"/>
    <x v="1"/>
    <s v=""/>
    <s v=""/>
    <s v=""/>
    <s v=""/>
    <s v=""/>
    <x v="3"/>
    <x v="17"/>
    <s v=""/>
    <m/>
    <m/>
    <m/>
    <m/>
    <m/>
    <m/>
    <m/>
    <m/>
    <m/>
    <m/>
    <m/>
    <m/>
    <s v=""/>
    <s v=""/>
    <n v="0"/>
    <x v="0"/>
    <m/>
  </r>
  <r>
    <n v="1401"/>
    <x v="0"/>
    <x v="1"/>
    <x v="1"/>
    <s v=""/>
    <s v=""/>
    <s v=""/>
    <s v=""/>
    <s v=""/>
    <x v="3"/>
    <x v="17"/>
    <s v=""/>
    <m/>
    <m/>
    <m/>
    <m/>
    <m/>
    <m/>
    <m/>
    <m/>
    <m/>
    <m/>
    <m/>
    <m/>
    <s v=""/>
    <s v=""/>
    <n v="0"/>
    <x v="0"/>
    <m/>
  </r>
  <r>
    <n v="1402"/>
    <x v="0"/>
    <x v="1"/>
    <x v="1"/>
    <s v=""/>
    <s v=""/>
    <s v=""/>
    <s v=""/>
    <s v=""/>
    <x v="3"/>
    <x v="17"/>
    <s v=""/>
    <m/>
    <m/>
    <m/>
    <m/>
    <m/>
    <m/>
    <m/>
    <m/>
    <m/>
    <m/>
    <m/>
    <m/>
    <s v=""/>
    <s v=""/>
    <n v="0"/>
    <x v="0"/>
    <m/>
  </r>
  <r>
    <n v="1403"/>
    <x v="0"/>
    <x v="1"/>
    <x v="1"/>
    <s v=""/>
    <s v=""/>
    <s v=""/>
    <s v=""/>
    <s v=""/>
    <x v="3"/>
    <x v="17"/>
    <s v=""/>
    <m/>
    <m/>
    <m/>
    <m/>
    <m/>
    <m/>
    <m/>
    <m/>
    <m/>
    <m/>
    <m/>
    <m/>
    <s v=""/>
    <s v=""/>
    <n v="0"/>
    <x v="0"/>
    <m/>
  </r>
  <r>
    <n v="1404"/>
    <x v="0"/>
    <x v="1"/>
    <x v="1"/>
    <s v=""/>
    <s v=""/>
    <s v=""/>
    <s v=""/>
    <s v=""/>
    <x v="3"/>
    <x v="17"/>
    <s v=""/>
    <m/>
    <m/>
    <m/>
    <m/>
    <m/>
    <m/>
    <m/>
    <m/>
    <m/>
    <m/>
    <m/>
    <m/>
    <s v=""/>
    <s v=""/>
    <n v="0"/>
    <x v="0"/>
    <m/>
  </r>
  <r>
    <n v="1405"/>
    <x v="0"/>
    <x v="1"/>
    <x v="1"/>
    <s v=""/>
    <s v=""/>
    <s v=""/>
    <s v=""/>
    <s v=""/>
    <x v="3"/>
    <x v="17"/>
    <s v=""/>
    <m/>
    <m/>
    <m/>
    <m/>
    <m/>
    <m/>
    <m/>
    <m/>
    <m/>
    <m/>
    <m/>
    <m/>
    <s v=""/>
    <s v=""/>
    <n v="0"/>
    <x v="0"/>
    <m/>
  </r>
  <r>
    <n v="1406"/>
    <x v="0"/>
    <x v="1"/>
    <x v="1"/>
    <s v=""/>
    <s v=""/>
    <s v=""/>
    <s v=""/>
    <s v=""/>
    <x v="3"/>
    <x v="17"/>
    <s v=""/>
    <m/>
    <m/>
    <m/>
    <m/>
    <m/>
    <m/>
    <m/>
    <m/>
    <m/>
    <m/>
    <m/>
    <m/>
    <s v=""/>
    <s v=""/>
    <n v="0"/>
    <x v="0"/>
    <m/>
  </r>
  <r>
    <n v="1407"/>
    <x v="0"/>
    <x v="1"/>
    <x v="1"/>
    <s v=""/>
    <s v=""/>
    <s v=""/>
    <s v=""/>
    <s v=""/>
    <x v="3"/>
    <x v="17"/>
    <s v=""/>
    <m/>
    <m/>
    <m/>
    <m/>
    <m/>
    <m/>
    <m/>
    <m/>
    <m/>
    <m/>
    <m/>
    <m/>
    <s v=""/>
    <s v=""/>
    <n v="0"/>
    <x v="0"/>
    <m/>
  </r>
  <r>
    <n v="1408"/>
    <x v="0"/>
    <x v="1"/>
    <x v="1"/>
    <s v=""/>
    <s v=""/>
    <s v=""/>
    <s v=""/>
    <s v=""/>
    <x v="3"/>
    <x v="17"/>
    <s v=""/>
    <m/>
    <m/>
    <m/>
    <m/>
    <m/>
    <m/>
    <m/>
    <m/>
    <m/>
    <m/>
    <m/>
    <m/>
    <s v=""/>
    <s v=""/>
    <n v="0"/>
    <x v="0"/>
    <m/>
  </r>
  <r>
    <n v="1409"/>
    <x v="0"/>
    <x v="1"/>
    <x v="1"/>
    <s v=""/>
    <s v=""/>
    <s v=""/>
    <s v=""/>
    <s v=""/>
    <x v="3"/>
    <x v="17"/>
    <s v=""/>
    <m/>
    <m/>
    <m/>
    <m/>
    <m/>
    <m/>
    <m/>
    <m/>
    <m/>
    <m/>
    <m/>
    <m/>
    <s v=""/>
    <s v=""/>
    <n v="0"/>
    <x v="0"/>
    <m/>
  </r>
  <r>
    <n v="1410"/>
    <x v="0"/>
    <x v="1"/>
    <x v="1"/>
    <s v=""/>
    <s v=""/>
    <s v=""/>
    <s v=""/>
    <s v=""/>
    <x v="3"/>
    <x v="17"/>
    <s v=""/>
    <m/>
    <m/>
    <m/>
    <m/>
    <m/>
    <m/>
    <m/>
    <m/>
    <m/>
    <m/>
    <m/>
    <m/>
    <s v=""/>
    <s v=""/>
    <n v="0"/>
    <x v="0"/>
    <m/>
  </r>
  <r>
    <n v="1411"/>
    <x v="0"/>
    <x v="1"/>
    <x v="1"/>
    <s v=""/>
    <s v=""/>
    <s v=""/>
    <s v=""/>
    <s v=""/>
    <x v="3"/>
    <x v="17"/>
    <s v=""/>
    <m/>
    <m/>
    <m/>
    <m/>
    <m/>
    <m/>
    <m/>
    <m/>
    <m/>
    <m/>
    <m/>
    <m/>
    <s v=""/>
    <s v=""/>
    <n v="0"/>
    <x v="0"/>
    <m/>
  </r>
  <r>
    <n v="1412"/>
    <x v="0"/>
    <x v="1"/>
    <x v="1"/>
    <s v=""/>
    <s v=""/>
    <s v=""/>
    <s v=""/>
    <s v=""/>
    <x v="3"/>
    <x v="17"/>
    <s v=""/>
    <m/>
    <m/>
    <m/>
    <m/>
    <m/>
    <m/>
    <m/>
    <m/>
    <m/>
    <m/>
    <m/>
    <m/>
    <s v=""/>
    <s v=""/>
    <n v="0"/>
    <x v="0"/>
    <m/>
  </r>
  <r>
    <n v="1413"/>
    <x v="0"/>
    <x v="1"/>
    <x v="1"/>
    <s v=""/>
    <s v=""/>
    <s v=""/>
    <s v=""/>
    <s v=""/>
    <x v="3"/>
    <x v="17"/>
    <s v=""/>
    <m/>
    <m/>
    <m/>
    <m/>
    <m/>
    <m/>
    <m/>
    <m/>
    <m/>
    <m/>
    <m/>
    <m/>
    <s v=""/>
    <s v=""/>
    <n v="0"/>
    <x v="0"/>
    <m/>
  </r>
  <r>
    <n v="1414"/>
    <x v="0"/>
    <x v="1"/>
    <x v="1"/>
    <s v=""/>
    <s v=""/>
    <s v=""/>
    <s v=""/>
    <s v=""/>
    <x v="3"/>
    <x v="17"/>
    <s v=""/>
    <m/>
    <m/>
    <m/>
    <m/>
    <m/>
    <m/>
    <m/>
    <m/>
    <m/>
    <m/>
    <m/>
    <m/>
    <s v=""/>
    <s v=""/>
    <n v="0"/>
    <x v="0"/>
    <m/>
  </r>
  <r>
    <n v="1415"/>
    <x v="0"/>
    <x v="1"/>
    <x v="1"/>
    <s v=""/>
    <s v=""/>
    <s v=""/>
    <s v=""/>
    <s v=""/>
    <x v="3"/>
    <x v="17"/>
    <s v=""/>
    <m/>
    <m/>
    <m/>
    <m/>
    <m/>
    <m/>
    <m/>
    <m/>
    <m/>
    <m/>
    <m/>
    <m/>
    <s v=""/>
    <s v=""/>
    <n v="0"/>
    <x v="0"/>
    <m/>
  </r>
  <r>
    <n v="1416"/>
    <x v="0"/>
    <x v="1"/>
    <x v="1"/>
    <s v=""/>
    <s v=""/>
    <s v=""/>
    <s v=""/>
    <s v=""/>
    <x v="3"/>
    <x v="17"/>
    <s v=""/>
    <m/>
    <m/>
    <m/>
    <m/>
    <m/>
    <m/>
    <m/>
    <m/>
    <m/>
    <m/>
    <m/>
    <m/>
    <s v=""/>
    <s v=""/>
    <n v="0"/>
    <x v="0"/>
    <m/>
  </r>
  <r>
    <n v="1417"/>
    <x v="0"/>
    <x v="1"/>
    <x v="1"/>
    <s v=""/>
    <s v=""/>
    <s v=""/>
    <s v=""/>
    <s v=""/>
    <x v="3"/>
    <x v="17"/>
    <s v=""/>
    <m/>
    <m/>
    <m/>
    <m/>
    <m/>
    <m/>
    <m/>
    <m/>
    <m/>
    <m/>
    <m/>
    <m/>
    <s v=""/>
    <s v=""/>
    <n v="0"/>
    <x v="0"/>
    <m/>
  </r>
  <r>
    <n v="1418"/>
    <x v="0"/>
    <x v="1"/>
    <x v="1"/>
    <s v=""/>
    <s v=""/>
    <s v=""/>
    <s v=""/>
    <s v=""/>
    <x v="3"/>
    <x v="17"/>
    <s v=""/>
    <m/>
    <m/>
    <m/>
    <m/>
    <m/>
    <m/>
    <m/>
    <m/>
    <m/>
    <m/>
    <m/>
    <m/>
    <s v=""/>
    <s v=""/>
    <n v="0"/>
    <x v="0"/>
    <m/>
  </r>
  <r>
    <n v="1419"/>
    <x v="0"/>
    <x v="1"/>
    <x v="1"/>
    <s v=""/>
    <s v=""/>
    <s v=""/>
    <s v=""/>
    <s v=""/>
    <x v="3"/>
    <x v="17"/>
    <s v=""/>
    <m/>
    <m/>
    <m/>
    <m/>
    <m/>
    <m/>
    <m/>
    <m/>
    <m/>
    <m/>
    <m/>
    <m/>
    <s v=""/>
    <s v=""/>
    <n v="0"/>
    <x v="0"/>
    <m/>
  </r>
  <r>
    <n v="1420"/>
    <x v="0"/>
    <x v="1"/>
    <x v="1"/>
    <s v=""/>
    <s v=""/>
    <s v=""/>
    <s v=""/>
    <s v=""/>
    <x v="3"/>
    <x v="17"/>
    <s v=""/>
    <m/>
    <m/>
    <m/>
    <m/>
    <m/>
    <m/>
    <m/>
    <m/>
    <m/>
    <m/>
    <m/>
    <m/>
    <s v=""/>
    <s v=""/>
    <n v="0"/>
    <x v="0"/>
    <m/>
  </r>
  <r>
    <n v="1421"/>
    <x v="0"/>
    <x v="1"/>
    <x v="1"/>
    <s v=""/>
    <s v=""/>
    <s v=""/>
    <s v=""/>
    <s v=""/>
    <x v="3"/>
    <x v="17"/>
    <s v=""/>
    <m/>
    <m/>
    <m/>
    <m/>
    <m/>
    <m/>
    <m/>
    <m/>
    <m/>
    <m/>
    <m/>
    <m/>
    <s v=""/>
    <s v=""/>
    <n v="0"/>
    <x v="0"/>
    <m/>
  </r>
  <r>
    <n v="1422"/>
    <x v="0"/>
    <x v="1"/>
    <x v="1"/>
    <s v=""/>
    <s v=""/>
    <s v=""/>
    <s v=""/>
    <s v=""/>
    <x v="3"/>
    <x v="17"/>
    <s v=""/>
    <m/>
    <m/>
    <m/>
    <m/>
    <m/>
    <m/>
    <m/>
    <m/>
    <m/>
    <m/>
    <m/>
    <m/>
    <s v=""/>
    <s v=""/>
    <n v="0"/>
    <x v="0"/>
    <m/>
  </r>
  <r>
    <n v="1423"/>
    <x v="0"/>
    <x v="1"/>
    <x v="1"/>
    <s v=""/>
    <s v=""/>
    <s v=""/>
    <s v=""/>
    <s v=""/>
    <x v="3"/>
    <x v="17"/>
    <s v=""/>
    <m/>
    <m/>
    <m/>
    <m/>
    <m/>
    <m/>
    <m/>
    <m/>
    <m/>
    <m/>
    <m/>
    <m/>
    <s v=""/>
    <s v=""/>
    <n v="0"/>
    <x v="0"/>
    <m/>
  </r>
  <r>
    <n v="1424"/>
    <x v="0"/>
    <x v="1"/>
    <x v="1"/>
    <s v=""/>
    <s v=""/>
    <s v=""/>
    <s v=""/>
    <s v=""/>
    <x v="3"/>
    <x v="17"/>
    <s v=""/>
    <m/>
    <m/>
    <m/>
    <m/>
    <m/>
    <m/>
    <m/>
    <m/>
    <m/>
    <m/>
    <m/>
    <m/>
    <s v=""/>
    <s v=""/>
    <n v="0"/>
    <x v="0"/>
    <m/>
  </r>
  <r>
    <n v="1425"/>
    <x v="0"/>
    <x v="1"/>
    <x v="1"/>
    <s v=""/>
    <s v=""/>
    <s v=""/>
    <s v=""/>
    <s v=""/>
    <x v="3"/>
    <x v="17"/>
    <s v=""/>
    <m/>
    <m/>
    <m/>
    <m/>
    <m/>
    <m/>
    <m/>
    <m/>
    <m/>
    <m/>
    <m/>
    <m/>
    <s v=""/>
    <s v=""/>
    <n v="0"/>
    <x v="0"/>
    <m/>
  </r>
  <r>
    <n v="1426"/>
    <x v="0"/>
    <x v="1"/>
    <x v="1"/>
    <s v=""/>
    <s v=""/>
    <s v=""/>
    <s v=""/>
    <s v=""/>
    <x v="3"/>
    <x v="17"/>
    <s v=""/>
    <m/>
    <m/>
    <m/>
    <m/>
    <m/>
    <m/>
    <m/>
    <m/>
    <m/>
    <m/>
    <m/>
    <m/>
    <s v=""/>
    <s v=""/>
    <n v="0"/>
    <x v="0"/>
    <m/>
  </r>
  <r>
    <n v="1427"/>
    <x v="0"/>
    <x v="1"/>
    <x v="1"/>
    <s v=""/>
    <s v=""/>
    <s v=""/>
    <s v=""/>
    <s v=""/>
    <x v="3"/>
    <x v="17"/>
    <s v=""/>
    <m/>
    <m/>
    <m/>
    <m/>
    <m/>
    <m/>
    <m/>
    <m/>
    <m/>
    <m/>
    <m/>
    <m/>
    <s v=""/>
    <s v=""/>
    <n v="0"/>
    <x v="0"/>
    <m/>
  </r>
  <r>
    <n v="1428"/>
    <x v="0"/>
    <x v="1"/>
    <x v="1"/>
    <s v=""/>
    <s v=""/>
    <s v=""/>
    <s v=""/>
    <s v=""/>
    <x v="3"/>
    <x v="17"/>
    <s v=""/>
    <m/>
    <m/>
    <m/>
    <m/>
    <m/>
    <m/>
    <m/>
    <m/>
    <m/>
    <m/>
    <m/>
    <m/>
    <s v=""/>
    <s v=""/>
    <n v="0"/>
    <x v="0"/>
    <m/>
  </r>
  <r>
    <n v="1429"/>
    <x v="0"/>
    <x v="1"/>
    <x v="1"/>
    <s v=""/>
    <s v=""/>
    <s v=""/>
    <s v=""/>
    <s v=""/>
    <x v="3"/>
    <x v="17"/>
    <s v=""/>
    <m/>
    <m/>
    <m/>
    <m/>
    <m/>
    <m/>
    <m/>
    <m/>
    <m/>
    <m/>
    <m/>
    <m/>
    <s v=""/>
    <s v=""/>
    <n v="0"/>
    <x v="0"/>
    <m/>
  </r>
  <r>
    <n v="1430"/>
    <x v="0"/>
    <x v="1"/>
    <x v="1"/>
    <s v=""/>
    <s v=""/>
    <s v=""/>
    <s v=""/>
    <s v=""/>
    <x v="3"/>
    <x v="17"/>
    <s v=""/>
    <m/>
    <m/>
    <m/>
    <m/>
    <m/>
    <m/>
    <m/>
    <m/>
    <m/>
    <m/>
    <m/>
    <m/>
    <s v=""/>
    <s v=""/>
    <n v="0"/>
    <x v="0"/>
    <m/>
  </r>
  <r>
    <n v="1431"/>
    <x v="0"/>
    <x v="1"/>
    <x v="1"/>
    <s v=""/>
    <s v=""/>
    <s v=""/>
    <s v=""/>
    <s v=""/>
    <x v="3"/>
    <x v="17"/>
    <s v=""/>
    <m/>
    <m/>
    <m/>
    <m/>
    <m/>
    <m/>
    <m/>
    <m/>
    <m/>
    <m/>
    <m/>
    <m/>
    <s v=""/>
    <s v=""/>
    <n v="0"/>
    <x v="0"/>
    <m/>
  </r>
  <r>
    <n v="1432"/>
    <x v="0"/>
    <x v="1"/>
    <x v="1"/>
    <s v=""/>
    <s v=""/>
    <s v=""/>
    <s v=""/>
    <s v=""/>
    <x v="3"/>
    <x v="17"/>
    <s v=""/>
    <m/>
    <m/>
    <m/>
    <m/>
    <m/>
    <m/>
    <m/>
    <m/>
    <m/>
    <m/>
    <m/>
    <m/>
    <s v=""/>
    <s v=""/>
    <n v="0"/>
    <x v="0"/>
    <m/>
  </r>
  <r>
    <n v="1433"/>
    <x v="0"/>
    <x v="1"/>
    <x v="1"/>
    <s v=""/>
    <s v=""/>
    <s v=""/>
    <s v=""/>
    <s v=""/>
    <x v="3"/>
    <x v="17"/>
    <s v=""/>
    <m/>
    <m/>
    <m/>
    <m/>
    <m/>
    <m/>
    <m/>
    <m/>
    <m/>
    <m/>
    <m/>
    <m/>
    <s v=""/>
    <s v=""/>
    <n v="0"/>
    <x v="0"/>
    <m/>
  </r>
  <r>
    <n v="1434"/>
    <x v="0"/>
    <x v="1"/>
    <x v="1"/>
    <s v=""/>
    <s v=""/>
    <s v=""/>
    <s v=""/>
    <s v=""/>
    <x v="3"/>
    <x v="17"/>
    <s v=""/>
    <m/>
    <m/>
    <m/>
    <m/>
    <m/>
    <m/>
    <m/>
    <m/>
    <m/>
    <m/>
    <m/>
    <m/>
    <s v=""/>
    <s v=""/>
    <n v="0"/>
    <x v="0"/>
    <m/>
  </r>
  <r>
    <n v="1435"/>
    <x v="0"/>
    <x v="1"/>
    <x v="1"/>
    <s v=""/>
    <s v=""/>
    <s v=""/>
    <s v=""/>
    <s v=""/>
    <x v="3"/>
    <x v="17"/>
    <s v=""/>
    <m/>
    <m/>
    <m/>
    <m/>
    <m/>
    <m/>
    <m/>
    <m/>
    <m/>
    <m/>
    <m/>
    <m/>
    <s v=""/>
    <s v=""/>
    <n v="0"/>
    <x v="0"/>
    <m/>
  </r>
  <r>
    <n v="1436"/>
    <x v="0"/>
    <x v="1"/>
    <x v="1"/>
    <s v=""/>
    <s v=""/>
    <s v=""/>
    <s v=""/>
    <s v=""/>
    <x v="3"/>
    <x v="17"/>
    <s v=""/>
    <m/>
    <m/>
    <m/>
    <m/>
    <m/>
    <m/>
    <m/>
    <m/>
    <m/>
    <m/>
    <m/>
    <m/>
    <s v=""/>
    <s v=""/>
    <n v="0"/>
    <x v="0"/>
    <m/>
  </r>
  <r>
    <n v="1437"/>
    <x v="0"/>
    <x v="1"/>
    <x v="1"/>
    <s v=""/>
    <s v=""/>
    <s v=""/>
    <s v=""/>
    <s v=""/>
    <x v="3"/>
    <x v="17"/>
    <s v=""/>
    <m/>
    <m/>
    <m/>
    <m/>
    <m/>
    <m/>
    <m/>
    <m/>
    <m/>
    <m/>
    <m/>
    <m/>
    <s v=""/>
    <s v=""/>
    <n v="0"/>
    <x v="0"/>
    <m/>
  </r>
  <r>
    <n v="1438"/>
    <x v="0"/>
    <x v="1"/>
    <x v="1"/>
    <s v=""/>
    <s v=""/>
    <s v=""/>
    <s v=""/>
    <s v=""/>
    <x v="3"/>
    <x v="17"/>
    <s v=""/>
    <m/>
    <m/>
    <m/>
    <m/>
    <m/>
    <m/>
    <m/>
    <m/>
    <m/>
    <m/>
    <m/>
    <m/>
    <s v=""/>
    <s v=""/>
    <n v="0"/>
    <x v="0"/>
    <m/>
  </r>
  <r>
    <n v="1439"/>
    <x v="0"/>
    <x v="1"/>
    <x v="1"/>
    <s v=""/>
    <s v=""/>
    <s v=""/>
    <s v=""/>
    <s v=""/>
    <x v="3"/>
    <x v="17"/>
    <s v=""/>
    <m/>
    <m/>
    <m/>
    <m/>
    <m/>
    <m/>
    <m/>
    <m/>
    <m/>
    <m/>
    <m/>
    <m/>
    <s v=""/>
    <s v=""/>
    <n v="0"/>
    <x v="0"/>
    <m/>
  </r>
  <r>
    <n v="1440"/>
    <x v="0"/>
    <x v="1"/>
    <x v="1"/>
    <s v=""/>
    <s v=""/>
    <s v=""/>
    <s v=""/>
    <s v=""/>
    <x v="3"/>
    <x v="17"/>
    <s v=""/>
    <m/>
    <m/>
    <m/>
    <m/>
    <m/>
    <m/>
    <m/>
    <m/>
    <m/>
    <m/>
    <m/>
    <m/>
    <s v=""/>
    <s v=""/>
    <n v="0"/>
    <x v="0"/>
    <m/>
  </r>
  <r>
    <n v="1441"/>
    <x v="0"/>
    <x v="1"/>
    <x v="1"/>
    <s v=""/>
    <s v=""/>
    <s v=""/>
    <s v=""/>
    <s v=""/>
    <x v="3"/>
    <x v="17"/>
    <s v=""/>
    <m/>
    <m/>
    <m/>
    <m/>
    <m/>
    <m/>
    <m/>
    <m/>
    <m/>
    <m/>
    <m/>
    <m/>
    <s v=""/>
    <s v=""/>
    <n v="0"/>
    <x v="0"/>
    <m/>
  </r>
  <r>
    <n v="1442"/>
    <x v="0"/>
    <x v="1"/>
    <x v="1"/>
    <s v=""/>
    <s v=""/>
    <s v=""/>
    <s v=""/>
    <s v=""/>
    <x v="3"/>
    <x v="17"/>
    <s v=""/>
    <m/>
    <m/>
    <m/>
    <m/>
    <m/>
    <m/>
    <m/>
    <m/>
    <m/>
    <m/>
    <m/>
    <m/>
    <s v=""/>
    <s v=""/>
    <n v="0"/>
    <x v="0"/>
    <m/>
  </r>
  <r>
    <n v="1443"/>
    <x v="0"/>
    <x v="1"/>
    <x v="1"/>
    <s v=""/>
    <s v=""/>
    <s v=""/>
    <s v=""/>
    <s v=""/>
    <x v="3"/>
    <x v="17"/>
    <s v=""/>
    <m/>
    <m/>
    <m/>
    <m/>
    <m/>
    <m/>
    <m/>
    <m/>
    <m/>
    <m/>
    <m/>
    <m/>
    <s v=""/>
    <s v=""/>
    <n v="0"/>
    <x v="0"/>
    <m/>
  </r>
  <r>
    <n v="1444"/>
    <x v="0"/>
    <x v="1"/>
    <x v="1"/>
    <s v=""/>
    <s v=""/>
    <s v=""/>
    <s v=""/>
    <s v=""/>
    <x v="3"/>
    <x v="17"/>
    <s v=""/>
    <m/>
    <m/>
    <m/>
    <m/>
    <m/>
    <m/>
    <m/>
    <m/>
    <m/>
    <m/>
    <m/>
    <m/>
    <s v=""/>
    <s v=""/>
    <n v="0"/>
    <x v="0"/>
    <m/>
  </r>
  <r>
    <n v="1445"/>
    <x v="0"/>
    <x v="1"/>
    <x v="1"/>
    <s v=""/>
    <s v=""/>
    <s v=""/>
    <s v=""/>
    <s v=""/>
    <x v="3"/>
    <x v="17"/>
    <s v=""/>
    <m/>
    <m/>
    <m/>
    <m/>
    <m/>
    <m/>
    <m/>
    <m/>
    <m/>
    <m/>
    <m/>
    <m/>
    <s v=""/>
    <s v=""/>
    <n v="0"/>
    <x v="0"/>
    <m/>
  </r>
  <r>
    <n v="1446"/>
    <x v="0"/>
    <x v="1"/>
    <x v="1"/>
    <s v=""/>
    <s v=""/>
    <s v=""/>
    <s v=""/>
    <s v=""/>
    <x v="3"/>
    <x v="17"/>
    <s v=""/>
    <m/>
    <m/>
    <m/>
    <m/>
    <m/>
    <m/>
    <m/>
    <m/>
    <m/>
    <m/>
    <m/>
    <m/>
    <s v=""/>
    <s v=""/>
    <n v="0"/>
    <x v="0"/>
    <m/>
  </r>
  <r>
    <n v="1447"/>
    <x v="0"/>
    <x v="1"/>
    <x v="1"/>
    <s v=""/>
    <s v=""/>
    <s v=""/>
    <s v=""/>
    <s v=""/>
    <x v="3"/>
    <x v="17"/>
    <s v=""/>
    <m/>
    <m/>
    <m/>
    <m/>
    <m/>
    <m/>
    <m/>
    <m/>
    <m/>
    <m/>
    <m/>
    <m/>
    <s v=""/>
    <s v=""/>
    <n v="0"/>
    <x v="0"/>
    <m/>
  </r>
  <r>
    <n v="1448"/>
    <x v="0"/>
    <x v="1"/>
    <x v="1"/>
    <s v=""/>
    <s v=""/>
    <s v=""/>
    <s v=""/>
    <s v=""/>
    <x v="3"/>
    <x v="17"/>
    <s v=""/>
    <m/>
    <m/>
    <m/>
    <m/>
    <m/>
    <m/>
    <m/>
    <m/>
    <m/>
    <m/>
    <m/>
    <m/>
    <s v=""/>
    <s v=""/>
    <n v="0"/>
    <x v="0"/>
    <m/>
  </r>
  <r>
    <n v="1449"/>
    <x v="0"/>
    <x v="1"/>
    <x v="1"/>
    <s v=""/>
    <s v=""/>
    <s v=""/>
    <s v=""/>
    <s v=""/>
    <x v="3"/>
    <x v="17"/>
    <s v=""/>
    <m/>
    <m/>
    <m/>
    <m/>
    <m/>
    <m/>
    <m/>
    <m/>
    <m/>
    <m/>
    <m/>
    <m/>
    <s v=""/>
    <s v=""/>
    <n v="0"/>
    <x v="0"/>
    <m/>
  </r>
  <r>
    <n v="1450"/>
    <x v="0"/>
    <x v="1"/>
    <x v="1"/>
    <s v=""/>
    <s v=""/>
    <s v=""/>
    <s v=""/>
    <s v=""/>
    <x v="3"/>
    <x v="17"/>
    <s v=""/>
    <m/>
    <m/>
    <m/>
    <m/>
    <m/>
    <m/>
    <m/>
    <m/>
    <m/>
    <m/>
    <m/>
    <m/>
    <s v=""/>
    <s v=""/>
    <n v="0"/>
    <x v="0"/>
    <m/>
  </r>
  <r>
    <n v="1451"/>
    <x v="0"/>
    <x v="1"/>
    <x v="1"/>
    <s v=""/>
    <s v=""/>
    <s v=""/>
    <s v=""/>
    <s v=""/>
    <x v="3"/>
    <x v="17"/>
    <s v=""/>
    <m/>
    <m/>
    <m/>
    <m/>
    <m/>
    <m/>
    <m/>
    <m/>
    <m/>
    <m/>
    <m/>
    <m/>
    <s v=""/>
    <s v=""/>
    <n v="0"/>
    <x v="0"/>
    <m/>
  </r>
  <r>
    <n v="1452"/>
    <x v="0"/>
    <x v="1"/>
    <x v="1"/>
    <s v=""/>
    <s v=""/>
    <s v=""/>
    <s v=""/>
    <s v=""/>
    <x v="3"/>
    <x v="17"/>
    <s v=""/>
    <m/>
    <m/>
    <m/>
    <m/>
    <m/>
    <m/>
    <m/>
    <m/>
    <m/>
    <m/>
    <m/>
    <m/>
    <s v=""/>
    <s v=""/>
    <n v="0"/>
    <x v="0"/>
    <m/>
  </r>
  <r>
    <n v="1453"/>
    <x v="0"/>
    <x v="1"/>
    <x v="1"/>
    <s v=""/>
    <s v=""/>
    <s v=""/>
    <s v=""/>
    <s v=""/>
    <x v="3"/>
    <x v="17"/>
    <s v=""/>
    <m/>
    <m/>
    <m/>
    <m/>
    <m/>
    <m/>
    <m/>
    <m/>
    <m/>
    <m/>
    <m/>
    <m/>
    <s v=""/>
    <s v=""/>
    <n v="0"/>
    <x v="0"/>
    <m/>
  </r>
  <r>
    <n v="1454"/>
    <x v="0"/>
    <x v="1"/>
    <x v="1"/>
    <s v=""/>
    <s v=""/>
    <s v=""/>
    <s v=""/>
    <s v=""/>
    <x v="3"/>
    <x v="17"/>
    <s v=""/>
    <m/>
    <m/>
    <m/>
    <m/>
    <m/>
    <m/>
    <m/>
    <m/>
    <m/>
    <m/>
    <m/>
    <m/>
    <s v=""/>
    <s v=""/>
    <n v="0"/>
    <x v="0"/>
    <m/>
  </r>
  <r>
    <n v="1455"/>
    <x v="0"/>
    <x v="1"/>
    <x v="1"/>
    <s v=""/>
    <s v=""/>
    <s v=""/>
    <s v=""/>
    <s v=""/>
    <x v="3"/>
    <x v="17"/>
    <s v=""/>
    <m/>
    <m/>
    <m/>
    <m/>
    <m/>
    <m/>
    <m/>
    <m/>
    <m/>
    <m/>
    <m/>
    <m/>
    <s v=""/>
    <s v=""/>
    <n v="0"/>
    <x v="0"/>
    <m/>
  </r>
  <r>
    <n v="1456"/>
    <x v="0"/>
    <x v="1"/>
    <x v="1"/>
    <s v=""/>
    <s v=""/>
    <s v=""/>
    <s v=""/>
    <s v=""/>
    <x v="3"/>
    <x v="17"/>
    <s v=""/>
    <m/>
    <m/>
    <m/>
    <m/>
    <m/>
    <m/>
    <m/>
    <m/>
    <m/>
    <m/>
    <m/>
    <m/>
    <s v=""/>
    <s v=""/>
    <n v="0"/>
    <x v="0"/>
    <m/>
  </r>
  <r>
    <n v="1457"/>
    <x v="0"/>
    <x v="1"/>
    <x v="1"/>
    <s v=""/>
    <s v=""/>
    <s v=""/>
    <s v=""/>
    <s v=""/>
    <x v="3"/>
    <x v="17"/>
    <s v=""/>
    <m/>
    <m/>
    <m/>
    <m/>
    <m/>
    <m/>
    <m/>
    <m/>
    <m/>
    <m/>
    <m/>
    <m/>
    <s v=""/>
    <s v=""/>
    <n v="0"/>
    <x v="0"/>
    <m/>
  </r>
  <r>
    <n v="1458"/>
    <x v="0"/>
    <x v="1"/>
    <x v="1"/>
    <s v=""/>
    <s v=""/>
    <s v=""/>
    <s v=""/>
    <s v=""/>
    <x v="3"/>
    <x v="17"/>
    <s v=""/>
    <m/>
    <m/>
    <m/>
    <m/>
    <m/>
    <m/>
    <m/>
    <m/>
    <m/>
    <m/>
    <m/>
    <m/>
    <s v=""/>
    <s v=""/>
    <n v="0"/>
    <x v="0"/>
    <m/>
  </r>
  <r>
    <n v="1459"/>
    <x v="0"/>
    <x v="1"/>
    <x v="1"/>
    <s v=""/>
    <s v=""/>
    <s v=""/>
    <s v=""/>
    <s v=""/>
    <x v="3"/>
    <x v="17"/>
    <s v=""/>
    <m/>
    <m/>
    <m/>
    <m/>
    <m/>
    <m/>
    <m/>
    <m/>
    <m/>
    <m/>
    <m/>
    <m/>
    <s v=""/>
    <s v=""/>
    <n v="0"/>
    <x v="0"/>
    <m/>
  </r>
  <r>
    <n v="1460"/>
    <x v="0"/>
    <x v="1"/>
    <x v="1"/>
    <s v=""/>
    <s v=""/>
    <s v=""/>
    <s v=""/>
    <s v=""/>
    <x v="3"/>
    <x v="17"/>
    <s v=""/>
    <m/>
    <m/>
    <m/>
    <m/>
    <m/>
    <m/>
    <m/>
    <m/>
    <m/>
    <m/>
    <m/>
    <m/>
    <s v=""/>
    <s v=""/>
    <n v="0"/>
    <x v="0"/>
    <m/>
  </r>
  <r>
    <n v="1461"/>
    <x v="0"/>
    <x v="1"/>
    <x v="1"/>
    <s v=""/>
    <s v=""/>
    <s v=""/>
    <s v=""/>
    <s v=""/>
    <x v="3"/>
    <x v="17"/>
    <s v=""/>
    <m/>
    <m/>
    <m/>
    <m/>
    <m/>
    <m/>
    <m/>
    <m/>
    <m/>
    <m/>
    <m/>
    <m/>
    <s v=""/>
    <s v=""/>
    <n v="0"/>
    <x v="0"/>
    <m/>
  </r>
  <r>
    <n v="1462"/>
    <x v="0"/>
    <x v="1"/>
    <x v="1"/>
    <s v=""/>
    <s v=""/>
    <s v=""/>
    <s v=""/>
    <s v=""/>
    <x v="3"/>
    <x v="17"/>
    <s v=""/>
    <m/>
    <m/>
    <m/>
    <m/>
    <m/>
    <m/>
    <m/>
    <m/>
    <m/>
    <m/>
    <m/>
    <m/>
    <s v=""/>
    <s v=""/>
    <n v="0"/>
    <x v="0"/>
    <m/>
  </r>
  <r>
    <n v="1463"/>
    <x v="0"/>
    <x v="1"/>
    <x v="1"/>
    <s v=""/>
    <s v=""/>
    <s v=""/>
    <s v=""/>
    <s v=""/>
    <x v="3"/>
    <x v="17"/>
    <s v=""/>
    <m/>
    <m/>
    <m/>
    <m/>
    <m/>
    <m/>
    <m/>
    <m/>
    <m/>
    <m/>
    <m/>
    <m/>
    <s v=""/>
    <s v=""/>
    <n v="0"/>
    <x v="0"/>
    <m/>
  </r>
  <r>
    <n v="1464"/>
    <x v="0"/>
    <x v="1"/>
    <x v="1"/>
    <s v=""/>
    <s v=""/>
    <s v=""/>
    <s v=""/>
    <s v=""/>
    <x v="3"/>
    <x v="17"/>
    <s v=""/>
    <m/>
    <m/>
    <m/>
    <m/>
    <m/>
    <m/>
    <m/>
    <m/>
    <m/>
    <m/>
    <m/>
    <m/>
    <s v=""/>
    <s v=""/>
    <n v="0"/>
    <x v="0"/>
    <m/>
  </r>
  <r>
    <n v="1465"/>
    <x v="0"/>
    <x v="1"/>
    <x v="1"/>
    <s v=""/>
    <s v=""/>
    <s v=""/>
    <s v=""/>
    <s v=""/>
    <x v="3"/>
    <x v="17"/>
    <s v=""/>
    <m/>
    <m/>
    <m/>
    <m/>
    <m/>
    <m/>
    <m/>
    <m/>
    <m/>
    <m/>
    <m/>
    <m/>
    <s v=""/>
    <s v=""/>
    <n v="0"/>
    <x v="0"/>
    <m/>
  </r>
  <r>
    <n v="1466"/>
    <x v="0"/>
    <x v="1"/>
    <x v="1"/>
    <s v=""/>
    <s v=""/>
    <s v=""/>
    <s v=""/>
    <s v=""/>
    <x v="3"/>
    <x v="17"/>
    <s v=""/>
    <m/>
    <m/>
    <m/>
    <m/>
    <m/>
    <m/>
    <m/>
    <m/>
    <m/>
    <m/>
    <m/>
    <m/>
    <s v=""/>
    <s v=""/>
    <n v="0"/>
    <x v="0"/>
    <m/>
  </r>
  <r>
    <n v="1467"/>
    <x v="0"/>
    <x v="1"/>
    <x v="1"/>
    <s v=""/>
    <s v=""/>
    <s v=""/>
    <s v=""/>
    <s v=""/>
    <x v="3"/>
    <x v="17"/>
    <s v=""/>
    <m/>
    <m/>
    <m/>
    <m/>
    <m/>
    <m/>
    <m/>
    <m/>
    <m/>
    <m/>
    <m/>
    <m/>
    <s v=""/>
    <s v=""/>
    <n v="0"/>
    <x v="0"/>
    <m/>
  </r>
  <r>
    <n v="1468"/>
    <x v="0"/>
    <x v="1"/>
    <x v="1"/>
    <s v=""/>
    <s v=""/>
    <s v=""/>
    <s v=""/>
    <s v=""/>
    <x v="3"/>
    <x v="17"/>
    <s v=""/>
    <m/>
    <m/>
    <m/>
    <m/>
    <m/>
    <m/>
    <m/>
    <m/>
    <m/>
    <m/>
    <m/>
    <m/>
    <s v=""/>
    <s v=""/>
    <n v="0"/>
    <x v="0"/>
    <m/>
  </r>
  <r>
    <n v="1469"/>
    <x v="0"/>
    <x v="1"/>
    <x v="1"/>
    <s v=""/>
    <s v=""/>
    <s v=""/>
    <s v=""/>
    <s v=""/>
    <x v="3"/>
    <x v="17"/>
    <s v=""/>
    <m/>
    <m/>
    <m/>
    <m/>
    <m/>
    <m/>
    <m/>
    <m/>
    <m/>
    <m/>
    <m/>
    <m/>
    <s v=""/>
    <s v=""/>
    <n v="0"/>
    <x v="0"/>
    <m/>
  </r>
  <r>
    <n v="1470"/>
    <x v="0"/>
    <x v="1"/>
    <x v="1"/>
    <s v=""/>
    <s v=""/>
    <s v=""/>
    <s v=""/>
    <s v=""/>
    <x v="3"/>
    <x v="17"/>
    <s v=""/>
    <m/>
    <m/>
    <m/>
    <m/>
    <m/>
    <m/>
    <m/>
    <m/>
    <m/>
    <m/>
    <m/>
    <m/>
    <s v=""/>
    <s v=""/>
    <n v="0"/>
    <x v="0"/>
    <m/>
  </r>
  <r>
    <n v="1471"/>
    <x v="0"/>
    <x v="1"/>
    <x v="1"/>
    <s v=""/>
    <s v=""/>
    <s v=""/>
    <s v=""/>
    <s v=""/>
    <x v="3"/>
    <x v="17"/>
    <s v=""/>
    <m/>
    <m/>
    <m/>
    <m/>
    <m/>
    <m/>
    <m/>
    <m/>
    <m/>
    <m/>
    <m/>
    <m/>
    <s v=""/>
    <s v=""/>
    <n v="0"/>
    <x v="0"/>
    <m/>
  </r>
  <r>
    <n v="1472"/>
    <x v="0"/>
    <x v="1"/>
    <x v="1"/>
    <s v=""/>
    <s v=""/>
    <s v=""/>
    <s v=""/>
    <s v=""/>
    <x v="3"/>
    <x v="17"/>
    <s v=""/>
    <m/>
    <m/>
    <m/>
    <m/>
    <m/>
    <m/>
    <m/>
    <m/>
    <m/>
    <m/>
    <m/>
    <m/>
    <s v=""/>
    <s v=""/>
    <n v="0"/>
    <x v="0"/>
    <m/>
  </r>
  <r>
    <n v="1473"/>
    <x v="0"/>
    <x v="1"/>
    <x v="1"/>
    <s v=""/>
    <s v=""/>
    <s v=""/>
    <s v=""/>
    <s v=""/>
    <x v="3"/>
    <x v="17"/>
    <s v=""/>
    <m/>
    <m/>
    <m/>
    <m/>
    <m/>
    <m/>
    <m/>
    <m/>
    <m/>
    <m/>
    <m/>
    <m/>
    <s v=""/>
    <s v=""/>
    <n v="0"/>
    <x v="0"/>
    <m/>
  </r>
  <r>
    <n v="1474"/>
    <x v="0"/>
    <x v="1"/>
    <x v="1"/>
    <s v=""/>
    <s v=""/>
    <s v=""/>
    <s v=""/>
    <s v=""/>
    <x v="3"/>
    <x v="17"/>
    <s v=""/>
    <m/>
    <m/>
    <m/>
    <m/>
    <m/>
    <m/>
    <m/>
    <m/>
    <m/>
    <m/>
    <m/>
    <m/>
    <s v=""/>
    <s v=""/>
    <n v="0"/>
    <x v="0"/>
    <m/>
  </r>
  <r>
    <n v="1475"/>
    <x v="0"/>
    <x v="1"/>
    <x v="1"/>
    <s v=""/>
    <s v=""/>
    <s v=""/>
    <s v=""/>
    <s v=""/>
    <x v="3"/>
    <x v="17"/>
    <s v=""/>
    <m/>
    <m/>
    <m/>
    <m/>
    <m/>
    <m/>
    <m/>
    <m/>
    <m/>
    <m/>
    <m/>
    <m/>
    <s v=""/>
    <s v=""/>
    <n v="0"/>
    <x v="0"/>
    <m/>
  </r>
  <r>
    <n v="1476"/>
    <x v="0"/>
    <x v="1"/>
    <x v="1"/>
    <s v=""/>
    <s v=""/>
    <s v=""/>
    <s v=""/>
    <s v=""/>
    <x v="3"/>
    <x v="17"/>
    <s v=""/>
    <m/>
    <m/>
    <m/>
    <m/>
    <m/>
    <m/>
    <m/>
    <m/>
    <m/>
    <m/>
    <m/>
    <m/>
    <s v=""/>
    <s v=""/>
    <n v="0"/>
    <x v="0"/>
    <m/>
  </r>
  <r>
    <n v="1477"/>
    <x v="0"/>
    <x v="1"/>
    <x v="1"/>
    <s v=""/>
    <s v=""/>
    <s v=""/>
    <s v=""/>
    <s v=""/>
    <x v="3"/>
    <x v="17"/>
    <s v=""/>
    <m/>
    <m/>
    <m/>
    <m/>
    <m/>
    <m/>
    <m/>
    <m/>
    <m/>
    <m/>
    <m/>
    <m/>
    <s v=""/>
    <s v=""/>
    <n v="0"/>
    <x v="0"/>
    <m/>
  </r>
  <r>
    <n v="1478"/>
    <x v="0"/>
    <x v="1"/>
    <x v="1"/>
    <s v=""/>
    <s v=""/>
    <s v=""/>
    <s v=""/>
    <s v=""/>
    <x v="3"/>
    <x v="17"/>
    <s v=""/>
    <m/>
    <m/>
    <m/>
    <m/>
    <m/>
    <m/>
    <m/>
    <m/>
    <m/>
    <m/>
    <m/>
    <m/>
    <s v=""/>
    <s v=""/>
    <n v="0"/>
    <x v="0"/>
    <m/>
  </r>
  <r>
    <n v="1479"/>
    <x v="0"/>
    <x v="1"/>
    <x v="1"/>
    <s v=""/>
    <s v=""/>
    <s v=""/>
    <s v=""/>
    <s v=""/>
    <x v="3"/>
    <x v="17"/>
    <s v=""/>
    <m/>
    <m/>
    <m/>
    <m/>
    <m/>
    <m/>
    <m/>
    <m/>
    <m/>
    <m/>
    <m/>
    <m/>
    <s v=""/>
    <s v=""/>
    <n v="0"/>
    <x v="0"/>
    <m/>
  </r>
  <r>
    <n v="1480"/>
    <x v="0"/>
    <x v="1"/>
    <x v="1"/>
    <s v=""/>
    <s v=""/>
    <s v=""/>
    <s v=""/>
    <s v=""/>
    <x v="3"/>
    <x v="17"/>
    <s v=""/>
    <m/>
    <m/>
    <m/>
    <m/>
    <m/>
    <m/>
    <m/>
    <m/>
    <m/>
    <m/>
    <m/>
    <m/>
    <s v=""/>
    <s v=""/>
    <n v="0"/>
    <x v="0"/>
    <m/>
  </r>
  <r>
    <n v="1481"/>
    <x v="0"/>
    <x v="1"/>
    <x v="1"/>
    <s v=""/>
    <s v=""/>
    <s v=""/>
    <s v=""/>
    <s v=""/>
    <x v="3"/>
    <x v="17"/>
    <s v=""/>
    <m/>
    <m/>
    <m/>
    <m/>
    <m/>
    <m/>
    <m/>
    <m/>
    <m/>
    <m/>
    <m/>
    <m/>
    <s v=""/>
    <s v=""/>
    <n v="0"/>
    <x v="0"/>
    <m/>
  </r>
  <r>
    <n v="1482"/>
    <x v="0"/>
    <x v="1"/>
    <x v="1"/>
    <s v=""/>
    <s v=""/>
    <s v=""/>
    <s v=""/>
    <s v=""/>
    <x v="3"/>
    <x v="17"/>
    <s v=""/>
    <m/>
    <m/>
    <m/>
    <m/>
    <m/>
    <m/>
    <m/>
    <m/>
    <m/>
    <m/>
    <m/>
    <m/>
    <s v=""/>
    <s v=""/>
    <n v="0"/>
    <x v="0"/>
    <m/>
  </r>
  <r>
    <n v="1483"/>
    <x v="0"/>
    <x v="1"/>
    <x v="1"/>
    <s v=""/>
    <s v=""/>
    <s v=""/>
    <s v=""/>
    <s v=""/>
    <x v="3"/>
    <x v="17"/>
    <s v=""/>
    <m/>
    <m/>
    <m/>
    <m/>
    <m/>
    <m/>
    <m/>
    <m/>
    <m/>
    <m/>
    <m/>
    <m/>
    <s v=""/>
    <s v=""/>
    <n v="0"/>
    <x v="0"/>
    <m/>
  </r>
  <r>
    <n v="1484"/>
    <x v="0"/>
    <x v="1"/>
    <x v="1"/>
    <s v=""/>
    <s v=""/>
    <s v=""/>
    <s v=""/>
    <s v=""/>
    <x v="3"/>
    <x v="17"/>
    <s v=""/>
    <m/>
    <m/>
    <m/>
    <m/>
    <m/>
    <m/>
    <m/>
    <m/>
    <m/>
    <m/>
    <m/>
    <m/>
    <s v=""/>
    <s v=""/>
    <n v="0"/>
    <x v="0"/>
    <m/>
  </r>
  <r>
    <n v="1485"/>
    <x v="0"/>
    <x v="1"/>
    <x v="1"/>
    <s v=""/>
    <s v=""/>
    <s v=""/>
    <s v=""/>
    <s v=""/>
    <x v="3"/>
    <x v="17"/>
    <s v=""/>
    <m/>
    <m/>
    <m/>
    <m/>
    <m/>
    <m/>
    <m/>
    <m/>
    <m/>
    <m/>
    <m/>
    <m/>
    <s v=""/>
    <s v=""/>
    <n v="0"/>
    <x v="0"/>
    <m/>
  </r>
  <r>
    <n v="1486"/>
    <x v="0"/>
    <x v="1"/>
    <x v="1"/>
    <s v=""/>
    <s v=""/>
    <s v=""/>
    <s v=""/>
    <s v=""/>
    <x v="3"/>
    <x v="17"/>
    <s v=""/>
    <m/>
    <m/>
    <m/>
    <m/>
    <m/>
    <m/>
    <m/>
    <m/>
    <m/>
    <m/>
    <m/>
    <m/>
    <s v=""/>
    <s v=""/>
    <n v="0"/>
    <x v="0"/>
    <m/>
  </r>
  <r>
    <n v="1487"/>
    <x v="0"/>
    <x v="1"/>
    <x v="1"/>
    <s v=""/>
    <s v=""/>
    <s v=""/>
    <s v=""/>
    <s v=""/>
    <x v="3"/>
    <x v="17"/>
    <s v=""/>
    <m/>
    <m/>
    <m/>
    <m/>
    <m/>
    <m/>
    <m/>
    <m/>
    <m/>
    <m/>
    <m/>
    <m/>
    <s v=""/>
    <s v=""/>
    <n v="0"/>
    <x v="0"/>
    <m/>
  </r>
  <r>
    <n v="1488"/>
    <x v="0"/>
    <x v="1"/>
    <x v="1"/>
    <s v=""/>
    <s v=""/>
    <s v=""/>
    <s v=""/>
    <s v=""/>
    <x v="3"/>
    <x v="17"/>
    <s v=""/>
    <m/>
    <m/>
    <m/>
    <m/>
    <m/>
    <m/>
    <m/>
    <m/>
    <m/>
    <m/>
    <m/>
    <m/>
    <s v=""/>
    <s v=""/>
    <n v="0"/>
    <x v="0"/>
    <m/>
  </r>
  <r>
    <n v="1489"/>
    <x v="0"/>
    <x v="1"/>
    <x v="1"/>
    <s v=""/>
    <s v=""/>
    <s v=""/>
    <s v=""/>
    <s v=""/>
    <x v="3"/>
    <x v="17"/>
    <s v=""/>
    <m/>
    <m/>
    <m/>
    <m/>
    <m/>
    <m/>
    <m/>
    <m/>
    <m/>
    <m/>
    <m/>
    <m/>
    <s v=""/>
    <s v=""/>
    <n v="0"/>
    <x v="0"/>
    <m/>
  </r>
  <r>
    <n v="1490"/>
    <x v="0"/>
    <x v="1"/>
    <x v="1"/>
    <s v=""/>
    <s v=""/>
    <s v=""/>
    <s v=""/>
    <s v=""/>
    <x v="3"/>
    <x v="17"/>
    <s v=""/>
    <m/>
    <m/>
    <m/>
    <m/>
    <m/>
    <m/>
    <m/>
    <m/>
    <m/>
    <m/>
    <m/>
    <m/>
    <s v=""/>
    <s v=""/>
    <n v="0"/>
    <x v="0"/>
    <m/>
  </r>
  <r>
    <n v="1491"/>
    <x v="0"/>
    <x v="1"/>
    <x v="1"/>
    <s v=""/>
    <s v=""/>
    <s v=""/>
    <s v=""/>
    <s v=""/>
    <x v="3"/>
    <x v="17"/>
    <s v=""/>
    <m/>
    <m/>
    <m/>
    <m/>
    <m/>
    <m/>
    <m/>
    <m/>
    <m/>
    <m/>
    <m/>
    <m/>
    <s v=""/>
    <s v=""/>
    <n v="0"/>
    <x v="0"/>
    <m/>
  </r>
  <r>
    <n v="1492"/>
    <x v="0"/>
    <x v="1"/>
    <x v="1"/>
    <s v=""/>
    <s v=""/>
    <s v=""/>
    <s v=""/>
    <s v=""/>
    <x v="3"/>
    <x v="17"/>
    <s v=""/>
    <m/>
    <m/>
    <m/>
    <m/>
    <m/>
    <m/>
    <m/>
    <m/>
    <m/>
    <m/>
    <m/>
    <m/>
    <s v=""/>
    <s v=""/>
    <n v="0"/>
    <x v="0"/>
    <m/>
  </r>
  <r>
    <n v="1493"/>
    <x v="0"/>
    <x v="1"/>
    <x v="1"/>
    <s v=""/>
    <s v=""/>
    <s v=""/>
    <s v=""/>
    <s v=""/>
    <x v="3"/>
    <x v="17"/>
    <s v=""/>
    <m/>
    <m/>
    <m/>
    <m/>
    <m/>
    <m/>
    <m/>
    <m/>
    <m/>
    <m/>
    <m/>
    <m/>
    <s v=""/>
    <s v=""/>
    <n v="0"/>
    <x v="0"/>
    <m/>
  </r>
  <r>
    <n v="1494"/>
    <x v="0"/>
    <x v="1"/>
    <x v="1"/>
    <s v=""/>
    <s v=""/>
    <s v=""/>
    <s v=""/>
    <s v=""/>
    <x v="3"/>
    <x v="17"/>
    <s v=""/>
    <m/>
    <m/>
    <m/>
    <m/>
    <m/>
    <m/>
    <m/>
    <m/>
    <m/>
    <m/>
    <m/>
    <m/>
    <s v=""/>
    <s v=""/>
    <n v="0"/>
    <x v="0"/>
    <m/>
  </r>
  <r>
    <n v="1495"/>
    <x v="0"/>
    <x v="1"/>
    <x v="1"/>
    <s v=""/>
    <s v=""/>
    <s v=""/>
    <s v=""/>
    <s v=""/>
    <x v="3"/>
    <x v="17"/>
    <s v=""/>
    <m/>
    <m/>
    <m/>
    <m/>
    <m/>
    <m/>
    <m/>
    <m/>
    <m/>
    <m/>
    <m/>
    <m/>
    <s v=""/>
    <s v=""/>
    <n v="0"/>
    <x v="0"/>
    <m/>
  </r>
  <r>
    <n v="1496"/>
    <x v="0"/>
    <x v="1"/>
    <x v="1"/>
    <s v=""/>
    <s v=""/>
    <s v=""/>
    <s v=""/>
    <s v=""/>
    <x v="3"/>
    <x v="17"/>
    <s v=""/>
    <m/>
    <m/>
    <m/>
    <m/>
    <m/>
    <m/>
    <m/>
    <m/>
    <m/>
    <m/>
    <m/>
    <m/>
    <s v=""/>
    <s v=""/>
    <n v="0"/>
    <x v="0"/>
    <m/>
  </r>
  <r>
    <n v="1497"/>
    <x v="0"/>
    <x v="1"/>
    <x v="1"/>
    <s v=""/>
    <s v=""/>
    <s v=""/>
    <s v=""/>
    <s v=""/>
    <x v="3"/>
    <x v="17"/>
    <s v=""/>
    <m/>
    <m/>
    <m/>
    <m/>
    <m/>
    <m/>
    <m/>
    <m/>
    <m/>
    <m/>
    <m/>
    <m/>
    <s v=""/>
    <s v=""/>
    <n v="0"/>
    <x v="0"/>
    <m/>
  </r>
  <r>
    <n v="1498"/>
    <x v="0"/>
    <x v="1"/>
    <x v="1"/>
    <s v=""/>
    <s v=""/>
    <s v=""/>
    <s v=""/>
    <s v=""/>
    <x v="3"/>
    <x v="17"/>
    <s v=""/>
    <m/>
    <m/>
    <m/>
    <m/>
    <m/>
    <m/>
    <m/>
    <m/>
    <m/>
    <m/>
    <m/>
    <m/>
    <s v=""/>
    <s v=""/>
    <n v="0"/>
    <x v="0"/>
    <m/>
  </r>
  <r>
    <n v="1499"/>
    <x v="0"/>
    <x v="1"/>
    <x v="1"/>
    <s v=""/>
    <s v=""/>
    <s v=""/>
    <s v=""/>
    <s v=""/>
    <x v="3"/>
    <x v="17"/>
    <s v=""/>
    <m/>
    <m/>
    <m/>
    <m/>
    <m/>
    <m/>
    <m/>
    <m/>
    <m/>
    <m/>
    <m/>
    <m/>
    <s v=""/>
    <s v=""/>
    <n v="0"/>
    <x v="0"/>
    <m/>
  </r>
  <r>
    <n v="1500"/>
    <x v="0"/>
    <x v="1"/>
    <x v="1"/>
    <s v=""/>
    <s v=""/>
    <s v=""/>
    <s v=""/>
    <s v=""/>
    <x v="3"/>
    <x v="17"/>
    <s v=""/>
    <m/>
    <m/>
    <m/>
    <m/>
    <m/>
    <m/>
    <m/>
    <m/>
    <m/>
    <m/>
    <m/>
    <m/>
    <s v=""/>
    <s v=""/>
    <n v="0"/>
    <x v="0"/>
    <m/>
  </r>
  <r>
    <n v="1501"/>
    <x v="0"/>
    <x v="1"/>
    <x v="1"/>
    <s v=""/>
    <s v=""/>
    <s v=""/>
    <s v=""/>
    <s v=""/>
    <x v="3"/>
    <x v="17"/>
    <s v=""/>
    <m/>
    <m/>
    <m/>
    <m/>
    <m/>
    <m/>
    <m/>
    <m/>
    <m/>
    <m/>
    <m/>
    <m/>
    <s v=""/>
    <s v=""/>
    <n v="0"/>
    <x v="0"/>
    <m/>
  </r>
  <r>
    <n v="1502"/>
    <x v="0"/>
    <x v="1"/>
    <x v="1"/>
    <s v=""/>
    <s v=""/>
    <s v=""/>
    <s v=""/>
    <s v=""/>
    <x v="3"/>
    <x v="17"/>
    <s v=""/>
    <m/>
    <m/>
    <m/>
    <m/>
    <m/>
    <m/>
    <m/>
    <m/>
    <m/>
    <m/>
    <m/>
    <m/>
    <s v=""/>
    <s v=""/>
    <n v="0"/>
    <x v="0"/>
    <m/>
  </r>
  <r>
    <n v="1503"/>
    <x v="0"/>
    <x v="1"/>
    <x v="1"/>
    <s v=""/>
    <s v=""/>
    <s v=""/>
    <s v=""/>
    <s v=""/>
    <x v="3"/>
    <x v="17"/>
    <s v=""/>
    <m/>
    <m/>
    <m/>
    <m/>
    <m/>
    <m/>
    <m/>
    <m/>
    <m/>
    <m/>
    <m/>
    <m/>
    <s v=""/>
    <s v=""/>
    <n v="0"/>
    <x v="0"/>
    <m/>
  </r>
  <r>
    <n v="1504"/>
    <x v="0"/>
    <x v="1"/>
    <x v="1"/>
    <s v=""/>
    <s v=""/>
    <s v=""/>
    <s v=""/>
    <s v=""/>
    <x v="3"/>
    <x v="17"/>
    <s v=""/>
    <m/>
    <m/>
    <m/>
    <m/>
    <m/>
    <m/>
    <m/>
    <m/>
    <m/>
    <m/>
    <m/>
    <m/>
    <s v=""/>
    <s v=""/>
    <n v="0"/>
    <x v="0"/>
    <m/>
  </r>
  <r>
    <n v="1505"/>
    <x v="0"/>
    <x v="1"/>
    <x v="1"/>
    <s v=""/>
    <s v=""/>
    <s v=""/>
    <s v=""/>
    <s v=""/>
    <x v="3"/>
    <x v="17"/>
    <s v=""/>
    <m/>
    <m/>
    <m/>
    <m/>
    <m/>
    <m/>
    <m/>
    <m/>
    <m/>
    <m/>
    <m/>
    <m/>
    <s v=""/>
    <s v=""/>
    <n v="0"/>
    <x v="0"/>
    <m/>
  </r>
  <r>
    <n v="1506"/>
    <x v="0"/>
    <x v="1"/>
    <x v="1"/>
    <s v=""/>
    <s v=""/>
    <s v=""/>
    <s v=""/>
    <s v=""/>
    <x v="3"/>
    <x v="17"/>
    <s v=""/>
    <m/>
    <m/>
    <m/>
    <m/>
    <m/>
    <m/>
    <m/>
    <m/>
    <m/>
    <m/>
    <m/>
    <m/>
    <s v=""/>
    <s v=""/>
    <n v="0"/>
    <x v="0"/>
    <m/>
  </r>
  <r>
    <n v="1507"/>
    <x v="0"/>
    <x v="1"/>
    <x v="1"/>
    <s v=""/>
    <s v=""/>
    <s v=""/>
    <s v=""/>
    <s v=""/>
    <x v="3"/>
    <x v="17"/>
    <s v=""/>
    <m/>
    <m/>
    <m/>
    <m/>
    <m/>
    <m/>
    <m/>
    <m/>
    <m/>
    <m/>
    <m/>
    <m/>
    <s v=""/>
    <s v=""/>
    <n v="0"/>
    <x v="0"/>
    <m/>
  </r>
  <r>
    <n v="1508"/>
    <x v="0"/>
    <x v="1"/>
    <x v="1"/>
    <s v=""/>
    <s v=""/>
    <s v=""/>
    <s v=""/>
    <s v=""/>
    <x v="3"/>
    <x v="17"/>
    <s v=""/>
    <m/>
    <m/>
    <m/>
    <m/>
    <m/>
    <m/>
    <m/>
    <m/>
    <m/>
    <m/>
    <m/>
    <m/>
    <s v=""/>
    <s v=""/>
    <n v="0"/>
    <x v="0"/>
    <m/>
  </r>
  <r>
    <n v="1509"/>
    <x v="0"/>
    <x v="1"/>
    <x v="1"/>
    <s v=""/>
    <s v=""/>
    <s v=""/>
    <s v=""/>
    <s v=""/>
    <x v="3"/>
    <x v="17"/>
    <s v=""/>
    <m/>
    <m/>
    <m/>
    <m/>
    <m/>
    <m/>
    <m/>
    <m/>
    <m/>
    <m/>
    <m/>
    <m/>
    <s v=""/>
    <s v=""/>
    <n v="0"/>
    <x v="0"/>
    <m/>
  </r>
  <r>
    <n v="1510"/>
    <x v="0"/>
    <x v="1"/>
    <x v="1"/>
    <s v=""/>
    <s v=""/>
    <s v=""/>
    <s v=""/>
    <s v=""/>
    <x v="3"/>
    <x v="17"/>
    <s v=""/>
    <m/>
    <m/>
    <m/>
    <m/>
    <m/>
    <m/>
    <m/>
    <m/>
    <m/>
    <m/>
    <m/>
    <m/>
    <s v=""/>
    <s v=""/>
    <n v="0"/>
    <x v="0"/>
    <m/>
  </r>
  <r>
    <n v="1511"/>
    <x v="0"/>
    <x v="1"/>
    <x v="1"/>
    <s v=""/>
    <s v=""/>
    <s v=""/>
    <s v=""/>
    <s v=""/>
    <x v="3"/>
    <x v="17"/>
    <s v=""/>
    <m/>
    <m/>
    <m/>
    <m/>
    <m/>
    <m/>
    <m/>
    <m/>
    <m/>
    <m/>
    <m/>
    <m/>
    <s v=""/>
    <s v=""/>
    <n v="0"/>
    <x v="0"/>
    <m/>
  </r>
  <r>
    <n v="1512"/>
    <x v="0"/>
    <x v="1"/>
    <x v="1"/>
    <s v=""/>
    <s v=""/>
    <s v=""/>
    <s v=""/>
    <s v=""/>
    <x v="3"/>
    <x v="17"/>
    <s v=""/>
    <m/>
    <m/>
    <m/>
    <m/>
    <m/>
    <m/>
    <m/>
    <m/>
    <m/>
    <m/>
    <m/>
    <m/>
    <s v=""/>
    <s v=""/>
    <n v="0"/>
    <x v="0"/>
    <m/>
  </r>
  <r>
    <n v="1513"/>
    <x v="0"/>
    <x v="1"/>
    <x v="1"/>
    <s v=""/>
    <s v=""/>
    <s v=""/>
    <s v=""/>
    <s v=""/>
    <x v="3"/>
    <x v="17"/>
    <s v=""/>
    <m/>
    <m/>
    <m/>
    <m/>
    <m/>
    <m/>
    <m/>
    <m/>
    <m/>
    <m/>
    <m/>
    <m/>
    <s v=""/>
    <s v=""/>
    <n v="0"/>
    <x v="0"/>
    <m/>
  </r>
  <r>
    <n v="1514"/>
    <x v="0"/>
    <x v="1"/>
    <x v="1"/>
    <s v=""/>
    <s v=""/>
    <s v=""/>
    <s v=""/>
    <s v=""/>
    <x v="3"/>
    <x v="17"/>
    <s v=""/>
    <m/>
    <m/>
    <m/>
    <m/>
    <m/>
    <m/>
    <m/>
    <m/>
    <m/>
    <m/>
    <m/>
    <m/>
    <s v=""/>
    <s v=""/>
    <n v="0"/>
    <x v="0"/>
    <m/>
  </r>
  <r>
    <n v="1515"/>
    <x v="0"/>
    <x v="1"/>
    <x v="1"/>
    <s v=""/>
    <s v=""/>
    <s v=""/>
    <s v=""/>
    <s v=""/>
    <x v="3"/>
    <x v="17"/>
    <s v=""/>
    <m/>
    <m/>
    <m/>
    <m/>
    <m/>
    <m/>
    <m/>
    <m/>
    <m/>
    <m/>
    <m/>
    <m/>
    <s v=""/>
    <s v=""/>
    <n v="0"/>
    <x v="0"/>
    <m/>
  </r>
  <r>
    <n v="1516"/>
    <x v="0"/>
    <x v="1"/>
    <x v="1"/>
    <s v=""/>
    <s v=""/>
    <s v=""/>
    <s v=""/>
    <s v=""/>
    <x v="3"/>
    <x v="17"/>
    <s v=""/>
    <m/>
    <m/>
    <m/>
    <m/>
    <m/>
    <m/>
    <m/>
    <m/>
    <m/>
    <m/>
    <m/>
    <m/>
    <s v=""/>
    <s v=""/>
    <n v="0"/>
    <x v="0"/>
    <m/>
  </r>
  <r>
    <n v="1517"/>
    <x v="0"/>
    <x v="1"/>
    <x v="1"/>
    <s v=""/>
    <s v=""/>
    <s v=""/>
    <s v=""/>
    <s v=""/>
    <x v="3"/>
    <x v="17"/>
    <s v=""/>
    <m/>
    <m/>
    <m/>
    <m/>
    <m/>
    <m/>
    <m/>
    <m/>
    <m/>
    <m/>
    <m/>
    <m/>
    <s v=""/>
    <s v=""/>
    <n v="0"/>
    <x v="0"/>
    <m/>
  </r>
  <r>
    <n v="1518"/>
    <x v="0"/>
    <x v="1"/>
    <x v="1"/>
    <s v=""/>
    <s v=""/>
    <s v=""/>
    <s v=""/>
    <s v=""/>
    <x v="3"/>
    <x v="17"/>
    <s v=""/>
    <m/>
    <m/>
    <m/>
    <m/>
    <m/>
    <m/>
    <m/>
    <m/>
    <m/>
    <m/>
    <m/>
    <m/>
    <s v=""/>
    <s v=""/>
    <n v="0"/>
    <x v="0"/>
    <m/>
  </r>
  <r>
    <n v="1519"/>
    <x v="0"/>
    <x v="1"/>
    <x v="1"/>
    <s v=""/>
    <s v=""/>
    <s v=""/>
    <s v=""/>
    <s v=""/>
    <x v="3"/>
    <x v="17"/>
    <s v=""/>
    <m/>
    <m/>
    <m/>
    <m/>
    <m/>
    <m/>
    <m/>
    <m/>
    <m/>
    <m/>
    <m/>
    <m/>
    <s v=""/>
    <s v=""/>
    <n v="0"/>
    <x v="0"/>
    <m/>
  </r>
  <r>
    <n v="1520"/>
    <x v="0"/>
    <x v="1"/>
    <x v="1"/>
    <s v=""/>
    <s v=""/>
    <s v=""/>
    <s v=""/>
    <s v=""/>
    <x v="3"/>
    <x v="17"/>
    <s v=""/>
    <m/>
    <m/>
    <m/>
    <m/>
    <m/>
    <m/>
    <m/>
    <m/>
    <m/>
    <m/>
    <m/>
    <m/>
    <s v=""/>
    <s v=""/>
    <n v="0"/>
    <x v="0"/>
    <m/>
  </r>
  <r>
    <n v="1521"/>
    <x v="0"/>
    <x v="1"/>
    <x v="1"/>
    <s v=""/>
    <s v=""/>
    <s v=""/>
    <s v=""/>
    <s v=""/>
    <x v="3"/>
    <x v="17"/>
    <s v=""/>
    <m/>
    <m/>
    <m/>
    <m/>
    <m/>
    <m/>
    <m/>
    <m/>
    <m/>
    <m/>
    <m/>
    <m/>
    <s v=""/>
    <s v=""/>
    <n v="0"/>
    <x v="0"/>
    <m/>
  </r>
  <r>
    <n v="1522"/>
    <x v="0"/>
    <x v="1"/>
    <x v="1"/>
    <s v=""/>
    <s v=""/>
    <s v=""/>
    <s v=""/>
    <s v=""/>
    <x v="3"/>
    <x v="17"/>
    <s v=""/>
    <m/>
    <m/>
    <m/>
    <m/>
    <m/>
    <m/>
    <m/>
    <m/>
    <m/>
    <m/>
    <m/>
    <m/>
    <s v=""/>
    <s v=""/>
    <n v="0"/>
    <x v="0"/>
    <m/>
  </r>
  <r>
    <n v="1523"/>
    <x v="0"/>
    <x v="1"/>
    <x v="1"/>
    <s v=""/>
    <s v=""/>
    <s v=""/>
    <s v=""/>
    <s v=""/>
    <x v="3"/>
    <x v="17"/>
    <s v=""/>
    <m/>
    <m/>
    <m/>
    <m/>
    <m/>
    <m/>
    <m/>
    <m/>
    <m/>
    <m/>
    <m/>
    <m/>
    <s v=""/>
    <s v=""/>
    <n v="0"/>
    <x v="0"/>
    <m/>
  </r>
  <r>
    <n v="1524"/>
    <x v="0"/>
    <x v="1"/>
    <x v="1"/>
    <s v=""/>
    <s v=""/>
    <s v=""/>
    <s v=""/>
    <s v=""/>
    <x v="3"/>
    <x v="17"/>
    <s v=""/>
    <m/>
    <m/>
    <m/>
    <m/>
    <m/>
    <m/>
    <m/>
    <m/>
    <m/>
    <m/>
    <m/>
    <m/>
    <s v=""/>
    <s v=""/>
    <n v="0"/>
    <x v="0"/>
    <m/>
  </r>
  <r>
    <n v="1525"/>
    <x v="0"/>
    <x v="1"/>
    <x v="1"/>
    <s v=""/>
    <s v=""/>
    <s v=""/>
    <s v=""/>
    <s v=""/>
    <x v="3"/>
    <x v="17"/>
    <s v=""/>
    <m/>
    <m/>
    <m/>
    <m/>
    <m/>
    <m/>
    <m/>
    <m/>
    <m/>
    <m/>
    <m/>
    <m/>
    <s v=""/>
    <s v=""/>
    <n v="0"/>
    <x v="0"/>
    <m/>
  </r>
  <r>
    <n v="1526"/>
    <x v="0"/>
    <x v="1"/>
    <x v="1"/>
    <s v=""/>
    <s v=""/>
    <s v=""/>
    <s v=""/>
    <s v=""/>
    <x v="3"/>
    <x v="17"/>
    <s v=""/>
    <m/>
    <m/>
    <m/>
    <m/>
    <m/>
    <m/>
    <m/>
    <m/>
    <m/>
    <m/>
    <m/>
    <m/>
    <s v=""/>
    <s v=""/>
    <n v="0"/>
    <x v="0"/>
    <m/>
  </r>
  <r>
    <n v="1527"/>
    <x v="0"/>
    <x v="1"/>
    <x v="1"/>
    <s v=""/>
    <s v=""/>
    <s v=""/>
    <s v=""/>
    <s v=""/>
    <x v="3"/>
    <x v="17"/>
    <s v=""/>
    <m/>
    <m/>
    <m/>
    <m/>
    <m/>
    <m/>
    <m/>
    <m/>
    <m/>
    <m/>
    <m/>
    <m/>
    <s v=""/>
    <s v=""/>
    <n v="0"/>
    <x v="0"/>
    <m/>
  </r>
  <r>
    <n v="1528"/>
    <x v="0"/>
    <x v="1"/>
    <x v="1"/>
    <s v=""/>
    <s v=""/>
    <s v=""/>
    <s v=""/>
    <s v=""/>
    <x v="3"/>
    <x v="17"/>
    <s v=""/>
    <m/>
    <m/>
    <m/>
    <m/>
    <m/>
    <m/>
    <m/>
    <m/>
    <m/>
    <m/>
    <m/>
    <m/>
    <s v=""/>
    <s v=""/>
    <n v="0"/>
    <x v="0"/>
    <m/>
  </r>
  <r>
    <n v="1529"/>
    <x v="0"/>
    <x v="1"/>
    <x v="1"/>
    <s v=""/>
    <s v=""/>
    <s v=""/>
    <s v=""/>
    <s v=""/>
    <x v="3"/>
    <x v="17"/>
    <s v=""/>
    <m/>
    <m/>
    <m/>
    <m/>
    <m/>
    <m/>
    <m/>
    <m/>
    <m/>
    <m/>
    <m/>
    <m/>
    <s v=""/>
    <s v=""/>
    <n v="0"/>
    <x v="0"/>
    <m/>
  </r>
  <r>
    <n v="1530"/>
    <x v="0"/>
    <x v="1"/>
    <x v="1"/>
    <s v=""/>
    <s v=""/>
    <s v=""/>
    <s v=""/>
    <s v=""/>
    <x v="3"/>
    <x v="17"/>
    <s v=""/>
    <m/>
    <m/>
    <m/>
    <m/>
    <m/>
    <m/>
    <m/>
    <m/>
    <m/>
    <m/>
    <m/>
    <m/>
    <s v=""/>
    <s v=""/>
    <n v="0"/>
    <x v="0"/>
    <m/>
  </r>
  <r>
    <n v="1531"/>
    <x v="0"/>
    <x v="1"/>
    <x v="1"/>
    <s v=""/>
    <s v=""/>
    <s v=""/>
    <s v=""/>
    <s v=""/>
    <x v="3"/>
    <x v="17"/>
    <s v=""/>
    <m/>
    <m/>
    <m/>
    <m/>
    <m/>
    <m/>
    <m/>
    <m/>
    <m/>
    <m/>
    <m/>
    <m/>
    <s v=""/>
    <s v=""/>
    <n v="0"/>
    <x v="0"/>
    <m/>
  </r>
  <r>
    <n v="1532"/>
    <x v="0"/>
    <x v="1"/>
    <x v="1"/>
    <s v=""/>
    <s v=""/>
    <s v=""/>
    <s v=""/>
    <s v=""/>
    <x v="3"/>
    <x v="17"/>
    <s v=""/>
    <m/>
    <m/>
    <m/>
    <m/>
    <m/>
    <m/>
    <m/>
    <m/>
    <m/>
    <m/>
    <m/>
    <m/>
    <s v=""/>
    <s v=""/>
    <n v="0"/>
    <x v="0"/>
    <m/>
  </r>
  <r>
    <n v="1533"/>
    <x v="0"/>
    <x v="1"/>
    <x v="1"/>
    <s v=""/>
    <s v=""/>
    <s v=""/>
    <s v=""/>
    <s v=""/>
    <x v="3"/>
    <x v="17"/>
    <s v=""/>
    <m/>
    <m/>
    <m/>
    <m/>
    <m/>
    <m/>
    <m/>
    <m/>
    <m/>
    <m/>
    <m/>
    <m/>
    <s v=""/>
    <s v=""/>
    <n v="0"/>
    <x v="0"/>
    <m/>
  </r>
  <r>
    <n v="1534"/>
    <x v="0"/>
    <x v="1"/>
    <x v="1"/>
    <s v=""/>
    <s v=""/>
    <s v=""/>
    <s v=""/>
    <s v=""/>
    <x v="3"/>
    <x v="17"/>
    <s v=""/>
    <m/>
    <m/>
    <m/>
    <m/>
    <m/>
    <m/>
    <m/>
    <m/>
    <m/>
    <m/>
    <m/>
    <m/>
    <s v=""/>
    <s v=""/>
    <n v="0"/>
    <x v="0"/>
    <m/>
  </r>
  <r>
    <n v="1535"/>
    <x v="0"/>
    <x v="1"/>
    <x v="1"/>
    <s v=""/>
    <s v=""/>
    <s v=""/>
    <s v=""/>
    <s v=""/>
    <x v="3"/>
    <x v="17"/>
    <s v=""/>
    <m/>
    <m/>
    <m/>
    <m/>
    <m/>
    <m/>
    <m/>
    <m/>
    <m/>
    <m/>
    <m/>
    <m/>
    <s v=""/>
    <s v=""/>
    <n v="0"/>
    <x v="0"/>
    <m/>
  </r>
  <r>
    <n v="1536"/>
    <x v="0"/>
    <x v="1"/>
    <x v="1"/>
    <s v=""/>
    <s v=""/>
    <s v=""/>
    <s v=""/>
    <s v=""/>
    <x v="3"/>
    <x v="17"/>
    <s v=""/>
    <m/>
    <m/>
    <m/>
    <m/>
    <m/>
    <m/>
    <m/>
    <m/>
    <m/>
    <m/>
    <m/>
    <m/>
    <s v=""/>
    <s v=""/>
    <n v="0"/>
    <x v="0"/>
    <m/>
  </r>
  <r>
    <n v="1537"/>
    <x v="0"/>
    <x v="1"/>
    <x v="1"/>
    <s v=""/>
    <s v=""/>
    <s v=""/>
    <s v=""/>
    <s v=""/>
    <x v="3"/>
    <x v="17"/>
    <s v=""/>
    <m/>
    <m/>
    <m/>
    <m/>
    <m/>
    <m/>
    <m/>
    <m/>
    <m/>
    <m/>
    <m/>
    <m/>
    <s v=""/>
    <s v=""/>
    <n v="0"/>
    <x v="0"/>
    <m/>
  </r>
  <r>
    <n v="1538"/>
    <x v="0"/>
    <x v="1"/>
    <x v="1"/>
    <s v=""/>
    <s v=""/>
    <s v=""/>
    <s v=""/>
    <s v=""/>
    <x v="3"/>
    <x v="17"/>
    <s v=""/>
    <m/>
    <m/>
    <m/>
    <m/>
    <m/>
    <m/>
    <m/>
    <m/>
    <m/>
    <m/>
    <m/>
    <m/>
    <s v=""/>
    <s v=""/>
    <n v="0"/>
    <x v="0"/>
    <m/>
  </r>
  <r>
    <n v="1539"/>
    <x v="0"/>
    <x v="1"/>
    <x v="1"/>
    <s v=""/>
    <s v=""/>
    <s v=""/>
    <s v=""/>
    <s v=""/>
    <x v="3"/>
    <x v="17"/>
    <s v=""/>
    <m/>
    <m/>
    <m/>
    <m/>
    <m/>
    <m/>
    <m/>
    <m/>
    <m/>
    <m/>
    <m/>
    <m/>
    <s v=""/>
    <s v=""/>
    <n v="0"/>
    <x v="0"/>
    <m/>
  </r>
  <r>
    <n v="1540"/>
    <x v="0"/>
    <x v="1"/>
    <x v="1"/>
    <s v=""/>
    <s v=""/>
    <s v=""/>
    <s v=""/>
    <s v=""/>
    <x v="3"/>
    <x v="17"/>
    <s v=""/>
    <m/>
    <m/>
    <m/>
    <m/>
    <m/>
    <m/>
    <m/>
    <m/>
    <m/>
    <m/>
    <m/>
    <m/>
    <s v=""/>
    <s v=""/>
    <n v="0"/>
    <x v="0"/>
    <m/>
  </r>
  <r>
    <n v="1541"/>
    <x v="0"/>
    <x v="1"/>
    <x v="1"/>
    <s v=""/>
    <s v=""/>
    <s v=""/>
    <s v=""/>
    <s v=""/>
    <x v="3"/>
    <x v="17"/>
    <s v=""/>
    <m/>
    <m/>
    <m/>
    <m/>
    <m/>
    <m/>
    <m/>
    <m/>
    <m/>
    <m/>
    <m/>
    <m/>
    <s v=""/>
    <s v=""/>
    <n v="0"/>
    <x v="0"/>
    <m/>
  </r>
  <r>
    <n v="1542"/>
    <x v="0"/>
    <x v="1"/>
    <x v="1"/>
    <s v=""/>
    <s v=""/>
    <s v=""/>
    <s v=""/>
    <s v=""/>
    <x v="3"/>
    <x v="17"/>
    <s v=""/>
    <m/>
    <m/>
    <m/>
    <m/>
    <m/>
    <m/>
    <m/>
    <m/>
    <m/>
    <m/>
    <m/>
    <m/>
    <s v=""/>
    <s v=""/>
    <n v="0"/>
    <x v="0"/>
    <m/>
  </r>
  <r>
    <n v="1543"/>
    <x v="0"/>
    <x v="1"/>
    <x v="1"/>
    <s v=""/>
    <s v=""/>
    <s v=""/>
    <s v=""/>
    <s v=""/>
    <x v="3"/>
    <x v="17"/>
    <s v=""/>
    <m/>
    <m/>
    <m/>
    <m/>
    <m/>
    <m/>
    <m/>
    <m/>
    <m/>
    <m/>
    <m/>
    <m/>
    <s v=""/>
    <s v=""/>
    <n v="0"/>
    <x v="0"/>
    <m/>
  </r>
  <r>
    <n v="1544"/>
    <x v="0"/>
    <x v="1"/>
    <x v="1"/>
    <s v=""/>
    <s v=""/>
    <s v=""/>
    <s v=""/>
    <s v=""/>
    <x v="3"/>
    <x v="17"/>
    <s v=""/>
    <m/>
    <m/>
    <m/>
    <m/>
    <m/>
    <m/>
    <m/>
    <m/>
    <m/>
    <m/>
    <m/>
    <m/>
    <s v=""/>
    <s v=""/>
    <n v="0"/>
    <x v="0"/>
    <m/>
  </r>
  <r>
    <n v="1545"/>
    <x v="0"/>
    <x v="1"/>
    <x v="1"/>
    <s v=""/>
    <s v=""/>
    <s v=""/>
    <s v=""/>
    <s v=""/>
    <x v="3"/>
    <x v="17"/>
    <s v=""/>
    <m/>
    <m/>
    <m/>
    <m/>
    <m/>
    <m/>
    <m/>
    <m/>
    <m/>
    <m/>
    <m/>
    <m/>
    <s v=""/>
    <s v=""/>
    <n v="0"/>
    <x v="0"/>
    <m/>
  </r>
  <r>
    <n v="1546"/>
    <x v="0"/>
    <x v="1"/>
    <x v="1"/>
    <s v=""/>
    <s v=""/>
    <s v=""/>
    <s v=""/>
    <s v=""/>
    <x v="3"/>
    <x v="17"/>
    <s v=""/>
    <m/>
    <m/>
    <m/>
    <m/>
    <m/>
    <m/>
    <m/>
    <m/>
    <m/>
    <m/>
    <m/>
    <m/>
    <s v=""/>
    <s v=""/>
    <n v="0"/>
    <x v="0"/>
    <m/>
  </r>
  <r>
    <n v="1547"/>
    <x v="0"/>
    <x v="1"/>
    <x v="1"/>
    <s v=""/>
    <s v=""/>
    <s v=""/>
    <s v=""/>
    <s v=""/>
    <x v="3"/>
    <x v="17"/>
    <s v=""/>
    <m/>
    <m/>
    <m/>
    <m/>
    <m/>
    <m/>
    <m/>
    <m/>
    <m/>
    <m/>
    <m/>
    <m/>
    <s v=""/>
    <s v=""/>
    <n v="0"/>
    <x v="0"/>
    <m/>
  </r>
  <r>
    <n v="1548"/>
    <x v="0"/>
    <x v="1"/>
    <x v="1"/>
    <s v=""/>
    <s v=""/>
    <s v=""/>
    <s v=""/>
    <s v=""/>
    <x v="3"/>
    <x v="17"/>
    <s v=""/>
    <m/>
    <m/>
    <m/>
    <m/>
    <m/>
    <m/>
    <m/>
    <m/>
    <m/>
    <m/>
    <m/>
    <m/>
    <s v=""/>
    <s v=""/>
    <n v="0"/>
    <x v="0"/>
    <m/>
  </r>
  <r>
    <n v="1549"/>
    <x v="0"/>
    <x v="1"/>
    <x v="1"/>
    <s v=""/>
    <s v=""/>
    <s v=""/>
    <s v=""/>
    <s v=""/>
    <x v="3"/>
    <x v="17"/>
    <s v=""/>
    <m/>
    <m/>
    <m/>
    <m/>
    <m/>
    <m/>
    <m/>
    <m/>
    <m/>
    <m/>
    <m/>
    <m/>
    <s v=""/>
    <s v=""/>
    <n v="0"/>
    <x v="0"/>
    <m/>
  </r>
  <r>
    <n v="1550"/>
    <x v="0"/>
    <x v="1"/>
    <x v="1"/>
    <s v=""/>
    <s v=""/>
    <s v=""/>
    <s v=""/>
    <s v=""/>
    <x v="3"/>
    <x v="17"/>
    <s v=""/>
    <m/>
    <m/>
    <m/>
    <m/>
    <m/>
    <m/>
    <m/>
    <m/>
    <m/>
    <m/>
    <m/>
    <m/>
    <s v=""/>
    <s v=""/>
    <n v="0"/>
    <x v="0"/>
    <m/>
  </r>
  <r>
    <n v="1551"/>
    <x v="0"/>
    <x v="1"/>
    <x v="1"/>
    <s v=""/>
    <s v=""/>
    <s v=""/>
    <s v=""/>
    <s v=""/>
    <x v="3"/>
    <x v="17"/>
    <s v=""/>
    <m/>
    <m/>
    <m/>
    <m/>
    <m/>
    <m/>
    <m/>
    <m/>
    <m/>
    <m/>
    <m/>
    <m/>
    <s v=""/>
    <s v=""/>
    <n v="0"/>
    <x v="0"/>
    <m/>
  </r>
  <r>
    <n v="1552"/>
    <x v="0"/>
    <x v="1"/>
    <x v="1"/>
    <s v=""/>
    <s v=""/>
    <s v=""/>
    <s v=""/>
    <s v=""/>
    <x v="3"/>
    <x v="17"/>
    <s v=""/>
    <m/>
    <m/>
    <m/>
    <m/>
    <m/>
    <m/>
    <m/>
    <m/>
    <m/>
    <m/>
    <m/>
    <m/>
    <s v=""/>
    <s v=""/>
    <n v="0"/>
    <x v="0"/>
    <m/>
  </r>
  <r>
    <n v="1553"/>
    <x v="0"/>
    <x v="1"/>
    <x v="1"/>
    <s v=""/>
    <s v=""/>
    <s v=""/>
    <s v=""/>
    <s v=""/>
    <x v="3"/>
    <x v="17"/>
    <s v=""/>
    <m/>
    <m/>
    <m/>
    <m/>
    <m/>
    <m/>
    <m/>
    <m/>
    <m/>
    <m/>
    <m/>
    <m/>
    <s v=""/>
    <s v=""/>
    <n v="0"/>
    <x v="0"/>
    <m/>
  </r>
  <r>
    <n v="1554"/>
    <x v="0"/>
    <x v="1"/>
    <x v="1"/>
    <s v=""/>
    <s v=""/>
    <s v=""/>
    <s v=""/>
    <s v=""/>
    <x v="3"/>
    <x v="17"/>
    <s v=""/>
    <m/>
    <m/>
    <m/>
    <m/>
    <m/>
    <m/>
    <m/>
    <m/>
    <m/>
    <m/>
    <m/>
    <m/>
    <s v=""/>
    <s v=""/>
    <n v="0"/>
    <x v="0"/>
    <m/>
  </r>
  <r>
    <n v="1555"/>
    <x v="0"/>
    <x v="1"/>
    <x v="1"/>
    <s v=""/>
    <s v=""/>
    <s v=""/>
    <s v=""/>
    <s v=""/>
    <x v="3"/>
    <x v="17"/>
    <s v=""/>
    <m/>
    <m/>
    <m/>
    <m/>
    <m/>
    <m/>
    <m/>
    <m/>
    <m/>
    <m/>
    <m/>
    <m/>
    <s v=""/>
    <s v=""/>
    <n v="0"/>
    <x v="0"/>
    <m/>
  </r>
  <r>
    <n v="1556"/>
    <x v="0"/>
    <x v="1"/>
    <x v="1"/>
    <s v=""/>
    <s v=""/>
    <s v=""/>
    <s v=""/>
    <s v=""/>
    <x v="3"/>
    <x v="17"/>
    <s v=""/>
    <m/>
    <m/>
    <m/>
    <m/>
    <m/>
    <m/>
    <m/>
    <m/>
    <m/>
    <m/>
    <m/>
    <m/>
    <s v=""/>
    <s v=""/>
    <n v="0"/>
    <x v="0"/>
    <m/>
  </r>
  <r>
    <n v="1557"/>
    <x v="0"/>
    <x v="1"/>
    <x v="1"/>
    <s v=""/>
    <s v=""/>
    <s v=""/>
    <s v=""/>
    <s v=""/>
    <x v="3"/>
    <x v="17"/>
    <s v=""/>
    <m/>
    <m/>
    <m/>
    <m/>
    <m/>
    <m/>
    <m/>
    <m/>
    <m/>
    <m/>
    <m/>
    <m/>
    <s v=""/>
    <s v=""/>
    <n v="0"/>
    <x v="0"/>
    <m/>
  </r>
  <r>
    <n v="1558"/>
    <x v="0"/>
    <x v="1"/>
    <x v="1"/>
    <s v=""/>
    <s v=""/>
    <s v=""/>
    <s v=""/>
    <s v=""/>
    <x v="3"/>
    <x v="17"/>
    <s v=""/>
    <m/>
    <m/>
    <m/>
    <m/>
    <m/>
    <m/>
    <m/>
    <m/>
    <m/>
    <m/>
    <m/>
    <m/>
    <s v=""/>
    <s v=""/>
    <n v="0"/>
    <x v="0"/>
    <m/>
  </r>
  <r>
    <n v="1559"/>
    <x v="0"/>
    <x v="1"/>
    <x v="1"/>
    <s v=""/>
    <s v=""/>
    <s v=""/>
    <s v=""/>
    <s v=""/>
    <x v="3"/>
    <x v="17"/>
    <s v=""/>
    <m/>
    <m/>
    <m/>
    <m/>
    <m/>
    <m/>
    <m/>
    <m/>
    <m/>
    <m/>
    <m/>
    <m/>
    <s v=""/>
    <s v=""/>
    <n v="0"/>
    <x v="0"/>
    <m/>
  </r>
  <r>
    <n v="1560"/>
    <x v="0"/>
    <x v="1"/>
    <x v="1"/>
    <s v=""/>
    <s v=""/>
    <s v=""/>
    <s v=""/>
    <s v=""/>
    <x v="3"/>
    <x v="17"/>
    <s v=""/>
    <m/>
    <m/>
    <m/>
    <m/>
    <m/>
    <m/>
    <m/>
    <m/>
    <m/>
    <m/>
    <m/>
    <m/>
    <s v=""/>
    <s v=""/>
    <n v="0"/>
    <x v="0"/>
    <m/>
  </r>
  <r>
    <n v="1561"/>
    <x v="0"/>
    <x v="1"/>
    <x v="1"/>
    <s v=""/>
    <s v=""/>
    <s v=""/>
    <s v=""/>
    <s v=""/>
    <x v="3"/>
    <x v="17"/>
    <s v=""/>
    <m/>
    <m/>
    <m/>
    <m/>
    <m/>
    <m/>
    <m/>
    <m/>
    <m/>
    <m/>
    <m/>
    <m/>
    <s v=""/>
    <s v=""/>
    <n v="0"/>
    <x v="0"/>
    <m/>
  </r>
  <r>
    <n v="1562"/>
    <x v="0"/>
    <x v="1"/>
    <x v="1"/>
    <s v=""/>
    <s v=""/>
    <s v=""/>
    <s v=""/>
    <s v=""/>
    <x v="3"/>
    <x v="17"/>
    <s v=""/>
    <m/>
    <m/>
    <m/>
    <m/>
    <m/>
    <m/>
    <m/>
    <m/>
    <m/>
    <m/>
    <m/>
    <m/>
    <s v=""/>
    <s v=""/>
    <n v="0"/>
    <x v="0"/>
    <m/>
  </r>
  <r>
    <n v="1563"/>
    <x v="0"/>
    <x v="1"/>
    <x v="1"/>
    <s v=""/>
    <s v=""/>
    <s v=""/>
    <s v=""/>
    <s v=""/>
    <x v="3"/>
    <x v="17"/>
    <s v=""/>
    <m/>
    <m/>
    <m/>
    <m/>
    <m/>
    <m/>
    <m/>
    <m/>
    <m/>
    <m/>
    <m/>
    <m/>
    <s v=""/>
    <s v=""/>
    <n v="0"/>
    <x v="0"/>
    <m/>
  </r>
  <r>
    <n v="1564"/>
    <x v="0"/>
    <x v="1"/>
    <x v="1"/>
    <s v=""/>
    <s v=""/>
    <s v=""/>
    <s v=""/>
    <s v=""/>
    <x v="3"/>
    <x v="17"/>
    <s v=""/>
    <m/>
    <m/>
    <m/>
    <m/>
    <m/>
    <m/>
    <m/>
    <m/>
    <m/>
    <m/>
    <m/>
    <m/>
    <s v=""/>
    <s v=""/>
    <n v="0"/>
    <x v="0"/>
    <m/>
  </r>
  <r>
    <n v="1565"/>
    <x v="0"/>
    <x v="1"/>
    <x v="1"/>
    <s v=""/>
    <s v=""/>
    <s v=""/>
    <s v=""/>
    <s v=""/>
    <x v="3"/>
    <x v="17"/>
    <s v=""/>
    <m/>
    <m/>
    <m/>
    <m/>
    <m/>
    <m/>
    <m/>
    <m/>
    <m/>
    <m/>
    <m/>
    <m/>
    <s v=""/>
    <s v=""/>
    <n v="0"/>
    <x v="0"/>
    <m/>
  </r>
  <r>
    <n v="1566"/>
    <x v="0"/>
    <x v="1"/>
    <x v="1"/>
    <s v=""/>
    <s v=""/>
    <s v=""/>
    <s v=""/>
    <s v=""/>
    <x v="3"/>
    <x v="17"/>
    <s v=""/>
    <m/>
    <m/>
    <m/>
    <m/>
    <m/>
    <m/>
    <m/>
    <m/>
    <m/>
    <m/>
    <m/>
    <m/>
    <s v=""/>
    <s v=""/>
    <n v="0"/>
    <x v="0"/>
    <m/>
  </r>
  <r>
    <n v="1567"/>
    <x v="0"/>
    <x v="1"/>
    <x v="1"/>
    <s v=""/>
    <s v=""/>
    <s v=""/>
    <s v=""/>
    <s v=""/>
    <x v="3"/>
    <x v="17"/>
    <s v=""/>
    <m/>
    <m/>
    <m/>
    <m/>
    <m/>
    <m/>
    <m/>
    <m/>
    <m/>
    <m/>
    <m/>
    <m/>
    <s v=""/>
    <s v=""/>
    <n v="0"/>
    <x v="0"/>
    <m/>
  </r>
  <r>
    <n v="1568"/>
    <x v="0"/>
    <x v="1"/>
    <x v="1"/>
    <s v=""/>
    <s v=""/>
    <s v=""/>
    <s v=""/>
    <s v=""/>
    <x v="3"/>
    <x v="17"/>
    <s v=""/>
    <m/>
    <m/>
    <m/>
    <m/>
    <m/>
    <m/>
    <m/>
    <m/>
    <m/>
    <m/>
    <m/>
    <m/>
    <s v=""/>
    <s v=""/>
    <n v="0"/>
    <x v="0"/>
    <m/>
  </r>
  <r>
    <n v="1569"/>
    <x v="0"/>
    <x v="1"/>
    <x v="1"/>
    <s v=""/>
    <s v=""/>
    <s v=""/>
    <s v=""/>
    <s v=""/>
    <x v="3"/>
    <x v="17"/>
    <s v=""/>
    <m/>
    <m/>
    <m/>
    <m/>
    <m/>
    <m/>
    <m/>
    <m/>
    <m/>
    <m/>
    <m/>
    <m/>
    <s v=""/>
    <s v=""/>
    <n v="0"/>
    <x v="0"/>
    <m/>
  </r>
  <r>
    <n v="1570"/>
    <x v="0"/>
    <x v="1"/>
    <x v="1"/>
    <s v=""/>
    <s v=""/>
    <s v=""/>
    <s v=""/>
    <s v=""/>
    <x v="3"/>
    <x v="17"/>
    <s v=""/>
    <m/>
    <m/>
    <m/>
    <m/>
    <m/>
    <m/>
    <m/>
    <m/>
    <m/>
    <m/>
    <m/>
    <m/>
    <s v=""/>
    <s v=""/>
    <n v="0"/>
    <x v="0"/>
    <m/>
  </r>
  <r>
    <n v="1571"/>
    <x v="0"/>
    <x v="1"/>
    <x v="1"/>
    <s v=""/>
    <s v=""/>
    <s v=""/>
    <s v=""/>
    <s v=""/>
    <x v="3"/>
    <x v="17"/>
    <s v=""/>
    <m/>
    <m/>
    <m/>
    <m/>
    <m/>
    <m/>
    <m/>
    <m/>
    <m/>
    <m/>
    <m/>
    <m/>
    <s v=""/>
    <s v=""/>
    <n v="0"/>
    <x v="0"/>
    <m/>
  </r>
  <r>
    <n v="1572"/>
    <x v="0"/>
    <x v="1"/>
    <x v="1"/>
    <s v=""/>
    <s v=""/>
    <s v=""/>
    <s v=""/>
    <s v=""/>
    <x v="3"/>
    <x v="17"/>
    <s v=""/>
    <m/>
    <m/>
    <m/>
    <m/>
    <m/>
    <m/>
    <m/>
    <m/>
    <m/>
    <m/>
    <m/>
    <m/>
    <s v=""/>
    <s v=""/>
    <n v="0"/>
    <x v="0"/>
    <m/>
  </r>
  <r>
    <n v="1573"/>
    <x v="0"/>
    <x v="1"/>
    <x v="1"/>
    <s v=""/>
    <s v=""/>
    <s v=""/>
    <s v=""/>
    <s v=""/>
    <x v="3"/>
    <x v="17"/>
    <s v=""/>
    <m/>
    <m/>
    <m/>
    <m/>
    <m/>
    <m/>
    <m/>
    <m/>
    <m/>
    <m/>
    <m/>
    <m/>
    <s v=""/>
    <s v=""/>
    <n v="0"/>
    <x v="0"/>
    <m/>
  </r>
  <r>
    <n v="1574"/>
    <x v="0"/>
    <x v="1"/>
    <x v="1"/>
    <s v=""/>
    <s v=""/>
    <s v=""/>
    <s v=""/>
    <s v=""/>
    <x v="3"/>
    <x v="17"/>
    <s v=""/>
    <m/>
    <m/>
    <m/>
    <m/>
    <m/>
    <m/>
    <m/>
    <m/>
    <m/>
    <m/>
    <m/>
    <m/>
    <s v=""/>
    <s v=""/>
    <n v="0"/>
    <x v="0"/>
    <m/>
  </r>
  <r>
    <n v="1575"/>
    <x v="0"/>
    <x v="1"/>
    <x v="1"/>
    <s v=""/>
    <s v=""/>
    <s v=""/>
    <s v=""/>
    <s v=""/>
    <x v="3"/>
    <x v="17"/>
    <s v=""/>
    <m/>
    <m/>
    <m/>
    <m/>
    <m/>
    <m/>
    <m/>
    <m/>
    <m/>
    <m/>
    <m/>
    <m/>
    <s v=""/>
    <s v=""/>
    <n v="0"/>
    <x v="0"/>
    <m/>
  </r>
  <r>
    <n v="1576"/>
    <x v="0"/>
    <x v="1"/>
    <x v="1"/>
    <s v=""/>
    <s v=""/>
    <s v=""/>
    <s v=""/>
    <s v=""/>
    <x v="3"/>
    <x v="17"/>
    <s v=""/>
    <m/>
    <m/>
    <m/>
    <m/>
    <m/>
    <m/>
    <m/>
    <m/>
    <m/>
    <m/>
    <m/>
    <m/>
    <s v=""/>
    <s v=""/>
    <n v="0"/>
    <x v="0"/>
    <m/>
  </r>
  <r>
    <n v="1577"/>
    <x v="0"/>
    <x v="1"/>
    <x v="1"/>
    <s v=""/>
    <s v=""/>
    <s v=""/>
    <s v=""/>
    <s v=""/>
    <x v="3"/>
    <x v="17"/>
    <s v=""/>
    <m/>
    <m/>
    <m/>
    <m/>
    <m/>
    <m/>
    <m/>
    <m/>
    <m/>
    <m/>
    <m/>
    <m/>
    <s v=""/>
    <s v=""/>
    <n v="0"/>
    <x v="0"/>
    <m/>
  </r>
  <r>
    <n v="1578"/>
    <x v="0"/>
    <x v="1"/>
    <x v="1"/>
    <s v=""/>
    <s v=""/>
    <s v=""/>
    <s v=""/>
    <s v=""/>
    <x v="3"/>
    <x v="17"/>
    <s v=""/>
    <m/>
    <m/>
    <m/>
    <m/>
    <m/>
    <m/>
    <m/>
    <m/>
    <m/>
    <m/>
    <m/>
    <m/>
    <s v=""/>
    <s v=""/>
    <n v="0"/>
    <x v="0"/>
    <m/>
  </r>
  <r>
    <n v="1579"/>
    <x v="0"/>
    <x v="1"/>
    <x v="1"/>
    <s v=""/>
    <s v=""/>
    <s v=""/>
    <s v=""/>
    <s v=""/>
    <x v="3"/>
    <x v="17"/>
    <s v=""/>
    <m/>
    <m/>
    <m/>
    <m/>
    <m/>
    <m/>
    <m/>
    <m/>
    <m/>
    <m/>
    <m/>
    <m/>
    <s v=""/>
    <s v=""/>
    <n v="0"/>
    <x v="0"/>
    <m/>
  </r>
  <r>
    <n v="1580"/>
    <x v="0"/>
    <x v="1"/>
    <x v="1"/>
    <s v=""/>
    <s v=""/>
    <s v=""/>
    <s v=""/>
    <s v=""/>
    <x v="3"/>
    <x v="17"/>
    <s v=""/>
    <m/>
    <m/>
    <m/>
    <m/>
    <m/>
    <m/>
    <m/>
    <m/>
    <m/>
    <m/>
    <m/>
    <m/>
    <s v=""/>
    <s v=""/>
    <n v="0"/>
    <x v="0"/>
    <m/>
  </r>
  <r>
    <n v="1581"/>
    <x v="0"/>
    <x v="1"/>
    <x v="1"/>
    <s v=""/>
    <s v=""/>
    <s v=""/>
    <s v=""/>
    <s v=""/>
    <x v="3"/>
    <x v="17"/>
    <s v=""/>
    <m/>
    <m/>
    <m/>
    <m/>
    <m/>
    <m/>
    <m/>
    <m/>
    <m/>
    <m/>
    <m/>
    <m/>
    <s v=""/>
    <s v=""/>
    <n v="0"/>
    <x v="0"/>
    <m/>
  </r>
  <r>
    <n v="1582"/>
    <x v="0"/>
    <x v="1"/>
    <x v="1"/>
    <s v=""/>
    <s v=""/>
    <s v=""/>
    <s v=""/>
    <s v=""/>
    <x v="3"/>
    <x v="17"/>
    <s v=""/>
    <m/>
    <m/>
    <m/>
    <m/>
    <m/>
    <m/>
    <m/>
    <m/>
    <m/>
    <m/>
    <m/>
    <m/>
    <s v=""/>
    <s v=""/>
    <n v="0"/>
    <x v="0"/>
    <m/>
  </r>
  <r>
    <n v="1583"/>
    <x v="0"/>
    <x v="1"/>
    <x v="1"/>
    <s v=""/>
    <s v=""/>
    <s v=""/>
    <s v=""/>
    <s v=""/>
    <x v="3"/>
    <x v="17"/>
    <s v=""/>
    <m/>
    <m/>
    <m/>
    <m/>
    <m/>
    <m/>
    <m/>
    <m/>
    <m/>
    <m/>
    <m/>
    <m/>
    <s v=""/>
    <s v=""/>
    <n v="0"/>
    <x v="0"/>
    <m/>
  </r>
  <r>
    <n v="1584"/>
    <x v="0"/>
    <x v="1"/>
    <x v="1"/>
    <s v=""/>
    <s v=""/>
    <s v=""/>
    <s v=""/>
    <s v=""/>
    <x v="3"/>
    <x v="17"/>
    <s v=""/>
    <m/>
    <m/>
    <m/>
    <m/>
    <m/>
    <m/>
    <m/>
    <m/>
    <m/>
    <m/>
    <m/>
    <m/>
    <s v=""/>
    <s v=""/>
    <n v="0"/>
    <x v="0"/>
    <m/>
  </r>
  <r>
    <n v="1585"/>
    <x v="0"/>
    <x v="1"/>
    <x v="1"/>
    <s v=""/>
    <s v=""/>
    <s v=""/>
    <s v=""/>
    <s v=""/>
    <x v="3"/>
    <x v="17"/>
    <s v=""/>
    <m/>
    <m/>
    <m/>
    <m/>
    <m/>
    <m/>
    <m/>
    <m/>
    <m/>
    <m/>
    <m/>
    <m/>
    <s v=""/>
    <s v=""/>
    <n v="0"/>
    <x v="0"/>
    <m/>
  </r>
  <r>
    <n v="1586"/>
    <x v="0"/>
    <x v="1"/>
    <x v="1"/>
    <s v=""/>
    <s v=""/>
    <s v=""/>
    <s v=""/>
    <s v=""/>
    <x v="3"/>
    <x v="17"/>
    <s v=""/>
    <m/>
    <m/>
    <m/>
    <m/>
    <m/>
    <m/>
    <m/>
    <m/>
    <m/>
    <m/>
    <m/>
    <m/>
    <s v=""/>
    <s v=""/>
    <n v="0"/>
    <x v="0"/>
    <m/>
  </r>
  <r>
    <n v="1587"/>
    <x v="0"/>
    <x v="1"/>
    <x v="1"/>
    <s v=""/>
    <s v=""/>
    <s v=""/>
    <s v=""/>
    <s v=""/>
    <x v="3"/>
    <x v="17"/>
    <s v=""/>
    <m/>
    <m/>
    <m/>
    <m/>
    <m/>
    <m/>
    <m/>
    <m/>
    <m/>
    <m/>
    <m/>
    <m/>
    <s v=""/>
    <s v=""/>
    <n v="0"/>
    <x v="0"/>
    <m/>
  </r>
  <r>
    <n v="1588"/>
    <x v="0"/>
    <x v="1"/>
    <x v="1"/>
    <s v=""/>
    <s v=""/>
    <s v=""/>
    <s v=""/>
    <s v=""/>
    <x v="3"/>
    <x v="17"/>
    <s v=""/>
    <m/>
    <m/>
    <m/>
    <m/>
    <m/>
    <m/>
    <m/>
    <m/>
    <m/>
    <m/>
    <m/>
    <m/>
    <s v=""/>
    <s v=""/>
    <n v="0"/>
    <x v="0"/>
    <m/>
  </r>
  <r>
    <n v="1589"/>
    <x v="0"/>
    <x v="1"/>
    <x v="1"/>
    <s v=""/>
    <s v=""/>
    <s v=""/>
    <s v=""/>
    <s v=""/>
    <x v="3"/>
    <x v="17"/>
    <s v=""/>
    <m/>
    <m/>
    <m/>
    <m/>
    <m/>
    <m/>
    <m/>
    <m/>
    <m/>
    <m/>
    <m/>
    <m/>
    <s v=""/>
    <s v=""/>
    <n v="0"/>
    <x v="0"/>
    <m/>
  </r>
  <r>
    <n v="1590"/>
    <x v="0"/>
    <x v="1"/>
    <x v="1"/>
    <s v=""/>
    <s v=""/>
    <s v=""/>
    <s v=""/>
    <s v=""/>
    <x v="3"/>
    <x v="17"/>
    <s v=""/>
    <m/>
    <m/>
    <m/>
    <m/>
    <m/>
    <m/>
    <m/>
    <m/>
    <m/>
    <m/>
    <m/>
    <m/>
    <s v=""/>
    <s v=""/>
    <n v="0"/>
    <x v="0"/>
    <m/>
  </r>
  <r>
    <n v="1591"/>
    <x v="0"/>
    <x v="1"/>
    <x v="1"/>
    <s v=""/>
    <s v=""/>
    <s v=""/>
    <s v=""/>
    <s v=""/>
    <x v="3"/>
    <x v="17"/>
    <s v=""/>
    <m/>
    <m/>
    <m/>
    <m/>
    <m/>
    <m/>
    <m/>
    <m/>
    <m/>
    <m/>
    <m/>
    <m/>
    <s v=""/>
    <s v=""/>
    <n v="0"/>
    <x v="0"/>
    <m/>
  </r>
  <r>
    <n v="1592"/>
    <x v="0"/>
    <x v="1"/>
    <x v="1"/>
    <s v=""/>
    <s v=""/>
    <s v=""/>
    <s v=""/>
    <s v=""/>
    <x v="3"/>
    <x v="17"/>
    <s v=""/>
    <m/>
    <m/>
    <m/>
    <m/>
    <m/>
    <m/>
    <m/>
    <m/>
    <m/>
    <m/>
    <m/>
    <m/>
    <s v=""/>
    <s v=""/>
    <n v="0"/>
    <x v="0"/>
    <m/>
  </r>
  <r>
    <n v="1593"/>
    <x v="0"/>
    <x v="1"/>
    <x v="1"/>
    <s v=""/>
    <s v=""/>
    <s v=""/>
    <s v=""/>
    <s v=""/>
    <x v="3"/>
    <x v="17"/>
    <s v=""/>
    <m/>
    <m/>
    <m/>
    <m/>
    <m/>
    <m/>
    <m/>
    <m/>
    <m/>
    <m/>
    <m/>
    <m/>
    <s v=""/>
    <s v=""/>
    <n v="0"/>
    <x v="0"/>
    <m/>
  </r>
  <r>
    <n v="1594"/>
    <x v="0"/>
    <x v="1"/>
    <x v="1"/>
    <s v=""/>
    <s v=""/>
    <s v=""/>
    <s v=""/>
    <s v=""/>
    <x v="3"/>
    <x v="17"/>
    <s v=""/>
    <m/>
    <m/>
    <m/>
    <m/>
    <m/>
    <m/>
    <m/>
    <m/>
    <m/>
    <m/>
    <m/>
    <m/>
    <s v=""/>
    <s v=""/>
    <n v="0"/>
    <x v="0"/>
    <m/>
  </r>
  <r>
    <n v="1595"/>
    <x v="0"/>
    <x v="1"/>
    <x v="1"/>
    <s v=""/>
    <s v=""/>
    <s v=""/>
    <s v=""/>
    <s v=""/>
    <x v="3"/>
    <x v="17"/>
    <s v=""/>
    <m/>
    <m/>
    <m/>
    <m/>
    <m/>
    <m/>
    <m/>
    <m/>
    <m/>
    <m/>
    <m/>
    <m/>
    <s v=""/>
    <s v=""/>
    <n v="0"/>
    <x v="0"/>
    <m/>
  </r>
  <r>
    <n v="1596"/>
    <x v="0"/>
    <x v="1"/>
    <x v="1"/>
    <s v=""/>
    <s v=""/>
    <s v=""/>
    <s v=""/>
    <s v=""/>
    <x v="3"/>
    <x v="17"/>
    <s v=""/>
    <m/>
    <m/>
    <m/>
    <m/>
    <m/>
    <m/>
    <m/>
    <m/>
    <m/>
    <m/>
    <m/>
    <m/>
    <s v=""/>
    <s v=""/>
    <n v="0"/>
    <x v="0"/>
    <m/>
  </r>
  <r>
    <n v="1597"/>
    <x v="0"/>
    <x v="1"/>
    <x v="1"/>
    <s v=""/>
    <s v=""/>
    <s v=""/>
    <s v=""/>
    <s v=""/>
    <x v="3"/>
    <x v="17"/>
    <s v=""/>
    <m/>
    <m/>
    <m/>
    <m/>
    <m/>
    <m/>
    <m/>
    <m/>
    <m/>
    <m/>
    <m/>
    <m/>
    <s v=""/>
    <s v=""/>
    <n v="0"/>
    <x v="0"/>
    <m/>
  </r>
  <r>
    <n v="1598"/>
    <x v="0"/>
    <x v="1"/>
    <x v="1"/>
    <s v=""/>
    <s v=""/>
    <s v=""/>
    <s v=""/>
    <s v=""/>
    <x v="3"/>
    <x v="17"/>
    <s v=""/>
    <m/>
    <m/>
    <m/>
    <m/>
    <m/>
    <m/>
    <m/>
    <m/>
    <m/>
    <m/>
    <m/>
    <m/>
    <s v=""/>
    <s v=""/>
    <n v="0"/>
    <x v="0"/>
    <m/>
  </r>
  <r>
    <n v="1599"/>
    <x v="0"/>
    <x v="1"/>
    <x v="1"/>
    <s v=""/>
    <s v=""/>
    <s v=""/>
    <s v=""/>
    <s v=""/>
    <x v="3"/>
    <x v="17"/>
    <s v=""/>
    <m/>
    <m/>
    <m/>
    <m/>
    <m/>
    <m/>
    <m/>
    <m/>
    <m/>
    <m/>
    <m/>
    <m/>
    <s v=""/>
    <s v=""/>
    <n v="0"/>
    <x v="0"/>
    <m/>
  </r>
  <r>
    <n v="1600"/>
    <x v="0"/>
    <x v="1"/>
    <x v="1"/>
    <s v=""/>
    <s v=""/>
    <s v=""/>
    <s v=""/>
    <s v=""/>
    <x v="3"/>
    <x v="17"/>
    <s v=""/>
    <m/>
    <m/>
    <m/>
    <m/>
    <m/>
    <m/>
    <m/>
    <m/>
    <m/>
    <m/>
    <m/>
    <m/>
    <s v=""/>
    <s v=""/>
    <n v="0"/>
    <x v="0"/>
    <m/>
  </r>
  <r>
    <n v="1601"/>
    <x v="0"/>
    <x v="1"/>
    <x v="1"/>
    <s v=""/>
    <s v=""/>
    <s v=""/>
    <s v=""/>
    <s v=""/>
    <x v="3"/>
    <x v="17"/>
    <s v=""/>
    <m/>
    <m/>
    <m/>
    <m/>
    <m/>
    <m/>
    <m/>
    <m/>
    <m/>
    <m/>
    <m/>
    <m/>
    <s v=""/>
    <s v=""/>
    <n v="0"/>
    <x v="0"/>
    <m/>
  </r>
  <r>
    <n v="1602"/>
    <x v="0"/>
    <x v="1"/>
    <x v="1"/>
    <s v=""/>
    <s v=""/>
    <s v=""/>
    <s v=""/>
    <s v=""/>
    <x v="3"/>
    <x v="17"/>
    <s v=""/>
    <m/>
    <m/>
    <m/>
    <m/>
    <m/>
    <m/>
    <m/>
    <m/>
    <m/>
    <m/>
    <m/>
    <m/>
    <s v=""/>
    <s v=""/>
    <n v="0"/>
    <x v="0"/>
    <m/>
  </r>
  <r>
    <n v="1603"/>
    <x v="0"/>
    <x v="1"/>
    <x v="1"/>
    <s v=""/>
    <s v=""/>
    <s v=""/>
    <s v=""/>
    <s v=""/>
    <x v="3"/>
    <x v="17"/>
    <s v=""/>
    <m/>
    <m/>
    <m/>
    <m/>
    <m/>
    <m/>
    <m/>
    <m/>
    <m/>
    <m/>
    <m/>
    <m/>
    <s v=""/>
    <s v=""/>
    <n v="0"/>
    <x v="0"/>
    <m/>
  </r>
  <r>
    <n v="1604"/>
    <x v="0"/>
    <x v="1"/>
    <x v="1"/>
    <s v=""/>
    <s v=""/>
    <s v=""/>
    <s v=""/>
    <s v=""/>
    <x v="3"/>
    <x v="17"/>
    <s v=""/>
    <m/>
    <m/>
    <m/>
    <m/>
    <m/>
    <m/>
    <m/>
    <m/>
    <m/>
    <m/>
    <m/>
    <m/>
    <s v=""/>
    <s v=""/>
    <n v="0"/>
    <x v="0"/>
    <m/>
  </r>
  <r>
    <n v="1605"/>
    <x v="0"/>
    <x v="1"/>
    <x v="1"/>
    <s v=""/>
    <s v=""/>
    <s v=""/>
    <s v=""/>
    <s v=""/>
    <x v="3"/>
    <x v="17"/>
    <s v=""/>
    <m/>
    <m/>
    <m/>
    <m/>
    <m/>
    <m/>
    <m/>
    <m/>
    <m/>
    <m/>
    <m/>
    <m/>
    <s v=""/>
    <s v=""/>
    <n v="0"/>
    <x v="0"/>
    <m/>
  </r>
  <r>
    <n v="1606"/>
    <x v="0"/>
    <x v="1"/>
    <x v="1"/>
    <s v=""/>
    <s v=""/>
    <s v=""/>
    <s v=""/>
    <s v=""/>
    <x v="3"/>
    <x v="17"/>
    <s v=""/>
    <m/>
    <m/>
    <m/>
    <m/>
    <m/>
    <m/>
    <m/>
    <m/>
    <m/>
    <m/>
    <m/>
    <m/>
    <s v=""/>
    <s v=""/>
    <n v="0"/>
    <x v="0"/>
    <m/>
  </r>
  <r>
    <n v="1607"/>
    <x v="0"/>
    <x v="1"/>
    <x v="1"/>
    <s v=""/>
    <s v=""/>
    <s v=""/>
    <s v=""/>
    <s v=""/>
    <x v="3"/>
    <x v="17"/>
    <s v=""/>
    <m/>
    <m/>
    <m/>
    <m/>
    <m/>
    <m/>
    <m/>
    <m/>
    <m/>
    <m/>
    <m/>
    <m/>
    <s v=""/>
    <s v=""/>
    <n v="0"/>
    <x v="0"/>
    <m/>
  </r>
  <r>
    <n v="1608"/>
    <x v="0"/>
    <x v="1"/>
    <x v="1"/>
    <s v=""/>
    <s v=""/>
    <s v=""/>
    <s v=""/>
    <s v=""/>
    <x v="3"/>
    <x v="17"/>
    <s v=""/>
    <m/>
    <m/>
    <m/>
    <m/>
    <m/>
    <m/>
    <m/>
    <m/>
    <m/>
    <m/>
    <m/>
    <m/>
    <s v=""/>
    <s v=""/>
    <n v="0"/>
    <x v="0"/>
    <m/>
  </r>
  <r>
    <n v="1609"/>
    <x v="0"/>
    <x v="1"/>
    <x v="1"/>
    <s v=""/>
    <s v=""/>
    <s v=""/>
    <s v=""/>
    <s v=""/>
    <x v="3"/>
    <x v="17"/>
    <s v=""/>
    <m/>
    <m/>
    <m/>
    <m/>
    <m/>
    <m/>
    <m/>
    <m/>
    <m/>
    <m/>
    <m/>
    <m/>
    <s v=""/>
    <s v=""/>
    <n v="0"/>
    <x v="0"/>
    <m/>
  </r>
  <r>
    <n v="1610"/>
    <x v="0"/>
    <x v="1"/>
    <x v="1"/>
    <s v=""/>
    <s v=""/>
    <s v=""/>
    <s v=""/>
    <s v=""/>
    <x v="3"/>
    <x v="17"/>
    <s v=""/>
    <m/>
    <m/>
    <m/>
    <m/>
    <m/>
    <m/>
    <m/>
    <m/>
    <m/>
    <m/>
    <m/>
    <m/>
    <s v=""/>
    <s v=""/>
    <n v="0"/>
    <x v="0"/>
    <m/>
  </r>
  <r>
    <n v="1611"/>
    <x v="0"/>
    <x v="1"/>
    <x v="1"/>
    <s v=""/>
    <s v=""/>
    <s v=""/>
    <s v=""/>
    <s v=""/>
    <x v="3"/>
    <x v="17"/>
    <s v=""/>
    <m/>
    <m/>
    <m/>
    <m/>
    <m/>
    <m/>
    <m/>
    <m/>
    <m/>
    <m/>
    <m/>
    <m/>
    <s v=""/>
    <s v=""/>
    <n v="0"/>
    <x v="0"/>
    <m/>
  </r>
  <r>
    <n v="1612"/>
    <x v="0"/>
    <x v="1"/>
    <x v="1"/>
    <s v=""/>
    <s v=""/>
    <s v=""/>
    <s v=""/>
    <s v=""/>
    <x v="3"/>
    <x v="17"/>
    <s v=""/>
    <m/>
    <m/>
    <m/>
    <m/>
    <m/>
    <m/>
    <m/>
    <m/>
    <m/>
    <m/>
    <m/>
    <m/>
    <s v=""/>
    <s v=""/>
    <n v="0"/>
    <x v="0"/>
    <m/>
  </r>
  <r>
    <n v="1613"/>
    <x v="0"/>
    <x v="1"/>
    <x v="1"/>
    <s v=""/>
    <s v=""/>
    <s v=""/>
    <s v=""/>
    <s v=""/>
    <x v="3"/>
    <x v="17"/>
    <s v=""/>
    <m/>
    <m/>
    <m/>
    <m/>
    <m/>
    <m/>
    <m/>
    <m/>
    <m/>
    <m/>
    <m/>
    <m/>
    <s v=""/>
    <s v=""/>
    <n v="0"/>
    <x v="0"/>
    <m/>
  </r>
  <r>
    <n v="1614"/>
    <x v="0"/>
    <x v="1"/>
    <x v="1"/>
    <s v=""/>
    <s v=""/>
    <s v=""/>
    <s v=""/>
    <s v=""/>
    <x v="3"/>
    <x v="17"/>
    <s v=""/>
    <m/>
    <m/>
    <m/>
    <m/>
    <m/>
    <m/>
    <m/>
    <m/>
    <m/>
    <m/>
    <m/>
    <m/>
    <s v=""/>
    <s v=""/>
    <n v="0"/>
    <x v="0"/>
    <m/>
  </r>
  <r>
    <n v="1615"/>
    <x v="0"/>
    <x v="1"/>
    <x v="1"/>
    <s v=""/>
    <s v=""/>
    <s v=""/>
    <s v=""/>
    <s v=""/>
    <x v="3"/>
    <x v="17"/>
    <s v=""/>
    <m/>
    <m/>
    <m/>
    <m/>
    <m/>
    <m/>
    <m/>
    <m/>
    <m/>
    <m/>
    <m/>
    <m/>
    <s v=""/>
    <s v=""/>
    <n v="0"/>
    <x v="0"/>
    <m/>
  </r>
  <r>
    <n v="1616"/>
    <x v="0"/>
    <x v="1"/>
    <x v="1"/>
    <s v=""/>
    <s v=""/>
    <s v=""/>
    <s v=""/>
    <s v=""/>
    <x v="3"/>
    <x v="17"/>
    <s v=""/>
    <m/>
    <m/>
    <m/>
    <m/>
    <m/>
    <m/>
    <m/>
    <m/>
    <m/>
    <m/>
    <m/>
    <m/>
    <s v=""/>
    <s v=""/>
    <n v="0"/>
    <x v="0"/>
    <m/>
  </r>
  <r>
    <n v="1617"/>
    <x v="0"/>
    <x v="1"/>
    <x v="1"/>
    <s v=""/>
    <s v=""/>
    <s v=""/>
    <s v=""/>
    <s v=""/>
    <x v="3"/>
    <x v="17"/>
    <s v=""/>
    <m/>
    <m/>
    <m/>
    <m/>
    <m/>
    <m/>
    <m/>
    <m/>
    <m/>
    <m/>
    <m/>
    <m/>
    <s v=""/>
    <s v=""/>
    <n v="0"/>
    <x v="0"/>
    <m/>
  </r>
  <r>
    <n v="1618"/>
    <x v="0"/>
    <x v="1"/>
    <x v="1"/>
    <s v=""/>
    <s v=""/>
    <s v=""/>
    <s v=""/>
    <s v=""/>
    <x v="3"/>
    <x v="17"/>
    <s v=""/>
    <m/>
    <m/>
    <m/>
    <m/>
    <m/>
    <m/>
    <m/>
    <m/>
    <m/>
    <m/>
    <m/>
    <m/>
    <s v=""/>
    <s v=""/>
    <n v="0"/>
    <x v="0"/>
    <m/>
  </r>
  <r>
    <n v="1619"/>
    <x v="0"/>
    <x v="1"/>
    <x v="1"/>
    <s v=""/>
    <s v=""/>
    <s v=""/>
    <s v=""/>
    <s v=""/>
    <x v="3"/>
    <x v="17"/>
    <s v=""/>
    <m/>
    <m/>
    <m/>
    <m/>
    <m/>
    <m/>
    <m/>
    <m/>
    <m/>
    <m/>
    <m/>
    <m/>
    <s v=""/>
    <s v=""/>
    <n v="0"/>
    <x v="0"/>
    <m/>
  </r>
  <r>
    <n v="1620"/>
    <x v="0"/>
    <x v="1"/>
    <x v="1"/>
    <s v=""/>
    <s v=""/>
    <s v=""/>
    <s v=""/>
    <s v=""/>
    <x v="3"/>
    <x v="17"/>
    <s v=""/>
    <m/>
    <m/>
    <m/>
    <m/>
    <m/>
    <m/>
    <m/>
    <m/>
    <m/>
    <m/>
    <m/>
    <m/>
    <s v=""/>
    <s v=""/>
    <n v="0"/>
    <x v="0"/>
    <m/>
  </r>
  <r>
    <n v="1621"/>
    <x v="0"/>
    <x v="1"/>
    <x v="1"/>
    <s v=""/>
    <s v=""/>
    <s v=""/>
    <s v=""/>
    <s v=""/>
    <x v="3"/>
    <x v="17"/>
    <s v=""/>
    <m/>
    <m/>
    <m/>
    <m/>
    <m/>
    <m/>
    <m/>
    <m/>
    <m/>
    <m/>
    <m/>
    <m/>
    <s v=""/>
    <s v=""/>
    <n v="0"/>
    <x v="0"/>
    <m/>
  </r>
  <r>
    <n v="1622"/>
    <x v="0"/>
    <x v="1"/>
    <x v="1"/>
    <s v=""/>
    <s v=""/>
    <s v=""/>
    <s v=""/>
    <s v=""/>
    <x v="3"/>
    <x v="17"/>
    <s v=""/>
    <m/>
    <m/>
    <m/>
    <m/>
    <m/>
    <m/>
    <m/>
    <m/>
    <m/>
    <m/>
    <m/>
    <m/>
    <s v=""/>
    <s v=""/>
    <n v="0"/>
    <x v="0"/>
    <m/>
  </r>
  <r>
    <n v="1623"/>
    <x v="0"/>
    <x v="1"/>
    <x v="1"/>
    <s v=""/>
    <s v=""/>
    <s v=""/>
    <s v=""/>
    <s v=""/>
    <x v="3"/>
    <x v="17"/>
    <s v=""/>
    <m/>
    <m/>
    <m/>
    <m/>
    <m/>
    <m/>
    <m/>
    <m/>
    <m/>
    <m/>
    <m/>
    <m/>
    <s v=""/>
    <s v=""/>
    <n v="0"/>
    <x v="0"/>
    <m/>
  </r>
  <r>
    <n v="1624"/>
    <x v="0"/>
    <x v="1"/>
    <x v="1"/>
    <s v=""/>
    <s v=""/>
    <s v=""/>
    <s v=""/>
    <s v=""/>
    <x v="3"/>
    <x v="17"/>
    <s v=""/>
    <m/>
    <m/>
    <m/>
    <m/>
    <m/>
    <m/>
    <m/>
    <m/>
    <m/>
    <m/>
    <m/>
    <m/>
    <s v=""/>
    <s v=""/>
    <n v="0"/>
    <x v="0"/>
    <m/>
  </r>
  <r>
    <n v="1625"/>
    <x v="0"/>
    <x v="1"/>
    <x v="1"/>
    <s v=""/>
    <s v=""/>
    <s v=""/>
    <s v=""/>
    <s v=""/>
    <x v="3"/>
    <x v="17"/>
    <s v=""/>
    <m/>
    <m/>
    <m/>
    <m/>
    <m/>
    <m/>
    <m/>
    <m/>
    <m/>
    <m/>
    <m/>
    <m/>
    <s v=""/>
    <s v=""/>
    <n v="0"/>
    <x v="0"/>
    <m/>
  </r>
  <r>
    <n v="1626"/>
    <x v="0"/>
    <x v="1"/>
    <x v="1"/>
    <s v=""/>
    <s v=""/>
    <s v=""/>
    <s v=""/>
    <s v=""/>
    <x v="3"/>
    <x v="17"/>
    <s v=""/>
    <m/>
    <m/>
    <m/>
    <m/>
    <m/>
    <m/>
    <m/>
    <m/>
    <m/>
    <m/>
    <m/>
    <m/>
    <s v=""/>
    <s v=""/>
    <n v="0"/>
    <x v="0"/>
    <m/>
  </r>
  <r>
    <n v="1627"/>
    <x v="0"/>
    <x v="1"/>
    <x v="1"/>
    <s v=""/>
    <s v=""/>
    <s v=""/>
    <s v=""/>
    <s v=""/>
    <x v="3"/>
    <x v="17"/>
    <s v=""/>
    <m/>
    <m/>
    <m/>
    <m/>
    <m/>
    <m/>
    <m/>
    <m/>
    <m/>
    <m/>
    <m/>
    <m/>
    <s v=""/>
    <s v=""/>
    <n v="0"/>
    <x v="0"/>
    <m/>
  </r>
  <r>
    <n v="1628"/>
    <x v="0"/>
    <x v="1"/>
    <x v="1"/>
    <s v=""/>
    <s v=""/>
    <s v=""/>
    <s v=""/>
    <s v=""/>
    <x v="3"/>
    <x v="17"/>
    <s v=""/>
    <m/>
    <m/>
    <m/>
    <m/>
    <m/>
    <m/>
    <m/>
    <m/>
    <m/>
    <m/>
    <m/>
    <m/>
    <s v=""/>
    <s v=""/>
    <n v="0"/>
    <x v="0"/>
    <m/>
  </r>
  <r>
    <n v="1629"/>
    <x v="0"/>
    <x v="1"/>
    <x v="1"/>
    <s v=""/>
    <s v=""/>
    <s v=""/>
    <s v=""/>
    <s v=""/>
    <x v="3"/>
    <x v="17"/>
    <s v=""/>
    <m/>
    <m/>
    <m/>
    <m/>
    <m/>
    <m/>
    <m/>
    <m/>
    <m/>
    <m/>
    <m/>
    <m/>
    <s v=""/>
    <s v=""/>
    <n v="0"/>
    <x v="0"/>
    <m/>
  </r>
  <r>
    <n v="1630"/>
    <x v="0"/>
    <x v="1"/>
    <x v="1"/>
    <s v=""/>
    <s v=""/>
    <s v=""/>
    <s v=""/>
    <s v=""/>
    <x v="3"/>
    <x v="17"/>
    <s v=""/>
    <m/>
    <m/>
    <m/>
    <m/>
    <m/>
    <m/>
    <m/>
    <m/>
    <m/>
    <m/>
    <m/>
    <m/>
    <s v=""/>
    <s v=""/>
    <n v="0"/>
    <x v="0"/>
    <m/>
  </r>
  <r>
    <n v="1631"/>
    <x v="0"/>
    <x v="1"/>
    <x v="1"/>
    <s v=""/>
    <s v=""/>
    <s v=""/>
    <s v=""/>
    <s v=""/>
    <x v="3"/>
    <x v="17"/>
    <s v=""/>
    <m/>
    <m/>
    <m/>
    <m/>
    <m/>
    <m/>
    <m/>
    <m/>
    <m/>
    <m/>
    <m/>
    <m/>
    <s v=""/>
    <s v=""/>
    <n v="0"/>
    <x v="0"/>
    <m/>
  </r>
  <r>
    <n v="1632"/>
    <x v="0"/>
    <x v="1"/>
    <x v="1"/>
    <s v=""/>
    <s v=""/>
    <s v=""/>
    <s v=""/>
    <s v=""/>
    <x v="3"/>
    <x v="17"/>
    <s v=""/>
    <m/>
    <m/>
    <m/>
    <m/>
    <m/>
    <m/>
    <m/>
    <m/>
    <m/>
    <m/>
    <m/>
    <m/>
    <s v=""/>
    <s v=""/>
    <n v="0"/>
    <x v="0"/>
    <m/>
  </r>
  <r>
    <n v="1633"/>
    <x v="0"/>
    <x v="1"/>
    <x v="1"/>
    <s v=""/>
    <s v=""/>
    <s v=""/>
    <s v=""/>
    <s v=""/>
    <x v="3"/>
    <x v="17"/>
    <s v=""/>
    <m/>
    <m/>
    <m/>
    <m/>
    <m/>
    <m/>
    <m/>
    <m/>
    <m/>
    <m/>
    <m/>
    <m/>
    <s v=""/>
    <s v=""/>
    <n v="0"/>
    <x v="0"/>
    <m/>
  </r>
  <r>
    <n v="1634"/>
    <x v="0"/>
    <x v="1"/>
    <x v="1"/>
    <s v=""/>
    <s v=""/>
    <s v=""/>
    <s v=""/>
    <s v=""/>
    <x v="3"/>
    <x v="17"/>
    <s v=""/>
    <m/>
    <m/>
    <m/>
    <m/>
    <m/>
    <m/>
    <m/>
    <m/>
    <m/>
    <m/>
    <m/>
    <m/>
    <s v=""/>
    <s v=""/>
    <n v="0"/>
    <x v="0"/>
    <m/>
  </r>
  <r>
    <n v="1635"/>
    <x v="0"/>
    <x v="1"/>
    <x v="1"/>
    <s v=""/>
    <s v=""/>
    <s v=""/>
    <s v=""/>
    <s v=""/>
    <x v="3"/>
    <x v="17"/>
    <s v=""/>
    <m/>
    <m/>
    <m/>
    <m/>
    <m/>
    <m/>
    <m/>
    <m/>
    <m/>
    <m/>
    <m/>
    <m/>
    <s v=""/>
    <s v=""/>
    <n v="0"/>
    <x v="0"/>
    <m/>
  </r>
  <r>
    <n v="1636"/>
    <x v="0"/>
    <x v="1"/>
    <x v="1"/>
    <s v=""/>
    <s v=""/>
    <s v=""/>
    <s v=""/>
    <s v=""/>
    <x v="3"/>
    <x v="17"/>
    <s v=""/>
    <m/>
    <m/>
    <m/>
    <m/>
    <m/>
    <m/>
    <m/>
    <m/>
    <m/>
    <m/>
    <m/>
    <m/>
    <s v=""/>
    <s v=""/>
    <n v="0"/>
    <x v="0"/>
    <m/>
  </r>
  <r>
    <n v="1637"/>
    <x v="0"/>
    <x v="1"/>
    <x v="1"/>
    <s v=""/>
    <s v=""/>
    <s v=""/>
    <s v=""/>
    <s v=""/>
    <x v="3"/>
    <x v="17"/>
    <s v=""/>
    <m/>
    <m/>
    <m/>
    <m/>
    <m/>
    <m/>
    <m/>
    <m/>
    <m/>
    <m/>
    <m/>
    <m/>
    <s v=""/>
    <s v=""/>
    <n v="0"/>
    <x v="0"/>
    <m/>
  </r>
  <r>
    <n v="1638"/>
    <x v="0"/>
    <x v="1"/>
    <x v="1"/>
    <s v=""/>
    <s v=""/>
    <s v=""/>
    <s v=""/>
    <s v=""/>
    <x v="3"/>
    <x v="17"/>
    <s v=""/>
    <m/>
    <m/>
    <m/>
    <m/>
    <m/>
    <m/>
    <m/>
    <m/>
    <m/>
    <m/>
    <m/>
    <m/>
    <s v=""/>
    <s v=""/>
    <n v="0"/>
    <x v="0"/>
    <m/>
  </r>
  <r>
    <n v="1639"/>
    <x v="0"/>
    <x v="1"/>
    <x v="1"/>
    <s v=""/>
    <s v=""/>
    <s v=""/>
    <s v=""/>
    <s v=""/>
    <x v="3"/>
    <x v="17"/>
    <s v=""/>
    <m/>
    <m/>
    <m/>
    <m/>
    <m/>
    <m/>
    <m/>
    <m/>
    <m/>
    <m/>
    <m/>
    <m/>
    <s v=""/>
    <s v=""/>
    <n v="0"/>
    <x v="0"/>
    <m/>
  </r>
  <r>
    <n v="1640"/>
    <x v="0"/>
    <x v="1"/>
    <x v="1"/>
    <s v=""/>
    <s v=""/>
    <s v=""/>
    <s v=""/>
    <s v=""/>
    <x v="3"/>
    <x v="17"/>
    <s v=""/>
    <m/>
    <m/>
    <m/>
    <m/>
    <m/>
    <m/>
    <m/>
    <m/>
    <m/>
    <m/>
    <m/>
    <m/>
    <s v=""/>
    <s v=""/>
    <n v="0"/>
    <x v="0"/>
    <m/>
  </r>
  <r>
    <n v="1641"/>
    <x v="0"/>
    <x v="1"/>
    <x v="1"/>
    <s v=""/>
    <s v=""/>
    <s v=""/>
    <s v=""/>
    <s v=""/>
    <x v="3"/>
    <x v="17"/>
    <s v=""/>
    <m/>
    <m/>
    <m/>
    <m/>
    <m/>
    <m/>
    <m/>
    <m/>
    <m/>
    <m/>
    <m/>
    <m/>
    <s v=""/>
    <s v=""/>
    <n v="0"/>
    <x v="0"/>
    <m/>
  </r>
  <r>
    <n v="1642"/>
    <x v="0"/>
    <x v="1"/>
    <x v="1"/>
    <s v=""/>
    <s v=""/>
    <s v=""/>
    <s v=""/>
    <s v=""/>
    <x v="3"/>
    <x v="17"/>
    <s v=""/>
    <m/>
    <m/>
    <m/>
    <m/>
    <m/>
    <m/>
    <m/>
    <m/>
    <m/>
    <m/>
    <m/>
    <m/>
    <s v=""/>
    <s v=""/>
    <n v="0"/>
    <x v="0"/>
    <m/>
  </r>
  <r>
    <n v="1643"/>
    <x v="0"/>
    <x v="1"/>
    <x v="1"/>
    <s v=""/>
    <s v=""/>
    <s v=""/>
    <s v=""/>
    <s v=""/>
    <x v="3"/>
    <x v="17"/>
    <s v=""/>
    <m/>
    <m/>
    <m/>
    <m/>
    <m/>
    <m/>
    <m/>
    <m/>
    <m/>
    <m/>
    <m/>
    <m/>
    <s v=""/>
    <s v=""/>
    <n v="0"/>
    <x v="0"/>
    <m/>
  </r>
  <r>
    <n v="1644"/>
    <x v="0"/>
    <x v="1"/>
    <x v="1"/>
    <s v=""/>
    <s v=""/>
    <s v=""/>
    <s v=""/>
    <s v=""/>
    <x v="3"/>
    <x v="17"/>
    <s v=""/>
    <m/>
    <m/>
    <m/>
    <m/>
    <m/>
    <m/>
    <m/>
    <m/>
    <m/>
    <m/>
    <m/>
    <m/>
    <s v=""/>
    <s v=""/>
    <n v="0"/>
    <x v="0"/>
    <m/>
  </r>
  <r>
    <n v="1645"/>
    <x v="0"/>
    <x v="1"/>
    <x v="1"/>
    <s v=""/>
    <s v=""/>
    <s v=""/>
    <s v=""/>
    <s v=""/>
    <x v="3"/>
    <x v="17"/>
    <s v=""/>
    <m/>
    <m/>
    <m/>
    <m/>
    <m/>
    <m/>
    <m/>
    <m/>
    <m/>
    <m/>
    <m/>
    <m/>
    <s v=""/>
    <s v=""/>
    <n v="0"/>
    <x v="0"/>
    <m/>
  </r>
  <r>
    <n v="1646"/>
    <x v="0"/>
    <x v="1"/>
    <x v="1"/>
    <s v=""/>
    <s v=""/>
    <s v=""/>
    <s v=""/>
    <s v=""/>
    <x v="3"/>
    <x v="17"/>
    <s v=""/>
    <m/>
    <m/>
    <m/>
    <m/>
    <m/>
    <m/>
    <m/>
    <m/>
    <m/>
    <m/>
    <m/>
    <m/>
    <s v=""/>
    <s v=""/>
    <n v="0"/>
    <x v="0"/>
    <m/>
  </r>
  <r>
    <n v="1647"/>
    <x v="0"/>
    <x v="1"/>
    <x v="1"/>
    <s v=""/>
    <s v=""/>
    <s v=""/>
    <s v=""/>
    <s v=""/>
    <x v="3"/>
    <x v="17"/>
    <s v=""/>
    <m/>
    <m/>
    <m/>
    <m/>
    <m/>
    <m/>
    <m/>
    <m/>
    <m/>
    <m/>
    <m/>
    <m/>
    <s v=""/>
    <s v=""/>
    <n v="0"/>
    <x v="0"/>
    <m/>
  </r>
  <r>
    <n v="1648"/>
    <x v="0"/>
    <x v="1"/>
    <x v="1"/>
    <s v=""/>
    <s v=""/>
    <s v=""/>
    <s v=""/>
    <s v=""/>
    <x v="3"/>
    <x v="17"/>
    <s v=""/>
    <m/>
    <m/>
    <m/>
    <m/>
    <m/>
    <m/>
    <m/>
    <m/>
    <m/>
    <m/>
    <m/>
    <m/>
    <s v=""/>
    <s v=""/>
    <n v="0"/>
    <x v="0"/>
    <m/>
  </r>
  <r>
    <n v="1649"/>
    <x v="0"/>
    <x v="1"/>
    <x v="1"/>
    <s v=""/>
    <s v=""/>
    <s v=""/>
    <s v=""/>
    <s v=""/>
    <x v="3"/>
    <x v="17"/>
    <s v=""/>
    <m/>
    <m/>
    <m/>
    <m/>
    <m/>
    <m/>
    <m/>
    <m/>
    <m/>
    <m/>
    <m/>
    <m/>
    <s v=""/>
    <s v=""/>
    <n v="0"/>
    <x v="0"/>
    <m/>
  </r>
  <r>
    <n v="1650"/>
    <x v="0"/>
    <x v="1"/>
    <x v="1"/>
    <s v=""/>
    <s v=""/>
    <s v=""/>
    <s v=""/>
    <s v=""/>
    <x v="3"/>
    <x v="17"/>
    <s v=""/>
    <m/>
    <m/>
    <m/>
    <m/>
    <m/>
    <m/>
    <m/>
    <m/>
    <m/>
    <m/>
    <m/>
    <m/>
    <s v=""/>
    <s v=""/>
    <n v="0"/>
    <x v="0"/>
    <m/>
  </r>
  <r>
    <n v="1651"/>
    <x v="0"/>
    <x v="1"/>
    <x v="1"/>
    <s v=""/>
    <s v=""/>
    <s v=""/>
    <s v=""/>
    <s v=""/>
    <x v="3"/>
    <x v="17"/>
    <s v=""/>
    <m/>
    <m/>
    <m/>
    <m/>
    <m/>
    <m/>
    <m/>
    <m/>
    <m/>
    <m/>
    <m/>
    <m/>
    <s v=""/>
    <s v=""/>
    <n v="0"/>
    <x v="0"/>
    <m/>
  </r>
  <r>
    <n v="1652"/>
    <x v="0"/>
    <x v="1"/>
    <x v="1"/>
    <s v=""/>
    <s v=""/>
    <s v=""/>
    <s v=""/>
    <s v=""/>
    <x v="3"/>
    <x v="17"/>
    <s v=""/>
    <m/>
    <m/>
    <m/>
    <m/>
    <m/>
    <m/>
    <m/>
    <m/>
    <m/>
    <m/>
    <m/>
    <m/>
    <s v=""/>
    <s v=""/>
    <n v="0"/>
    <x v="0"/>
    <m/>
  </r>
  <r>
    <n v="1653"/>
    <x v="0"/>
    <x v="1"/>
    <x v="1"/>
    <s v=""/>
    <s v=""/>
    <s v=""/>
    <s v=""/>
    <s v=""/>
    <x v="3"/>
    <x v="17"/>
    <s v=""/>
    <m/>
    <m/>
    <m/>
    <m/>
    <m/>
    <m/>
    <m/>
    <m/>
    <m/>
    <m/>
    <m/>
    <m/>
    <s v=""/>
    <s v=""/>
    <n v="0"/>
    <x v="0"/>
    <m/>
  </r>
  <r>
    <n v="1654"/>
    <x v="0"/>
    <x v="1"/>
    <x v="1"/>
    <s v=""/>
    <s v=""/>
    <s v=""/>
    <s v=""/>
    <s v=""/>
    <x v="3"/>
    <x v="17"/>
    <s v=""/>
    <m/>
    <m/>
    <m/>
    <m/>
    <m/>
    <m/>
    <m/>
    <m/>
    <m/>
    <m/>
    <m/>
    <m/>
    <s v=""/>
    <s v=""/>
    <n v="0"/>
    <x v="0"/>
    <m/>
  </r>
  <r>
    <n v="1655"/>
    <x v="0"/>
    <x v="1"/>
    <x v="1"/>
    <s v=""/>
    <s v=""/>
    <s v=""/>
    <s v=""/>
    <s v=""/>
    <x v="3"/>
    <x v="17"/>
    <s v=""/>
    <m/>
    <m/>
    <m/>
    <m/>
    <m/>
    <m/>
    <m/>
    <m/>
    <m/>
    <m/>
    <m/>
    <m/>
    <s v=""/>
    <s v=""/>
    <n v="0"/>
    <x v="0"/>
    <m/>
  </r>
  <r>
    <n v="1656"/>
    <x v="0"/>
    <x v="1"/>
    <x v="1"/>
    <s v=""/>
    <s v=""/>
    <s v=""/>
    <s v=""/>
    <s v=""/>
    <x v="3"/>
    <x v="17"/>
    <s v=""/>
    <m/>
    <m/>
    <m/>
    <m/>
    <m/>
    <m/>
    <m/>
    <m/>
    <m/>
    <m/>
    <m/>
    <m/>
    <s v=""/>
    <s v=""/>
    <n v="0"/>
    <x v="0"/>
    <m/>
  </r>
  <r>
    <n v="1657"/>
    <x v="0"/>
    <x v="1"/>
    <x v="1"/>
    <s v=""/>
    <s v=""/>
    <s v=""/>
    <s v=""/>
    <s v=""/>
    <x v="3"/>
    <x v="17"/>
    <s v=""/>
    <m/>
    <m/>
    <m/>
    <m/>
    <m/>
    <m/>
    <m/>
    <m/>
    <m/>
    <m/>
    <m/>
    <m/>
    <s v=""/>
    <s v=""/>
    <n v="0"/>
    <x v="0"/>
    <m/>
  </r>
  <r>
    <n v="1658"/>
    <x v="0"/>
    <x v="1"/>
    <x v="1"/>
    <s v=""/>
    <s v=""/>
    <s v=""/>
    <s v=""/>
    <s v=""/>
    <x v="3"/>
    <x v="17"/>
    <s v=""/>
    <m/>
    <m/>
    <m/>
    <m/>
    <m/>
    <m/>
    <m/>
    <m/>
    <m/>
    <m/>
    <m/>
    <m/>
    <s v=""/>
    <s v=""/>
    <n v="0"/>
    <x v="0"/>
    <m/>
  </r>
  <r>
    <n v="1659"/>
    <x v="0"/>
    <x v="1"/>
    <x v="1"/>
    <s v=""/>
    <s v=""/>
    <s v=""/>
    <s v=""/>
    <s v=""/>
    <x v="3"/>
    <x v="17"/>
    <s v=""/>
    <m/>
    <m/>
    <m/>
    <m/>
    <m/>
    <m/>
    <m/>
    <m/>
    <m/>
    <m/>
    <m/>
    <m/>
    <s v=""/>
    <s v=""/>
    <n v="0"/>
    <x v="0"/>
    <m/>
  </r>
  <r>
    <n v="1660"/>
    <x v="0"/>
    <x v="1"/>
    <x v="1"/>
    <s v=""/>
    <s v=""/>
    <s v=""/>
    <s v=""/>
    <s v=""/>
    <x v="3"/>
    <x v="17"/>
    <s v=""/>
    <m/>
    <m/>
    <m/>
    <m/>
    <m/>
    <m/>
    <m/>
    <m/>
    <m/>
    <m/>
    <m/>
    <m/>
    <s v=""/>
    <s v=""/>
    <n v="0"/>
    <x v="0"/>
    <m/>
  </r>
  <r>
    <n v="1661"/>
    <x v="0"/>
    <x v="1"/>
    <x v="1"/>
    <s v=""/>
    <s v=""/>
    <s v=""/>
    <s v=""/>
    <s v=""/>
    <x v="3"/>
    <x v="17"/>
    <s v=""/>
    <m/>
    <m/>
    <m/>
    <m/>
    <m/>
    <m/>
    <m/>
    <m/>
    <m/>
    <m/>
    <m/>
    <m/>
    <s v=""/>
    <s v=""/>
    <n v="0"/>
    <x v="0"/>
    <m/>
  </r>
  <r>
    <n v="1662"/>
    <x v="0"/>
    <x v="1"/>
    <x v="1"/>
    <s v=""/>
    <s v=""/>
    <s v=""/>
    <s v=""/>
    <s v=""/>
    <x v="3"/>
    <x v="17"/>
    <s v=""/>
    <m/>
    <m/>
    <m/>
    <m/>
    <m/>
    <m/>
    <m/>
    <m/>
    <m/>
    <m/>
    <m/>
    <m/>
    <s v=""/>
    <s v=""/>
    <n v="0"/>
    <x v="0"/>
    <m/>
  </r>
  <r>
    <n v="1663"/>
    <x v="0"/>
    <x v="1"/>
    <x v="1"/>
    <s v=""/>
    <s v=""/>
    <s v=""/>
    <s v=""/>
    <s v=""/>
    <x v="3"/>
    <x v="17"/>
    <s v=""/>
    <m/>
    <m/>
    <m/>
    <m/>
    <m/>
    <m/>
    <m/>
    <m/>
    <m/>
    <m/>
    <m/>
    <m/>
    <s v=""/>
    <s v=""/>
    <n v="0"/>
    <x v="0"/>
    <m/>
  </r>
  <r>
    <n v="1664"/>
    <x v="0"/>
    <x v="1"/>
    <x v="1"/>
    <s v=""/>
    <s v=""/>
    <s v=""/>
    <s v=""/>
    <s v=""/>
    <x v="3"/>
    <x v="17"/>
    <s v=""/>
    <m/>
    <m/>
    <m/>
    <m/>
    <m/>
    <m/>
    <m/>
    <m/>
    <m/>
    <m/>
    <m/>
    <m/>
    <s v=""/>
    <s v=""/>
    <n v="0"/>
    <x v="0"/>
    <m/>
  </r>
  <r>
    <n v="1665"/>
    <x v="0"/>
    <x v="1"/>
    <x v="1"/>
    <s v=""/>
    <s v=""/>
    <s v=""/>
    <s v=""/>
    <s v=""/>
    <x v="3"/>
    <x v="17"/>
    <s v=""/>
    <m/>
    <m/>
    <m/>
    <m/>
    <m/>
    <m/>
    <m/>
    <m/>
    <m/>
    <m/>
    <m/>
    <m/>
    <s v=""/>
    <s v=""/>
    <n v="0"/>
    <x v="0"/>
    <m/>
  </r>
  <r>
    <n v="1666"/>
    <x v="0"/>
    <x v="1"/>
    <x v="1"/>
    <s v=""/>
    <s v=""/>
    <s v=""/>
    <s v=""/>
    <s v=""/>
    <x v="3"/>
    <x v="17"/>
    <s v=""/>
    <m/>
    <m/>
    <m/>
    <m/>
    <m/>
    <m/>
    <m/>
    <m/>
    <m/>
    <m/>
    <m/>
    <m/>
    <s v=""/>
    <s v=""/>
    <n v="0"/>
    <x v="0"/>
    <m/>
  </r>
  <r>
    <n v="1667"/>
    <x v="0"/>
    <x v="1"/>
    <x v="1"/>
    <s v=""/>
    <s v=""/>
    <s v=""/>
    <s v=""/>
    <s v=""/>
    <x v="3"/>
    <x v="17"/>
    <s v=""/>
    <m/>
    <m/>
    <m/>
    <m/>
    <m/>
    <m/>
    <m/>
    <m/>
    <m/>
    <m/>
    <m/>
    <m/>
    <s v=""/>
    <s v=""/>
    <n v="0"/>
    <x v="0"/>
    <m/>
  </r>
  <r>
    <n v="1668"/>
    <x v="0"/>
    <x v="1"/>
    <x v="1"/>
    <s v=""/>
    <s v=""/>
    <s v=""/>
    <s v=""/>
    <s v=""/>
    <x v="3"/>
    <x v="17"/>
    <s v=""/>
    <m/>
    <m/>
    <m/>
    <m/>
    <m/>
    <m/>
    <m/>
    <m/>
    <m/>
    <m/>
    <m/>
    <m/>
    <s v=""/>
    <s v=""/>
    <n v="0"/>
    <x v="0"/>
    <m/>
  </r>
  <r>
    <n v="1669"/>
    <x v="0"/>
    <x v="1"/>
    <x v="1"/>
    <s v=""/>
    <s v=""/>
    <s v=""/>
    <s v=""/>
    <s v=""/>
    <x v="3"/>
    <x v="17"/>
    <s v=""/>
    <m/>
    <m/>
    <m/>
    <m/>
    <m/>
    <m/>
    <m/>
    <m/>
    <m/>
    <m/>
    <m/>
    <m/>
    <s v=""/>
    <s v=""/>
    <n v="0"/>
    <x v="0"/>
    <m/>
  </r>
  <r>
    <n v="1670"/>
    <x v="0"/>
    <x v="1"/>
    <x v="1"/>
    <s v=""/>
    <s v=""/>
    <s v=""/>
    <s v=""/>
    <s v=""/>
    <x v="3"/>
    <x v="17"/>
    <s v=""/>
    <m/>
    <m/>
    <m/>
    <m/>
    <m/>
    <m/>
    <m/>
    <m/>
    <m/>
    <m/>
    <m/>
    <m/>
    <s v=""/>
    <s v=""/>
    <n v="0"/>
    <x v="0"/>
    <m/>
  </r>
  <r>
    <n v="1671"/>
    <x v="0"/>
    <x v="1"/>
    <x v="1"/>
    <s v=""/>
    <s v=""/>
    <s v=""/>
    <s v=""/>
    <s v=""/>
    <x v="3"/>
    <x v="17"/>
    <s v=""/>
    <m/>
    <m/>
    <m/>
    <m/>
    <m/>
    <m/>
    <m/>
    <m/>
    <m/>
    <m/>
    <m/>
    <m/>
    <s v=""/>
    <s v=""/>
    <n v="0"/>
    <x v="0"/>
    <m/>
  </r>
  <r>
    <n v="1672"/>
    <x v="0"/>
    <x v="1"/>
    <x v="1"/>
    <s v=""/>
    <s v=""/>
    <s v=""/>
    <s v=""/>
    <s v=""/>
    <x v="3"/>
    <x v="17"/>
    <s v=""/>
    <m/>
    <m/>
    <m/>
    <m/>
    <m/>
    <m/>
    <m/>
    <m/>
    <m/>
    <m/>
    <m/>
    <m/>
    <s v=""/>
    <s v=""/>
    <n v="0"/>
    <x v="0"/>
    <m/>
  </r>
  <r>
    <n v="1673"/>
    <x v="0"/>
    <x v="1"/>
    <x v="1"/>
    <s v=""/>
    <s v=""/>
    <s v=""/>
    <s v=""/>
    <s v=""/>
    <x v="3"/>
    <x v="17"/>
    <s v=""/>
    <m/>
    <m/>
    <m/>
    <m/>
    <m/>
    <m/>
    <m/>
    <m/>
    <m/>
    <m/>
    <m/>
    <m/>
    <s v=""/>
    <s v=""/>
    <n v="0"/>
    <x v="0"/>
    <m/>
  </r>
  <r>
    <n v="1674"/>
    <x v="0"/>
    <x v="1"/>
    <x v="1"/>
    <s v=""/>
    <s v=""/>
    <s v=""/>
    <s v=""/>
    <s v=""/>
    <x v="3"/>
    <x v="17"/>
    <s v=""/>
    <m/>
    <m/>
    <m/>
    <m/>
    <m/>
    <m/>
    <m/>
    <m/>
    <m/>
    <m/>
    <m/>
    <m/>
    <s v=""/>
    <s v=""/>
    <n v="0"/>
    <x v="0"/>
    <m/>
  </r>
  <r>
    <n v="1675"/>
    <x v="0"/>
    <x v="1"/>
    <x v="1"/>
    <s v=""/>
    <s v=""/>
    <s v=""/>
    <s v=""/>
    <s v=""/>
    <x v="3"/>
    <x v="17"/>
    <s v=""/>
    <m/>
    <m/>
    <m/>
    <m/>
    <m/>
    <m/>
    <m/>
    <m/>
    <m/>
    <m/>
    <m/>
    <m/>
    <s v=""/>
    <s v=""/>
    <n v="0"/>
    <x v="0"/>
    <m/>
  </r>
  <r>
    <n v="1676"/>
    <x v="0"/>
    <x v="1"/>
    <x v="1"/>
    <s v=""/>
    <s v=""/>
    <s v=""/>
    <s v=""/>
    <s v=""/>
    <x v="3"/>
    <x v="17"/>
    <s v=""/>
    <m/>
    <m/>
    <m/>
    <m/>
    <m/>
    <m/>
    <m/>
    <m/>
    <m/>
    <m/>
    <m/>
    <m/>
    <s v=""/>
    <s v=""/>
    <n v="0"/>
    <x v="0"/>
    <m/>
  </r>
  <r>
    <n v="1677"/>
    <x v="0"/>
    <x v="1"/>
    <x v="1"/>
    <s v=""/>
    <s v=""/>
    <s v=""/>
    <s v=""/>
    <s v=""/>
    <x v="3"/>
    <x v="17"/>
    <s v=""/>
    <m/>
    <m/>
    <m/>
    <m/>
    <m/>
    <m/>
    <m/>
    <m/>
    <m/>
    <m/>
    <m/>
    <m/>
    <s v=""/>
    <s v=""/>
    <n v="0"/>
    <x v="0"/>
    <m/>
  </r>
  <r>
    <n v="1678"/>
    <x v="0"/>
    <x v="1"/>
    <x v="1"/>
    <s v=""/>
    <s v=""/>
    <s v=""/>
    <s v=""/>
    <s v=""/>
    <x v="3"/>
    <x v="17"/>
    <s v=""/>
    <m/>
    <m/>
    <m/>
    <m/>
    <m/>
    <m/>
    <m/>
    <m/>
    <m/>
    <m/>
    <m/>
    <m/>
    <s v=""/>
    <s v=""/>
    <n v="0"/>
    <x v="0"/>
    <m/>
  </r>
  <r>
    <n v="1679"/>
    <x v="0"/>
    <x v="1"/>
    <x v="1"/>
    <s v=""/>
    <s v=""/>
    <s v=""/>
    <s v=""/>
    <s v=""/>
    <x v="3"/>
    <x v="17"/>
    <s v=""/>
    <m/>
    <m/>
    <m/>
    <m/>
    <m/>
    <m/>
    <m/>
    <m/>
    <m/>
    <m/>
    <m/>
    <m/>
    <s v=""/>
    <s v=""/>
    <n v="0"/>
    <x v="0"/>
    <m/>
  </r>
  <r>
    <n v="1680"/>
    <x v="0"/>
    <x v="1"/>
    <x v="1"/>
    <s v=""/>
    <s v=""/>
    <s v=""/>
    <s v=""/>
    <s v=""/>
    <x v="3"/>
    <x v="17"/>
    <s v=""/>
    <m/>
    <m/>
    <m/>
    <m/>
    <m/>
    <m/>
    <m/>
    <m/>
    <m/>
    <m/>
    <m/>
    <m/>
    <s v=""/>
    <s v=""/>
    <n v="0"/>
    <x v="0"/>
    <m/>
  </r>
  <r>
    <n v="1681"/>
    <x v="0"/>
    <x v="1"/>
    <x v="1"/>
    <s v=""/>
    <s v=""/>
    <s v=""/>
    <s v=""/>
    <s v=""/>
    <x v="3"/>
    <x v="17"/>
    <s v=""/>
    <m/>
    <m/>
    <m/>
    <m/>
    <m/>
    <m/>
    <m/>
    <m/>
    <m/>
    <m/>
    <m/>
    <m/>
    <s v=""/>
    <s v=""/>
    <n v="0"/>
    <x v="0"/>
    <m/>
  </r>
  <r>
    <n v="1682"/>
    <x v="0"/>
    <x v="1"/>
    <x v="1"/>
    <s v=""/>
    <s v=""/>
    <s v=""/>
    <s v=""/>
    <s v=""/>
    <x v="3"/>
    <x v="17"/>
    <s v=""/>
    <m/>
    <m/>
    <m/>
    <m/>
    <m/>
    <m/>
    <m/>
    <m/>
    <m/>
    <m/>
    <m/>
    <m/>
    <s v=""/>
    <s v=""/>
    <n v="0"/>
    <x v="0"/>
    <m/>
  </r>
  <r>
    <n v="1683"/>
    <x v="0"/>
    <x v="1"/>
    <x v="1"/>
    <s v=""/>
    <s v=""/>
    <s v=""/>
    <s v=""/>
    <s v=""/>
    <x v="3"/>
    <x v="17"/>
    <s v=""/>
    <m/>
    <m/>
    <m/>
    <m/>
    <m/>
    <m/>
    <m/>
    <m/>
    <m/>
    <m/>
    <m/>
    <m/>
    <s v=""/>
    <s v=""/>
    <n v="0"/>
    <x v="0"/>
    <m/>
  </r>
  <r>
    <n v="1684"/>
    <x v="0"/>
    <x v="1"/>
    <x v="1"/>
    <s v=""/>
    <s v=""/>
    <s v=""/>
    <s v=""/>
    <s v=""/>
    <x v="3"/>
    <x v="17"/>
    <s v=""/>
    <m/>
    <m/>
    <m/>
    <m/>
    <m/>
    <m/>
    <m/>
    <m/>
    <m/>
    <m/>
    <m/>
    <m/>
    <s v=""/>
    <s v=""/>
    <n v="0"/>
    <x v="0"/>
    <m/>
  </r>
  <r>
    <n v="1685"/>
    <x v="0"/>
    <x v="1"/>
    <x v="1"/>
    <s v=""/>
    <s v=""/>
    <s v=""/>
    <s v=""/>
    <s v=""/>
    <x v="3"/>
    <x v="17"/>
    <s v=""/>
    <m/>
    <m/>
    <m/>
    <m/>
    <m/>
    <m/>
    <m/>
    <m/>
    <m/>
    <m/>
    <m/>
    <m/>
    <s v=""/>
    <s v=""/>
    <n v="0"/>
    <x v="0"/>
    <m/>
  </r>
  <r>
    <n v="1686"/>
    <x v="0"/>
    <x v="1"/>
    <x v="1"/>
    <s v=""/>
    <s v=""/>
    <s v=""/>
    <s v=""/>
    <s v=""/>
    <x v="3"/>
    <x v="17"/>
    <s v=""/>
    <m/>
    <m/>
    <m/>
    <m/>
    <m/>
    <m/>
    <m/>
    <m/>
    <m/>
    <m/>
    <m/>
    <m/>
    <s v=""/>
    <s v=""/>
    <n v="0"/>
    <x v="0"/>
    <m/>
  </r>
  <r>
    <n v="1687"/>
    <x v="0"/>
    <x v="1"/>
    <x v="1"/>
    <s v=""/>
    <s v=""/>
    <s v=""/>
    <s v=""/>
    <s v=""/>
    <x v="3"/>
    <x v="17"/>
    <s v=""/>
    <m/>
    <m/>
    <m/>
    <m/>
    <m/>
    <m/>
    <m/>
    <m/>
    <m/>
    <m/>
    <m/>
    <m/>
    <s v=""/>
    <s v=""/>
    <n v="0"/>
    <x v="0"/>
    <m/>
  </r>
  <r>
    <n v="1688"/>
    <x v="0"/>
    <x v="1"/>
    <x v="1"/>
    <s v=""/>
    <s v=""/>
    <s v=""/>
    <s v=""/>
    <s v=""/>
    <x v="3"/>
    <x v="17"/>
    <s v=""/>
    <m/>
    <m/>
    <m/>
    <m/>
    <m/>
    <m/>
    <m/>
    <m/>
    <m/>
    <m/>
    <m/>
    <m/>
    <s v=""/>
    <s v=""/>
    <n v="0"/>
    <x v="0"/>
    <m/>
  </r>
  <r>
    <n v="1689"/>
    <x v="0"/>
    <x v="1"/>
    <x v="1"/>
    <s v=""/>
    <s v=""/>
    <s v=""/>
    <s v=""/>
    <s v=""/>
    <x v="3"/>
    <x v="17"/>
    <s v=""/>
    <m/>
    <m/>
    <m/>
    <m/>
    <m/>
    <m/>
    <m/>
    <m/>
    <m/>
    <m/>
    <m/>
    <m/>
    <s v=""/>
    <s v=""/>
    <n v="0"/>
    <x v="0"/>
    <m/>
  </r>
  <r>
    <n v="1690"/>
    <x v="0"/>
    <x v="1"/>
    <x v="1"/>
    <s v=""/>
    <s v=""/>
    <s v=""/>
    <s v=""/>
    <s v=""/>
    <x v="3"/>
    <x v="17"/>
    <s v=""/>
    <m/>
    <m/>
    <m/>
    <m/>
    <m/>
    <m/>
    <m/>
    <m/>
    <m/>
    <m/>
    <m/>
    <m/>
    <s v=""/>
    <s v=""/>
    <n v="0"/>
    <x v="0"/>
    <m/>
  </r>
  <r>
    <n v="1691"/>
    <x v="0"/>
    <x v="1"/>
    <x v="1"/>
    <s v=""/>
    <s v=""/>
    <s v=""/>
    <s v=""/>
    <s v=""/>
    <x v="3"/>
    <x v="17"/>
    <s v=""/>
    <m/>
    <m/>
    <m/>
    <m/>
    <m/>
    <m/>
    <m/>
    <m/>
    <m/>
    <m/>
    <m/>
    <m/>
    <s v=""/>
    <s v=""/>
    <n v="0"/>
    <x v="0"/>
    <m/>
  </r>
  <r>
    <n v="1692"/>
    <x v="0"/>
    <x v="1"/>
    <x v="1"/>
    <s v=""/>
    <s v=""/>
    <s v=""/>
    <s v=""/>
    <s v=""/>
    <x v="3"/>
    <x v="17"/>
    <s v=""/>
    <m/>
    <m/>
    <m/>
    <m/>
    <m/>
    <m/>
    <m/>
    <m/>
    <m/>
    <m/>
    <m/>
    <m/>
    <s v=""/>
    <s v=""/>
    <n v="0"/>
    <x v="0"/>
    <m/>
  </r>
  <r>
    <n v="1693"/>
    <x v="0"/>
    <x v="1"/>
    <x v="1"/>
    <s v=""/>
    <s v=""/>
    <s v=""/>
    <s v=""/>
    <s v=""/>
    <x v="3"/>
    <x v="17"/>
    <s v=""/>
    <m/>
    <m/>
    <m/>
    <m/>
    <m/>
    <m/>
    <m/>
    <m/>
    <m/>
    <m/>
    <m/>
    <m/>
    <s v=""/>
    <s v=""/>
    <n v="0"/>
    <x v="0"/>
    <m/>
  </r>
  <r>
    <n v="1694"/>
    <x v="0"/>
    <x v="1"/>
    <x v="1"/>
    <s v=""/>
    <s v=""/>
    <s v=""/>
    <s v=""/>
    <s v=""/>
    <x v="3"/>
    <x v="17"/>
    <s v=""/>
    <m/>
    <m/>
    <m/>
    <m/>
    <m/>
    <m/>
    <m/>
    <m/>
    <m/>
    <m/>
    <m/>
    <m/>
    <s v=""/>
    <s v=""/>
    <n v="0"/>
    <x v="0"/>
    <m/>
  </r>
  <r>
    <n v="1695"/>
    <x v="0"/>
    <x v="1"/>
    <x v="1"/>
    <s v=""/>
    <s v=""/>
    <s v=""/>
    <s v=""/>
    <s v=""/>
    <x v="3"/>
    <x v="17"/>
    <s v=""/>
    <m/>
    <m/>
    <m/>
    <m/>
    <m/>
    <m/>
    <m/>
    <m/>
    <m/>
    <m/>
    <m/>
    <m/>
    <s v=""/>
    <s v=""/>
    <n v="0"/>
    <x v="0"/>
    <m/>
  </r>
  <r>
    <n v="1696"/>
    <x v="0"/>
    <x v="1"/>
    <x v="1"/>
    <s v=""/>
    <s v=""/>
    <s v=""/>
    <s v=""/>
    <s v=""/>
    <x v="3"/>
    <x v="17"/>
    <s v=""/>
    <m/>
    <m/>
    <m/>
    <m/>
    <m/>
    <m/>
    <m/>
    <m/>
    <m/>
    <m/>
    <m/>
    <m/>
    <s v=""/>
    <s v=""/>
    <n v="0"/>
    <x v="0"/>
    <m/>
  </r>
  <r>
    <n v="1697"/>
    <x v="0"/>
    <x v="1"/>
    <x v="1"/>
    <s v=""/>
    <s v=""/>
    <s v=""/>
    <s v=""/>
    <s v=""/>
    <x v="3"/>
    <x v="17"/>
    <s v=""/>
    <m/>
    <m/>
    <m/>
    <m/>
    <m/>
    <m/>
    <m/>
    <m/>
    <m/>
    <m/>
    <m/>
    <m/>
    <s v=""/>
    <s v=""/>
    <n v="0"/>
    <x v="0"/>
    <m/>
  </r>
  <r>
    <n v="1698"/>
    <x v="0"/>
    <x v="1"/>
    <x v="1"/>
    <s v=""/>
    <s v=""/>
    <s v=""/>
    <s v=""/>
    <s v=""/>
    <x v="3"/>
    <x v="17"/>
    <s v=""/>
    <m/>
    <m/>
    <m/>
    <m/>
    <m/>
    <m/>
    <m/>
    <m/>
    <m/>
    <m/>
    <m/>
    <m/>
    <s v=""/>
    <s v=""/>
    <n v="0"/>
    <x v="0"/>
    <m/>
  </r>
  <r>
    <n v="1699"/>
    <x v="0"/>
    <x v="1"/>
    <x v="1"/>
    <s v=""/>
    <s v=""/>
    <s v=""/>
    <s v=""/>
    <s v=""/>
    <x v="3"/>
    <x v="17"/>
    <s v=""/>
    <m/>
    <m/>
    <m/>
    <m/>
    <m/>
    <m/>
    <m/>
    <m/>
    <m/>
    <m/>
    <m/>
    <m/>
    <s v=""/>
    <s v=""/>
    <n v="0"/>
    <x v="0"/>
    <m/>
  </r>
  <r>
    <n v="1700"/>
    <x v="0"/>
    <x v="1"/>
    <x v="1"/>
    <s v=""/>
    <s v=""/>
    <s v=""/>
    <s v=""/>
    <s v=""/>
    <x v="3"/>
    <x v="17"/>
    <s v=""/>
    <m/>
    <m/>
    <m/>
    <m/>
    <m/>
    <m/>
    <m/>
    <m/>
    <m/>
    <m/>
    <m/>
    <m/>
    <s v=""/>
    <s v=""/>
    <n v="0"/>
    <x v="0"/>
    <m/>
  </r>
  <r>
    <n v="1701"/>
    <x v="0"/>
    <x v="1"/>
    <x v="1"/>
    <s v=""/>
    <s v=""/>
    <s v=""/>
    <s v=""/>
    <s v=""/>
    <x v="3"/>
    <x v="17"/>
    <s v=""/>
    <m/>
    <m/>
    <m/>
    <m/>
    <m/>
    <m/>
    <m/>
    <m/>
    <m/>
    <m/>
    <m/>
    <m/>
    <s v=""/>
    <s v=""/>
    <n v="0"/>
    <x v="0"/>
    <m/>
  </r>
  <r>
    <n v="1702"/>
    <x v="0"/>
    <x v="1"/>
    <x v="1"/>
    <s v=""/>
    <s v=""/>
    <s v=""/>
    <s v=""/>
    <s v=""/>
    <x v="3"/>
    <x v="17"/>
    <s v=""/>
    <m/>
    <m/>
    <m/>
    <m/>
    <m/>
    <m/>
    <m/>
    <m/>
    <m/>
    <m/>
    <m/>
    <m/>
    <s v=""/>
    <s v=""/>
    <n v="0"/>
    <x v="0"/>
    <m/>
  </r>
  <r>
    <n v="1703"/>
    <x v="0"/>
    <x v="1"/>
    <x v="1"/>
    <s v=""/>
    <s v=""/>
    <s v=""/>
    <s v=""/>
    <s v=""/>
    <x v="3"/>
    <x v="17"/>
    <s v=""/>
    <m/>
    <m/>
    <m/>
    <m/>
    <m/>
    <m/>
    <m/>
    <m/>
    <m/>
    <m/>
    <m/>
    <m/>
    <s v=""/>
    <s v=""/>
    <n v="0"/>
    <x v="0"/>
    <m/>
  </r>
  <r>
    <n v="1704"/>
    <x v="0"/>
    <x v="1"/>
    <x v="1"/>
    <s v=""/>
    <s v=""/>
    <s v=""/>
    <s v=""/>
    <s v=""/>
    <x v="3"/>
    <x v="17"/>
    <s v=""/>
    <m/>
    <m/>
    <m/>
    <m/>
    <m/>
    <m/>
    <m/>
    <m/>
    <m/>
    <m/>
    <m/>
    <m/>
    <s v=""/>
    <s v=""/>
    <n v="0"/>
    <x v="0"/>
    <m/>
  </r>
  <r>
    <n v="1705"/>
    <x v="0"/>
    <x v="1"/>
    <x v="1"/>
    <s v=""/>
    <s v=""/>
    <s v=""/>
    <s v=""/>
    <s v=""/>
    <x v="3"/>
    <x v="17"/>
    <s v=""/>
    <m/>
    <m/>
    <m/>
    <m/>
    <m/>
    <m/>
    <m/>
    <m/>
    <m/>
    <m/>
    <m/>
    <m/>
    <s v=""/>
    <s v=""/>
    <n v="0"/>
    <x v="0"/>
    <m/>
  </r>
  <r>
    <n v="1706"/>
    <x v="0"/>
    <x v="1"/>
    <x v="1"/>
    <s v=""/>
    <s v=""/>
    <s v=""/>
    <s v=""/>
    <s v=""/>
    <x v="3"/>
    <x v="17"/>
    <s v=""/>
    <m/>
    <m/>
    <m/>
    <m/>
    <m/>
    <m/>
    <m/>
    <m/>
    <m/>
    <m/>
    <m/>
    <m/>
    <s v=""/>
    <s v=""/>
    <n v="0"/>
    <x v="0"/>
    <m/>
  </r>
  <r>
    <n v="1707"/>
    <x v="0"/>
    <x v="1"/>
    <x v="1"/>
    <s v=""/>
    <s v=""/>
    <s v=""/>
    <s v=""/>
    <s v=""/>
    <x v="3"/>
    <x v="17"/>
    <s v=""/>
    <m/>
    <m/>
    <m/>
    <m/>
    <m/>
    <m/>
    <m/>
    <m/>
    <m/>
    <m/>
    <m/>
    <m/>
    <s v=""/>
    <s v=""/>
    <n v="0"/>
    <x v="0"/>
    <m/>
  </r>
  <r>
    <n v="1708"/>
    <x v="0"/>
    <x v="1"/>
    <x v="1"/>
    <s v=""/>
    <s v=""/>
    <s v=""/>
    <s v=""/>
    <s v=""/>
    <x v="3"/>
    <x v="17"/>
    <s v=""/>
    <m/>
    <m/>
    <m/>
    <m/>
    <m/>
    <m/>
    <m/>
    <m/>
    <m/>
    <m/>
    <m/>
    <m/>
    <s v=""/>
    <s v=""/>
    <n v="0"/>
    <x v="0"/>
    <m/>
  </r>
  <r>
    <n v="1709"/>
    <x v="0"/>
    <x v="1"/>
    <x v="1"/>
    <s v=""/>
    <s v=""/>
    <s v=""/>
    <s v=""/>
    <s v=""/>
    <x v="3"/>
    <x v="17"/>
    <s v=""/>
    <m/>
    <m/>
    <m/>
    <m/>
    <m/>
    <m/>
    <m/>
    <m/>
    <m/>
    <m/>
    <m/>
    <m/>
    <s v=""/>
    <s v=""/>
    <n v="0"/>
    <x v="0"/>
    <m/>
  </r>
  <r>
    <n v="1710"/>
    <x v="0"/>
    <x v="1"/>
    <x v="1"/>
    <s v=""/>
    <s v=""/>
    <s v=""/>
    <s v=""/>
    <s v=""/>
    <x v="3"/>
    <x v="17"/>
    <s v=""/>
    <m/>
    <m/>
    <m/>
    <m/>
    <m/>
    <m/>
    <m/>
    <m/>
    <m/>
    <m/>
    <m/>
    <m/>
    <s v=""/>
    <s v=""/>
    <n v="0"/>
    <x v="0"/>
    <m/>
  </r>
  <r>
    <n v="1711"/>
    <x v="0"/>
    <x v="1"/>
    <x v="1"/>
    <s v=""/>
    <s v=""/>
    <s v=""/>
    <s v=""/>
    <s v=""/>
    <x v="3"/>
    <x v="17"/>
    <s v=""/>
    <m/>
    <m/>
    <m/>
    <m/>
    <m/>
    <m/>
    <m/>
    <m/>
    <m/>
    <m/>
    <m/>
    <m/>
    <s v=""/>
    <s v=""/>
    <n v="0"/>
    <x v="0"/>
    <m/>
  </r>
  <r>
    <n v="1712"/>
    <x v="0"/>
    <x v="1"/>
    <x v="1"/>
    <s v=""/>
    <s v=""/>
    <s v=""/>
    <s v=""/>
    <s v=""/>
    <x v="3"/>
    <x v="17"/>
    <s v=""/>
    <m/>
    <m/>
    <m/>
    <m/>
    <m/>
    <m/>
    <m/>
    <m/>
    <m/>
    <m/>
    <m/>
    <m/>
    <s v=""/>
    <s v=""/>
    <n v="0"/>
    <x v="0"/>
    <m/>
  </r>
  <r>
    <n v="1713"/>
    <x v="0"/>
    <x v="1"/>
    <x v="1"/>
    <s v=""/>
    <s v=""/>
    <s v=""/>
    <s v=""/>
    <s v=""/>
    <x v="3"/>
    <x v="17"/>
    <s v=""/>
    <m/>
    <m/>
    <m/>
    <m/>
    <m/>
    <m/>
    <m/>
    <m/>
    <m/>
    <m/>
    <m/>
    <m/>
    <s v=""/>
    <s v=""/>
    <n v="0"/>
    <x v="0"/>
    <m/>
  </r>
  <r>
    <n v="1714"/>
    <x v="0"/>
    <x v="1"/>
    <x v="1"/>
    <s v=""/>
    <s v=""/>
    <s v=""/>
    <s v=""/>
    <s v=""/>
    <x v="3"/>
    <x v="17"/>
    <s v=""/>
    <m/>
    <m/>
    <m/>
    <m/>
    <m/>
    <m/>
    <m/>
    <m/>
    <m/>
    <m/>
    <m/>
    <m/>
    <s v=""/>
    <s v=""/>
    <n v="0"/>
    <x v="0"/>
    <m/>
  </r>
  <r>
    <n v="1715"/>
    <x v="0"/>
    <x v="1"/>
    <x v="1"/>
    <s v=""/>
    <s v=""/>
    <s v=""/>
    <s v=""/>
    <s v=""/>
    <x v="3"/>
    <x v="17"/>
    <s v=""/>
    <m/>
    <m/>
    <m/>
    <m/>
    <m/>
    <m/>
    <m/>
    <m/>
    <m/>
    <m/>
    <m/>
    <m/>
    <s v=""/>
    <s v=""/>
    <n v="0"/>
    <x v="0"/>
    <m/>
  </r>
  <r>
    <n v="1716"/>
    <x v="0"/>
    <x v="1"/>
    <x v="1"/>
    <s v=""/>
    <s v=""/>
    <s v=""/>
    <s v=""/>
    <s v=""/>
    <x v="3"/>
    <x v="17"/>
    <s v=""/>
    <m/>
    <m/>
    <m/>
    <m/>
    <m/>
    <m/>
    <m/>
    <m/>
    <m/>
    <m/>
    <m/>
    <m/>
    <s v=""/>
    <s v=""/>
    <n v="0"/>
    <x v="0"/>
    <m/>
  </r>
  <r>
    <n v="1717"/>
    <x v="0"/>
    <x v="1"/>
    <x v="1"/>
    <s v=""/>
    <s v=""/>
    <s v=""/>
    <s v=""/>
    <s v=""/>
    <x v="3"/>
    <x v="17"/>
    <s v=""/>
    <m/>
    <m/>
    <m/>
    <m/>
    <m/>
    <m/>
    <m/>
    <m/>
    <m/>
    <m/>
    <m/>
    <m/>
    <s v=""/>
    <s v=""/>
    <n v="0"/>
    <x v="0"/>
    <m/>
  </r>
  <r>
    <n v="1718"/>
    <x v="0"/>
    <x v="1"/>
    <x v="1"/>
    <s v=""/>
    <s v=""/>
    <s v=""/>
    <s v=""/>
    <s v=""/>
    <x v="3"/>
    <x v="17"/>
    <s v=""/>
    <m/>
    <m/>
    <m/>
    <m/>
    <m/>
    <m/>
    <m/>
    <m/>
    <m/>
    <m/>
    <m/>
    <m/>
    <s v=""/>
    <s v=""/>
    <n v="0"/>
    <x v="0"/>
    <m/>
  </r>
  <r>
    <n v="1719"/>
    <x v="0"/>
    <x v="1"/>
    <x v="1"/>
    <s v=""/>
    <s v=""/>
    <s v=""/>
    <s v=""/>
    <s v=""/>
    <x v="3"/>
    <x v="17"/>
    <s v=""/>
    <m/>
    <m/>
    <m/>
    <m/>
    <m/>
    <m/>
    <m/>
    <m/>
    <m/>
    <m/>
    <m/>
    <m/>
    <s v=""/>
    <s v=""/>
    <n v="0"/>
    <x v="0"/>
    <m/>
  </r>
  <r>
    <n v="1720"/>
    <x v="0"/>
    <x v="1"/>
    <x v="1"/>
    <s v=""/>
    <s v=""/>
    <s v=""/>
    <s v=""/>
    <s v=""/>
    <x v="3"/>
    <x v="17"/>
    <s v=""/>
    <m/>
    <m/>
    <m/>
    <m/>
    <m/>
    <m/>
    <m/>
    <m/>
    <m/>
    <m/>
    <m/>
    <m/>
    <s v=""/>
    <s v=""/>
    <n v="0"/>
    <x v="0"/>
    <m/>
  </r>
  <r>
    <n v="1721"/>
    <x v="0"/>
    <x v="1"/>
    <x v="1"/>
    <s v=""/>
    <s v=""/>
    <s v=""/>
    <s v=""/>
    <s v=""/>
    <x v="3"/>
    <x v="17"/>
    <s v=""/>
    <m/>
    <m/>
    <m/>
    <m/>
    <m/>
    <m/>
    <m/>
    <m/>
    <m/>
    <m/>
    <m/>
    <m/>
    <s v=""/>
    <s v=""/>
    <n v="0"/>
    <x v="0"/>
    <m/>
  </r>
  <r>
    <n v="1722"/>
    <x v="0"/>
    <x v="1"/>
    <x v="1"/>
    <s v=""/>
    <s v=""/>
    <s v=""/>
    <s v=""/>
    <s v=""/>
    <x v="3"/>
    <x v="17"/>
    <s v=""/>
    <m/>
    <m/>
    <m/>
    <m/>
    <m/>
    <m/>
    <m/>
    <m/>
    <m/>
    <m/>
    <m/>
    <m/>
    <s v=""/>
    <s v=""/>
    <n v="0"/>
    <x v="0"/>
    <m/>
  </r>
  <r>
    <n v="1723"/>
    <x v="0"/>
    <x v="1"/>
    <x v="1"/>
    <s v=""/>
    <s v=""/>
    <s v=""/>
    <s v=""/>
    <s v=""/>
    <x v="3"/>
    <x v="17"/>
    <s v=""/>
    <m/>
    <m/>
    <m/>
    <m/>
    <m/>
    <m/>
    <m/>
    <m/>
    <m/>
    <m/>
    <m/>
    <m/>
    <s v=""/>
    <s v=""/>
    <n v="0"/>
    <x v="0"/>
    <m/>
  </r>
  <r>
    <n v="1724"/>
    <x v="0"/>
    <x v="1"/>
    <x v="1"/>
    <s v=""/>
    <s v=""/>
    <s v=""/>
    <s v=""/>
    <s v=""/>
    <x v="3"/>
    <x v="17"/>
    <s v=""/>
    <m/>
    <m/>
    <m/>
    <m/>
    <m/>
    <m/>
    <m/>
    <m/>
    <m/>
    <m/>
    <m/>
    <m/>
    <s v=""/>
    <s v=""/>
    <n v="0"/>
    <x v="0"/>
    <m/>
  </r>
  <r>
    <n v="1725"/>
    <x v="0"/>
    <x v="1"/>
    <x v="1"/>
    <s v=""/>
    <s v=""/>
    <s v=""/>
    <s v=""/>
    <s v=""/>
    <x v="3"/>
    <x v="17"/>
    <s v=""/>
    <m/>
    <m/>
    <m/>
    <m/>
    <m/>
    <m/>
    <m/>
    <m/>
    <m/>
    <m/>
    <m/>
    <m/>
    <s v=""/>
    <s v=""/>
    <n v="0"/>
    <x v="0"/>
    <m/>
  </r>
  <r>
    <n v="1726"/>
    <x v="0"/>
    <x v="1"/>
    <x v="1"/>
    <s v=""/>
    <s v=""/>
    <s v=""/>
    <s v=""/>
    <s v=""/>
    <x v="3"/>
    <x v="17"/>
    <s v=""/>
    <m/>
    <m/>
    <m/>
    <m/>
    <m/>
    <m/>
    <m/>
    <m/>
    <m/>
    <m/>
    <m/>
    <m/>
    <s v=""/>
    <s v=""/>
    <n v="0"/>
    <x v="0"/>
    <m/>
  </r>
  <r>
    <n v="1727"/>
    <x v="0"/>
    <x v="1"/>
    <x v="1"/>
    <s v=""/>
    <s v=""/>
    <s v=""/>
    <s v=""/>
    <s v=""/>
    <x v="3"/>
    <x v="17"/>
    <s v=""/>
    <m/>
    <m/>
    <m/>
    <m/>
    <m/>
    <m/>
    <m/>
    <m/>
    <m/>
    <m/>
    <m/>
    <m/>
    <s v=""/>
    <s v=""/>
    <n v="0"/>
    <x v="0"/>
    <m/>
  </r>
  <r>
    <n v="1728"/>
    <x v="0"/>
    <x v="1"/>
    <x v="1"/>
    <s v=""/>
    <s v=""/>
    <s v=""/>
    <s v=""/>
    <s v=""/>
    <x v="3"/>
    <x v="17"/>
    <s v=""/>
    <m/>
    <m/>
    <m/>
    <m/>
    <m/>
    <m/>
    <m/>
    <m/>
    <m/>
    <m/>
    <m/>
    <m/>
    <s v=""/>
    <s v=""/>
    <n v="0"/>
    <x v="0"/>
    <m/>
  </r>
  <r>
    <n v="1729"/>
    <x v="0"/>
    <x v="1"/>
    <x v="1"/>
    <s v=""/>
    <s v=""/>
    <s v=""/>
    <s v=""/>
    <s v=""/>
    <x v="3"/>
    <x v="17"/>
    <s v=""/>
    <m/>
    <m/>
    <m/>
    <m/>
    <m/>
    <m/>
    <m/>
    <m/>
    <m/>
    <m/>
    <m/>
    <m/>
    <s v=""/>
    <s v=""/>
    <n v="0"/>
    <x v="0"/>
    <m/>
  </r>
  <r>
    <n v="1730"/>
    <x v="0"/>
    <x v="1"/>
    <x v="1"/>
    <s v=""/>
    <s v=""/>
    <s v=""/>
    <s v=""/>
    <s v=""/>
    <x v="3"/>
    <x v="17"/>
    <s v=""/>
    <m/>
    <m/>
    <m/>
    <m/>
    <m/>
    <m/>
    <m/>
    <m/>
    <m/>
    <m/>
    <m/>
    <m/>
    <s v=""/>
    <s v=""/>
    <n v="0"/>
    <x v="0"/>
    <m/>
  </r>
  <r>
    <n v="1731"/>
    <x v="0"/>
    <x v="1"/>
    <x v="1"/>
    <s v=""/>
    <s v=""/>
    <s v=""/>
    <s v=""/>
    <s v=""/>
    <x v="3"/>
    <x v="17"/>
    <s v=""/>
    <m/>
    <m/>
    <m/>
    <m/>
    <m/>
    <m/>
    <m/>
    <m/>
    <m/>
    <m/>
    <m/>
    <m/>
    <s v=""/>
    <s v=""/>
    <n v="0"/>
    <x v="0"/>
    <m/>
  </r>
  <r>
    <n v="1732"/>
    <x v="0"/>
    <x v="1"/>
    <x v="1"/>
    <s v=""/>
    <s v=""/>
    <s v=""/>
    <s v=""/>
    <s v=""/>
    <x v="3"/>
    <x v="17"/>
    <s v=""/>
    <m/>
    <m/>
    <m/>
    <m/>
    <m/>
    <m/>
    <m/>
    <m/>
    <m/>
    <m/>
    <m/>
    <m/>
    <s v=""/>
    <s v=""/>
    <n v="0"/>
    <x v="0"/>
    <m/>
  </r>
  <r>
    <n v="1733"/>
    <x v="0"/>
    <x v="1"/>
    <x v="1"/>
    <s v=""/>
    <s v=""/>
    <s v=""/>
    <s v=""/>
    <s v=""/>
    <x v="3"/>
    <x v="17"/>
    <s v=""/>
    <m/>
    <m/>
    <m/>
    <m/>
    <m/>
    <m/>
    <m/>
    <m/>
    <m/>
    <m/>
    <m/>
    <m/>
    <s v=""/>
    <s v=""/>
    <n v="0"/>
    <x v="0"/>
    <m/>
  </r>
  <r>
    <n v="1734"/>
    <x v="0"/>
    <x v="1"/>
    <x v="1"/>
    <s v=""/>
    <s v=""/>
    <s v=""/>
    <s v=""/>
    <s v=""/>
    <x v="3"/>
    <x v="17"/>
    <s v=""/>
    <m/>
    <m/>
    <m/>
    <m/>
    <m/>
    <m/>
    <m/>
    <m/>
    <m/>
    <m/>
    <m/>
    <m/>
    <s v=""/>
    <s v=""/>
    <n v="0"/>
    <x v="0"/>
    <m/>
  </r>
  <r>
    <n v="1735"/>
    <x v="0"/>
    <x v="1"/>
    <x v="1"/>
    <s v=""/>
    <s v=""/>
    <s v=""/>
    <s v=""/>
    <s v=""/>
    <x v="3"/>
    <x v="17"/>
    <s v=""/>
    <m/>
    <m/>
    <m/>
    <m/>
    <m/>
    <m/>
    <m/>
    <m/>
    <m/>
    <m/>
    <m/>
    <m/>
    <s v=""/>
    <s v=""/>
    <n v="0"/>
    <x v="0"/>
    <m/>
  </r>
  <r>
    <n v="1736"/>
    <x v="0"/>
    <x v="1"/>
    <x v="1"/>
    <s v=""/>
    <s v=""/>
    <s v=""/>
    <s v=""/>
    <s v=""/>
    <x v="3"/>
    <x v="17"/>
    <s v=""/>
    <m/>
    <m/>
    <m/>
    <m/>
    <m/>
    <m/>
    <m/>
    <m/>
    <m/>
    <m/>
    <m/>
    <m/>
    <s v=""/>
    <s v=""/>
    <n v="0"/>
    <x v="0"/>
    <m/>
  </r>
  <r>
    <n v="1737"/>
    <x v="0"/>
    <x v="1"/>
    <x v="1"/>
    <s v=""/>
    <s v=""/>
    <s v=""/>
    <s v=""/>
    <s v=""/>
    <x v="3"/>
    <x v="17"/>
    <s v=""/>
    <m/>
    <m/>
    <m/>
    <m/>
    <m/>
    <m/>
    <m/>
    <m/>
    <m/>
    <m/>
    <m/>
    <m/>
    <s v=""/>
    <s v=""/>
    <n v="0"/>
    <x v="0"/>
    <m/>
  </r>
  <r>
    <n v="1738"/>
    <x v="0"/>
    <x v="1"/>
    <x v="1"/>
    <s v=""/>
    <s v=""/>
    <s v=""/>
    <s v=""/>
    <s v=""/>
    <x v="3"/>
    <x v="17"/>
    <s v=""/>
    <m/>
    <m/>
    <m/>
    <m/>
    <m/>
    <m/>
    <m/>
    <m/>
    <m/>
    <m/>
    <m/>
    <m/>
    <s v=""/>
    <s v=""/>
    <n v="0"/>
    <x v="0"/>
    <m/>
  </r>
  <r>
    <n v="1739"/>
    <x v="0"/>
    <x v="1"/>
    <x v="1"/>
    <s v=""/>
    <s v=""/>
    <s v=""/>
    <s v=""/>
    <s v=""/>
    <x v="3"/>
    <x v="17"/>
    <s v=""/>
    <m/>
    <m/>
    <m/>
    <m/>
    <m/>
    <m/>
    <m/>
    <m/>
    <m/>
    <m/>
    <m/>
    <m/>
    <s v=""/>
    <s v=""/>
    <n v="0"/>
    <x v="0"/>
    <m/>
  </r>
  <r>
    <n v="1740"/>
    <x v="0"/>
    <x v="1"/>
    <x v="1"/>
    <s v=""/>
    <s v=""/>
    <s v=""/>
    <s v=""/>
    <s v=""/>
    <x v="3"/>
    <x v="17"/>
    <s v=""/>
    <m/>
    <m/>
    <m/>
    <m/>
    <m/>
    <m/>
    <m/>
    <m/>
    <m/>
    <m/>
    <m/>
    <m/>
    <s v=""/>
    <s v=""/>
    <n v="0"/>
    <x v="0"/>
    <m/>
  </r>
  <r>
    <n v="1741"/>
    <x v="0"/>
    <x v="1"/>
    <x v="1"/>
    <s v=""/>
    <s v=""/>
    <s v=""/>
    <s v=""/>
    <s v=""/>
    <x v="3"/>
    <x v="17"/>
    <s v=""/>
    <m/>
    <m/>
    <m/>
    <m/>
    <m/>
    <m/>
    <m/>
    <m/>
    <m/>
    <m/>
    <m/>
    <m/>
    <s v=""/>
    <s v=""/>
    <n v="0"/>
    <x v="0"/>
    <m/>
  </r>
  <r>
    <n v="1742"/>
    <x v="0"/>
    <x v="1"/>
    <x v="1"/>
    <s v=""/>
    <s v=""/>
    <s v=""/>
    <s v=""/>
    <s v=""/>
    <x v="3"/>
    <x v="17"/>
    <s v=""/>
    <m/>
    <m/>
    <m/>
    <m/>
    <m/>
    <m/>
    <m/>
    <m/>
    <m/>
    <m/>
    <m/>
    <m/>
    <s v=""/>
    <s v=""/>
    <n v="0"/>
    <x v="0"/>
    <m/>
  </r>
  <r>
    <n v="1743"/>
    <x v="0"/>
    <x v="1"/>
    <x v="1"/>
    <s v=""/>
    <s v=""/>
    <s v=""/>
    <s v=""/>
    <s v=""/>
    <x v="3"/>
    <x v="17"/>
    <s v=""/>
    <m/>
    <m/>
    <m/>
    <m/>
    <m/>
    <m/>
    <m/>
    <m/>
    <m/>
    <m/>
    <m/>
    <m/>
    <s v=""/>
    <s v=""/>
    <n v="0"/>
    <x v="0"/>
    <m/>
  </r>
  <r>
    <n v="1744"/>
    <x v="0"/>
    <x v="1"/>
    <x v="1"/>
    <s v=""/>
    <s v=""/>
    <s v=""/>
    <s v=""/>
    <s v=""/>
    <x v="3"/>
    <x v="17"/>
    <s v=""/>
    <m/>
    <m/>
    <m/>
    <m/>
    <m/>
    <m/>
    <m/>
    <m/>
    <m/>
    <m/>
    <m/>
    <m/>
    <s v=""/>
    <s v=""/>
    <n v="0"/>
    <x v="0"/>
    <m/>
  </r>
  <r>
    <n v="1745"/>
    <x v="0"/>
    <x v="1"/>
    <x v="1"/>
    <s v=""/>
    <s v=""/>
    <s v=""/>
    <s v=""/>
    <s v=""/>
    <x v="3"/>
    <x v="17"/>
    <s v=""/>
    <m/>
    <m/>
    <m/>
    <m/>
    <m/>
    <m/>
    <m/>
    <m/>
    <m/>
    <m/>
    <m/>
    <m/>
    <s v=""/>
    <s v=""/>
    <n v="0"/>
    <x v="0"/>
    <m/>
  </r>
  <r>
    <n v="1746"/>
    <x v="0"/>
    <x v="1"/>
    <x v="1"/>
    <s v=""/>
    <s v=""/>
    <s v=""/>
    <s v=""/>
    <s v=""/>
    <x v="3"/>
    <x v="17"/>
    <s v=""/>
    <m/>
    <m/>
    <m/>
    <m/>
    <m/>
    <m/>
    <m/>
    <m/>
    <m/>
    <m/>
    <m/>
    <m/>
    <s v=""/>
    <s v=""/>
    <n v="0"/>
    <x v="0"/>
    <m/>
  </r>
  <r>
    <n v="1747"/>
    <x v="0"/>
    <x v="1"/>
    <x v="1"/>
    <s v=""/>
    <s v=""/>
    <s v=""/>
    <s v=""/>
    <s v=""/>
    <x v="3"/>
    <x v="17"/>
    <s v=""/>
    <m/>
    <m/>
    <m/>
    <m/>
    <m/>
    <m/>
    <m/>
    <m/>
    <m/>
    <m/>
    <m/>
    <m/>
    <s v=""/>
    <s v=""/>
    <n v="0"/>
    <x v="0"/>
    <m/>
  </r>
  <r>
    <n v="1748"/>
    <x v="0"/>
    <x v="1"/>
    <x v="1"/>
    <s v=""/>
    <s v=""/>
    <s v=""/>
    <s v=""/>
    <s v=""/>
    <x v="3"/>
    <x v="17"/>
    <s v=""/>
    <m/>
    <m/>
    <m/>
    <m/>
    <m/>
    <m/>
    <m/>
    <m/>
    <m/>
    <m/>
    <m/>
    <m/>
    <s v=""/>
    <s v=""/>
    <n v="0"/>
    <x v="0"/>
    <m/>
  </r>
  <r>
    <n v="1749"/>
    <x v="0"/>
    <x v="1"/>
    <x v="1"/>
    <s v=""/>
    <s v=""/>
    <s v=""/>
    <s v=""/>
    <s v=""/>
    <x v="3"/>
    <x v="17"/>
    <s v=""/>
    <m/>
    <m/>
    <m/>
    <m/>
    <m/>
    <m/>
    <m/>
    <m/>
    <m/>
    <m/>
    <m/>
    <m/>
    <s v=""/>
    <s v=""/>
    <n v="0"/>
    <x v="0"/>
    <m/>
  </r>
  <r>
    <n v="1750"/>
    <x v="0"/>
    <x v="1"/>
    <x v="1"/>
    <s v=""/>
    <s v=""/>
    <s v=""/>
    <s v=""/>
    <s v=""/>
    <x v="3"/>
    <x v="17"/>
    <s v=""/>
    <m/>
    <m/>
    <m/>
    <m/>
    <m/>
    <m/>
    <m/>
    <m/>
    <m/>
    <m/>
    <m/>
    <m/>
    <s v=""/>
    <s v=""/>
    <n v="0"/>
    <x v="0"/>
    <m/>
  </r>
  <r>
    <n v="1751"/>
    <x v="0"/>
    <x v="1"/>
    <x v="1"/>
    <s v=""/>
    <s v=""/>
    <s v=""/>
    <s v=""/>
    <s v=""/>
    <x v="3"/>
    <x v="17"/>
    <s v=""/>
    <m/>
    <m/>
    <m/>
    <m/>
    <m/>
    <m/>
    <m/>
    <m/>
    <m/>
    <m/>
    <m/>
    <m/>
    <s v=""/>
    <s v=""/>
    <n v="0"/>
    <x v="0"/>
    <m/>
  </r>
  <r>
    <n v="1752"/>
    <x v="0"/>
    <x v="1"/>
    <x v="1"/>
    <s v=""/>
    <s v=""/>
    <s v=""/>
    <s v=""/>
    <s v=""/>
    <x v="3"/>
    <x v="17"/>
    <s v=""/>
    <m/>
    <m/>
    <m/>
    <m/>
    <m/>
    <m/>
    <m/>
    <m/>
    <m/>
    <m/>
    <m/>
    <m/>
    <s v=""/>
    <s v=""/>
    <n v="0"/>
    <x v="0"/>
    <m/>
  </r>
  <r>
    <n v="1753"/>
    <x v="0"/>
    <x v="1"/>
    <x v="1"/>
    <s v=""/>
    <s v=""/>
    <s v=""/>
    <s v=""/>
    <s v=""/>
    <x v="3"/>
    <x v="17"/>
    <s v=""/>
    <m/>
    <m/>
    <m/>
    <m/>
    <m/>
    <m/>
    <m/>
    <m/>
    <m/>
    <m/>
    <m/>
    <m/>
    <s v=""/>
    <s v=""/>
    <n v="0"/>
    <x v="0"/>
    <m/>
  </r>
  <r>
    <n v="1754"/>
    <x v="0"/>
    <x v="1"/>
    <x v="1"/>
    <s v=""/>
    <s v=""/>
    <s v=""/>
    <s v=""/>
    <s v=""/>
    <x v="3"/>
    <x v="17"/>
    <s v=""/>
    <m/>
    <m/>
    <m/>
    <m/>
    <m/>
    <m/>
    <m/>
    <m/>
    <m/>
    <m/>
    <m/>
    <m/>
    <s v=""/>
    <s v=""/>
    <n v="0"/>
    <x v="0"/>
    <m/>
  </r>
  <r>
    <n v="1755"/>
    <x v="0"/>
    <x v="1"/>
    <x v="1"/>
    <s v=""/>
    <s v=""/>
    <s v=""/>
    <s v=""/>
    <s v=""/>
    <x v="3"/>
    <x v="17"/>
    <s v=""/>
    <m/>
    <m/>
    <m/>
    <m/>
    <m/>
    <m/>
    <m/>
    <m/>
    <m/>
    <m/>
    <m/>
    <m/>
    <s v=""/>
    <s v=""/>
    <n v="0"/>
    <x v="0"/>
    <m/>
  </r>
  <r>
    <n v="1756"/>
    <x v="0"/>
    <x v="1"/>
    <x v="1"/>
    <s v=""/>
    <s v=""/>
    <s v=""/>
    <s v=""/>
    <s v=""/>
    <x v="3"/>
    <x v="17"/>
    <s v=""/>
    <m/>
    <m/>
    <m/>
    <m/>
    <m/>
    <m/>
    <m/>
    <m/>
    <m/>
    <m/>
    <m/>
    <m/>
    <s v=""/>
    <s v=""/>
    <n v="0"/>
    <x v="0"/>
    <m/>
  </r>
  <r>
    <n v="1757"/>
    <x v="0"/>
    <x v="1"/>
    <x v="1"/>
    <s v=""/>
    <s v=""/>
    <s v=""/>
    <s v=""/>
    <s v=""/>
    <x v="3"/>
    <x v="17"/>
    <s v=""/>
    <m/>
    <m/>
    <m/>
    <m/>
    <m/>
    <m/>
    <m/>
    <m/>
    <m/>
    <m/>
    <m/>
    <m/>
    <s v=""/>
    <s v=""/>
    <n v="0"/>
    <x v="0"/>
    <m/>
  </r>
  <r>
    <n v="1758"/>
    <x v="0"/>
    <x v="1"/>
    <x v="1"/>
    <s v=""/>
    <s v=""/>
    <s v=""/>
    <s v=""/>
    <s v=""/>
    <x v="3"/>
    <x v="17"/>
    <s v=""/>
    <m/>
    <m/>
    <m/>
    <m/>
    <m/>
    <m/>
    <m/>
    <m/>
    <m/>
    <m/>
    <m/>
    <m/>
    <s v=""/>
    <s v=""/>
    <n v="0"/>
    <x v="0"/>
    <m/>
  </r>
  <r>
    <n v="1759"/>
    <x v="0"/>
    <x v="1"/>
    <x v="1"/>
    <s v=""/>
    <s v=""/>
    <s v=""/>
    <s v=""/>
    <s v=""/>
    <x v="3"/>
    <x v="17"/>
    <s v=""/>
    <m/>
    <m/>
    <m/>
    <m/>
    <m/>
    <m/>
    <m/>
    <m/>
    <m/>
    <m/>
    <m/>
    <m/>
    <s v=""/>
    <s v=""/>
    <n v="0"/>
    <x v="0"/>
    <m/>
  </r>
  <r>
    <n v="1760"/>
    <x v="0"/>
    <x v="1"/>
    <x v="1"/>
    <s v=""/>
    <s v=""/>
    <s v=""/>
    <s v=""/>
    <s v=""/>
    <x v="3"/>
    <x v="17"/>
    <s v=""/>
    <m/>
    <m/>
    <m/>
    <m/>
    <m/>
    <m/>
    <m/>
    <m/>
    <m/>
    <m/>
    <m/>
    <m/>
    <s v=""/>
    <s v=""/>
    <n v="0"/>
    <x v="0"/>
    <m/>
  </r>
  <r>
    <n v="1761"/>
    <x v="0"/>
    <x v="1"/>
    <x v="1"/>
    <s v=""/>
    <s v=""/>
    <s v=""/>
    <s v=""/>
    <s v=""/>
    <x v="3"/>
    <x v="17"/>
    <s v=""/>
    <m/>
    <m/>
    <m/>
    <m/>
    <m/>
    <m/>
    <m/>
    <m/>
    <m/>
    <m/>
    <m/>
    <m/>
    <s v=""/>
    <s v=""/>
    <n v="0"/>
    <x v="0"/>
    <m/>
  </r>
  <r>
    <n v="1762"/>
    <x v="0"/>
    <x v="1"/>
    <x v="1"/>
    <s v=""/>
    <s v=""/>
    <s v=""/>
    <s v=""/>
    <s v=""/>
    <x v="3"/>
    <x v="17"/>
    <s v=""/>
    <m/>
    <m/>
    <m/>
    <m/>
    <m/>
    <m/>
    <m/>
    <m/>
    <m/>
    <m/>
    <m/>
    <m/>
    <s v=""/>
    <s v=""/>
    <n v="0"/>
    <x v="0"/>
    <m/>
  </r>
  <r>
    <n v="1763"/>
    <x v="0"/>
    <x v="1"/>
    <x v="1"/>
    <s v=""/>
    <s v=""/>
    <s v=""/>
    <s v=""/>
    <s v=""/>
    <x v="3"/>
    <x v="17"/>
    <s v=""/>
    <m/>
    <m/>
    <m/>
    <m/>
    <m/>
    <m/>
    <m/>
    <m/>
    <m/>
    <m/>
    <m/>
    <m/>
    <s v=""/>
    <s v=""/>
    <n v="0"/>
    <x v="0"/>
    <m/>
  </r>
  <r>
    <n v="1764"/>
    <x v="0"/>
    <x v="1"/>
    <x v="1"/>
    <s v=""/>
    <s v=""/>
    <s v=""/>
    <s v=""/>
    <s v=""/>
    <x v="3"/>
    <x v="17"/>
    <s v=""/>
    <m/>
    <m/>
    <m/>
    <m/>
    <m/>
    <m/>
    <m/>
    <m/>
    <m/>
    <m/>
    <m/>
    <m/>
    <s v=""/>
    <s v=""/>
    <n v="0"/>
    <x v="0"/>
    <m/>
  </r>
  <r>
    <n v="1765"/>
    <x v="0"/>
    <x v="1"/>
    <x v="1"/>
    <s v=""/>
    <s v=""/>
    <s v=""/>
    <s v=""/>
    <s v=""/>
    <x v="3"/>
    <x v="17"/>
    <s v=""/>
    <m/>
    <m/>
    <m/>
    <m/>
    <m/>
    <m/>
    <m/>
    <m/>
    <m/>
    <m/>
    <m/>
    <m/>
    <s v=""/>
    <s v=""/>
    <n v="0"/>
    <x v="0"/>
    <m/>
  </r>
  <r>
    <n v="1766"/>
    <x v="0"/>
    <x v="1"/>
    <x v="1"/>
    <s v=""/>
    <s v=""/>
    <s v=""/>
    <s v=""/>
    <s v=""/>
    <x v="3"/>
    <x v="17"/>
    <s v=""/>
    <m/>
    <m/>
    <m/>
    <m/>
    <m/>
    <m/>
    <m/>
    <m/>
    <m/>
    <m/>
    <m/>
    <m/>
    <s v=""/>
    <s v=""/>
    <n v="0"/>
    <x v="0"/>
    <m/>
  </r>
  <r>
    <n v="1767"/>
    <x v="0"/>
    <x v="1"/>
    <x v="1"/>
    <s v=""/>
    <s v=""/>
    <s v=""/>
    <s v=""/>
    <s v=""/>
    <x v="3"/>
    <x v="17"/>
    <s v=""/>
    <m/>
    <m/>
    <m/>
    <m/>
    <m/>
    <m/>
    <m/>
    <m/>
    <m/>
    <m/>
    <m/>
    <m/>
    <s v=""/>
    <s v=""/>
    <n v="0"/>
    <x v="0"/>
    <m/>
  </r>
  <r>
    <n v="1768"/>
    <x v="0"/>
    <x v="1"/>
    <x v="1"/>
    <s v=""/>
    <s v=""/>
    <s v=""/>
    <s v=""/>
    <s v=""/>
    <x v="3"/>
    <x v="17"/>
    <s v=""/>
    <m/>
    <m/>
    <m/>
    <m/>
    <m/>
    <m/>
    <m/>
    <m/>
    <m/>
    <m/>
    <m/>
    <m/>
    <s v=""/>
    <s v=""/>
    <n v="0"/>
    <x v="0"/>
    <m/>
  </r>
  <r>
    <n v="1769"/>
    <x v="0"/>
    <x v="1"/>
    <x v="1"/>
    <s v=""/>
    <s v=""/>
    <s v=""/>
    <s v=""/>
    <s v=""/>
    <x v="3"/>
    <x v="17"/>
    <s v=""/>
    <m/>
    <m/>
    <m/>
    <m/>
    <m/>
    <m/>
    <m/>
    <m/>
    <m/>
    <m/>
    <m/>
    <m/>
    <s v=""/>
    <s v=""/>
    <n v="0"/>
    <x v="0"/>
    <m/>
  </r>
  <r>
    <n v="1770"/>
    <x v="0"/>
    <x v="1"/>
    <x v="1"/>
    <s v=""/>
    <s v=""/>
    <s v=""/>
    <s v=""/>
    <s v=""/>
    <x v="3"/>
    <x v="17"/>
    <s v=""/>
    <m/>
    <m/>
    <m/>
    <m/>
    <m/>
    <m/>
    <m/>
    <m/>
    <m/>
    <m/>
    <m/>
    <m/>
    <s v=""/>
    <s v=""/>
    <n v="0"/>
    <x v="0"/>
    <m/>
  </r>
  <r>
    <n v="1771"/>
    <x v="0"/>
    <x v="1"/>
    <x v="1"/>
    <s v=""/>
    <s v=""/>
    <s v=""/>
    <s v=""/>
    <s v=""/>
    <x v="3"/>
    <x v="17"/>
    <s v=""/>
    <m/>
    <m/>
    <m/>
    <m/>
    <m/>
    <m/>
    <m/>
    <m/>
    <m/>
    <m/>
    <m/>
    <m/>
    <s v=""/>
    <s v=""/>
    <n v="0"/>
    <x v="0"/>
    <m/>
  </r>
  <r>
    <n v="1772"/>
    <x v="0"/>
    <x v="1"/>
    <x v="1"/>
    <s v=""/>
    <s v=""/>
    <s v=""/>
    <s v=""/>
    <s v=""/>
    <x v="3"/>
    <x v="17"/>
    <s v=""/>
    <m/>
    <m/>
    <m/>
    <m/>
    <m/>
    <m/>
    <m/>
    <m/>
    <m/>
    <m/>
    <m/>
    <m/>
    <s v=""/>
    <s v=""/>
    <n v="0"/>
    <x v="0"/>
    <m/>
  </r>
  <r>
    <n v="1773"/>
    <x v="0"/>
    <x v="1"/>
    <x v="1"/>
    <s v=""/>
    <s v=""/>
    <s v=""/>
    <s v=""/>
    <s v=""/>
    <x v="3"/>
    <x v="17"/>
    <s v=""/>
    <m/>
    <m/>
    <m/>
    <m/>
    <m/>
    <m/>
    <m/>
    <m/>
    <m/>
    <m/>
    <m/>
    <m/>
    <s v=""/>
    <s v=""/>
    <n v="0"/>
    <x v="0"/>
    <m/>
  </r>
  <r>
    <n v="1774"/>
    <x v="0"/>
    <x v="1"/>
    <x v="1"/>
    <s v=""/>
    <s v=""/>
    <s v=""/>
    <s v=""/>
    <s v=""/>
    <x v="3"/>
    <x v="17"/>
    <s v=""/>
    <m/>
    <m/>
    <m/>
    <m/>
    <m/>
    <m/>
    <m/>
    <m/>
    <m/>
    <m/>
    <m/>
    <m/>
    <s v=""/>
    <s v=""/>
    <n v="0"/>
    <x v="0"/>
    <m/>
  </r>
  <r>
    <n v="1775"/>
    <x v="0"/>
    <x v="1"/>
    <x v="1"/>
    <s v=""/>
    <s v=""/>
    <s v=""/>
    <s v=""/>
    <s v=""/>
    <x v="3"/>
    <x v="17"/>
    <s v=""/>
    <m/>
    <m/>
    <m/>
    <m/>
    <m/>
    <m/>
    <m/>
    <m/>
    <m/>
    <m/>
    <m/>
    <m/>
    <s v=""/>
    <s v=""/>
    <n v="0"/>
    <x v="0"/>
    <m/>
  </r>
  <r>
    <n v="1776"/>
    <x v="0"/>
    <x v="1"/>
    <x v="1"/>
    <s v=""/>
    <s v=""/>
    <s v=""/>
    <s v=""/>
    <s v=""/>
    <x v="3"/>
    <x v="17"/>
    <s v=""/>
    <m/>
    <m/>
    <m/>
    <m/>
    <m/>
    <m/>
    <m/>
    <m/>
    <m/>
    <m/>
    <m/>
    <m/>
    <s v=""/>
    <s v=""/>
    <n v="0"/>
    <x v="0"/>
    <m/>
  </r>
  <r>
    <n v="1777"/>
    <x v="0"/>
    <x v="1"/>
    <x v="1"/>
    <s v=""/>
    <s v=""/>
    <s v=""/>
    <s v=""/>
    <s v=""/>
    <x v="3"/>
    <x v="17"/>
    <s v=""/>
    <m/>
    <m/>
    <m/>
    <m/>
    <m/>
    <m/>
    <m/>
    <m/>
    <m/>
    <m/>
    <m/>
    <m/>
    <s v=""/>
    <s v=""/>
    <n v="0"/>
    <x v="0"/>
    <m/>
  </r>
  <r>
    <n v="1778"/>
    <x v="0"/>
    <x v="1"/>
    <x v="1"/>
    <s v=""/>
    <s v=""/>
    <s v=""/>
    <s v=""/>
    <s v=""/>
    <x v="3"/>
    <x v="17"/>
    <s v=""/>
    <m/>
    <m/>
    <m/>
    <m/>
    <m/>
    <m/>
    <m/>
    <m/>
    <m/>
    <m/>
    <m/>
    <m/>
    <s v=""/>
    <s v=""/>
    <n v="0"/>
    <x v="0"/>
    <m/>
  </r>
  <r>
    <n v="1779"/>
    <x v="0"/>
    <x v="1"/>
    <x v="1"/>
    <s v=""/>
    <s v=""/>
    <s v=""/>
    <s v=""/>
    <s v=""/>
    <x v="3"/>
    <x v="17"/>
    <s v=""/>
    <m/>
    <m/>
    <m/>
    <m/>
    <m/>
    <m/>
    <m/>
    <m/>
    <m/>
    <m/>
    <m/>
    <m/>
    <s v=""/>
    <s v=""/>
    <n v="0"/>
    <x v="0"/>
    <m/>
  </r>
  <r>
    <n v="1780"/>
    <x v="0"/>
    <x v="1"/>
    <x v="1"/>
    <s v=""/>
    <s v=""/>
    <s v=""/>
    <s v=""/>
    <s v=""/>
    <x v="3"/>
    <x v="17"/>
    <s v=""/>
    <m/>
    <m/>
    <m/>
    <m/>
    <m/>
    <m/>
    <m/>
    <m/>
    <m/>
    <m/>
    <m/>
    <m/>
    <s v=""/>
    <s v=""/>
    <n v="0"/>
    <x v="0"/>
    <m/>
  </r>
  <r>
    <n v="1781"/>
    <x v="0"/>
    <x v="1"/>
    <x v="1"/>
    <s v=""/>
    <s v=""/>
    <s v=""/>
    <s v=""/>
    <s v=""/>
    <x v="3"/>
    <x v="17"/>
    <s v=""/>
    <m/>
    <m/>
    <m/>
    <m/>
    <m/>
    <m/>
    <m/>
    <m/>
    <m/>
    <m/>
    <m/>
    <m/>
    <s v=""/>
    <s v=""/>
    <n v="0"/>
    <x v="0"/>
    <m/>
  </r>
  <r>
    <n v="1782"/>
    <x v="0"/>
    <x v="1"/>
    <x v="1"/>
    <s v=""/>
    <s v=""/>
    <s v=""/>
    <s v=""/>
    <s v=""/>
    <x v="3"/>
    <x v="17"/>
    <s v=""/>
    <m/>
    <m/>
    <m/>
    <m/>
    <m/>
    <m/>
    <m/>
    <m/>
    <m/>
    <m/>
    <m/>
    <m/>
    <s v=""/>
    <s v=""/>
    <n v="0"/>
    <x v="0"/>
    <m/>
  </r>
  <r>
    <n v="1783"/>
    <x v="0"/>
    <x v="1"/>
    <x v="1"/>
    <s v=""/>
    <s v=""/>
    <s v=""/>
    <s v=""/>
    <s v=""/>
    <x v="3"/>
    <x v="17"/>
    <s v=""/>
    <m/>
    <m/>
    <m/>
    <m/>
    <m/>
    <m/>
    <m/>
    <m/>
    <m/>
    <m/>
    <m/>
    <m/>
    <s v=""/>
    <s v=""/>
    <n v="0"/>
    <x v="0"/>
    <m/>
  </r>
  <r>
    <n v="1784"/>
    <x v="0"/>
    <x v="1"/>
    <x v="1"/>
    <s v=""/>
    <s v=""/>
    <s v=""/>
    <s v=""/>
    <s v=""/>
    <x v="3"/>
    <x v="17"/>
    <s v=""/>
    <m/>
    <m/>
    <m/>
    <m/>
    <m/>
    <m/>
    <m/>
    <m/>
    <m/>
    <m/>
    <m/>
    <m/>
    <s v=""/>
    <s v=""/>
    <n v="0"/>
    <x v="0"/>
    <m/>
  </r>
  <r>
    <n v="1785"/>
    <x v="0"/>
    <x v="1"/>
    <x v="1"/>
    <s v=""/>
    <s v=""/>
    <s v=""/>
    <s v=""/>
    <s v=""/>
    <x v="3"/>
    <x v="17"/>
    <s v=""/>
    <m/>
    <m/>
    <m/>
    <m/>
    <m/>
    <m/>
    <m/>
    <m/>
    <m/>
    <m/>
    <m/>
    <m/>
    <s v=""/>
    <s v=""/>
    <n v="0"/>
    <x v="0"/>
    <m/>
  </r>
  <r>
    <n v="1786"/>
    <x v="0"/>
    <x v="1"/>
    <x v="1"/>
    <s v=""/>
    <s v=""/>
    <s v=""/>
    <s v=""/>
    <s v=""/>
    <x v="3"/>
    <x v="17"/>
    <s v=""/>
    <m/>
    <m/>
    <m/>
    <m/>
    <m/>
    <m/>
    <m/>
    <m/>
    <m/>
    <m/>
    <m/>
    <m/>
    <s v=""/>
    <s v=""/>
    <n v="0"/>
    <x v="0"/>
    <m/>
  </r>
  <r>
    <n v="1787"/>
    <x v="0"/>
    <x v="1"/>
    <x v="1"/>
    <s v=""/>
    <s v=""/>
    <s v=""/>
    <s v=""/>
    <s v=""/>
    <x v="3"/>
    <x v="17"/>
    <s v=""/>
    <m/>
    <m/>
    <m/>
    <m/>
    <m/>
    <m/>
    <m/>
    <m/>
    <m/>
    <m/>
    <m/>
    <m/>
    <s v=""/>
    <s v=""/>
    <n v="0"/>
    <x v="0"/>
    <m/>
  </r>
  <r>
    <n v="1788"/>
    <x v="0"/>
    <x v="1"/>
    <x v="1"/>
    <s v=""/>
    <s v=""/>
    <s v=""/>
    <s v=""/>
    <s v=""/>
    <x v="3"/>
    <x v="17"/>
    <s v=""/>
    <m/>
    <m/>
    <m/>
    <m/>
    <m/>
    <m/>
    <m/>
    <m/>
    <m/>
    <m/>
    <m/>
    <m/>
    <s v=""/>
    <s v=""/>
    <n v="0"/>
    <x v="0"/>
    <m/>
  </r>
  <r>
    <n v="1789"/>
    <x v="0"/>
    <x v="1"/>
    <x v="1"/>
    <s v=""/>
    <s v=""/>
    <s v=""/>
    <s v=""/>
    <s v=""/>
    <x v="3"/>
    <x v="17"/>
    <s v=""/>
    <m/>
    <m/>
    <m/>
    <m/>
    <m/>
    <m/>
    <m/>
    <m/>
    <m/>
    <m/>
    <m/>
    <m/>
    <s v=""/>
    <s v=""/>
    <n v="0"/>
    <x v="0"/>
    <m/>
  </r>
  <r>
    <n v="1790"/>
    <x v="0"/>
    <x v="1"/>
    <x v="1"/>
    <s v=""/>
    <s v=""/>
    <s v=""/>
    <s v=""/>
    <s v=""/>
    <x v="3"/>
    <x v="17"/>
    <s v=""/>
    <m/>
    <m/>
    <m/>
    <m/>
    <m/>
    <m/>
    <m/>
    <m/>
    <m/>
    <m/>
    <m/>
    <m/>
    <s v=""/>
    <s v=""/>
    <n v="0"/>
    <x v="0"/>
    <m/>
  </r>
  <r>
    <n v="1791"/>
    <x v="0"/>
    <x v="1"/>
    <x v="1"/>
    <s v=""/>
    <s v=""/>
    <s v=""/>
    <s v=""/>
    <s v=""/>
    <x v="3"/>
    <x v="17"/>
    <s v=""/>
    <m/>
    <m/>
    <m/>
    <m/>
    <m/>
    <m/>
    <m/>
    <m/>
    <m/>
    <m/>
    <m/>
    <m/>
    <s v=""/>
    <s v=""/>
    <n v="0"/>
    <x v="0"/>
    <m/>
  </r>
  <r>
    <n v="1792"/>
    <x v="0"/>
    <x v="1"/>
    <x v="1"/>
    <s v=""/>
    <s v=""/>
    <s v=""/>
    <s v=""/>
    <s v=""/>
    <x v="3"/>
    <x v="17"/>
    <s v=""/>
    <m/>
    <m/>
    <m/>
    <m/>
    <m/>
    <m/>
    <m/>
    <m/>
    <m/>
    <m/>
    <m/>
    <m/>
    <s v=""/>
    <s v=""/>
    <n v="0"/>
    <x v="0"/>
    <m/>
  </r>
  <r>
    <n v="1793"/>
    <x v="0"/>
    <x v="1"/>
    <x v="1"/>
    <s v=""/>
    <s v=""/>
    <s v=""/>
    <s v=""/>
    <s v=""/>
    <x v="3"/>
    <x v="17"/>
    <s v=""/>
    <m/>
    <m/>
    <m/>
    <m/>
    <m/>
    <m/>
    <m/>
    <m/>
    <m/>
    <m/>
    <m/>
    <m/>
    <s v=""/>
    <s v=""/>
    <n v="0"/>
    <x v="0"/>
    <m/>
  </r>
  <r>
    <n v="1794"/>
    <x v="0"/>
    <x v="1"/>
    <x v="1"/>
    <s v=""/>
    <s v=""/>
    <s v=""/>
    <s v=""/>
    <s v=""/>
    <x v="3"/>
    <x v="17"/>
    <s v=""/>
    <m/>
    <m/>
    <m/>
    <m/>
    <m/>
    <m/>
    <m/>
    <m/>
    <m/>
    <m/>
    <m/>
    <m/>
    <s v=""/>
    <s v=""/>
    <n v="0"/>
    <x v="0"/>
    <m/>
  </r>
  <r>
    <n v="1795"/>
    <x v="0"/>
    <x v="1"/>
    <x v="1"/>
    <s v=""/>
    <s v=""/>
    <s v=""/>
    <s v=""/>
    <s v=""/>
    <x v="3"/>
    <x v="17"/>
    <s v=""/>
    <m/>
    <m/>
    <m/>
    <m/>
    <m/>
    <m/>
    <m/>
    <m/>
    <m/>
    <m/>
    <m/>
    <m/>
    <s v=""/>
    <s v=""/>
    <n v="0"/>
    <x v="0"/>
    <m/>
  </r>
  <r>
    <n v="1796"/>
    <x v="0"/>
    <x v="1"/>
    <x v="1"/>
    <s v=""/>
    <s v=""/>
    <s v=""/>
    <s v=""/>
    <s v=""/>
    <x v="3"/>
    <x v="17"/>
    <s v=""/>
    <m/>
    <m/>
    <m/>
    <m/>
    <m/>
    <m/>
    <m/>
    <m/>
    <m/>
    <m/>
    <m/>
    <m/>
    <s v=""/>
    <s v=""/>
    <n v="0"/>
    <x v="0"/>
    <m/>
  </r>
  <r>
    <n v="1797"/>
    <x v="0"/>
    <x v="1"/>
    <x v="1"/>
    <s v=""/>
    <s v=""/>
    <s v=""/>
    <s v=""/>
    <s v=""/>
    <x v="3"/>
    <x v="17"/>
    <s v=""/>
    <m/>
    <m/>
    <m/>
    <m/>
    <m/>
    <m/>
    <m/>
    <m/>
    <m/>
    <m/>
    <m/>
    <m/>
    <s v=""/>
    <s v=""/>
    <n v="0"/>
    <x v="0"/>
    <m/>
  </r>
  <r>
    <n v="1798"/>
    <x v="0"/>
    <x v="1"/>
    <x v="1"/>
    <s v=""/>
    <s v=""/>
    <s v=""/>
    <s v=""/>
    <s v=""/>
    <x v="3"/>
    <x v="17"/>
    <s v=""/>
    <m/>
    <m/>
    <m/>
    <m/>
    <m/>
    <m/>
    <m/>
    <m/>
    <m/>
    <m/>
    <m/>
    <m/>
    <s v=""/>
    <s v=""/>
    <n v="0"/>
    <x v="0"/>
    <m/>
  </r>
  <r>
    <n v="1799"/>
    <x v="0"/>
    <x v="1"/>
    <x v="1"/>
    <s v=""/>
    <s v=""/>
    <s v=""/>
    <s v=""/>
    <s v=""/>
    <x v="3"/>
    <x v="17"/>
    <s v=""/>
    <m/>
    <m/>
    <m/>
    <m/>
    <m/>
    <m/>
    <m/>
    <m/>
    <m/>
    <m/>
    <m/>
    <m/>
    <s v=""/>
    <s v=""/>
    <n v="0"/>
    <x v="0"/>
    <m/>
  </r>
  <r>
    <n v="1800"/>
    <x v="0"/>
    <x v="1"/>
    <x v="1"/>
    <s v=""/>
    <s v=""/>
    <s v=""/>
    <s v=""/>
    <s v=""/>
    <x v="3"/>
    <x v="17"/>
    <s v=""/>
    <m/>
    <m/>
    <m/>
    <m/>
    <m/>
    <m/>
    <m/>
    <m/>
    <m/>
    <m/>
    <m/>
    <m/>
    <s v=""/>
    <s v=""/>
    <n v="0"/>
    <x v="0"/>
    <m/>
  </r>
  <r>
    <n v="1801"/>
    <x v="0"/>
    <x v="1"/>
    <x v="1"/>
    <s v=""/>
    <s v=""/>
    <s v=""/>
    <s v=""/>
    <s v=""/>
    <x v="3"/>
    <x v="17"/>
    <s v=""/>
    <m/>
    <m/>
    <m/>
    <m/>
    <m/>
    <m/>
    <m/>
    <m/>
    <m/>
    <m/>
    <m/>
    <m/>
    <s v=""/>
    <s v=""/>
    <n v="0"/>
    <x v="0"/>
    <m/>
  </r>
  <r>
    <n v="1802"/>
    <x v="0"/>
    <x v="1"/>
    <x v="1"/>
    <s v=""/>
    <s v=""/>
    <s v=""/>
    <s v=""/>
    <s v=""/>
    <x v="3"/>
    <x v="17"/>
    <s v=""/>
    <m/>
    <m/>
    <m/>
    <m/>
    <m/>
    <m/>
    <m/>
    <m/>
    <m/>
    <m/>
    <m/>
    <m/>
    <s v=""/>
    <s v=""/>
    <n v="0"/>
    <x v="0"/>
    <m/>
  </r>
  <r>
    <n v="1803"/>
    <x v="0"/>
    <x v="1"/>
    <x v="1"/>
    <s v=""/>
    <s v=""/>
    <s v=""/>
    <s v=""/>
    <s v=""/>
    <x v="3"/>
    <x v="17"/>
    <s v=""/>
    <m/>
    <m/>
    <m/>
    <m/>
    <m/>
    <m/>
    <m/>
    <m/>
    <m/>
    <m/>
    <m/>
    <m/>
    <s v=""/>
    <s v=""/>
    <n v="0"/>
    <x v="0"/>
    <m/>
  </r>
  <r>
    <n v="1804"/>
    <x v="0"/>
    <x v="1"/>
    <x v="1"/>
    <s v=""/>
    <s v=""/>
    <s v=""/>
    <s v=""/>
    <s v=""/>
    <x v="3"/>
    <x v="17"/>
    <s v=""/>
    <m/>
    <m/>
    <m/>
    <m/>
    <m/>
    <m/>
    <m/>
    <m/>
    <m/>
    <m/>
    <m/>
    <m/>
    <s v=""/>
    <s v=""/>
    <n v="0"/>
    <x v="0"/>
    <m/>
  </r>
  <r>
    <n v="1805"/>
    <x v="0"/>
    <x v="1"/>
    <x v="1"/>
    <s v=""/>
    <s v=""/>
    <s v=""/>
    <s v=""/>
    <s v=""/>
    <x v="3"/>
    <x v="17"/>
    <s v=""/>
    <m/>
    <m/>
    <m/>
    <m/>
    <m/>
    <m/>
    <m/>
    <m/>
    <m/>
    <m/>
    <m/>
    <m/>
    <s v=""/>
    <s v=""/>
    <n v="0"/>
    <x v="0"/>
    <m/>
  </r>
  <r>
    <n v="1806"/>
    <x v="0"/>
    <x v="1"/>
    <x v="1"/>
    <s v=""/>
    <s v=""/>
    <s v=""/>
    <s v=""/>
    <s v=""/>
    <x v="3"/>
    <x v="17"/>
    <s v=""/>
    <m/>
    <m/>
    <m/>
    <m/>
    <m/>
    <m/>
    <m/>
    <m/>
    <m/>
    <m/>
    <m/>
    <m/>
    <s v=""/>
    <s v=""/>
    <n v="0"/>
    <x v="0"/>
    <m/>
  </r>
  <r>
    <n v="1807"/>
    <x v="0"/>
    <x v="1"/>
    <x v="1"/>
    <s v=""/>
    <s v=""/>
    <s v=""/>
    <s v=""/>
    <s v=""/>
    <x v="3"/>
    <x v="17"/>
    <s v=""/>
    <m/>
    <m/>
    <m/>
    <m/>
    <m/>
    <m/>
    <m/>
    <m/>
    <m/>
    <m/>
    <m/>
    <m/>
    <s v=""/>
    <s v=""/>
    <n v="0"/>
    <x v="0"/>
    <m/>
  </r>
  <r>
    <n v="1808"/>
    <x v="0"/>
    <x v="1"/>
    <x v="1"/>
    <s v=""/>
    <s v=""/>
    <s v=""/>
    <s v=""/>
    <s v=""/>
    <x v="3"/>
    <x v="17"/>
    <s v=""/>
    <m/>
    <m/>
    <m/>
    <m/>
    <m/>
    <m/>
    <m/>
    <m/>
    <m/>
    <m/>
    <m/>
    <m/>
    <s v=""/>
    <s v=""/>
    <n v="0"/>
    <x v="0"/>
    <m/>
  </r>
  <r>
    <n v="1809"/>
    <x v="0"/>
    <x v="1"/>
    <x v="1"/>
    <s v=""/>
    <s v=""/>
    <s v=""/>
    <s v=""/>
    <s v=""/>
    <x v="3"/>
    <x v="17"/>
    <s v=""/>
    <m/>
    <m/>
    <m/>
    <m/>
    <m/>
    <m/>
    <m/>
    <m/>
    <m/>
    <m/>
    <m/>
    <m/>
    <s v=""/>
    <s v=""/>
    <n v="0"/>
    <x v="0"/>
    <m/>
  </r>
  <r>
    <n v="1810"/>
    <x v="0"/>
    <x v="1"/>
    <x v="1"/>
    <s v=""/>
    <s v=""/>
    <s v=""/>
    <s v=""/>
    <s v=""/>
    <x v="3"/>
    <x v="17"/>
    <s v=""/>
    <m/>
    <m/>
    <m/>
    <m/>
    <m/>
    <m/>
    <m/>
    <m/>
    <m/>
    <m/>
    <m/>
    <m/>
    <s v=""/>
    <s v=""/>
    <n v="0"/>
    <x v="0"/>
    <m/>
  </r>
  <r>
    <n v="1811"/>
    <x v="0"/>
    <x v="1"/>
    <x v="1"/>
    <s v=""/>
    <s v=""/>
    <s v=""/>
    <s v=""/>
    <s v=""/>
    <x v="3"/>
    <x v="17"/>
    <s v=""/>
    <m/>
    <m/>
    <m/>
    <m/>
    <m/>
    <m/>
    <m/>
    <m/>
    <m/>
    <m/>
    <m/>
    <m/>
    <s v=""/>
    <s v=""/>
    <n v="0"/>
    <x v="0"/>
    <m/>
  </r>
  <r>
    <n v="1812"/>
    <x v="0"/>
    <x v="1"/>
    <x v="1"/>
    <s v=""/>
    <s v=""/>
    <s v=""/>
    <s v=""/>
    <s v=""/>
    <x v="3"/>
    <x v="17"/>
    <s v=""/>
    <m/>
    <m/>
    <m/>
    <m/>
    <m/>
    <m/>
    <m/>
    <m/>
    <m/>
    <m/>
    <m/>
    <m/>
    <s v=""/>
    <s v=""/>
    <n v="0"/>
    <x v="0"/>
    <m/>
  </r>
  <r>
    <n v="1813"/>
    <x v="0"/>
    <x v="1"/>
    <x v="1"/>
    <s v=""/>
    <s v=""/>
    <s v=""/>
    <s v=""/>
    <s v=""/>
    <x v="3"/>
    <x v="17"/>
    <s v=""/>
    <m/>
    <m/>
    <m/>
    <m/>
    <m/>
    <m/>
    <m/>
    <m/>
    <m/>
    <m/>
    <m/>
    <m/>
    <s v=""/>
    <s v=""/>
    <n v="0"/>
    <x v="0"/>
    <m/>
  </r>
  <r>
    <n v="1814"/>
    <x v="0"/>
    <x v="1"/>
    <x v="1"/>
    <s v=""/>
    <s v=""/>
    <s v=""/>
    <s v=""/>
    <s v=""/>
    <x v="3"/>
    <x v="17"/>
    <s v=""/>
    <m/>
    <m/>
    <m/>
    <m/>
    <m/>
    <m/>
    <m/>
    <m/>
    <m/>
    <m/>
    <m/>
    <m/>
    <s v=""/>
    <s v=""/>
    <n v="0"/>
    <x v="0"/>
    <m/>
  </r>
  <r>
    <n v="1815"/>
    <x v="0"/>
    <x v="1"/>
    <x v="1"/>
    <s v=""/>
    <s v=""/>
    <s v=""/>
    <s v=""/>
    <s v=""/>
    <x v="3"/>
    <x v="17"/>
    <s v=""/>
    <m/>
    <m/>
    <m/>
    <m/>
    <m/>
    <m/>
    <m/>
    <m/>
    <m/>
    <m/>
    <m/>
    <m/>
    <s v=""/>
    <s v=""/>
    <n v="0"/>
    <x v="0"/>
    <m/>
  </r>
  <r>
    <n v="1816"/>
    <x v="0"/>
    <x v="1"/>
    <x v="1"/>
    <s v=""/>
    <s v=""/>
    <s v=""/>
    <s v=""/>
    <s v=""/>
    <x v="3"/>
    <x v="17"/>
    <s v=""/>
    <m/>
    <m/>
    <m/>
    <m/>
    <m/>
    <m/>
    <m/>
    <m/>
    <m/>
    <m/>
    <m/>
    <m/>
    <s v=""/>
    <s v=""/>
    <n v="0"/>
    <x v="0"/>
    <m/>
  </r>
  <r>
    <n v="1817"/>
    <x v="0"/>
    <x v="1"/>
    <x v="1"/>
    <s v=""/>
    <s v=""/>
    <s v=""/>
    <s v=""/>
    <s v=""/>
    <x v="3"/>
    <x v="17"/>
    <s v=""/>
    <m/>
    <m/>
    <m/>
    <m/>
    <m/>
    <m/>
    <m/>
    <m/>
    <m/>
    <m/>
    <m/>
    <m/>
    <s v=""/>
    <s v=""/>
    <n v="0"/>
    <x v="0"/>
    <m/>
  </r>
  <r>
    <n v="1818"/>
    <x v="0"/>
    <x v="1"/>
    <x v="1"/>
    <s v=""/>
    <s v=""/>
    <s v=""/>
    <s v=""/>
    <s v=""/>
    <x v="3"/>
    <x v="17"/>
    <s v=""/>
    <m/>
    <m/>
    <m/>
    <m/>
    <m/>
    <m/>
    <m/>
    <m/>
    <m/>
    <m/>
    <m/>
    <m/>
    <s v=""/>
    <s v=""/>
    <n v="0"/>
    <x v="0"/>
    <m/>
  </r>
  <r>
    <n v="1819"/>
    <x v="0"/>
    <x v="1"/>
    <x v="1"/>
    <s v=""/>
    <s v=""/>
    <s v=""/>
    <s v=""/>
    <s v=""/>
    <x v="3"/>
    <x v="17"/>
    <s v=""/>
    <m/>
    <m/>
    <m/>
    <m/>
    <m/>
    <m/>
    <m/>
    <m/>
    <m/>
    <m/>
    <m/>
    <m/>
    <s v=""/>
    <s v=""/>
    <n v="0"/>
    <x v="0"/>
    <m/>
  </r>
  <r>
    <n v="1820"/>
    <x v="0"/>
    <x v="1"/>
    <x v="1"/>
    <s v=""/>
    <s v=""/>
    <s v=""/>
    <s v=""/>
    <s v=""/>
    <x v="3"/>
    <x v="17"/>
    <s v=""/>
    <m/>
    <m/>
    <m/>
    <m/>
    <m/>
    <m/>
    <m/>
    <m/>
    <m/>
    <m/>
    <m/>
    <m/>
    <s v=""/>
    <s v=""/>
    <n v="0"/>
    <x v="0"/>
    <m/>
  </r>
  <r>
    <n v="1821"/>
    <x v="0"/>
    <x v="1"/>
    <x v="1"/>
    <s v=""/>
    <s v=""/>
    <s v=""/>
    <s v=""/>
    <s v=""/>
    <x v="3"/>
    <x v="17"/>
    <s v=""/>
    <m/>
    <m/>
    <m/>
    <m/>
    <m/>
    <m/>
    <m/>
    <m/>
    <m/>
    <m/>
    <m/>
    <m/>
    <s v=""/>
    <s v=""/>
    <n v="0"/>
    <x v="0"/>
    <m/>
  </r>
  <r>
    <n v="1822"/>
    <x v="0"/>
    <x v="1"/>
    <x v="1"/>
    <s v=""/>
    <s v=""/>
    <s v=""/>
    <s v=""/>
    <s v=""/>
    <x v="3"/>
    <x v="17"/>
    <s v=""/>
    <m/>
    <m/>
    <m/>
    <m/>
    <m/>
    <m/>
    <m/>
    <m/>
    <m/>
    <m/>
    <m/>
    <m/>
    <s v=""/>
    <s v=""/>
    <n v="0"/>
    <x v="0"/>
    <m/>
  </r>
  <r>
    <n v="1823"/>
    <x v="0"/>
    <x v="1"/>
    <x v="1"/>
    <s v=""/>
    <s v=""/>
    <s v=""/>
    <s v=""/>
    <s v=""/>
    <x v="3"/>
    <x v="17"/>
    <s v=""/>
    <m/>
    <m/>
    <m/>
    <m/>
    <m/>
    <m/>
    <m/>
    <m/>
    <m/>
    <m/>
    <m/>
    <m/>
    <s v=""/>
    <s v=""/>
    <n v="0"/>
    <x v="0"/>
    <m/>
  </r>
  <r>
    <n v="1824"/>
    <x v="0"/>
    <x v="1"/>
    <x v="1"/>
    <s v=""/>
    <s v=""/>
    <s v=""/>
    <s v=""/>
    <s v=""/>
    <x v="3"/>
    <x v="17"/>
    <s v=""/>
    <m/>
    <m/>
    <m/>
    <m/>
    <m/>
    <m/>
    <m/>
    <m/>
    <m/>
    <m/>
    <m/>
    <m/>
    <s v=""/>
    <s v=""/>
    <n v="0"/>
    <x v="0"/>
    <m/>
  </r>
  <r>
    <n v="1825"/>
    <x v="0"/>
    <x v="1"/>
    <x v="1"/>
    <s v=""/>
    <s v=""/>
    <s v=""/>
    <s v=""/>
    <s v=""/>
    <x v="3"/>
    <x v="17"/>
    <s v=""/>
    <m/>
    <m/>
    <m/>
    <m/>
    <m/>
    <m/>
    <m/>
    <m/>
    <m/>
    <m/>
    <m/>
    <m/>
    <s v=""/>
    <s v=""/>
    <n v="0"/>
    <x v="0"/>
    <m/>
  </r>
  <r>
    <n v="1826"/>
    <x v="0"/>
    <x v="1"/>
    <x v="1"/>
    <s v=""/>
    <s v=""/>
    <s v=""/>
    <s v=""/>
    <s v=""/>
    <x v="3"/>
    <x v="17"/>
    <s v=""/>
    <m/>
    <m/>
    <m/>
    <m/>
    <m/>
    <m/>
    <m/>
    <m/>
    <m/>
    <m/>
    <m/>
    <m/>
    <s v=""/>
    <s v=""/>
    <n v="0"/>
    <x v="0"/>
    <m/>
  </r>
  <r>
    <n v="1827"/>
    <x v="0"/>
    <x v="1"/>
    <x v="1"/>
    <s v=""/>
    <s v=""/>
    <s v=""/>
    <s v=""/>
    <s v=""/>
    <x v="3"/>
    <x v="17"/>
    <s v=""/>
    <m/>
    <m/>
    <m/>
    <m/>
    <m/>
    <m/>
    <m/>
    <m/>
    <m/>
    <m/>
    <m/>
    <m/>
    <s v=""/>
    <s v=""/>
    <n v="0"/>
    <x v="0"/>
    <m/>
  </r>
  <r>
    <n v="1828"/>
    <x v="0"/>
    <x v="1"/>
    <x v="1"/>
    <s v=""/>
    <s v=""/>
    <s v=""/>
    <s v=""/>
    <s v=""/>
    <x v="3"/>
    <x v="17"/>
    <s v=""/>
    <m/>
    <m/>
    <m/>
    <m/>
    <m/>
    <m/>
    <m/>
    <m/>
    <m/>
    <m/>
    <m/>
    <m/>
    <s v=""/>
    <s v=""/>
    <n v="0"/>
    <x v="0"/>
    <m/>
  </r>
  <r>
    <n v="1829"/>
    <x v="0"/>
    <x v="1"/>
    <x v="1"/>
    <s v=""/>
    <s v=""/>
    <s v=""/>
    <s v=""/>
    <s v=""/>
    <x v="3"/>
    <x v="17"/>
    <s v=""/>
    <m/>
    <m/>
    <m/>
    <m/>
    <m/>
    <m/>
    <m/>
    <m/>
    <m/>
    <m/>
    <m/>
    <m/>
    <s v=""/>
    <s v=""/>
    <n v="0"/>
    <x v="0"/>
    <m/>
  </r>
  <r>
    <n v="1830"/>
    <x v="0"/>
    <x v="1"/>
    <x v="1"/>
    <s v=""/>
    <s v=""/>
    <s v=""/>
    <s v=""/>
    <s v=""/>
    <x v="3"/>
    <x v="17"/>
    <s v=""/>
    <m/>
    <m/>
    <m/>
    <m/>
    <m/>
    <m/>
    <m/>
    <m/>
    <m/>
    <m/>
    <m/>
    <m/>
    <s v=""/>
    <s v=""/>
    <n v="0"/>
    <x v="0"/>
    <m/>
  </r>
  <r>
    <n v="1831"/>
    <x v="0"/>
    <x v="1"/>
    <x v="1"/>
    <s v=""/>
    <s v=""/>
    <s v=""/>
    <s v=""/>
    <s v=""/>
    <x v="3"/>
    <x v="17"/>
    <s v=""/>
    <m/>
    <m/>
    <m/>
    <m/>
    <m/>
    <m/>
    <m/>
    <m/>
    <m/>
    <m/>
    <m/>
    <m/>
    <s v=""/>
    <s v=""/>
    <n v="0"/>
    <x v="0"/>
    <m/>
  </r>
  <r>
    <n v="1832"/>
    <x v="0"/>
    <x v="1"/>
    <x v="1"/>
    <s v=""/>
    <s v=""/>
    <s v=""/>
    <s v=""/>
    <s v=""/>
    <x v="3"/>
    <x v="17"/>
    <s v=""/>
    <m/>
    <m/>
    <m/>
    <m/>
    <m/>
    <m/>
    <m/>
    <m/>
    <m/>
    <m/>
    <m/>
    <m/>
    <s v=""/>
    <s v=""/>
    <n v="0"/>
    <x v="0"/>
    <m/>
  </r>
  <r>
    <n v="1833"/>
    <x v="0"/>
    <x v="1"/>
    <x v="1"/>
    <s v=""/>
    <s v=""/>
    <s v=""/>
    <s v=""/>
    <s v=""/>
    <x v="3"/>
    <x v="17"/>
    <s v=""/>
    <m/>
    <m/>
    <m/>
    <m/>
    <m/>
    <m/>
    <m/>
    <m/>
    <m/>
    <m/>
    <m/>
    <m/>
    <s v=""/>
    <s v=""/>
    <n v="0"/>
    <x v="0"/>
    <m/>
  </r>
  <r>
    <n v="1834"/>
    <x v="0"/>
    <x v="1"/>
    <x v="1"/>
    <s v=""/>
    <s v=""/>
    <s v=""/>
    <s v=""/>
    <s v=""/>
    <x v="3"/>
    <x v="17"/>
    <s v=""/>
    <m/>
    <m/>
    <m/>
    <m/>
    <m/>
    <m/>
    <m/>
    <m/>
    <m/>
    <m/>
    <m/>
    <m/>
    <s v=""/>
    <s v=""/>
    <n v="0"/>
    <x v="0"/>
    <m/>
  </r>
  <r>
    <n v="1835"/>
    <x v="0"/>
    <x v="1"/>
    <x v="1"/>
    <s v=""/>
    <s v=""/>
    <s v=""/>
    <s v=""/>
    <s v=""/>
    <x v="3"/>
    <x v="17"/>
    <s v=""/>
    <m/>
    <m/>
    <m/>
    <m/>
    <m/>
    <m/>
    <m/>
    <m/>
    <m/>
    <m/>
    <m/>
    <m/>
    <s v=""/>
    <s v=""/>
    <n v="0"/>
    <x v="0"/>
    <m/>
  </r>
  <r>
    <n v="1836"/>
    <x v="0"/>
    <x v="1"/>
    <x v="1"/>
    <s v=""/>
    <s v=""/>
    <s v=""/>
    <s v=""/>
    <s v=""/>
    <x v="3"/>
    <x v="17"/>
    <s v=""/>
    <m/>
    <m/>
    <m/>
    <m/>
    <m/>
    <m/>
    <m/>
    <m/>
    <m/>
    <m/>
    <m/>
    <m/>
    <s v=""/>
    <s v=""/>
    <n v="0"/>
    <x v="0"/>
    <m/>
  </r>
  <r>
    <n v="1837"/>
    <x v="0"/>
    <x v="1"/>
    <x v="1"/>
    <s v=""/>
    <s v=""/>
    <s v=""/>
    <s v=""/>
    <s v=""/>
    <x v="3"/>
    <x v="17"/>
    <s v=""/>
    <m/>
    <m/>
    <m/>
    <m/>
    <m/>
    <m/>
    <m/>
    <m/>
    <m/>
    <m/>
    <m/>
    <m/>
    <s v=""/>
    <s v=""/>
    <n v="0"/>
    <x v="0"/>
    <m/>
  </r>
  <r>
    <n v="1838"/>
    <x v="0"/>
    <x v="1"/>
    <x v="1"/>
    <s v=""/>
    <s v=""/>
    <s v=""/>
    <s v=""/>
    <s v=""/>
    <x v="3"/>
    <x v="17"/>
    <s v=""/>
    <m/>
    <m/>
    <m/>
    <m/>
    <m/>
    <m/>
    <m/>
    <m/>
    <m/>
    <m/>
    <m/>
    <m/>
    <s v=""/>
    <s v=""/>
    <n v="0"/>
    <x v="0"/>
    <m/>
  </r>
  <r>
    <n v="1839"/>
    <x v="0"/>
    <x v="1"/>
    <x v="1"/>
    <s v=""/>
    <s v=""/>
    <s v=""/>
    <s v=""/>
    <s v=""/>
    <x v="3"/>
    <x v="17"/>
    <s v=""/>
    <m/>
    <m/>
    <m/>
    <m/>
    <m/>
    <m/>
    <m/>
    <m/>
    <m/>
    <m/>
    <m/>
    <m/>
    <s v=""/>
    <s v=""/>
    <n v="0"/>
    <x v="0"/>
    <m/>
  </r>
  <r>
    <n v="1840"/>
    <x v="0"/>
    <x v="1"/>
    <x v="1"/>
    <s v=""/>
    <s v=""/>
    <s v=""/>
    <s v=""/>
    <s v=""/>
    <x v="3"/>
    <x v="17"/>
    <s v=""/>
    <m/>
    <m/>
    <m/>
    <m/>
    <m/>
    <m/>
    <m/>
    <m/>
    <m/>
    <m/>
    <m/>
    <m/>
    <s v=""/>
    <s v=""/>
    <n v="0"/>
    <x v="0"/>
    <m/>
  </r>
  <r>
    <n v="1841"/>
    <x v="0"/>
    <x v="1"/>
    <x v="1"/>
    <s v=""/>
    <s v=""/>
    <s v=""/>
    <s v=""/>
    <s v=""/>
    <x v="3"/>
    <x v="17"/>
    <s v=""/>
    <m/>
    <m/>
    <m/>
    <m/>
    <m/>
    <m/>
    <m/>
    <m/>
    <m/>
    <m/>
    <m/>
    <m/>
    <s v=""/>
    <s v=""/>
    <n v="0"/>
    <x v="0"/>
    <m/>
  </r>
  <r>
    <n v="1842"/>
    <x v="0"/>
    <x v="1"/>
    <x v="1"/>
    <s v=""/>
    <s v=""/>
    <s v=""/>
    <s v=""/>
    <s v=""/>
    <x v="3"/>
    <x v="17"/>
    <s v=""/>
    <m/>
    <m/>
    <m/>
    <m/>
    <m/>
    <m/>
    <m/>
    <m/>
    <m/>
    <m/>
    <m/>
    <m/>
    <s v=""/>
    <s v=""/>
    <n v="0"/>
    <x v="0"/>
    <m/>
  </r>
  <r>
    <n v="1843"/>
    <x v="0"/>
    <x v="1"/>
    <x v="1"/>
    <s v=""/>
    <s v=""/>
    <s v=""/>
    <s v=""/>
    <s v=""/>
    <x v="3"/>
    <x v="17"/>
    <s v=""/>
    <m/>
    <m/>
    <m/>
    <m/>
    <m/>
    <m/>
    <m/>
    <m/>
    <m/>
    <m/>
    <m/>
    <m/>
    <s v=""/>
    <s v=""/>
    <n v="0"/>
    <x v="0"/>
    <m/>
  </r>
  <r>
    <n v="1844"/>
    <x v="0"/>
    <x v="1"/>
    <x v="1"/>
    <s v=""/>
    <s v=""/>
    <s v=""/>
    <s v=""/>
    <s v=""/>
    <x v="3"/>
    <x v="17"/>
    <s v=""/>
    <m/>
    <m/>
    <m/>
    <m/>
    <m/>
    <m/>
    <m/>
    <m/>
    <m/>
    <m/>
    <m/>
    <m/>
    <s v=""/>
    <s v=""/>
    <n v="0"/>
    <x v="0"/>
    <m/>
  </r>
  <r>
    <n v="1845"/>
    <x v="0"/>
    <x v="1"/>
    <x v="1"/>
    <s v=""/>
    <s v=""/>
    <s v=""/>
    <s v=""/>
    <s v=""/>
    <x v="3"/>
    <x v="17"/>
    <s v=""/>
    <m/>
    <m/>
    <m/>
    <m/>
    <m/>
    <m/>
    <m/>
    <m/>
    <m/>
    <m/>
    <m/>
    <m/>
    <s v=""/>
    <s v=""/>
    <n v="0"/>
    <x v="0"/>
    <m/>
  </r>
  <r>
    <n v="1846"/>
    <x v="0"/>
    <x v="1"/>
    <x v="1"/>
    <s v=""/>
    <s v=""/>
    <s v=""/>
    <s v=""/>
    <s v=""/>
    <x v="3"/>
    <x v="17"/>
    <s v=""/>
    <m/>
    <m/>
    <m/>
    <m/>
    <m/>
    <m/>
    <m/>
    <m/>
    <m/>
    <m/>
    <m/>
    <m/>
    <s v=""/>
    <s v=""/>
    <n v="0"/>
    <x v="0"/>
    <m/>
  </r>
  <r>
    <n v="1847"/>
    <x v="0"/>
    <x v="1"/>
    <x v="1"/>
    <s v=""/>
    <s v=""/>
    <s v=""/>
    <s v=""/>
    <s v=""/>
    <x v="3"/>
    <x v="17"/>
    <s v=""/>
    <m/>
    <m/>
    <m/>
    <m/>
    <m/>
    <m/>
    <m/>
    <m/>
    <m/>
    <m/>
    <m/>
    <m/>
    <s v=""/>
    <s v=""/>
    <n v="0"/>
    <x v="0"/>
    <m/>
  </r>
  <r>
    <n v="1848"/>
    <x v="0"/>
    <x v="1"/>
    <x v="1"/>
    <s v=""/>
    <s v=""/>
    <s v=""/>
    <s v=""/>
    <s v=""/>
    <x v="3"/>
    <x v="17"/>
    <s v=""/>
    <m/>
    <m/>
    <m/>
    <m/>
    <m/>
    <m/>
    <m/>
    <m/>
    <m/>
    <m/>
    <m/>
    <m/>
    <s v=""/>
    <s v=""/>
    <n v="0"/>
    <x v="0"/>
    <m/>
  </r>
  <r>
    <n v="1849"/>
    <x v="0"/>
    <x v="1"/>
    <x v="1"/>
    <s v=""/>
    <s v=""/>
    <s v=""/>
    <s v=""/>
    <s v=""/>
    <x v="3"/>
    <x v="17"/>
    <s v=""/>
    <m/>
    <m/>
    <m/>
    <m/>
    <m/>
    <m/>
    <m/>
    <m/>
    <m/>
    <m/>
    <m/>
    <m/>
    <s v=""/>
    <s v=""/>
    <n v="0"/>
    <x v="0"/>
    <m/>
  </r>
  <r>
    <n v="1850"/>
    <x v="0"/>
    <x v="1"/>
    <x v="1"/>
    <s v=""/>
    <s v=""/>
    <s v=""/>
    <s v=""/>
    <s v=""/>
    <x v="3"/>
    <x v="17"/>
    <s v=""/>
    <m/>
    <m/>
    <m/>
    <m/>
    <m/>
    <m/>
    <m/>
    <m/>
    <m/>
    <m/>
    <m/>
    <m/>
    <s v=""/>
    <s v=""/>
    <n v="0"/>
    <x v="0"/>
    <m/>
  </r>
  <r>
    <n v="1851"/>
    <x v="0"/>
    <x v="1"/>
    <x v="1"/>
    <s v=""/>
    <s v=""/>
    <s v=""/>
    <s v=""/>
    <s v=""/>
    <x v="3"/>
    <x v="17"/>
    <s v=""/>
    <m/>
    <m/>
    <m/>
    <m/>
    <m/>
    <m/>
    <m/>
    <m/>
    <m/>
    <m/>
    <m/>
    <m/>
    <s v=""/>
    <s v=""/>
    <n v="0"/>
    <x v="0"/>
    <m/>
  </r>
  <r>
    <n v="1852"/>
    <x v="0"/>
    <x v="1"/>
    <x v="1"/>
    <s v=""/>
    <s v=""/>
    <s v=""/>
    <s v=""/>
    <s v=""/>
    <x v="3"/>
    <x v="17"/>
    <s v=""/>
    <m/>
    <m/>
    <m/>
    <m/>
    <m/>
    <m/>
    <m/>
    <m/>
    <m/>
    <m/>
    <m/>
    <m/>
    <s v=""/>
    <s v=""/>
    <n v="0"/>
    <x v="0"/>
    <m/>
  </r>
  <r>
    <n v="1853"/>
    <x v="0"/>
    <x v="1"/>
    <x v="1"/>
    <s v=""/>
    <s v=""/>
    <s v=""/>
    <s v=""/>
    <s v=""/>
    <x v="3"/>
    <x v="17"/>
    <s v=""/>
    <m/>
    <m/>
    <m/>
    <m/>
    <m/>
    <m/>
    <m/>
    <m/>
    <m/>
    <m/>
    <m/>
    <m/>
    <s v=""/>
    <s v=""/>
    <n v="0"/>
    <x v="0"/>
    <m/>
  </r>
  <r>
    <n v="1854"/>
    <x v="0"/>
    <x v="1"/>
    <x v="1"/>
    <s v=""/>
    <s v=""/>
    <s v=""/>
    <s v=""/>
    <s v=""/>
    <x v="3"/>
    <x v="17"/>
    <s v=""/>
    <m/>
    <m/>
    <m/>
    <m/>
    <m/>
    <m/>
    <m/>
    <m/>
    <m/>
    <m/>
    <m/>
    <m/>
    <s v=""/>
    <s v=""/>
    <n v="0"/>
    <x v="0"/>
    <m/>
  </r>
  <r>
    <n v="1855"/>
    <x v="0"/>
    <x v="1"/>
    <x v="1"/>
    <s v=""/>
    <s v=""/>
    <s v=""/>
    <s v=""/>
    <s v=""/>
    <x v="3"/>
    <x v="17"/>
    <s v=""/>
    <m/>
    <m/>
    <m/>
    <m/>
    <m/>
    <m/>
    <m/>
    <m/>
    <m/>
    <m/>
    <m/>
    <m/>
    <s v=""/>
    <s v=""/>
    <n v="0"/>
    <x v="0"/>
    <m/>
  </r>
  <r>
    <n v="1856"/>
    <x v="0"/>
    <x v="1"/>
    <x v="1"/>
    <s v=""/>
    <s v=""/>
    <s v=""/>
    <s v=""/>
    <s v=""/>
    <x v="3"/>
    <x v="17"/>
    <s v=""/>
    <m/>
    <m/>
    <m/>
    <m/>
    <m/>
    <m/>
    <m/>
    <m/>
    <m/>
    <m/>
    <m/>
    <m/>
    <s v=""/>
    <s v=""/>
    <n v="0"/>
    <x v="0"/>
    <m/>
  </r>
  <r>
    <n v="1857"/>
    <x v="0"/>
    <x v="1"/>
    <x v="1"/>
    <s v=""/>
    <s v=""/>
    <s v=""/>
    <s v=""/>
    <s v=""/>
    <x v="3"/>
    <x v="17"/>
    <s v=""/>
    <m/>
    <m/>
    <m/>
    <m/>
    <m/>
    <m/>
    <m/>
    <m/>
    <m/>
    <m/>
    <m/>
    <m/>
    <s v=""/>
    <s v=""/>
    <n v="0"/>
    <x v="0"/>
    <m/>
  </r>
  <r>
    <n v="1858"/>
    <x v="0"/>
    <x v="1"/>
    <x v="1"/>
    <s v=""/>
    <s v=""/>
    <s v=""/>
    <s v=""/>
    <s v=""/>
    <x v="3"/>
    <x v="17"/>
    <s v=""/>
    <m/>
    <m/>
    <m/>
    <m/>
    <m/>
    <m/>
    <m/>
    <m/>
    <m/>
    <m/>
    <m/>
    <m/>
    <s v=""/>
    <s v=""/>
    <n v="0"/>
    <x v="0"/>
    <m/>
  </r>
  <r>
    <n v="1859"/>
    <x v="0"/>
    <x v="1"/>
    <x v="1"/>
    <s v=""/>
    <s v=""/>
    <s v=""/>
    <s v=""/>
    <s v=""/>
    <x v="3"/>
    <x v="17"/>
    <s v=""/>
    <m/>
    <m/>
    <m/>
    <m/>
    <m/>
    <m/>
    <m/>
    <m/>
    <m/>
    <m/>
    <m/>
    <m/>
    <s v=""/>
    <s v=""/>
    <n v="0"/>
    <x v="0"/>
    <m/>
  </r>
  <r>
    <n v="1860"/>
    <x v="0"/>
    <x v="1"/>
    <x v="1"/>
    <s v=""/>
    <s v=""/>
    <s v=""/>
    <s v=""/>
    <s v=""/>
    <x v="3"/>
    <x v="17"/>
    <s v=""/>
    <m/>
    <m/>
    <m/>
    <m/>
    <m/>
    <m/>
    <m/>
    <m/>
    <m/>
    <m/>
    <m/>
    <m/>
    <s v=""/>
    <s v=""/>
    <n v="0"/>
    <x v="0"/>
    <m/>
  </r>
  <r>
    <n v="1861"/>
    <x v="0"/>
    <x v="1"/>
    <x v="1"/>
    <s v=""/>
    <s v=""/>
    <s v=""/>
    <s v=""/>
    <s v=""/>
    <x v="3"/>
    <x v="17"/>
    <s v=""/>
    <m/>
    <m/>
    <m/>
    <m/>
    <m/>
    <m/>
    <m/>
    <m/>
    <m/>
    <m/>
    <m/>
    <m/>
    <s v=""/>
    <s v=""/>
    <n v="0"/>
    <x v="0"/>
    <m/>
  </r>
  <r>
    <n v="1862"/>
    <x v="0"/>
    <x v="1"/>
    <x v="1"/>
    <s v=""/>
    <s v=""/>
    <s v=""/>
    <s v=""/>
    <s v=""/>
    <x v="3"/>
    <x v="17"/>
    <s v=""/>
    <m/>
    <m/>
    <m/>
    <m/>
    <m/>
    <m/>
    <m/>
    <m/>
    <m/>
    <m/>
    <m/>
    <m/>
    <s v=""/>
    <s v=""/>
    <n v="0"/>
    <x v="0"/>
    <m/>
  </r>
  <r>
    <n v="1863"/>
    <x v="0"/>
    <x v="1"/>
    <x v="1"/>
    <s v=""/>
    <s v=""/>
    <s v=""/>
    <s v=""/>
    <s v=""/>
    <x v="3"/>
    <x v="17"/>
    <s v=""/>
    <m/>
    <m/>
    <m/>
    <m/>
    <m/>
    <m/>
    <m/>
    <m/>
    <m/>
    <m/>
    <m/>
    <m/>
    <s v=""/>
    <s v=""/>
    <n v="0"/>
    <x v="0"/>
    <m/>
  </r>
  <r>
    <n v="1864"/>
    <x v="0"/>
    <x v="1"/>
    <x v="1"/>
    <s v=""/>
    <s v=""/>
    <s v=""/>
    <s v=""/>
    <s v=""/>
    <x v="3"/>
    <x v="17"/>
    <s v=""/>
    <m/>
    <m/>
    <m/>
    <m/>
    <m/>
    <m/>
    <m/>
    <m/>
    <m/>
    <m/>
    <m/>
    <m/>
    <s v=""/>
    <s v=""/>
    <n v="0"/>
    <x v="0"/>
    <m/>
  </r>
  <r>
    <n v="1865"/>
    <x v="0"/>
    <x v="1"/>
    <x v="1"/>
    <s v=""/>
    <s v=""/>
    <s v=""/>
    <s v=""/>
    <s v=""/>
    <x v="3"/>
    <x v="17"/>
    <s v=""/>
    <m/>
    <m/>
    <m/>
    <m/>
    <m/>
    <m/>
    <m/>
    <m/>
    <m/>
    <m/>
    <m/>
    <m/>
    <s v=""/>
    <s v=""/>
    <n v="0"/>
    <x v="0"/>
    <m/>
  </r>
  <r>
    <n v="1866"/>
    <x v="0"/>
    <x v="1"/>
    <x v="1"/>
    <s v=""/>
    <s v=""/>
    <s v=""/>
    <s v=""/>
    <s v=""/>
    <x v="3"/>
    <x v="17"/>
    <s v=""/>
    <m/>
    <m/>
    <m/>
    <m/>
    <m/>
    <m/>
    <m/>
    <m/>
    <m/>
    <m/>
    <m/>
    <m/>
    <s v=""/>
    <s v=""/>
    <n v="0"/>
    <x v="0"/>
    <m/>
  </r>
  <r>
    <n v="1867"/>
    <x v="0"/>
    <x v="1"/>
    <x v="1"/>
    <s v=""/>
    <s v=""/>
    <s v=""/>
    <s v=""/>
    <s v=""/>
    <x v="3"/>
    <x v="17"/>
    <s v=""/>
    <m/>
    <m/>
    <m/>
    <m/>
    <m/>
    <m/>
    <m/>
    <m/>
    <m/>
    <m/>
    <m/>
    <m/>
    <s v=""/>
    <s v=""/>
    <n v="0"/>
    <x v="0"/>
    <m/>
  </r>
  <r>
    <n v="1868"/>
    <x v="0"/>
    <x v="1"/>
    <x v="1"/>
    <s v=""/>
    <s v=""/>
    <s v=""/>
    <s v=""/>
    <s v=""/>
    <x v="3"/>
    <x v="17"/>
    <s v=""/>
    <m/>
    <m/>
    <m/>
    <m/>
    <m/>
    <m/>
    <m/>
    <m/>
    <m/>
    <m/>
    <m/>
    <m/>
    <s v=""/>
    <s v=""/>
    <n v="0"/>
    <x v="0"/>
    <m/>
  </r>
  <r>
    <n v="1869"/>
    <x v="0"/>
    <x v="1"/>
    <x v="1"/>
    <s v=""/>
    <s v=""/>
    <s v=""/>
    <s v=""/>
    <s v=""/>
    <x v="3"/>
    <x v="17"/>
    <s v=""/>
    <m/>
    <m/>
    <m/>
    <m/>
    <m/>
    <m/>
    <m/>
    <m/>
    <m/>
    <m/>
    <m/>
    <m/>
    <s v=""/>
    <s v=""/>
    <n v="0"/>
    <x v="0"/>
    <m/>
  </r>
  <r>
    <n v="1870"/>
    <x v="0"/>
    <x v="1"/>
    <x v="1"/>
    <s v=""/>
    <s v=""/>
    <s v=""/>
    <s v=""/>
    <s v=""/>
    <x v="3"/>
    <x v="17"/>
    <s v=""/>
    <m/>
    <m/>
    <m/>
    <m/>
    <m/>
    <m/>
    <m/>
    <m/>
    <m/>
    <m/>
    <m/>
    <m/>
    <s v=""/>
    <s v=""/>
    <n v="0"/>
    <x v="0"/>
    <m/>
  </r>
  <r>
    <n v="1871"/>
    <x v="0"/>
    <x v="1"/>
    <x v="1"/>
    <s v=""/>
    <s v=""/>
    <s v=""/>
    <s v=""/>
    <s v=""/>
    <x v="3"/>
    <x v="17"/>
    <s v=""/>
    <m/>
    <m/>
    <m/>
    <m/>
    <m/>
    <m/>
    <m/>
    <m/>
    <m/>
    <m/>
    <m/>
    <m/>
    <s v=""/>
    <s v=""/>
    <n v="0"/>
    <x v="0"/>
    <m/>
  </r>
  <r>
    <n v="1872"/>
    <x v="0"/>
    <x v="1"/>
    <x v="1"/>
    <s v=""/>
    <s v=""/>
    <s v=""/>
    <s v=""/>
    <s v=""/>
    <x v="3"/>
    <x v="17"/>
    <s v=""/>
    <m/>
    <m/>
    <m/>
    <m/>
    <m/>
    <m/>
    <m/>
    <m/>
    <m/>
    <m/>
    <m/>
    <m/>
    <s v=""/>
    <s v=""/>
    <n v="0"/>
    <x v="0"/>
    <m/>
  </r>
  <r>
    <n v="1873"/>
    <x v="0"/>
    <x v="1"/>
    <x v="1"/>
    <s v=""/>
    <s v=""/>
    <s v=""/>
    <s v=""/>
    <s v=""/>
    <x v="3"/>
    <x v="17"/>
    <s v=""/>
    <m/>
    <m/>
    <m/>
    <m/>
    <m/>
    <m/>
    <m/>
    <m/>
    <m/>
    <m/>
    <m/>
    <m/>
    <s v=""/>
    <s v=""/>
    <n v="0"/>
    <x v="0"/>
    <m/>
  </r>
  <r>
    <n v="1874"/>
    <x v="0"/>
    <x v="1"/>
    <x v="1"/>
    <s v=""/>
    <s v=""/>
    <s v=""/>
    <s v=""/>
    <s v=""/>
    <x v="3"/>
    <x v="17"/>
    <s v=""/>
    <m/>
    <m/>
    <m/>
    <m/>
    <m/>
    <m/>
    <m/>
    <m/>
    <m/>
    <m/>
    <m/>
    <m/>
    <s v=""/>
    <s v=""/>
    <n v="0"/>
    <x v="0"/>
    <m/>
  </r>
  <r>
    <n v="1875"/>
    <x v="0"/>
    <x v="1"/>
    <x v="1"/>
    <s v=""/>
    <s v=""/>
    <s v=""/>
    <s v=""/>
    <s v=""/>
    <x v="3"/>
    <x v="17"/>
    <s v=""/>
    <m/>
    <m/>
    <m/>
    <m/>
    <m/>
    <m/>
    <m/>
    <m/>
    <m/>
    <m/>
    <m/>
    <m/>
    <s v=""/>
    <s v=""/>
    <n v="0"/>
    <x v="0"/>
    <m/>
  </r>
  <r>
    <n v="1876"/>
    <x v="0"/>
    <x v="1"/>
    <x v="1"/>
    <s v=""/>
    <s v=""/>
    <s v=""/>
    <s v=""/>
    <s v=""/>
    <x v="3"/>
    <x v="17"/>
    <s v=""/>
    <m/>
    <m/>
    <m/>
    <m/>
    <m/>
    <m/>
    <m/>
    <m/>
    <m/>
    <m/>
    <m/>
    <m/>
    <s v=""/>
    <s v=""/>
    <n v="0"/>
    <x v="0"/>
    <m/>
  </r>
  <r>
    <n v="1877"/>
    <x v="0"/>
    <x v="1"/>
    <x v="1"/>
    <s v=""/>
    <s v=""/>
    <s v=""/>
    <s v=""/>
    <s v=""/>
    <x v="3"/>
    <x v="17"/>
    <s v=""/>
    <m/>
    <m/>
    <m/>
    <m/>
    <m/>
    <m/>
    <m/>
    <m/>
    <m/>
    <m/>
    <m/>
    <m/>
    <s v=""/>
    <s v=""/>
    <n v="0"/>
    <x v="0"/>
    <m/>
  </r>
  <r>
    <n v="1878"/>
    <x v="0"/>
    <x v="1"/>
    <x v="1"/>
    <s v=""/>
    <s v=""/>
    <s v=""/>
    <s v=""/>
    <s v=""/>
    <x v="3"/>
    <x v="17"/>
    <s v=""/>
    <m/>
    <m/>
    <m/>
    <m/>
    <m/>
    <m/>
    <m/>
    <m/>
    <m/>
    <m/>
    <m/>
    <m/>
    <s v=""/>
    <s v=""/>
    <n v="0"/>
    <x v="0"/>
    <m/>
  </r>
  <r>
    <n v="1879"/>
    <x v="0"/>
    <x v="1"/>
    <x v="1"/>
    <s v=""/>
    <s v=""/>
    <s v=""/>
    <s v=""/>
    <s v=""/>
    <x v="3"/>
    <x v="17"/>
    <s v=""/>
    <m/>
    <m/>
    <m/>
    <m/>
    <m/>
    <m/>
    <m/>
    <m/>
    <m/>
    <m/>
    <m/>
    <m/>
    <s v=""/>
    <s v=""/>
    <n v="0"/>
    <x v="0"/>
    <m/>
  </r>
  <r>
    <n v="1880"/>
    <x v="0"/>
    <x v="1"/>
    <x v="1"/>
    <s v=""/>
    <s v=""/>
    <s v=""/>
    <s v=""/>
    <s v=""/>
    <x v="3"/>
    <x v="17"/>
    <s v=""/>
    <m/>
    <m/>
    <m/>
    <m/>
    <m/>
    <m/>
    <m/>
    <m/>
    <m/>
    <m/>
    <m/>
    <m/>
    <s v=""/>
    <s v=""/>
    <n v="0"/>
    <x v="0"/>
    <m/>
  </r>
  <r>
    <n v="1881"/>
    <x v="0"/>
    <x v="1"/>
    <x v="1"/>
    <s v=""/>
    <s v=""/>
    <s v=""/>
    <s v=""/>
    <s v=""/>
    <x v="3"/>
    <x v="17"/>
    <s v=""/>
    <m/>
    <m/>
    <m/>
    <m/>
    <m/>
    <m/>
    <m/>
    <m/>
    <m/>
    <m/>
    <m/>
    <m/>
    <s v=""/>
    <s v=""/>
    <n v="0"/>
    <x v="0"/>
    <m/>
  </r>
  <r>
    <n v="1882"/>
    <x v="0"/>
    <x v="1"/>
    <x v="1"/>
    <s v=""/>
    <s v=""/>
    <s v=""/>
    <s v=""/>
    <s v=""/>
    <x v="3"/>
    <x v="17"/>
    <s v=""/>
    <m/>
    <m/>
    <m/>
    <m/>
    <m/>
    <m/>
    <m/>
    <m/>
    <m/>
    <m/>
    <m/>
    <m/>
    <s v=""/>
    <s v=""/>
    <n v="0"/>
    <x v="0"/>
    <m/>
  </r>
  <r>
    <n v="1883"/>
    <x v="0"/>
    <x v="1"/>
    <x v="1"/>
    <s v=""/>
    <s v=""/>
    <s v=""/>
    <s v=""/>
    <s v=""/>
    <x v="3"/>
    <x v="17"/>
    <s v=""/>
    <m/>
    <m/>
    <m/>
    <m/>
    <m/>
    <m/>
    <m/>
    <m/>
    <m/>
    <m/>
    <m/>
    <m/>
    <s v=""/>
    <s v=""/>
    <n v="0"/>
    <x v="0"/>
    <m/>
  </r>
  <r>
    <n v="1884"/>
    <x v="0"/>
    <x v="1"/>
    <x v="1"/>
    <s v=""/>
    <s v=""/>
    <s v=""/>
    <s v=""/>
    <s v=""/>
    <x v="3"/>
    <x v="17"/>
    <s v=""/>
    <m/>
    <m/>
    <m/>
    <m/>
    <m/>
    <m/>
    <m/>
    <m/>
    <m/>
    <m/>
    <m/>
    <m/>
    <s v=""/>
    <s v=""/>
    <n v="0"/>
    <x v="0"/>
    <m/>
  </r>
  <r>
    <n v="1885"/>
    <x v="0"/>
    <x v="1"/>
    <x v="1"/>
    <s v=""/>
    <s v=""/>
    <s v=""/>
    <s v=""/>
    <s v=""/>
    <x v="3"/>
    <x v="17"/>
    <s v=""/>
    <m/>
    <m/>
    <m/>
    <m/>
    <m/>
    <m/>
    <m/>
    <m/>
    <m/>
    <m/>
    <m/>
    <m/>
    <s v=""/>
    <s v=""/>
    <n v="0"/>
    <x v="0"/>
    <m/>
  </r>
  <r>
    <n v="1886"/>
    <x v="0"/>
    <x v="1"/>
    <x v="1"/>
    <s v=""/>
    <s v=""/>
    <s v=""/>
    <s v=""/>
    <s v=""/>
    <x v="3"/>
    <x v="17"/>
    <s v=""/>
    <m/>
    <m/>
    <m/>
    <m/>
    <m/>
    <m/>
    <m/>
    <m/>
    <m/>
    <m/>
    <m/>
    <m/>
    <s v=""/>
    <s v=""/>
    <n v="0"/>
    <x v="0"/>
    <m/>
  </r>
  <r>
    <n v="1887"/>
    <x v="0"/>
    <x v="1"/>
    <x v="1"/>
    <s v=""/>
    <s v=""/>
    <s v=""/>
    <s v=""/>
    <s v=""/>
    <x v="3"/>
    <x v="17"/>
    <s v=""/>
    <m/>
    <m/>
    <m/>
    <m/>
    <m/>
    <m/>
    <m/>
    <m/>
    <m/>
    <m/>
    <m/>
    <m/>
    <s v=""/>
    <s v=""/>
    <n v="0"/>
    <x v="0"/>
    <m/>
  </r>
  <r>
    <n v="1888"/>
    <x v="0"/>
    <x v="1"/>
    <x v="1"/>
    <s v=""/>
    <s v=""/>
    <s v=""/>
    <s v=""/>
    <s v=""/>
    <x v="3"/>
    <x v="17"/>
    <s v=""/>
    <m/>
    <m/>
    <m/>
    <m/>
    <m/>
    <m/>
    <m/>
    <m/>
    <m/>
    <m/>
    <m/>
    <m/>
    <s v=""/>
    <s v=""/>
    <n v="0"/>
    <x v="0"/>
    <m/>
  </r>
  <r>
    <n v="1889"/>
    <x v="0"/>
    <x v="1"/>
    <x v="1"/>
    <s v=""/>
    <s v=""/>
    <s v=""/>
    <s v=""/>
    <s v=""/>
    <x v="3"/>
    <x v="17"/>
    <s v=""/>
    <m/>
    <m/>
    <m/>
    <m/>
    <m/>
    <m/>
    <m/>
    <m/>
    <m/>
    <m/>
    <m/>
    <m/>
    <s v=""/>
    <s v=""/>
    <n v="0"/>
    <x v="0"/>
    <m/>
  </r>
  <r>
    <n v="1890"/>
    <x v="0"/>
    <x v="1"/>
    <x v="1"/>
    <s v=""/>
    <s v=""/>
    <s v=""/>
    <s v=""/>
    <s v=""/>
    <x v="3"/>
    <x v="17"/>
    <s v=""/>
    <m/>
    <m/>
    <m/>
    <m/>
    <m/>
    <m/>
    <m/>
    <m/>
    <m/>
    <m/>
    <m/>
    <m/>
    <s v=""/>
    <s v=""/>
    <n v="0"/>
    <x v="0"/>
    <m/>
  </r>
  <r>
    <n v="1891"/>
    <x v="0"/>
    <x v="1"/>
    <x v="1"/>
    <s v=""/>
    <s v=""/>
    <s v=""/>
    <s v=""/>
    <s v=""/>
    <x v="3"/>
    <x v="17"/>
    <s v=""/>
    <m/>
    <m/>
    <m/>
    <m/>
    <m/>
    <m/>
    <m/>
    <m/>
    <m/>
    <m/>
    <m/>
    <m/>
    <s v=""/>
    <s v=""/>
    <n v="0"/>
    <x v="0"/>
    <m/>
  </r>
  <r>
    <n v="1892"/>
    <x v="0"/>
    <x v="1"/>
    <x v="1"/>
    <s v=""/>
    <s v=""/>
    <s v=""/>
    <s v=""/>
    <s v=""/>
    <x v="3"/>
    <x v="17"/>
    <s v=""/>
    <m/>
    <m/>
    <m/>
    <m/>
    <m/>
    <m/>
    <m/>
    <m/>
    <m/>
    <m/>
    <m/>
    <m/>
    <s v=""/>
    <s v=""/>
    <n v="0"/>
    <x v="0"/>
    <m/>
  </r>
  <r>
    <n v="1893"/>
    <x v="0"/>
    <x v="1"/>
    <x v="1"/>
    <s v=""/>
    <s v=""/>
    <s v=""/>
    <s v=""/>
    <s v=""/>
    <x v="3"/>
    <x v="17"/>
    <s v=""/>
    <m/>
    <m/>
    <m/>
    <m/>
    <m/>
    <m/>
    <m/>
    <m/>
    <m/>
    <m/>
    <m/>
    <m/>
    <s v=""/>
    <s v=""/>
    <n v="0"/>
    <x v="0"/>
    <m/>
  </r>
  <r>
    <n v="1894"/>
    <x v="0"/>
    <x v="1"/>
    <x v="1"/>
    <s v=""/>
    <s v=""/>
    <s v=""/>
    <s v=""/>
    <s v=""/>
    <x v="3"/>
    <x v="17"/>
    <s v=""/>
    <m/>
    <m/>
    <m/>
    <m/>
    <m/>
    <m/>
    <m/>
    <m/>
    <m/>
    <m/>
    <m/>
    <m/>
    <s v=""/>
    <s v=""/>
    <n v="0"/>
    <x v="0"/>
    <m/>
  </r>
  <r>
    <n v="1895"/>
    <x v="0"/>
    <x v="1"/>
    <x v="1"/>
    <s v=""/>
    <s v=""/>
    <s v=""/>
    <s v=""/>
    <s v=""/>
    <x v="3"/>
    <x v="17"/>
    <s v=""/>
    <m/>
    <m/>
    <m/>
    <m/>
    <m/>
    <m/>
    <m/>
    <m/>
    <m/>
    <m/>
    <m/>
    <m/>
    <s v=""/>
    <s v=""/>
    <n v="0"/>
    <x v="0"/>
    <m/>
  </r>
  <r>
    <n v="1896"/>
    <x v="0"/>
    <x v="1"/>
    <x v="1"/>
    <s v=""/>
    <s v=""/>
    <s v=""/>
    <s v=""/>
    <s v=""/>
    <x v="3"/>
    <x v="17"/>
    <s v=""/>
    <m/>
    <m/>
    <m/>
    <m/>
    <m/>
    <m/>
    <m/>
    <m/>
    <m/>
    <m/>
    <m/>
    <m/>
    <s v=""/>
    <s v=""/>
    <n v="0"/>
    <x v="0"/>
    <m/>
  </r>
  <r>
    <n v="1897"/>
    <x v="0"/>
    <x v="1"/>
    <x v="1"/>
    <s v=""/>
    <s v=""/>
    <s v=""/>
    <s v=""/>
    <s v=""/>
    <x v="3"/>
    <x v="17"/>
    <s v=""/>
    <m/>
    <m/>
    <m/>
    <m/>
    <m/>
    <m/>
    <m/>
    <m/>
    <m/>
    <m/>
    <m/>
    <m/>
    <s v=""/>
    <s v=""/>
    <n v="0"/>
    <x v="0"/>
    <m/>
  </r>
  <r>
    <n v="1898"/>
    <x v="0"/>
    <x v="1"/>
    <x v="1"/>
    <s v=""/>
    <s v=""/>
    <s v=""/>
    <s v=""/>
    <s v=""/>
    <x v="3"/>
    <x v="17"/>
    <s v=""/>
    <m/>
    <m/>
    <m/>
    <m/>
    <m/>
    <m/>
    <m/>
    <m/>
    <m/>
    <m/>
    <m/>
    <m/>
    <s v=""/>
    <s v=""/>
    <n v="0"/>
    <x v="0"/>
    <m/>
  </r>
  <r>
    <n v="1899"/>
    <x v="0"/>
    <x v="1"/>
    <x v="1"/>
    <s v=""/>
    <s v=""/>
    <s v=""/>
    <s v=""/>
    <s v=""/>
    <x v="3"/>
    <x v="17"/>
    <s v=""/>
    <m/>
    <m/>
    <m/>
    <m/>
    <m/>
    <m/>
    <m/>
    <m/>
    <m/>
    <m/>
    <m/>
    <m/>
    <s v=""/>
    <s v=""/>
    <n v="0"/>
    <x v="0"/>
    <m/>
  </r>
  <r>
    <n v="1900"/>
    <x v="0"/>
    <x v="1"/>
    <x v="1"/>
    <s v=""/>
    <s v=""/>
    <s v=""/>
    <s v=""/>
    <s v=""/>
    <x v="3"/>
    <x v="17"/>
    <s v=""/>
    <m/>
    <m/>
    <m/>
    <m/>
    <m/>
    <m/>
    <m/>
    <m/>
    <m/>
    <m/>
    <m/>
    <m/>
    <s v=""/>
    <s v=""/>
    <n v="0"/>
    <x v="0"/>
    <m/>
  </r>
  <r>
    <n v="1901"/>
    <x v="0"/>
    <x v="1"/>
    <x v="1"/>
    <s v=""/>
    <s v=""/>
    <s v=""/>
    <s v=""/>
    <s v=""/>
    <x v="3"/>
    <x v="17"/>
    <s v=""/>
    <m/>
    <m/>
    <m/>
    <m/>
    <m/>
    <m/>
    <m/>
    <m/>
    <m/>
    <m/>
    <m/>
    <m/>
    <s v=""/>
    <s v=""/>
    <n v="0"/>
    <x v="0"/>
    <m/>
  </r>
  <r>
    <n v="1902"/>
    <x v="0"/>
    <x v="1"/>
    <x v="1"/>
    <s v=""/>
    <s v=""/>
    <s v=""/>
    <s v=""/>
    <s v=""/>
    <x v="3"/>
    <x v="17"/>
    <s v=""/>
    <m/>
    <m/>
    <m/>
    <m/>
    <m/>
    <m/>
    <m/>
    <m/>
    <m/>
    <m/>
    <m/>
    <m/>
    <s v=""/>
    <s v=""/>
    <n v="0"/>
    <x v="0"/>
    <m/>
  </r>
  <r>
    <n v="1903"/>
    <x v="0"/>
    <x v="1"/>
    <x v="1"/>
    <s v=""/>
    <s v=""/>
    <s v=""/>
    <s v=""/>
    <s v=""/>
    <x v="3"/>
    <x v="17"/>
    <s v=""/>
    <m/>
    <m/>
    <m/>
    <m/>
    <m/>
    <m/>
    <m/>
    <m/>
    <m/>
    <m/>
    <m/>
    <m/>
    <s v=""/>
    <s v=""/>
    <n v="0"/>
    <x v="0"/>
    <m/>
  </r>
  <r>
    <n v="1904"/>
    <x v="0"/>
    <x v="1"/>
    <x v="1"/>
    <s v=""/>
    <s v=""/>
    <s v=""/>
    <s v=""/>
    <s v=""/>
    <x v="3"/>
    <x v="17"/>
    <s v=""/>
    <m/>
    <m/>
    <m/>
    <m/>
    <m/>
    <m/>
    <m/>
    <m/>
    <m/>
    <m/>
    <m/>
    <m/>
    <s v=""/>
    <s v=""/>
    <n v="0"/>
    <x v="0"/>
    <m/>
  </r>
  <r>
    <n v="1905"/>
    <x v="0"/>
    <x v="1"/>
    <x v="1"/>
    <s v=""/>
    <s v=""/>
    <s v=""/>
    <s v=""/>
    <s v=""/>
    <x v="3"/>
    <x v="17"/>
    <s v=""/>
    <m/>
    <m/>
    <m/>
    <m/>
    <m/>
    <m/>
    <m/>
    <m/>
    <m/>
    <m/>
    <m/>
    <m/>
    <s v=""/>
    <s v=""/>
    <n v="0"/>
    <x v="0"/>
    <m/>
  </r>
  <r>
    <n v="1906"/>
    <x v="0"/>
    <x v="1"/>
    <x v="1"/>
    <s v=""/>
    <s v=""/>
    <s v=""/>
    <s v=""/>
    <s v=""/>
    <x v="3"/>
    <x v="17"/>
    <s v=""/>
    <m/>
    <m/>
    <m/>
    <m/>
    <m/>
    <m/>
    <m/>
    <m/>
    <m/>
    <m/>
    <m/>
    <m/>
    <s v=""/>
    <s v=""/>
    <n v="0"/>
    <x v="0"/>
    <m/>
  </r>
  <r>
    <n v="1907"/>
    <x v="0"/>
    <x v="1"/>
    <x v="1"/>
    <s v=""/>
    <s v=""/>
    <s v=""/>
    <s v=""/>
    <s v=""/>
    <x v="3"/>
    <x v="17"/>
    <s v=""/>
    <m/>
    <m/>
    <m/>
    <m/>
    <m/>
    <m/>
    <m/>
    <m/>
    <m/>
    <m/>
    <m/>
    <m/>
    <s v=""/>
    <s v=""/>
    <n v="0"/>
    <x v="0"/>
    <m/>
  </r>
  <r>
    <n v="1908"/>
    <x v="0"/>
    <x v="1"/>
    <x v="1"/>
    <s v=""/>
    <s v=""/>
    <s v=""/>
    <s v=""/>
    <s v=""/>
    <x v="3"/>
    <x v="17"/>
    <s v=""/>
    <m/>
    <m/>
    <m/>
    <m/>
    <m/>
    <m/>
    <m/>
    <m/>
    <m/>
    <m/>
    <m/>
    <m/>
    <s v=""/>
    <s v=""/>
    <n v="0"/>
    <x v="0"/>
    <m/>
  </r>
  <r>
    <n v="1909"/>
    <x v="0"/>
    <x v="1"/>
    <x v="1"/>
    <s v=""/>
    <s v=""/>
    <s v=""/>
    <s v=""/>
    <s v=""/>
    <x v="3"/>
    <x v="17"/>
    <s v=""/>
    <m/>
    <m/>
    <m/>
    <m/>
    <m/>
    <m/>
    <m/>
    <m/>
    <m/>
    <m/>
    <m/>
    <m/>
    <s v=""/>
    <s v=""/>
    <n v="0"/>
    <x v="0"/>
    <m/>
  </r>
  <r>
    <n v="1910"/>
    <x v="0"/>
    <x v="1"/>
    <x v="1"/>
    <s v=""/>
    <s v=""/>
    <s v=""/>
    <s v=""/>
    <s v=""/>
    <x v="3"/>
    <x v="17"/>
    <s v=""/>
    <m/>
    <m/>
    <m/>
    <m/>
    <m/>
    <m/>
    <m/>
    <m/>
    <m/>
    <m/>
    <m/>
    <m/>
    <s v=""/>
    <s v=""/>
    <n v="0"/>
    <x v="0"/>
    <m/>
  </r>
  <r>
    <n v="1911"/>
    <x v="0"/>
    <x v="1"/>
    <x v="1"/>
    <s v=""/>
    <s v=""/>
    <s v=""/>
    <s v=""/>
    <s v=""/>
    <x v="3"/>
    <x v="17"/>
    <s v=""/>
    <m/>
    <m/>
    <m/>
    <m/>
    <m/>
    <m/>
    <m/>
    <m/>
    <m/>
    <m/>
    <m/>
    <m/>
    <s v=""/>
    <s v=""/>
    <n v="0"/>
    <x v="0"/>
    <m/>
  </r>
  <r>
    <n v="1912"/>
    <x v="0"/>
    <x v="1"/>
    <x v="1"/>
    <s v=""/>
    <s v=""/>
    <s v=""/>
    <s v=""/>
    <s v=""/>
    <x v="3"/>
    <x v="17"/>
    <s v=""/>
    <m/>
    <m/>
    <m/>
    <m/>
    <m/>
    <m/>
    <m/>
    <m/>
    <m/>
    <m/>
    <m/>
    <m/>
    <s v=""/>
    <s v=""/>
    <n v="0"/>
    <x v="0"/>
    <m/>
  </r>
  <r>
    <n v="1913"/>
    <x v="0"/>
    <x v="1"/>
    <x v="1"/>
    <s v=""/>
    <s v=""/>
    <s v=""/>
    <s v=""/>
    <s v=""/>
    <x v="3"/>
    <x v="17"/>
    <s v=""/>
    <m/>
    <m/>
    <m/>
    <m/>
    <m/>
    <m/>
    <m/>
    <m/>
    <m/>
    <m/>
    <m/>
    <m/>
    <s v=""/>
    <s v=""/>
    <n v="0"/>
    <x v="0"/>
    <m/>
  </r>
  <r>
    <n v="1914"/>
    <x v="0"/>
    <x v="1"/>
    <x v="1"/>
    <s v=""/>
    <s v=""/>
    <s v=""/>
    <s v=""/>
    <s v=""/>
    <x v="3"/>
    <x v="17"/>
    <s v=""/>
    <m/>
    <m/>
    <m/>
    <m/>
    <m/>
    <m/>
    <m/>
    <m/>
    <m/>
    <m/>
    <m/>
    <m/>
    <s v=""/>
    <s v=""/>
    <n v="0"/>
    <x v="0"/>
    <m/>
  </r>
  <r>
    <n v="1915"/>
    <x v="0"/>
    <x v="1"/>
    <x v="1"/>
    <s v=""/>
    <s v=""/>
    <s v=""/>
    <s v=""/>
    <s v=""/>
    <x v="3"/>
    <x v="17"/>
    <s v=""/>
    <m/>
    <m/>
    <m/>
    <m/>
    <m/>
    <m/>
    <m/>
    <m/>
    <m/>
    <m/>
    <m/>
    <m/>
    <s v=""/>
    <s v=""/>
    <n v="0"/>
    <x v="0"/>
    <m/>
  </r>
  <r>
    <n v="1916"/>
    <x v="0"/>
    <x v="1"/>
    <x v="1"/>
    <s v=""/>
    <s v=""/>
    <s v=""/>
    <s v=""/>
    <s v=""/>
    <x v="3"/>
    <x v="17"/>
    <s v=""/>
    <m/>
    <m/>
    <m/>
    <m/>
    <m/>
    <m/>
    <m/>
    <m/>
    <m/>
    <m/>
    <m/>
    <m/>
    <s v=""/>
    <s v=""/>
    <n v="0"/>
    <x v="0"/>
    <m/>
  </r>
  <r>
    <n v="1917"/>
    <x v="0"/>
    <x v="1"/>
    <x v="1"/>
    <s v=""/>
    <s v=""/>
    <s v=""/>
    <s v=""/>
    <s v=""/>
    <x v="3"/>
    <x v="17"/>
    <s v=""/>
    <m/>
    <m/>
    <m/>
    <m/>
    <m/>
    <m/>
    <m/>
    <m/>
    <m/>
    <m/>
    <m/>
    <m/>
    <s v=""/>
    <s v=""/>
    <n v="0"/>
    <x v="0"/>
    <m/>
  </r>
  <r>
    <n v="1918"/>
    <x v="0"/>
    <x v="1"/>
    <x v="1"/>
    <s v=""/>
    <s v=""/>
    <s v=""/>
    <s v=""/>
    <s v=""/>
    <x v="3"/>
    <x v="17"/>
    <s v=""/>
    <m/>
    <m/>
    <m/>
    <m/>
    <m/>
    <m/>
    <m/>
    <m/>
    <m/>
    <m/>
    <m/>
    <m/>
    <s v=""/>
    <s v=""/>
    <n v="0"/>
    <x v="0"/>
    <m/>
  </r>
  <r>
    <n v="1919"/>
    <x v="0"/>
    <x v="1"/>
    <x v="1"/>
    <s v=""/>
    <s v=""/>
    <s v=""/>
    <s v=""/>
    <s v=""/>
    <x v="3"/>
    <x v="17"/>
    <s v=""/>
    <m/>
    <m/>
    <m/>
    <m/>
    <m/>
    <m/>
    <m/>
    <m/>
    <m/>
    <m/>
    <m/>
    <m/>
    <s v=""/>
    <s v=""/>
    <n v="0"/>
    <x v="0"/>
    <m/>
  </r>
  <r>
    <n v="1920"/>
    <x v="0"/>
    <x v="1"/>
    <x v="1"/>
    <s v=""/>
    <s v=""/>
    <s v=""/>
    <s v=""/>
    <s v=""/>
    <x v="3"/>
    <x v="17"/>
    <s v=""/>
    <m/>
    <m/>
    <m/>
    <m/>
    <m/>
    <m/>
    <m/>
    <m/>
    <m/>
    <m/>
    <m/>
    <m/>
    <s v=""/>
    <s v=""/>
    <n v="0"/>
    <x v="0"/>
    <m/>
  </r>
  <r>
    <n v="1921"/>
    <x v="0"/>
    <x v="1"/>
    <x v="1"/>
    <s v=""/>
    <s v=""/>
    <s v=""/>
    <s v=""/>
    <s v=""/>
    <x v="3"/>
    <x v="17"/>
    <s v=""/>
    <m/>
    <m/>
    <m/>
    <m/>
    <m/>
    <m/>
    <m/>
    <m/>
    <m/>
    <m/>
    <m/>
    <m/>
    <s v=""/>
    <s v=""/>
    <n v="0"/>
    <x v="0"/>
    <m/>
  </r>
  <r>
    <n v="1922"/>
    <x v="0"/>
    <x v="1"/>
    <x v="1"/>
    <s v=""/>
    <s v=""/>
    <s v=""/>
    <s v=""/>
    <s v=""/>
    <x v="3"/>
    <x v="17"/>
    <s v=""/>
    <m/>
    <m/>
    <m/>
    <m/>
    <m/>
    <m/>
    <m/>
    <m/>
    <m/>
    <m/>
    <m/>
    <m/>
    <s v=""/>
    <s v=""/>
    <n v="0"/>
    <x v="0"/>
    <m/>
  </r>
  <r>
    <n v="1923"/>
    <x v="0"/>
    <x v="1"/>
    <x v="1"/>
    <s v=""/>
    <s v=""/>
    <s v=""/>
    <s v=""/>
    <s v=""/>
    <x v="3"/>
    <x v="17"/>
    <s v=""/>
    <m/>
    <m/>
    <m/>
    <m/>
    <m/>
    <m/>
    <m/>
    <m/>
    <m/>
    <m/>
    <m/>
    <m/>
    <s v=""/>
    <s v=""/>
    <n v="0"/>
    <x v="0"/>
    <m/>
  </r>
  <r>
    <n v="1924"/>
    <x v="0"/>
    <x v="1"/>
    <x v="1"/>
    <s v=""/>
    <s v=""/>
    <s v=""/>
    <s v=""/>
    <s v=""/>
    <x v="3"/>
    <x v="17"/>
    <s v=""/>
    <m/>
    <m/>
    <m/>
    <m/>
    <m/>
    <m/>
    <m/>
    <m/>
    <m/>
    <m/>
    <m/>
    <m/>
    <s v=""/>
    <s v=""/>
    <n v="0"/>
    <x v="0"/>
    <m/>
  </r>
  <r>
    <n v="1925"/>
    <x v="0"/>
    <x v="1"/>
    <x v="1"/>
    <s v=""/>
    <s v=""/>
    <s v=""/>
    <s v=""/>
    <s v=""/>
    <x v="3"/>
    <x v="17"/>
    <s v=""/>
    <m/>
    <m/>
    <m/>
    <m/>
    <m/>
    <m/>
    <m/>
    <m/>
    <m/>
    <m/>
    <m/>
    <m/>
    <s v=""/>
    <s v=""/>
    <n v="0"/>
    <x v="0"/>
    <m/>
  </r>
  <r>
    <n v="1926"/>
    <x v="0"/>
    <x v="1"/>
    <x v="1"/>
    <s v=""/>
    <s v=""/>
    <s v=""/>
    <s v=""/>
    <s v=""/>
    <x v="3"/>
    <x v="17"/>
    <s v=""/>
    <m/>
    <m/>
    <m/>
    <m/>
    <m/>
    <m/>
    <m/>
    <m/>
    <m/>
    <m/>
    <m/>
    <m/>
    <s v=""/>
    <s v=""/>
    <n v="0"/>
    <x v="0"/>
    <m/>
  </r>
  <r>
    <n v="1927"/>
    <x v="0"/>
    <x v="1"/>
    <x v="1"/>
    <s v=""/>
    <s v=""/>
    <s v=""/>
    <s v=""/>
    <s v=""/>
    <x v="3"/>
    <x v="17"/>
    <s v=""/>
    <m/>
    <m/>
    <m/>
    <m/>
    <m/>
    <m/>
    <m/>
    <m/>
    <m/>
    <m/>
    <m/>
    <m/>
    <s v=""/>
    <s v=""/>
    <n v="0"/>
    <x v="0"/>
    <m/>
  </r>
  <r>
    <n v="1928"/>
    <x v="0"/>
    <x v="1"/>
    <x v="1"/>
    <s v=""/>
    <s v=""/>
    <s v=""/>
    <s v=""/>
    <s v=""/>
    <x v="3"/>
    <x v="17"/>
    <s v=""/>
    <m/>
    <m/>
    <m/>
    <m/>
    <m/>
    <m/>
    <m/>
    <m/>
    <m/>
    <m/>
    <m/>
    <m/>
    <s v=""/>
    <s v=""/>
    <n v="0"/>
    <x v="0"/>
    <m/>
  </r>
  <r>
    <n v="1929"/>
    <x v="0"/>
    <x v="1"/>
    <x v="1"/>
    <s v=""/>
    <s v=""/>
    <s v=""/>
    <s v=""/>
    <s v=""/>
    <x v="3"/>
    <x v="17"/>
    <s v=""/>
    <m/>
    <m/>
    <m/>
    <m/>
    <m/>
    <m/>
    <m/>
    <m/>
    <m/>
    <m/>
    <m/>
    <m/>
    <s v=""/>
    <s v=""/>
    <n v="0"/>
    <x v="0"/>
    <m/>
  </r>
  <r>
    <n v="1930"/>
    <x v="0"/>
    <x v="1"/>
    <x v="1"/>
    <s v=""/>
    <s v=""/>
    <s v=""/>
    <s v=""/>
    <s v=""/>
    <x v="3"/>
    <x v="17"/>
    <s v=""/>
    <m/>
    <m/>
    <m/>
    <m/>
    <m/>
    <m/>
    <m/>
    <m/>
    <m/>
    <m/>
    <m/>
    <m/>
    <s v=""/>
    <s v=""/>
    <n v="0"/>
    <x v="0"/>
    <m/>
  </r>
  <r>
    <n v="1931"/>
    <x v="0"/>
    <x v="1"/>
    <x v="1"/>
    <s v=""/>
    <s v=""/>
    <s v=""/>
    <s v=""/>
    <s v=""/>
    <x v="3"/>
    <x v="17"/>
    <s v=""/>
    <m/>
    <m/>
    <m/>
    <m/>
    <m/>
    <m/>
    <m/>
    <m/>
    <m/>
    <m/>
    <m/>
    <m/>
    <s v=""/>
    <s v=""/>
    <n v="0"/>
    <x v="0"/>
    <m/>
  </r>
  <r>
    <n v="1932"/>
    <x v="0"/>
    <x v="1"/>
    <x v="1"/>
    <s v=""/>
    <s v=""/>
    <s v=""/>
    <s v=""/>
    <s v=""/>
    <x v="3"/>
    <x v="17"/>
    <s v=""/>
    <m/>
    <m/>
    <m/>
    <m/>
    <m/>
    <m/>
    <m/>
    <m/>
    <m/>
    <m/>
    <m/>
    <m/>
    <s v=""/>
    <s v=""/>
    <n v="0"/>
    <x v="0"/>
    <m/>
  </r>
  <r>
    <n v="1933"/>
    <x v="0"/>
    <x v="1"/>
    <x v="1"/>
    <s v=""/>
    <s v=""/>
    <s v=""/>
    <s v=""/>
    <s v=""/>
    <x v="3"/>
    <x v="17"/>
    <s v=""/>
    <m/>
    <m/>
    <m/>
    <m/>
    <m/>
    <m/>
    <m/>
    <m/>
    <m/>
    <m/>
    <m/>
    <m/>
    <s v=""/>
    <s v=""/>
    <n v="0"/>
    <x v="0"/>
    <m/>
  </r>
  <r>
    <n v="1934"/>
    <x v="0"/>
    <x v="1"/>
    <x v="1"/>
    <s v=""/>
    <s v=""/>
    <s v=""/>
    <s v=""/>
    <s v=""/>
    <x v="3"/>
    <x v="17"/>
    <s v=""/>
    <m/>
    <m/>
    <m/>
    <m/>
    <m/>
    <m/>
    <m/>
    <m/>
    <m/>
    <m/>
    <m/>
    <m/>
    <s v=""/>
    <s v=""/>
    <n v="0"/>
    <x v="0"/>
    <m/>
  </r>
  <r>
    <n v="1935"/>
    <x v="0"/>
    <x v="1"/>
    <x v="1"/>
    <s v=""/>
    <s v=""/>
    <s v=""/>
    <s v=""/>
    <s v=""/>
    <x v="3"/>
    <x v="17"/>
    <s v=""/>
    <m/>
    <m/>
    <m/>
    <m/>
    <m/>
    <m/>
    <m/>
    <m/>
    <m/>
    <m/>
    <m/>
    <m/>
    <s v=""/>
    <s v=""/>
    <n v="0"/>
    <x v="0"/>
    <m/>
  </r>
  <r>
    <n v="1936"/>
    <x v="0"/>
    <x v="1"/>
    <x v="1"/>
    <s v=""/>
    <s v=""/>
    <s v=""/>
    <s v=""/>
    <s v=""/>
    <x v="3"/>
    <x v="17"/>
    <s v=""/>
    <m/>
    <m/>
    <m/>
    <m/>
    <m/>
    <m/>
    <m/>
    <m/>
    <m/>
    <m/>
    <m/>
    <m/>
    <s v=""/>
    <s v=""/>
    <n v="0"/>
    <x v="0"/>
    <m/>
  </r>
  <r>
    <n v="1937"/>
    <x v="0"/>
    <x v="1"/>
    <x v="1"/>
    <s v=""/>
    <s v=""/>
    <s v=""/>
    <s v=""/>
    <s v=""/>
    <x v="3"/>
    <x v="17"/>
    <s v=""/>
    <m/>
    <m/>
    <m/>
    <m/>
    <m/>
    <m/>
    <m/>
    <m/>
    <m/>
    <m/>
    <m/>
    <m/>
    <s v=""/>
    <s v=""/>
    <n v="0"/>
    <x v="0"/>
    <m/>
  </r>
  <r>
    <n v="1938"/>
    <x v="0"/>
    <x v="1"/>
    <x v="1"/>
    <s v=""/>
    <s v=""/>
    <s v=""/>
    <s v=""/>
    <s v=""/>
    <x v="3"/>
    <x v="17"/>
    <s v=""/>
    <m/>
    <m/>
    <m/>
    <m/>
    <m/>
    <m/>
    <m/>
    <m/>
    <m/>
    <m/>
    <m/>
    <m/>
    <s v=""/>
    <s v=""/>
    <n v="0"/>
    <x v="0"/>
    <m/>
  </r>
  <r>
    <n v="1939"/>
    <x v="0"/>
    <x v="1"/>
    <x v="1"/>
    <s v=""/>
    <s v=""/>
    <s v=""/>
    <s v=""/>
    <s v=""/>
    <x v="3"/>
    <x v="17"/>
    <s v=""/>
    <m/>
    <m/>
    <m/>
    <m/>
    <m/>
    <m/>
    <m/>
    <m/>
    <m/>
    <m/>
    <m/>
    <m/>
    <s v=""/>
    <s v=""/>
    <n v="0"/>
    <x v="0"/>
    <m/>
  </r>
  <r>
    <n v="1940"/>
    <x v="0"/>
    <x v="1"/>
    <x v="1"/>
    <s v=""/>
    <s v=""/>
    <s v=""/>
    <s v=""/>
    <s v=""/>
    <x v="3"/>
    <x v="17"/>
    <s v=""/>
    <m/>
    <m/>
    <m/>
    <m/>
    <m/>
    <m/>
    <m/>
    <m/>
    <m/>
    <m/>
    <m/>
    <m/>
    <s v=""/>
    <s v=""/>
    <n v="0"/>
    <x v="0"/>
    <m/>
  </r>
  <r>
    <n v="1941"/>
    <x v="0"/>
    <x v="1"/>
    <x v="1"/>
    <s v=""/>
    <s v=""/>
    <s v=""/>
    <s v=""/>
    <s v=""/>
    <x v="3"/>
    <x v="17"/>
    <s v=""/>
    <m/>
    <m/>
    <m/>
    <m/>
    <m/>
    <m/>
    <m/>
    <m/>
    <m/>
    <m/>
    <m/>
    <m/>
    <s v=""/>
    <s v=""/>
    <n v="0"/>
    <x v="0"/>
    <m/>
  </r>
  <r>
    <n v="1942"/>
    <x v="0"/>
    <x v="1"/>
    <x v="1"/>
    <s v=""/>
    <s v=""/>
    <s v=""/>
    <s v=""/>
    <s v=""/>
    <x v="3"/>
    <x v="17"/>
    <s v=""/>
    <m/>
    <m/>
    <m/>
    <m/>
    <m/>
    <m/>
    <m/>
    <m/>
    <m/>
    <m/>
    <m/>
    <m/>
    <s v=""/>
    <s v=""/>
    <n v="0"/>
    <x v="0"/>
    <m/>
  </r>
  <r>
    <n v="1943"/>
    <x v="0"/>
    <x v="1"/>
    <x v="1"/>
    <s v=""/>
    <s v=""/>
    <s v=""/>
    <s v=""/>
    <s v=""/>
    <x v="3"/>
    <x v="17"/>
    <s v=""/>
    <m/>
    <m/>
    <m/>
    <m/>
    <m/>
    <m/>
    <m/>
    <m/>
    <m/>
    <m/>
    <m/>
    <m/>
    <s v=""/>
    <s v=""/>
    <n v="0"/>
    <x v="0"/>
    <m/>
  </r>
  <r>
    <n v="1944"/>
    <x v="0"/>
    <x v="1"/>
    <x v="1"/>
    <s v=""/>
    <s v=""/>
    <s v=""/>
    <s v=""/>
    <s v=""/>
    <x v="3"/>
    <x v="17"/>
    <s v=""/>
    <m/>
    <m/>
    <m/>
    <m/>
    <m/>
    <m/>
    <m/>
    <m/>
    <m/>
    <m/>
    <m/>
    <m/>
    <s v=""/>
    <s v=""/>
    <n v="0"/>
    <x v="0"/>
    <m/>
  </r>
  <r>
    <n v="1945"/>
    <x v="0"/>
    <x v="1"/>
    <x v="1"/>
    <s v=""/>
    <s v=""/>
    <s v=""/>
    <s v=""/>
    <s v=""/>
    <x v="3"/>
    <x v="17"/>
    <s v=""/>
    <m/>
    <m/>
    <m/>
    <m/>
    <m/>
    <m/>
    <m/>
    <m/>
    <m/>
    <m/>
    <m/>
    <m/>
    <s v=""/>
    <s v=""/>
    <n v="0"/>
    <x v="0"/>
    <m/>
  </r>
  <r>
    <n v="1946"/>
    <x v="0"/>
    <x v="1"/>
    <x v="1"/>
    <s v=""/>
    <s v=""/>
    <s v=""/>
    <s v=""/>
    <s v=""/>
    <x v="3"/>
    <x v="17"/>
    <s v=""/>
    <m/>
    <m/>
    <m/>
    <m/>
    <m/>
    <m/>
    <m/>
    <m/>
    <m/>
    <m/>
    <m/>
    <m/>
    <s v=""/>
    <s v=""/>
    <n v="0"/>
    <x v="0"/>
    <m/>
  </r>
  <r>
    <n v="1947"/>
    <x v="0"/>
    <x v="1"/>
    <x v="1"/>
    <s v=""/>
    <s v=""/>
    <s v=""/>
    <s v=""/>
    <s v=""/>
    <x v="3"/>
    <x v="17"/>
    <s v=""/>
    <m/>
    <m/>
    <m/>
    <m/>
    <m/>
    <m/>
    <m/>
    <m/>
    <m/>
    <m/>
    <m/>
    <m/>
    <s v=""/>
    <s v=""/>
    <n v="0"/>
    <x v="0"/>
    <m/>
  </r>
  <r>
    <n v="1948"/>
    <x v="0"/>
    <x v="1"/>
    <x v="1"/>
    <s v=""/>
    <s v=""/>
    <s v=""/>
    <s v=""/>
    <s v=""/>
    <x v="3"/>
    <x v="17"/>
    <s v=""/>
    <m/>
    <m/>
    <m/>
    <m/>
    <m/>
    <m/>
    <m/>
    <m/>
    <m/>
    <m/>
    <m/>
    <m/>
    <s v=""/>
    <s v=""/>
    <n v="0"/>
    <x v="0"/>
    <m/>
  </r>
  <r>
    <n v="1949"/>
    <x v="0"/>
    <x v="1"/>
    <x v="1"/>
    <s v=""/>
    <s v=""/>
    <s v=""/>
    <s v=""/>
    <s v=""/>
    <x v="3"/>
    <x v="17"/>
    <s v=""/>
    <m/>
    <m/>
    <m/>
    <m/>
    <m/>
    <m/>
    <m/>
    <m/>
    <m/>
    <m/>
    <m/>
    <m/>
    <s v=""/>
    <s v=""/>
    <n v="0"/>
    <x v="0"/>
    <m/>
  </r>
  <r>
    <n v="1950"/>
    <x v="0"/>
    <x v="1"/>
    <x v="1"/>
    <s v=""/>
    <s v=""/>
    <s v=""/>
    <s v=""/>
    <s v=""/>
    <x v="3"/>
    <x v="17"/>
    <s v=""/>
    <m/>
    <m/>
    <m/>
    <m/>
    <m/>
    <m/>
    <m/>
    <m/>
    <m/>
    <m/>
    <m/>
    <m/>
    <s v=""/>
    <s v=""/>
    <n v="0"/>
    <x v="0"/>
    <m/>
  </r>
  <r>
    <n v="1951"/>
    <x v="0"/>
    <x v="1"/>
    <x v="1"/>
    <s v=""/>
    <s v=""/>
    <s v=""/>
    <s v=""/>
    <s v=""/>
    <x v="3"/>
    <x v="17"/>
    <s v=""/>
    <m/>
    <m/>
    <m/>
    <m/>
    <m/>
    <m/>
    <m/>
    <m/>
    <m/>
    <m/>
    <m/>
    <m/>
    <s v=""/>
    <s v=""/>
    <n v="0"/>
    <x v="0"/>
    <m/>
  </r>
  <r>
    <n v="1952"/>
    <x v="0"/>
    <x v="1"/>
    <x v="1"/>
    <s v=""/>
    <s v=""/>
    <s v=""/>
    <s v=""/>
    <s v=""/>
    <x v="3"/>
    <x v="17"/>
    <s v=""/>
    <m/>
    <m/>
    <m/>
    <m/>
    <m/>
    <m/>
    <m/>
    <m/>
    <m/>
    <m/>
    <m/>
    <m/>
    <s v=""/>
    <s v=""/>
    <n v="0"/>
    <x v="0"/>
    <m/>
  </r>
  <r>
    <n v="1953"/>
    <x v="0"/>
    <x v="1"/>
    <x v="1"/>
    <s v=""/>
    <s v=""/>
    <s v=""/>
    <s v=""/>
    <s v=""/>
    <x v="3"/>
    <x v="17"/>
    <s v=""/>
    <m/>
    <m/>
    <m/>
    <m/>
    <m/>
    <m/>
    <m/>
    <m/>
    <m/>
    <m/>
    <m/>
    <m/>
    <s v=""/>
    <s v=""/>
    <n v="0"/>
    <x v="0"/>
    <m/>
  </r>
  <r>
    <n v="1954"/>
    <x v="0"/>
    <x v="1"/>
    <x v="1"/>
    <s v=""/>
    <s v=""/>
    <s v=""/>
    <s v=""/>
    <s v=""/>
    <x v="3"/>
    <x v="17"/>
    <s v=""/>
    <m/>
    <m/>
    <m/>
    <m/>
    <m/>
    <m/>
    <m/>
    <m/>
    <m/>
    <m/>
    <m/>
    <m/>
    <s v=""/>
    <s v=""/>
    <n v="0"/>
    <x v="0"/>
    <m/>
  </r>
  <r>
    <n v="1955"/>
    <x v="0"/>
    <x v="1"/>
    <x v="1"/>
    <s v=""/>
    <s v=""/>
    <s v=""/>
    <s v=""/>
    <s v=""/>
    <x v="3"/>
    <x v="17"/>
    <s v=""/>
    <m/>
    <m/>
    <m/>
    <m/>
    <m/>
    <m/>
    <m/>
    <m/>
    <m/>
    <m/>
    <m/>
    <m/>
    <s v=""/>
    <s v=""/>
    <n v="0"/>
    <x v="0"/>
    <m/>
  </r>
  <r>
    <n v="1956"/>
    <x v="0"/>
    <x v="1"/>
    <x v="1"/>
    <s v=""/>
    <s v=""/>
    <s v=""/>
    <s v=""/>
    <s v=""/>
    <x v="3"/>
    <x v="17"/>
    <s v=""/>
    <m/>
    <m/>
    <m/>
    <m/>
    <m/>
    <m/>
    <m/>
    <m/>
    <m/>
    <m/>
    <m/>
    <m/>
    <s v=""/>
    <s v=""/>
    <n v="0"/>
    <x v="0"/>
    <m/>
  </r>
  <r>
    <n v="1957"/>
    <x v="0"/>
    <x v="1"/>
    <x v="1"/>
    <s v=""/>
    <s v=""/>
    <s v=""/>
    <s v=""/>
    <s v=""/>
    <x v="3"/>
    <x v="17"/>
    <s v=""/>
    <m/>
    <m/>
    <m/>
    <m/>
    <m/>
    <m/>
    <m/>
    <m/>
    <m/>
    <m/>
    <m/>
    <m/>
    <s v=""/>
    <s v=""/>
    <n v="0"/>
    <x v="0"/>
    <m/>
  </r>
  <r>
    <n v="1958"/>
    <x v="0"/>
    <x v="1"/>
    <x v="1"/>
    <s v=""/>
    <s v=""/>
    <s v=""/>
    <s v=""/>
    <s v=""/>
    <x v="3"/>
    <x v="17"/>
    <s v=""/>
    <m/>
    <m/>
    <m/>
    <m/>
    <m/>
    <m/>
    <m/>
    <m/>
    <m/>
    <m/>
    <m/>
    <m/>
    <s v=""/>
    <s v=""/>
    <n v="0"/>
    <x v="0"/>
    <m/>
  </r>
  <r>
    <n v="1959"/>
    <x v="0"/>
    <x v="1"/>
    <x v="1"/>
    <s v=""/>
    <s v=""/>
    <s v=""/>
    <s v=""/>
    <s v=""/>
    <x v="3"/>
    <x v="17"/>
    <s v=""/>
    <m/>
    <m/>
    <m/>
    <m/>
    <m/>
    <m/>
    <m/>
    <m/>
    <m/>
    <m/>
    <m/>
    <m/>
    <s v=""/>
    <s v=""/>
    <n v="0"/>
    <x v="0"/>
    <m/>
  </r>
  <r>
    <n v="1960"/>
    <x v="0"/>
    <x v="1"/>
    <x v="1"/>
    <s v=""/>
    <s v=""/>
    <s v=""/>
    <s v=""/>
    <s v=""/>
    <x v="3"/>
    <x v="17"/>
    <s v=""/>
    <m/>
    <m/>
    <m/>
    <m/>
    <m/>
    <m/>
    <m/>
    <m/>
    <m/>
    <m/>
    <m/>
    <m/>
    <s v=""/>
    <s v=""/>
    <n v="0"/>
    <x v="0"/>
    <m/>
  </r>
  <r>
    <n v="1961"/>
    <x v="0"/>
    <x v="1"/>
    <x v="1"/>
    <s v=""/>
    <s v=""/>
    <s v=""/>
    <s v=""/>
    <s v=""/>
    <x v="3"/>
    <x v="17"/>
    <s v=""/>
    <m/>
    <m/>
    <m/>
    <m/>
    <m/>
    <m/>
    <m/>
    <m/>
    <m/>
    <m/>
    <m/>
    <m/>
    <s v=""/>
    <s v=""/>
    <n v="0"/>
    <x v="0"/>
    <m/>
  </r>
  <r>
    <n v="1962"/>
    <x v="0"/>
    <x v="1"/>
    <x v="1"/>
    <s v=""/>
    <s v=""/>
    <s v=""/>
    <s v=""/>
    <s v=""/>
    <x v="3"/>
    <x v="17"/>
    <s v=""/>
    <m/>
    <m/>
    <m/>
    <m/>
    <m/>
    <m/>
    <m/>
    <m/>
    <m/>
    <m/>
    <m/>
    <m/>
    <s v=""/>
    <s v=""/>
    <n v="0"/>
    <x v="0"/>
    <m/>
  </r>
  <r>
    <n v="1963"/>
    <x v="0"/>
    <x v="1"/>
    <x v="1"/>
    <s v=""/>
    <s v=""/>
    <s v=""/>
    <s v=""/>
    <s v=""/>
    <x v="3"/>
    <x v="17"/>
    <s v=""/>
    <m/>
    <m/>
    <m/>
    <m/>
    <m/>
    <m/>
    <m/>
    <m/>
    <m/>
    <m/>
    <m/>
    <m/>
    <s v=""/>
    <s v=""/>
    <n v="0"/>
    <x v="0"/>
    <m/>
  </r>
  <r>
    <n v="1964"/>
    <x v="0"/>
    <x v="1"/>
    <x v="1"/>
    <s v=""/>
    <s v=""/>
    <s v=""/>
    <s v=""/>
    <s v=""/>
    <x v="3"/>
    <x v="17"/>
    <s v=""/>
    <m/>
    <m/>
    <m/>
    <m/>
    <m/>
    <m/>
    <m/>
    <m/>
    <m/>
    <m/>
    <m/>
    <m/>
    <s v=""/>
    <s v=""/>
    <n v="0"/>
    <x v="0"/>
    <m/>
  </r>
  <r>
    <n v="1965"/>
    <x v="0"/>
    <x v="1"/>
    <x v="1"/>
    <s v=""/>
    <s v=""/>
    <s v=""/>
    <s v=""/>
    <s v=""/>
    <x v="3"/>
    <x v="17"/>
    <s v=""/>
    <m/>
    <m/>
    <m/>
    <m/>
    <m/>
    <m/>
    <m/>
    <m/>
    <m/>
    <m/>
    <m/>
    <m/>
    <s v=""/>
    <s v=""/>
    <n v="0"/>
    <x v="0"/>
    <m/>
  </r>
  <r>
    <n v="1966"/>
    <x v="0"/>
    <x v="1"/>
    <x v="1"/>
    <s v=""/>
    <s v=""/>
    <s v=""/>
    <s v=""/>
    <s v=""/>
    <x v="3"/>
    <x v="17"/>
    <s v=""/>
    <m/>
    <m/>
    <m/>
    <m/>
    <m/>
    <m/>
    <m/>
    <m/>
    <m/>
    <m/>
    <m/>
    <m/>
    <s v=""/>
    <s v=""/>
    <n v="0"/>
    <x v="0"/>
    <m/>
  </r>
  <r>
    <n v="1967"/>
    <x v="0"/>
    <x v="1"/>
    <x v="1"/>
    <s v=""/>
    <s v=""/>
    <s v=""/>
    <s v=""/>
    <s v=""/>
    <x v="3"/>
    <x v="17"/>
    <s v=""/>
    <m/>
    <m/>
    <m/>
    <m/>
    <m/>
    <m/>
    <m/>
    <m/>
    <m/>
    <m/>
    <m/>
    <m/>
    <s v=""/>
    <s v=""/>
    <n v="0"/>
    <x v="0"/>
    <m/>
  </r>
  <r>
    <n v="1968"/>
    <x v="0"/>
    <x v="1"/>
    <x v="1"/>
    <s v=""/>
    <s v=""/>
    <s v=""/>
    <s v=""/>
    <s v=""/>
    <x v="3"/>
    <x v="17"/>
    <s v=""/>
    <m/>
    <m/>
    <m/>
    <m/>
    <m/>
    <m/>
    <m/>
    <m/>
    <m/>
    <m/>
    <m/>
    <m/>
    <s v=""/>
    <s v=""/>
    <n v="0"/>
    <x v="0"/>
    <m/>
  </r>
  <r>
    <n v="1969"/>
    <x v="0"/>
    <x v="1"/>
    <x v="1"/>
    <s v=""/>
    <s v=""/>
    <s v=""/>
    <s v=""/>
    <s v=""/>
    <x v="3"/>
    <x v="17"/>
    <s v=""/>
    <m/>
    <m/>
    <m/>
    <m/>
    <m/>
    <m/>
    <m/>
    <m/>
    <m/>
    <m/>
    <m/>
    <m/>
    <s v=""/>
    <s v=""/>
    <n v="0"/>
    <x v="0"/>
    <m/>
  </r>
  <r>
    <n v="1970"/>
    <x v="0"/>
    <x v="1"/>
    <x v="1"/>
    <s v=""/>
    <s v=""/>
    <s v=""/>
    <s v=""/>
    <s v=""/>
    <x v="3"/>
    <x v="17"/>
    <s v=""/>
    <m/>
    <m/>
    <m/>
    <m/>
    <m/>
    <m/>
    <m/>
    <m/>
    <m/>
    <m/>
    <m/>
    <m/>
    <s v=""/>
    <s v=""/>
    <n v="0"/>
    <x v="0"/>
    <m/>
  </r>
  <r>
    <n v="1971"/>
    <x v="0"/>
    <x v="1"/>
    <x v="1"/>
    <s v=""/>
    <s v=""/>
    <s v=""/>
    <s v=""/>
    <s v=""/>
    <x v="3"/>
    <x v="17"/>
    <s v=""/>
    <m/>
    <m/>
    <m/>
    <m/>
    <m/>
    <m/>
    <m/>
    <m/>
    <m/>
    <m/>
    <m/>
    <m/>
    <s v=""/>
    <s v=""/>
    <n v="0"/>
    <x v="0"/>
    <m/>
  </r>
  <r>
    <n v="1972"/>
    <x v="0"/>
    <x v="1"/>
    <x v="1"/>
    <s v=""/>
    <s v=""/>
    <s v=""/>
    <s v=""/>
    <s v=""/>
    <x v="3"/>
    <x v="17"/>
    <s v=""/>
    <m/>
    <m/>
    <m/>
    <m/>
    <m/>
    <m/>
    <m/>
    <m/>
    <m/>
    <m/>
    <m/>
    <m/>
    <s v=""/>
    <s v=""/>
    <n v="0"/>
    <x v="0"/>
    <m/>
  </r>
  <r>
    <n v="1973"/>
    <x v="0"/>
    <x v="1"/>
    <x v="1"/>
    <s v=""/>
    <s v=""/>
    <s v=""/>
    <s v=""/>
    <s v=""/>
    <x v="3"/>
    <x v="17"/>
    <s v=""/>
    <m/>
    <m/>
    <m/>
    <m/>
    <m/>
    <m/>
    <m/>
    <m/>
    <m/>
    <m/>
    <m/>
    <m/>
    <s v=""/>
    <s v=""/>
    <n v="0"/>
    <x v="0"/>
    <m/>
  </r>
  <r>
    <n v="1974"/>
    <x v="0"/>
    <x v="1"/>
    <x v="1"/>
    <s v=""/>
    <s v=""/>
    <s v=""/>
    <s v=""/>
    <s v=""/>
    <x v="3"/>
    <x v="17"/>
    <s v=""/>
    <m/>
    <m/>
    <m/>
    <m/>
    <m/>
    <m/>
    <m/>
    <m/>
    <m/>
    <m/>
    <m/>
    <m/>
    <s v=""/>
    <s v=""/>
    <n v="0"/>
    <x v="0"/>
    <m/>
  </r>
  <r>
    <n v="1975"/>
    <x v="0"/>
    <x v="1"/>
    <x v="1"/>
    <s v=""/>
    <s v=""/>
    <s v=""/>
    <s v=""/>
    <s v=""/>
    <x v="3"/>
    <x v="17"/>
    <s v=""/>
    <m/>
    <m/>
    <m/>
    <m/>
    <m/>
    <m/>
    <m/>
    <m/>
    <m/>
    <m/>
    <m/>
    <m/>
    <s v=""/>
    <s v=""/>
    <n v="0"/>
    <x v="0"/>
    <m/>
  </r>
  <r>
    <n v="1976"/>
    <x v="0"/>
    <x v="1"/>
    <x v="1"/>
    <s v=""/>
    <s v=""/>
    <s v=""/>
    <s v=""/>
    <s v=""/>
    <x v="3"/>
    <x v="17"/>
    <s v=""/>
    <m/>
    <m/>
    <m/>
    <m/>
    <m/>
    <m/>
    <m/>
    <m/>
    <m/>
    <m/>
    <m/>
    <m/>
    <s v=""/>
    <s v=""/>
    <n v="0"/>
    <x v="0"/>
    <m/>
  </r>
  <r>
    <n v="1977"/>
    <x v="0"/>
    <x v="1"/>
    <x v="1"/>
    <s v=""/>
    <s v=""/>
    <s v=""/>
    <s v=""/>
    <s v=""/>
    <x v="3"/>
    <x v="17"/>
    <s v=""/>
    <m/>
    <m/>
    <m/>
    <m/>
    <m/>
    <m/>
    <m/>
    <m/>
    <m/>
    <m/>
    <m/>
    <m/>
    <s v=""/>
    <s v=""/>
    <n v="0"/>
    <x v="0"/>
    <m/>
  </r>
  <r>
    <n v="1978"/>
    <x v="0"/>
    <x v="1"/>
    <x v="1"/>
    <s v=""/>
    <s v=""/>
    <s v=""/>
    <s v=""/>
    <s v=""/>
    <x v="3"/>
    <x v="17"/>
    <s v=""/>
    <m/>
    <m/>
    <m/>
    <m/>
    <m/>
    <m/>
    <m/>
    <m/>
    <m/>
    <m/>
    <m/>
    <m/>
    <s v=""/>
    <s v=""/>
    <n v="0"/>
    <x v="0"/>
    <m/>
  </r>
  <r>
    <n v="1979"/>
    <x v="0"/>
    <x v="1"/>
    <x v="1"/>
    <s v=""/>
    <s v=""/>
    <s v=""/>
    <s v=""/>
    <s v=""/>
    <x v="3"/>
    <x v="17"/>
    <s v=""/>
    <m/>
    <m/>
    <m/>
    <m/>
    <m/>
    <m/>
    <m/>
    <m/>
    <m/>
    <m/>
    <m/>
    <m/>
    <s v=""/>
    <s v=""/>
    <n v="0"/>
    <x v="0"/>
    <m/>
  </r>
  <r>
    <n v="1980"/>
    <x v="0"/>
    <x v="1"/>
    <x v="1"/>
    <s v=""/>
    <s v=""/>
    <s v=""/>
    <s v=""/>
    <s v=""/>
    <x v="3"/>
    <x v="17"/>
    <s v=""/>
    <m/>
    <m/>
    <m/>
    <m/>
    <m/>
    <m/>
    <m/>
    <m/>
    <m/>
    <m/>
    <m/>
    <m/>
    <s v=""/>
    <s v=""/>
    <n v="0"/>
    <x v="0"/>
    <m/>
  </r>
  <r>
    <n v="1981"/>
    <x v="0"/>
    <x v="1"/>
    <x v="1"/>
    <s v=""/>
    <s v=""/>
    <s v=""/>
    <s v=""/>
    <s v=""/>
    <x v="3"/>
    <x v="17"/>
    <s v=""/>
    <m/>
    <m/>
    <m/>
    <m/>
    <m/>
    <m/>
    <m/>
    <m/>
    <m/>
    <m/>
    <m/>
    <m/>
    <s v=""/>
    <s v=""/>
    <n v="0"/>
    <x v="0"/>
    <m/>
  </r>
  <r>
    <n v="1982"/>
    <x v="0"/>
    <x v="1"/>
    <x v="1"/>
    <s v=""/>
    <s v=""/>
    <s v=""/>
    <s v=""/>
    <s v=""/>
    <x v="3"/>
    <x v="17"/>
    <s v=""/>
    <m/>
    <m/>
    <m/>
    <m/>
    <m/>
    <m/>
    <m/>
    <m/>
    <m/>
    <m/>
    <m/>
    <m/>
    <s v=""/>
    <s v=""/>
    <n v="0"/>
    <x v="0"/>
    <m/>
  </r>
  <r>
    <n v="1983"/>
    <x v="0"/>
    <x v="1"/>
    <x v="1"/>
    <s v=""/>
    <s v=""/>
    <s v=""/>
    <s v=""/>
    <s v=""/>
    <x v="3"/>
    <x v="17"/>
    <s v=""/>
    <m/>
    <m/>
    <m/>
    <m/>
    <m/>
    <m/>
    <m/>
    <m/>
    <m/>
    <m/>
    <m/>
    <m/>
    <s v=""/>
    <s v=""/>
    <n v="0"/>
    <x v="0"/>
    <m/>
  </r>
  <r>
    <n v="1984"/>
    <x v="0"/>
    <x v="1"/>
    <x v="1"/>
    <s v=""/>
    <s v=""/>
    <s v=""/>
    <s v=""/>
    <s v=""/>
    <x v="3"/>
    <x v="17"/>
    <s v=""/>
    <m/>
    <m/>
    <m/>
    <m/>
    <m/>
    <m/>
    <m/>
    <m/>
    <m/>
    <m/>
    <m/>
    <m/>
    <s v=""/>
    <s v=""/>
    <n v="0"/>
    <x v="0"/>
    <m/>
  </r>
  <r>
    <n v="1985"/>
    <x v="0"/>
    <x v="1"/>
    <x v="1"/>
    <s v=""/>
    <s v=""/>
    <s v=""/>
    <s v=""/>
    <s v=""/>
    <x v="3"/>
    <x v="17"/>
    <s v=""/>
    <m/>
    <m/>
    <m/>
    <m/>
    <m/>
    <m/>
    <m/>
    <m/>
    <m/>
    <m/>
    <m/>
    <m/>
    <s v=""/>
    <s v=""/>
    <n v="0"/>
    <x v="0"/>
    <m/>
  </r>
  <r>
    <n v="1986"/>
    <x v="0"/>
    <x v="1"/>
    <x v="1"/>
    <s v=""/>
    <s v=""/>
    <s v=""/>
    <s v=""/>
    <s v=""/>
    <x v="3"/>
    <x v="17"/>
    <s v=""/>
    <m/>
    <m/>
    <m/>
    <m/>
    <m/>
    <m/>
    <m/>
    <m/>
    <m/>
    <m/>
    <m/>
    <m/>
    <s v=""/>
    <s v=""/>
    <n v="0"/>
    <x v="0"/>
    <m/>
  </r>
  <r>
    <n v="1987"/>
    <x v="0"/>
    <x v="1"/>
    <x v="1"/>
    <s v=""/>
    <s v=""/>
    <s v=""/>
    <s v=""/>
    <s v=""/>
    <x v="3"/>
    <x v="17"/>
    <s v=""/>
    <m/>
    <m/>
    <m/>
    <m/>
    <m/>
    <m/>
    <m/>
    <m/>
    <m/>
    <m/>
    <m/>
    <m/>
    <s v=""/>
    <s v=""/>
    <n v="0"/>
    <x v="0"/>
    <m/>
  </r>
  <r>
    <n v="1988"/>
    <x v="0"/>
    <x v="1"/>
    <x v="1"/>
    <s v=""/>
    <s v=""/>
    <s v=""/>
    <s v=""/>
    <s v=""/>
    <x v="3"/>
    <x v="17"/>
    <s v=""/>
    <m/>
    <m/>
    <m/>
    <m/>
    <m/>
    <m/>
    <m/>
    <m/>
    <m/>
    <m/>
    <m/>
    <m/>
    <s v=""/>
    <s v=""/>
    <n v="0"/>
    <x v="0"/>
    <m/>
  </r>
  <r>
    <n v="1989"/>
    <x v="0"/>
    <x v="1"/>
    <x v="1"/>
    <s v=""/>
    <s v=""/>
    <s v=""/>
    <s v=""/>
    <s v=""/>
    <x v="3"/>
    <x v="17"/>
    <s v=""/>
    <m/>
    <m/>
    <m/>
    <m/>
    <m/>
    <m/>
    <m/>
    <m/>
    <m/>
    <m/>
    <m/>
    <m/>
    <s v=""/>
    <s v=""/>
    <n v="0"/>
    <x v="0"/>
    <m/>
  </r>
  <r>
    <n v="1990"/>
    <x v="0"/>
    <x v="1"/>
    <x v="1"/>
    <s v=""/>
    <s v=""/>
    <s v=""/>
    <s v=""/>
    <s v=""/>
    <x v="3"/>
    <x v="17"/>
    <s v=""/>
    <m/>
    <m/>
    <m/>
    <m/>
    <m/>
    <m/>
    <m/>
    <m/>
    <m/>
    <m/>
    <m/>
    <m/>
    <s v=""/>
    <s v=""/>
    <n v="0"/>
    <x v="0"/>
    <m/>
  </r>
  <r>
    <n v="1991"/>
    <x v="0"/>
    <x v="1"/>
    <x v="1"/>
    <s v=""/>
    <s v=""/>
    <s v=""/>
    <s v=""/>
    <s v=""/>
    <x v="3"/>
    <x v="17"/>
    <s v=""/>
    <m/>
    <m/>
    <m/>
    <m/>
    <m/>
    <m/>
    <m/>
    <m/>
    <m/>
    <m/>
    <m/>
    <m/>
    <s v=""/>
    <s v=""/>
    <n v="0"/>
    <x v="0"/>
    <m/>
  </r>
  <r>
    <n v="1992"/>
    <x v="0"/>
    <x v="1"/>
    <x v="1"/>
    <s v=""/>
    <s v=""/>
    <s v=""/>
    <s v=""/>
    <s v=""/>
    <x v="3"/>
    <x v="17"/>
    <s v=""/>
    <m/>
    <m/>
    <m/>
    <m/>
    <m/>
    <m/>
    <m/>
    <m/>
    <m/>
    <m/>
    <m/>
    <m/>
    <s v=""/>
    <s v=""/>
    <n v="0"/>
    <x v="0"/>
    <m/>
  </r>
  <r>
    <n v="1993"/>
    <x v="0"/>
    <x v="1"/>
    <x v="1"/>
    <s v=""/>
    <s v=""/>
    <s v=""/>
    <s v=""/>
    <s v=""/>
    <x v="3"/>
    <x v="17"/>
    <s v=""/>
    <m/>
    <m/>
    <m/>
    <m/>
    <m/>
    <m/>
    <m/>
    <m/>
    <m/>
    <m/>
    <m/>
    <m/>
    <s v=""/>
    <s v=""/>
    <n v="0"/>
    <x v="0"/>
    <m/>
  </r>
  <r>
    <n v="1994"/>
    <x v="0"/>
    <x v="1"/>
    <x v="1"/>
    <s v=""/>
    <s v=""/>
    <s v=""/>
    <s v=""/>
    <s v=""/>
    <x v="3"/>
    <x v="17"/>
    <s v=""/>
    <m/>
    <m/>
    <m/>
    <m/>
    <m/>
    <m/>
    <m/>
    <m/>
    <m/>
    <m/>
    <m/>
    <m/>
    <s v=""/>
    <s v=""/>
    <n v="0"/>
    <x v="0"/>
    <m/>
  </r>
  <r>
    <n v="1995"/>
    <x v="0"/>
    <x v="1"/>
    <x v="1"/>
    <s v=""/>
    <s v=""/>
    <s v=""/>
    <s v=""/>
    <s v=""/>
    <x v="3"/>
    <x v="17"/>
    <s v=""/>
    <m/>
    <m/>
    <m/>
    <m/>
    <m/>
    <m/>
    <m/>
    <m/>
    <m/>
    <m/>
    <m/>
    <m/>
    <s v=""/>
    <s v=""/>
    <n v="0"/>
    <x v="0"/>
    <m/>
  </r>
  <r>
    <n v="1996"/>
    <x v="0"/>
    <x v="1"/>
    <x v="1"/>
    <s v=""/>
    <s v=""/>
    <s v=""/>
    <s v=""/>
    <s v=""/>
    <x v="3"/>
    <x v="17"/>
    <s v=""/>
    <m/>
    <m/>
    <m/>
    <m/>
    <m/>
    <m/>
    <m/>
    <m/>
    <m/>
    <m/>
    <m/>
    <m/>
    <s v=""/>
    <s v=""/>
    <n v="0"/>
    <x v="0"/>
    <m/>
  </r>
  <r>
    <n v="1997"/>
    <x v="0"/>
    <x v="1"/>
    <x v="1"/>
    <s v=""/>
    <s v=""/>
    <s v=""/>
    <s v=""/>
    <s v=""/>
    <x v="3"/>
    <x v="17"/>
    <s v=""/>
    <m/>
    <m/>
    <m/>
    <m/>
    <m/>
    <m/>
    <m/>
    <m/>
    <m/>
    <m/>
    <m/>
    <m/>
    <s v=""/>
    <s v=""/>
    <n v="0"/>
    <x v="0"/>
    <m/>
  </r>
  <r>
    <n v="1998"/>
    <x v="0"/>
    <x v="1"/>
    <x v="1"/>
    <s v=""/>
    <s v=""/>
    <s v=""/>
    <s v=""/>
    <s v=""/>
    <x v="3"/>
    <x v="17"/>
    <s v=""/>
    <m/>
    <m/>
    <m/>
    <m/>
    <m/>
    <m/>
    <m/>
    <m/>
    <m/>
    <m/>
    <m/>
    <m/>
    <s v=""/>
    <s v=""/>
    <n v="0"/>
    <x v="0"/>
    <m/>
  </r>
  <r>
    <n v="1999"/>
    <x v="0"/>
    <x v="1"/>
    <x v="1"/>
    <s v=""/>
    <s v=""/>
    <s v=""/>
    <s v=""/>
    <s v=""/>
    <x v="3"/>
    <x v="17"/>
    <s v=""/>
    <m/>
    <m/>
    <m/>
    <m/>
    <m/>
    <m/>
    <m/>
    <m/>
    <m/>
    <m/>
    <m/>
    <m/>
    <s v=""/>
    <s v=""/>
    <n v="0"/>
    <x v="0"/>
    <m/>
  </r>
  <r>
    <n v="2000"/>
    <x v="0"/>
    <x v="1"/>
    <x v="1"/>
    <s v=""/>
    <s v=""/>
    <s v=""/>
    <s v=""/>
    <s v=""/>
    <x v="3"/>
    <x v="17"/>
    <s v=""/>
    <m/>
    <m/>
    <m/>
    <m/>
    <m/>
    <m/>
    <m/>
    <m/>
    <m/>
    <m/>
    <m/>
    <m/>
    <s v=""/>
    <s v=""/>
    <n v="0"/>
    <x v="0"/>
    <m/>
  </r>
  <r>
    <n v="2001"/>
    <x v="0"/>
    <x v="1"/>
    <x v="1"/>
    <s v=""/>
    <s v=""/>
    <s v=""/>
    <s v=""/>
    <s v=""/>
    <x v="3"/>
    <x v="17"/>
    <s v=""/>
    <m/>
    <m/>
    <m/>
    <m/>
    <m/>
    <m/>
    <m/>
    <m/>
    <m/>
    <m/>
    <m/>
    <m/>
    <s v=""/>
    <s v=""/>
    <n v="0"/>
    <x v="0"/>
    <m/>
  </r>
  <r>
    <n v="2002"/>
    <x v="0"/>
    <x v="1"/>
    <x v="1"/>
    <s v=""/>
    <s v=""/>
    <s v=""/>
    <s v=""/>
    <s v=""/>
    <x v="3"/>
    <x v="17"/>
    <s v=""/>
    <m/>
    <m/>
    <m/>
    <m/>
    <m/>
    <m/>
    <m/>
    <m/>
    <m/>
    <m/>
    <m/>
    <m/>
    <s v=""/>
    <s v=""/>
    <n v="0"/>
    <x v="0"/>
    <m/>
  </r>
  <r>
    <n v="2003"/>
    <x v="0"/>
    <x v="1"/>
    <x v="1"/>
    <s v=""/>
    <s v=""/>
    <s v=""/>
    <s v=""/>
    <s v=""/>
    <x v="3"/>
    <x v="17"/>
    <s v=""/>
    <m/>
    <m/>
    <m/>
    <m/>
    <m/>
    <m/>
    <m/>
    <m/>
    <m/>
    <m/>
    <m/>
    <m/>
    <s v=""/>
    <s v=""/>
    <n v="0"/>
    <x v="0"/>
    <m/>
  </r>
  <r>
    <n v="2004"/>
    <x v="0"/>
    <x v="1"/>
    <x v="1"/>
    <s v=""/>
    <s v=""/>
    <s v=""/>
    <s v=""/>
    <s v=""/>
    <x v="3"/>
    <x v="17"/>
    <s v=""/>
    <m/>
    <m/>
    <m/>
    <m/>
    <m/>
    <m/>
    <m/>
    <m/>
    <m/>
    <m/>
    <m/>
    <m/>
    <s v=""/>
    <s v=""/>
    <n v="0"/>
    <x v="0"/>
    <m/>
  </r>
  <r>
    <n v="2005"/>
    <x v="0"/>
    <x v="1"/>
    <x v="1"/>
    <s v=""/>
    <s v=""/>
    <s v=""/>
    <s v=""/>
    <s v=""/>
    <x v="3"/>
    <x v="17"/>
    <s v=""/>
    <m/>
    <m/>
    <m/>
    <m/>
    <m/>
    <m/>
    <m/>
    <m/>
    <m/>
    <m/>
    <m/>
    <m/>
    <s v=""/>
    <s v=""/>
    <n v="0"/>
    <x v="0"/>
    <m/>
  </r>
  <r>
    <n v="2006"/>
    <x v="0"/>
    <x v="1"/>
    <x v="1"/>
    <s v=""/>
    <s v=""/>
    <s v=""/>
    <s v=""/>
    <s v=""/>
    <x v="3"/>
    <x v="17"/>
    <s v=""/>
    <m/>
    <m/>
    <m/>
    <m/>
    <m/>
    <m/>
    <m/>
    <m/>
    <m/>
    <m/>
    <m/>
    <m/>
    <s v=""/>
    <s v=""/>
    <n v="0"/>
    <x v="0"/>
    <m/>
  </r>
  <r>
    <n v="2007"/>
    <x v="0"/>
    <x v="1"/>
    <x v="1"/>
    <s v=""/>
    <s v=""/>
    <s v=""/>
    <s v=""/>
    <s v=""/>
    <x v="3"/>
    <x v="17"/>
    <s v=""/>
    <m/>
    <m/>
    <m/>
    <m/>
    <m/>
    <m/>
    <m/>
    <m/>
    <m/>
    <m/>
    <m/>
    <m/>
    <s v=""/>
    <s v=""/>
    <n v="0"/>
    <x v="0"/>
    <m/>
  </r>
  <r>
    <n v="2008"/>
    <x v="0"/>
    <x v="1"/>
    <x v="1"/>
    <s v=""/>
    <s v=""/>
    <s v=""/>
    <s v=""/>
    <s v=""/>
    <x v="3"/>
    <x v="17"/>
    <s v=""/>
    <m/>
    <m/>
    <m/>
    <m/>
    <m/>
    <m/>
    <m/>
    <m/>
    <m/>
    <m/>
    <m/>
    <m/>
    <s v=""/>
    <s v=""/>
    <n v="0"/>
    <x v="0"/>
    <m/>
  </r>
  <r>
    <n v="2009"/>
    <x v="0"/>
    <x v="1"/>
    <x v="1"/>
    <s v=""/>
    <s v=""/>
    <s v=""/>
    <s v=""/>
    <s v=""/>
    <x v="3"/>
    <x v="17"/>
    <s v=""/>
    <m/>
    <m/>
    <m/>
    <m/>
    <m/>
    <m/>
    <m/>
    <m/>
    <m/>
    <m/>
    <m/>
    <m/>
    <s v=""/>
    <s v=""/>
    <n v="0"/>
    <x v="0"/>
    <m/>
  </r>
  <r>
    <n v="2010"/>
    <x v="0"/>
    <x v="1"/>
    <x v="1"/>
    <s v=""/>
    <s v=""/>
    <s v=""/>
    <s v=""/>
    <s v=""/>
    <x v="3"/>
    <x v="17"/>
    <s v=""/>
    <m/>
    <m/>
    <m/>
    <m/>
    <m/>
    <m/>
    <m/>
    <m/>
    <m/>
    <m/>
    <m/>
    <m/>
    <s v=""/>
    <s v=""/>
    <n v="0"/>
    <x v="0"/>
    <m/>
  </r>
  <r>
    <n v="2011"/>
    <x v="0"/>
    <x v="1"/>
    <x v="1"/>
    <s v=""/>
    <s v=""/>
    <s v=""/>
    <s v=""/>
    <s v=""/>
    <x v="3"/>
    <x v="17"/>
    <s v=""/>
    <m/>
    <m/>
    <m/>
    <m/>
    <m/>
    <m/>
    <m/>
    <m/>
    <m/>
    <m/>
    <m/>
    <m/>
    <s v=""/>
    <s v=""/>
    <n v="0"/>
    <x v="0"/>
    <m/>
  </r>
  <r>
    <n v="2012"/>
    <x v="0"/>
    <x v="1"/>
    <x v="1"/>
    <s v=""/>
    <s v=""/>
    <s v=""/>
    <s v=""/>
    <s v=""/>
    <x v="3"/>
    <x v="17"/>
    <s v=""/>
    <m/>
    <m/>
    <m/>
    <m/>
    <m/>
    <m/>
    <m/>
    <m/>
    <m/>
    <m/>
    <m/>
    <m/>
    <s v=""/>
    <s v=""/>
    <n v="0"/>
    <x v="0"/>
    <m/>
  </r>
  <r>
    <n v="2013"/>
    <x v="0"/>
    <x v="1"/>
    <x v="1"/>
    <s v=""/>
    <s v=""/>
    <s v=""/>
    <s v=""/>
    <s v=""/>
    <x v="3"/>
    <x v="17"/>
    <s v=""/>
    <m/>
    <m/>
    <m/>
    <m/>
    <m/>
    <m/>
    <m/>
    <m/>
    <m/>
    <m/>
    <m/>
    <m/>
    <s v=""/>
    <s v=""/>
    <n v="0"/>
    <x v="0"/>
    <m/>
  </r>
  <r>
    <n v="2014"/>
    <x v="0"/>
    <x v="1"/>
    <x v="1"/>
    <s v=""/>
    <s v=""/>
    <s v=""/>
    <s v=""/>
    <s v=""/>
    <x v="3"/>
    <x v="17"/>
    <s v=""/>
    <m/>
    <m/>
    <m/>
    <m/>
    <m/>
    <m/>
    <m/>
    <m/>
    <m/>
    <m/>
    <m/>
    <m/>
    <s v=""/>
    <s v=""/>
    <n v="0"/>
    <x v="0"/>
    <m/>
  </r>
  <r>
    <n v="2015"/>
    <x v="0"/>
    <x v="1"/>
    <x v="1"/>
    <s v=""/>
    <s v=""/>
    <s v=""/>
    <s v=""/>
    <s v=""/>
    <x v="3"/>
    <x v="17"/>
    <s v=""/>
    <m/>
    <m/>
    <m/>
    <m/>
    <m/>
    <m/>
    <m/>
    <m/>
    <m/>
    <m/>
    <m/>
    <m/>
    <s v=""/>
    <s v=""/>
    <n v="0"/>
    <x v="0"/>
    <m/>
  </r>
  <r>
    <n v="2016"/>
    <x v="0"/>
    <x v="1"/>
    <x v="1"/>
    <s v=""/>
    <s v=""/>
    <s v=""/>
    <s v=""/>
    <s v=""/>
    <x v="3"/>
    <x v="17"/>
    <s v=""/>
    <m/>
    <m/>
    <m/>
    <m/>
    <m/>
    <m/>
    <m/>
    <m/>
    <m/>
    <m/>
    <m/>
    <m/>
    <s v=""/>
    <s v=""/>
    <n v="0"/>
    <x v="0"/>
    <m/>
  </r>
  <r>
    <n v="2017"/>
    <x v="0"/>
    <x v="1"/>
    <x v="1"/>
    <s v=""/>
    <s v=""/>
    <s v=""/>
    <s v=""/>
    <s v=""/>
    <x v="3"/>
    <x v="17"/>
    <s v=""/>
    <m/>
    <m/>
    <m/>
    <m/>
    <m/>
    <m/>
    <m/>
    <m/>
    <m/>
    <m/>
    <m/>
    <m/>
    <s v=""/>
    <s v=""/>
    <n v="0"/>
    <x v="0"/>
    <m/>
  </r>
  <r>
    <n v="2018"/>
    <x v="0"/>
    <x v="1"/>
    <x v="1"/>
    <s v=""/>
    <s v=""/>
    <s v=""/>
    <s v=""/>
    <s v=""/>
    <x v="3"/>
    <x v="17"/>
    <s v=""/>
    <m/>
    <m/>
    <m/>
    <m/>
    <m/>
    <m/>
    <m/>
    <m/>
    <m/>
    <m/>
    <m/>
    <m/>
    <s v=""/>
    <s v=""/>
    <n v="0"/>
    <x v="0"/>
    <m/>
  </r>
  <r>
    <n v="2019"/>
    <x v="0"/>
    <x v="1"/>
    <x v="1"/>
    <s v=""/>
    <s v=""/>
    <s v=""/>
    <s v=""/>
    <s v=""/>
    <x v="3"/>
    <x v="17"/>
    <s v=""/>
    <m/>
    <m/>
    <m/>
    <m/>
    <m/>
    <m/>
    <m/>
    <m/>
    <m/>
    <m/>
    <m/>
    <m/>
    <s v=""/>
    <s v=""/>
    <n v="0"/>
    <x v="0"/>
    <m/>
  </r>
  <r>
    <n v="2020"/>
    <x v="0"/>
    <x v="1"/>
    <x v="1"/>
    <s v=""/>
    <s v=""/>
    <s v=""/>
    <s v=""/>
    <s v=""/>
    <x v="3"/>
    <x v="17"/>
    <s v=""/>
    <m/>
    <m/>
    <m/>
    <m/>
    <m/>
    <m/>
    <m/>
    <m/>
    <m/>
    <m/>
    <m/>
    <m/>
    <s v=""/>
    <s v=""/>
    <n v="0"/>
    <x v="0"/>
    <m/>
  </r>
  <r>
    <n v="2021"/>
    <x v="0"/>
    <x v="1"/>
    <x v="1"/>
    <s v=""/>
    <s v=""/>
    <s v=""/>
    <s v=""/>
    <s v=""/>
    <x v="3"/>
    <x v="17"/>
    <s v=""/>
    <m/>
    <m/>
    <m/>
    <m/>
    <m/>
    <m/>
    <m/>
    <m/>
    <m/>
    <m/>
    <m/>
    <m/>
    <s v=""/>
    <s v=""/>
    <n v="0"/>
    <x v="0"/>
    <m/>
  </r>
  <r>
    <n v="2022"/>
    <x v="0"/>
    <x v="1"/>
    <x v="1"/>
    <s v=""/>
    <s v=""/>
    <s v=""/>
    <s v=""/>
    <s v=""/>
    <x v="3"/>
    <x v="17"/>
    <s v=""/>
    <m/>
    <m/>
    <m/>
    <m/>
    <m/>
    <m/>
    <m/>
    <m/>
    <m/>
    <m/>
    <m/>
    <m/>
    <s v=""/>
    <s v=""/>
    <n v="0"/>
    <x v="0"/>
    <m/>
  </r>
  <r>
    <n v="2023"/>
    <x v="0"/>
    <x v="1"/>
    <x v="1"/>
    <s v=""/>
    <s v=""/>
    <s v=""/>
    <s v=""/>
    <s v=""/>
    <x v="3"/>
    <x v="17"/>
    <s v=""/>
    <m/>
    <m/>
    <m/>
    <m/>
    <m/>
    <m/>
    <m/>
    <m/>
    <m/>
    <m/>
    <m/>
    <m/>
    <s v=""/>
    <s v=""/>
    <n v="0"/>
    <x v="0"/>
    <m/>
  </r>
  <r>
    <n v="2024"/>
    <x v="0"/>
    <x v="1"/>
    <x v="1"/>
    <s v=""/>
    <s v=""/>
    <s v=""/>
    <s v=""/>
    <s v=""/>
    <x v="3"/>
    <x v="17"/>
    <s v=""/>
    <m/>
    <m/>
    <m/>
    <m/>
    <m/>
    <m/>
    <m/>
    <m/>
    <m/>
    <m/>
    <m/>
    <m/>
    <s v=""/>
    <s v=""/>
    <n v="0"/>
    <x v="0"/>
    <m/>
  </r>
  <r>
    <n v="2025"/>
    <x v="0"/>
    <x v="1"/>
    <x v="1"/>
    <s v=""/>
    <s v=""/>
    <s v=""/>
    <s v=""/>
    <s v=""/>
    <x v="3"/>
    <x v="17"/>
    <s v=""/>
    <m/>
    <m/>
    <m/>
    <m/>
    <m/>
    <m/>
    <m/>
    <m/>
    <m/>
    <m/>
    <m/>
    <m/>
    <s v=""/>
    <s v=""/>
    <n v="0"/>
    <x v="0"/>
    <m/>
  </r>
  <r>
    <n v="2026"/>
    <x v="0"/>
    <x v="1"/>
    <x v="1"/>
    <s v=""/>
    <s v=""/>
    <s v=""/>
    <s v=""/>
    <s v=""/>
    <x v="3"/>
    <x v="17"/>
    <s v=""/>
    <m/>
    <m/>
    <m/>
    <m/>
    <m/>
    <m/>
    <m/>
    <m/>
    <m/>
    <m/>
    <m/>
    <m/>
    <s v=""/>
    <s v=""/>
    <n v="0"/>
    <x v="0"/>
    <m/>
  </r>
  <r>
    <n v="2027"/>
    <x v="0"/>
    <x v="1"/>
    <x v="1"/>
    <s v=""/>
    <s v=""/>
    <s v=""/>
    <s v=""/>
    <s v=""/>
    <x v="3"/>
    <x v="17"/>
    <s v=""/>
    <m/>
    <m/>
    <m/>
    <m/>
    <m/>
    <m/>
    <m/>
    <m/>
    <m/>
    <m/>
    <m/>
    <m/>
    <s v=""/>
    <s v=""/>
    <n v="0"/>
    <x v="0"/>
    <m/>
  </r>
  <r>
    <n v="2028"/>
    <x v="0"/>
    <x v="1"/>
    <x v="1"/>
    <s v=""/>
    <s v=""/>
    <s v=""/>
    <s v=""/>
    <s v=""/>
    <x v="3"/>
    <x v="17"/>
    <s v=""/>
    <m/>
    <m/>
    <m/>
    <m/>
    <m/>
    <m/>
    <m/>
    <m/>
    <m/>
    <m/>
    <m/>
    <m/>
    <s v=""/>
    <s v=""/>
    <n v="0"/>
    <x v="0"/>
    <m/>
  </r>
  <r>
    <n v="2029"/>
    <x v="0"/>
    <x v="1"/>
    <x v="1"/>
    <s v=""/>
    <s v=""/>
    <s v=""/>
    <s v=""/>
    <s v=""/>
    <x v="3"/>
    <x v="17"/>
    <s v=""/>
    <m/>
    <m/>
    <m/>
    <m/>
    <m/>
    <m/>
    <m/>
    <m/>
    <m/>
    <m/>
    <m/>
    <m/>
    <s v=""/>
    <s v=""/>
    <n v="0"/>
    <x v="0"/>
    <m/>
  </r>
  <r>
    <n v="2030"/>
    <x v="0"/>
    <x v="1"/>
    <x v="1"/>
    <s v=""/>
    <s v=""/>
    <s v=""/>
    <s v=""/>
    <s v=""/>
    <x v="3"/>
    <x v="17"/>
    <s v=""/>
    <m/>
    <m/>
    <m/>
    <m/>
    <m/>
    <m/>
    <m/>
    <m/>
    <m/>
    <m/>
    <m/>
    <m/>
    <s v=""/>
    <s v=""/>
    <n v="0"/>
    <x v="0"/>
    <m/>
  </r>
  <r>
    <n v="2031"/>
    <x v="0"/>
    <x v="1"/>
    <x v="1"/>
    <s v=""/>
    <s v=""/>
    <s v=""/>
    <s v=""/>
    <s v=""/>
    <x v="3"/>
    <x v="17"/>
    <s v=""/>
    <m/>
    <m/>
    <m/>
    <m/>
    <m/>
    <m/>
    <m/>
    <m/>
    <m/>
    <m/>
    <m/>
    <m/>
    <s v=""/>
    <s v=""/>
    <n v="0"/>
    <x v="0"/>
    <m/>
  </r>
  <r>
    <n v="2032"/>
    <x v="0"/>
    <x v="1"/>
    <x v="1"/>
    <s v=""/>
    <s v=""/>
    <s v=""/>
    <s v=""/>
    <s v=""/>
    <x v="3"/>
    <x v="17"/>
    <s v=""/>
    <m/>
    <m/>
    <m/>
    <m/>
    <m/>
    <m/>
    <m/>
    <m/>
    <m/>
    <m/>
    <m/>
    <m/>
    <s v=""/>
    <s v=""/>
    <n v="0"/>
    <x v="0"/>
    <m/>
  </r>
  <r>
    <n v="2033"/>
    <x v="0"/>
    <x v="1"/>
    <x v="1"/>
    <s v=""/>
    <s v=""/>
    <s v=""/>
    <s v=""/>
    <s v=""/>
    <x v="3"/>
    <x v="17"/>
    <s v=""/>
    <m/>
    <m/>
    <m/>
    <m/>
    <m/>
    <m/>
    <m/>
    <m/>
    <m/>
    <m/>
    <m/>
    <m/>
    <s v=""/>
    <s v=""/>
    <n v="0"/>
    <x v="0"/>
    <m/>
  </r>
  <r>
    <n v="2034"/>
    <x v="0"/>
    <x v="1"/>
    <x v="1"/>
    <s v=""/>
    <s v=""/>
    <s v=""/>
    <s v=""/>
    <s v=""/>
    <x v="3"/>
    <x v="17"/>
    <s v=""/>
    <m/>
    <m/>
    <m/>
    <m/>
    <m/>
    <m/>
    <m/>
    <m/>
    <m/>
    <m/>
    <m/>
    <m/>
    <s v=""/>
    <s v=""/>
    <n v="0"/>
    <x v="0"/>
    <m/>
  </r>
  <r>
    <n v="2035"/>
    <x v="0"/>
    <x v="1"/>
    <x v="1"/>
    <s v=""/>
    <s v=""/>
    <s v=""/>
    <s v=""/>
    <s v=""/>
    <x v="3"/>
    <x v="17"/>
    <s v=""/>
    <m/>
    <m/>
    <m/>
    <m/>
    <m/>
    <m/>
    <m/>
    <m/>
    <m/>
    <m/>
    <m/>
    <m/>
    <s v=""/>
    <s v=""/>
    <n v="0"/>
    <x v="0"/>
    <m/>
  </r>
  <r>
    <n v="2036"/>
    <x v="0"/>
    <x v="1"/>
    <x v="1"/>
    <s v=""/>
    <s v=""/>
    <s v=""/>
    <s v=""/>
    <s v=""/>
    <x v="3"/>
    <x v="17"/>
    <s v=""/>
    <m/>
    <m/>
    <m/>
    <m/>
    <m/>
    <m/>
    <m/>
    <m/>
    <m/>
    <m/>
    <m/>
    <m/>
    <s v=""/>
    <s v=""/>
    <n v="0"/>
    <x v="0"/>
    <m/>
  </r>
  <r>
    <n v="2037"/>
    <x v="0"/>
    <x v="1"/>
    <x v="1"/>
    <s v=""/>
    <s v=""/>
    <s v=""/>
    <s v=""/>
    <s v=""/>
    <x v="3"/>
    <x v="17"/>
    <s v=""/>
    <m/>
    <m/>
    <m/>
    <m/>
    <m/>
    <m/>
    <m/>
    <m/>
    <m/>
    <m/>
    <m/>
    <m/>
    <s v=""/>
    <s v=""/>
    <n v="0"/>
    <x v="0"/>
    <m/>
  </r>
  <r>
    <n v="2038"/>
    <x v="0"/>
    <x v="1"/>
    <x v="1"/>
    <s v=""/>
    <s v=""/>
    <s v=""/>
    <s v=""/>
    <s v=""/>
    <x v="3"/>
    <x v="17"/>
    <s v=""/>
    <m/>
    <m/>
    <m/>
    <m/>
    <m/>
    <m/>
    <m/>
    <m/>
    <m/>
    <m/>
    <m/>
    <m/>
    <s v=""/>
    <s v=""/>
    <n v="0"/>
    <x v="0"/>
    <m/>
  </r>
  <r>
    <n v="2039"/>
    <x v="0"/>
    <x v="1"/>
    <x v="1"/>
    <s v=""/>
    <s v=""/>
    <s v=""/>
    <s v=""/>
    <s v=""/>
    <x v="3"/>
    <x v="17"/>
    <s v=""/>
    <m/>
    <m/>
    <m/>
    <m/>
    <m/>
    <m/>
    <m/>
    <m/>
    <m/>
    <m/>
    <m/>
    <m/>
    <s v=""/>
    <s v=""/>
    <n v="0"/>
    <x v="0"/>
    <m/>
  </r>
  <r>
    <n v="2040"/>
    <x v="0"/>
    <x v="1"/>
    <x v="1"/>
    <s v=""/>
    <s v=""/>
    <s v=""/>
    <s v=""/>
    <s v=""/>
    <x v="3"/>
    <x v="17"/>
    <s v=""/>
    <m/>
    <m/>
    <m/>
    <m/>
    <m/>
    <m/>
    <m/>
    <m/>
    <m/>
    <m/>
    <m/>
    <m/>
    <s v=""/>
    <s v=""/>
    <n v="0"/>
    <x v="0"/>
    <m/>
  </r>
  <r>
    <n v="2041"/>
    <x v="0"/>
    <x v="1"/>
    <x v="1"/>
    <s v=""/>
    <s v=""/>
    <s v=""/>
    <s v=""/>
    <s v=""/>
    <x v="3"/>
    <x v="17"/>
    <s v=""/>
    <m/>
    <m/>
    <m/>
    <m/>
    <m/>
    <m/>
    <m/>
    <m/>
    <m/>
    <m/>
    <m/>
    <m/>
    <s v=""/>
    <s v=""/>
    <n v="0"/>
    <x v="0"/>
    <m/>
  </r>
  <r>
    <n v="2042"/>
    <x v="0"/>
    <x v="1"/>
    <x v="1"/>
    <s v=""/>
    <s v=""/>
    <s v=""/>
    <s v=""/>
    <s v=""/>
    <x v="3"/>
    <x v="17"/>
    <s v=""/>
    <m/>
    <m/>
    <m/>
    <m/>
    <m/>
    <m/>
    <m/>
    <m/>
    <m/>
    <m/>
    <m/>
    <m/>
    <s v=""/>
    <s v=""/>
    <n v="0"/>
    <x v="0"/>
    <m/>
  </r>
  <r>
    <n v="2043"/>
    <x v="0"/>
    <x v="1"/>
    <x v="1"/>
    <s v=""/>
    <s v=""/>
    <s v=""/>
    <s v=""/>
    <s v=""/>
    <x v="3"/>
    <x v="17"/>
    <s v=""/>
    <m/>
    <m/>
    <m/>
    <m/>
    <m/>
    <m/>
    <m/>
    <m/>
    <m/>
    <m/>
    <m/>
    <m/>
    <s v=""/>
    <s v=""/>
    <n v="0"/>
    <x v="0"/>
    <m/>
  </r>
  <r>
    <n v="2044"/>
    <x v="0"/>
    <x v="1"/>
    <x v="1"/>
    <s v=""/>
    <s v=""/>
    <s v=""/>
    <s v=""/>
    <s v=""/>
    <x v="3"/>
    <x v="17"/>
    <s v=""/>
    <m/>
    <m/>
    <m/>
    <m/>
    <m/>
    <m/>
    <m/>
    <m/>
    <m/>
    <m/>
    <m/>
    <m/>
    <s v=""/>
    <s v=""/>
    <n v="0"/>
    <x v="0"/>
    <m/>
  </r>
  <r>
    <n v="2045"/>
    <x v="0"/>
    <x v="1"/>
    <x v="1"/>
    <s v=""/>
    <s v=""/>
    <s v=""/>
    <s v=""/>
    <s v=""/>
    <x v="3"/>
    <x v="17"/>
    <s v=""/>
    <m/>
    <m/>
    <m/>
    <m/>
    <m/>
    <m/>
    <m/>
    <m/>
    <m/>
    <m/>
    <m/>
    <m/>
    <s v=""/>
    <s v=""/>
    <n v="0"/>
    <x v="0"/>
    <m/>
  </r>
  <r>
    <n v="2046"/>
    <x v="0"/>
    <x v="1"/>
    <x v="1"/>
    <s v=""/>
    <s v=""/>
    <s v=""/>
    <s v=""/>
    <s v=""/>
    <x v="3"/>
    <x v="17"/>
    <s v=""/>
    <m/>
    <m/>
    <m/>
    <m/>
    <m/>
    <m/>
    <m/>
    <m/>
    <m/>
    <m/>
    <m/>
    <m/>
    <s v=""/>
    <s v=""/>
    <n v="0"/>
    <x v="0"/>
    <m/>
  </r>
  <r>
    <n v="2047"/>
    <x v="0"/>
    <x v="1"/>
    <x v="1"/>
    <s v=""/>
    <s v=""/>
    <s v=""/>
    <s v=""/>
    <s v=""/>
    <x v="3"/>
    <x v="17"/>
    <s v=""/>
    <m/>
    <m/>
    <m/>
    <m/>
    <m/>
    <m/>
    <m/>
    <m/>
    <m/>
    <m/>
    <m/>
    <m/>
    <s v=""/>
    <s v=""/>
    <n v="0"/>
    <x v="0"/>
    <m/>
  </r>
  <r>
    <n v="2048"/>
    <x v="0"/>
    <x v="1"/>
    <x v="1"/>
    <s v=""/>
    <s v=""/>
    <s v=""/>
    <s v=""/>
    <s v=""/>
    <x v="3"/>
    <x v="17"/>
    <s v=""/>
    <m/>
    <m/>
    <m/>
    <m/>
    <m/>
    <m/>
    <m/>
    <m/>
    <m/>
    <m/>
    <m/>
    <m/>
    <s v=""/>
    <s v=""/>
    <n v="0"/>
    <x v="0"/>
    <m/>
  </r>
  <r>
    <n v="2049"/>
    <x v="0"/>
    <x v="1"/>
    <x v="1"/>
    <s v=""/>
    <s v=""/>
    <s v=""/>
    <s v=""/>
    <s v=""/>
    <x v="3"/>
    <x v="17"/>
    <s v=""/>
    <m/>
    <m/>
    <m/>
    <m/>
    <m/>
    <m/>
    <m/>
    <m/>
    <m/>
    <m/>
    <m/>
    <m/>
    <s v=""/>
    <s v=""/>
    <n v="0"/>
    <x v="0"/>
    <m/>
  </r>
  <r>
    <n v="2050"/>
    <x v="0"/>
    <x v="1"/>
    <x v="1"/>
    <s v=""/>
    <s v=""/>
    <s v=""/>
    <s v=""/>
    <s v=""/>
    <x v="3"/>
    <x v="17"/>
    <s v=""/>
    <m/>
    <m/>
    <m/>
    <m/>
    <m/>
    <m/>
    <m/>
    <m/>
    <m/>
    <m/>
    <m/>
    <m/>
    <s v=""/>
    <s v=""/>
    <n v="0"/>
    <x v="0"/>
    <m/>
  </r>
  <r>
    <n v="2051"/>
    <x v="0"/>
    <x v="1"/>
    <x v="1"/>
    <s v=""/>
    <s v=""/>
    <s v=""/>
    <s v=""/>
    <s v=""/>
    <x v="3"/>
    <x v="17"/>
    <s v=""/>
    <m/>
    <m/>
    <m/>
    <m/>
    <m/>
    <m/>
    <m/>
    <m/>
    <m/>
    <m/>
    <m/>
    <m/>
    <s v=""/>
    <s v=""/>
    <n v="0"/>
    <x v="0"/>
    <m/>
  </r>
  <r>
    <n v="2052"/>
    <x v="0"/>
    <x v="1"/>
    <x v="1"/>
    <s v=""/>
    <s v=""/>
    <s v=""/>
    <s v=""/>
    <s v=""/>
    <x v="3"/>
    <x v="17"/>
    <s v=""/>
    <m/>
    <m/>
    <m/>
    <m/>
    <m/>
    <m/>
    <m/>
    <m/>
    <m/>
    <m/>
    <m/>
    <m/>
    <s v=""/>
    <s v=""/>
    <n v="0"/>
    <x v="0"/>
    <m/>
  </r>
  <r>
    <n v="2053"/>
    <x v="0"/>
    <x v="1"/>
    <x v="1"/>
    <s v=""/>
    <s v=""/>
    <s v=""/>
    <s v=""/>
    <s v=""/>
    <x v="3"/>
    <x v="17"/>
    <s v=""/>
    <m/>
    <m/>
    <m/>
    <m/>
    <m/>
    <m/>
    <m/>
    <m/>
    <m/>
    <m/>
    <m/>
    <m/>
    <s v=""/>
    <s v=""/>
    <n v="0"/>
    <x v="0"/>
    <m/>
  </r>
  <r>
    <n v="2054"/>
    <x v="0"/>
    <x v="1"/>
    <x v="1"/>
    <s v=""/>
    <s v=""/>
    <s v=""/>
    <s v=""/>
    <s v=""/>
    <x v="3"/>
    <x v="17"/>
    <s v=""/>
    <m/>
    <m/>
    <m/>
    <m/>
    <m/>
    <m/>
    <m/>
    <m/>
    <m/>
    <m/>
    <m/>
    <m/>
    <s v=""/>
    <s v=""/>
    <n v="0"/>
    <x v="0"/>
    <m/>
  </r>
  <r>
    <n v="2055"/>
    <x v="0"/>
    <x v="1"/>
    <x v="1"/>
    <s v=""/>
    <s v=""/>
    <s v=""/>
    <s v=""/>
    <s v=""/>
    <x v="3"/>
    <x v="17"/>
    <s v=""/>
    <m/>
    <m/>
    <m/>
    <m/>
    <m/>
    <m/>
    <m/>
    <m/>
    <m/>
    <m/>
    <m/>
    <m/>
    <s v=""/>
    <s v=""/>
    <n v="0"/>
    <x v="0"/>
    <m/>
  </r>
  <r>
    <n v="2056"/>
    <x v="0"/>
    <x v="1"/>
    <x v="1"/>
    <s v=""/>
    <s v=""/>
    <s v=""/>
    <s v=""/>
    <s v=""/>
    <x v="3"/>
    <x v="17"/>
    <s v=""/>
    <m/>
    <m/>
    <m/>
    <m/>
    <m/>
    <m/>
    <m/>
    <m/>
    <m/>
    <m/>
    <m/>
    <m/>
    <s v=""/>
    <s v=""/>
    <n v="0"/>
    <x v="0"/>
    <m/>
  </r>
  <r>
    <n v="2057"/>
    <x v="0"/>
    <x v="1"/>
    <x v="1"/>
    <s v=""/>
    <s v=""/>
    <s v=""/>
    <s v=""/>
    <s v=""/>
    <x v="3"/>
    <x v="17"/>
    <s v=""/>
    <m/>
    <m/>
    <m/>
    <m/>
    <m/>
    <m/>
    <m/>
    <m/>
    <m/>
    <m/>
    <m/>
    <m/>
    <s v=""/>
    <s v=""/>
    <n v="0"/>
    <x v="0"/>
    <m/>
  </r>
  <r>
    <n v="2058"/>
    <x v="0"/>
    <x v="1"/>
    <x v="1"/>
    <s v=""/>
    <s v=""/>
    <s v=""/>
    <s v=""/>
    <s v=""/>
    <x v="3"/>
    <x v="17"/>
    <s v=""/>
    <m/>
    <m/>
    <m/>
    <m/>
    <m/>
    <m/>
    <m/>
    <m/>
    <m/>
    <m/>
    <m/>
    <m/>
    <s v=""/>
    <s v=""/>
    <n v="0"/>
    <x v="0"/>
    <m/>
  </r>
  <r>
    <n v="2059"/>
    <x v="0"/>
    <x v="1"/>
    <x v="1"/>
    <s v=""/>
    <s v=""/>
    <s v=""/>
    <s v=""/>
    <s v=""/>
    <x v="3"/>
    <x v="17"/>
    <s v=""/>
    <m/>
    <m/>
    <m/>
    <m/>
    <m/>
    <m/>
    <m/>
    <m/>
    <m/>
    <m/>
    <m/>
    <m/>
    <s v=""/>
    <s v=""/>
    <n v="0"/>
    <x v="0"/>
    <m/>
  </r>
  <r>
    <n v="2060"/>
    <x v="0"/>
    <x v="1"/>
    <x v="1"/>
    <s v=""/>
    <s v=""/>
    <s v=""/>
    <s v=""/>
    <s v=""/>
    <x v="3"/>
    <x v="17"/>
    <s v=""/>
    <m/>
    <m/>
    <m/>
    <m/>
    <m/>
    <m/>
    <m/>
    <m/>
    <m/>
    <m/>
    <m/>
    <m/>
    <s v=""/>
    <s v=""/>
    <n v="0"/>
    <x v="0"/>
    <m/>
  </r>
  <r>
    <n v="2061"/>
    <x v="0"/>
    <x v="1"/>
    <x v="1"/>
    <s v=""/>
    <s v=""/>
    <s v=""/>
    <s v=""/>
    <s v=""/>
    <x v="3"/>
    <x v="17"/>
    <s v=""/>
    <m/>
    <m/>
    <m/>
    <m/>
    <m/>
    <m/>
    <m/>
    <m/>
    <m/>
    <m/>
    <m/>
    <m/>
    <s v=""/>
    <s v=""/>
    <n v="0"/>
    <x v="0"/>
    <m/>
  </r>
  <r>
    <n v="2062"/>
    <x v="0"/>
    <x v="1"/>
    <x v="1"/>
    <s v=""/>
    <s v=""/>
    <s v=""/>
    <s v=""/>
    <s v=""/>
    <x v="3"/>
    <x v="17"/>
    <s v=""/>
    <m/>
    <m/>
    <m/>
    <m/>
    <m/>
    <m/>
    <m/>
    <m/>
    <m/>
    <m/>
    <m/>
    <m/>
    <s v=""/>
    <s v=""/>
    <n v="0"/>
    <x v="0"/>
    <m/>
  </r>
  <r>
    <n v="2063"/>
    <x v="0"/>
    <x v="1"/>
    <x v="1"/>
    <s v=""/>
    <s v=""/>
    <s v=""/>
    <s v=""/>
    <s v=""/>
    <x v="3"/>
    <x v="17"/>
    <s v=""/>
    <m/>
    <m/>
    <m/>
    <m/>
    <m/>
    <m/>
    <m/>
    <m/>
    <m/>
    <m/>
    <m/>
    <m/>
    <s v=""/>
    <s v=""/>
    <n v="0"/>
    <x v="0"/>
    <m/>
  </r>
  <r>
    <n v="2064"/>
    <x v="0"/>
    <x v="1"/>
    <x v="1"/>
    <s v=""/>
    <s v=""/>
    <s v=""/>
    <s v=""/>
    <s v=""/>
    <x v="3"/>
    <x v="17"/>
    <s v=""/>
    <m/>
    <m/>
    <m/>
    <m/>
    <m/>
    <m/>
    <m/>
    <m/>
    <m/>
    <m/>
    <m/>
    <m/>
    <s v=""/>
    <s v=""/>
    <n v="0"/>
    <x v="0"/>
    <m/>
  </r>
  <r>
    <n v="2065"/>
    <x v="0"/>
    <x v="1"/>
    <x v="1"/>
    <s v=""/>
    <s v=""/>
    <s v=""/>
    <s v=""/>
    <s v=""/>
    <x v="3"/>
    <x v="17"/>
    <s v=""/>
    <m/>
    <m/>
    <m/>
    <m/>
    <m/>
    <m/>
    <m/>
    <m/>
    <m/>
    <m/>
    <m/>
    <m/>
    <s v=""/>
    <s v=""/>
    <n v="0"/>
    <x v="0"/>
    <m/>
  </r>
  <r>
    <n v="2066"/>
    <x v="0"/>
    <x v="1"/>
    <x v="1"/>
    <s v=""/>
    <s v=""/>
    <s v=""/>
    <s v=""/>
    <s v=""/>
    <x v="3"/>
    <x v="17"/>
    <s v=""/>
    <m/>
    <m/>
    <m/>
    <m/>
    <m/>
    <m/>
    <m/>
    <m/>
    <m/>
    <m/>
    <m/>
    <m/>
    <s v=""/>
    <s v=""/>
    <n v="0"/>
    <x v="0"/>
    <m/>
  </r>
  <r>
    <n v="2067"/>
    <x v="0"/>
    <x v="1"/>
    <x v="1"/>
    <s v=""/>
    <s v=""/>
    <s v=""/>
    <s v=""/>
    <s v=""/>
    <x v="3"/>
    <x v="17"/>
    <s v=""/>
    <m/>
    <m/>
    <m/>
    <m/>
    <m/>
    <m/>
    <m/>
    <m/>
    <m/>
    <m/>
    <m/>
    <m/>
    <s v=""/>
    <s v=""/>
    <n v="0"/>
    <x v="0"/>
    <m/>
  </r>
  <r>
    <n v="2068"/>
    <x v="0"/>
    <x v="1"/>
    <x v="1"/>
    <s v=""/>
    <s v=""/>
    <s v=""/>
    <s v=""/>
    <s v=""/>
    <x v="3"/>
    <x v="17"/>
    <s v=""/>
    <m/>
    <m/>
    <m/>
    <m/>
    <m/>
    <m/>
    <m/>
    <m/>
    <m/>
    <m/>
    <m/>
    <m/>
    <s v=""/>
    <s v=""/>
    <n v="0"/>
    <x v="0"/>
    <m/>
  </r>
  <r>
    <n v="2069"/>
    <x v="0"/>
    <x v="1"/>
    <x v="1"/>
    <s v=""/>
    <s v=""/>
    <s v=""/>
    <s v=""/>
    <s v=""/>
    <x v="3"/>
    <x v="17"/>
    <s v=""/>
    <m/>
    <m/>
    <m/>
    <m/>
    <m/>
    <m/>
    <m/>
    <m/>
    <m/>
    <m/>
    <m/>
    <m/>
    <s v=""/>
    <s v=""/>
    <n v="0"/>
    <x v="0"/>
    <m/>
  </r>
  <r>
    <n v="2070"/>
    <x v="0"/>
    <x v="1"/>
    <x v="1"/>
    <s v=""/>
    <s v=""/>
    <s v=""/>
    <s v=""/>
    <s v=""/>
    <x v="3"/>
    <x v="17"/>
    <s v=""/>
    <m/>
    <m/>
    <m/>
    <m/>
    <m/>
    <m/>
    <m/>
    <m/>
    <m/>
    <m/>
    <m/>
    <m/>
    <s v=""/>
    <s v=""/>
    <n v="0"/>
    <x v="0"/>
    <m/>
  </r>
  <r>
    <n v="2071"/>
    <x v="0"/>
    <x v="1"/>
    <x v="1"/>
    <s v=""/>
    <s v=""/>
    <s v=""/>
    <s v=""/>
    <s v=""/>
    <x v="3"/>
    <x v="17"/>
    <s v=""/>
    <m/>
    <m/>
    <m/>
    <m/>
    <m/>
    <m/>
    <m/>
    <m/>
    <m/>
    <m/>
    <m/>
    <m/>
    <s v=""/>
    <s v=""/>
    <n v="0"/>
    <x v="0"/>
    <m/>
  </r>
  <r>
    <n v="2072"/>
    <x v="0"/>
    <x v="1"/>
    <x v="1"/>
    <s v=""/>
    <s v=""/>
    <s v=""/>
    <s v=""/>
    <s v=""/>
    <x v="3"/>
    <x v="17"/>
    <s v=""/>
    <m/>
    <m/>
    <m/>
    <m/>
    <m/>
    <m/>
    <m/>
    <m/>
    <m/>
    <m/>
    <m/>
    <m/>
    <s v=""/>
    <s v=""/>
    <n v="0"/>
    <x v="0"/>
    <m/>
  </r>
  <r>
    <n v="2073"/>
    <x v="0"/>
    <x v="1"/>
    <x v="1"/>
    <s v=""/>
    <s v=""/>
    <s v=""/>
    <s v=""/>
    <s v=""/>
    <x v="3"/>
    <x v="17"/>
    <s v=""/>
    <m/>
    <m/>
    <m/>
    <m/>
    <m/>
    <m/>
    <m/>
    <m/>
    <m/>
    <m/>
    <m/>
    <m/>
    <s v=""/>
    <s v=""/>
    <n v="0"/>
    <x v="0"/>
    <m/>
  </r>
  <r>
    <n v="2074"/>
    <x v="0"/>
    <x v="1"/>
    <x v="1"/>
    <s v=""/>
    <s v=""/>
    <s v=""/>
    <s v=""/>
    <s v=""/>
    <x v="3"/>
    <x v="17"/>
    <s v=""/>
    <m/>
    <m/>
    <m/>
    <m/>
    <m/>
    <m/>
    <m/>
    <m/>
    <m/>
    <m/>
    <m/>
    <m/>
    <s v=""/>
    <s v=""/>
    <n v="0"/>
    <x v="0"/>
    <m/>
  </r>
  <r>
    <n v="2075"/>
    <x v="0"/>
    <x v="1"/>
    <x v="1"/>
    <s v=""/>
    <s v=""/>
    <s v=""/>
    <s v=""/>
    <s v=""/>
    <x v="3"/>
    <x v="17"/>
    <s v=""/>
    <m/>
    <m/>
    <m/>
    <m/>
    <m/>
    <m/>
    <m/>
    <m/>
    <m/>
    <m/>
    <m/>
    <m/>
    <s v=""/>
    <s v=""/>
    <n v="0"/>
    <x v="0"/>
    <m/>
  </r>
  <r>
    <n v="2076"/>
    <x v="0"/>
    <x v="1"/>
    <x v="1"/>
    <s v=""/>
    <s v=""/>
    <s v=""/>
    <s v=""/>
    <s v=""/>
    <x v="3"/>
    <x v="17"/>
    <s v=""/>
    <m/>
    <m/>
    <m/>
    <m/>
    <m/>
    <m/>
    <m/>
    <m/>
    <m/>
    <m/>
    <m/>
    <m/>
    <s v=""/>
    <s v=""/>
    <n v="0"/>
    <x v="0"/>
    <m/>
  </r>
  <r>
    <n v="2077"/>
    <x v="0"/>
    <x v="1"/>
    <x v="1"/>
    <s v=""/>
    <s v=""/>
    <s v=""/>
    <s v=""/>
    <s v=""/>
    <x v="3"/>
    <x v="17"/>
    <s v=""/>
    <m/>
    <m/>
    <m/>
    <m/>
    <m/>
    <m/>
    <m/>
    <m/>
    <m/>
    <m/>
    <m/>
    <m/>
    <s v=""/>
    <s v=""/>
    <n v="0"/>
    <x v="0"/>
    <m/>
  </r>
  <r>
    <n v="2078"/>
    <x v="0"/>
    <x v="1"/>
    <x v="1"/>
    <s v=""/>
    <s v=""/>
    <s v=""/>
    <s v=""/>
    <s v=""/>
    <x v="3"/>
    <x v="17"/>
    <s v=""/>
    <m/>
    <m/>
    <m/>
    <m/>
    <m/>
    <m/>
    <m/>
    <m/>
    <m/>
    <m/>
    <m/>
    <m/>
    <s v=""/>
    <s v=""/>
    <n v="0"/>
    <x v="0"/>
    <m/>
  </r>
  <r>
    <n v="2079"/>
    <x v="0"/>
    <x v="1"/>
    <x v="1"/>
    <s v=""/>
    <s v=""/>
    <s v=""/>
    <s v=""/>
    <s v=""/>
    <x v="3"/>
    <x v="17"/>
    <s v=""/>
    <m/>
    <m/>
    <m/>
    <m/>
    <m/>
    <m/>
    <m/>
    <m/>
    <m/>
    <m/>
    <m/>
    <m/>
    <s v=""/>
    <s v=""/>
    <n v="0"/>
    <x v="0"/>
    <m/>
  </r>
  <r>
    <n v="2080"/>
    <x v="0"/>
    <x v="1"/>
    <x v="1"/>
    <s v=""/>
    <s v=""/>
    <s v=""/>
    <s v=""/>
    <s v=""/>
    <x v="3"/>
    <x v="17"/>
    <s v=""/>
    <m/>
    <m/>
    <m/>
    <m/>
    <m/>
    <m/>
    <m/>
    <m/>
    <m/>
    <m/>
    <m/>
    <m/>
    <s v=""/>
    <s v=""/>
    <n v="0"/>
    <x v="0"/>
    <m/>
  </r>
  <r>
    <n v="2081"/>
    <x v="0"/>
    <x v="1"/>
    <x v="1"/>
    <s v=""/>
    <s v=""/>
    <s v=""/>
    <s v=""/>
    <s v=""/>
    <x v="3"/>
    <x v="17"/>
    <s v=""/>
    <m/>
    <m/>
    <m/>
    <m/>
    <m/>
    <m/>
    <m/>
    <m/>
    <m/>
    <m/>
    <m/>
    <m/>
    <s v=""/>
    <s v=""/>
    <n v="0"/>
    <x v="0"/>
    <m/>
  </r>
  <r>
    <n v="2082"/>
    <x v="0"/>
    <x v="1"/>
    <x v="1"/>
    <s v=""/>
    <s v=""/>
    <s v=""/>
    <s v=""/>
    <s v=""/>
    <x v="3"/>
    <x v="17"/>
    <s v=""/>
    <m/>
    <m/>
    <m/>
    <m/>
    <m/>
    <m/>
    <m/>
    <m/>
    <m/>
    <m/>
    <m/>
    <m/>
    <s v=""/>
    <s v=""/>
    <n v="0"/>
    <x v="0"/>
    <m/>
  </r>
  <r>
    <n v="2083"/>
    <x v="0"/>
    <x v="1"/>
    <x v="1"/>
    <s v=""/>
    <s v=""/>
    <s v=""/>
    <s v=""/>
    <s v=""/>
    <x v="3"/>
    <x v="17"/>
    <s v=""/>
    <m/>
    <m/>
    <m/>
    <m/>
    <m/>
    <m/>
    <m/>
    <m/>
    <m/>
    <m/>
    <m/>
    <m/>
    <s v=""/>
    <s v=""/>
    <n v="0"/>
    <x v="0"/>
    <m/>
  </r>
  <r>
    <n v="2084"/>
    <x v="0"/>
    <x v="1"/>
    <x v="1"/>
    <s v=""/>
    <s v=""/>
    <s v=""/>
    <s v=""/>
    <s v=""/>
    <x v="3"/>
    <x v="17"/>
    <s v=""/>
    <m/>
    <m/>
    <m/>
    <m/>
    <m/>
    <m/>
    <m/>
    <m/>
    <m/>
    <m/>
    <m/>
    <m/>
    <s v=""/>
    <s v=""/>
    <n v="0"/>
    <x v="0"/>
    <m/>
  </r>
  <r>
    <n v="2085"/>
    <x v="0"/>
    <x v="1"/>
    <x v="1"/>
    <s v=""/>
    <s v=""/>
    <s v=""/>
    <s v=""/>
    <s v=""/>
    <x v="3"/>
    <x v="17"/>
    <s v=""/>
    <m/>
    <m/>
    <m/>
    <m/>
    <m/>
    <m/>
    <m/>
    <m/>
    <m/>
    <m/>
    <m/>
    <m/>
    <s v=""/>
    <s v=""/>
    <n v="0"/>
    <x v="0"/>
    <m/>
  </r>
  <r>
    <n v="2086"/>
    <x v="0"/>
    <x v="1"/>
    <x v="1"/>
    <s v=""/>
    <s v=""/>
    <s v=""/>
    <s v=""/>
    <s v=""/>
    <x v="3"/>
    <x v="17"/>
    <s v=""/>
    <m/>
    <m/>
    <m/>
    <m/>
    <m/>
    <m/>
    <m/>
    <m/>
    <m/>
    <m/>
    <m/>
    <m/>
    <s v=""/>
    <s v=""/>
    <n v="0"/>
    <x v="0"/>
    <m/>
  </r>
  <r>
    <n v="2087"/>
    <x v="0"/>
    <x v="1"/>
    <x v="1"/>
    <s v=""/>
    <s v=""/>
    <s v=""/>
    <s v=""/>
    <s v=""/>
    <x v="3"/>
    <x v="17"/>
    <s v=""/>
    <m/>
    <m/>
    <m/>
    <m/>
    <m/>
    <m/>
    <m/>
    <m/>
    <m/>
    <m/>
    <m/>
    <m/>
    <s v=""/>
    <s v=""/>
    <n v="0"/>
    <x v="0"/>
    <m/>
  </r>
  <r>
    <n v="2088"/>
    <x v="0"/>
    <x v="1"/>
    <x v="1"/>
    <s v=""/>
    <s v=""/>
    <s v=""/>
    <s v=""/>
    <s v=""/>
    <x v="3"/>
    <x v="17"/>
    <s v=""/>
    <m/>
    <m/>
    <m/>
    <m/>
    <m/>
    <m/>
    <m/>
    <m/>
    <m/>
    <m/>
    <m/>
    <m/>
    <s v=""/>
    <s v=""/>
    <n v="0"/>
    <x v="0"/>
    <m/>
  </r>
  <r>
    <n v="2089"/>
    <x v="0"/>
    <x v="1"/>
    <x v="1"/>
    <s v=""/>
    <s v=""/>
    <s v=""/>
    <s v=""/>
    <s v=""/>
    <x v="3"/>
    <x v="17"/>
    <s v=""/>
    <m/>
    <m/>
    <m/>
    <m/>
    <m/>
    <m/>
    <m/>
    <m/>
    <m/>
    <m/>
    <m/>
    <m/>
    <s v=""/>
    <s v=""/>
    <n v="0"/>
    <x v="0"/>
    <m/>
  </r>
  <r>
    <n v="2090"/>
    <x v="0"/>
    <x v="1"/>
    <x v="1"/>
    <s v=""/>
    <s v=""/>
    <s v=""/>
    <s v=""/>
    <s v=""/>
    <x v="3"/>
    <x v="17"/>
    <s v=""/>
    <m/>
    <m/>
    <m/>
    <m/>
    <m/>
    <m/>
    <m/>
    <m/>
    <m/>
    <m/>
    <m/>
    <m/>
    <s v=""/>
    <s v=""/>
    <n v="0"/>
    <x v="0"/>
    <m/>
  </r>
  <r>
    <n v="2091"/>
    <x v="0"/>
    <x v="1"/>
    <x v="1"/>
    <s v=""/>
    <s v=""/>
    <s v=""/>
    <s v=""/>
    <s v=""/>
    <x v="3"/>
    <x v="17"/>
    <s v=""/>
    <m/>
    <m/>
    <m/>
    <m/>
    <m/>
    <m/>
    <m/>
    <m/>
    <m/>
    <m/>
    <m/>
    <m/>
    <s v=""/>
    <s v=""/>
    <n v="0"/>
    <x v="0"/>
    <m/>
  </r>
  <r>
    <n v="2092"/>
    <x v="0"/>
    <x v="1"/>
    <x v="1"/>
    <s v=""/>
    <s v=""/>
    <s v=""/>
    <s v=""/>
    <s v=""/>
    <x v="3"/>
    <x v="17"/>
    <s v=""/>
    <m/>
    <m/>
    <m/>
    <m/>
    <m/>
    <m/>
    <m/>
    <m/>
    <m/>
    <m/>
    <m/>
    <m/>
    <s v=""/>
    <s v=""/>
    <n v="0"/>
    <x v="0"/>
    <m/>
  </r>
  <r>
    <n v="2093"/>
    <x v="0"/>
    <x v="1"/>
    <x v="1"/>
    <s v=""/>
    <s v=""/>
    <s v=""/>
    <s v=""/>
    <s v=""/>
    <x v="3"/>
    <x v="17"/>
    <s v=""/>
    <m/>
    <m/>
    <m/>
    <m/>
    <m/>
    <m/>
    <m/>
    <m/>
    <m/>
    <m/>
    <m/>
    <m/>
    <s v=""/>
    <s v=""/>
    <n v="0"/>
    <x v="0"/>
    <m/>
  </r>
  <r>
    <n v="2094"/>
    <x v="0"/>
    <x v="1"/>
    <x v="1"/>
    <s v=""/>
    <s v=""/>
    <s v=""/>
    <s v=""/>
    <s v=""/>
    <x v="3"/>
    <x v="17"/>
    <s v=""/>
    <m/>
    <m/>
    <m/>
    <m/>
    <m/>
    <m/>
    <m/>
    <m/>
    <m/>
    <m/>
    <m/>
    <m/>
    <s v=""/>
    <s v=""/>
    <n v="0"/>
    <x v="0"/>
    <m/>
  </r>
  <r>
    <n v="2095"/>
    <x v="0"/>
    <x v="1"/>
    <x v="1"/>
    <s v=""/>
    <s v=""/>
    <s v=""/>
    <s v=""/>
    <s v=""/>
    <x v="3"/>
    <x v="17"/>
    <s v=""/>
    <m/>
    <m/>
    <m/>
    <m/>
    <m/>
    <m/>
    <m/>
    <m/>
    <m/>
    <m/>
    <m/>
    <m/>
    <s v=""/>
    <s v=""/>
    <n v="0"/>
    <x v="0"/>
    <m/>
  </r>
  <r>
    <n v="2096"/>
    <x v="0"/>
    <x v="1"/>
    <x v="1"/>
    <s v=""/>
    <s v=""/>
    <s v=""/>
    <s v=""/>
    <s v=""/>
    <x v="3"/>
    <x v="17"/>
    <s v=""/>
    <m/>
    <m/>
    <m/>
    <m/>
    <m/>
    <m/>
    <m/>
    <m/>
    <m/>
    <m/>
    <m/>
    <m/>
    <s v=""/>
    <s v=""/>
    <n v="0"/>
    <x v="0"/>
    <m/>
  </r>
  <r>
    <n v="2097"/>
    <x v="0"/>
    <x v="1"/>
    <x v="1"/>
    <s v=""/>
    <s v=""/>
    <s v=""/>
    <s v=""/>
    <s v=""/>
    <x v="3"/>
    <x v="17"/>
    <s v=""/>
    <m/>
    <m/>
    <m/>
    <m/>
    <m/>
    <m/>
    <m/>
    <m/>
    <m/>
    <m/>
    <m/>
    <m/>
    <s v=""/>
    <s v=""/>
    <n v="0"/>
    <x v="0"/>
    <m/>
  </r>
  <r>
    <n v="2098"/>
    <x v="0"/>
    <x v="1"/>
    <x v="1"/>
    <s v=""/>
    <s v=""/>
    <s v=""/>
    <s v=""/>
    <s v=""/>
    <x v="3"/>
    <x v="17"/>
    <s v=""/>
    <m/>
    <m/>
    <m/>
    <m/>
    <m/>
    <m/>
    <m/>
    <m/>
    <m/>
    <m/>
    <m/>
    <m/>
    <s v=""/>
    <s v=""/>
    <n v="0"/>
    <x v="0"/>
    <m/>
  </r>
  <r>
    <n v="2099"/>
    <x v="0"/>
    <x v="1"/>
    <x v="1"/>
    <s v=""/>
    <s v=""/>
    <s v=""/>
    <s v=""/>
    <s v=""/>
    <x v="3"/>
    <x v="17"/>
    <s v=""/>
    <m/>
    <m/>
    <m/>
    <m/>
    <m/>
    <m/>
    <m/>
    <m/>
    <m/>
    <m/>
    <m/>
    <m/>
    <s v=""/>
    <s v=""/>
    <n v="0"/>
    <x v="0"/>
    <m/>
  </r>
  <r>
    <n v="2100"/>
    <x v="0"/>
    <x v="1"/>
    <x v="1"/>
    <s v=""/>
    <s v=""/>
    <s v=""/>
    <s v=""/>
    <s v=""/>
    <x v="3"/>
    <x v="17"/>
    <s v=""/>
    <m/>
    <m/>
    <m/>
    <m/>
    <m/>
    <m/>
    <m/>
    <m/>
    <m/>
    <m/>
    <m/>
    <m/>
    <s v=""/>
    <s v=""/>
    <n v="0"/>
    <x v="0"/>
    <m/>
  </r>
  <r>
    <n v="2101"/>
    <x v="0"/>
    <x v="1"/>
    <x v="1"/>
    <s v=""/>
    <s v=""/>
    <s v=""/>
    <s v=""/>
    <s v=""/>
    <x v="3"/>
    <x v="17"/>
    <s v=""/>
    <m/>
    <m/>
    <m/>
    <m/>
    <m/>
    <m/>
    <m/>
    <m/>
    <m/>
    <m/>
    <m/>
    <m/>
    <s v=""/>
    <s v=""/>
    <n v="0"/>
    <x v="0"/>
    <m/>
  </r>
  <r>
    <n v="2102"/>
    <x v="0"/>
    <x v="1"/>
    <x v="1"/>
    <s v=""/>
    <s v=""/>
    <s v=""/>
    <s v=""/>
    <s v=""/>
    <x v="3"/>
    <x v="17"/>
    <s v=""/>
    <m/>
    <m/>
    <m/>
    <m/>
    <m/>
    <m/>
    <m/>
    <m/>
    <m/>
    <m/>
    <m/>
    <m/>
    <s v=""/>
    <s v=""/>
    <n v="0"/>
    <x v="0"/>
    <m/>
  </r>
  <r>
    <n v="2103"/>
    <x v="0"/>
    <x v="1"/>
    <x v="1"/>
    <s v=""/>
    <s v=""/>
    <s v=""/>
    <s v=""/>
    <s v=""/>
    <x v="3"/>
    <x v="17"/>
    <s v=""/>
    <m/>
    <m/>
    <m/>
    <m/>
    <m/>
    <m/>
    <m/>
    <m/>
    <m/>
    <m/>
    <m/>
    <m/>
    <s v=""/>
    <s v=""/>
    <n v="0"/>
    <x v="0"/>
    <m/>
  </r>
  <r>
    <n v="2104"/>
    <x v="0"/>
    <x v="1"/>
    <x v="1"/>
    <s v=""/>
    <s v=""/>
    <s v=""/>
    <s v=""/>
    <s v=""/>
    <x v="3"/>
    <x v="17"/>
    <s v=""/>
    <m/>
    <m/>
    <m/>
    <m/>
    <m/>
    <m/>
    <m/>
    <m/>
    <m/>
    <m/>
    <m/>
    <m/>
    <s v=""/>
    <s v=""/>
    <n v="0"/>
    <x v="0"/>
    <m/>
  </r>
  <r>
    <n v="2105"/>
    <x v="0"/>
    <x v="1"/>
    <x v="1"/>
    <s v=""/>
    <s v=""/>
    <s v=""/>
    <s v=""/>
    <s v=""/>
    <x v="3"/>
    <x v="17"/>
    <s v=""/>
    <m/>
    <m/>
    <m/>
    <m/>
    <m/>
    <m/>
    <m/>
    <m/>
    <m/>
    <m/>
    <m/>
    <m/>
    <s v=""/>
    <s v=""/>
    <n v="0"/>
    <x v="0"/>
    <m/>
  </r>
  <r>
    <n v="2106"/>
    <x v="0"/>
    <x v="1"/>
    <x v="1"/>
    <s v=""/>
    <s v=""/>
    <s v=""/>
    <s v=""/>
    <s v=""/>
    <x v="3"/>
    <x v="17"/>
    <s v=""/>
    <m/>
    <m/>
    <m/>
    <m/>
    <m/>
    <m/>
    <m/>
    <m/>
    <m/>
    <m/>
    <m/>
    <m/>
    <s v=""/>
    <s v=""/>
    <n v="0"/>
    <x v="0"/>
    <m/>
  </r>
  <r>
    <n v="2107"/>
    <x v="0"/>
    <x v="1"/>
    <x v="1"/>
    <s v=""/>
    <s v=""/>
    <s v=""/>
    <s v=""/>
    <s v=""/>
    <x v="3"/>
    <x v="17"/>
    <s v=""/>
    <m/>
    <m/>
    <m/>
    <m/>
    <m/>
    <m/>
    <m/>
    <m/>
    <m/>
    <m/>
    <m/>
    <m/>
    <s v=""/>
    <s v=""/>
    <n v="0"/>
    <x v="0"/>
    <m/>
  </r>
  <r>
    <n v="2108"/>
    <x v="0"/>
    <x v="1"/>
    <x v="1"/>
    <s v=""/>
    <s v=""/>
    <s v=""/>
    <s v=""/>
    <s v=""/>
    <x v="3"/>
    <x v="17"/>
    <s v=""/>
    <m/>
    <m/>
    <m/>
    <m/>
    <m/>
    <m/>
    <m/>
    <m/>
    <m/>
    <m/>
    <m/>
    <m/>
    <s v=""/>
    <s v=""/>
    <n v="0"/>
    <x v="0"/>
    <m/>
  </r>
  <r>
    <n v="2109"/>
    <x v="0"/>
    <x v="1"/>
    <x v="1"/>
    <s v=""/>
    <s v=""/>
    <s v=""/>
    <s v=""/>
    <s v=""/>
    <x v="3"/>
    <x v="17"/>
    <s v=""/>
    <m/>
    <m/>
    <m/>
    <m/>
    <m/>
    <m/>
    <m/>
    <m/>
    <m/>
    <m/>
    <m/>
    <m/>
    <s v=""/>
    <s v=""/>
    <n v="0"/>
    <x v="0"/>
    <m/>
  </r>
  <r>
    <n v="2110"/>
    <x v="0"/>
    <x v="1"/>
    <x v="1"/>
    <s v=""/>
    <s v=""/>
    <s v=""/>
    <s v=""/>
    <s v=""/>
    <x v="3"/>
    <x v="17"/>
    <s v=""/>
    <m/>
    <m/>
    <m/>
    <m/>
    <m/>
    <m/>
    <m/>
    <m/>
    <m/>
    <m/>
    <m/>
    <m/>
    <s v=""/>
    <s v=""/>
    <n v="0"/>
    <x v="0"/>
    <m/>
  </r>
  <r>
    <n v="2111"/>
    <x v="0"/>
    <x v="1"/>
    <x v="1"/>
    <s v=""/>
    <s v=""/>
    <s v=""/>
    <s v=""/>
    <s v=""/>
    <x v="3"/>
    <x v="17"/>
    <s v=""/>
    <m/>
    <m/>
    <m/>
    <m/>
    <m/>
    <m/>
    <m/>
    <m/>
    <m/>
    <m/>
    <m/>
    <m/>
    <s v=""/>
    <s v=""/>
    <n v="0"/>
    <x v="0"/>
    <m/>
  </r>
  <r>
    <n v="2112"/>
    <x v="0"/>
    <x v="1"/>
    <x v="1"/>
    <s v=""/>
    <s v=""/>
    <s v=""/>
    <s v=""/>
    <s v=""/>
    <x v="3"/>
    <x v="17"/>
    <s v=""/>
    <m/>
    <m/>
    <m/>
    <m/>
    <m/>
    <m/>
    <m/>
    <m/>
    <m/>
    <m/>
    <m/>
    <m/>
    <s v=""/>
    <s v=""/>
    <n v="0"/>
    <x v="0"/>
    <m/>
  </r>
  <r>
    <n v="2113"/>
    <x v="0"/>
    <x v="1"/>
    <x v="1"/>
    <s v=""/>
    <s v=""/>
    <s v=""/>
    <s v=""/>
    <s v=""/>
    <x v="3"/>
    <x v="17"/>
    <s v=""/>
    <m/>
    <m/>
    <m/>
    <m/>
    <m/>
    <m/>
    <m/>
    <m/>
    <m/>
    <m/>
    <m/>
    <m/>
    <s v=""/>
    <s v=""/>
    <n v="0"/>
    <x v="0"/>
    <m/>
  </r>
  <r>
    <n v="2114"/>
    <x v="0"/>
    <x v="1"/>
    <x v="1"/>
    <s v=""/>
    <s v=""/>
    <s v=""/>
    <s v=""/>
    <s v=""/>
    <x v="3"/>
    <x v="17"/>
    <s v=""/>
    <m/>
    <m/>
    <m/>
    <m/>
    <m/>
    <m/>
    <m/>
    <m/>
    <m/>
    <m/>
    <m/>
    <m/>
    <s v=""/>
    <s v=""/>
    <n v="0"/>
    <x v="0"/>
    <m/>
  </r>
  <r>
    <n v="2115"/>
    <x v="0"/>
    <x v="1"/>
    <x v="1"/>
    <s v=""/>
    <s v=""/>
    <s v=""/>
    <s v=""/>
    <s v=""/>
    <x v="3"/>
    <x v="17"/>
    <s v=""/>
    <m/>
    <m/>
    <m/>
    <m/>
    <m/>
    <m/>
    <m/>
    <m/>
    <m/>
    <m/>
    <m/>
    <m/>
    <s v=""/>
    <s v=""/>
    <n v="0"/>
    <x v="0"/>
    <m/>
  </r>
  <r>
    <n v="2116"/>
    <x v="0"/>
    <x v="1"/>
    <x v="1"/>
    <s v=""/>
    <s v=""/>
    <s v=""/>
    <s v=""/>
    <s v=""/>
    <x v="3"/>
    <x v="17"/>
    <s v=""/>
    <m/>
    <m/>
    <m/>
    <m/>
    <m/>
    <m/>
    <m/>
    <m/>
    <m/>
    <m/>
    <m/>
    <m/>
    <s v=""/>
    <s v=""/>
    <n v="0"/>
    <x v="0"/>
    <m/>
  </r>
  <r>
    <n v="2117"/>
    <x v="0"/>
    <x v="1"/>
    <x v="1"/>
    <s v=""/>
    <s v=""/>
    <s v=""/>
    <s v=""/>
    <s v=""/>
    <x v="3"/>
    <x v="17"/>
    <s v=""/>
    <m/>
    <m/>
    <m/>
    <m/>
    <m/>
    <m/>
    <m/>
    <m/>
    <m/>
    <m/>
    <m/>
    <m/>
    <s v=""/>
    <s v=""/>
    <n v="0"/>
    <x v="0"/>
    <m/>
  </r>
  <r>
    <n v="2118"/>
    <x v="0"/>
    <x v="1"/>
    <x v="1"/>
    <s v=""/>
    <s v=""/>
    <s v=""/>
    <s v=""/>
    <s v=""/>
    <x v="3"/>
    <x v="17"/>
    <s v=""/>
    <m/>
    <m/>
    <m/>
    <m/>
    <m/>
    <m/>
    <m/>
    <m/>
    <m/>
    <m/>
    <m/>
    <m/>
    <s v=""/>
    <s v=""/>
    <n v="0"/>
    <x v="0"/>
    <m/>
  </r>
  <r>
    <n v="2119"/>
    <x v="0"/>
    <x v="1"/>
    <x v="1"/>
    <s v=""/>
    <s v=""/>
    <s v=""/>
    <s v=""/>
    <s v=""/>
    <x v="3"/>
    <x v="17"/>
    <s v=""/>
    <m/>
    <m/>
    <m/>
    <m/>
    <m/>
    <m/>
    <m/>
    <m/>
    <m/>
    <m/>
    <m/>
    <m/>
    <s v=""/>
    <s v=""/>
    <n v="0"/>
    <x v="0"/>
    <m/>
  </r>
  <r>
    <n v="2120"/>
    <x v="0"/>
    <x v="1"/>
    <x v="1"/>
    <s v=""/>
    <s v=""/>
    <s v=""/>
    <s v=""/>
    <s v=""/>
    <x v="3"/>
    <x v="17"/>
    <s v=""/>
    <m/>
    <m/>
    <m/>
    <m/>
    <m/>
    <m/>
    <m/>
    <m/>
    <m/>
    <m/>
    <m/>
    <m/>
    <s v=""/>
    <s v=""/>
    <n v="0"/>
    <x v="0"/>
    <m/>
  </r>
  <r>
    <n v="2121"/>
    <x v="0"/>
    <x v="1"/>
    <x v="1"/>
    <s v=""/>
    <s v=""/>
    <s v=""/>
    <s v=""/>
    <s v=""/>
    <x v="3"/>
    <x v="17"/>
    <s v=""/>
    <m/>
    <m/>
    <m/>
    <m/>
    <m/>
    <m/>
    <m/>
    <m/>
    <m/>
    <m/>
    <m/>
    <m/>
    <s v=""/>
    <s v=""/>
    <n v="0"/>
    <x v="0"/>
    <m/>
  </r>
  <r>
    <n v="2122"/>
    <x v="0"/>
    <x v="1"/>
    <x v="1"/>
    <s v=""/>
    <s v=""/>
    <s v=""/>
    <s v=""/>
    <s v=""/>
    <x v="3"/>
    <x v="17"/>
    <s v=""/>
    <m/>
    <m/>
    <m/>
    <m/>
    <m/>
    <m/>
    <m/>
    <m/>
    <m/>
    <m/>
    <m/>
    <m/>
    <s v=""/>
    <s v=""/>
    <n v="0"/>
    <x v="0"/>
    <m/>
  </r>
  <r>
    <n v="2123"/>
    <x v="0"/>
    <x v="1"/>
    <x v="1"/>
    <s v=""/>
    <s v=""/>
    <s v=""/>
    <s v=""/>
    <s v=""/>
    <x v="3"/>
    <x v="17"/>
    <s v=""/>
    <m/>
    <m/>
    <m/>
    <m/>
    <m/>
    <m/>
    <m/>
    <m/>
    <m/>
    <m/>
    <m/>
    <m/>
    <s v=""/>
    <s v=""/>
    <n v="0"/>
    <x v="0"/>
    <m/>
  </r>
  <r>
    <n v="2124"/>
    <x v="0"/>
    <x v="1"/>
    <x v="1"/>
    <s v=""/>
    <s v=""/>
    <s v=""/>
    <s v=""/>
    <s v=""/>
    <x v="3"/>
    <x v="17"/>
    <s v=""/>
    <m/>
    <m/>
    <m/>
    <m/>
    <m/>
    <m/>
    <m/>
    <m/>
    <m/>
    <m/>
    <m/>
    <m/>
    <s v=""/>
    <s v=""/>
    <n v="0"/>
    <x v="0"/>
    <m/>
  </r>
  <r>
    <n v="2125"/>
    <x v="0"/>
    <x v="1"/>
    <x v="1"/>
    <s v=""/>
    <s v=""/>
    <s v=""/>
    <s v=""/>
    <s v=""/>
    <x v="3"/>
    <x v="17"/>
    <s v=""/>
    <m/>
    <m/>
    <m/>
    <m/>
    <m/>
    <m/>
    <m/>
    <m/>
    <m/>
    <m/>
    <m/>
    <m/>
    <s v=""/>
    <s v=""/>
    <n v="0"/>
    <x v="0"/>
    <m/>
  </r>
  <r>
    <n v="2126"/>
    <x v="0"/>
    <x v="1"/>
    <x v="1"/>
    <s v=""/>
    <s v=""/>
    <s v=""/>
    <s v=""/>
    <s v=""/>
    <x v="3"/>
    <x v="17"/>
    <s v=""/>
    <m/>
    <m/>
    <m/>
    <m/>
    <m/>
    <m/>
    <m/>
    <m/>
    <m/>
    <m/>
    <m/>
    <m/>
    <s v=""/>
    <s v=""/>
    <n v="0"/>
    <x v="0"/>
    <m/>
  </r>
  <r>
    <n v="2127"/>
    <x v="0"/>
    <x v="1"/>
    <x v="1"/>
    <s v=""/>
    <s v=""/>
    <s v=""/>
    <s v=""/>
    <s v=""/>
    <x v="3"/>
    <x v="17"/>
    <s v=""/>
    <m/>
    <m/>
    <m/>
    <m/>
    <m/>
    <m/>
    <m/>
    <m/>
    <m/>
    <m/>
    <m/>
    <m/>
    <s v=""/>
    <s v=""/>
    <n v="0"/>
    <x v="0"/>
    <m/>
  </r>
  <r>
    <n v="2128"/>
    <x v="0"/>
    <x v="1"/>
    <x v="1"/>
    <s v=""/>
    <s v=""/>
    <s v=""/>
    <s v=""/>
    <s v=""/>
    <x v="3"/>
    <x v="17"/>
    <s v=""/>
    <m/>
    <m/>
    <m/>
    <m/>
    <m/>
    <m/>
    <m/>
    <m/>
    <m/>
    <m/>
    <m/>
    <m/>
    <s v=""/>
    <s v=""/>
    <n v="0"/>
    <x v="0"/>
    <m/>
  </r>
  <r>
    <n v="2129"/>
    <x v="0"/>
    <x v="1"/>
    <x v="1"/>
    <s v=""/>
    <s v=""/>
    <s v=""/>
    <s v=""/>
    <s v=""/>
    <x v="3"/>
    <x v="17"/>
    <s v=""/>
    <m/>
    <m/>
    <m/>
    <m/>
    <m/>
    <m/>
    <m/>
    <m/>
    <m/>
    <m/>
    <m/>
    <m/>
    <s v=""/>
    <s v=""/>
    <n v="0"/>
    <x v="0"/>
    <m/>
  </r>
  <r>
    <n v="2130"/>
    <x v="0"/>
    <x v="1"/>
    <x v="1"/>
    <s v=""/>
    <s v=""/>
    <s v=""/>
    <s v=""/>
    <s v=""/>
    <x v="3"/>
    <x v="17"/>
    <s v=""/>
    <m/>
    <m/>
    <m/>
    <m/>
    <m/>
    <m/>
    <m/>
    <m/>
    <m/>
    <m/>
    <m/>
    <m/>
    <s v=""/>
    <s v=""/>
    <n v="0"/>
    <x v="0"/>
    <m/>
  </r>
  <r>
    <n v="2131"/>
    <x v="0"/>
    <x v="1"/>
    <x v="1"/>
    <s v=""/>
    <s v=""/>
    <s v=""/>
    <s v=""/>
    <s v=""/>
    <x v="3"/>
    <x v="17"/>
    <s v=""/>
    <m/>
    <m/>
    <m/>
    <m/>
    <m/>
    <m/>
    <m/>
    <m/>
    <m/>
    <m/>
    <m/>
    <m/>
    <s v=""/>
    <s v=""/>
    <n v="0"/>
    <x v="0"/>
    <m/>
  </r>
  <r>
    <n v="2132"/>
    <x v="0"/>
    <x v="1"/>
    <x v="1"/>
    <s v=""/>
    <s v=""/>
    <s v=""/>
    <s v=""/>
    <s v=""/>
    <x v="3"/>
    <x v="17"/>
    <s v=""/>
    <m/>
    <m/>
    <m/>
    <m/>
    <m/>
    <m/>
    <m/>
    <m/>
    <m/>
    <m/>
    <m/>
    <m/>
    <s v=""/>
    <s v=""/>
    <n v="0"/>
    <x v="0"/>
    <m/>
  </r>
  <r>
    <n v="2133"/>
    <x v="0"/>
    <x v="1"/>
    <x v="1"/>
    <s v=""/>
    <s v=""/>
    <s v=""/>
    <s v=""/>
    <s v=""/>
    <x v="3"/>
    <x v="17"/>
    <s v=""/>
    <m/>
    <m/>
    <m/>
    <m/>
    <m/>
    <m/>
    <m/>
    <m/>
    <m/>
    <m/>
    <m/>
    <m/>
    <s v=""/>
    <s v=""/>
    <n v="0"/>
    <x v="0"/>
    <m/>
  </r>
  <r>
    <n v="2134"/>
    <x v="0"/>
    <x v="1"/>
    <x v="1"/>
    <s v=""/>
    <s v=""/>
    <s v=""/>
    <s v=""/>
    <s v=""/>
    <x v="3"/>
    <x v="17"/>
    <s v=""/>
    <m/>
    <m/>
    <m/>
    <m/>
    <m/>
    <m/>
    <m/>
    <m/>
    <m/>
    <m/>
    <m/>
    <m/>
    <s v=""/>
    <s v=""/>
    <n v="0"/>
    <x v="0"/>
    <m/>
  </r>
  <r>
    <n v="2135"/>
    <x v="0"/>
    <x v="1"/>
    <x v="1"/>
    <s v=""/>
    <s v=""/>
    <s v=""/>
    <s v=""/>
    <s v=""/>
    <x v="3"/>
    <x v="17"/>
    <s v=""/>
    <m/>
    <m/>
    <m/>
    <m/>
    <m/>
    <m/>
    <m/>
    <m/>
    <m/>
    <m/>
    <m/>
    <m/>
    <s v=""/>
    <s v=""/>
    <n v="0"/>
    <x v="0"/>
    <m/>
  </r>
  <r>
    <n v="2136"/>
    <x v="0"/>
    <x v="1"/>
    <x v="1"/>
    <s v=""/>
    <s v=""/>
    <s v=""/>
    <s v=""/>
    <s v=""/>
    <x v="3"/>
    <x v="17"/>
    <s v=""/>
    <m/>
    <m/>
    <m/>
    <m/>
    <m/>
    <m/>
    <m/>
    <m/>
    <m/>
    <m/>
    <m/>
    <m/>
    <s v=""/>
    <s v=""/>
    <n v="0"/>
    <x v="0"/>
    <m/>
  </r>
  <r>
    <n v="2137"/>
    <x v="0"/>
    <x v="1"/>
    <x v="1"/>
    <s v=""/>
    <s v=""/>
    <s v=""/>
    <s v=""/>
    <s v=""/>
    <x v="3"/>
    <x v="17"/>
    <s v=""/>
    <m/>
    <m/>
    <m/>
    <m/>
    <m/>
    <m/>
    <m/>
    <m/>
    <m/>
    <m/>
    <m/>
    <m/>
    <s v=""/>
    <s v=""/>
    <n v="0"/>
    <x v="0"/>
    <m/>
  </r>
  <r>
    <n v="2138"/>
    <x v="0"/>
    <x v="1"/>
    <x v="1"/>
    <s v=""/>
    <s v=""/>
    <s v=""/>
    <s v=""/>
    <s v=""/>
    <x v="3"/>
    <x v="17"/>
    <s v=""/>
    <m/>
    <m/>
    <m/>
    <m/>
    <m/>
    <m/>
    <m/>
    <m/>
    <m/>
    <m/>
    <m/>
    <m/>
    <s v=""/>
    <s v=""/>
    <n v="0"/>
    <x v="0"/>
    <m/>
  </r>
  <r>
    <n v="2139"/>
    <x v="0"/>
    <x v="1"/>
    <x v="1"/>
    <s v=""/>
    <s v=""/>
    <s v=""/>
    <s v=""/>
    <s v=""/>
    <x v="3"/>
    <x v="17"/>
    <s v=""/>
    <m/>
    <m/>
    <m/>
    <m/>
    <m/>
    <m/>
    <m/>
    <m/>
    <m/>
    <m/>
    <m/>
    <m/>
    <s v=""/>
    <s v=""/>
    <n v="0"/>
    <x v="0"/>
    <m/>
  </r>
  <r>
    <n v="2140"/>
    <x v="0"/>
    <x v="1"/>
    <x v="1"/>
    <s v=""/>
    <s v=""/>
    <s v=""/>
    <s v=""/>
    <s v=""/>
    <x v="3"/>
    <x v="17"/>
    <s v=""/>
    <m/>
    <m/>
    <m/>
    <m/>
    <m/>
    <m/>
    <m/>
    <m/>
    <m/>
    <m/>
    <m/>
    <m/>
    <s v=""/>
    <s v=""/>
    <n v="0"/>
    <x v="0"/>
    <m/>
  </r>
  <r>
    <n v="2141"/>
    <x v="0"/>
    <x v="1"/>
    <x v="1"/>
    <s v=""/>
    <s v=""/>
    <s v=""/>
    <s v=""/>
    <s v=""/>
    <x v="3"/>
    <x v="17"/>
    <s v=""/>
    <m/>
    <m/>
    <m/>
    <m/>
    <m/>
    <m/>
    <m/>
    <m/>
    <m/>
    <m/>
    <m/>
    <m/>
    <s v=""/>
    <s v=""/>
    <n v="0"/>
    <x v="0"/>
    <m/>
  </r>
  <r>
    <n v="2142"/>
    <x v="0"/>
    <x v="1"/>
    <x v="1"/>
    <s v=""/>
    <s v=""/>
    <s v=""/>
    <s v=""/>
    <s v=""/>
    <x v="3"/>
    <x v="17"/>
    <s v=""/>
    <m/>
    <m/>
    <m/>
    <m/>
    <m/>
    <m/>
    <m/>
    <m/>
    <m/>
    <m/>
    <m/>
    <m/>
    <s v=""/>
    <s v=""/>
    <n v="0"/>
    <x v="0"/>
    <m/>
  </r>
  <r>
    <n v="2143"/>
    <x v="0"/>
    <x v="1"/>
    <x v="1"/>
    <s v=""/>
    <s v=""/>
    <s v=""/>
    <s v=""/>
    <s v=""/>
    <x v="3"/>
    <x v="17"/>
    <s v=""/>
    <m/>
    <m/>
    <m/>
    <m/>
    <m/>
    <m/>
    <m/>
    <m/>
    <m/>
    <m/>
    <m/>
    <m/>
    <s v=""/>
    <s v=""/>
    <n v="0"/>
    <x v="0"/>
    <m/>
  </r>
  <r>
    <n v="2144"/>
    <x v="0"/>
    <x v="1"/>
    <x v="1"/>
    <s v=""/>
    <s v=""/>
    <s v=""/>
    <s v=""/>
    <s v=""/>
    <x v="3"/>
    <x v="17"/>
    <s v=""/>
    <m/>
    <m/>
    <m/>
    <m/>
    <m/>
    <m/>
    <m/>
    <m/>
    <m/>
    <m/>
    <m/>
    <m/>
    <s v=""/>
    <s v=""/>
    <n v="0"/>
    <x v="0"/>
    <m/>
  </r>
  <r>
    <n v="2145"/>
    <x v="0"/>
    <x v="1"/>
    <x v="1"/>
    <s v=""/>
    <s v=""/>
    <s v=""/>
    <s v=""/>
    <s v=""/>
    <x v="3"/>
    <x v="17"/>
    <s v=""/>
    <m/>
    <m/>
    <m/>
    <m/>
    <m/>
    <m/>
    <m/>
    <m/>
    <m/>
    <m/>
    <m/>
    <m/>
    <s v=""/>
    <s v=""/>
    <n v="0"/>
    <x v="0"/>
    <m/>
  </r>
  <r>
    <n v="2146"/>
    <x v="0"/>
    <x v="1"/>
    <x v="1"/>
    <s v=""/>
    <s v=""/>
    <s v=""/>
    <s v=""/>
    <s v=""/>
    <x v="3"/>
    <x v="17"/>
    <s v=""/>
    <m/>
    <m/>
    <m/>
    <m/>
    <m/>
    <m/>
    <m/>
    <m/>
    <m/>
    <m/>
    <m/>
    <m/>
    <s v=""/>
    <s v=""/>
    <n v="0"/>
    <x v="0"/>
    <m/>
  </r>
  <r>
    <n v="2147"/>
    <x v="0"/>
    <x v="1"/>
    <x v="1"/>
    <s v=""/>
    <s v=""/>
    <s v=""/>
    <s v=""/>
    <s v=""/>
    <x v="3"/>
    <x v="17"/>
    <s v=""/>
    <m/>
    <m/>
    <m/>
    <m/>
    <m/>
    <m/>
    <m/>
    <m/>
    <m/>
    <m/>
    <m/>
    <m/>
    <s v=""/>
    <s v=""/>
    <n v="0"/>
    <x v="0"/>
    <m/>
  </r>
  <r>
    <n v="2148"/>
    <x v="0"/>
    <x v="1"/>
    <x v="1"/>
    <s v=""/>
    <s v=""/>
    <s v=""/>
    <s v=""/>
    <s v=""/>
    <x v="3"/>
    <x v="17"/>
    <s v=""/>
    <m/>
    <m/>
    <m/>
    <m/>
    <m/>
    <m/>
    <m/>
    <m/>
    <m/>
    <m/>
    <m/>
    <m/>
    <s v=""/>
    <s v=""/>
    <n v="0"/>
    <x v="0"/>
    <m/>
  </r>
  <r>
    <n v="2149"/>
    <x v="0"/>
    <x v="1"/>
    <x v="1"/>
    <s v=""/>
    <s v=""/>
    <s v=""/>
    <s v=""/>
    <s v=""/>
    <x v="3"/>
    <x v="17"/>
    <s v=""/>
    <m/>
    <m/>
    <m/>
    <m/>
    <m/>
    <m/>
    <m/>
    <m/>
    <m/>
    <m/>
    <m/>
    <m/>
    <s v=""/>
    <s v=""/>
    <n v="0"/>
    <x v="0"/>
    <m/>
  </r>
  <r>
    <n v="2150"/>
    <x v="0"/>
    <x v="1"/>
    <x v="1"/>
    <s v=""/>
    <s v=""/>
    <s v=""/>
    <s v=""/>
    <s v=""/>
    <x v="3"/>
    <x v="17"/>
    <s v=""/>
    <m/>
    <m/>
    <m/>
    <m/>
    <m/>
    <m/>
    <m/>
    <m/>
    <m/>
    <m/>
    <m/>
    <m/>
    <s v=""/>
    <s v=""/>
    <n v="0"/>
    <x v="0"/>
    <m/>
  </r>
  <r>
    <n v="2151"/>
    <x v="0"/>
    <x v="1"/>
    <x v="1"/>
    <s v=""/>
    <s v=""/>
    <s v=""/>
    <s v=""/>
    <s v=""/>
    <x v="3"/>
    <x v="17"/>
    <s v=""/>
    <m/>
    <m/>
    <m/>
    <m/>
    <m/>
    <m/>
    <m/>
    <m/>
    <m/>
    <m/>
    <m/>
    <m/>
    <s v=""/>
    <s v=""/>
    <n v="0"/>
    <x v="0"/>
    <m/>
  </r>
  <r>
    <n v="2152"/>
    <x v="0"/>
    <x v="1"/>
    <x v="1"/>
    <s v=""/>
    <s v=""/>
    <s v=""/>
    <s v=""/>
    <s v=""/>
    <x v="3"/>
    <x v="17"/>
    <s v=""/>
    <m/>
    <m/>
    <m/>
    <m/>
    <m/>
    <m/>
    <m/>
    <m/>
    <m/>
    <m/>
    <m/>
    <m/>
    <s v=""/>
    <s v=""/>
    <n v="0"/>
    <x v="0"/>
    <m/>
  </r>
  <r>
    <n v="2153"/>
    <x v="0"/>
    <x v="1"/>
    <x v="1"/>
    <s v=""/>
    <s v=""/>
    <s v=""/>
    <s v=""/>
    <s v=""/>
    <x v="3"/>
    <x v="17"/>
    <s v=""/>
    <m/>
    <m/>
    <m/>
    <m/>
    <m/>
    <m/>
    <m/>
    <m/>
    <m/>
    <m/>
    <m/>
    <m/>
    <s v=""/>
    <s v=""/>
    <n v="0"/>
    <x v="0"/>
    <m/>
  </r>
  <r>
    <n v="2154"/>
    <x v="0"/>
    <x v="1"/>
    <x v="1"/>
    <s v=""/>
    <s v=""/>
    <s v=""/>
    <s v=""/>
    <s v=""/>
    <x v="3"/>
    <x v="17"/>
    <s v=""/>
    <m/>
    <m/>
    <m/>
    <m/>
    <m/>
    <m/>
    <m/>
    <m/>
    <m/>
    <m/>
    <m/>
    <m/>
    <s v=""/>
    <s v=""/>
    <n v="0"/>
    <x v="0"/>
    <m/>
  </r>
  <r>
    <n v="2155"/>
    <x v="0"/>
    <x v="1"/>
    <x v="1"/>
    <s v=""/>
    <s v=""/>
    <s v=""/>
    <s v=""/>
    <s v=""/>
    <x v="3"/>
    <x v="17"/>
    <s v=""/>
    <m/>
    <m/>
    <m/>
    <m/>
    <m/>
    <m/>
    <m/>
    <m/>
    <m/>
    <m/>
    <m/>
    <m/>
    <s v=""/>
    <s v=""/>
    <n v="0"/>
    <x v="0"/>
    <m/>
  </r>
  <r>
    <n v="2156"/>
    <x v="0"/>
    <x v="1"/>
    <x v="1"/>
    <s v=""/>
    <s v=""/>
    <s v=""/>
    <s v=""/>
    <s v=""/>
    <x v="3"/>
    <x v="17"/>
    <s v=""/>
    <m/>
    <m/>
    <m/>
    <m/>
    <m/>
    <m/>
    <m/>
    <m/>
    <m/>
    <m/>
    <m/>
    <m/>
    <s v=""/>
    <s v=""/>
    <n v="0"/>
    <x v="0"/>
    <m/>
  </r>
  <r>
    <n v="2157"/>
    <x v="0"/>
    <x v="1"/>
    <x v="1"/>
    <s v=""/>
    <s v=""/>
    <s v=""/>
    <s v=""/>
    <s v=""/>
    <x v="3"/>
    <x v="17"/>
    <s v=""/>
    <m/>
    <m/>
    <m/>
    <m/>
    <m/>
    <m/>
    <m/>
    <m/>
    <m/>
    <m/>
    <m/>
    <m/>
    <s v=""/>
    <s v=""/>
    <n v="0"/>
    <x v="0"/>
    <m/>
  </r>
  <r>
    <n v="2158"/>
    <x v="0"/>
    <x v="1"/>
    <x v="1"/>
    <s v=""/>
    <s v=""/>
    <s v=""/>
    <s v=""/>
    <s v=""/>
    <x v="3"/>
    <x v="17"/>
    <s v=""/>
    <m/>
    <m/>
    <m/>
    <m/>
    <m/>
    <m/>
    <m/>
    <m/>
    <m/>
    <m/>
    <m/>
    <m/>
    <s v=""/>
    <s v=""/>
    <n v="0"/>
    <x v="0"/>
    <m/>
  </r>
  <r>
    <n v="2159"/>
    <x v="0"/>
    <x v="1"/>
    <x v="1"/>
    <s v=""/>
    <s v=""/>
    <s v=""/>
    <s v=""/>
    <s v=""/>
    <x v="3"/>
    <x v="17"/>
    <s v=""/>
    <m/>
    <m/>
    <m/>
    <m/>
    <m/>
    <m/>
    <m/>
    <m/>
    <m/>
    <m/>
    <m/>
    <m/>
    <s v=""/>
    <s v=""/>
    <n v="0"/>
    <x v="0"/>
    <m/>
  </r>
  <r>
    <n v="2160"/>
    <x v="0"/>
    <x v="1"/>
    <x v="1"/>
    <s v=""/>
    <s v=""/>
    <s v=""/>
    <s v=""/>
    <s v=""/>
    <x v="3"/>
    <x v="17"/>
    <s v=""/>
    <m/>
    <m/>
    <m/>
    <m/>
    <m/>
    <m/>
    <m/>
    <m/>
    <m/>
    <m/>
    <m/>
    <m/>
    <s v=""/>
    <s v=""/>
    <n v="0"/>
    <x v="0"/>
    <m/>
  </r>
  <r>
    <n v="2161"/>
    <x v="0"/>
    <x v="1"/>
    <x v="1"/>
    <s v=""/>
    <s v=""/>
    <s v=""/>
    <s v=""/>
    <s v=""/>
    <x v="3"/>
    <x v="17"/>
    <s v=""/>
    <m/>
    <m/>
    <m/>
    <m/>
    <m/>
    <m/>
    <m/>
    <m/>
    <m/>
    <m/>
    <m/>
    <m/>
    <s v=""/>
    <s v=""/>
    <n v="0"/>
    <x v="0"/>
    <m/>
  </r>
  <r>
    <n v="2162"/>
    <x v="0"/>
    <x v="1"/>
    <x v="1"/>
    <s v=""/>
    <s v=""/>
    <s v=""/>
    <s v=""/>
    <s v=""/>
    <x v="3"/>
    <x v="17"/>
    <s v=""/>
    <m/>
    <m/>
    <m/>
    <m/>
    <m/>
    <m/>
    <m/>
    <m/>
    <m/>
    <m/>
    <m/>
    <m/>
    <s v=""/>
    <s v=""/>
    <n v="0"/>
    <x v="0"/>
    <m/>
  </r>
  <r>
    <n v="2163"/>
    <x v="0"/>
    <x v="1"/>
    <x v="1"/>
    <s v=""/>
    <s v=""/>
    <s v=""/>
    <s v=""/>
    <s v=""/>
    <x v="3"/>
    <x v="17"/>
    <s v=""/>
    <m/>
    <m/>
    <m/>
    <m/>
    <m/>
    <m/>
    <m/>
    <m/>
    <m/>
    <m/>
    <m/>
    <m/>
    <s v=""/>
    <s v=""/>
    <n v="0"/>
    <x v="0"/>
    <m/>
  </r>
  <r>
    <n v="2164"/>
    <x v="0"/>
    <x v="1"/>
    <x v="1"/>
    <s v=""/>
    <s v=""/>
    <s v=""/>
    <s v=""/>
    <s v=""/>
    <x v="3"/>
    <x v="17"/>
    <s v=""/>
    <m/>
    <m/>
    <m/>
    <m/>
    <m/>
    <m/>
    <m/>
    <m/>
    <m/>
    <m/>
    <m/>
    <m/>
    <s v=""/>
    <s v=""/>
    <n v="0"/>
    <x v="0"/>
    <m/>
  </r>
  <r>
    <n v="2165"/>
    <x v="0"/>
    <x v="1"/>
    <x v="1"/>
    <s v=""/>
    <s v=""/>
    <s v=""/>
    <s v=""/>
    <s v=""/>
    <x v="3"/>
    <x v="17"/>
    <s v=""/>
    <m/>
    <m/>
    <m/>
    <m/>
    <m/>
    <m/>
    <m/>
    <m/>
    <m/>
    <m/>
    <m/>
    <m/>
    <s v=""/>
    <s v=""/>
    <n v="0"/>
    <x v="0"/>
    <m/>
  </r>
  <r>
    <n v="2166"/>
    <x v="0"/>
    <x v="1"/>
    <x v="1"/>
    <s v=""/>
    <s v=""/>
    <s v=""/>
    <s v=""/>
    <s v=""/>
    <x v="3"/>
    <x v="17"/>
    <s v=""/>
    <m/>
    <m/>
    <m/>
    <m/>
    <m/>
    <m/>
    <m/>
    <m/>
    <m/>
    <m/>
    <m/>
    <m/>
    <s v=""/>
    <s v=""/>
    <n v="0"/>
    <x v="0"/>
    <m/>
  </r>
  <r>
    <n v="2167"/>
    <x v="0"/>
    <x v="1"/>
    <x v="1"/>
    <s v=""/>
    <s v=""/>
    <s v=""/>
    <s v=""/>
    <s v=""/>
    <x v="3"/>
    <x v="17"/>
    <s v=""/>
    <m/>
    <m/>
    <m/>
    <m/>
    <m/>
    <m/>
    <m/>
    <m/>
    <m/>
    <m/>
    <m/>
    <m/>
    <s v=""/>
    <s v=""/>
    <n v="0"/>
    <x v="0"/>
    <m/>
  </r>
  <r>
    <n v="2168"/>
    <x v="0"/>
    <x v="1"/>
    <x v="1"/>
    <s v=""/>
    <s v=""/>
    <s v=""/>
    <s v=""/>
    <s v=""/>
    <x v="3"/>
    <x v="17"/>
    <s v=""/>
    <m/>
    <m/>
    <m/>
    <m/>
    <m/>
    <m/>
    <m/>
    <m/>
    <m/>
    <m/>
    <m/>
    <m/>
    <s v=""/>
    <s v=""/>
    <n v="0"/>
    <x v="0"/>
    <m/>
  </r>
  <r>
    <n v="2169"/>
    <x v="0"/>
    <x v="1"/>
    <x v="1"/>
    <s v=""/>
    <s v=""/>
    <s v=""/>
    <s v=""/>
    <s v=""/>
    <x v="3"/>
    <x v="17"/>
    <s v=""/>
    <m/>
    <m/>
    <m/>
    <m/>
    <m/>
    <m/>
    <m/>
    <m/>
    <m/>
    <m/>
    <m/>
    <m/>
    <s v=""/>
    <s v=""/>
    <n v="0"/>
    <x v="0"/>
    <m/>
  </r>
  <r>
    <n v="2170"/>
    <x v="0"/>
    <x v="1"/>
    <x v="1"/>
    <s v=""/>
    <s v=""/>
    <s v=""/>
    <s v=""/>
    <s v=""/>
    <x v="3"/>
    <x v="17"/>
    <s v=""/>
    <m/>
    <m/>
    <m/>
    <m/>
    <m/>
    <m/>
    <m/>
    <m/>
    <m/>
    <m/>
    <m/>
    <m/>
    <s v=""/>
    <s v=""/>
    <n v="0"/>
    <x v="0"/>
    <m/>
  </r>
  <r>
    <n v="2171"/>
    <x v="0"/>
    <x v="1"/>
    <x v="1"/>
    <s v=""/>
    <s v=""/>
    <s v=""/>
    <s v=""/>
    <s v=""/>
    <x v="3"/>
    <x v="17"/>
    <s v=""/>
    <m/>
    <m/>
    <m/>
    <m/>
    <m/>
    <m/>
    <m/>
    <m/>
    <m/>
    <m/>
    <m/>
    <m/>
    <s v=""/>
    <s v=""/>
    <n v="0"/>
    <x v="0"/>
    <m/>
  </r>
  <r>
    <n v="2172"/>
    <x v="0"/>
    <x v="1"/>
    <x v="1"/>
    <s v=""/>
    <s v=""/>
    <s v=""/>
    <s v=""/>
    <s v=""/>
    <x v="3"/>
    <x v="17"/>
    <s v=""/>
    <m/>
    <m/>
    <m/>
    <m/>
    <m/>
    <m/>
    <m/>
    <m/>
    <m/>
    <m/>
    <m/>
    <m/>
    <s v=""/>
    <s v=""/>
    <n v="0"/>
    <x v="0"/>
    <m/>
  </r>
  <r>
    <n v="2173"/>
    <x v="0"/>
    <x v="1"/>
    <x v="1"/>
    <s v=""/>
    <s v=""/>
    <s v=""/>
    <s v=""/>
    <s v=""/>
    <x v="3"/>
    <x v="17"/>
    <s v=""/>
    <m/>
    <m/>
    <m/>
    <m/>
    <m/>
    <m/>
    <m/>
    <m/>
    <m/>
    <m/>
    <m/>
    <m/>
    <s v=""/>
    <s v=""/>
    <n v="0"/>
    <x v="0"/>
    <m/>
  </r>
  <r>
    <n v="2174"/>
    <x v="0"/>
    <x v="1"/>
    <x v="1"/>
    <s v=""/>
    <s v=""/>
    <s v=""/>
    <s v=""/>
    <s v=""/>
    <x v="3"/>
    <x v="17"/>
    <s v=""/>
    <m/>
    <m/>
    <m/>
    <m/>
    <m/>
    <m/>
    <m/>
    <m/>
    <m/>
    <m/>
    <m/>
    <m/>
    <s v=""/>
    <s v=""/>
    <n v="0"/>
    <x v="0"/>
    <m/>
  </r>
  <r>
    <n v="2175"/>
    <x v="0"/>
    <x v="1"/>
    <x v="1"/>
    <s v=""/>
    <s v=""/>
    <s v=""/>
    <s v=""/>
    <s v=""/>
    <x v="3"/>
    <x v="17"/>
    <s v=""/>
    <m/>
    <m/>
    <m/>
    <m/>
    <m/>
    <m/>
    <m/>
    <m/>
    <m/>
    <m/>
    <m/>
    <m/>
    <s v=""/>
    <s v=""/>
    <n v="0"/>
    <x v="0"/>
    <m/>
  </r>
  <r>
    <n v="2176"/>
    <x v="0"/>
    <x v="1"/>
    <x v="1"/>
    <s v=""/>
    <s v=""/>
    <s v=""/>
    <s v=""/>
    <s v=""/>
    <x v="3"/>
    <x v="17"/>
    <s v=""/>
    <m/>
    <m/>
    <m/>
    <m/>
    <m/>
    <m/>
    <m/>
    <m/>
    <m/>
    <m/>
    <m/>
    <m/>
    <s v=""/>
    <s v=""/>
    <n v="0"/>
    <x v="0"/>
    <m/>
  </r>
  <r>
    <n v="2177"/>
    <x v="0"/>
    <x v="1"/>
    <x v="1"/>
    <s v=""/>
    <s v=""/>
    <s v=""/>
    <s v=""/>
    <s v=""/>
    <x v="3"/>
    <x v="17"/>
    <s v=""/>
    <m/>
    <m/>
    <m/>
    <m/>
    <m/>
    <m/>
    <m/>
    <m/>
    <m/>
    <m/>
    <m/>
    <m/>
    <s v=""/>
    <s v=""/>
    <n v="0"/>
    <x v="0"/>
    <m/>
  </r>
  <r>
    <n v="2178"/>
    <x v="0"/>
    <x v="1"/>
    <x v="1"/>
    <s v=""/>
    <s v=""/>
    <s v=""/>
    <s v=""/>
    <s v=""/>
    <x v="3"/>
    <x v="17"/>
    <s v=""/>
    <m/>
    <m/>
    <m/>
    <m/>
    <m/>
    <m/>
    <m/>
    <m/>
    <m/>
    <m/>
    <m/>
    <m/>
    <s v=""/>
    <s v=""/>
    <n v="0"/>
    <x v="0"/>
    <m/>
  </r>
  <r>
    <n v="2179"/>
    <x v="0"/>
    <x v="1"/>
    <x v="1"/>
    <s v=""/>
    <s v=""/>
    <s v=""/>
    <s v=""/>
    <s v=""/>
    <x v="3"/>
    <x v="17"/>
    <s v=""/>
    <m/>
    <m/>
    <m/>
    <m/>
    <m/>
    <m/>
    <m/>
    <m/>
    <m/>
    <m/>
    <m/>
    <m/>
    <s v=""/>
    <s v=""/>
    <n v="0"/>
    <x v="0"/>
    <m/>
  </r>
  <r>
    <n v="2180"/>
    <x v="0"/>
    <x v="1"/>
    <x v="1"/>
    <s v=""/>
    <s v=""/>
    <s v=""/>
    <s v=""/>
    <s v=""/>
    <x v="3"/>
    <x v="17"/>
    <s v=""/>
    <m/>
    <m/>
    <m/>
    <m/>
    <m/>
    <m/>
    <m/>
    <m/>
    <m/>
    <m/>
    <m/>
    <m/>
    <s v=""/>
    <s v=""/>
    <n v="0"/>
    <x v="0"/>
    <m/>
  </r>
  <r>
    <n v="2181"/>
    <x v="0"/>
    <x v="1"/>
    <x v="1"/>
    <s v=""/>
    <s v=""/>
    <s v=""/>
    <s v=""/>
    <s v=""/>
    <x v="3"/>
    <x v="17"/>
    <s v=""/>
    <m/>
    <m/>
    <m/>
    <m/>
    <m/>
    <m/>
    <m/>
    <m/>
    <m/>
    <m/>
    <m/>
    <m/>
    <s v=""/>
    <s v=""/>
    <n v="0"/>
    <x v="0"/>
    <m/>
  </r>
  <r>
    <n v="2182"/>
    <x v="0"/>
    <x v="1"/>
    <x v="1"/>
    <s v=""/>
    <s v=""/>
    <s v=""/>
    <s v=""/>
    <s v=""/>
    <x v="3"/>
    <x v="17"/>
    <s v=""/>
    <m/>
    <m/>
    <m/>
    <m/>
    <m/>
    <m/>
    <m/>
    <m/>
    <m/>
    <m/>
    <m/>
    <m/>
    <s v=""/>
    <s v=""/>
    <n v="0"/>
    <x v="0"/>
    <m/>
  </r>
  <r>
    <n v="2183"/>
    <x v="0"/>
    <x v="1"/>
    <x v="1"/>
    <s v=""/>
    <s v=""/>
    <s v=""/>
    <s v=""/>
    <s v=""/>
    <x v="3"/>
    <x v="17"/>
    <s v=""/>
    <m/>
    <m/>
    <m/>
    <m/>
    <m/>
    <m/>
    <m/>
    <m/>
    <m/>
    <m/>
    <m/>
    <m/>
    <s v=""/>
    <s v=""/>
    <n v="0"/>
    <x v="0"/>
    <m/>
  </r>
  <r>
    <n v="2184"/>
    <x v="0"/>
    <x v="1"/>
    <x v="1"/>
    <s v=""/>
    <s v=""/>
    <s v=""/>
    <s v=""/>
    <s v=""/>
    <x v="3"/>
    <x v="17"/>
    <s v=""/>
    <m/>
    <m/>
    <m/>
    <m/>
    <m/>
    <m/>
    <m/>
    <m/>
    <m/>
    <m/>
    <m/>
    <m/>
    <s v=""/>
    <s v=""/>
    <n v="0"/>
    <x v="0"/>
    <m/>
  </r>
  <r>
    <n v="2185"/>
    <x v="0"/>
    <x v="1"/>
    <x v="1"/>
    <s v=""/>
    <s v=""/>
    <s v=""/>
    <s v=""/>
    <s v=""/>
    <x v="3"/>
    <x v="17"/>
    <s v=""/>
    <m/>
    <m/>
    <m/>
    <m/>
    <m/>
    <m/>
    <m/>
    <m/>
    <m/>
    <m/>
    <m/>
    <m/>
    <s v=""/>
    <s v=""/>
    <n v="0"/>
    <x v="0"/>
    <m/>
  </r>
  <r>
    <n v="2186"/>
    <x v="0"/>
    <x v="1"/>
    <x v="1"/>
    <s v=""/>
    <s v=""/>
    <s v=""/>
    <s v=""/>
    <s v=""/>
    <x v="3"/>
    <x v="17"/>
    <s v=""/>
    <m/>
    <m/>
    <m/>
    <m/>
    <m/>
    <m/>
    <m/>
    <m/>
    <m/>
    <m/>
    <m/>
    <m/>
    <s v=""/>
    <s v=""/>
    <n v="0"/>
    <x v="0"/>
    <m/>
  </r>
  <r>
    <n v="2187"/>
    <x v="0"/>
    <x v="1"/>
    <x v="1"/>
    <s v=""/>
    <s v=""/>
    <s v=""/>
    <s v=""/>
    <s v=""/>
    <x v="3"/>
    <x v="17"/>
    <s v=""/>
    <m/>
    <m/>
    <m/>
    <m/>
    <m/>
    <m/>
    <m/>
    <m/>
    <m/>
    <m/>
    <m/>
    <m/>
    <s v=""/>
    <s v=""/>
    <n v="0"/>
    <x v="0"/>
    <m/>
  </r>
  <r>
    <n v="2188"/>
    <x v="0"/>
    <x v="1"/>
    <x v="1"/>
    <s v=""/>
    <s v=""/>
    <s v=""/>
    <s v=""/>
    <s v=""/>
    <x v="3"/>
    <x v="17"/>
    <s v=""/>
    <m/>
    <m/>
    <m/>
    <m/>
    <m/>
    <m/>
    <m/>
    <m/>
    <m/>
    <m/>
    <m/>
    <m/>
    <s v=""/>
    <s v=""/>
    <n v="0"/>
    <x v="0"/>
    <m/>
  </r>
  <r>
    <n v="2189"/>
    <x v="0"/>
    <x v="1"/>
    <x v="1"/>
    <s v=""/>
    <s v=""/>
    <s v=""/>
    <s v=""/>
    <s v=""/>
    <x v="3"/>
    <x v="17"/>
    <s v=""/>
    <m/>
    <m/>
    <m/>
    <m/>
    <m/>
    <m/>
    <m/>
    <m/>
    <m/>
    <m/>
    <m/>
    <m/>
    <s v=""/>
    <s v=""/>
    <n v="0"/>
    <x v="0"/>
    <m/>
  </r>
  <r>
    <n v="2190"/>
    <x v="0"/>
    <x v="1"/>
    <x v="1"/>
    <s v=""/>
    <s v=""/>
    <s v=""/>
    <s v=""/>
    <s v=""/>
    <x v="3"/>
    <x v="17"/>
    <s v=""/>
    <m/>
    <m/>
    <m/>
    <m/>
    <m/>
    <m/>
    <m/>
    <m/>
    <m/>
    <m/>
    <m/>
    <m/>
    <s v=""/>
    <s v=""/>
    <n v="0"/>
    <x v="0"/>
    <m/>
  </r>
  <r>
    <n v="2191"/>
    <x v="0"/>
    <x v="1"/>
    <x v="1"/>
    <s v=""/>
    <s v=""/>
    <s v=""/>
    <s v=""/>
    <s v=""/>
    <x v="3"/>
    <x v="17"/>
    <s v=""/>
    <m/>
    <m/>
    <m/>
    <m/>
    <m/>
    <m/>
    <m/>
    <m/>
    <m/>
    <m/>
    <m/>
    <m/>
    <s v=""/>
    <s v=""/>
    <n v="0"/>
    <x v="0"/>
    <m/>
  </r>
  <r>
    <n v="2192"/>
    <x v="0"/>
    <x v="1"/>
    <x v="1"/>
    <s v=""/>
    <s v=""/>
    <s v=""/>
    <s v=""/>
    <s v=""/>
    <x v="3"/>
    <x v="17"/>
    <s v=""/>
    <m/>
    <m/>
    <m/>
    <m/>
    <m/>
    <m/>
    <m/>
    <m/>
    <m/>
    <m/>
    <m/>
    <m/>
    <s v=""/>
    <s v=""/>
    <n v="0"/>
    <x v="0"/>
    <m/>
  </r>
  <r>
    <n v="2193"/>
    <x v="0"/>
    <x v="1"/>
    <x v="1"/>
    <s v=""/>
    <s v=""/>
    <s v=""/>
    <s v=""/>
    <s v=""/>
    <x v="3"/>
    <x v="17"/>
    <s v=""/>
    <m/>
    <m/>
    <m/>
    <m/>
    <m/>
    <m/>
    <m/>
    <m/>
    <m/>
    <m/>
    <m/>
    <m/>
    <s v=""/>
    <s v=""/>
    <n v="0"/>
    <x v="0"/>
    <m/>
  </r>
  <r>
    <n v="2194"/>
    <x v="0"/>
    <x v="1"/>
    <x v="1"/>
    <s v=""/>
    <s v=""/>
    <s v=""/>
    <s v=""/>
    <s v=""/>
    <x v="3"/>
    <x v="17"/>
    <s v=""/>
    <m/>
    <m/>
    <m/>
    <m/>
    <m/>
    <m/>
    <m/>
    <m/>
    <m/>
    <m/>
    <m/>
    <m/>
    <s v=""/>
    <s v=""/>
    <n v="0"/>
    <x v="0"/>
    <m/>
  </r>
  <r>
    <n v="2195"/>
    <x v="0"/>
    <x v="1"/>
    <x v="1"/>
    <s v=""/>
    <s v=""/>
    <s v=""/>
    <s v=""/>
    <s v=""/>
    <x v="3"/>
    <x v="17"/>
    <s v=""/>
    <m/>
    <m/>
    <m/>
    <m/>
    <m/>
    <m/>
    <m/>
    <m/>
    <m/>
    <m/>
    <m/>
    <m/>
    <s v=""/>
    <s v=""/>
    <n v="0"/>
    <x v="0"/>
    <m/>
  </r>
  <r>
    <n v="2196"/>
    <x v="0"/>
    <x v="1"/>
    <x v="1"/>
    <s v=""/>
    <s v=""/>
    <s v=""/>
    <s v=""/>
    <s v=""/>
    <x v="3"/>
    <x v="17"/>
    <s v=""/>
    <m/>
    <m/>
    <m/>
    <m/>
    <m/>
    <m/>
    <m/>
    <m/>
    <m/>
    <m/>
    <m/>
    <m/>
    <s v=""/>
    <s v=""/>
    <n v="0"/>
    <x v="0"/>
    <m/>
  </r>
  <r>
    <n v="2197"/>
    <x v="0"/>
    <x v="1"/>
    <x v="1"/>
    <s v=""/>
    <s v=""/>
    <s v=""/>
    <s v=""/>
    <s v=""/>
    <x v="3"/>
    <x v="17"/>
    <s v=""/>
    <m/>
    <m/>
    <m/>
    <m/>
    <m/>
    <m/>
    <m/>
    <m/>
    <m/>
    <m/>
    <m/>
    <m/>
    <s v=""/>
    <s v=""/>
    <n v="0"/>
    <x v="0"/>
    <m/>
  </r>
  <r>
    <n v="2198"/>
    <x v="0"/>
    <x v="1"/>
    <x v="1"/>
    <s v=""/>
    <s v=""/>
    <s v=""/>
    <s v=""/>
    <s v=""/>
    <x v="3"/>
    <x v="17"/>
    <s v=""/>
    <m/>
    <m/>
    <m/>
    <m/>
    <m/>
    <m/>
    <m/>
    <m/>
    <m/>
    <m/>
    <m/>
    <m/>
    <s v=""/>
    <s v=""/>
    <n v="0"/>
    <x v="0"/>
    <m/>
  </r>
  <r>
    <n v="2199"/>
    <x v="0"/>
    <x v="1"/>
    <x v="1"/>
    <s v=""/>
    <s v=""/>
    <s v=""/>
    <s v=""/>
    <s v=""/>
    <x v="3"/>
    <x v="17"/>
    <s v=""/>
    <m/>
    <m/>
    <m/>
    <m/>
    <m/>
    <m/>
    <m/>
    <m/>
    <m/>
    <m/>
    <m/>
    <m/>
    <s v=""/>
    <s v=""/>
    <n v="0"/>
    <x v="0"/>
    <m/>
  </r>
  <r>
    <n v="2200"/>
    <x v="0"/>
    <x v="1"/>
    <x v="1"/>
    <s v=""/>
    <s v=""/>
    <s v=""/>
    <s v=""/>
    <s v=""/>
    <x v="3"/>
    <x v="17"/>
    <s v=""/>
    <m/>
    <m/>
    <m/>
    <m/>
    <m/>
    <m/>
    <m/>
    <m/>
    <m/>
    <m/>
    <m/>
    <m/>
    <s v=""/>
    <s v=""/>
    <n v="0"/>
    <x v="0"/>
    <m/>
  </r>
  <r>
    <n v="2201"/>
    <x v="0"/>
    <x v="1"/>
    <x v="1"/>
    <s v=""/>
    <s v=""/>
    <s v=""/>
    <s v=""/>
    <s v=""/>
    <x v="3"/>
    <x v="17"/>
    <s v=""/>
    <m/>
    <m/>
    <m/>
    <m/>
    <m/>
    <m/>
    <m/>
    <m/>
    <m/>
    <m/>
    <m/>
    <m/>
    <s v=""/>
    <s v=""/>
    <n v="0"/>
    <x v="0"/>
    <m/>
  </r>
  <r>
    <n v="2202"/>
    <x v="0"/>
    <x v="1"/>
    <x v="1"/>
    <s v=""/>
    <s v=""/>
    <s v=""/>
    <s v=""/>
    <s v=""/>
    <x v="3"/>
    <x v="17"/>
    <s v=""/>
    <m/>
    <m/>
    <m/>
    <m/>
    <m/>
    <m/>
    <m/>
    <m/>
    <m/>
    <m/>
    <m/>
    <m/>
    <s v=""/>
    <s v=""/>
    <n v="0"/>
    <x v="0"/>
    <m/>
  </r>
  <r>
    <n v="2203"/>
    <x v="0"/>
    <x v="1"/>
    <x v="1"/>
    <s v=""/>
    <s v=""/>
    <s v=""/>
    <s v=""/>
    <s v=""/>
    <x v="3"/>
    <x v="17"/>
    <s v=""/>
    <m/>
    <m/>
    <m/>
    <m/>
    <m/>
    <m/>
    <m/>
    <m/>
    <m/>
    <m/>
    <m/>
    <m/>
    <s v=""/>
    <s v=""/>
    <n v="0"/>
    <x v="0"/>
    <m/>
  </r>
  <r>
    <n v="2204"/>
    <x v="0"/>
    <x v="1"/>
    <x v="1"/>
    <s v=""/>
    <s v=""/>
    <s v=""/>
    <s v=""/>
    <s v=""/>
    <x v="3"/>
    <x v="17"/>
    <s v=""/>
    <m/>
    <m/>
    <m/>
    <m/>
    <m/>
    <m/>
    <m/>
    <m/>
    <m/>
    <m/>
    <m/>
    <m/>
    <s v=""/>
    <s v=""/>
    <n v="0"/>
    <x v="0"/>
    <m/>
  </r>
  <r>
    <n v="2205"/>
    <x v="0"/>
    <x v="1"/>
    <x v="1"/>
    <s v=""/>
    <s v=""/>
    <s v=""/>
    <s v=""/>
    <s v=""/>
    <x v="3"/>
    <x v="17"/>
    <s v=""/>
    <m/>
    <m/>
    <m/>
    <m/>
    <m/>
    <m/>
    <m/>
    <m/>
    <m/>
    <m/>
    <m/>
    <m/>
    <s v=""/>
    <s v=""/>
    <n v="0"/>
    <x v="0"/>
    <m/>
  </r>
  <r>
    <n v="2206"/>
    <x v="0"/>
    <x v="1"/>
    <x v="1"/>
    <s v=""/>
    <s v=""/>
    <s v=""/>
    <s v=""/>
    <s v=""/>
    <x v="3"/>
    <x v="17"/>
    <s v=""/>
    <m/>
    <m/>
    <m/>
    <m/>
    <m/>
    <m/>
    <m/>
    <m/>
    <m/>
    <m/>
    <m/>
    <m/>
    <s v=""/>
    <s v=""/>
    <n v="0"/>
    <x v="0"/>
    <m/>
  </r>
  <r>
    <n v="2207"/>
    <x v="0"/>
    <x v="1"/>
    <x v="1"/>
    <s v=""/>
    <s v=""/>
    <s v=""/>
    <s v=""/>
    <s v=""/>
    <x v="3"/>
    <x v="17"/>
    <s v=""/>
    <m/>
    <m/>
    <m/>
    <m/>
    <m/>
    <m/>
    <m/>
    <m/>
    <m/>
    <m/>
    <m/>
    <m/>
    <s v=""/>
    <s v=""/>
    <n v="0"/>
    <x v="0"/>
    <m/>
  </r>
  <r>
    <n v="2208"/>
    <x v="0"/>
    <x v="1"/>
    <x v="1"/>
    <s v=""/>
    <s v=""/>
    <s v=""/>
    <s v=""/>
    <s v=""/>
    <x v="3"/>
    <x v="17"/>
    <s v=""/>
    <m/>
    <m/>
    <m/>
    <m/>
    <m/>
    <m/>
    <m/>
    <m/>
    <m/>
    <m/>
    <m/>
    <m/>
    <s v=""/>
    <s v=""/>
    <n v="0"/>
    <x v="0"/>
    <m/>
  </r>
  <r>
    <n v="2209"/>
    <x v="0"/>
    <x v="1"/>
    <x v="1"/>
    <s v=""/>
    <s v=""/>
    <s v=""/>
    <s v=""/>
    <s v=""/>
    <x v="3"/>
    <x v="17"/>
    <s v=""/>
    <m/>
    <m/>
    <m/>
    <m/>
    <m/>
    <m/>
    <m/>
    <m/>
    <m/>
    <m/>
    <m/>
    <m/>
    <s v=""/>
    <s v=""/>
    <n v="0"/>
    <x v="0"/>
    <m/>
  </r>
  <r>
    <n v="2210"/>
    <x v="0"/>
    <x v="1"/>
    <x v="1"/>
    <s v=""/>
    <s v=""/>
    <s v=""/>
    <s v=""/>
    <s v=""/>
    <x v="3"/>
    <x v="17"/>
    <s v=""/>
    <m/>
    <m/>
    <m/>
    <m/>
    <m/>
    <m/>
    <m/>
    <m/>
    <m/>
    <m/>
    <m/>
    <m/>
    <s v=""/>
    <s v=""/>
    <n v="0"/>
    <x v="0"/>
    <m/>
  </r>
  <r>
    <n v="2211"/>
    <x v="0"/>
    <x v="1"/>
    <x v="1"/>
    <s v=""/>
    <s v=""/>
    <s v=""/>
    <s v=""/>
    <s v=""/>
    <x v="3"/>
    <x v="17"/>
    <s v=""/>
    <m/>
    <m/>
    <m/>
    <m/>
    <m/>
    <m/>
    <m/>
    <m/>
    <m/>
    <m/>
    <m/>
    <m/>
    <s v=""/>
    <s v=""/>
    <n v="0"/>
    <x v="0"/>
    <m/>
  </r>
  <r>
    <n v="2212"/>
    <x v="0"/>
    <x v="1"/>
    <x v="1"/>
    <s v=""/>
    <s v=""/>
    <s v=""/>
    <s v=""/>
    <s v=""/>
    <x v="3"/>
    <x v="17"/>
    <s v=""/>
    <m/>
    <m/>
    <m/>
    <m/>
    <m/>
    <m/>
    <m/>
    <m/>
    <m/>
    <m/>
    <m/>
    <m/>
    <s v=""/>
    <s v=""/>
    <n v="0"/>
    <x v="0"/>
    <m/>
  </r>
  <r>
    <n v="2213"/>
    <x v="0"/>
    <x v="1"/>
    <x v="1"/>
    <s v=""/>
    <s v=""/>
    <s v=""/>
    <s v=""/>
    <s v=""/>
    <x v="3"/>
    <x v="17"/>
    <s v=""/>
    <m/>
    <m/>
    <m/>
    <m/>
    <m/>
    <m/>
    <m/>
    <m/>
    <m/>
    <m/>
    <m/>
    <m/>
    <s v=""/>
    <s v=""/>
    <n v="0"/>
    <x v="0"/>
    <m/>
  </r>
  <r>
    <n v="2214"/>
    <x v="0"/>
    <x v="1"/>
    <x v="1"/>
    <s v=""/>
    <s v=""/>
    <s v=""/>
    <s v=""/>
    <s v=""/>
    <x v="3"/>
    <x v="17"/>
    <s v=""/>
    <m/>
    <m/>
    <m/>
    <m/>
    <m/>
    <m/>
    <m/>
    <m/>
    <m/>
    <m/>
    <m/>
    <m/>
    <s v=""/>
    <s v=""/>
    <n v="0"/>
    <x v="0"/>
    <m/>
  </r>
  <r>
    <n v="2215"/>
    <x v="0"/>
    <x v="1"/>
    <x v="1"/>
    <s v=""/>
    <s v=""/>
    <s v=""/>
    <s v=""/>
    <s v=""/>
    <x v="3"/>
    <x v="17"/>
    <s v=""/>
    <m/>
    <m/>
    <m/>
    <m/>
    <m/>
    <m/>
    <m/>
    <m/>
    <m/>
    <m/>
    <m/>
    <m/>
    <s v=""/>
    <s v=""/>
    <n v="0"/>
    <x v="0"/>
    <m/>
  </r>
  <r>
    <n v="2216"/>
    <x v="0"/>
    <x v="1"/>
    <x v="1"/>
    <s v=""/>
    <s v=""/>
    <s v=""/>
    <s v=""/>
    <s v=""/>
    <x v="3"/>
    <x v="17"/>
    <s v=""/>
    <m/>
    <m/>
    <m/>
    <m/>
    <m/>
    <m/>
    <m/>
    <m/>
    <m/>
    <m/>
    <m/>
    <m/>
    <s v=""/>
    <s v=""/>
    <n v="0"/>
    <x v="0"/>
    <m/>
  </r>
  <r>
    <n v="2217"/>
    <x v="0"/>
    <x v="1"/>
    <x v="1"/>
    <s v=""/>
    <s v=""/>
    <s v=""/>
    <s v=""/>
    <s v=""/>
    <x v="3"/>
    <x v="17"/>
    <s v=""/>
    <m/>
    <m/>
    <m/>
    <m/>
    <m/>
    <m/>
    <m/>
    <m/>
    <m/>
    <m/>
    <m/>
    <m/>
    <s v=""/>
    <s v=""/>
    <n v="0"/>
    <x v="0"/>
    <m/>
  </r>
  <r>
    <n v="2218"/>
    <x v="0"/>
    <x v="1"/>
    <x v="1"/>
    <s v=""/>
    <s v=""/>
    <s v=""/>
    <s v=""/>
    <s v=""/>
    <x v="3"/>
    <x v="17"/>
    <s v=""/>
    <m/>
    <m/>
    <m/>
    <m/>
    <m/>
    <m/>
    <m/>
    <m/>
    <m/>
    <m/>
    <m/>
    <m/>
    <s v=""/>
    <s v=""/>
    <n v="0"/>
    <x v="0"/>
    <m/>
  </r>
  <r>
    <n v="2219"/>
    <x v="0"/>
    <x v="1"/>
    <x v="1"/>
    <s v=""/>
    <s v=""/>
    <s v=""/>
    <s v=""/>
    <s v=""/>
    <x v="3"/>
    <x v="17"/>
    <s v=""/>
    <m/>
    <m/>
    <m/>
    <m/>
    <m/>
    <m/>
    <m/>
    <m/>
    <m/>
    <m/>
    <m/>
    <m/>
    <s v=""/>
    <s v=""/>
    <n v="0"/>
    <x v="0"/>
    <m/>
  </r>
  <r>
    <n v="2220"/>
    <x v="0"/>
    <x v="1"/>
    <x v="1"/>
    <s v=""/>
    <s v=""/>
    <s v=""/>
    <s v=""/>
    <s v=""/>
    <x v="3"/>
    <x v="17"/>
    <s v=""/>
    <m/>
    <m/>
    <m/>
    <m/>
    <m/>
    <m/>
    <m/>
    <m/>
    <m/>
    <m/>
    <m/>
    <m/>
    <s v=""/>
    <s v=""/>
    <n v="0"/>
    <x v="0"/>
    <m/>
  </r>
  <r>
    <n v="2221"/>
    <x v="0"/>
    <x v="1"/>
    <x v="1"/>
    <s v=""/>
    <s v=""/>
    <s v=""/>
    <s v=""/>
    <s v=""/>
    <x v="3"/>
    <x v="17"/>
    <s v=""/>
    <m/>
    <m/>
    <m/>
    <m/>
    <m/>
    <m/>
    <m/>
    <m/>
    <m/>
    <m/>
    <m/>
    <m/>
    <s v=""/>
    <s v=""/>
    <n v="0"/>
    <x v="0"/>
    <m/>
  </r>
  <r>
    <n v="2222"/>
    <x v="0"/>
    <x v="1"/>
    <x v="1"/>
    <s v=""/>
    <s v=""/>
    <s v=""/>
    <s v=""/>
    <s v=""/>
    <x v="3"/>
    <x v="17"/>
    <s v=""/>
    <m/>
    <m/>
    <m/>
    <m/>
    <m/>
    <m/>
    <m/>
    <m/>
    <m/>
    <m/>
    <m/>
    <m/>
    <s v=""/>
    <s v=""/>
    <n v="0"/>
    <x v="0"/>
    <m/>
  </r>
  <r>
    <n v="2223"/>
    <x v="0"/>
    <x v="1"/>
    <x v="1"/>
    <s v=""/>
    <s v=""/>
    <s v=""/>
    <s v=""/>
    <s v=""/>
    <x v="3"/>
    <x v="17"/>
    <s v=""/>
    <m/>
    <m/>
    <m/>
    <m/>
    <m/>
    <m/>
    <m/>
    <m/>
    <m/>
    <m/>
    <m/>
    <m/>
    <s v=""/>
    <s v=""/>
    <n v="0"/>
    <x v="0"/>
    <m/>
  </r>
  <r>
    <n v="2224"/>
    <x v="0"/>
    <x v="1"/>
    <x v="1"/>
    <s v=""/>
    <s v=""/>
    <s v=""/>
    <s v=""/>
    <s v=""/>
    <x v="3"/>
    <x v="17"/>
    <s v=""/>
    <m/>
    <m/>
    <m/>
    <m/>
    <m/>
    <m/>
    <m/>
    <m/>
    <m/>
    <m/>
    <m/>
    <m/>
    <s v=""/>
    <s v=""/>
    <n v="0"/>
    <x v="0"/>
    <m/>
  </r>
  <r>
    <n v="2225"/>
    <x v="0"/>
    <x v="1"/>
    <x v="1"/>
    <s v=""/>
    <s v=""/>
    <s v=""/>
    <s v=""/>
    <s v=""/>
    <x v="3"/>
    <x v="17"/>
    <s v=""/>
    <m/>
    <m/>
    <m/>
    <m/>
    <m/>
    <m/>
    <m/>
    <m/>
    <m/>
    <m/>
    <m/>
    <m/>
    <s v=""/>
    <s v=""/>
    <n v="0"/>
    <x v="0"/>
    <m/>
  </r>
  <r>
    <n v="2226"/>
    <x v="0"/>
    <x v="1"/>
    <x v="1"/>
    <s v=""/>
    <s v=""/>
    <s v=""/>
    <s v=""/>
    <s v=""/>
    <x v="3"/>
    <x v="17"/>
    <s v=""/>
    <m/>
    <m/>
    <m/>
    <m/>
    <m/>
    <m/>
    <m/>
    <m/>
    <m/>
    <m/>
    <m/>
    <m/>
    <s v=""/>
    <s v=""/>
    <n v="0"/>
    <x v="0"/>
    <m/>
  </r>
  <r>
    <n v="2227"/>
    <x v="0"/>
    <x v="1"/>
    <x v="1"/>
    <s v=""/>
    <s v=""/>
    <s v=""/>
    <s v=""/>
    <s v=""/>
    <x v="3"/>
    <x v="17"/>
    <s v=""/>
    <m/>
    <m/>
    <m/>
    <m/>
    <m/>
    <m/>
    <m/>
    <m/>
    <m/>
    <m/>
    <m/>
    <m/>
    <s v=""/>
    <s v=""/>
    <n v="0"/>
    <x v="0"/>
    <m/>
  </r>
  <r>
    <n v="2228"/>
    <x v="0"/>
    <x v="1"/>
    <x v="1"/>
    <s v=""/>
    <s v=""/>
    <s v=""/>
    <s v=""/>
    <s v=""/>
    <x v="3"/>
    <x v="17"/>
    <s v=""/>
    <m/>
    <m/>
    <m/>
    <m/>
    <m/>
    <m/>
    <m/>
    <m/>
    <m/>
    <m/>
    <m/>
    <m/>
    <s v=""/>
    <s v=""/>
    <n v="0"/>
    <x v="0"/>
    <m/>
  </r>
  <r>
    <n v="2229"/>
    <x v="0"/>
    <x v="1"/>
    <x v="1"/>
    <s v=""/>
    <s v=""/>
    <s v=""/>
    <s v=""/>
    <s v=""/>
    <x v="3"/>
    <x v="17"/>
    <s v=""/>
    <m/>
    <m/>
    <m/>
    <m/>
    <m/>
    <m/>
    <m/>
    <m/>
    <m/>
    <m/>
    <m/>
    <m/>
    <s v=""/>
    <s v=""/>
    <n v="0"/>
    <x v="0"/>
    <m/>
  </r>
  <r>
    <n v="2230"/>
    <x v="0"/>
    <x v="1"/>
    <x v="1"/>
    <s v=""/>
    <s v=""/>
    <s v=""/>
    <s v=""/>
    <s v=""/>
    <x v="3"/>
    <x v="17"/>
    <s v=""/>
    <m/>
    <m/>
    <m/>
    <m/>
    <m/>
    <m/>
    <m/>
    <m/>
    <m/>
    <m/>
    <m/>
    <m/>
    <s v=""/>
    <s v=""/>
    <n v="0"/>
    <x v="0"/>
    <m/>
  </r>
  <r>
    <n v="2231"/>
    <x v="0"/>
    <x v="1"/>
    <x v="1"/>
    <s v=""/>
    <s v=""/>
    <s v=""/>
    <s v=""/>
    <s v=""/>
    <x v="3"/>
    <x v="17"/>
    <s v=""/>
    <m/>
    <m/>
    <m/>
    <m/>
    <m/>
    <m/>
    <m/>
    <m/>
    <m/>
    <m/>
    <m/>
    <m/>
    <s v=""/>
    <s v=""/>
    <n v="0"/>
    <x v="0"/>
    <m/>
  </r>
  <r>
    <n v="2232"/>
    <x v="0"/>
    <x v="1"/>
    <x v="1"/>
    <s v=""/>
    <s v=""/>
    <s v=""/>
    <s v=""/>
    <s v=""/>
    <x v="3"/>
    <x v="17"/>
    <s v=""/>
    <m/>
    <m/>
    <m/>
    <m/>
    <m/>
    <m/>
    <m/>
    <m/>
    <m/>
    <m/>
    <m/>
    <m/>
    <s v=""/>
    <s v=""/>
    <n v="0"/>
    <x v="0"/>
    <m/>
  </r>
  <r>
    <n v="2233"/>
    <x v="0"/>
    <x v="1"/>
    <x v="1"/>
    <s v=""/>
    <s v=""/>
    <s v=""/>
    <s v=""/>
    <s v=""/>
    <x v="3"/>
    <x v="17"/>
    <s v=""/>
    <m/>
    <m/>
    <m/>
    <m/>
    <m/>
    <m/>
    <m/>
    <m/>
    <m/>
    <m/>
    <m/>
    <m/>
    <s v=""/>
    <s v=""/>
    <n v="0"/>
    <x v="0"/>
    <m/>
  </r>
  <r>
    <n v="2234"/>
    <x v="0"/>
    <x v="1"/>
    <x v="1"/>
    <s v=""/>
    <s v=""/>
    <s v=""/>
    <s v=""/>
    <s v=""/>
    <x v="3"/>
    <x v="17"/>
    <s v=""/>
    <m/>
    <m/>
    <m/>
    <m/>
    <m/>
    <m/>
    <m/>
    <m/>
    <m/>
    <m/>
    <m/>
    <m/>
    <s v=""/>
    <s v=""/>
    <n v="0"/>
    <x v="0"/>
    <m/>
  </r>
  <r>
    <n v="2235"/>
    <x v="0"/>
    <x v="1"/>
    <x v="1"/>
    <s v=""/>
    <s v=""/>
    <s v=""/>
    <s v=""/>
    <s v=""/>
    <x v="3"/>
    <x v="17"/>
    <s v=""/>
    <m/>
    <m/>
    <m/>
    <m/>
    <m/>
    <m/>
    <m/>
    <m/>
    <m/>
    <m/>
    <m/>
    <m/>
    <s v=""/>
    <s v=""/>
    <n v="0"/>
    <x v="0"/>
    <m/>
  </r>
  <r>
    <n v="2236"/>
    <x v="0"/>
    <x v="1"/>
    <x v="1"/>
    <s v=""/>
    <s v=""/>
    <s v=""/>
    <s v=""/>
    <s v=""/>
    <x v="3"/>
    <x v="17"/>
    <s v=""/>
    <m/>
    <m/>
    <m/>
    <m/>
    <m/>
    <m/>
    <m/>
    <m/>
    <m/>
    <m/>
    <m/>
    <m/>
    <s v=""/>
    <s v=""/>
    <n v="0"/>
    <x v="0"/>
    <m/>
  </r>
  <r>
    <n v="2237"/>
    <x v="0"/>
    <x v="1"/>
    <x v="1"/>
    <s v=""/>
    <s v=""/>
    <s v=""/>
    <s v=""/>
    <s v=""/>
    <x v="3"/>
    <x v="17"/>
    <s v=""/>
    <m/>
    <m/>
    <m/>
    <m/>
    <m/>
    <m/>
    <m/>
    <m/>
    <m/>
    <m/>
    <m/>
    <m/>
    <s v=""/>
    <s v=""/>
    <n v="0"/>
    <x v="0"/>
    <m/>
  </r>
  <r>
    <n v="2238"/>
    <x v="0"/>
    <x v="1"/>
    <x v="1"/>
    <s v=""/>
    <s v=""/>
    <s v=""/>
    <s v=""/>
    <s v=""/>
    <x v="3"/>
    <x v="17"/>
    <s v=""/>
    <m/>
    <m/>
    <m/>
    <m/>
    <m/>
    <m/>
    <m/>
    <m/>
    <m/>
    <m/>
    <m/>
    <m/>
    <s v=""/>
    <s v=""/>
    <n v="0"/>
    <x v="0"/>
    <m/>
  </r>
  <r>
    <n v="2239"/>
    <x v="0"/>
    <x v="1"/>
    <x v="1"/>
    <s v=""/>
    <s v=""/>
    <s v=""/>
    <s v=""/>
    <s v=""/>
    <x v="3"/>
    <x v="17"/>
    <s v=""/>
    <m/>
    <m/>
    <m/>
    <m/>
    <m/>
    <m/>
    <m/>
    <m/>
    <m/>
    <m/>
    <m/>
    <m/>
    <s v=""/>
    <s v=""/>
    <n v="0"/>
    <x v="0"/>
    <m/>
  </r>
  <r>
    <n v="2240"/>
    <x v="0"/>
    <x v="1"/>
    <x v="1"/>
    <s v=""/>
    <s v=""/>
    <s v=""/>
    <s v=""/>
    <s v=""/>
    <x v="3"/>
    <x v="17"/>
    <s v=""/>
    <m/>
    <m/>
    <m/>
    <m/>
    <m/>
    <m/>
    <m/>
    <m/>
    <m/>
    <m/>
    <m/>
    <m/>
    <s v=""/>
    <s v=""/>
    <n v="0"/>
    <x v="0"/>
    <m/>
  </r>
  <r>
    <n v="2241"/>
    <x v="0"/>
    <x v="1"/>
    <x v="1"/>
    <s v=""/>
    <s v=""/>
    <s v=""/>
    <s v=""/>
    <s v=""/>
    <x v="3"/>
    <x v="17"/>
    <s v=""/>
    <m/>
    <m/>
    <m/>
    <m/>
    <m/>
    <m/>
    <m/>
    <m/>
    <m/>
    <m/>
    <m/>
    <m/>
    <s v=""/>
    <s v=""/>
    <n v="0"/>
    <x v="0"/>
    <m/>
  </r>
  <r>
    <n v="2242"/>
    <x v="0"/>
    <x v="1"/>
    <x v="1"/>
    <s v=""/>
    <s v=""/>
    <s v=""/>
    <s v=""/>
    <s v=""/>
    <x v="3"/>
    <x v="17"/>
    <s v=""/>
    <m/>
    <m/>
    <m/>
    <m/>
    <m/>
    <m/>
    <m/>
    <m/>
    <m/>
    <m/>
    <m/>
    <m/>
    <s v=""/>
    <s v=""/>
    <n v="0"/>
    <x v="0"/>
    <m/>
  </r>
  <r>
    <n v="2243"/>
    <x v="0"/>
    <x v="1"/>
    <x v="1"/>
    <s v=""/>
    <s v=""/>
    <s v=""/>
    <s v=""/>
    <s v=""/>
    <x v="3"/>
    <x v="17"/>
    <s v=""/>
    <m/>
    <m/>
    <m/>
    <m/>
    <m/>
    <m/>
    <m/>
    <m/>
    <m/>
    <m/>
    <m/>
    <m/>
    <s v=""/>
    <s v=""/>
    <n v="0"/>
    <x v="0"/>
    <m/>
  </r>
  <r>
    <n v="2244"/>
    <x v="0"/>
    <x v="1"/>
    <x v="1"/>
    <s v=""/>
    <s v=""/>
    <s v=""/>
    <s v=""/>
    <s v=""/>
    <x v="3"/>
    <x v="17"/>
    <s v=""/>
    <m/>
    <m/>
    <m/>
    <m/>
    <m/>
    <m/>
    <m/>
    <m/>
    <m/>
    <m/>
    <m/>
    <m/>
    <s v=""/>
    <s v=""/>
    <n v="0"/>
    <x v="0"/>
    <m/>
  </r>
  <r>
    <n v="2245"/>
    <x v="0"/>
    <x v="1"/>
    <x v="1"/>
    <s v=""/>
    <s v=""/>
    <s v=""/>
    <s v=""/>
    <s v=""/>
    <x v="3"/>
    <x v="17"/>
    <s v=""/>
    <m/>
    <m/>
    <m/>
    <m/>
    <m/>
    <m/>
    <m/>
    <m/>
    <m/>
    <m/>
    <m/>
    <m/>
    <s v=""/>
    <s v=""/>
    <n v="0"/>
    <x v="0"/>
    <m/>
  </r>
  <r>
    <n v="2246"/>
    <x v="0"/>
    <x v="1"/>
    <x v="1"/>
    <s v=""/>
    <s v=""/>
    <s v=""/>
    <s v=""/>
    <s v=""/>
    <x v="3"/>
    <x v="17"/>
    <s v=""/>
    <m/>
    <m/>
    <m/>
    <m/>
    <m/>
    <m/>
    <m/>
    <m/>
    <m/>
    <m/>
    <m/>
    <m/>
    <s v=""/>
    <s v=""/>
    <n v="0"/>
    <x v="0"/>
    <m/>
  </r>
  <r>
    <n v="2247"/>
    <x v="0"/>
    <x v="1"/>
    <x v="1"/>
    <s v=""/>
    <s v=""/>
    <s v=""/>
    <s v=""/>
    <s v=""/>
    <x v="3"/>
    <x v="17"/>
    <s v=""/>
    <m/>
    <m/>
    <m/>
    <m/>
    <m/>
    <m/>
    <m/>
    <m/>
    <m/>
    <m/>
    <m/>
    <m/>
    <s v=""/>
    <s v=""/>
    <n v="0"/>
    <x v="0"/>
    <m/>
  </r>
  <r>
    <n v="2248"/>
    <x v="0"/>
    <x v="1"/>
    <x v="1"/>
    <s v=""/>
    <s v=""/>
    <s v=""/>
    <s v=""/>
    <s v=""/>
    <x v="3"/>
    <x v="17"/>
    <s v=""/>
    <m/>
    <m/>
    <m/>
    <m/>
    <m/>
    <m/>
    <m/>
    <m/>
    <m/>
    <m/>
    <m/>
    <m/>
    <s v=""/>
    <s v=""/>
    <n v="0"/>
    <x v="0"/>
    <m/>
  </r>
  <r>
    <n v="2249"/>
    <x v="0"/>
    <x v="1"/>
    <x v="1"/>
    <s v=""/>
    <s v=""/>
    <s v=""/>
    <s v=""/>
    <s v=""/>
    <x v="3"/>
    <x v="17"/>
    <s v=""/>
    <m/>
    <m/>
    <m/>
    <m/>
    <m/>
    <m/>
    <m/>
    <m/>
    <m/>
    <m/>
    <m/>
    <m/>
    <s v=""/>
    <s v=""/>
    <n v="0"/>
    <x v="0"/>
    <m/>
  </r>
  <r>
    <n v="2250"/>
    <x v="0"/>
    <x v="1"/>
    <x v="1"/>
    <s v=""/>
    <s v=""/>
    <s v=""/>
    <s v=""/>
    <s v=""/>
    <x v="3"/>
    <x v="17"/>
    <s v=""/>
    <m/>
    <m/>
    <m/>
    <m/>
    <m/>
    <m/>
    <m/>
    <m/>
    <m/>
    <m/>
    <m/>
    <m/>
    <s v=""/>
    <s v=""/>
    <n v="0"/>
    <x v="0"/>
    <m/>
  </r>
  <r>
    <n v="2251"/>
    <x v="0"/>
    <x v="1"/>
    <x v="1"/>
    <s v=""/>
    <s v=""/>
    <s v=""/>
    <s v=""/>
    <s v=""/>
    <x v="3"/>
    <x v="17"/>
    <s v=""/>
    <m/>
    <m/>
    <m/>
    <m/>
    <m/>
    <m/>
    <m/>
    <m/>
    <m/>
    <m/>
    <m/>
    <m/>
    <s v=""/>
    <s v=""/>
    <n v="0"/>
    <x v="0"/>
    <m/>
  </r>
  <r>
    <n v="2252"/>
    <x v="0"/>
    <x v="1"/>
    <x v="1"/>
    <s v=""/>
    <s v=""/>
    <s v=""/>
    <s v=""/>
    <s v=""/>
    <x v="3"/>
    <x v="17"/>
    <s v=""/>
    <m/>
    <m/>
    <m/>
    <m/>
    <m/>
    <m/>
    <m/>
    <m/>
    <m/>
    <m/>
    <m/>
    <m/>
    <s v=""/>
    <s v=""/>
    <n v="0"/>
    <x v="0"/>
    <m/>
  </r>
  <r>
    <n v="2253"/>
    <x v="0"/>
    <x v="1"/>
    <x v="1"/>
    <s v=""/>
    <s v=""/>
    <s v=""/>
    <s v=""/>
    <s v=""/>
    <x v="3"/>
    <x v="17"/>
    <s v=""/>
    <m/>
    <m/>
    <m/>
    <m/>
    <m/>
    <m/>
    <m/>
    <m/>
    <m/>
    <m/>
    <m/>
    <m/>
    <s v=""/>
    <s v=""/>
    <n v="0"/>
    <x v="0"/>
    <m/>
  </r>
  <r>
    <n v="2254"/>
    <x v="0"/>
    <x v="1"/>
    <x v="1"/>
    <s v=""/>
    <s v=""/>
    <s v=""/>
    <s v=""/>
    <s v=""/>
    <x v="3"/>
    <x v="17"/>
    <s v=""/>
    <m/>
    <m/>
    <m/>
    <m/>
    <m/>
    <m/>
    <m/>
    <m/>
    <m/>
    <m/>
    <m/>
    <m/>
    <s v=""/>
    <s v=""/>
    <n v="0"/>
    <x v="0"/>
    <m/>
  </r>
  <r>
    <n v="2255"/>
    <x v="0"/>
    <x v="1"/>
    <x v="1"/>
    <s v=""/>
    <s v=""/>
    <s v=""/>
    <s v=""/>
    <s v=""/>
    <x v="3"/>
    <x v="17"/>
    <s v=""/>
    <m/>
    <m/>
    <m/>
    <m/>
    <m/>
    <m/>
    <m/>
    <m/>
    <m/>
    <m/>
    <m/>
    <m/>
    <s v=""/>
    <s v=""/>
    <n v="0"/>
    <x v="0"/>
    <m/>
  </r>
  <r>
    <n v="2256"/>
    <x v="0"/>
    <x v="1"/>
    <x v="1"/>
    <s v=""/>
    <s v=""/>
    <s v=""/>
    <s v=""/>
    <s v=""/>
    <x v="3"/>
    <x v="17"/>
    <s v=""/>
    <m/>
    <m/>
    <m/>
    <m/>
    <m/>
    <m/>
    <m/>
    <m/>
    <m/>
    <m/>
    <m/>
    <m/>
    <s v=""/>
    <s v=""/>
    <n v="0"/>
    <x v="0"/>
    <m/>
  </r>
  <r>
    <n v="2257"/>
    <x v="0"/>
    <x v="1"/>
    <x v="1"/>
    <s v=""/>
    <s v=""/>
    <s v=""/>
    <s v=""/>
    <s v=""/>
    <x v="3"/>
    <x v="17"/>
    <s v=""/>
    <m/>
    <m/>
    <m/>
    <m/>
    <m/>
    <m/>
    <m/>
    <m/>
    <m/>
    <m/>
    <m/>
    <m/>
    <s v=""/>
    <s v=""/>
    <n v="0"/>
    <x v="0"/>
    <m/>
  </r>
  <r>
    <n v="2258"/>
    <x v="0"/>
    <x v="1"/>
    <x v="1"/>
    <s v=""/>
    <s v=""/>
    <s v=""/>
    <s v=""/>
    <s v=""/>
    <x v="3"/>
    <x v="17"/>
    <s v=""/>
    <m/>
    <m/>
    <m/>
    <m/>
    <m/>
    <m/>
    <m/>
    <m/>
    <m/>
    <m/>
    <m/>
    <m/>
    <s v=""/>
    <s v=""/>
    <n v="0"/>
    <x v="0"/>
    <m/>
  </r>
  <r>
    <n v="2259"/>
    <x v="0"/>
    <x v="1"/>
    <x v="1"/>
    <s v=""/>
    <s v=""/>
    <s v=""/>
    <s v=""/>
    <s v=""/>
    <x v="3"/>
    <x v="17"/>
    <s v=""/>
    <m/>
    <m/>
    <m/>
    <m/>
    <m/>
    <m/>
    <m/>
    <m/>
    <m/>
    <m/>
    <m/>
    <m/>
    <s v=""/>
    <s v=""/>
    <n v="0"/>
    <x v="0"/>
    <m/>
  </r>
  <r>
    <n v="2260"/>
    <x v="0"/>
    <x v="1"/>
    <x v="1"/>
    <s v=""/>
    <s v=""/>
    <s v=""/>
    <s v=""/>
    <s v=""/>
    <x v="3"/>
    <x v="17"/>
    <s v=""/>
    <m/>
    <m/>
    <m/>
    <m/>
    <m/>
    <m/>
    <m/>
    <m/>
    <m/>
    <m/>
    <m/>
    <m/>
    <s v=""/>
    <s v=""/>
    <n v="0"/>
    <x v="0"/>
    <m/>
  </r>
  <r>
    <n v="2261"/>
    <x v="0"/>
    <x v="1"/>
    <x v="1"/>
    <s v=""/>
    <s v=""/>
    <s v=""/>
    <s v=""/>
    <s v=""/>
    <x v="3"/>
    <x v="17"/>
    <s v=""/>
    <m/>
    <m/>
    <m/>
    <m/>
    <m/>
    <m/>
    <m/>
    <m/>
    <m/>
    <m/>
    <m/>
    <m/>
    <s v=""/>
    <s v=""/>
    <n v="0"/>
    <x v="0"/>
    <m/>
  </r>
  <r>
    <n v="2262"/>
    <x v="0"/>
    <x v="1"/>
    <x v="1"/>
    <s v=""/>
    <s v=""/>
    <s v=""/>
    <s v=""/>
    <s v=""/>
    <x v="3"/>
    <x v="17"/>
    <s v=""/>
    <m/>
    <m/>
    <m/>
    <m/>
    <m/>
    <m/>
    <m/>
    <m/>
    <m/>
    <m/>
    <m/>
    <m/>
    <s v=""/>
    <s v=""/>
    <n v="0"/>
    <x v="0"/>
    <m/>
  </r>
  <r>
    <n v="2263"/>
    <x v="0"/>
    <x v="1"/>
    <x v="1"/>
    <s v=""/>
    <s v=""/>
    <s v=""/>
    <s v=""/>
    <s v=""/>
    <x v="3"/>
    <x v="17"/>
    <s v=""/>
    <m/>
    <m/>
    <m/>
    <m/>
    <m/>
    <m/>
    <m/>
    <m/>
    <m/>
    <m/>
    <m/>
    <m/>
    <s v=""/>
    <s v=""/>
    <n v="0"/>
    <x v="0"/>
    <m/>
  </r>
  <r>
    <n v="2264"/>
    <x v="0"/>
    <x v="1"/>
    <x v="1"/>
    <s v=""/>
    <s v=""/>
    <s v=""/>
    <s v=""/>
    <s v=""/>
    <x v="3"/>
    <x v="17"/>
    <s v=""/>
    <m/>
    <m/>
    <m/>
    <m/>
    <m/>
    <m/>
    <m/>
    <m/>
    <m/>
    <m/>
    <m/>
    <m/>
    <s v=""/>
    <s v=""/>
    <n v="0"/>
    <x v="0"/>
    <m/>
  </r>
  <r>
    <n v="2265"/>
    <x v="0"/>
    <x v="1"/>
    <x v="1"/>
    <s v=""/>
    <s v=""/>
    <s v=""/>
    <s v=""/>
    <s v=""/>
    <x v="3"/>
    <x v="17"/>
    <s v=""/>
    <m/>
    <m/>
    <m/>
    <m/>
    <m/>
    <m/>
    <m/>
    <m/>
    <m/>
    <m/>
    <m/>
    <m/>
    <s v=""/>
    <s v=""/>
    <n v="0"/>
    <x v="0"/>
    <m/>
  </r>
  <r>
    <n v="2266"/>
    <x v="0"/>
    <x v="1"/>
    <x v="1"/>
    <s v=""/>
    <s v=""/>
    <s v=""/>
    <s v=""/>
    <s v=""/>
    <x v="3"/>
    <x v="17"/>
    <s v=""/>
    <m/>
    <m/>
    <m/>
    <m/>
    <m/>
    <m/>
    <m/>
    <m/>
    <m/>
    <m/>
    <m/>
    <m/>
    <s v=""/>
    <s v=""/>
    <n v="0"/>
    <x v="0"/>
    <m/>
  </r>
  <r>
    <n v="2267"/>
    <x v="0"/>
    <x v="1"/>
    <x v="1"/>
    <s v=""/>
    <s v=""/>
    <s v=""/>
    <s v=""/>
    <s v=""/>
    <x v="3"/>
    <x v="17"/>
    <s v=""/>
    <m/>
    <m/>
    <m/>
    <m/>
    <m/>
    <m/>
    <m/>
    <m/>
    <m/>
    <m/>
    <m/>
    <m/>
    <s v=""/>
    <s v=""/>
    <n v="0"/>
    <x v="0"/>
    <m/>
  </r>
  <r>
    <n v="2268"/>
    <x v="0"/>
    <x v="1"/>
    <x v="1"/>
    <s v=""/>
    <s v=""/>
    <s v=""/>
    <s v=""/>
    <s v=""/>
    <x v="3"/>
    <x v="17"/>
    <s v=""/>
    <m/>
    <m/>
    <m/>
    <m/>
    <m/>
    <m/>
    <m/>
    <m/>
    <m/>
    <m/>
    <m/>
    <m/>
    <s v=""/>
    <s v=""/>
    <n v="0"/>
    <x v="0"/>
    <m/>
  </r>
  <r>
    <n v="2269"/>
    <x v="0"/>
    <x v="1"/>
    <x v="1"/>
    <s v=""/>
    <s v=""/>
    <s v=""/>
    <s v=""/>
    <s v=""/>
    <x v="3"/>
    <x v="17"/>
    <s v=""/>
    <m/>
    <m/>
    <m/>
    <m/>
    <m/>
    <m/>
    <m/>
    <m/>
    <m/>
    <m/>
    <m/>
    <m/>
    <s v=""/>
    <s v=""/>
    <n v="0"/>
    <x v="0"/>
    <m/>
  </r>
  <r>
    <n v="2270"/>
    <x v="0"/>
    <x v="1"/>
    <x v="1"/>
    <s v=""/>
    <s v=""/>
    <s v=""/>
    <s v=""/>
    <s v=""/>
    <x v="3"/>
    <x v="17"/>
    <s v=""/>
    <m/>
    <m/>
    <m/>
    <m/>
    <m/>
    <m/>
    <m/>
    <m/>
    <m/>
    <m/>
    <m/>
    <m/>
    <s v=""/>
    <s v=""/>
    <n v="0"/>
    <x v="0"/>
    <m/>
  </r>
  <r>
    <n v="2271"/>
    <x v="0"/>
    <x v="1"/>
    <x v="1"/>
    <s v=""/>
    <s v=""/>
    <s v=""/>
    <s v=""/>
    <s v=""/>
    <x v="3"/>
    <x v="17"/>
    <s v=""/>
    <m/>
    <m/>
    <m/>
    <m/>
    <m/>
    <m/>
    <m/>
    <m/>
    <m/>
    <m/>
    <m/>
    <m/>
    <s v=""/>
    <s v=""/>
    <n v="0"/>
    <x v="0"/>
    <m/>
  </r>
  <r>
    <n v="2272"/>
    <x v="0"/>
    <x v="1"/>
    <x v="1"/>
    <s v=""/>
    <s v=""/>
    <s v=""/>
    <s v=""/>
    <s v=""/>
    <x v="3"/>
    <x v="17"/>
    <s v=""/>
    <m/>
    <m/>
    <m/>
    <m/>
    <m/>
    <m/>
    <m/>
    <m/>
    <m/>
    <m/>
    <m/>
    <m/>
    <s v=""/>
    <s v=""/>
    <n v="0"/>
    <x v="0"/>
    <m/>
  </r>
  <r>
    <n v="2273"/>
    <x v="0"/>
    <x v="1"/>
    <x v="1"/>
    <s v=""/>
    <s v=""/>
    <s v=""/>
    <s v=""/>
    <s v=""/>
    <x v="3"/>
    <x v="17"/>
    <s v=""/>
    <m/>
    <m/>
    <m/>
    <m/>
    <m/>
    <m/>
    <m/>
    <m/>
    <m/>
    <m/>
    <m/>
    <m/>
    <s v=""/>
    <s v=""/>
    <n v="0"/>
    <x v="0"/>
    <m/>
  </r>
  <r>
    <n v="2274"/>
    <x v="0"/>
    <x v="1"/>
    <x v="1"/>
    <s v=""/>
    <s v=""/>
    <s v=""/>
    <s v=""/>
    <s v=""/>
    <x v="3"/>
    <x v="17"/>
    <s v=""/>
    <m/>
    <m/>
    <m/>
    <m/>
    <m/>
    <m/>
    <m/>
    <m/>
    <m/>
    <m/>
    <m/>
    <m/>
    <s v=""/>
    <s v=""/>
    <n v="0"/>
    <x v="0"/>
    <m/>
  </r>
  <r>
    <n v="2275"/>
    <x v="0"/>
    <x v="1"/>
    <x v="1"/>
    <s v=""/>
    <s v=""/>
    <s v=""/>
    <s v=""/>
    <s v=""/>
    <x v="3"/>
    <x v="17"/>
    <s v=""/>
    <m/>
    <m/>
    <m/>
    <m/>
    <m/>
    <m/>
    <m/>
    <m/>
    <m/>
    <m/>
    <m/>
    <m/>
    <s v=""/>
    <s v=""/>
    <n v="0"/>
    <x v="0"/>
    <m/>
  </r>
  <r>
    <n v="2276"/>
    <x v="0"/>
    <x v="1"/>
    <x v="1"/>
    <s v=""/>
    <s v=""/>
    <s v=""/>
    <s v=""/>
    <s v=""/>
    <x v="3"/>
    <x v="17"/>
    <s v=""/>
    <m/>
    <m/>
    <m/>
    <m/>
    <m/>
    <m/>
    <m/>
    <m/>
    <m/>
    <m/>
    <m/>
    <m/>
    <s v=""/>
    <s v=""/>
    <n v="0"/>
    <x v="0"/>
    <m/>
  </r>
  <r>
    <n v="2277"/>
    <x v="0"/>
    <x v="1"/>
    <x v="1"/>
    <s v=""/>
    <s v=""/>
    <s v=""/>
    <s v=""/>
    <s v=""/>
    <x v="3"/>
    <x v="17"/>
    <s v=""/>
    <m/>
    <m/>
    <m/>
    <m/>
    <m/>
    <m/>
    <m/>
    <m/>
    <m/>
    <m/>
    <m/>
    <m/>
    <s v=""/>
    <s v=""/>
    <n v="0"/>
    <x v="0"/>
    <m/>
  </r>
  <r>
    <n v="2278"/>
    <x v="0"/>
    <x v="1"/>
    <x v="1"/>
    <s v=""/>
    <s v=""/>
    <s v=""/>
    <s v=""/>
    <s v=""/>
    <x v="3"/>
    <x v="17"/>
    <s v=""/>
    <m/>
    <m/>
    <m/>
    <m/>
    <m/>
    <m/>
    <m/>
    <m/>
    <m/>
    <m/>
    <m/>
    <m/>
    <s v=""/>
    <s v=""/>
    <n v="0"/>
    <x v="0"/>
    <m/>
  </r>
  <r>
    <n v="2279"/>
    <x v="0"/>
    <x v="1"/>
    <x v="1"/>
    <s v=""/>
    <s v=""/>
    <s v=""/>
    <s v=""/>
    <s v=""/>
    <x v="3"/>
    <x v="17"/>
    <s v=""/>
    <m/>
    <m/>
    <m/>
    <m/>
    <m/>
    <m/>
    <m/>
    <m/>
    <m/>
    <m/>
    <m/>
    <m/>
    <s v=""/>
    <s v=""/>
    <n v="0"/>
    <x v="0"/>
    <m/>
  </r>
  <r>
    <n v="2280"/>
    <x v="0"/>
    <x v="1"/>
    <x v="1"/>
    <s v=""/>
    <s v=""/>
    <s v=""/>
    <s v=""/>
    <s v=""/>
    <x v="3"/>
    <x v="17"/>
    <s v=""/>
    <m/>
    <m/>
    <m/>
    <m/>
    <m/>
    <m/>
    <m/>
    <m/>
    <m/>
    <m/>
    <m/>
    <m/>
    <s v=""/>
    <s v=""/>
    <n v="0"/>
    <x v="0"/>
    <m/>
  </r>
  <r>
    <n v="2281"/>
    <x v="0"/>
    <x v="1"/>
    <x v="1"/>
    <s v=""/>
    <s v=""/>
    <s v=""/>
    <s v=""/>
    <s v=""/>
    <x v="3"/>
    <x v="17"/>
    <s v=""/>
    <m/>
    <m/>
    <m/>
    <m/>
    <m/>
    <m/>
    <m/>
    <m/>
    <m/>
    <m/>
    <m/>
    <m/>
    <s v=""/>
    <s v=""/>
    <n v="0"/>
    <x v="0"/>
    <m/>
  </r>
  <r>
    <n v="2282"/>
    <x v="0"/>
    <x v="1"/>
    <x v="1"/>
    <s v=""/>
    <s v=""/>
    <s v=""/>
    <s v=""/>
    <s v=""/>
    <x v="3"/>
    <x v="17"/>
    <s v=""/>
    <m/>
    <m/>
    <m/>
    <m/>
    <m/>
    <m/>
    <m/>
    <m/>
    <m/>
    <m/>
    <m/>
    <m/>
    <s v=""/>
    <s v=""/>
    <n v="0"/>
    <x v="0"/>
    <m/>
  </r>
  <r>
    <n v="2283"/>
    <x v="0"/>
    <x v="1"/>
    <x v="1"/>
    <s v=""/>
    <s v=""/>
    <s v=""/>
    <s v=""/>
    <s v=""/>
    <x v="3"/>
    <x v="17"/>
    <s v=""/>
    <m/>
    <m/>
    <m/>
    <m/>
    <m/>
    <m/>
    <m/>
    <m/>
    <m/>
    <m/>
    <m/>
    <m/>
    <s v=""/>
    <s v=""/>
    <n v="0"/>
    <x v="0"/>
    <m/>
  </r>
  <r>
    <n v="2284"/>
    <x v="0"/>
    <x v="1"/>
    <x v="1"/>
    <s v=""/>
    <s v=""/>
    <s v=""/>
    <s v=""/>
    <s v=""/>
    <x v="3"/>
    <x v="17"/>
    <s v=""/>
    <m/>
    <m/>
    <m/>
    <m/>
    <m/>
    <m/>
    <m/>
    <m/>
    <m/>
    <m/>
    <m/>
    <m/>
    <s v=""/>
    <s v=""/>
    <n v="0"/>
    <x v="0"/>
    <m/>
  </r>
  <r>
    <n v="2285"/>
    <x v="0"/>
    <x v="1"/>
    <x v="1"/>
    <s v=""/>
    <s v=""/>
    <s v=""/>
    <s v=""/>
    <s v=""/>
    <x v="3"/>
    <x v="17"/>
    <s v=""/>
    <m/>
    <m/>
    <m/>
    <m/>
    <m/>
    <m/>
    <m/>
    <m/>
    <m/>
    <m/>
    <m/>
    <m/>
    <s v=""/>
    <s v=""/>
    <n v="0"/>
    <x v="0"/>
    <m/>
  </r>
  <r>
    <n v="2286"/>
    <x v="0"/>
    <x v="1"/>
    <x v="1"/>
    <s v=""/>
    <s v=""/>
    <s v=""/>
    <s v=""/>
    <s v=""/>
    <x v="3"/>
    <x v="17"/>
    <s v=""/>
    <m/>
    <m/>
    <m/>
    <m/>
    <m/>
    <m/>
    <m/>
    <m/>
    <m/>
    <m/>
    <m/>
    <m/>
    <s v=""/>
    <s v=""/>
    <n v="0"/>
    <x v="0"/>
    <m/>
  </r>
  <r>
    <n v="2287"/>
    <x v="0"/>
    <x v="1"/>
    <x v="1"/>
    <s v=""/>
    <s v=""/>
    <s v=""/>
    <s v=""/>
    <s v=""/>
    <x v="3"/>
    <x v="17"/>
    <s v=""/>
    <m/>
    <m/>
    <m/>
    <m/>
    <m/>
    <m/>
    <m/>
    <m/>
    <m/>
    <m/>
    <m/>
    <m/>
    <s v=""/>
    <s v=""/>
    <n v="0"/>
    <x v="0"/>
    <m/>
  </r>
  <r>
    <n v="2288"/>
    <x v="0"/>
    <x v="1"/>
    <x v="1"/>
    <s v=""/>
    <s v=""/>
    <s v=""/>
    <s v=""/>
    <s v=""/>
    <x v="3"/>
    <x v="17"/>
    <s v=""/>
    <m/>
    <m/>
    <m/>
    <m/>
    <m/>
    <m/>
    <m/>
    <m/>
    <m/>
    <m/>
    <m/>
    <m/>
    <s v=""/>
    <s v=""/>
    <n v="0"/>
    <x v="0"/>
    <m/>
  </r>
  <r>
    <n v="2289"/>
    <x v="0"/>
    <x v="1"/>
    <x v="1"/>
    <s v=""/>
    <s v=""/>
    <s v=""/>
    <s v=""/>
    <s v=""/>
    <x v="3"/>
    <x v="17"/>
    <s v=""/>
    <m/>
    <m/>
    <m/>
    <m/>
    <m/>
    <m/>
    <m/>
    <m/>
    <m/>
    <m/>
    <m/>
    <m/>
    <s v=""/>
    <s v=""/>
    <n v="0"/>
    <x v="0"/>
    <m/>
  </r>
  <r>
    <n v="2290"/>
    <x v="0"/>
    <x v="1"/>
    <x v="1"/>
    <s v=""/>
    <s v=""/>
    <s v=""/>
    <s v=""/>
    <s v=""/>
    <x v="3"/>
    <x v="17"/>
    <s v=""/>
    <m/>
    <m/>
    <m/>
    <m/>
    <m/>
    <m/>
    <m/>
    <m/>
    <m/>
    <m/>
    <m/>
    <m/>
    <s v=""/>
    <s v=""/>
    <n v="0"/>
    <x v="0"/>
    <m/>
  </r>
  <r>
    <n v="2291"/>
    <x v="0"/>
    <x v="1"/>
    <x v="1"/>
    <s v=""/>
    <s v=""/>
    <s v=""/>
    <s v=""/>
    <s v=""/>
    <x v="3"/>
    <x v="17"/>
    <s v=""/>
    <m/>
    <m/>
    <m/>
    <m/>
    <m/>
    <m/>
    <m/>
    <m/>
    <m/>
    <m/>
    <m/>
    <m/>
    <s v=""/>
    <s v=""/>
    <n v="0"/>
    <x v="0"/>
    <m/>
  </r>
  <r>
    <n v="2292"/>
    <x v="0"/>
    <x v="1"/>
    <x v="1"/>
    <s v=""/>
    <s v=""/>
    <s v=""/>
    <s v=""/>
    <s v=""/>
    <x v="3"/>
    <x v="17"/>
    <s v=""/>
    <m/>
    <m/>
    <m/>
    <m/>
    <m/>
    <m/>
    <m/>
    <m/>
    <m/>
    <m/>
    <m/>
    <m/>
    <s v=""/>
    <s v=""/>
    <n v="0"/>
    <x v="0"/>
    <m/>
  </r>
  <r>
    <n v="2293"/>
    <x v="0"/>
    <x v="1"/>
    <x v="1"/>
    <s v=""/>
    <s v=""/>
    <s v=""/>
    <s v=""/>
    <s v=""/>
    <x v="3"/>
    <x v="17"/>
    <s v=""/>
    <m/>
    <m/>
    <m/>
    <m/>
    <m/>
    <m/>
    <m/>
    <m/>
    <m/>
    <m/>
    <m/>
    <m/>
    <s v=""/>
    <s v=""/>
    <n v="0"/>
    <x v="0"/>
    <m/>
  </r>
  <r>
    <n v="2294"/>
    <x v="0"/>
    <x v="1"/>
    <x v="1"/>
    <s v=""/>
    <s v=""/>
    <s v=""/>
    <s v=""/>
    <s v=""/>
    <x v="3"/>
    <x v="17"/>
    <s v=""/>
    <m/>
    <m/>
    <m/>
    <m/>
    <m/>
    <m/>
    <m/>
    <m/>
    <m/>
    <m/>
    <m/>
    <m/>
    <s v=""/>
    <s v=""/>
    <n v="0"/>
    <x v="0"/>
    <m/>
  </r>
  <r>
    <n v="2295"/>
    <x v="0"/>
    <x v="1"/>
    <x v="1"/>
    <s v=""/>
    <s v=""/>
    <s v=""/>
    <s v=""/>
    <s v=""/>
    <x v="3"/>
    <x v="17"/>
    <s v=""/>
    <m/>
    <m/>
    <m/>
    <m/>
    <m/>
    <m/>
    <m/>
    <m/>
    <m/>
    <m/>
    <m/>
    <m/>
    <s v=""/>
    <s v=""/>
    <n v="0"/>
    <x v="0"/>
    <m/>
  </r>
  <r>
    <n v="2296"/>
    <x v="0"/>
    <x v="1"/>
    <x v="1"/>
    <s v=""/>
    <s v=""/>
    <s v=""/>
    <s v=""/>
    <s v=""/>
    <x v="3"/>
    <x v="17"/>
    <s v=""/>
    <m/>
    <m/>
    <m/>
    <m/>
    <m/>
    <m/>
    <m/>
    <m/>
    <m/>
    <m/>
    <m/>
    <m/>
    <s v=""/>
    <s v=""/>
    <n v="0"/>
    <x v="0"/>
    <m/>
  </r>
  <r>
    <n v="2297"/>
    <x v="0"/>
    <x v="1"/>
    <x v="1"/>
    <s v=""/>
    <s v=""/>
    <s v=""/>
    <s v=""/>
    <s v=""/>
    <x v="3"/>
    <x v="17"/>
    <s v=""/>
    <m/>
    <m/>
    <m/>
    <m/>
    <m/>
    <m/>
    <m/>
    <m/>
    <m/>
    <m/>
    <m/>
    <m/>
    <s v=""/>
    <s v=""/>
    <n v="0"/>
    <x v="0"/>
    <m/>
  </r>
  <r>
    <n v="2298"/>
    <x v="0"/>
    <x v="1"/>
    <x v="1"/>
    <s v=""/>
    <s v=""/>
    <s v=""/>
    <s v=""/>
    <s v=""/>
    <x v="3"/>
    <x v="17"/>
    <s v=""/>
    <m/>
    <m/>
    <m/>
    <m/>
    <m/>
    <m/>
    <m/>
    <m/>
    <m/>
    <m/>
    <m/>
    <m/>
    <s v=""/>
    <s v=""/>
    <n v="0"/>
    <x v="0"/>
    <m/>
  </r>
  <r>
    <n v="2299"/>
    <x v="0"/>
    <x v="1"/>
    <x v="1"/>
    <s v=""/>
    <s v=""/>
    <s v=""/>
    <s v=""/>
    <s v=""/>
    <x v="3"/>
    <x v="17"/>
    <s v=""/>
    <m/>
    <m/>
    <m/>
    <m/>
    <m/>
    <m/>
    <m/>
    <m/>
    <m/>
    <m/>
    <m/>
    <m/>
    <s v=""/>
    <s v=""/>
    <n v="0"/>
    <x v="0"/>
    <m/>
  </r>
  <r>
    <n v="2300"/>
    <x v="0"/>
    <x v="1"/>
    <x v="1"/>
    <s v=""/>
    <s v=""/>
    <s v=""/>
    <s v=""/>
    <s v=""/>
    <x v="3"/>
    <x v="17"/>
    <s v=""/>
    <m/>
    <m/>
    <m/>
    <m/>
    <m/>
    <m/>
    <m/>
    <m/>
    <m/>
    <m/>
    <m/>
    <m/>
    <s v=""/>
    <s v=""/>
    <n v="0"/>
    <x v="0"/>
    <m/>
  </r>
  <r>
    <n v="2301"/>
    <x v="0"/>
    <x v="1"/>
    <x v="1"/>
    <s v=""/>
    <s v=""/>
    <s v=""/>
    <s v=""/>
    <s v=""/>
    <x v="3"/>
    <x v="17"/>
    <s v=""/>
    <m/>
    <m/>
    <m/>
    <m/>
    <m/>
    <m/>
    <m/>
    <m/>
    <m/>
    <m/>
    <m/>
    <m/>
    <s v=""/>
    <s v=""/>
    <n v="0"/>
    <x v="0"/>
    <m/>
  </r>
  <r>
    <n v="2302"/>
    <x v="0"/>
    <x v="1"/>
    <x v="1"/>
    <s v=""/>
    <s v=""/>
    <s v=""/>
    <s v=""/>
    <s v=""/>
    <x v="3"/>
    <x v="17"/>
    <s v=""/>
    <m/>
    <m/>
    <m/>
    <m/>
    <m/>
    <m/>
    <m/>
    <m/>
    <m/>
    <m/>
    <m/>
    <m/>
    <s v=""/>
    <s v=""/>
    <n v="0"/>
    <x v="0"/>
    <m/>
  </r>
  <r>
    <n v="2303"/>
    <x v="0"/>
    <x v="1"/>
    <x v="1"/>
    <s v=""/>
    <s v=""/>
    <s v=""/>
    <s v=""/>
    <s v=""/>
    <x v="3"/>
    <x v="17"/>
    <s v=""/>
    <m/>
    <m/>
    <m/>
    <m/>
    <m/>
    <m/>
    <m/>
    <m/>
    <m/>
    <m/>
    <m/>
    <m/>
    <s v=""/>
    <s v=""/>
    <n v="0"/>
    <x v="0"/>
    <m/>
  </r>
  <r>
    <n v="2304"/>
    <x v="0"/>
    <x v="1"/>
    <x v="1"/>
    <s v=""/>
    <s v=""/>
    <s v=""/>
    <s v=""/>
    <s v=""/>
    <x v="3"/>
    <x v="17"/>
    <s v=""/>
    <m/>
    <m/>
    <m/>
    <m/>
    <m/>
    <m/>
    <m/>
    <m/>
    <m/>
    <m/>
    <m/>
    <m/>
    <s v=""/>
    <s v=""/>
    <n v="0"/>
    <x v="0"/>
    <m/>
  </r>
  <r>
    <n v="2305"/>
    <x v="0"/>
    <x v="1"/>
    <x v="1"/>
    <s v=""/>
    <s v=""/>
    <s v=""/>
    <s v=""/>
    <s v=""/>
    <x v="3"/>
    <x v="17"/>
    <s v=""/>
    <m/>
    <m/>
    <m/>
    <m/>
    <m/>
    <m/>
    <m/>
    <m/>
    <m/>
    <m/>
    <m/>
    <m/>
    <s v=""/>
    <s v=""/>
    <n v="0"/>
    <x v="0"/>
    <m/>
  </r>
  <r>
    <n v="2306"/>
    <x v="0"/>
    <x v="1"/>
    <x v="1"/>
    <s v=""/>
    <s v=""/>
    <s v=""/>
    <s v=""/>
    <s v=""/>
    <x v="3"/>
    <x v="17"/>
    <s v=""/>
    <m/>
    <m/>
    <m/>
    <m/>
    <m/>
    <m/>
    <m/>
    <m/>
    <m/>
    <m/>
    <m/>
    <m/>
    <s v=""/>
    <s v=""/>
    <n v="0"/>
    <x v="0"/>
    <m/>
  </r>
  <r>
    <n v="2307"/>
    <x v="0"/>
    <x v="1"/>
    <x v="1"/>
    <s v=""/>
    <s v=""/>
    <s v=""/>
    <s v=""/>
    <s v=""/>
    <x v="3"/>
    <x v="17"/>
    <s v=""/>
    <m/>
    <m/>
    <m/>
    <m/>
    <m/>
    <m/>
    <m/>
    <m/>
    <m/>
    <m/>
    <m/>
    <m/>
    <s v=""/>
    <s v=""/>
    <n v="0"/>
    <x v="0"/>
    <m/>
  </r>
  <r>
    <n v="2308"/>
    <x v="0"/>
    <x v="1"/>
    <x v="1"/>
    <s v=""/>
    <s v=""/>
    <s v=""/>
    <s v=""/>
    <s v=""/>
    <x v="3"/>
    <x v="17"/>
    <s v=""/>
    <m/>
    <m/>
    <m/>
    <m/>
    <m/>
    <m/>
    <m/>
    <m/>
    <m/>
    <m/>
    <m/>
    <m/>
    <s v=""/>
    <s v=""/>
    <n v="0"/>
    <x v="0"/>
    <m/>
  </r>
  <r>
    <n v="2309"/>
    <x v="0"/>
    <x v="1"/>
    <x v="1"/>
    <s v=""/>
    <s v=""/>
    <s v=""/>
    <s v=""/>
    <s v=""/>
    <x v="3"/>
    <x v="17"/>
    <s v=""/>
    <m/>
    <m/>
    <m/>
    <m/>
    <m/>
    <m/>
    <m/>
    <m/>
    <m/>
    <m/>
    <m/>
    <m/>
    <s v=""/>
    <s v=""/>
    <n v="0"/>
    <x v="0"/>
    <m/>
  </r>
  <r>
    <n v="2310"/>
    <x v="0"/>
    <x v="1"/>
    <x v="1"/>
    <s v=""/>
    <s v=""/>
    <s v=""/>
    <s v=""/>
    <s v=""/>
    <x v="3"/>
    <x v="17"/>
    <s v=""/>
    <m/>
    <m/>
    <m/>
    <m/>
    <m/>
    <m/>
    <m/>
    <m/>
    <m/>
    <m/>
    <m/>
    <m/>
    <s v=""/>
    <s v=""/>
    <n v="0"/>
    <x v="0"/>
    <m/>
  </r>
  <r>
    <n v="2311"/>
    <x v="0"/>
    <x v="1"/>
    <x v="1"/>
    <s v=""/>
    <s v=""/>
    <s v=""/>
    <s v=""/>
    <s v=""/>
    <x v="3"/>
    <x v="17"/>
    <s v=""/>
    <m/>
    <m/>
    <m/>
    <m/>
    <m/>
    <m/>
    <m/>
    <m/>
    <m/>
    <m/>
    <m/>
    <m/>
    <s v=""/>
    <s v=""/>
    <n v="0"/>
    <x v="0"/>
    <m/>
  </r>
  <r>
    <n v="2312"/>
    <x v="0"/>
    <x v="1"/>
    <x v="1"/>
    <s v=""/>
    <s v=""/>
    <s v=""/>
    <s v=""/>
    <s v=""/>
    <x v="3"/>
    <x v="17"/>
    <s v=""/>
    <m/>
    <m/>
    <m/>
    <m/>
    <m/>
    <m/>
    <m/>
    <m/>
    <m/>
    <m/>
    <m/>
    <m/>
    <s v=""/>
    <s v=""/>
    <n v="0"/>
    <x v="0"/>
    <m/>
  </r>
  <r>
    <n v="2313"/>
    <x v="0"/>
    <x v="1"/>
    <x v="1"/>
    <s v=""/>
    <s v=""/>
    <s v=""/>
    <s v=""/>
    <s v=""/>
    <x v="3"/>
    <x v="17"/>
    <s v=""/>
    <m/>
    <m/>
    <m/>
    <m/>
    <m/>
    <m/>
    <m/>
    <m/>
    <m/>
    <m/>
    <m/>
    <m/>
    <s v=""/>
    <s v=""/>
    <n v="0"/>
    <x v="0"/>
    <m/>
  </r>
  <r>
    <n v="2314"/>
    <x v="0"/>
    <x v="1"/>
    <x v="1"/>
    <s v=""/>
    <s v=""/>
    <s v=""/>
    <s v=""/>
    <s v=""/>
    <x v="3"/>
    <x v="17"/>
    <s v=""/>
    <m/>
    <m/>
    <m/>
    <m/>
    <m/>
    <m/>
    <m/>
    <m/>
    <m/>
    <m/>
    <m/>
    <m/>
    <s v=""/>
    <s v=""/>
    <n v="0"/>
    <x v="0"/>
    <m/>
  </r>
  <r>
    <n v="2315"/>
    <x v="0"/>
    <x v="1"/>
    <x v="1"/>
    <s v=""/>
    <s v=""/>
    <s v=""/>
    <s v=""/>
    <s v=""/>
    <x v="3"/>
    <x v="17"/>
    <s v=""/>
    <m/>
    <m/>
    <m/>
    <m/>
    <m/>
    <m/>
    <m/>
    <m/>
    <m/>
    <m/>
    <m/>
    <m/>
    <s v=""/>
    <s v=""/>
    <n v="0"/>
    <x v="0"/>
    <m/>
  </r>
  <r>
    <n v="2316"/>
    <x v="0"/>
    <x v="1"/>
    <x v="1"/>
    <s v=""/>
    <s v=""/>
    <s v=""/>
    <s v=""/>
    <s v=""/>
    <x v="3"/>
    <x v="17"/>
    <s v=""/>
    <m/>
    <m/>
    <m/>
    <m/>
    <m/>
    <m/>
    <m/>
    <m/>
    <m/>
    <m/>
    <m/>
    <m/>
    <s v=""/>
    <s v=""/>
    <n v="0"/>
    <x v="0"/>
    <m/>
  </r>
  <r>
    <n v="2317"/>
    <x v="0"/>
    <x v="1"/>
    <x v="1"/>
    <s v=""/>
    <s v=""/>
    <s v=""/>
    <s v=""/>
    <s v=""/>
    <x v="3"/>
    <x v="17"/>
    <s v=""/>
    <m/>
    <m/>
    <m/>
    <m/>
    <m/>
    <m/>
    <m/>
    <m/>
    <m/>
    <m/>
    <m/>
    <m/>
    <s v=""/>
    <s v=""/>
    <n v="0"/>
    <x v="0"/>
    <m/>
  </r>
  <r>
    <n v="2318"/>
    <x v="0"/>
    <x v="1"/>
    <x v="1"/>
    <s v=""/>
    <s v=""/>
    <s v=""/>
    <s v=""/>
    <s v=""/>
    <x v="3"/>
    <x v="17"/>
    <s v=""/>
    <m/>
    <m/>
    <m/>
    <m/>
    <m/>
    <m/>
    <m/>
    <m/>
    <m/>
    <m/>
    <m/>
    <m/>
    <s v=""/>
    <s v=""/>
    <n v="0"/>
    <x v="0"/>
    <m/>
  </r>
  <r>
    <n v="2319"/>
    <x v="0"/>
    <x v="1"/>
    <x v="1"/>
    <s v=""/>
    <s v=""/>
    <s v=""/>
    <s v=""/>
    <s v=""/>
    <x v="3"/>
    <x v="17"/>
    <s v=""/>
    <m/>
    <m/>
    <m/>
    <m/>
    <m/>
    <m/>
    <m/>
    <m/>
    <m/>
    <m/>
    <m/>
    <m/>
    <s v=""/>
    <s v=""/>
    <n v="0"/>
    <x v="0"/>
    <m/>
  </r>
  <r>
    <n v="2320"/>
    <x v="0"/>
    <x v="1"/>
    <x v="1"/>
    <s v=""/>
    <s v=""/>
    <s v=""/>
    <s v=""/>
    <s v=""/>
    <x v="3"/>
    <x v="17"/>
    <s v=""/>
    <m/>
    <m/>
    <m/>
    <m/>
    <m/>
    <m/>
    <m/>
    <m/>
    <m/>
    <m/>
    <m/>
    <m/>
    <s v=""/>
    <s v=""/>
    <n v="0"/>
    <x v="0"/>
    <m/>
  </r>
  <r>
    <n v="2321"/>
    <x v="0"/>
    <x v="1"/>
    <x v="1"/>
    <s v=""/>
    <s v=""/>
    <s v=""/>
    <s v=""/>
    <s v=""/>
    <x v="3"/>
    <x v="17"/>
    <s v=""/>
    <m/>
    <m/>
    <m/>
    <m/>
    <m/>
    <m/>
    <m/>
    <m/>
    <m/>
    <m/>
    <m/>
    <m/>
    <s v=""/>
    <s v=""/>
    <n v="0"/>
    <x v="0"/>
    <m/>
  </r>
  <r>
    <n v="2322"/>
    <x v="0"/>
    <x v="1"/>
    <x v="1"/>
    <s v=""/>
    <s v=""/>
    <s v=""/>
    <s v=""/>
    <s v=""/>
    <x v="3"/>
    <x v="17"/>
    <s v=""/>
    <m/>
    <m/>
    <m/>
    <m/>
    <m/>
    <m/>
    <m/>
    <m/>
    <m/>
    <m/>
    <m/>
    <m/>
    <s v=""/>
    <s v=""/>
    <n v="0"/>
    <x v="0"/>
    <m/>
  </r>
  <r>
    <n v="2323"/>
    <x v="0"/>
    <x v="1"/>
    <x v="1"/>
    <s v=""/>
    <s v=""/>
    <s v=""/>
    <s v=""/>
    <s v=""/>
    <x v="3"/>
    <x v="17"/>
    <s v=""/>
    <m/>
    <m/>
    <m/>
    <m/>
    <m/>
    <m/>
    <m/>
    <m/>
    <m/>
    <m/>
    <m/>
    <m/>
    <s v=""/>
    <s v=""/>
    <n v="0"/>
    <x v="0"/>
    <m/>
  </r>
  <r>
    <n v="2324"/>
    <x v="0"/>
    <x v="1"/>
    <x v="1"/>
    <s v=""/>
    <s v=""/>
    <s v=""/>
    <s v=""/>
    <s v=""/>
    <x v="3"/>
    <x v="17"/>
    <s v=""/>
    <m/>
    <m/>
    <m/>
    <m/>
    <m/>
    <m/>
    <m/>
    <m/>
    <m/>
    <m/>
    <m/>
    <m/>
    <s v=""/>
    <s v=""/>
    <n v="0"/>
    <x v="0"/>
    <m/>
  </r>
  <r>
    <n v="2325"/>
    <x v="0"/>
    <x v="1"/>
    <x v="1"/>
    <s v=""/>
    <s v=""/>
    <s v=""/>
    <s v=""/>
    <s v=""/>
    <x v="3"/>
    <x v="17"/>
    <s v=""/>
    <m/>
    <m/>
    <m/>
    <m/>
    <m/>
    <m/>
    <m/>
    <m/>
    <m/>
    <m/>
    <m/>
    <m/>
    <s v=""/>
    <s v=""/>
    <n v="0"/>
    <x v="0"/>
    <m/>
  </r>
  <r>
    <n v="2326"/>
    <x v="0"/>
    <x v="1"/>
    <x v="1"/>
    <s v=""/>
    <s v=""/>
    <s v=""/>
    <s v=""/>
    <s v=""/>
    <x v="3"/>
    <x v="17"/>
    <s v=""/>
    <m/>
    <m/>
    <m/>
    <m/>
    <m/>
    <m/>
    <m/>
    <m/>
    <m/>
    <m/>
    <m/>
    <m/>
    <s v=""/>
    <s v=""/>
    <n v="0"/>
    <x v="0"/>
    <m/>
  </r>
  <r>
    <n v="2327"/>
    <x v="0"/>
    <x v="1"/>
    <x v="1"/>
    <s v=""/>
    <s v=""/>
    <s v=""/>
    <s v=""/>
    <s v=""/>
    <x v="3"/>
    <x v="17"/>
    <s v=""/>
    <m/>
    <m/>
    <m/>
    <m/>
    <m/>
    <m/>
    <m/>
    <m/>
    <m/>
    <m/>
    <m/>
    <m/>
    <s v=""/>
    <s v=""/>
    <n v="0"/>
    <x v="0"/>
    <m/>
  </r>
  <r>
    <n v="2328"/>
    <x v="0"/>
    <x v="1"/>
    <x v="1"/>
    <s v=""/>
    <s v=""/>
    <s v=""/>
    <s v=""/>
    <s v=""/>
    <x v="3"/>
    <x v="17"/>
    <s v=""/>
    <m/>
    <m/>
    <m/>
    <m/>
    <m/>
    <m/>
    <m/>
    <m/>
    <m/>
    <m/>
    <m/>
    <m/>
    <s v=""/>
    <s v=""/>
    <n v="0"/>
    <x v="0"/>
    <m/>
  </r>
  <r>
    <n v="2329"/>
    <x v="0"/>
    <x v="1"/>
    <x v="1"/>
    <s v=""/>
    <s v=""/>
    <s v=""/>
    <s v=""/>
    <s v=""/>
    <x v="3"/>
    <x v="17"/>
    <s v=""/>
    <m/>
    <m/>
    <m/>
    <m/>
    <m/>
    <m/>
    <m/>
    <m/>
    <m/>
    <m/>
    <m/>
    <m/>
    <s v=""/>
    <s v=""/>
    <n v="0"/>
    <x v="0"/>
    <m/>
  </r>
  <r>
    <n v="2330"/>
    <x v="0"/>
    <x v="1"/>
    <x v="1"/>
    <s v=""/>
    <s v=""/>
    <s v=""/>
    <s v=""/>
    <s v=""/>
    <x v="3"/>
    <x v="17"/>
    <s v=""/>
    <m/>
    <m/>
    <m/>
    <m/>
    <m/>
    <m/>
    <m/>
    <m/>
    <m/>
    <m/>
    <m/>
    <m/>
    <s v=""/>
    <s v=""/>
    <n v="0"/>
    <x v="0"/>
    <m/>
  </r>
  <r>
    <n v="2331"/>
    <x v="0"/>
    <x v="1"/>
    <x v="1"/>
    <s v=""/>
    <s v=""/>
    <s v=""/>
    <s v=""/>
    <s v=""/>
    <x v="3"/>
    <x v="17"/>
    <s v=""/>
    <m/>
    <m/>
    <m/>
    <m/>
    <m/>
    <m/>
    <m/>
    <m/>
    <m/>
    <m/>
    <m/>
    <m/>
    <s v=""/>
    <s v=""/>
    <n v="0"/>
    <x v="0"/>
    <m/>
  </r>
  <r>
    <n v="2332"/>
    <x v="0"/>
    <x v="1"/>
    <x v="1"/>
    <s v=""/>
    <s v=""/>
    <s v=""/>
    <s v=""/>
    <s v=""/>
    <x v="3"/>
    <x v="17"/>
    <s v=""/>
    <m/>
    <m/>
    <m/>
    <m/>
    <m/>
    <m/>
    <m/>
    <m/>
    <m/>
    <m/>
    <m/>
    <m/>
    <s v=""/>
    <s v=""/>
    <n v="0"/>
    <x v="0"/>
    <m/>
  </r>
  <r>
    <n v="2333"/>
    <x v="0"/>
    <x v="1"/>
    <x v="1"/>
    <s v=""/>
    <s v=""/>
    <s v=""/>
    <s v=""/>
    <s v=""/>
    <x v="3"/>
    <x v="17"/>
    <s v=""/>
    <m/>
    <m/>
    <m/>
    <m/>
    <m/>
    <m/>
    <m/>
    <m/>
    <m/>
    <m/>
    <m/>
    <m/>
    <s v=""/>
    <s v=""/>
    <n v="0"/>
    <x v="0"/>
    <m/>
  </r>
  <r>
    <n v="2334"/>
    <x v="0"/>
    <x v="1"/>
    <x v="1"/>
    <s v=""/>
    <s v=""/>
    <s v=""/>
    <s v=""/>
    <s v=""/>
    <x v="3"/>
    <x v="17"/>
    <s v=""/>
    <m/>
    <m/>
    <m/>
    <m/>
    <m/>
    <m/>
    <m/>
    <m/>
    <m/>
    <m/>
    <m/>
    <m/>
    <s v=""/>
    <s v=""/>
    <n v="0"/>
    <x v="0"/>
    <m/>
  </r>
  <r>
    <n v="2335"/>
    <x v="0"/>
    <x v="1"/>
    <x v="1"/>
    <s v=""/>
    <s v=""/>
    <s v=""/>
    <s v=""/>
    <s v=""/>
    <x v="3"/>
    <x v="17"/>
    <s v=""/>
    <m/>
    <m/>
    <m/>
    <m/>
    <m/>
    <m/>
    <m/>
    <m/>
    <m/>
    <m/>
    <m/>
    <m/>
    <s v=""/>
    <s v=""/>
    <n v="0"/>
    <x v="0"/>
    <m/>
  </r>
  <r>
    <n v="2336"/>
    <x v="0"/>
    <x v="1"/>
    <x v="1"/>
    <s v=""/>
    <s v=""/>
    <s v=""/>
    <s v=""/>
    <s v=""/>
    <x v="3"/>
    <x v="17"/>
    <s v=""/>
    <m/>
    <m/>
    <m/>
    <m/>
    <m/>
    <m/>
    <m/>
    <m/>
    <m/>
    <m/>
    <m/>
    <m/>
    <s v=""/>
    <s v=""/>
    <n v="0"/>
    <x v="0"/>
    <m/>
  </r>
  <r>
    <n v="2337"/>
    <x v="0"/>
    <x v="1"/>
    <x v="1"/>
    <s v=""/>
    <s v=""/>
    <s v=""/>
    <s v=""/>
    <s v=""/>
    <x v="3"/>
    <x v="17"/>
    <s v=""/>
    <m/>
    <m/>
    <m/>
    <m/>
    <m/>
    <m/>
    <m/>
    <m/>
    <m/>
    <m/>
    <m/>
    <m/>
    <s v=""/>
    <s v=""/>
    <n v="0"/>
    <x v="0"/>
    <m/>
  </r>
  <r>
    <n v="2338"/>
    <x v="0"/>
    <x v="1"/>
    <x v="1"/>
    <s v=""/>
    <s v=""/>
    <s v=""/>
    <s v=""/>
    <s v=""/>
    <x v="3"/>
    <x v="17"/>
    <s v=""/>
    <m/>
    <m/>
    <m/>
    <m/>
    <m/>
    <m/>
    <m/>
    <m/>
    <m/>
    <m/>
    <m/>
    <m/>
    <s v=""/>
    <s v=""/>
    <n v="0"/>
    <x v="0"/>
    <m/>
  </r>
  <r>
    <n v="2339"/>
    <x v="0"/>
    <x v="1"/>
    <x v="1"/>
    <s v=""/>
    <s v=""/>
    <s v=""/>
    <s v=""/>
    <s v=""/>
    <x v="3"/>
    <x v="17"/>
    <s v=""/>
    <m/>
    <m/>
    <m/>
    <m/>
    <m/>
    <m/>
    <m/>
    <m/>
    <m/>
    <m/>
    <m/>
    <m/>
    <s v=""/>
    <s v=""/>
    <n v="0"/>
    <x v="0"/>
    <m/>
  </r>
  <r>
    <n v="2340"/>
    <x v="0"/>
    <x v="1"/>
    <x v="1"/>
    <s v=""/>
    <s v=""/>
    <s v=""/>
    <s v=""/>
    <s v=""/>
    <x v="3"/>
    <x v="17"/>
    <s v=""/>
    <m/>
    <m/>
    <m/>
    <m/>
    <m/>
    <m/>
    <m/>
    <m/>
    <m/>
    <m/>
    <m/>
    <m/>
    <s v=""/>
    <s v=""/>
    <n v="0"/>
    <x v="0"/>
    <m/>
  </r>
  <r>
    <n v="2341"/>
    <x v="0"/>
    <x v="1"/>
    <x v="1"/>
    <s v=""/>
    <s v=""/>
    <s v=""/>
    <s v=""/>
    <s v=""/>
    <x v="3"/>
    <x v="17"/>
    <s v=""/>
    <m/>
    <m/>
    <m/>
    <m/>
    <m/>
    <m/>
    <m/>
    <m/>
    <m/>
    <m/>
    <m/>
    <m/>
    <s v=""/>
    <s v=""/>
    <n v="0"/>
    <x v="0"/>
    <m/>
  </r>
  <r>
    <n v="2342"/>
    <x v="0"/>
    <x v="1"/>
    <x v="1"/>
    <s v=""/>
    <s v=""/>
    <s v=""/>
    <s v=""/>
    <s v=""/>
    <x v="3"/>
    <x v="17"/>
    <s v=""/>
    <m/>
    <m/>
    <m/>
    <m/>
    <m/>
    <m/>
    <m/>
    <m/>
    <m/>
    <m/>
    <m/>
    <m/>
    <s v=""/>
    <s v=""/>
    <n v="0"/>
    <x v="0"/>
    <m/>
  </r>
  <r>
    <n v="2343"/>
    <x v="0"/>
    <x v="1"/>
    <x v="1"/>
    <s v=""/>
    <s v=""/>
    <s v=""/>
    <s v=""/>
    <s v=""/>
    <x v="3"/>
    <x v="17"/>
    <s v=""/>
    <m/>
    <m/>
    <m/>
    <m/>
    <m/>
    <m/>
    <m/>
    <m/>
    <m/>
    <m/>
    <m/>
    <m/>
    <s v=""/>
    <s v=""/>
    <n v="0"/>
    <x v="0"/>
    <m/>
  </r>
  <r>
    <n v="2344"/>
    <x v="0"/>
    <x v="1"/>
    <x v="1"/>
    <s v=""/>
    <s v=""/>
    <s v=""/>
    <s v=""/>
    <s v=""/>
    <x v="3"/>
    <x v="17"/>
    <s v=""/>
    <m/>
    <m/>
    <m/>
    <m/>
    <m/>
    <m/>
    <m/>
    <m/>
    <m/>
    <m/>
    <m/>
    <m/>
    <s v=""/>
    <s v=""/>
    <n v="0"/>
    <x v="0"/>
    <m/>
  </r>
  <r>
    <n v="2345"/>
    <x v="0"/>
    <x v="1"/>
    <x v="1"/>
    <s v=""/>
    <s v=""/>
    <s v=""/>
    <s v=""/>
    <s v=""/>
    <x v="3"/>
    <x v="17"/>
    <s v=""/>
    <m/>
    <m/>
    <m/>
    <m/>
    <m/>
    <m/>
    <m/>
    <m/>
    <m/>
    <m/>
    <m/>
    <m/>
    <s v=""/>
    <s v=""/>
    <n v="0"/>
    <x v="0"/>
    <m/>
  </r>
  <r>
    <n v="2346"/>
    <x v="0"/>
    <x v="1"/>
    <x v="1"/>
    <s v=""/>
    <s v=""/>
    <s v=""/>
    <s v=""/>
    <s v=""/>
    <x v="3"/>
    <x v="17"/>
    <s v=""/>
    <m/>
    <m/>
    <m/>
    <m/>
    <m/>
    <m/>
    <m/>
    <m/>
    <m/>
    <m/>
    <m/>
    <m/>
    <s v=""/>
    <s v=""/>
    <n v="0"/>
    <x v="0"/>
    <m/>
  </r>
  <r>
    <n v="2347"/>
    <x v="0"/>
    <x v="1"/>
    <x v="1"/>
    <s v=""/>
    <s v=""/>
    <s v=""/>
    <s v=""/>
    <s v=""/>
    <x v="3"/>
    <x v="17"/>
    <s v=""/>
    <m/>
    <m/>
    <m/>
    <m/>
    <m/>
    <m/>
    <m/>
    <m/>
    <m/>
    <m/>
    <m/>
    <m/>
    <s v=""/>
    <s v=""/>
    <n v="0"/>
    <x v="0"/>
    <m/>
  </r>
  <r>
    <n v="2348"/>
    <x v="0"/>
    <x v="1"/>
    <x v="1"/>
    <s v=""/>
    <s v=""/>
    <s v=""/>
    <s v=""/>
    <s v=""/>
    <x v="3"/>
    <x v="17"/>
    <s v=""/>
    <m/>
    <m/>
    <m/>
    <m/>
    <m/>
    <m/>
    <m/>
    <m/>
    <m/>
    <m/>
    <m/>
    <m/>
    <s v=""/>
    <s v=""/>
    <n v="0"/>
    <x v="0"/>
    <m/>
  </r>
  <r>
    <n v="2349"/>
    <x v="0"/>
    <x v="1"/>
    <x v="1"/>
    <s v=""/>
    <s v=""/>
    <s v=""/>
    <s v=""/>
    <s v=""/>
    <x v="3"/>
    <x v="17"/>
    <s v=""/>
    <m/>
    <m/>
    <m/>
    <m/>
    <m/>
    <m/>
    <m/>
    <m/>
    <m/>
    <m/>
    <m/>
    <m/>
    <s v=""/>
    <s v=""/>
    <n v="0"/>
    <x v="0"/>
    <m/>
  </r>
  <r>
    <n v="2350"/>
    <x v="0"/>
    <x v="1"/>
    <x v="1"/>
    <s v=""/>
    <s v=""/>
    <s v=""/>
    <s v=""/>
    <s v=""/>
    <x v="3"/>
    <x v="17"/>
    <s v=""/>
    <m/>
    <m/>
    <m/>
    <m/>
    <m/>
    <m/>
    <m/>
    <m/>
    <m/>
    <m/>
    <m/>
    <m/>
    <s v=""/>
    <s v=""/>
    <n v="0"/>
    <x v="0"/>
    <m/>
  </r>
  <r>
    <n v="2351"/>
    <x v="0"/>
    <x v="1"/>
    <x v="1"/>
    <s v=""/>
    <s v=""/>
    <s v=""/>
    <s v=""/>
    <s v=""/>
    <x v="3"/>
    <x v="17"/>
    <s v=""/>
    <m/>
    <m/>
    <m/>
    <m/>
    <m/>
    <m/>
    <m/>
    <m/>
    <m/>
    <m/>
    <m/>
    <m/>
    <s v=""/>
    <s v=""/>
    <n v="0"/>
    <x v="0"/>
    <m/>
  </r>
  <r>
    <n v="2352"/>
    <x v="0"/>
    <x v="1"/>
    <x v="1"/>
    <s v=""/>
    <s v=""/>
    <s v=""/>
    <s v=""/>
    <s v=""/>
    <x v="3"/>
    <x v="17"/>
    <s v=""/>
    <m/>
    <m/>
    <m/>
    <m/>
    <m/>
    <m/>
    <m/>
    <m/>
    <m/>
    <m/>
    <m/>
    <m/>
    <s v=""/>
    <s v=""/>
    <n v="0"/>
    <x v="0"/>
    <m/>
  </r>
  <r>
    <n v="2353"/>
    <x v="0"/>
    <x v="1"/>
    <x v="1"/>
    <s v=""/>
    <s v=""/>
    <s v=""/>
    <s v=""/>
    <s v=""/>
    <x v="3"/>
    <x v="17"/>
    <s v=""/>
    <m/>
    <m/>
    <m/>
    <m/>
    <m/>
    <m/>
    <m/>
    <m/>
    <m/>
    <m/>
    <m/>
    <m/>
    <s v=""/>
    <s v=""/>
    <n v="0"/>
    <x v="0"/>
    <m/>
  </r>
  <r>
    <n v="2354"/>
    <x v="0"/>
    <x v="1"/>
    <x v="1"/>
    <s v=""/>
    <s v=""/>
    <s v=""/>
    <s v=""/>
    <s v=""/>
    <x v="3"/>
    <x v="17"/>
    <s v=""/>
    <m/>
    <m/>
    <m/>
    <m/>
    <m/>
    <m/>
    <m/>
    <m/>
    <m/>
    <m/>
    <m/>
    <m/>
    <s v=""/>
    <s v=""/>
    <n v="0"/>
    <x v="0"/>
    <m/>
  </r>
  <r>
    <n v="2355"/>
    <x v="0"/>
    <x v="1"/>
    <x v="1"/>
    <s v=""/>
    <s v=""/>
    <s v=""/>
    <s v=""/>
    <s v=""/>
    <x v="3"/>
    <x v="17"/>
    <s v=""/>
    <m/>
    <m/>
    <m/>
    <m/>
    <m/>
    <m/>
    <m/>
    <m/>
    <m/>
    <m/>
    <m/>
    <m/>
    <s v=""/>
    <s v=""/>
    <n v="0"/>
    <x v="0"/>
    <m/>
  </r>
  <r>
    <n v="2356"/>
    <x v="0"/>
    <x v="1"/>
    <x v="1"/>
    <s v=""/>
    <s v=""/>
    <s v=""/>
    <s v=""/>
    <s v=""/>
    <x v="3"/>
    <x v="17"/>
    <s v=""/>
    <m/>
    <m/>
    <m/>
    <m/>
    <m/>
    <m/>
    <m/>
    <m/>
    <m/>
    <m/>
    <m/>
    <m/>
    <s v=""/>
    <s v=""/>
    <n v="0"/>
    <x v="0"/>
    <m/>
  </r>
  <r>
    <n v="2357"/>
    <x v="0"/>
    <x v="1"/>
    <x v="1"/>
    <s v=""/>
    <s v=""/>
    <s v=""/>
    <s v=""/>
    <s v=""/>
    <x v="3"/>
    <x v="17"/>
    <s v=""/>
    <m/>
    <m/>
    <m/>
    <m/>
    <m/>
    <m/>
    <m/>
    <m/>
    <m/>
    <m/>
    <m/>
    <m/>
    <s v=""/>
    <s v=""/>
    <n v="0"/>
    <x v="0"/>
    <m/>
  </r>
  <r>
    <n v="2358"/>
    <x v="0"/>
    <x v="1"/>
    <x v="1"/>
    <s v=""/>
    <s v=""/>
    <s v=""/>
    <s v=""/>
    <s v=""/>
    <x v="3"/>
    <x v="17"/>
    <s v=""/>
    <m/>
    <m/>
    <m/>
    <m/>
    <m/>
    <m/>
    <m/>
    <m/>
    <m/>
    <m/>
    <m/>
    <m/>
    <s v=""/>
    <s v=""/>
    <n v="0"/>
    <x v="0"/>
    <m/>
  </r>
  <r>
    <n v="2359"/>
    <x v="0"/>
    <x v="1"/>
    <x v="1"/>
    <s v=""/>
    <s v=""/>
    <s v=""/>
    <s v=""/>
    <s v=""/>
    <x v="3"/>
    <x v="17"/>
    <s v=""/>
    <m/>
    <m/>
    <m/>
    <m/>
    <m/>
    <m/>
    <m/>
    <m/>
    <m/>
    <m/>
    <m/>
    <m/>
    <s v=""/>
    <s v=""/>
    <n v="0"/>
    <x v="0"/>
    <m/>
  </r>
  <r>
    <n v="2360"/>
    <x v="0"/>
    <x v="1"/>
    <x v="1"/>
    <s v=""/>
    <s v=""/>
    <s v=""/>
    <s v=""/>
    <s v=""/>
    <x v="3"/>
    <x v="17"/>
    <s v=""/>
    <m/>
    <m/>
    <m/>
    <m/>
    <m/>
    <m/>
    <m/>
    <m/>
    <m/>
    <m/>
    <m/>
    <m/>
    <s v=""/>
    <s v=""/>
    <n v="0"/>
    <x v="0"/>
    <m/>
  </r>
  <r>
    <n v="2361"/>
    <x v="0"/>
    <x v="1"/>
    <x v="1"/>
    <s v=""/>
    <s v=""/>
    <s v=""/>
    <s v=""/>
    <s v=""/>
    <x v="3"/>
    <x v="17"/>
    <s v=""/>
    <m/>
    <m/>
    <m/>
    <m/>
    <m/>
    <m/>
    <m/>
    <m/>
    <m/>
    <m/>
    <m/>
    <m/>
    <s v=""/>
    <s v=""/>
    <n v="0"/>
    <x v="0"/>
    <m/>
  </r>
  <r>
    <n v="2362"/>
    <x v="0"/>
    <x v="1"/>
    <x v="1"/>
    <s v=""/>
    <s v=""/>
    <s v=""/>
    <s v=""/>
    <s v=""/>
    <x v="3"/>
    <x v="17"/>
    <s v=""/>
    <m/>
    <m/>
    <m/>
    <m/>
    <m/>
    <m/>
    <m/>
    <m/>
    <m/>
    <m/>
    <m/>
    <m/>
    <s v=""/>
    <s v=""/>
    <n v="0"/>
    <x v="0"/>
    <m/>
  </r>
  <r>
    <n v="2363"/>
    <x v="0"/>
    <x v="1"/>
    <x v="1"/>
    <s v=""/>
    <s v=""/>
    <s v=""/>
    <s v=""/>
    <s v=""/>
    <x v="3"/>
    <x v="17"/>
    <s v=""/>
    <m/>
    <m/>
    <m/>
    <m/>
    <m/>
    <m/>
    <m/>
    <m/>
    <m/>
    <m/>
    <m/>
    <m/>
    <s v=""/>
    <s v=""/>
    <n v="0"/>
    <x v="0"/>
    <m/>
  </r>
  <r>
    <n v="2364"/>
    <x v="0"/>
    <x v="1"/>
    <x v="1"/>
    <s v=""/>
    <s v=""/>
    <s v=""/>
    <s v=""/>
    <s v=""/>
    <x v="3"/>
    <x v="17"/>
    <s v=""/>
    <m/>
    <m/>
    <m/>
    <m/>
    <m/>
    <m/>
    <m/>
    <m/>
    <m/>
    <m/>
    <m/>
    <m/>
    <s v=""/>
    <s v=""/>
    <n v="0"/>
    <x v="0"/>
    <m/>
  </r>
  <r>
    <n v="2365"/>
    <x v="0"/>
    <x v="1"/>
    <x v="1"/>
    <s v=""/>
    <s v=""/>
    <s v=""/>
    <s v=""/>
    <s v=""/>
    <x v="3"/>
    <x v="17"/>
    <s v=""/>
    <m/>
    <m/>
    <m/>
    <m/>
    <m/>
    <m/>
    <m/>
    <m/>
    <m/>
    <m/>
    <m/>
    <m/>
    <s v=""/>
    <s v=""/>
    <n v="0"/>
    <x v="0"/>
    <m/>
  </r>
  <r>
    <n v="2366"/>
    <x v="0"/>
    <x v="1"/>
    <x v="1"/>
    <s v=""/>
    <s v=""/>
    <s v=""/>
    <s v=""/>
    <s v=""/>
    <x v="3"/>
    <x v="17"/>
    <s v=""/>
    <m/>
    <m/>
    <m/>
    <m/>
    <m/>
    <m/>
    <m/>
    <m/>
    <m/>
    <m/>
    <m/>
    <m/>
    <s v=""/>
    <s v=""/>
    <n v="0"/>
    <x v="0"/>
    <m/>
  </r>
  <r>
    <n v="2367"/>
    <x v="0"/>
    <x v="1"/>
    <x v="1"/>
    <s v=""/>
    <s v=""/>
    <s v=""/>
    <s v=""/>
    <s v=""/>
    <x v="3"/>
    <x v="17"/>
    <s v=""/>
    <m/>
    <m/>
    <m/>
    <m/>
    <m/>
    <m/>
    <m/>
    <m/>
    <m/>
    <m/>
    <m/>
    <m/>
    <s v=""/>
    <s v=""/>
    <n v="0"/>
    <x v="0"/>
    <m/>
  </r>
  <r>
    <n v="2368"/>
    <x v="0"/>
    <x v="1"/>
    <x v="1"/>
    <s v=""/>
    <s v=""/>
    <s v=""/>
    <s v=""/>
    <s v=""/>
    <x v="3"/>
    <x v="17"/>
    <s v=""/>
    <m/>
    <m/>
    <m/>
    <m/>
    <m/>
    <m/>
    <m/>
    <m/>
    <m/>
    <m/>
    <m/>
    <m/>
    <s v=""/>
    <s v=""/>
    <n v="0"/>
    <x v="0"/>
    <m/>
  </r>
  <r>
    <n v="2369"/>
    <x v="0"/>
    <x v="1"/>
    <x v="1"/>
    <s v=""/>
    <s v=""/>
    <s v=""/>
    <s v=""/>
    <s v=""/>
    <x v="3"/>
    <x v="17"/>
    <s v=""/>
    <m/>
    <m/>
    <m/>
    <m/>
    <m/>
    <m/>
    <m/>
    <m/>
    <m/>
    <m/>
    <m/>
    <m/>
    <s v=""/>
    <s v=""/>
    <n v="0"/>
    <x v="0"/>
    <m/>
  </r>
  <r>
    <n v="2370"/>
    <x v="0"/>
    <x v="1"/>
    <x v="1"/>
    <s v=""/>
    <s v=""/>
    <s v=""/>
    <s v=""/>
    <s v=""/>
    <x v="3"/>
    <x v="17"/>
    <s v=""/>
    <m/>
    <m/>
    <m/>
    <m/>
    <m/>
    <m/>
    <m/>
    <m/>
    <m/>
    <m/>
    <m/>
    <m/>
    <s v=""/>
    <s v=""/>
    <n v="0"/>
    <x v="0"/>
    <m/>
  </r>
  <r>
    <n v="2371"/>
    <x v="0"/>
    <x v="1"/>
    <x v="1"/>
    <s v=""/>
    <s v=""/>
    <s v=""/>
    <s v=""/>
    <s v=""/>
    <x v="3"/>
    <x v="17"/>
    <s v=""/>
    <m/>
    <m/>
    <m/>
    <m/>
    <m/>
    <m/>
    <m/>
    <m/>
    <m/>
    <m/>
    <m/>
    <m/>
    <s v=""/>
    <s v=""/>
    <n v="0"/>
    <x v="0"/>
    <m/>
  </r>
  <r>
    <n v="2372"/>
    <x v="0"/>
    <x v="1"/>
    <x v="1"/>
    <s v=""/>
    <s v=""/>
    <s v=""/>
    <s v=""/>
    <s v=""/>
    <x v="3"/>
    <x v="17"/>
    <s v=""/>
    <m/>
    <m/>
    <m/>
    <m/>
    <m/>
    <m/>
    <m/>
    <m/>
    <m/>
    <m/>
    <m/>
    <m/>
    <s v=""/>
    <s v=""/>
    <n v="0"/>
    <x v="0"/>
    <m/>
  </r>
  <r>
    <n v="2373"/>
    <x v="0"/>
    <x v="1"/>
    <x v="1"/>
    <s v=""/>
    <s v=""/>
    <s v=""/>
    <s v=""/>
    <s v=""/>
    <x v="3"/>
    <x v="17"/>
    <s v=""/>
    <m/>
    <m/>
    <m/>
    <m/>
    <m/>
    <m/>
    <m/>
    <m/>
    <m/>
    <m/>
    <m/>
    <m/>
    <s v=""/>
    <s v=""/>
    <n v="0"/>
    <x v="0"/>
    <m/>
  </r>
  <r>
    <n v="2374"/>
    <x v="0"/>
    <x v="1"/>
    <x v="1"/>
    <s v=""/>
    <s v=""/>
    <s v=""/>
    <s v=""/>
    <s v=""/>
    <x v="3"/>
    <x v="17"/>
    <s v=""/>
    <m/>
    <m/>
    <m/>
    <m/>
    <m/>
    <m/>
    <m/>
    <m/>
    <m/>
    <m/>
    <m/>
    <m/>
    <s v=""/>
    <s v=""/>
    <n v="0"/>
    <x v="0"/>
    <m/>
  </r>
  <r>
    <n v="2375"/>
    <x v="0"/>
    <x v="1"/>
    <x v="1"/>
    <s v=""/>
    <s v=""/>
    <s v=""/>
    <s v=""/>
    <s v=""/>
    <x v="3"/>
    <x v="17"/>
    <s v=""/>
    <m/>
    <m/>
    <m/>
    <m/>
    <m/>
    <m/>
    <m/>
    <m/>
    <m/>
    <m/>
    <m/>
    <m/>
    <s v=""/>
    <s v=""/>
    <n v="0"/>
    <x v="0"/>
    <m/>
  </r>
  <r>
    <n v="2376"/>
    <x v="0"/>
    <x v="1"/>
    <x v="1"/>
    <s v=""/>
    <s v=""/>
    <s v=""/>
    <s v=""/>
    <s v=""/>
    <x v="3"/>
    <x v="17"/>
    <s v=""/>
    <m/>
    <m/>
    <m/>
    <m/>
    <m/>
    <m/>
    <m/>
    <m/>
    <m/>
    <m/>
    <m/>
    <m/>
    <s v=""/>
    <s v=""/>
    <n v="0"/>
    <x v="0"/>
    <m/>
  </r>
  <r>
    <n v="2377"/>
    <x v="0"/>
    <x v="1"/>
    <x v="1"/>
    <s v=""/>
    <s v=""/>
    <s v=""/>
    <s v=""/>
    <s v=""/>
    <x v="3"/>
    <x v="17"/>
    <s v=""/>
    <m/>
    <m/>
    <m/>
    <m/>
    <m/>
    <m/>
    <m/>
    <m/>
    <m/>
    <m/>
    <m/>
    <m/>
    <s v=""/>
    <s v=""/>
    <n v="0"/>
    <x v="0"/>
    <m/>
  </r>
  <r>
    <n v="2378"/>
    <x v="0"/>
    <x v="1"/>
    <x v="1"/>
    <s v=""/>
    <s v=""/>
    <s v=""/>
    <s v=""/>
    <s v=""/>
    <x v="3"/>
    <x v="17"/>
    <s v=""/>
    <m/>
    <m/>
    <m/>
    <m/>
    <m/>
    <m/>
    <m/>
    <m/>
    <m/>
    <m/>
    <m/>
    <m/>
    <s v=""/>
    <s v=""/>
    <n v="0"/>
    <x v="0"/>
    <m/>
  </r>
  <r>
    <n v="2379"/>
    <x v="0"/>
    <x v="1"/>
    <x v="1"/>
    <s v=""/>
    <s v=""/>
    <s v=""/>
    <s v=""/>
    <s v=""/>
    <x v="3"/>
    <x v="17"/>
    <s v=""/>
    <m/>
    <m/>
    <m/>
    <m/>
    <m/>
    <m/>
    <m/>
    <m/>
    <m/>
    <m/>
    <m/>
    <m/>
    <s v=""/>
    <s v=""/>
    <n v="0"/>
    <x v="0"/>
    <m/>
  </r>
  <r>
    <n v="2380"/>
    <x v="0"/>
    <x v="1"/>
    <x v="1"/>
    <s v=""/>
    <s v=""/>
    <s v=""/>
    <s v=""/>
    <s v=""/>
    <x v="3"/>
    <x v="17"/>
    <s v=""/>
    <m/>
    <m/>
    <m/>
    <m/>
    <m/>
    <m/>
    <m/>
    <m/>
    <m/>
    <m/>
    <m/>
    <m/>
    <s v=""/>
    <s v=""/>
    <n v="0"/>
    <x v="0"/>
    <m/>
  </r>
  <r>
    <n v="2381"/>
    <x v="0"/>
    <x v="1"/>
    <x v="1"/>
    <s v=""/>
    <s v=""/>
    <s v=""/>
    <s v=""/>
    <s v=""/>
    <x v="3"/>
    <x v="17"/>
    <s v=""/>
    <m/>
    <m/>
    <m/>
    <m/>
    <m/>
    <m/>
    <m/>
    <m/>
    <m/>
    <m/>
    <m/>
    <m/>
    <s v=""/>
    <s v=""/>
    <n v="0"/>
    <x v="0"/>
    <m/>
  </r>
  <r>
    <n v="2382"/>
    <x v="0"/>
    <x v="1"/>
    <x v="1"/>
    <s v=""/>
    <s v=""/>
    <s v=""/>
    <s v=""/>
    <s v=""/>
    <x v="3"/>
    <x v="17"/>
    <s v=""/>
    <m/>
    <m/>
    <m/>
    <m/>
    <m/>
    <m/>
    <m/>
    <m/>
    <m/>
    <m/>
    <m/>
    <m/>
    <s v=""/>
    <s v=""/>
    <n v="0"/>
    <x v="0"/>
    <m/>
  </r>
  <r>
    <n v="2383"/>
    <x v="0"/>
    <x v="1"/>
    <x v="1"/>
    <s v=""/>
    <s v=""/>
    <s v=""/>
    <s v=""/>
    <s v=""/>
    <x v="3"/>
    <x v="17"/>
    <s v=""/>
    <m/>
    <m/>
    <m/>
    <m/>
    <m/>
    <m/>
    <m/>
    <m/>
    <m/>
    <m/>
    <m/>
    <m/>
    <s v=""/>
    <s v=""/>
    <n v="0"/>
    <x v="0"/>
    <m/>
  </r>
  <r>
    <n v="2384"/>
    <x v="0"/>
    <x v="1"/>
    <x v="1"/>
    <s v=""/>
    <s v=""/>
    <s v=""/>
    <s v=""/>
    <s v=""/>
    <x v="3"/>
    <x v="17"/>
    <s v=""/>
    <m/>
    <m/>
    <m/>
    <m/>
    <m/>
    <m/>
    <m/>
    <m/>
    <m/>
    <m/>
    <m/>
    <m/>
    <s v=""/>
    <s v=""/>
    <n v="0"/>
    <x v="0"/>
    <m/>
  </r>
  <r>
    <n v="2385"/>
    <x v="0"/>
    <x v="1"/>
    <x v="1"/>
    <s v=""/>
    <s v=""/>
    <s v=""/>
    <s v=""/>
    <s v=""/>
    <x v="3"/>
    <x v="17"/>
    <s v=""/>
    <m/>
    <m/>
    <m/>
    <m/>
    <m/>
    <m/>
    <m/>
    <m/>
    <m/>
    <m/>
    <m/>
    <m/>
    <s v=""/>
    <s v=""/>
    <n v="0"/>
    <x v="0"/>
    <m/>
  </r>
  <r>
    <n v="2386"/>
    <x v="0"/>
    <x v="1"/>
    <x v="1"/>
    <s v=""/>
    <s v=""/>
    <s v=""/>
    <s v=""/>
    <s v=""/>
    <x v="3"/>
    <x v="17"/>
    <s v=""/>
    <m/>
    <m/>
    <m/>
    <m/>
    <m/>
    <m/>
    <m/>
    <m/>
    <m/>
    <m/>
    <m/>
    <m/>
    <s v=""/>
    <s v=""/>
    <n v="0"/>
    <x v="0"/>
    <m/>
  </r>
  <r>
    <n v="2387"/>
    <x v="0"/>
    <x v="1"/>
    <x v="1"/>
    <s v=""/>
    <s v=""/>
    <s v=""/>
    <s v=""/>
    <s v=""/>
    <x v="3"/>
    <x v="17"/>
    <s v=""/>
    <m/>
    <m/>
    <m/>
    <m/>
    <m/>
    <m/>
    <m/>
    <m/>
    <m/>
    <m/>
    <m/>
    <m/>
    <s v=""/>
    <s v=""/>
    <n v="0"/>
    <x v="0"/>
    <m/>
  </r>
  <r>
    <n v="2388"/>
    <x v="0"/>
    <x v="1"/>
    <x v="1"/>
    <s v=""/>
    <s v=""/>
    <s v=""/>
    <s v=""/>
    <s v=""/>
    <x v="3"/>
    <x v="17"/>
    <s v=""/>
    <m/>
    <m/>
    <m/>
    <m/>
    <m/>
    <m/>
    <m/>
    <m/>
    <m/>
    <m/>
    <m/>
    <m/>
    <s v=""/>
    <s v=""/>
    <n v="0"/>
    <x v="0"/>
    <m/>
  </r>
  <r>
    <n v="2389"/>
    <x v="0"/>
    <x v="1"/>
    <x v="1"/>
    <s v=""/>
    <s v=""/>
    <s v=""/>
    <s v=""/>
    <s v=""/>
    <x v="3"/>
    <x v="17"/>
    <s v=""/>
    <m/>
    <m/>
    <m/>
    <m/>
    <m/>
    <m/>
    <m/>
    <m/>
    <m/>
    <m/>
    <m/>
    <m/>
    <s v=""/>
    <s v=""/>
    <n v="0"/>
    <x v="0"/>
    <m/>
  </r>
  <r>
    <n v="2390"/>
    <x v="0"/>
    <x v="1"/>
    <x v="1"/>
    <s v=""/>
    <s v=""/>
    <s v=""/>
    <s v=""/>
    <s v=""/>
    <x v="3"/>
    <x v="17"/>
    <s v=""/>
    <m/>
    <m/>
    <m/>
    <m/>
    <m/>
    <m/>
    <m/>
    <m/>
    <m/>
    <m/>
    <m/>
    <m/>
    <s v=""/>
    <s v=""/>
    <n v="0"/>
    <x v="0"/>
    <m/>
  </r>
  <r>
    <n v="2391"/>
    <x v="0"/>
    <x v="1"/>
    <x v="1"/>
    <s v=""/>
    <s v=""/>
    <s v=""/>
    <s v=""/>
    <s v=""/>
    <x v="3"/>
    <x v="17"/>
    <s v=""/>
    <m/>
    <m/>
    <m/>
    <m/>
    <m/>
    <m/>
    <m/>
    <m/>
    <m/>
    <m/>
    <m/>
    <m/>
    <s v=""/>
    <s v=""/>
    <n v="0"/>
    <x v="0"/>
    <m/>
  </r>
  <r>
    <n v="2392"/>
    <x v="0"/>
    <x v="1"/>
    <x v="1"/>
    <s v=""/>
    <s v=""/>
    <s v=""/>
    <s v=""/>
    <s v=""/>
    <x v="3"/>
    <x v="17"/>
    <s v=""/>
    <m/>
    <m/>
    <m/>
    <m/>
    <m/>
    <m/>
    <m/>
    <m/>
    <m/>
    <m/>
    <m/>
    <m/>
    <s v=""/>
    <s v=""/>
    <n v="0"/>
    <x v="0"/>
    <m/>
  </r>
  <r>
    <n v="2393"/>
    <x v="0"/>
    <x v="1"/>
    <x v="1"/>
    <s v=""/>
    <s v=""/>
    <s v=""/>
    <s v=""/>
    <s v=""/>
    <x v="3"/>
    <x v="17"/>
    <s v=""/>
    <m/>
    <m/>
    <m/>
    <m/>
    <m/>
    <m/>
    <m/>
    <m/>
    <m/>
    <m/>
    <m/>
    <m/>
    <s v=""/>
    <s v=""/>
    <n v="0"/>
    <x v="0"/>
    <m/>
  </r>
  <r>
    <n v="2394"/>
    <x v="0"/>
    <x v="1"/>
    <x v="1"/>
    <s v=""/>
    <s v=""/>
    <s v=""/>
    <s v=""/>
    <s v=""/>
    <x v="3"/>
    <x v="17"/>
    <s v=""/>
    <m/>
    <m/>
    <m/>
    <m/>
    <m/>
    <m/>
    <m/>
    <m/>
    <m/>
    <m/>
    <m/>
    <m/>
    <s v=""/>
    <s v=""/>
    <n v="0"/>
    <x v="0"/>
    <m/>
  </r>
  <r>
    <n v="2395"/>
    <x v="0"/>
    <x v="1"/>
    <x v="1"/>
    <s v=""/>
    <s v=""/>
    <s v=""/>
    <s v=""/>
    <s v=""/>
    <x v="3"/>
    <x v="17"/>
    <s v=""/>
    <m/>
    <m/>
    <m/>
    <m/>
    <m/>
    <m/>
    <m/>
    <m/>
    <m/>
    <m/>
    <m/>
    <m/>
    <s v=""/>
    <s v=""/>
    <n v="0"/>
    <x v="0"/>
    <m/>
  </r>
  <r>
    <n v="2396"/>
    <x v="0"/>
    <x v="1"/>
    <x v="1"/>
    <s v=""/>
    <s v=""/>
    <s v=""/>
    <s v=""/>
    <s v=""/>
    <x v="3"/>
    <x v="17"/>
    <s v=""/>
    <m/>
    <m/>
    <m/>
    <m/>
    <m/>
    <m/>
    <m/>
    <m/>
    <m/>
    <m/>
    <m/>
    <m/>
    <s v=""/>
    <s v=""/>
    <n v="0"/>
    <x v="0"/>
    <m/>
  </r>
  <r>
    <n v="2397"/>
    <x v="0"/>
    <x v="1"/>
    <x v="1"/>
    <s v=""/>
    <s v=""/>
    <s v=""/>
    <s v=""/>
    <s v=""/>
    <x v="3"/>
    <x v="17"/>
    <s v=""/>
    <m/>
    <m/>
    <m/>
    <m/>
    <m/>
    <m/>
    <m/>
    <m/>
    <m/>
    <m/>
    <m/>
    <m/>
    <s v=""/>
    <s v=""/>
    <n v="0"/>
    <x v="0"/>
    <m/>
  </r>
  <r>
    <n v="2398"/>
    <x v="0"/>
    <x v="1"/>
    <x v="1"/>
    <s v=""/>
    <s v=""/>
    <s v=""/>
    <s v=""/>
    <s v=""/>
    <x v="3"/>
    <x v="17"/>
    <s v=""/>
    <m/>
    <m/>
    <m/>
    <m/>
    <m/>
    <m/>
    <m/>
    <m/>
    <m/>
    <m/>
    <m/>
    <m/>
    <s v=""/>
    <s v=""/>
    <n v="0"/>
    <x v="0"/>
    <m/>
  </r>
  <r>
    <n v="2399"/>
    <x v="0"/>
    <x v="1"/>
    <x v="1"/>
    <s v=""/>
    <s v=""/>
    <s v=""/>
    <s v=""/>
    <s v=""/>
    <x v="3"/>
    <x v="17"/>
    <s v=""/>
    <m/>
    <m/>
    <m/>
    <m/>
    <m/>
    <m/>
    <m/>
    <m/>
    <m/>
    <m/>
    <m/>
    <m/>
    <s v=""/>
    <s v=""/>
    <n v="0"/>
    <x v="0"/>
    <m/>
  </r>
  <r>
    <n v="2400"/>
    <x v="0"/>
    <x v="1"/>
    <x v="1"/>
    <s v=""/>
    <s v=""/>
    <s v=""/>
    <s v=""/>
    <s v=""/>
    <x v="3"/>
    <x v="17"/>
    <s v=""/>
    <m/>
    <m/>
    <m/>
    <m/>
    <m/>
    <m/>
    <m/>
    <m/>
    <m/>
    <m/>
    <m/>
    <m/>
    <s v=""/>
    <s v=""/>
    <n v="0"/>
    <x v="0"/>
    <m/>
  </r>
  <r>
    <n v="2401"/>
    <x v="0"/>
    <x v="1"/>
    <x v="1"/>
    <s v=""/>
    <s v=""/>
    <s v=""/>
    <s v=""/>
    <s v=""/>
    <x v="3"/>
    <x v="17"/>
    <s v=""/>
    <m/>
    <m/>
    <m/>
    <m/>
    <m/>
    <m/>
    <m/>
    <m/>
    <m/>
    <m/>
    <m/>
    <m/>
    <s v=""/>
    <s v=""/>
    <n v="0"/>
    <x v="0"/>
    <m/>
  </r>
  <r>
    <n v="2402"/>
    <x v="0"/>
    <x v="1"/>
    <x v="1"/>
    <s v=""/>
    <s v=""/>
    <s v=""/>
    <s v=""/>
    <s v=""/>
    <x v="3"/>
    <x v="17"/>
    <s v=""/>
    <m/>
    <m/>
    <m/>
    <m/>
    <m/>
    <m/>
    <m/>
    <m/>
    <m/>
    <m/>
    <m/>
    <m/>
    <s v=""/>
    <s v=""/>
    <n v="0"/>
    <x v="0"/>
    <m/>
  </r>
  <r>
    <n v="2403"/>
    <x v="0"/>
    <x v="1"/>
    <x v="1"/>
    <s v=""/>
    <s v=""/>
    <s v=""/>
    <s v=""/>
    <s v=""/>
    <x v="3"/>
    <x v="17"/>
    <s v=""/>
    <m/>
    <m/>
    <m/>
    <m/>
    <m/>
    <m/>
    <m/>
    <m/>
    <m/>
    <m/>
    <m/>
    <m/>
    <s v=""/>
    <s v=""/>
    <n v="0"/>
    <x v="0"/>
    <m/>
  </r>
  <r>
    <n v="2404"/>
    <x v="0"/>
    <x v="1"/>
    <x v="1"/>
    <s v=""/>
    <s v=""/>
    <s v=""/>
    <s v=""/>
    <s v=""/>
    <x v="3"/>
    <x v="17"/>
    <s v=""/>
    <m/>
    <m/>
    <m/>
    <m/>
    <m/>
    <m/>
    <m/>
    <m/>
    <m/>
    <m/>
    <m/>
    <m/>
    <s v=""/>
    <s v=""/>
    <n v="0"/>
    <x v="0"/>
    <m/>
  </r>
  <r>
    <n v="2405"/>
    <x v="0"/>
    <x v="1"/>
    <x v="1"/>
    <s v=""/>
    <s v=""/>
    <s v=""/>
    <s v=""/>
    <s v=""/>
    <x v="3"/>
    <x v="17"/>
    <s v=""/>
    <m/>
    <m/>
    <m/>
    <m/>
    <m/>
    <m/>
    <m/>
    <m/>
    <m/>
    <m/>
    <m/>
    <m/>
    <s v=""/>
    <s v=""/>
    <n v="0"/>
    <x v="0"/>
    <m/>
  </r>
  <r>
    <n v="2406"/>
    <x v="0"/>
    <x v="1"/>
    <x v="1"/>
    <s v=""/>
    <s v=""/>
    <s v=""/>
    <s v=""/>
    <s v=""/>
    <x v="3"/>
    <x v="17"/>
    <s v=""/>
    <m/>
    <m/>
    <m/>
    <m/>
    <m/>
    <m/>
    <m/>
    <m/>
    <m/>
    <m/>
    <m/>
    <m/>
    <s v=""/>
    <s v=""/>
    <n v="0"/>
    <x v="0"/>
    <m/>
  </r>
  <r>
    <n v="2407"/>
    <x v="0"/>
    <x v="1"/>
    <x v="1"/>
    <s v=""/>
    <s v=""/>
    <s v=""/>
    <s v=""/>
    <s v=""/>
    <x v="3"/>
    <x v="17"/>
    <s v=""/>
    <m/>
    <m/>
    <m/>
    <m/>
    <m/>
    <m/>
    <m/>
    <m/>
    <m/>
    <m/>
    <m/>
    <m/>
    <s v=""/>
    <s v=""/>
    <n v="0"/>
    <x v="0"/>
    <m/>
  </r>
  <r>
    <n v="2408"/>
    <x v="0"/>
    <x v="1"/>
    <x v="1"/>
    <s v=""/>
    <s v=""/>
    <s v=""/>
    <s v=""/>
    <s v=""/>
    <x v="3"/>
    <x v="17"/>
    <s v=""/>
    <m/>
    <m/>
    <m/>
    <m/>
    <m/>
    <m/>
    <m/>
    <m/>
    <m/>
    <m/>
    <m/>
    <m/>
    <s v=""/>
    <s v=""/>
    <n v="0"/>
    <x v="0"/>
    <m/>
  </r>
  <r>
    <n v="2409"/>
    <x v="0"/>
    <x v="1"/>
    <x v="1"/>
    <s v=""/>
    <s v=""/>
    <s v=""/>
    <s v=""/>
    <s v=""/>
    <x v="3"/>
    <x v="17"/>
    <s v=""/>
    <m/>
    <m/>
    <m/>
    <m/>
    <m/>
    <m/>
    <m/>
    <m/>
    <m/>
    <m/>
    <m/>
    <m/>
    <s v=""/>
    <s v=""/>
    <n v="0"/>
    <x v="0"/>
    <m/>
  </r>
  <r>
    <n v="2410"/>
    <x v="0"/>
    <x v="1"/>
    <x v="1"/>
    <s v=""/>
    <s v=""/>
    <s v=""/>
    <s v=""/>
    <s v=""/>
    <x v="3"/>
    <x v="17"/>
    <s v=""/>
    <m/>
    <m/>
    <m/>
    <m/>
    <m/>
    <m/>
    <m/>
    <m/>
    <m/>
    <m/>
    <m/>
    <m/>
    <s v=""/>
    <s v=""/>
    <n v="0"/>
    <x v="0"/>
    <m/>
  </r>
  <r>
    <n v="2411"/>
    <x v="0"/>
    <x v="1"/>
    <x v="1"/>
    <s v=""/>
    <s v=""/>
    <s v=""/>
    <s v=""/>
    <s v=""/>
    <x v="3"/>
    <x v="17"/>
    <s v=""/>
    <m/>
    <m/>
    <m/>
    <m/>
    <m/>
    <m/>
    <m/>
    <m/>
    <m/>
    <m/>
    <m/>
    <m/>
    <s v=""/>
    <s v=""/>
    <n v="0"/>
    <x v="0"/>
    <m/>
  </r>
  <r>
    <n v="2412"/>
    <x v="0"/>
    <x v="1"/>
    <x v="1"/>
    <s v=""/>
    <s v=""/>
    <s v=""/>
    <s v=""/>
    <s v=""/>
    <x v="3"/>
    <x v="17"/>
    <s v=""/>
    <m/>
    <m/>
    <m/>
    <m/>
    <m/>
    <m/>
    <m/>
    <m/>
    <m/>
    <m/>
    <m/>
    <m/>
    <s v=""/>
    <s v=""/>
    <n v="0"/>
    <x v="0"/>
    <m/>
  </r>
  <r>
    <n v="2413"/>
    <x v="0"/>
    <x v="1"/>
    <x v="1"/>
    <s v=""/>
    <s v=""/>
    <s v=""/>
    <s v=""/>
    <s v=""/>
    <x v="3"/>
    <x v="17"/>
    <s v=""/>
    <m/>
    <m/>
    <m/>
    <m/>
    <m/>
    <m/>
    <m/>
    <m/>
    <m/>
    <m/>
    <m/>
    <m/>
    <s v=""/>
    <s v=""/>
    <n v="0"/>
    <x v="0"/>
    <m/>
  </r>
  <r>
    <n v="2414"/>
    <x v="0"/>
    <x v="1"/>
    <x v="1"/>
    <s v=""/>
    <s v=""/>
    <s v=""/>
    <s v=""/>
    <s v=""/>
    <x v="3"/>
    <x v="17"/>
    <s v=""/>
    <m/>
    <m/>
    <m/>
    <m/>
    <m/>
    <m/>
    <m/>
    <m/>
    <m/>
    <m/>
    <m/>
    <m/>
    <s v=""/>
    <s v=""/>
    <n v="0"/>
    <x v="0"/>
    <m/>
  </r>
  <r>
    <n v="2415"/>
    <x v="0"/>
    <x v="1"/>
    <x v="1"/>
    <s v=""/>
    <s v=""/>
    <s v=""/>
    <s v=""/>
    <s v=""/>
    <x v="3"/>
    <x v="17"/>
    <s v=""/>
    <m/>
    <m/>
    <m/>
    <m/>
    <m/>
    <m/>
    <m/>
    <m/>
    <m/>
    <m/>
    <m/>
    <m/>
    <s v=""/>
    <s v=""/>
    <n v="0"/>
    <x v="0"/>
    <m/>
  </r>
  <r>
    <n v="2416"/>
    <x v="0"/>
    <x v="1"/>
    <x v="1"/>
    <s v=""/>
    <s v=""/>
    <s v=""/>
    <s v=""/>
    <s v=""/>
    <x v="3"/>
    <x v="17"/>
    <s v=""/>
    <m/>
    <m/>
    <m/>
    <m/>
    <m/>
    <m/>
    <m/>
    <m/>
    <m/>
    <m/>
    <m/>
    <m/>
    <s v=""/>
    <s v=""/>
    <n v="0"/>
    <x v="0"/>
    <m/>
  </r>
  <r>
    <n v="2417"/>
    <x v="0"/>
    <x v="1"/>
    <x v="1"/>
    <s v=""/>
    <s v=""/>
    <s v=""/>
    <s v=""/>
    <s v=""/>
    <x v="3"/>
    <x v="17"/>
    <s v=""/>
    <m/>
    <m/>
    <m/>
    <m/>
    <m/>
    <m/>
    <m/>
    <m/>
    <m/>
    <m/>
    <m/>
    <m/>
    <s v=""/>
    <s v=""/>
    <n v="0"/>
    <x v="0"/>
    <m/>
  </r>
  <r>
    <n v="2418"/>
    <x v="0"/>
    <x v="1"/>
    <x v="1"/>
    <s v=""/>
    <s v=""/>
    <s v=""/>
    <s v=""/>
    <s v=""/>
    <x v="3"/>
    <x v="17"/>
    <s v=""/>
    <m/>
    <m/>
    <m/>
    <m/>
    <m/>
    <m/>
    <m/>
    <m/>
    <m/>
    <m/>
    <m/>
    <m/>
    <s v=""/>
    <s v=""/>
    <n v="0"/>
    <x v="0"/>
    <m/>
  </r>
  <r>
    <n v="2419"/>
    <x v="0"/>
    <x v="1"/>
    <x v="1"/>
    <s v=""/>
    <s v=""/>
    <s v=""/>
    <s v=""/>
    <s v=""/>
    <x v="3"/>
    <x v="17"/>
    <s v=""/>
    <m/>
    <m/>
    <m/>
    <m/>
    <m/>
    <m/>
    <m/>
    <m/>
    <m/>
    <m/>
    <m/>
    <m/>
    <s v=""/>
    <s v=""/>
    <n v="0"/>
    <x v="0"/>
    <m/>
  </r>
  <r>
    <n v="2420"/>
    <x v="0"/>
    <x v="1"/>
    <x v="1"/>
    <s v=""/>
    <s v=""/>
    <s v=""/>
    <s v=""/>
    <s v=""/>
    <x v="3"/>
    <x v="17"/>
    <s v=""/>
    <m/>
    <m/>
    <m/>
    <m/>
    <m/>
    <m/>
    <m/>
    <m/>
    <m/>
    <m/>
    <m/>
    <m/>
    <s v=""/>
    <s v=""/>
    <n v="0"/>
    <x v="0"/>
    <m/>
  </r>
  <r>
    <n v="2421"/>
    <x v="0"/>
    <x v="1"/>
    <x v="1"/>
    <s v=""/>
    <s v=""/>
    <s v=""/>
    <s v=""/>
    <s v=""/>
    <x v="3"/>
    <x v="17"/>
    <s v=""/>
    <m/>
    <m/>
    <m/>
    <m/>
    <m/>
    <m/>
    <m/>
    <m/>
    <m/>
    <m/>
    <m/>
    <m/>
    <s v=""/>
    <s v=""/>
    <n v="0"/>
    <x v="0"/>
    <m/>
  </r>
  <r>
    <n v="2422"/>
    <x v="0"/>
    <x v="1"/>
    <x v="1"/>
    <s v=""/>
    <s v=""/>
    <s v=""/>
    <s v=""/>
    <s v=""/>
    <x v="3"/>
    <x v="17"/>
    <s v=""/>
    <m/>
    <m/>
    <m/>
    <m/>
    <m/>
    <m/>
    <m/>
    <m/>
    <m/>
    <m/>
    <m/>
    <m/>
    <s v=""/>
    <s v=""/>
    <n v="0"/>
    <x v="0"/>
    <m/>
  </r>
  <r>
    <n v="2423"/>
    <x v="0"/>
    <x v="1"/>
    <x v="1"/>
    <s v=""/>
    <s v=""/>
    <s v=""/>
    <s v=""/>
    <s v=""/>
    <x v="3"/>
    <x v="17"/>
    <s v=""/>
    <m/>
    <m/>
    <m/>
    <m/>
    <m/>
    <m/>
    <m/>
    <m/>
    <m/>
    <m/>
    <m/>
    <m/>
    <s v=""/>
    <s v=""/>
    <n v="0"/>
    <x v="0"/>
    <m/>
  </r>
  <r>
    <n v="2424"/>
    <x v="0"/>
    <x v="1"/>
    <x v="1"/>
    <s v=""/>
    <s v=""/>
    <s v=""/>
    <s v=""/>
    <s v=""/>
    <x v="3"/>
    <x v="17"/>
    <s v=""/>
    <m/>
    <m/>
    <m/>
    <m/>
    <m/>
    <m/>
    <m/>
    <m/>
    <m/>
    <m/>
    <m/>
    <m/>
    <s v=""/>
    <s v=""/>
    <n v="0"/>
    <x v="0"/>
    <m/>
  </r>
  <r>
    <n v="2425"/>
    <x v="0"/>
    <x v="1"/>
    <x v="1"/>
    <s v=""/>
    <s v=""/>
    <s v=""/>
    <s v=""/>
    <s v=""/>
    <x v="3"/>
    <x v="17"/>
    <s v=""/>
    <m/>
    <m/>
    <m/>
    <m/>
    <m/>
    <m/>
    <m/>
    <m/>
    <m/>
    <m/>
    <m/>
    <m/>
    <s v=""/>
    <s v=""/>
    <n v="0"/>
    <x v="0"/>
    <m/>
  </r>
  <r>
    <n v="2426"/>
    <x v="0"/>
    <x v="1"/>
    <x v="1"/>
    <s v=""/>
    <s v=""/>
    <s v=""/>
    <s v=""/>
    <s v=""/>
    <x v="3"/>
    <x v="17"/>
    <s v=""/>
    <m/>
    <m/>
    <m/>
    <m/>
    <m/>
    <m/>
    <m/>
    <m/>
    <m/>
    <m/>
    <m/>
    <m/>
    <s v=""/>
    <s v=""/>
    <n v="0"/>
    <x v="0"/>
    <m/>
  </r>
  <r>
    <n v="2427"/>
    <x v="0"/>
    <x v="1"/>
    <x v="1"/>
    <s v=""/>
    <s v=""/>
    <s v=""/>
    <s v=""/>
    <s v=""/>
    <x v="3"/>
    <x v="17"/>
    <s v=""/>
    <m/>
    <m/>
    <m/>
    <m/>
    <m/>
    <m/>
    <m/>
    <m/>
    <m/>
    <m/>
    <m/>
    <m/>
    <s v=""/>
    <s v=""/>
    <n v="0"/>
    <x v="0"/>
    <m/>
  </r>
  <r>
    <n v="2428"/>
    <x v="0"/>
    <x v="1"/>
    <x v="1"/>
    <s v=""/>
    <s v=""/>
    <s v=""/>
    <s v=""/>
    <s v=""/>
    <x v="3"/>
    <x v="17"/>
    <s v=""/>
    <m/>
    <m/>
    <m/>
    <m/>
    <m/>
    <m/>
    <m/>
    <m/>
    <m/>
    <m/>
    <m/>
    <m/>
    <s v=""/>
    <s v=""/>
    <n v="0"/>
    <x v="0"/>
    <m/>
  </r>
  <r>
    <n v="2429"/>
    <x v="0"/>
    <x v="1"/>
    <x v="1"/>
    <s v=""/>
    <s v=""/>
    <s v=""/>
    <s v=""/>
    <s v=""/>
    <x v="3"/>
    <x v="17"/>
    <s v=""/>
    <m/>
    <m/>
    <m/>
    <m/>
    <m/>
    <m/>
    <m/>
    <m/>
    <m/>
    <m/>
    <m/>
    <m/>
    <s v=""/>
    <s v=""/>
    <n v="0"/>
    <x v="0"/>
    <m/>
  </r>
  <r>
    <n v="2430"/>
    <x v="0"/>
    <x v="1"/>
    <x v="1"/>
    <s v=""/>
    <s v=""/>
    <s v=""/>
    <s v=""/>
    <s v=""/>
    <x v="3"/>
    <x v="17"/>
    <s v=""/>
    <m/>
    <m/>
    <m/>
    <m/>
    <m/>
    <m/>
    <m/>
    <m/>
    <m/>
    <m/>
    <m/>
    <m/>
    <s v=""/>
    <s v=""/>
    <n v="0"/>
    <x v="0"/>
    <m/>
  </r>
  <r>
    <n v="2431"/>
    <x v="0"/>
    <x v="1"/>
    <x v="1"/>
    <s v=""/>
    <s v=""/>
    <s v=""/>
    <s v=""/>
    <s v=""/>
    <x v="3"/>
    <x v="17"/>
    <s v=""/>
    <m/>
    <m/>
    <m/>
    <m/>
    <m/>
    <m/>
    <m/>
    <m/>
    <m/>
    <m/>
    <m/>
    <m/>
    <s v=""/>
    <s v=""/>
    <n v="0"/>
    <x v="0"/>
    <m/>
  </r>
  <r>
    <n v="2432"/>
    <x v="0"/>
    <x v="1"/>
    <x v="1"/>
    <s v=""/>
    <s v=""/>
    <s v=""/>
    <s v=""/>
    <s v=""/>
    <x v="3"/>
    <x v="17"/>
    <s v=""/>
    <m/>
    <m/>
    <m/>
    <m/>
    <m/>
    <m/>
    <m/>
    <m/>
    <m/>
    <m/>
    <m/>
    <m/>
    <s v=""/>
    <s v=""/>
    <n v="0"/>
    <x v="0"/>
    <m/>
  </r>
  <r>
    <n v="2433"/>
    <x v="0"/>
    <x v="1"/>
    <x v="1"/>
    <s v=""/>
    <s v=""/>
    <s v=""/>
    <s v=""/>
    <s v=""/>
    <x v="3"/>
    <x v="17"/>
    <s v=""/>
    <m/>
    <m/>
    <m/>
    <m/>
    <m/>
    <m/>
    <m/>
    <m/>
    <m/>
    <m/>
    <m/>
    <m/>
    <s v=""/>
    <s v=""/>
    <n v="0"/>
    <x v="0"/>
    <m/>
  </r>
  <r>
    <n v="2434"/>
    <x v="0"/>
    <x v="1"/>
    <x v="1"/>
    <s v=""/>
    <s v=""/>
    <s v=""/>
    <s v=""/>
    <s v=""/>
    <x v="3"/>
    <x v="17"/>
    <s v=""/>
    <m/>
    <m/>
    <m/>
    <m/>
    <m/>
    <m/>
    <m/>
    <m/>
    <m/>
    <m/>
    <m/>
    <m/>
    <s v=""/>
    <s v=""/>
    <n v="0"/>
    <x v="0"/>
    <m/>
  </r>
  <r>
    <n v="2435"/>
    <x v="0"/>
    <x v="1"/>
    <x v="1"/>
    <s v=""/>
    <s v=""/>
    <s v=""/>
    <s v=""/>
    <s v=""/>
    <x v="3"/>
    <x v="17"/>
    <s v=""/>
    <m/>
    <m/>
    <m/>
    <m/>
    <m/>
    <m/>
    <m/>
    <m/>
    <m/>
    <m/>
    <m/>
    <m/>
    <s v=""/>
    <s v=""/>
    <n v="0"/>
    <x v="0"/>
    <m/>
  </r>
  <r>
    <n v="2436"/>
    <x v="0"/>
    <x v="1"/>
    <x v="1"/>
    <s v=""/>
    <s v=""/>
    <s v=""/>
    <s v=""/>
    <s v=""/>
    <x v="3"/>
    <x v="17"/>
    <s v=""/>
    <m/>
    <m/>
    <m/>
    <m/>
    <m/>
    <m/>
    <m/>
    <m/>
    <m/>
    <m/>
    <m/>
    <m/>
    <s v=""/>
    <s v=""/>
    <n v="0"/>
    <x v="0"/>
    <m/>
  </r>
  <r>
    <n v="2437"/>
    <x v="0"/>
    <x v="1"/>
    <x v="1"/>
    <s v=""/>
    <s v=""/>
    <s v=""/>
    <s v=""/>
    <s v=""/>
    <x v="3"/>
    <x v="17"/>
    <s v=""/>
    <m/>
    <m/>
    <m/>
    <m/>
    <m/>
    <m/>
    <m/>
    <m/>
    <m/>
    <m/>
    <m/>
    <m/>
    <s v=""/>
    <s v=""/>
    <n v="0"/>
    <x v="0"/>
    <m/>
  </r>
  <r>
    <n v="2438"/>
    <x v="0"/>
    <x v="1"/>
    <x v="1"/>
    <s v=""/>
    <s v=""/>
    <s v=""/>
    <s v=""/>
    <s v=""/>
    <x v="3"/>
    <x v="17"/>
    <s v=""/>
    <m/>
    <m/>
    <m/>
    <m/>
    <m/>
    <m/>
    <m/>
    <m/>
    <m/>
    <m/>
    <m/>
    <m/>
    <s v=""/>
    <s v=""/>
    <n v="0"/>
    <x v="0"/>
    <m/>
  </r>
  <r>
    <n v="2439"/>
    <x v="0"/>
    <x v="1"/>
    <x v="1"/>
    <s v=""/>
    <s v=""/>
    <s v=""/>
    <s v=""/>
    <s v=""/>
    <x v="3"/>
    <x v="17"/>
    <s v=""/>
    <m/>
    <m/>
    <m/>
    <m/>
    <m/>
    <m/>
    <m/>
    <m/>
    <m/>
    <m/>
    <m/>
    <m/>
    <s v=""/>
    <s v=""/>
    <n v="0"/>
    <x v="0"/>
    <m/>
  </r>
  <r>
    <n v="2440"/>
    <x v="0"/>
    <x v="1"/>
    <x v="1"/>
    <s v=""/>
    <s v=""/>
    <s v=""/>
    <s v=""/>
    <s v=""/>
    <x v="3"/>
    <x v="17"/>
    <s v=""/>
    <m/>
    <m/>
    <m/>
    <m/>
    <m/>
    <m/>
    <m/>
    <m/>
    <m/>
    <m/>
    <m/>
    <m/>
    <s v=""/>
    <s v=""/>
    <n v="0"/>
    <x v="0"/>
    <m/>
  </r>
  <r>
    <n v="2441"/>
    <x v="0"/>
    <x v="1"/>
    <x v="1"/>
    <s v=""/>
    <s v=""/>
    <s v=""/>
    <s v=""/>
    <s v=""/>
    <x v="3"/>
    <x v="17"/>
    <s v=""/>
    <m/>
    <m/>
    <m/>
    <m/>
    <m/>
    <m/>
    <m/>
    <m/>
    <m/>
    <m/>
    <m/>
    <m/>
    <s v=""/>
    <s v=""/>
    <n v="0"/>
    <x v="0"/>
    <m/>
  </r>
  <r>
    <n v="2442"/>
    <x v="0"/>
    <x v="1"/>
    <x v="1"/>
    <s v=""/>
    <s v=""/>
    <s v=""/>
    <s v=""/>
    <s v=""/>
    <x v="3"/>
    <x v="17"/>
    <s v=""/>
    <m/>
    <m/>
    <m/>
    <m/>
    <m/>
    <m/>
    <m/>
    <m/>
    <m/>
    <m/>
    <m/>
    <m/>
    <s v=""/>
    <s v=""/>
    <n v="0"/>
    <x v="0"/>
    <m/>
  </r>
  <r>
    <n v="2443"/>
    <x v="0"/>
    <x v="1"/>
    <x v="1"/>
    <s v=""/>
    <s v=""/>
    <s v=""/>
    <s v=""/>
    <s v=""/>
    <x v="3"/>
    <x v="17"/>
    <s v=""/>
    <m/>
    <m/>
    <m/>
    <m/>
    <m/>
    <m/>
    <m/>
    <m/>
    <m/>
    <m/>
    <m/>
    <m/>
    <s v=""/>
    <s v=""/>
    <n v="0"/>
    <x v="0"/>
    <m/>
  </r>
  <r>
    <n v="2444"/>
    <x v="0"/>
    <x v="1"/>
    <x v="1"/>
    <s v=""/>
    <s v=""/>
    <s v=""/>
    <s v=""/>
    <s v=""/>
    <x v="3"/>
    <x v="17"/>
    <s v=""/>
    <m/>
    <m/>
    <m/>
    <m/>
    <m/>
    <m/>
    <m/>
    <m/>
    <m/>
    <m/>
    <m/>
    <m/>
    <s v=""/>
    <s v=""/>
    <n v="0"/>
    <x v="0"/>
    <m/>
  </r>
  <r>
    <n v="2445"/>
    <x v="0"/>
    <x v="1"/>
    <x v="1"/>
    <s v=""/>
    <s v=""/>
    <s v=""/>
    <s v=""/>
    <s v=""/>
    <x v="3"/>
    <x v="17"/>
    <s v=""/>
    <m/>
    <m/>
    <m/>
    <m/>
    <m/>
    <m/>
    <m/>
    <m/>
    <m/>
    <m/>
    <m/>
    <m/>
    <s v=""/>
    <s v=""/>
    <n v="0"/>
    <x v="0"/>
    <m/>
  </r>
  <r>
    <n v="2446"/>
    <x v="0"/>
    <x v="1"/>
    <x v="1"/>
    <s v=""/>
    <s v=""/>
    <s v=""/>
    <s v=""/>
    <s v=""/>
    <x v="3"/>
    <x v="17"/>
    <s v=""/>
    <m/>
    <m/>
    <m/>
    <m/>
    <m/>
    <m/>
    <m/>
    <m/>
    <m/>
    <m/>
    <m/>
    <m/>
    <s v=""/>
    <s v=""/>
    <n v="0"/>
    <x v="0"/>
    <m/>
  </r>
  <r>
    <n v="2447"/>
    <x v="0"/>
    <x v="1"/>
    <x v="1"/>
    <s v=""/>
    <s v=""/>
    <s v=""/>
    <s v=""/>
    <s v=""/>
    <x v="3"/>
    <x v="17"/>
    <s v=""/>
    <m/>
    <m/>
    <m/>
    <m/>
    <m/>
    <m/>
    <m/>
    <m/>
    <m/>
    <m/>
    <m/>
    <m/>
    <s v=""/>
    <s v=""/>
    <n v="0"/>
    <x v="0"/>
    <m/>
  </r>
  <r>
    <n v="2448"/>
    <x v="0"/>
    <x v="1"/>
    <x v="1"/>
    <s v=""/>
    <s v=""/>
    <s v=""/>
    <s v=""/>
    <s v=""/>
    <x v="3"/>
    <x v="17"/>
    <s v=""/>
    <m/>
    <m/>
    <m/>
    <m/>
    <m/>
    <m/>
    <m/>
    <m/>
    <m/>
    <m/>
    <m/>
    <m/>
    <s v=""/>
    <s v=""/>
    <n v="0"/>
    <x v="0"/>
    <m/>
  </r>
  <r>
    <n v="2449"/>
    <x v="0"/>
    <x v="1"/>
    <x v="1"/>
    <s v=""/>
    <s v=""/>
    <s v=""/>
    <s v=""/>
    <s v=""/>
    <x v="3"/>
    <x v="17"/>
    <s v=""/>
    <m/>
    <m/>
    <m/>
    <m/>
    <m/>
    <m/>
    <m/>
    <m/>
    <m/>
    <m/>
    <m/>
    <m/>
    <s v=""/>
    <s v=""/>
    <n v="0"/>
    <x v="0"/>
    <m/>
  </r>
  <r>
    <n v="2450"/>
    <x v="0"/>
    <x v="1"/>
    <x v="1"/>
    <s v=""/>
    <s v=""/>
    <s v=""/>
    <s v=""/>
    <s v=""/>
    <x v="3"/>
    <x v="17"/>
    <s v=""/>
    <m/>
    <m/>
    <m/>
    <m/>
    <m/>
    <m/>
    <m/>
    <m/>
    <m/>
    <m/>
    <m/>
    <m/>
    <s v=""/>
    <s v=""/>
    <n v="0"/>
    <x v="0"/>
    <m/>
  </r>
  <r>
    <n v="2451"/>
    <x v="0"/>
    <x v="1"/>
    <x v="1"/>
    <s v=""/>
    <s v=""/>
    <s v=""/>
    <s v=""/>
    <s v=""/>
    <x v="3"/>
    <x v="17"/>
    <s v=""/>
    <m/>
    <m/>
    <m/>
    <m/>
    <m/>
    <m/>
    <m/>
    <m/>
    <m/>
    <m/>
    <m/>
    <m/>
    <s v=""/>
    <s v=""/>
    <n v="0"/>
    <x v="0"/>
    <m/>
  </r>
  <r>
    <n v="2452"/>
    <x v="0"/>
    <x v="1"/>
    <x v="1"/>
    <s v=""/>
    <s v=""/>
    <s v=""/>
    <s v=""/>
    <s v=""/>
    <x v="3"/>
    <x v="17"/>
    <s v=""/>
    <m/>
    <m/>
    <m/>
    <m/>
    <m/>
    <m/>
    <m/>
    <m/>
    <m/>
    <m/>
    <m/>
    <m/>
    <s v=""/>
    <s v=""/>
    <n v="0"/>
    <x v="0"/>
    <m/>
  </r>
  <r>
    <n v="2453"/>
    <x v="0"/>
    <x v="1"/>
    <x v="1"/>
    <s v=""/>
    <s v=""/>
    <s v=""/>
    <s v=""/>
    <s v=""/>
    <x v="3"/>
    <x v="17"/>
    <s v=""/>
    <m/>
    <m/>
    <m/>
    <m/>
    <m/>
    <m/>
    <m/>
    <m/>
    <m/>
    <m/>
    <m/>
    <m/>
    <s v=""/>
    <s v=""/>
    <n v="0"/>
    <x v="0"/>
    <m/>
  </r>
  <r>
    <n v="2454"/>
    <x v="0"/>
    <x v="1"/>
    <x v="1"/>
    <s v=""/>
    <s v=""/>
    <s v=""/>
    <s v=""/>
    <s v=""/>
    <x v="3"/>
    <x v="17"/>
    <s v=""/>
    <m/>
    <m/>
    <m/>
    <m/>
    <m/>
    <m/>
    <m/>
    <m/>
    <m/>
    <m/>
    <m/>
    <m/>
    <s v=""/>
    <s v=""/>
    <n v="0"/>
    <x v="0"/>
    <m/>
  </r>
  <r>
    <n v="2455"/>
    <x v="0"/>
    <x v="1"/>
    <x v="1"/>
    <s v=""/>
    <s v=""/>
    <s v=""/>
    <s v=""/>
    <s v=""/>
    <x v="3"/>
    <x v="17"/>
    <s v=""/>
    <m/>
    <m/>
    <m/>
    <m/>
    <m/>
    <m/>
    <m/>
    <m/>
    <m/>
    <m/>
    <m/>
    <m/>
    <s v=""/>
    <s v=""/>
    <n v="0"/>
    <x v="0"/>
    <m/>
  </r>
  <r>
    <n v="2456"/>
    <x v="0"/>
    <x v="1"/>
    <x v="1"/>
    <s v=""/>
    <s v=""/>
    <s v=""/>
    <s v=""/>
    <s v=""/>
    <x v="3"/>
    <x v="17"/>
    <s v=""/>
    <m/>
    <m/>
    <m/>
    <m/>
    <m/>
    <m/>
    <m/>
    <m/>
    <m/>
    <m/>
    <m/>
    <m/>
    <s v=""/>
    <s v=""/>
    <n v="0"/>
    <x v="0"/>
    <m/>
  </r>
  <r>
    <n v="2457"/>
    <x v="0"/>
    <x v="1"/>
    <x v="1"/>
    <s v=""/>
    <s v=""/>
    <s v=""/>
    <s v=""/>
    <s v=""/>
    <x v="3"/>
    <x v="17"/>
    <s v=""/>
    <m/>
    <m/>
    <m/>
    <m/>
    <m/>
    <m/>
    <m/>
    <m/>
    <m/>
    <m/>
    <m/>
    <m/>
    <s v=""/>
    <s v=""/>
    <n v="0"/>
    <x v="0"/>
    <m/>
  </r>
  <r>
    <n v="2458"/>
    <x v="0"/>
    <x v="1"/>
    <x v="1"/>
    <s v=""/>
    <s v=""/>
    <s v=""/>
    <s v=""/>
    <s v=""/>
    <x v="3"/>
    <x v="17"/>
    <s v=""/>
    <m/>
    <m/>
    <m/>
    <m/>
    <m/>
    <m/>
    <m/>
    <m/>
    <m/>
    <m/>
    <m/>
    <m/>
    <s v=""/>
    <s v=""/>
    <n v="0"/>
    <x v="0"/>
    <m/>
  </r>
  <r>
    <n v="2459"/>
    <x v="0"/>
    <x v="1"/>
    <x v="1"/>
    <s v=""/>
    <s v=""/>
    <s v=""/>
    <s v=""/>
    <s v=""/>
    <x v="3"/>
    <x v="17"/>
    <s v=""/>
    <m/>
    <m/>
    <m/>
    <m/>
    <m/>
    <m/>
    <m/>
    <m/>
    <m/>
    <m/>
    <m/>
    <m/>
    <s v=""/>
    <s v=""/>
    <n v="0"/>
    <x v="0"/>
    <m/>
  </r>
  <r>
    <n v="2460"/>
    <x v="0"/>
    <x v="1"/>
    <x v="1"/>
    <s v=""/>
    <s v=""/>
    <s v=""/>
    <s v=""/>
    <s v=""/>
    <x v="3"/>
    <x v="17"/>
    <s v=""/>
    <m/>
    <m/>
    <m/>
    <m/>
    <m/>
    <m/>
    <m/>
    <m/>
    <m/>
    <m/>
    <m/>
    <m/>
    <s v=""/>
    <s v=""/>
    <n v="0"/>
    <x v="0"/>
    <m/>
  </r>
  <r>
    <n v="2461"/>
    <x v="0"/>
    <x v="1"/>
    <x v="1"/>
    <s v=""/>
    <s v=""/>
    <s v=""/>
    <s v=""/>
    <s v=""/>
    <x v="3"/>
    <x v="17"/>
    <s v=""/>
    <m/>
    <m/>
    <m/>
    <m/>
    <m/>
    <m/>
    <m/>
    <m/>
    <m/>
    <m/>
    <m/>
    <m/>
    <s v=""/>
    <s v=""/>
    <n v="0"/>
    <x v="0"/>
    <m/>
  </r>
  <r>
    <n v="2462"/>
    <x v="0"/>
    <x v="1"/>
    <x v="1"/>
    <s v=""/>
    <s v=""/>
    <s v=""/>
    <s v=""/>
    <s v=""/>
    <x v="3"/>
    <x v="17"/>
    <s v=""/>
    <m/>
    <m/>
    <m/>
    <m/>
    <m/>
    <m/>
    <m/>
    <m/>
    <m/>
    <m/>
    <m/>
    <m/>
    <s v=""/>
    <s v=""/>
    <n v="0"/>
    <x v="0"/>
    <m/>
  </r>
  <r>
    <n v="2463"/>
    <x v="0"/>
    <x v="1"/>
    <x v="1"/>
    <s v=""/>
    <s v=""/>
    <s v=""/>
    <s v=""/>
    <s v=""/>
    <x v="3"/>
    <x v="17"/>
    <s v=""/>
    <m/>
    <m/>
    <m/>
    <m/>
    <m/>
    <m/>
    <m/>
    <m/>
    <m/>
    <m/>
    <m/>
    <m/>
    <s v=""/>
    <s v=""/>
    <n v="0"/>
    <x v="0"/>
    <m/>
  </r>
  <r>
    <n v="2464"/>
    <x v="0"/>
    <x v="1"/>
    <x v="1"/>
    <s v=""/>
    <s v=""/>
    <s v=""/>
    <s v=""/>
    <s v=""/>
    <x v="3"/>
    <x v="17"/>
    <s v=""/>
    <m/>
    <m/>
    <m/>
    <m/>
    <m/>
    <m/>
    <m/>
    <m/>
    <m/>
    <m/>
    <m/>
    <m/>
    <s v=""/>
    <s v=""/>
    <n v="0"/>
    <x v="0"/>
    <m/>
  </r>
  <r>
    <n v="2465"/>
    <x v="0"/>
    <x v="1"/>
    <x v="1"/>
    <s v=""/>
    <s v=""/>
    <s v=""/>
    <s v=""/>
    <s v=""/>
    <x v="3"/>
    <x v="17"/>
    <s v=""/>
    <m/>
    <m/>
    <m/>
    <m/>
    <m/>
    <m/>
    <m/>
    <m/>
    <m/>
    <m/>
    <m/>
    <m/>
    <s v=""/>
    <s v=""/>
    <n v="0"/>
    <x v="0"/>
    <m/>
  </r>
  <r>
    <n v="2466"/>
    <x v="0"/>
    <x v="1"/>
    <x v="1"/>
    <s v=""/>
    <s v=""/>
    <s v=""/>
    <s v=""/>
    <s v=""/>
    <x v="3"/>
    <x v="17"/>
    <s v=""/>
    <m/>
    <m/>
    <m/>
    <m/>
    <m/>
    <m/>
    <m/>
    <m/>
    <m/>
    <m/>
    <m/>
    <m/>
    <s v=""/>
    <s v=""/>
    <n v="0"/>
    <x v="0"/>
    <m/>
  </r>
  <r>
    <n v="2467"/>
    <x v="0"/>
    <x v="1"/>
    <x v="1"/>
    <s v=""/>
    <s v=""/>
    <s v=""/>
    <s v=""/>
    <s v=""/>
    <x v="3"/>
    <x v="17"/>
    <s v=""/>
    <m/>
    <m/>
    <m/>
    <m/>
    <m/>
    <m/>
    <m/>
    <m/>
    <m/>
    <m/>
    <m/>
    <m/>
    <s v=""/>
    <s v=""/>
    <n v="0"/>
    <x v="0"/>
    <m/>
  </r>
  <r>
    <n v="2468"/>
    <x v="0"/>
    <x v="1"/>
    <x v="1"/>
    <s v=""/>
    <s v=""/>
    <s v=""/>
    <s v=""/>
    <s v=""/>
    <x v="3"/>
    <x v="17"/>
    <s v=""/>
    <m/>
    <m/>
    <m/>
    <m/>
    <m/>
    <m/>
    <m/>
    <m/>
    <m/>
    <m/>
    <m/>
    <m/>
    <s v=""/>
    <s v=""/>
    <n v="0"/>
    <x v="0"/>
    <m/>
  </r>
  <r>
    <n v="2469"/>
    <x v="0"/>
    <x v="1"/>
    <x v="1"/>
    <s v=""/>
    <s v=""/>
    <s v=""/>
    <s v=""/>
    <s v=""/>
    <x v="3"/>
    <x v="17"/>
    <s v=""/>
    <m/>
    <m/>
    <m/>
    <m/>
    <m/>
    <m/>
    <m/>
    <m/>
    <m/>
    <m/>
    <m/>
    <m/>
    <s v=""/>
    <s v=""/>
    <n v="0"/>
    <x v="0"/>
    <m/>
  </r>
  <r>
    <n v="2470"/>
    <x v="0"/>
    <x v="1"/>
    <x v="1"/>
    <s v=""/>
    <s v=""/>
    <s v=""/>
    <s v=""/>
    <s v=""/>
    <x v="3"/>
    <x v="17"/>
    <s v=""/>
    <m/>
    <m/>
    <m/>
    <m/>
    <m/>
    <m/>
    <m/>
    <m/>
    <m/>
    <m/>
    <m/>
    <m/>
    <s v=""/>
    <s v=""/>
    <n v="0"/>
    <x v="0"/>
    <m/>
  </r>
  <r>
    <n v="2471"/>
    <x v="0"/>
    <x v="1"/>
    <x v="1"/>
    <s v=""/>
    <s v=""/>
    <s v=""/>
    <s v=""/>
    <s v=""/>
    <x v="3"/>
    <x v="17"/>
    <s v=""/>
    <m/>
    <m/>
    <m/>
    <m/>
    <m/>
    <m/>
    <m/>
    <m/>
    <m/>
    <m/>
    <m/>
    <m/>
    <s v=""/>
    <s v=""/>
    <n v="0"/>
    <x v="0"/>
    <m/>
  </r>
  <r>
    <n v="2472"/>
    <x v="0"/>
    <x v="1"/>
    <x v="1"/>
    <s v=""/>
    <s v=""/>
    <s v=""/>
    <s v=""/>
    <s v=""/>
    <x v="3"/>
    <x v="17"/>
    <s v=""/>
    <m/>
    <m/>
    <m/>
    <m/>
    <m/>
    <m/>
    <m/>
    <m/>
    <m/>
    <m/>
    <m/>
    <m/>
    <s v=""/>
    <s v=""/>
    <n v="0"/>
    <x v="0"/>
    <m/>
  </r>
  <r>
    <n v="2473"/>
    <x v="0"/>
    <x v="1"/>
    <x v="1"/>
    <s v=""/>
    <s v=""/>
    <s v=""/>
    <s v=""/>
    <s v=""/>
    <x v="3"/>
    <x v="17"/>
    <s v=""/>
    <m/>
    <m/>
    <m/>
    <m/>
    <m/>
    <m/>
    <m/>
    <m/>
    <m/>
    <m/>
    <m/>
    <m/>
    <s v=""/>
    <s v=""/>
    <n v="0"/>
    <x v="0"/>
    <m/>
  </r>
  <r>
    <n v="2474"/>
    <x v="0"/>
    <x v="1"/>
    <x v="1"/>
    <s v=""/>
    <s v=""/>
    <s v=""/>
    <s v=""/>
    <s v=""/>
    <x v="3"/>
    <x v="17"/>
    <s v=""/>
    <m/>
    <m/>
    <m/>
    <m/>
    <m/>
    <m/>
    <m/>
    <m/>
    <m/>
    <m/>
    <m/>
    <m/>
    <s v=""/>
    <s v=""/>
    <n v="0"/>
    <x v="0"/>
    <m/>
  </r>
  <r>
    <n v="2475"/>
    <x v="0"/>
    <x v="1"/>
    <x v="1"/>
    <s v=""/>
    <s v=""/>
    <s v=""/>
    <s v=""/>
    <s v=""/>
    <x v="3"/>
    <x v="17"/>
    <s v=""/>
    <m/>
    <m/>
    <m/>
    <m/>
    <m/>
    <m/>
    <m/>
    <m/>
    <m/>
    <m/>
    <m/>
    <m/>
    <s v=""/>
    <s v=""/>
    <n v="0"/>
    <x v="0"/>
    <m/>
  </r>
  <r>
    <n v="2476"/>
    <x v="0"/>
    <x v="1"/>
    <x v="1"/>
    <s v=""/>
    <s v=""/>
    <s v=""/>
    <s v=""/>
    <s v=""/>
    <x v="3"/>
    <x v="17"/>
    <s v=""/>
    <m/>
    <m/>
    <m/>
    <m/>
    <m/>
    <m/>
    <m/>
    <m/>
    <m/>
    <m/>
    <m/>
    <m/>
    <s v=""/>
    <s v=""/>
    <n v="0"/>
    <x v="0"/>
    <m/>
  </r>
  <r>
    <n v="2477"/>
    <x v="0"/>
    <x v="1"/>
    <x v="1"/>
    <s v=""/>
    <s v=""/>
    <s v=""/>
    <s v=""/>
    <s v=""/>
    <x v="3"/>
    <x v="17"/>
    <s v=""/>
    <m/>
    <m/>
    <m/>
    <m/>
    <m/>
    <m/>
    <m/>
    <m/>
    <m/>
    <m/>
    <m/>
    <m/>
    <s v=""/>
    <s v=""/>
    <n v="0"/>
    <x v="0"/>
    <m/>
  </r>
  <r>
    <n v="2478"/>
    <x v="0"/>
    <x v="1"/>
    <x v="1"/>
    <s v=""/>
    <s v=""/>
    <s v=""/>
    <s v=""/>
    <s v=""/>
    <x v="3"/>
    <x v="17"/>
    <s v=""/>
    <m/>
    <m/>
    <m/>
    <m/>
    <m/>
    <m/>
    <m/>
    <m/>
    <m/>
    <m/>
    <m/>
    <m/>
    <s v=""/>
    <s v=""/>
    <n v="0"/>
    <x v="0"/>
    <m/>
  </r>
  <r>
    <n v="2479"/>
    <x v="0"/>
    <x v="1"/>
    <x v="1"/>
    <s v=""/>
    <s v=""/>
    <s v=""/>
    <s v=""/>
    <s v=""/>
    <x v="3"/>
    <x v="17"/>
    <s v=""/>
    <m/>
    <m/>
    <m/>
    <m/>
    <m/>
    <m/>
    <m/>
    <m/>
    <m/>
    <m/>
    <m/>
    <m/>
    <s v=""/>
    <s v=""/>
    <n v="0"/>
    <x v="0"/>
    <m/>
  </r>
  <r>
    <n v="2480"/>
    <x v="0"/>
    <x v="1"/>
    <x v="1"/>
    <s v=""/>
    <s v=""/>
    <s v=""/>
    <s v=""/>
    <s v=""/>
    <x v="3"/>
    <x v="17"/>
    <s v=""/>
    <m/>
    <m/>
    <m/>
    <m/>
    <m/>
    <m/>
    <m/>
    <m/>
    <m/>
    <m/>
    <m/>
    <m/>
    <s v=""/>
    <s v=""/>
    <n v="0"/>
    <x v="0"/>
    <m/>
  </r>
  <r>
    <n v="2481"/>
    <x v="0"/>
    <x v="1"/>
    <x v="1"/>
    <s v=""/>
    <s v=""/>
    <s v=""/>
    <s v=""/>
    <s v=""/>
    <x v="3"/>
    <x v="17"/>
    <s v=""/>
    <m/>
    <m/>
    <m/>
    <m/>
    <m/>
    <m/>
    <m/>
    <m/>
    <m/>
    <m/>
    <m/>
    <m/>
    <s v=""/>
    <s v=""/>
    <n v="0"/>
    <x v="0"/>
    <m/>
  </r>
  <r>
    <n v="2482"/>
    <x v="0"/>
    <x v="1"/>
    <x v="1"/>
    <s v=""/>
    <s v=""/>
    <s v=""/>
    <s v=""/>
    <s v=""/>
    <x v="3"/>
    <x v="17"/>
    <s v=""/>
    <m/>
    <m/>
    <m/>
    <m/>
    <m/>
    <m/>
    <m/>
    <m/>
    <m/>
    <m/>
    <m/>
    <m/>
    <s v=""/>
    <s v=""/>
    <n v="0"/>
    <x v="0"/>
    <m/>
  </r>
  <r>
    <n v="2483"/>
    <x v="0"/>
    <x v="1"/>
    <x v="1"/>
    <s v=""/>
    <s v=""/>
    <s v=""/>
    <s v=""/>
    <s v=""/>
    <x v="3"/>
    <x v="17"/>
    <s v=""/>
    <m/>
    <m/>
    <m/>
    <m/>
    <m/>
    <m/>
    <m/>
    <m/>
    <m/>
    <m/>
    <m/>
    <m/>
    <s v=""/>
    <s v=""/>
    <n v="0"/>
    <x v="0"/>
    <m/>
  </r>
  <r>
    <n v="2484"/>
    <x v="0"/>
    <x v="1"/>
    <x v="1"/>
    <s v=""/>
    <s v=""/>
    <s v=""/>
    <s v=""/>
    <s v=""/>
    <x v="3"/>
    <x v="17"/>
    <s v=""/>
    <m/>
    <m/>
    <m/>
    <m/>
    <m/>
    <m/>
    <m/>
    <m/>
    <m/>
    <m/>
    <m/>
    <m/>
    <s v=""/>
    <s v=""/>
    <n v="0"/>
    <x v="0"/>
    <m/>
  </r>
  <r>
    <n v="2485"/>
    <x v="0"/>
    <x v="1"/>
    <x v="1"/>
    <s v=""/>
    <s v=""/>
    <s v=""/>
    <s v=""/>
    <s v=""/>
    <x v="3"/>
    <x v="17"/>
    <s v=""/>
    <m/>
    <m/>
    <m/>
    <m/>
    <m/>
    <m/>
    <m/>
    <m/>
    <m/>
    <m/>
    <m/>
    <m/>
    <s v=""/>
    <s v=""/>
    <n v="0"/>
    <x v="0"/>
    <m/>
  </r>
  <r>
    <n v="2486"/>
    <x v="0"/>
    <x v="1"/>
    <x v="1"/>
    <s v=""/>
    <s v=""/>
    <s v=""/>
    <s v=""/>
    <s v=""/>
    <x v="3"/>
    <x v="17"/>
    <s v=""/>
    <m/>
    <m/>
    <m/>
    <m/>
    <m/>
    <m/>
    <m/>
    <m/>
    <m/>
    <m/>
    <m/>
    <m/>
    <s v=""/>
    <s v=""/>
    <n v="0"/>
    <x v="0"/>
    <m/>
  </r>
  <r>
    <n v="2487"/>
    <x v="0"/>
    <x v="1"/>
    <x v="1"/>
    <s v=""/>
    <s v=""/>
    <s v=""/>
    <s v=""/>
    <s v=""/>
    <x v="3"/>
    <x v="17"/>
    <s v=""/>
    <m/>
    <m/>
    <m/>
    <m/>
    <m/>
    <m/>
    <m/>
    <m/>
    <m/>
    <m/>
    <m/>
    <m/>
    <s v=""/>
    <s v=""/>
    <n v="0"/>
    <x v="0"/>
    <m/>
  </r>
  <r>
    <n v="2488"/>
    <x v="0"/>
    <x v="1"/>
    <x v="1"/>
    <s v=""/>
    <s v=""/>
    <s v=""/>
    <s v=""/>
    <s v=""/>
    <x v="3"/>
    <x v="17"/>
    <s v=""/>
    <m/>
    <m/>
    <m/>
    <m/>
    <m/>
    <m/>
    <m/>
    <m/>
    <m/>
    <m/>
    <m/>
    <m/>
    <s v=""/>
    <s v=""/>
    <n v="0"/>
    <x v="0"/>
    <m/>
  </r>
  <r>
    <n v="2489"/>
    <x v="0"/>
    <x v="1"/>
    <x v="1"/>
    <s v=""/>
    <s v=""/>
    <s v=""/>
    <s v=""/>
    <s v=""/>
    <x v="3"/>
    <x v="17"/>
    <s v=""/>
    <m/>
    <m/>
    <m/>
    <m/>
    <m/>
    <m/>
    <m/>
    <m/>
    <m/>
    <m/>
    <m/>
    <m/>
    <s v=""/>
    <s v=""/>
    <n v="0"/>
    <x v="0"/>
    <m/>
  </r>
  <r>
    <n v="2490"/>
    <x v="0"/>
    <x v="1"/>
    <x v="1"/>
    <s v=""/>
    <s v=""/>
    <s v=""/>
    <s v=""/>
    <s v=""/>
    <x v="3"/>
    <x v="17"/>
    <s v=""/>
    <m/>
    <m/>
    <m/>
    <m/>
    <m/>
    <m/>
    <m/>
    <m/>
    <m/>
    <m/>
    <m/>
    <m/>
    <s v=""/>
    <s v=""/>
    <n v="0"/>
    <x v="0"/>
    <m/>
  </r>
  <r>
    <n v="2491"/>
    <x v="0"/>
    <x v="1"/>
    <x v="1"/>
    <s v=""/>
    <s v=""/>
    <s v=""/>
    <s v=""/>
    <s v=""/>
    <x v="3"/>
    <x v="17"/>
    <s v=""/>
    <m/>
    <m/>
    <m/>
    <m/>
    <m/>
    <m/>
    <m/>
    <m/>
    <m/>
    <m/>
    <m/>
    <m/>
    <s v=""/>
    <s v=""/>
    <n v="0"/>
    <x v="0"/>
    <m/>
  </r>
  <r>
    <n v="2492"/>
    <x v="0"/>
    <x v="1"/>
    <x v="1"/>
    <s v=""/>
    <s v=""/>
    <s v=""/>
    <s v=""/>
    <s v=""/>
    <x v="3"/>
    <x v="17"/>
    <s v=""/>
    <m/>
    <m/>
    <m/>
    <m/>
    <m/>
    <m/>
    <m/>
    <m/>
    <m/>
    <m/>
    <m/>
    <m/>
    <s v=""/>
    <s v=""/>
    <n v="0"/>
    <x v="0"/>
    <m/>
  </r>
  <r>
    <n v="2493"/>
    <x v="0"/>
    <x v="1"/>
    <x v="1"/>
    <s v=""/>
    <s v=""/>
    <s v=""/>
    <s v=""/>
    <s v=""/>
    <x v="3"/>
    <x v="17"/>
    <s v=""/>
    <m/>
    <m/>
    <m/>
    <m/>
    <m/>
    <m/>
    <m/>
    <m/>
    <m/>
    <m/>
    <m/>
    <m/>
    <s v=""/>
    <s v=""/>
    <n v="0"/>
    <x v="0"/>
    <m/>
  </r>
  <r>
    <n v="2494"/>
    <x v="0"/>
    <x v="1"/>
    <x v="1"/>
    <s v=""/>
    <s v=""/>
    <s v=""/>
    <s v=""/>
    <s v=""/>
    <x v="3"/>
    <x v="17"/>
    <s v=""/>
    <m/>
    <m/>
    <m/>
    <m/>
    <m/>
    <m/>
    <m/>
    <m/>
    <m/>
    <m/>
    <m/>
    <m/>
    <s v=""/>
    <s v=""/>
    <n v="0"/>
    <x v="0"/>
    <m/>
  </r>
  <r>
    <n v="2495"/>
    <x v="0"/>
    <x v="1"/>
    <x v="1"/>
    <s v=""/>
    <s v=""/>
    <s v=""/>
    <s v=""/>
    <s v=""/>
    <x v="3"/>
    <x v="17"/>
    <s v=""/>
    <m/>
    <m/>
    <m/>
    <m/>
    <m/>
    <m/>
    <m/>
    <m/>
    <m/>
    <m/>
    <m/>
    <m/>
    <s v=""/>
    <s v=""/>
    <n v="0"/>
    <x v="0"/>
    <m/>
  </r>
  <r>
    <n v="2496"/>
    <x v="0"/>
    <x v="1"/>
    <x v="1"/>
    <s v=""/>
    <s v=""/>
    <s v=""/>
    <s v=""/>
    <s v=""/>
    <x v="3"/>
    <x v="17"/>
    <s v=""/>
    <m/>
    <m/>
    <m/>
    <m/>
    <m/>
    <m/>
    <m/>
    <m/>
    <m/>
    <m/>
    <m/>
    <m/>
    <s v=""/>
    <s v=""/>
    <n v="0"/>
    <x v="0"/>
    <m/>
  </r>
  <r>
    <n v="2497"/>
    <x v="0"/>
    <x v="1"/>
    <x v="1"/>
    <s v=""/>
    <s v=""/>
    <s v=""/>
    <s v=""/>
    <s v=""/>
    <x v="3"/>
    <x v="17"/>
    <s v=""/>
    <m/>
    <m/>
    <m/>
    <m/>
    <m/>
    <m/>
    <m/>
    <m/>
    <m/>
    <m/>
    <m/>
    <m/>
    <s v=""/>
    <s v=""/>
    <n v="0"/>
    <x v="0"/>
    <m/>
  </r>
  <r>
    <n v="2498"/>
    <x v="0"/>
    <x v="1"/>
    <x v="1"/>
    <s v=""/>
    <s v=""/>
    <s v=""/>
    <s v=""/>
    <s v=""/>
    <x v="3"/>
    <x v="17"/>
    <s v=""/>
    <m/>
    <m/>
    <m/>
    <m/>
    <m/>
    <m/>
    <m/>
    <m/>
    <m/>
    <m/>
    <m/>
    <m/>
    <s v=""/>
    <s v=""/>
    <n v="0"/>
    <x v="0"/>
    <m/>
  </r>
  <r>
    <n v="2499"/>
    <x v="0"/>
    <x v="1"/>
    <x v="1"/>
    <s v=""/>
    <s v=""/>
    <s v=""/>
    <s v=""/>
    <s v=""/>
    <x v="3"/>
    <x v="17"/>
    <s v=""/>
    <m/>
    <m/>
    <m/>
    <m/>
    <m/>
    <m/>
    <m/>
    <m/>
    <m/>
    <m/>
    <m/>
    <m/>
    <s v=""/>
    <s v=""/>
    <n v="0"/>
    <x v="0"/>
    <m/>
  </r>
  <r>
    <n v="2500"/>
    <x v="0"/>
    <x v="1"/>
    <x v="1"/>
    <s v=""/>
    <s v=""/>
    <s v=""/>
    <s v=""/>
    <s v=""/>
    <x v="3"/>
    <x v="17"/>
    <s v=""/>
    <m/>
    <m/>
    <m/>
    <m/>
    <m/>
    <m/>
    <m/>
    <m/>
    <m/>
    <m/>
    <m/>
    <m/>
    <s v=""/>
    <s v=""/>
    <n v="0"/>
    <x v="0"/>
    <m/>
  </r>
  <r>
    <n v="2501"/>
    <x v="0"/>
    <x v="1"/>
    <x v="1"/>
    <s v=""/>
    <s v=""/>
    <s v=""/>
    <s v=""/>
    <s v=""/>
    <x v="3"/>
    <x v="17"/>
    <s v=""/>
    <m/>
    <m/>
    <m/>
    <m/>
    <m/>
    <m/>
    <m/>
    <m/>
    <m/>
    <m/>
    <m/>
    <m/>
    <s v=""/>
    <s v=""/>
    <n v="0"/>
    <x v="0"/>
    <m/>
  </r>
  <r>
    <n v="2502"/>
    <x v="0"/>
    <x v="1"/>
    <x v="1"/>
    <s v=""/>
    <s v=""/>
    <s v=""/>
    <s v=""/>
    <s v=""/>
    <x v="3"/>
    <x v="17"/>
    <s v=""/>
    <m/>
    <m/>
    <m/>
    <m/>
    <m/>
    <m/>
    <m/>
    <m/>
    <m/>
    <m/>
    <m/>
    <m/>
    <s v=""/>
    <s v=""/>
    <n v="0"/>
    <x v="0"/>
    <m/>
  </r>
  <r>
    <n v="2503"/>
    <x v="0"/>
    <x v="1"/>
    <x v="1"/>
    <s v=""/>
    <s v=""/>
    <s v=""/>
    <s v=""/>
    <s v=""/>
    <x v="3"/>
    <x v="17"/>
    <s v=""/>
    <m/>
    <m/>
    <m/>
    <m/>
    <m/>
    <m/>
    <m/>
    <m/>
    <m/>
    <m/>
    <m/>
    <m/>
    <s v=""/>
    <s v=""/>
    <n v="0"/>
    <x v="0"/>
    <m/>
  </r>
  <r>
    <n v="2504"/>
    <x v="0"/>
    <x v="1"/>
    <x v="1"/>
    <s v=""/>
    <s v=""/>
    <s v=""/>
    <s v=""/>
    <s v=""/>
    <x v="3"/>
    <x v="17"/>
    <s v=""/>
    <m/>
    <m/>
    <m/>
    <m/>
    <m/>
    <m/>
    <m/>
    <m/>
    <m/>
    <m/>
    <m/>
    <m/>
    <s v=""/>
    <s v=""/>
    <n v="0"/>
    <x v="0"/>
    <m/>
  </r>
  <r>
    <n v="2505"/>
    <x v="0"/>
    <x v="1"/>
    <x v="1"/>
    <s v=""/>
    <s v=""/>
    <s v=""/>
    <s v=""/>
    <s v=""/>
    <x v="3"/>
    <x v="17"/>
    <s v=""/>
    <m/>
    <m/>
    <m/>
    <m/>
    <m/>
    <m/>
    <m/>
    <m/>
    <m/>
    <m/>
    <m/>
    <m/>
    <s v=""/>
    <s v=""/>
    <n v="0"/>
    <x v="0"/>
    <m/>
  </r>
  <r>
    <n v="2506"/>
    <x v="0"/>
    <x v="1"/>
    <x v="1"/>
    <s v=""/>
    <s v=""/>
    <s v=""/>
    <s v=""/>
    <s v=""/>
    <x v="3"/>
    <x v="17"/>
    <s v=""/>
    <m/>
    <m/>
    <m/>
    <m/>
    <m/>
    <m/>
    <m/>
    <m/>
    <m/>
    <m/>
    <m/>
    <m/>
    <s v=""/>
    <s v=""/>
    <n v="0"/>
    <x v="0"/>
    <m/>
  </r>
  <r>
    <n v="2507"/>
    <x v="0"/>
    <x v="1"/>
    <x v="1"/>
    <s v=""/>
    <s v=""/>
    <s v=""/>
    <s v=""/>
    <s v=""/>
    <x v="3"/>
    <x v="17"/>
    <s v=""/>
    <m/>
    <m/>
    <m/>
    <m/>
    <m/>
    <m/>
    <m/>
    <m/>
    <m/>
    <m/>
    <m/>
    <m/>
    <s v=""/>
    <s v=""/>
    <n v="0"/>
    <x v="0"/>
    <m/>
  </r>
  <r>
    <n v="2508"/>
    <x v="0"/>
    <x v="1"/>
    <x v="1"/>
    <s v=""/>
    <s v=""/>
    <s v=""/>
    <s v=""/>
    <s v=""/>
    <x v="3"/>
    <x v="17"/>
    <s v=""/>
    <m/>
    <m/>
    <m/>
    <m/>
    <m/>
    <m/>
    <m/>
    <m/>
    <m/>
    <m/>
    <m/>
    <m/>
    <s v=""/>
    <s v=""/>
    <n v="0"/>
    <x v="0"/>
    <m/>
  </r>
  <r>
    <n v="2509"/>
    <x v="0"/>
    <x v="1"/>
    <x v="1"/>
    <s v=""/>
    <s v=""/>
    <s v=""/>
    <s v=""/>
    <s v=""/>
    <x v="3"/>
    <x v="17"/>
    <s v=""/>
    <m/>
    <m/>
    <m/>
    <m/>
    <m/>
    <m/>
    <m/>
    <m/>
    <m/>
    <m/>
    <m/>
    <m/>
    <s v=""/>
    <s v=""/>
    <n v="0"/>
    <x v="0"/>
    <m/>
  </r>
  <r>
    <n v="2510"/>
    <x v="0"/>
    <x v="1"/>
    <x v="1"/>
    <s v=""/>
    <s v=""/>
    <s v=""/>
    <s v=""/>
    <s v=""/>
    <x v="3"/>
    <x v="17"/>
    <s v=""/>
    <m/>
    <m/>
    <m/>
    <m/>
    <m/>
    <m/>
    <m/>
    <m/>
    <m/>
    <m/>
    <m/>
    <m/>
    <s v=""/>
    <s v=""/>
    <n v="0"/>
    <x v="0"/>
    <m/>
  </r>
  <r>
    <n v="2511"/>
    <x v="0"/>
    <x v="1"/>
    <x v="1"/>
    <s v=""/>
    <s v=""/>
    <s v=""/>
    <s v=""/>
    <s v=""/>
    <x v="3"/>
    <x v="17"/>
    <s v=""/>
    <m/>
    <m/>
    <m/>
    <m/>
    <m/>
    <m/>
    <m/>
    <m/>
    <m/>
    <m/>
    <m/>
    <m/>
    <s v=""/>
    <s v=""/>
    <n v="0"/>
    <x v="0"/>
    <m/>
  </r>
  <r>
    <n v="2512"/>
    <x v="0"/>
    <x v="1"/>
    <x v="1"/>
    <s v=""/>
    <s v=""/>
    <s v=""/>
    <s v=""/>
    <s v=""/>
    <x v="3"/>
    <x v="17"/>
    <s v=""/>
    <m/>
    <m/>
    <m/>
    <m/>
    <m/>
    <m/>
    <m/>
    <m/>
    <m/>
    <m/>
    <m/>
    <m/>
    <s v=""/>
    <s v=""/>
    <n v="0"/>
    <x v="0"/>
    <m/>
  </r>
  <r>
    <n v="2513"/>
    <x v="0"/>
    <x v="1"/>
    <x v="1"/>
    <s v=""/>
    <s v=""/>
    <s v=""/>
    <s v=""/>
    <s v=""/>
    <x v="3"/>
    <x v="17"/>
    <s v=""/>
    <m/>
    <m/>
    <m/>
    <m/>
    <m/>
    <m/>
    <m/>
    <m/>
    <m/>
    <m/>
    <m/>
    <m/>
    <s v=""/>
    <s v=""/>
    <n v="0"/>
    <x v="0"/>
    <m/>
  </r>
  <r>
    <n v="2514"/>
    <x v="0"/>
    <x v="1"/>
    <x v="1"/>
    <s v=""/>
    <s v=""/>
    <s v=""/>
    <s v=""/>
    <s v=""/>
    <x v="3"/>
    <x v="17"/>
    <s v=""/>
    <m/>
    <m/>
    <m/>
    <m/>
    <m/>
    <m/>
    <m/>
    <m/>
    <m/>
    <m/>
    <m/>
    <m/>
    <s v=""/>
    <s v=""/>
    <n v="0"/>
    <x v="0"/>
    <m/>
  </r>
  <r>
    <n v="2515"/>
    <x v="0"/>
    <x v="1"/>
    <x v="1"/>
    <s v=""/>
    <s v=""/>
    <s v=""/>
    <s v=""/>
    <s v=""/>
    <x v="3"/>
    <x v="17"/>
    <s v=""/>
    <m/>
    <m/>
    <m/>
    <m/>
    <m/>
    <m/>
    <m/>
    <m/>
    <m/>
    <m/>
    <m/>
    <m/>
    <s v=""/>
    <s v=""/>
    <n v="0"/>
    <x v="0"/>
    <m/>
  </r>
  <r>
    <n v="2516"/>
    <x v="0"/>
    <x v="1"/>
    <x v="1"/>
    <s v=""/>
    <s v=""/>
    <s v=""/>
    <s v=""/>
    <s v=""/>
    <x v="3"/>
    <x v="17"/>
    <s v=""/>
    <m/>
    <m/>
    <m/>
    <m/>
    <m/>
    <m/>
    <m/>
    <m/>
    <m/>
    <m/>
    <m/>
    <m/>
    <s v=""/>
    <s v=""/>
    <n v="0"/>
    <x v="0"/>
    <m/>
  </r>
  <r>
    <n v="2517"/>
    <x v="0"/>
    <x v="1"/>
    <x v="1"/>
    <s v=""/>
    <s v=""/>
    <s v=""/>
    <s v=""/>
    <s v=""/>
    <x v="3"/>
    <x v="17"/>
    <s v=""/>
    <m/>
    <m/>
    <m/>
    <m/>
    <m/>
    <m/>
    <m/>
    <m/>
    <m/>
    <m/>
    <m/>
    <m/>
    <s v=""/>
    <s v=""/>
    <n v="0"/>
    <x v="0"/>
    <m/>
  </r>
  <r>
    <n v="2518"/>
    <x v="0"/>
    <x v="1"/>
    <x v="1"/>
    <s v=""/>
    <s v=""/>
    <s v=""/>
    <s v=""/>
    <s v=""/>
    <x v="3"/>
    <x v="17"/>
    <s v=""/>
    <m/>
    <m/>
    <m/>
    <m/>
    <m/>
    <m/>
    <m/>
    <m/>
    <m/>
    <m/>
    <m/>
    <m/>
    <s v=""/>
    <s v=""/>
    <n v="0"/>
    <x v="0"/>
    <m/>
  </r>
  <r>
    <n v="2519"/>
    <x v="0"/>
    <x v="1"/>
    <x v="1"/>
    <s v=""/>
    <s v=""/>
    <s v=""/>
    <s v=""/>
    <s v=""/>
    <x v="3"/>
    <x v="17"/>
    <s v=""/>
    <m/>
    <m/>
    <m/>
    <m/>
    <m/>
    <m/>
    <m/>
    <m/>
    <m/>
    <m/>
    <m/>
    <m/>
    <s v=""/>
    <s v=""/>
    <n v="0"/>
    <x v="0"/>
    <m/>
  </r>
  <r>
    <n v="2520"/>
    <x v="0"/>
    <x v="1"/>
    <x v="1"/>
    <s v=""/>
    <s v=""/>
    <s v=""/>
    <s v=""/>
    <s v=""/>
    <x v="3"/>
    <x v="17"/>
    <s v=""/>
    <m/>
    <m/>
    <m/>
    <m/>
    <m/>
    <m/>
    <m/>
    <m/>
    <m/>
    <m/>
    <m/>
    <m/>
    <s v=""/>
    <s v=""/>
    <n v="0"/>
    <x v="0"/>
    <m/>
  </r>
  <r>
    <n v="2521"/>
    <x v="0"/>
    <x v="1"/>
    <x v="1"/>
    <s v=""/>
    <s v=""/>
    <s v=""/>
    <s v=""/>
    <s v=""/>
    <x v="3"/>
    <x v="17"/>
    <s v=""/>
    <m/>
    <m/>
    <m/>
    <m/>
    <m/>
    <m/>
    <m/>
    <m/>
    <m/>
    <m/>
    <m/>
    <m/>
    <s v=""/>
    <s v=""/>
    <n v="0"/>
    <x v="0"/>
    <m/>
  </r>
  <r>
    <n v="2522"/>
    <x v="0"/>
    <x v="1"/>
    <x v="1"/>
    <s v=""/>
    <s v=""/>
    <s v=""/>
    <s v=""/>
    <s v=""/>
    <x v="3"/>
    <x v="17"/>
    <s v=""/>
    <m/>
    <m/>
    <m/>
    <m/>
    <m/>
    <m/>
    <m/>
    <m/>
    <m/>
    <m/>
    <m/>
    <m/>
    <s v=""/>
    <s v=""/>
    <n v="0"/>
    <x v="0"/>
    <m/>
  </r>
  <r>
    <n v="2523"/>
    <x v="0"/>
    <x v="1"/>
    <x v="1"/>
    <s v=""/>
    <s v=""/>
    <s v=""/>
    <s v=""/>
    <s v=""/>
    <x v="3"/>
    <x v="17"/>
    <s v=""/>
    <m/>
    <m/>
    <m/>
    <m/>
    <m/>
    <m/>
    <m/>
    <m/>
    <m/>
    <m/>
    <m/>
    <m/>
    <s v=""/>
    <s v=""/>
    <n v="0"/>
    <x v="0"/>
    <m/>
  </r>
  <r>
    <n v="2524"/>
    <x v="0"/>
    <x v="1"/>
    <x v="1"/>
    <s v=""/>
    <s v=""/>
    <s v=""/>
    <s v=""/>
    <s v=""/>
    <x v="3"/>
    <x v="17"/>
    <s v=""/>
    <m/>
    <m/>
    <m/>
    <m/>
    <m/>
    <m/>
    <m/>
    <m/>
    <m/>
    <m/>
    <m/>
    <m/>
    <s v=""/>
    <s v=""/>
    <n v="0"/>
    <x v="0"/>
    <m/>
  </r>
  <r>
    <n v="2525"/>
    <x v="0"/>
    <x v="1"/>
    <x v="1"/>
    <s v=""/>
    <s v=""/>
    <s v=""/>
    <s v=""/>
    <s v=""/>
    <x v="3"/>
    <x v="17"/>
    <s v=""/>
    <m/>
    <m/>
    <m/>
    <m/>
    <m/>
    <m/>
    <m/>
    <m/>
    <m/>
    <m/>
    <m/>
    <m/>
    <s v=""/>
    <s v=""/>
    <n v="0"/>
    <x v="0"/>
    <m/>
  </r>
  <r>
    <n v="2526"/>
    <x v="0"/>
    <x v="1"/>
    <x v="1"/>
    <s v=""/>
    <s v=""/>
    <s v=""/>
    <s v=""/>
    <s v=""/>
    <x v="3"/>
    <x v="17"/>
    <s v=""/>
    <m/>
    <m/>
    <m/>
    <m/>
    <m/>
    <m/>
    <m/>
    <m/>
    <m/>
    <m/>
    <m/>
    <m/>
    <s v=""/>
    <s v=""/>
    <n v="0"/>
    <x v="0"/>
    <m/>
  </r>
  <r>
    <n v="2527"/>
    <x v="0"/>
    <x v="1"/>
    <x v="1"/>
    <s v=""/>
    <s v=""/>
    <s v=""/>
    <s v=""/>
    <s v=""/>
    <x v="3"/>
    <x v="17"/>
    <s v=""/>
    <m/>
    <m/>
    <m/>
    <m/>
    <m/>
    <m/>
    <m/>
    <m/>
    <m/>
    <m/>
    <m/>
    <m/>
    <s v=""/>
    <s v=""/>
    <n v="0"/>
    <x v="0"/>
    <m/>
  </r>
  <r>
    <n v="2528"/>
    <x v="0"/>
    <x v="1"/>
    <x v="1"/>
    <s v=""/>
    <s v=""/>
    <s v=""/>
    <s v=""/>
    <s v=""/>
    <x v="3"/>
    <x v="17"/>
    <s v=""/>
    <m/>
    <m/>
    <m/>
    <m/>
    <m/>
    <m/>
    <m/>
    <m/>
    <m/>
    <m/>
    <m/>
    <m/>
    <s v=""/>
    <s v=""/>
    <n v="0"/>
    <x v="0"/>
    <m/>
  </r>
  <r>
    <n v="2529"/>
    <x v="0"/>
    <x v="1"/>
    <x v="1"/>
    <s v=""/>
    <s v=""/>
    <s v=""/>
    <s v=""/>
    <s v=""/>
    <x v="3"/>
    <x v="17"/>
    <s v=""/>
    <m/>
    <m/>
    <m/>
    <m/>
    <m/>
    <m/>
    <m/>
    <m/>
    <m/>
    <m/>
    <m/>
    <m/>
    <s v=""/>
    <s v=""/>
    <n v="0"/>
    <x v="0"/>
    <m/>
  </r>
  <r>
    <n v="2530"/>
    <x v="0"/>
    <x v="1"/>
    <x v="1"/>
    <s v=""/>
    <s v=""/>
    <s v=""/>
    <s v=""/>
    <s v=""/>
    <x v="3"/>
    <x v="17"/>
    <s v=""/>
    <m/>
    <m/>
    <m/>
    <m/>
    <m/>
    <m/>
    <m/>
    <m/>
    <m/>
    <m/>
    <m/>
    <m/>
    <s v=""/>
    <s v=""/>
    <n v="0"/>
    <x v="0"/>
    <m/>
  </r>
  <r>
    <n v="2531"/>
    <x v="0"/>
    <x v="1"/>
    <x v="1"/>
    <s v=""/>
    <s v=""/>
    <s v=""/>
    <s v=""/>
    <s v=""/>
    <x v="3"/>
    <x v="17"/>
    <s v=""/>
    <m/>
    <m/>
    <m/>
    <m/>
    <m/>
    <m/>
    <m/>
    <m/>
    <m/>
    <m/>
    <m/>
    <m/>
    <s v=""/>
    <s v=""/>
    <n v="0"/>
    <x v="0"/>
    <m/>
  </r>
  <r>
    <n v="2532"/>
    <x v="0"/>
    <x v="1"/>
    <x v="1"/>
    <s v=""/>
    <s v=""/>
    <s v=""/>
    <s v=""/>
    <s v=""/>
    <x v="3"/>
    <x v="17"/>
    <s v=""/>
    <m/>
    <m/>
    <m/>
    <m/>
    <m/>
    <m/>
    <m/>
    <m/>
    <m/>
    <m/>
    <m/>
    <m/>
    <s v=""/>
    <s v=""/>
    <n v="0"/>
    <x v="0"/>
    <m/>
  </r>
  <r>
    <n v="2533"/>
    <x v="0"/>
    <x v="1"/>
    <x v="1"/>
    <s v=""/>
    <s v=""/>
    <s v=""/>
    <s v=""/>
    <s v=""/>
    <x v="3"/>
    <x v="17"/>
    <s v=""/>
    <m/>
    <m/>
    <m/>
    <m/>
    <m/>
    <m/>
    <m/>
    <m/>
    <m/>
    <m/>
    <m/>
    <m/>
    <s v=""/>
    <s v=""/>
    <n v="0"/>
    <x v="0"/>
    <m/>
  </r>
  <r>
    <n v="2534"/>
    <x v="0"/>
    <x v="1"/>
    <x v="1"/>
    <s v=""/>
    <s v=""/>
    <s v=""/>
    <s v=""/>
    <s v=""/>
    <x v="3"/>
    <x v="17"/>
    <s v=""/>
    <m/>
    <m/>
    <m/>
    <m/>
    <m/>
    <m/>
    <m/>
    <m/>
    <m/>
    <m/>
    <m/>
    <m/>
    <s v=""/>
    <s v=""/>
    <n v="0"/>
    <x v="0"/>
    <m/>
  </r>
  <r>
    <n v="2535"/>
    <x v="0"/>
    <x v="1"/>
    <x v="1"/>
    <s v=""/>
    <s v=""/>
    <s v=""/>
    <s v=""/>
    <s v=""/>
    <x v="3"/>
    <x v="17"/>
    <s v=""/>
    <m/>
    <m/>
    <m/>
    <m/>
    <m/>
    <m/>
    <m/>
    <m/>
    <m/>
    <m/>
    <m/>
    <m/>
    <s v=""/>
    <s v=""/>
    <n v="0"/>
    <x v="0"/>
    <m/>
  </r>
  <r>
    <n v="2536"/>
    <x v="0"/>
    <x v="1"/>
    <x v="1"/>
    <s v=""/>
    <s v=""/>
    <s v=""/>
    <s v=""/>
    <s v=""/>
    <x v="3"/>
    <x v="17"/>
    <s v=""/>
    <m/>
    <m/>
    <m/>
    <m/>
    <m/>
    <m/>
    <m/>
    <m/>
    <m/>
    <m/>
    <m/>
    <m/>
    <s v=""/>
    <s v=""/>
    <n v="0"/>
    <x v="0"/>
    <m/>
  </r>
  <r>
    <n v="2537"/>
    <x v="0"/>
    <x v="1"/>
    <x v="1"/>
    <s v=""/>
    <s v=""/>
    <s v=""/>
    <s v=""/>
    <s v=""/>
    <x v="3"/>
    <x v="17"/>
    <s v=""/>
    <m/>
    <m/>
    <m/>
    <m/>
    <m/>
    <m/>
    <m/>
    <m/>
    <m/>
    <m/>
    <m/>
    <m/>
    <s v=""/>
    <s v=""/>
    <n v="0"/>
    <x v="0"/>
    <m/>
  </r>
  <r>
    <n v="2538"/>
    <x v="0"/>
    <x v="1"/>
    <x v="1"/>
    <s v=""/>
    <s v=""/>
    <s v=""/>
    <s v=""/>
    <s v=""/>
    <x v="3"/>
    <x v="17"/>
    <s v=""/>
    <m/>
    <m/>
    <m/>
    <m/>
    <m/>
    <m/>
    <m/>
    <m/>
    <m/>
    <m/>
    <m/>
    <m/>
    <s v=""/>
    <s v=""/>
    <n v="0"/>
    <x v="0"/>
    <m/>
  </r>
  <r>
    <n v="2539"/>
    <x v="0"/>
    <x v="1"/>
    <x v="1"/>
    <s v=""/>
    <s v=""/>
    <s v=""/>
    <s v=""/>
    <s v=""/>
    <x v="3"/>
    <x v="17"/>
    <s v=""/>
    <m/>
    <m/>
    <m/>
    <m/>
    <m/>
    <m/>
    <m/>
    <m/>
    <m/>
    <m/>
    <m/>
    <m/>
    <s v=""/>
    <s v=""/>
    <n v="0"/>
    <x v="0"/>
    <m/>
  </r>
  <r>
    <n v="2540"/>
    <x v="0"/>
    <x v="1"/>
    <x v="1"/>
    <s v=""/>
    <s v=""/>
    <s v=""/>
    <s v=""/>
    <s v=""/>
    <x v="3"/>
    <x v="17"/>
    <s v=""/>
    <m/>
    <m/>
    <m/>
    <m/>
    <m/>
    <m/>
    <m/>
    <m/>
    <m/>
    <m/>
    <m/>
    <m/>
    <s v=""/>
    <s v=""/>
    <n v="0"/>
    <x v="0"/>
    <m/>
  </r>
  <r>
    <n v="2541"/>
    <x v="0"/>
    <x v="1"/>
    <x v="1"/>
    <s v=""/>
    <s v=""/>
    <s v=""/>
    <s v=""/>
    <s v=""/>
    <x v="3"/>
    <x v="17"/>
    <s v=""/>
    <m/>
    <m/>
    <m/>
    <m/>
    <m/>
    <m/>
    <m/>
    <m/>
    <m/>
    <m/>
    <m/>
    <m/>
    <s v=""/>
    <s v=""/>
    <n v="0"/>
    <x v="0"/>
    <m/>
  </r>
  <r>
    <n v="2542"/>
    <x v="0"/>
    <x v="1"/>
    <x v="1"/>
    <s v=""/>
    <s v=""/>
    <s v=""/>
    <s v=""/>
    <s v=""/>
    <x v="3"/>
    <x v="17"/>
    <s v=""/>
    <m/>
    <m/>
    <m/>
    <m/>
    <m/>
    <m/>
    <m/>
    <m/>
    <m/>
    <m/>
    <m/>
    <m/>
    <s v=""/>
    <s v=""/>
    <n v="0"/>
    <x v="0"/>
    <m/>
  </r>
  <r>
    <n v="2543"/>
    <x v="0"/>
    <x v="1"/>
    <x v="1"/>
    <s v=""/>
    <s v=""/>
    <s v=""/>
    <s v=""/>
    <s v=""/>
    <x v="3"/>
    <x v="17"/>
    <s v=""/>
    <m/>
    <m/>
    <m/>
    <m/>
    <m/>
    <m/>
    <m/>
    <m/>
    <m/>
    <m/>
    <m/>
    <m/>
    <s v=""/>
    <s v=""/>
    <n v="0"/>
    <x v="0"/>
    <m/>
  </r>
  <r>
    <n v="2544"/>
    <x v="0"/>
    <x v="1"/>
    <x v="1"/>
    <s v=""/>
    <s v=""/>
    <s v=""/>
    <s v=""/>
    <s v=""/>
    <x v="3"/>
    <x v="17"/>
    <s v=""/>
    <m/>
    <m/>
    <m/>
    <m/>
    <m/>
    <m/>
    <m/>
    <m/>
    <m/>
    <m/>
    <m/>
    <m/>
    <s v=""/>
    <s v=""/>
    <n v="0"/>
    <x v="0"/>
    <m/>
  </r>
  <r>
    <n v="2545"/>
    <x v="0"/>
    <x v="1"/>
    <x v="1"/>
    <s v=""/>
    <s v=""/>
    <s v=""/>
    <s v=""/>
    <s v=""/>
    <x v="3"/>
    <x v="17"/>
    <s v=""/>
    <m/>
    <m/>
    <m/>
    <m/>
    <m/>
    <m/>
    <m/>
    <m/>
    <m/>
    <m/>
    <m/>
    <m/>
    <s v=""/>
    <s v=""/>
    <n v="0"/>
    <x v="0"/>
    <m/>
  </r>
  <r>
    <n v="2546"/>
    <x v="0"/>
    <x v="1"/>
    <x v="1"/>
    <s v=""/>
    <s v=""/>
    <s v=""/>
    <s v=""/>
    <s v=""/>
    <x v="3"/>
    <x v="17"/>
    <s v=""/>
    <m/>
    <m/>
    <m/>
    <m/>
    <m/>
    <m/>
    <m/>
    <m/>
    <m/>
    <m/>
    <m/>
    <m/>
    <s v=""/>
    <s v=""/>
    <n v="0"/>
    <x v="0"/>
    <m/>
  </r>
  <r>
    <n v="2547"/>
    <x v="0"/>
    <x v="1"/>
    <x v="1"/>
    <s v=""/>
    <s v=""/>
    <s v=""/>
    <s v=""/>
    <s v=""/>
    <x v="3"/>
    <x v="17"/>
    <s v=""/>
    <m/>
    <m/>
    <m/>
    <m/>
    <m/>
    <m/>
    <m/>
    <m/>
    <m/>
    <m/>
    <m/>
    <m/>
    <s v=""/>
    <s v=""/>
    <n v="0"/>
    <x v="0"/>
    <m/>
  </r>
  <r>
    <n v="2548"/>
    <x v="0"/>
    <x v="1"/>
    <x v="1"/>
    <s v=""/>
    <s v=""/>
    <s v=""/>
    <s v=""/>
    <s v=""/>
    <x v="3"/>
    <x v="17"/>
    <s v=""/>
    <m/>
    <m/>
    <m/>
    <m/>
    <m/>
    <m/>
    <m/>
    <m/>
    <m/>
    <m/>
    <m/>
    <m/>
    <s v=""/>
    <s v=""/>
    <n v="0"/>
    <x v="0"/>
    <m/>
  </r>
  <r>
    <n v="2549"/>
    <x v="0"/>
    <x v="1"/>
    <x v="1"/>
    <s v=""/>
    <s v=""/>
    <s v=""/>
    <s v=""/>
    <s v=""/>
    <x v="3"/>
    <x v="17"/>
    <s v=""/>
    <m/>
    <m/>
    <m/>
    <m/>
    <m/>
    <m/>
    <m/>
    <m/>
    <m/>
    <m/>
    <m/>
    <m/>
    <s v=""/>
    <s v=""/>
    <n v="0"/>
    <x v="0"/>
    <m/>
  </r>
  <r>
    <n v="2550"/>
    <x v="0"/>
    <x v="1"/>
    <x v="1"/>
    <s v=""/>
    <s v=""/>
    <s v=""/>
    <s v=""/>
    <s v=""/>
    <x v="3"/>
    <x v="17"/>
    <s v=""/>
    <m/>
    <m/>
    <m/>
    <m/>
    <m/>
    <m/>
    <m/>
    <m/>
    <m/>
    <m/>
    <m/>
    <m/>
    <s v=""/>
    <s v=""/>
    <n v="0"/>
    <x v="0"/>
    <m/>
  </r>
  <r>
    <n v="2551"/>
    <x v="0"/>
    <x v="1"/>
    <x v="1"/>
    <s v=""/>
    <s v=""/>
    <s v=""/>
    <s v=""/>
    <s v=""/>
    <x v="3"/>
    <x v="17"/>
    <s v=""/>
    <m/>
    <m/>
    <m/>
    <m/>
    <m/>
    <m/>
    <m/>
    <m/>
    <m/>
    <m/>
    <m/>
    <m/>
    <s v=""/>
    <s v=""/>
    <n v="0"/>
    <x v="0"/>
    <m/>
  </r>
  <r>
    <n v="2552"/>
    <x v="0"/>
    <x v="1"/>
    <x v="1"/>
    <s v=""/>
    <s v=""/>
    <s v=""/>
    <s v=""/>
    <s v=""/>
    <x v="3"/>
    <x v="17"/>
    <s v=""/>
    <m/>
    <m/>
    <m/>
    <m/>
    <m/>
    <m/>
    <m/>
    <m/>
    <m/>
    <m/>
    <m/>
    <m/>
    <s v=""/>
    <s v=""/>
    <n v="0"/>
    <x v="0"/>
    <m/>
  </r>
  <r>
    <n v="2553"/>
    <x v="0"/>
    <x v="1"/>
    <x v="1"/>
    <s v=""/>
    <s v=""/>
    <s v=""/>
    <s v=""/>
    <s v=""/>
    <x v="3"/>
    <x v="17"/>
    <s v=""/>
    <m/>
    <m/>
    <m/>
    <m/>
    <m/>
    <m/>
    <m/>
    <m/>
    <m/>
    <m/>
    <m/>
    <m/>
    <s v=""/>
    <s v=""/>
    <n v="0"/>
    <x v="0"/>
    <m/>
  </r>
  <r>
    <n v="2554"/>
    <x v="0"/>
    <x v="1"/>
    <x v="1"/>
    <s v=""/>
    <s v=""/>
    <s v=""/>
    <s v=""/>
    <s v=""/>
    <x v="3"/>
    <x v="17"/>
    <s v=""/>
    <m/>
    <m/>
    <m/>
    <m/>
    <m/>
    <m/>
    <m/>
    <m/>
    <m/>
    <m/>
    <m/>
    <m/>
    <s v=""/>
    <s v=""/>
    <n v="0"/>
    <x v="0"/>
    <m/>
  </r>
  <r>
    <n v="2555"/>
    <x v="0"/>
    <x v="1"/>
    <x v="1"/>
    <s v=""/>
    <s v=""/>
    <s v=""/>
    <s v=""/>
    <s v=""/>
    <x v="3"/>
    <x v="17"/>
    <s v=""/>
    <m/>
    <m/>
    <m/>
    <m/>
    <m/>
    <m/>
    <m/>
    <m/>
    <m/>
    <m/>
    <m/>
    <m/>
    <s v=""/>
    <s v=""/>
    <n v="0"/>
    <x v="0"/>
    <m/>
  </r>
  <r>
    <n v="2556"/>
    <x v="0"/>
    <x v="1"/>
    <x v="1"/>
    <s v=""/>
    <s v=""/>
    <s v=""/>
    <s v=""/>
    <s v=""/>
    <x v="3"/>
    <x v="17"/>
    <s v=""/>
    <m/>
    <m/>
    <m/>
    <m/>
    <m/>
    <m/>
    <m/>
    <m/>
    <m/>
    <m/>
    <m/>
    <m/>
    <s v=""/>
    <s v=""/>
    <n v="0"/>
    <x v="0"/>
    <m/>
  </r>
  <r>
    <n v="2557"/>
    <x v="0"/>
    <x v="1"/>
    <x v="1"/>
    <s v=""/>
    <s v=""/>
    <s v=""/>
    <s v=""/>
    <s v=""/>
    <x v="3"/>
    <x v="17"/>
    <s v=""/>
    <m/>
    <m/>
    <m/>
    <m/>
    <m/>
    <m/>
    <m/>
    <m/>
    <m/>
    <m/>
    <m/>
    <m/>
    <s v=""/>
    <s v=""/>
    <n v="0"/>
    <x v="0"/>
    <m/>
  </r>
  <r>
    <n v="2558"/>
    <x v="0"/>
    <x v="1"/>
    <x v="1"/>
    <s v=""/>
    <s v=""/>
    <s v=""/>
    <s v=""/>
    <s v=""/>
    <x v="3"/>
    <x v="17"/>
    <s v=""/>
    <m/>
    <m/>
    <m/>
    <m/>
    <m/>
    <m/>
    <m/>
    <m/>
    <m/>
    <m/>
    <m/>
    <m/>
    <s v=""/>
    <s v=""/>
    <n v="0"/>
    <x v="0"/>
    <m/>
  </r>
  <r>
    <n v="2559"/>
    <x v="0"/>
    <x v="1"/>
    <x v="1"/>
    <s v=""/>
    <s v=""/>
    <s v=""/>
    <s v=""/>
    <s v=""/>
    <x v="3"/>
    <x v="17"/>
    <s v=""/>
    <m/>
    <m/>
    <m/>
    <m/>
    <m/>
    <m/>
    <m/>
    <m/>
    <m/>
    <m/>
    <m/>
    <m/>
    <s v=""/>
    <s v=""/>
    <n v="0"/>
    <x v="0"/>
    <m/>
  </r>
  <r>
    <n v="2560"/>
    <x v="0"/>
    <x v="1"/>
    <x v="1"/>
    <s v=""/>
    <s v=""/>
    <s v=""/>
    <s v=""/>
    <s v=""/>
    <x v="3"/>
    <x v="17"/>
    <s v=""/>
    <m/>
    <m/>
    <m/>
    <m/>
    <m/>
    <m/>
    <m/>
    <m/>
    <m/>
    <m/>
    <m/>
    <m/>
    <s v=""/>
    <s v=""/>
    <n v="0"/>
    <x v="0"/>
    <m/>
  </r>
  <r>
    <n v="2561"/>
    <x v="0"/>
    <x v="1"/>
    <x v="1"/>
    <s v=""/>
    <s v=""/>
    <s v=""/>
    <s v=""/>
    <s v=""/>
    <x v="3"/>
    <x v="17"/>
    <s v=""/>
    <m/>
    <m/>
    <m/>
    <m/>
    <m/>
    <m/>
    <m/>
    <m/>
    <m/>
    <m/>
    <m/>
    <m/>
    <s v=""/>
    <s v=""/>
    <n v="0"/>
    <x v="0"/>
    <m/>
  </r>
  <r>
    <n v="2562"/>
    <x v="0"/>
    <x v="1"/>
    <x v="1"/>
    <s v=""/>
    <s v=""/>
    <s v=""/>
    <s v=""/>
    <s v=""/>
    <x v="3"/>
    <x v="17"/>
    <s v=""/>
    <m/>
    <m/>
    <m/>
    <m/>
    <m/>
    <m/>
    <m/>
    <m/>
    <m/>
    <m/>
    <m/>
    <m/>
    <s v=""/>
    <s v=""/>
    <n v="0"/>
    <x v="0"/>
    <m/>
  </r>
  <r>
    <n v="2563"/>
    <x v="0"/>
    <x v="1"/>
    <x v="1"/>
    <s v=""/>
    <s v=""/>
    <s v=""/>
    <s v=""/>
    <s v=""/>
    <x v="3"/>
    <x v="17"/>
    <s v=""/>
    <m/>
    <m/>
    <m/>
    <m/>
    <m/>
    <m/>
    <m/>
    <m/>
    <m/>
    <m/>
    <m/>
    <m/>
    <s v=""/>
    <s v=""/>
    <n v="0"/>
    <x v="0"/>
    <m/>
  </r>
  <r>
    <n v="2564"/>
    <x v="0"/>
    <x v="1"/>
    <x v="1"/>
    <s v=""/>
    <s v=""/>
    <s v=""/>
    <s v=""/>
    <s v=""/>
    <x v="3"/>
    <x v="17"/>
    <s v=""/>
    <m/>
    <m/>
    <m/>
    <m/>
    <m/>
    <m/>
    <m/>
    <m/>
    <m/>
    <m/>
    <m/>
    <m/>
    <s v=""/>
    <s v=""/>
    <n v="0"/>
    <x v="0"/>
    <m/>
  </r>
  <r>
    <n v="2565"/>
    <x v="0"/>
    <x v="1"/>
    <x v="1"/>
    <s v=""/>
    <s v=""/>
    <s v=""/>
    <s v=""/>
    <s v=""/>
    <x v="3"/>
    <x v="17"/>
    <s v=""/>
    <m/>
    <m/>
    <m/>
    <m/>
    <m/>
    <m/>
    <m/>
    <m/>
    <m/>
    <m/>
    <m/>
    <m/>
    <s v=""/>
    <s v=""/>
    <n v="0"/>
    <x v="0"/>
    <m/>
  </r>
  <r>
    <n v="2566"/>
    <x v="0"/>
    <x v="1"/>
    <x v="1"/>
    <s v=""/>
    <s v=""/>
    <s v=""/>
    <s v=""/>
    <s v=""/>
    <x v="3"/>
    <x v="17"/>
    <s v=""/>
    <m/>
    <m/>
    <m/>
    <m/>
    <m/>
    <m/>
    <m/>
    <m/>
    <m/>
    <m/>
    <m/>
    <m/>
    <s v=""/>
    <s v=""/>
    <n v="0"/>
    <x v="0"/>
    <m/>
  </r>
  <r>
    <n v="2567"/>
    <x v="0"/>
    <x v="1"/>
    <x v="1"/>
    <s v=""/>
    <s v=""/>
    <s v=""/>
    <s v=""/>
    <s v=""/>
    <x v="3"/>
    <x v="17"/>
    <s v=""/>
    <m/>
    <m/>
    <m/>
    <m/>
    <m/>
    <m/>
    <m/>
    <m/>
    <m/>
    <m/>
    <m/>
    <m/>
    <s v=""/>
    <s v=""/>
    <n v="0"/>
    <x v="0"/>
    <m/>
  </r>
  <r>
    <n v="2568"/>
    <x v="0"/>
    <x v="1"/>
    <x v="1"/>
    <s v=""/>
    <s v=""/>
    <s v=""/>
    <s v=""/>
    <s v=""/>
    <x v="3"/>
    <x v="17"/>
    <s v=""/>
    <m/>
    <m/>
    <m/>
    <m/>
    <m/>
    <m/>
    <m/>
    <m/>
    <m/>
    <m/>
    <m/>
    <m/>
    <s v=""/>
    <s v=""/>
    <n v="0"/>
    <x v="0"/>
    <m/>
  </r>
  <r>
    <n v="2569"/>
    <x v="0"/>
    <x v="1"/>
    <x v="1"/>
    <s v=""/>
    <s v=""/>
    <s v=""/>
    <s v=""/>
    <s v=""/>
    <x v="3"/>
    <x v="17"/>
    <s v=""/>
    <m/>
    <m/>
    <m/>
    <m/>
    <m/>
    <m/>
    <m/>
    <m/>
    <m/>
    <m/>
    <m/>
    <m/>
    <s v=""/>
    <s v=""/>
    <n v="0"/>
    <x v="0"/>
    <m/>
  </r>
  <r>
    <n v="2570"/>
    <x v="0"/>
    <x v="1"/>
    <x v="1"/>
    <s v=""/>
    <s v=""/>
    <s v=""/>
    <s v=""/>
    <s v=""/>
    <x v="3"/>
    <x v="17"/>
    <s v=""/>
    <m/>
    <m/>
    <m/>
    <m/>
    <m/>
    <m/>
    <m/>
    <m/>
    <m/>
    <m/>
    <m/>
    <m/>
    <s v=""/>
    <s v=""/>
    <n v="0"/>
    <x v="0"/>
    <m/>
  </r>
  <r>
    <n v="2571"/>
    <x v="0"/>
    <x v="1"/>
    <x v="1"/>
    <s v=""/>
    <s v=""/>
    <s v=""/>
    <s v=""/>
    <s v=""/>
    <x v="3"/>
    <x v="17"/>
    <s v=""/>
    <m/>
    <m/>
    <m/>
    <m/>
    <m/>
    <m/>
    <m/>
    <m/>
    <m/>
    <m/>
    <m/>
    <m/>
    <s v=""/>
    <s v=""/>
    <n v="0"/>
    <x v="0"/>
    <m/>
  </r>
  <r>
    <n v="2572"/>
    <x v="0"/>
    <x v="1"/>
    <x v="1"/>
    <s v=""/>
    <s v=""/>
    <s v=""/>
    <s v=""/>
    <s v=""/>
    <x v="3"/>
    <x v="17"/>
    <s v=""/>
    <m/>
    <m/>
    <m/>
    <m/>
    <m/>
    <m/>
    <m/>
    <m/>
    <m/>
    <m/>
    <m/>
    <m/>
    <s v=""/>
    <s v=""/>
    <n v="0"/>
    <x v="0"/>
    <m/>
  </r>
  <r>
    <n v="2573"/>
    <x v="0"/>
    <x v="1"/>
    <x v="1"/>
    <s v=""/>
    <s v=""/>
    <s v=""/>
    <s v=""/>
    <s v=""/>
    <x v="3"/>
    <x v="17"/>
    <s v=""/>
    <m/>
    <m/>
    <m/>
    <m/>
    <m/>
    <m/>
    <m/>
    <m/>
    <m/>
    <m/>
    <m/>
    <m/>
    <s v=""/>
    <s v=""/>
    <n v="0"/>
    <x v="0"/>
    <m/>
  </r>
  <r>
    <n v="2574"/>
    <x v="0"/>
    <x v="1"/>
    <x v="1"/>
    <s v=""/>
    <s v=""/>
    <s v=""/>
    <s v=""/>
    <s v=""/>
    <x v="3"/>
    <x v="17"/>
    <s v=""/>
    <m/>
    <m/>
    <m/>
    <m/>
    <m/>
    <m/>
    <m/>
    <m/>
    <m/>
    <m/>
    <m/>
    <m/>
    <s v=""/>
    <s v=""/>
    <n v="0"/>
    <x v="0"/>
    <m/>
  </r>
  <r>
    <n v="2575"/>
    <x v="0"/>
    <x v="1"/>
    <x v="1"/>
    <s v=""/>
    <s v=""/>
    <s v=""/>
    <s v=""/>
    <s v=""/>
    <x v="3"/>
    <x v="17"/>
    <s v=""/>
    <m/>
    <m/>
    <m/>
    <m/>
    <m/>
    <m/>
    <m/>
    <m/>
    <m/>
    <m/>
    <m/>
    <m/>
    <s v=""/>
    <s v=""/>
    <n v="0"/>
    <x v="0"/>
    <m/>
  </r>
  <r>
    <n v="2576"/>
    <x v="0"/>
    <x v="1"/>
    <x v="1"/>
    <s v=""/>
    <s v=""/>
    <s v=""/>
    <s v=""/>
    <s v=""/>
    <x v="3"/>
    <x v="17"/>
    <s v=""/>
    <m/>
    <m/>
    <m/>
    <m/>
    <m/>
    <m/>
    <m/>
    <m/>
    <m/>
    <m/>
    <m/>
    <m/>
    <s v=""/>
    <s v=""/>
    <n v="0"/>
    <x v="0"/>
    <m/>
  </r>
  <r>
    <n v="2577"/>
    <x v="0"/>
    <x v="1"/>
    <x v="1"/>
    <s v=""/>
    <s v=""/>
    <s v=""/>
    <s v=""/>
    <s v=""/>
    <x v="3"/>
    <x v="17"/>
    <s v=""/>
    <m/>
    <m/>
    <m/>
    <m/>
    <m/>
    <m/>
    <m/>
    <m/>
    <m/>
    <m/>
    <m/>
    <m/>
    <s v=""/>
    <s v=""/>
    <n v="0"/>
    <x v="0"/>
    <m/>
  </r>
  <r>
    <n v="2578"/>
    <x v="0"/>
    <x v="1"/>
    <x v="1"/>
    <s v=""/>
    <s v=""/>
    <s v=""/>
    <s v=""/>
    <s v=""/>
    <x v="3"/>
    <x v="17"/>
    <s v=""/>
    <m/>
    <m/>
    <m/>
    <m/>
    <m/>
    <m/>
    <m/>
    <m/>
    <m/>
    <m/>
    <m/>
    <m/>
    <s v=""/>
    <s v=""/>
    <n v="0"/>
    <x v="0"/>
    <m/>
  </r>
  <r>
    <n v="2579"/>
    <x v="0"/>
    <x v="1"/>
    <x v="1"/>
    <s v=""/>
    <s v=""/>
    <s v=""/>
    <s v=""/>
    <s v=""/>
    <x v="3"/>
    <x v="17"/>
    <s v=""/>
    <m/>
    <m/>
    <m/>
    <m/>
    <m/>
    <m/>
    <m/>
    <m/>
    <m/>
    <m/>
    <m/>
    <m/>
    <s v=""/>
    <s v=""/>
    <n v="0"/>
    <x v="0"/>
    <m/>
  </r>
  <r>
    <n v="2580"/>
    <x v="0"/>
    <x v="1"/>
    <x v="1"/>
    <s v=""/>
    <s v=""/>
    <s v=""/>
    <s v=""/>
    <s v=""/>
    <x v="3"/>
    <x v="17"/>
    <s v=""/>
    <m/>
    <m/>
    <m/>
    <m/>
    <m/>
    <m/>
    <m/>
    <m/>
    <m/>
    <m/>
    <m/>
    <m/>
    <s v=""/>
    <s v=""/>
    <n v="0"/>
    <x v="0"/>
    <m/>
  </r>
  <r>
    <n v="2581"/>
    <x v="0"/>
    <x v="1"/>
    <x v="1"/>
    <s v=""/>
    <s v=""/>
    <s v=""/>
    <s v=""/>
    <s v=""/>
    <x v="3"/>
    <x v="17"/>
    <s v=""/>
    <m/>
    <m/>
    <m/>
    <m/>
    <m/>
    <m/>
    <m/>
    <m/>
    <m/>
    <m/>
    <m/>
    <m/>
    <s v=""/>
    <s v=""/>
    <n v="0"/>
    <x v="0"/>
    <m/>
  </r>
  <r>
    <n v="2582"/>
    <x v="0"/>
    <x v="1"/>
    <x v="1"/>
    <s v=""/>
    <s v=""/>
    <s v=""/>
    <s v=""/>
    <s v=""/>
    <x v="3"/>
    <x v="17"/>
    <s v=""/>
    <m/>
    <m/>
    <m/>
    <m/>
    <m/>
    <m/>
    <m/>
    <m/>
    <m/>
    <m/>
    <m/>
    <m/>
    <s v=""/>
    <s v=""/>
    <n v="0"/>
    <x v="0"/>
    <m/>
  </r>
  <r>
    <n v="2583"/>
    <x v="0"/>
    <x v="1"/>
    <x v="1"/>
    <s v=""/>
    <s v=""/>
    <s v=""/>
    <s v=""/>
    <s v=""/>
    <x v="3"/>
    <x v="17"/>
    <s v=""/>
    <m/>
    <m/>
    <m/>
    <m/>
    <m/>
    <m/>
    <m/>
    <m/>
    <m/>
    <m/>
    <m/>
    <m/>
    <s v=""/>
    <s v=""/>
    <n v="0"/>
    <x v="0"/>
    <m/>
  </r>
  <r>
    <n v="2584"/>
    <x v="0"/>
    <x v="1"/>
    <x v="1"/>
    <s v=""/>
    <s v=""/>
    <s v=""/>
    <s v=""/>
    <s v=""/>
    <x v="3"/>
    <x v="17"/>
    <s v=""/>
    <m/>
    <m/>
    <m/>
    <m/>
    <m/>
    <m/>
    <m/>
    <m/>
    <m/>
    <m/>
    <m/>
    <m/>
    <s v=""/>
    <s v=""/>
    <n v="0"/>
    <x v="0"/>
    <m/>
  </r>
  <r>
    <n v="2585"/>
    <x v="0"/>
    <x v="1"/>
    <x v="1"/>
    <s v=""/>
    <s v=""/>
    <s v=""/>
    <s v=""/>
    <s v=""/>
    <x v="3"/>
    <x v="17"/>
    <s v=""/>
    <m/>
    <m/>
    <m/>
    <m/>
    <m/>
    <m/>
    <m/>
    <m/>
    <m/>
    <m/>
    <m/>
    <m/>
    <s v=""/>
    <s v=""/>
    <n v="0"/>
    <x v="0"/>
    <m/>
  </r>
  <r>
    <n v="2586"/>
    <x v="0"/>
    <x v="1"/>
    <x v="1"/>
    <s v=""/>
    <s v=""/>
    <s v=""/>
    <s v=""/>
    <s v=""/>
    <x v="3"/>
    <x v="17"/>
    <s v=""/>
    <m/>
    <m/>
    <m/>
    <m/>
    <m/>
    <m/>
    <m/>
    <m/>
    <m/>
    <m/>
    <m/>
    <m/>
    <s v=""/>
    <s v=""/>
    <n v="0"/>
    <x v="0"/>
    <m/>
  </r>
  <r>
    <n v="2587"/>
    <x v="0"/>
    <x v="1"/>
    <x v="1"/>
    <s v=""/>
    <s v=""/>
    <s v=""/>
    <s v=""/>
    <s v=""/>
    <x v="3"/>
    <x v="17"/>
    <s v=""/>
    <m/>
    <m/>
    <m/>
    <m/>
    <m/>
    <m/>
    <m/>
    <m/>
    <m/>
    <m/>
    <m/>
    <m/>
    <s v=""/>
    <s v=""/>
    <n v="0"/>
    <x v="0"/>
    <m/>
  </r>
  <r>
    <n v="2588"/>
    <x v="0"/>
    <x v="1"/>
    <x v="1"/>
    <s v=""/>
    <s v=""/>
    <s v=""/>
    <s v=""/>
    <s v=""/>
    <x v="3"/>
    <x v="17"/>
    <s v=""/>
    <m/>
    <m/>
    <m/>
    <m/>
    <m/>
    <m/>
    <m/>
    <m/>
    <m/>
    <m/>
    <m/>
    <m/>
    <s v=""/>
    <s v=""/>
    <n v="0"/>
    <x v="0"/>
    <m/>
  </r>
  <r>
    <n v="2589"/>
    <x v="0"/>
    <x v="1"/>
    <x v="1"/>
    <s v=""/>
    <s v=""/>
    <s v=""/>
    <s v=""/>
    <s v=""/>
    <x v="3"/>
    <x v="17"/>
    <s v=""/>
    <m/>
    <m/>
    <m/>
    <m/>
    <m/>
    <m/>
    <m/>
    <m/>
    <m/>
    <m/>
    <m/>
    <m/>
    <s v=""/>
    <s v=""/>
    <n v="0"/>
    <x v="0"/>
    <m/>
  </r>
  <r>
    <n v="2590"/>
    <x v="0"/>
    <x v="1"/>
    <x v="1"/>
    <s v=""/>
    <s v=""/>
    <s v=""/>
    <s v=""/>
    <s v=""/>
    <x v="3"/>
    <x v="17"/>
    <s v=""/>
    <m/>
    <m/>
    <m/>
    <m/>
    <m/>
    <m/>
    <m/>
    <m/>
    <m/>
    <m/>
    <m/>
    <m/>
    <s v=""/>
    <s v=""/>
    <n v="0"/>
    <x v="0"/>
    <m/>
  </r>
  <r>
    <n v="2591"/>
    <x v="0"/>
    <x v="1"/>
    <x v="1"/>
    <s v=""/>
    <s v=""/>
    <s v=""/>
    <s v=""/>
    <s v=""/>
    <x v="3"/>
    <x v="17"/>
    <s v=""/>
    <m/>
    <m/>
    <m/>
    <m/>
    <m/>
    <m/>
    <m/>
    <m/>
    <m/>
    <m/>
    <m/>
    <m/>
    <s v=""/>
    <s v=""/>
    <n v="0"/>
    <x v="0"/>
    <m/>
  </r>
  <r>
    <n v="2592"/>
    <x v="0"/>
    <x v="1"/>
    <x v="1"/>
    <s v=""/>
    <s v=""/>
    <s v=""/>
    <s v=""/>
    <s v=""/>
    <x v="3"/>
    <x v="17"/>
    <s v=""/>
    <m/>
    <m/>
    <m/>
    <m/>
    <m/>
    <m/>
    <m/>
    <m/>
    <m/>
    <m/>
    <m/>
    <m/>
    <s v=""/>
    <s v=""/>
    <n v="0"/>
    <x v="0"/>
    <m/>
  </r>
  <r>
    <n v="2593"/>
    <x v="0"/>
    <x v="1"/>
    <x v="1"/>
    <s v=""/>
    <s v=""/>
    <s v=""/>
    <s v=""/>
    <s v=""/>
    <x v="3"/>
    <x v="17"/>
    <s v=""/>
    <m/>
    <m/>
    <m/>
    <m/>
    <m/>
    <m/>
    <m/>
    <m/>
    <m/>
    <m/>
    <m/>
    <m/>
    <s v=""/>
    <s v=""/>
    <n v="0"/>
    <x v="0"/>
    <m/>
  </r>
  <r>
    <n v="2594"/>
    <x v="0"/>
    <x v="1"/>
    <x v="1"/>
    <s v=""/>
    <s v=""/>
    <s v=""/>
    <s v=""/>
    <s v=""/>
    <x v="3"/>
    <x v="17"/>
    <s v=""/>
    <m/>
    <m/>
    <m/>
    <m/>
    <m/>
    <m/>
    <m/>
    <m/>
    <m/>
    <m/>
    <m/>
    <m/>
    <s v=""/>
    <s v=""/>
    <n v="0"/>
    <x v="0"/>
    <m/>
  </r>
  <r>
    <n v="2595"/>
    <x v="0"/>
    <x v="1"/>
    <x v="1"/>
    <s v=""/>
    <s v=""/>
    <s v=""/>
    <s v=""/>
    <s v=""/>
    <x v="3"/>
    <x v="17"/>
    <s v=""/>
    <m/>
    <m/>
    <m/>
    <m/>
    <m/>
    <m/>
    <m/>
    <m/>
    <m/>
    <m/>
    <m/>
    <m/>
    <s v=""/>
    <s v=""/>
    <n v="0"/>
    <x v="0"/>
    <m/>
  </r>
  <r>
    <n v="2596"/>
    <x v="0"/>
    <x v="1"/>
    <x v="1"/>
    <s v=""/>
    <s v=""/>
    <s v=""/>
    <s v=""/>
    <s v=""/>
    <x v="3"/>
    <x v="17"/>
    <s v=""/>
    <m/>
    <m/>
    <m/>
    <m/>
    <m/>
    <m/>
    <m/>
    <m/>
    <m/>
    <m/>
    <m/>
    <m/>
    <s v=""/>
    <s v=""/>
    <n v="0"/>
    <x v="0"/>
    <m/>
  </r>
  <r>
    <n v="2597"/>
    <x v="0"/>
    <x v="1"/>
    <x v="1"/>
    <s v=""/>
    <s v=""/>
    <s v=""/>
    <s v=""/>
    <s v=""/>
    <x v="3"/>
    <x v="17"/>
    <s v=""/>
    <m/>
    <m/>
    <m/>
    <m/>
    <m/>
    <m/>
    <m/>
    <m/>
    <m/>
    <m/>
    <m/>
    <m/>
    <s v=""/>
    <s v=""/>
    <n v="0"/>
    <x v="0"/>
    <m/>
  </r>
  <r>
    <n v="2598"/>
    <x v="0"/>
    <x v="1"/>
    <x v="1"/>
    <s v=""/>
    <s v=""/>
    <s v=""/>
    <s v=""/>
    <s v=""/>
    <x v="3"/>
    <x v="17"/>
    <s v=""/>
    <m/>
    <m/>
    <m/>
    <m/>
    <m/>
    <m/>
    <m/>
    <m/>
    <m/>
    <m/>
    <m/>
    <m/>
    <s v=""/>
    <s v=""/>
    <n v="0"/>
    <x v="0"/>
    <m/>
  </r>
  <r>
    <n v="2599"/>
    <x v="0"/>
    <x v="1"/>
    <x v="1"/>
    <s v=""/>
    <s v=""/>
    <s v=""/>
    <s v=""/>
    <s v=""/>
    <x v="3"/>
    <x v="17"/>
    <s v=""/>
    <m/>
    <m/>
    <m/>
    <m/>
    <m/>
    <m/>
    <m/>
    <m/>
    <m/>
    <m/>
    <m/>
    <m/>
    <s v=""/>
    <s v=""/>
    <n v="0"/>
    <x v="0"/>
    <m/>
  </r>
  <r>
    <n v="2600"/>
    <x v="0"/>
    <x v="1"/>
    <x v="1"/>
    <s v=""/>
    <s v=""/>
    <s v=""/>
    <s v=""/>
    <s v=""/>
    <x v="3"/>
    <x v="17"/>
    <s v=""/>
    <m/>
    <m/>
    <m/>
    <m/>
    <m/>
    <m/>
    <m/>
    <m/>
    <m/>
    <m/>
    <m/>
    <m/>
    <s v=""/>
    <s v=""/>
    <n v="0"/>
    <x v="0"/>
    <m/>
  </r>
  <r>
    <n v="2601"/>
    <x v="0"/>
    <x v="1"/>
    <x v="1"/>
    <s v=""/>
    <s v=""/>
    <s v=""/>
    <s v=""/>
    <s v=""/>
    <x v="3"/>
    <x v="17"/>
    <s v=""/>
    <m/>
    <m/>
    <m/>
    <m/>
    <m/>
    <m/>
    <m/>
    <m/>
    <m/>
    <m/>
    <m/>
    <m/>
    <s v=""/>
    <s v=""/>
    <n v="0"/>
    <x v="0"/>
    <m/>
  </r>
  <r>
    <n v="2602"/>
    <x v="0"/>
    <x v="1"/>
    <x v="1"/>
    <s v=""/>
    <s v=""/>
    <s v=""/>
    <s v=""/>
    <s v=""/>
    <x v="3"/>
    <x v="17"/>
    <s v=""/>
    <m/>
    <m/>
    <m/>
    <m/>
    <m/>
    <m/>
    <m/>
    <m/>
    <m/>
    <m/>
    <m/>
    <m/>
    <s v=""/>
    <s v=""/>
    <n v="0"/>
    <x v="0"/>
    <m/>
  </r>
  <r>
    <n v="2603"/>
    <x v="0"/>
    <x v="1"/>
    <x v="1"/>
    <s v=""/>
    <s v=""/>
    <s v=""/>
    <s v=""/>
    <s v=""/>
    <x v="3"/>
    <x v="17"/>
    <s v=""/>
    <m/>
    <m/>
    <m/>
    <m/>
    <m/>
    <m/>
    <m/>
    <m/>
    <m/>
    <m/>
    <m/>
    <m/>
    <s v=""/>
    <s v=""/>
    <n v="0"/>
    <x v="0"/>
    <m/>
  </r>
  <r>
    <n v="2604"/>
    <x v="0"/>
    <x v="1"/>
    <x v="1"/>
    <s v=""/>
    <s v=""/>
    <s v=""/>
    <s v=""/>
    <s v=""/>
    <x v="3"/>
    <x v="17"/>
    <s v=""/>
    <m/>
    <m/>
    <m/>
    <m/>
    <m/>
    <m/>
    <m/>
    <m/>
    <m/>
    <m/>
    <m/>
    <m/>
    <s v=""/>
    <s v=""/>
    <n v="0"/>
    <x v="0"/>
    <m/>
  </r>
  <r>
    <n v="2605"/>
    <x v="0"/>
    <x v="1"/>
    <x v="1"/>
    <s v=""/>
    <s v=""/>
    <s v=""/>
    <s v=""/>
    <s v=""/>
    <x v="3"/>
    <x v="17"/>
    <s v=""/>
    <m/>
    <m/>
    <m/>
    <m/>
    <m/>
    <m/>
    <m/>
    <m/>
    <m/>
    <m/>
    <m/>
    <m/>
    <s v=""/>
    <s v=""/>
    <n v="0"/>
    <x v="0"/>
    <m/>
  </r>
  <r>
    <n v="2606"/>
    <x v="0"/>
    <x v="1"/>
    <x v="1"/>
    <s v=""/>
    <s v=""/>
    <s v=""/>
    <s v=""/>
    <s v=""/>
    <x v="3"/>
    <x v="17"/>
    <s v=""/>
    <m/>
    <m/>
    <m/>
    <m/>
    <m/>
    <m/>
    <m/>
    <m/>
    <m/>
    <m/>
    <m/>
    <m/>
    <s v=""/>
    <s v=""/>
    <n v="0"/>
    <x v="0"/>
    <m/>
  </r>
  <r>
    <n v="2607"/>
    <x v="0"/>
    <x v="1"/>
    <x v="1"/>
    <s v=""/>
    <s v=""/>
    <s v=""/>
    <s v=""/>
    <s v=""/>
    <x v="3"/>
    <x v="17"/>
    <s v=""/>
    <m/>
    <m/>
    <m/>
    <m/>
    <m/>
    <m/>
    <m/>
    <m/>
    <m/>
    <m/>
    <m/>
    <m/>
    <s v=""/>
    <s v=""/>
    <n v="0"/>
    <x v="0"/>
    <m/>
  </r>
  <r>
    <n v="2608"/>
    <x v="0"/>
    <x v="1"/>
    <x v="1"/>
    <s v=""/>
    <s v=""/>
    <s v=""/>
    <s v=""/>
    <s v=""/>
    <x v="3"/>
    <x v="17"/>
    <s v=""/>
    <m/>
    <m/>
    <m/>
    <m/>
    <m/>
    <m/>
    <m/>
    <m/>
    <m/>
    <m/>
    <m/>
    <m/>
    <s v=""/>
    <s v=""/>
    <n v="0"/>
    <x v="0"/>
    <m/>
  </r>
  <r>
    <n v="2609"/>
    <x v="0"/>
    <x v="1"/>
    <x v="1"/>
    <s v=""/>
    <s v=""/>
    <s v=""/>
    <s v=""/>
    <s v=""/>
    <x v="3"/>
    <x v="17"/>
    <s v=""/>
    <m/>
    <m/>
    <m/>
    <m/>
    <m/>
    <m/>
    <m/>
    <m/>
    <m/>
    <m/>
    <m/>
    <m/>
    <s v=""/>
    <s v=""/>
    <n v="0"/>
    <x v="0"/>
    <m/>
  </r>
  <r>
    <n v="2610"/>
    <x v="0"/>
    <x v="1"/>
    <x v="1"/>
    <s v=""/>
    <s v=""/>
    <s v=""/>
    <s v=""/>
    <s v=""/>
    <x v="3"/>
    <x v="17"/>
    <s v=""/>
    <m/>
    <m/>
    <m/>
    <m/>
    <m/>
    <m/>
    <m/>
    <m/>
    <m/>
    <m/>
    <m/>
    <m/>
    <s v=""/>
    <s v=""/>
    <n v="0"/>
    <x v="0"/>
    <m/>
  </r>
  <r>
    <n v="2611"/>
    <x v="0"/>
    <x v="1"/>
    <x v="1"/>
    <s v=""/>
    <s v=""/>
    <s v=""/>
    <s v=""/>
    <s v=""/>
    <x v="3"/>
    <x v="17"/>
    <s v=""/>
    <m/>
    <m/>
    <m/>
    <m/>
    <m/>
    <m/>
    <m/>
    <m/>
    <m/>
    <m/>
    <m/>
    <m/>
    <s v=""/>
    <s v=""/>
    <n v="0"/>
    <x v="0"/>
    <m/>
  </r>
  <r>
    <n v="2612"/>
    <x v="0"/>
    <x v="1"/>
    <x v="1"/>
    <s v=""/>
    <s v=""/>
    <s v=""/>
    <s v=""/>
    <s v=""/>
    <x v="3"/>
    <x v="17"/>
    <s v=""/>
    <m/>
    <m/>
    <m/>
    <m/>
    <m/>
    <m/>
    <m/>
    <m/>
    <m/>
    <m/>
    <m/>
    <m/>
    <s v=""/>
    <s v=""/>
    <n v="0"/>
    <x v="0"/>
    <m/>
  </r>
  <r>
    <n v="2613"/>
    <x v="0"/>
    <x v="1"/>
    <x v="1"/>
    <s v=""/>
    <s v=""/>
    <s v=""/>
    <s v=""/>
    <s v=""/>
    <x v="3"/>
    <x v="17"/>
    <s v=""/>
    <m/>
    <m/>
    <m/>
    <m/>
    <m/>
    <m/>
    <m/>
    <m/>
    <m/>
    <m/>
    <m/>
    <m/>
    <s v=""/>
    <s v=""/>
    <n v="0"/>
    <x v="0"/>
    <m/>
  </r>
  <r>
    <n v="2614"/>
    <x v="0"/>
    <x v="1"/>
    <x v="1"/>
    <s v=""/>
    <s v=""/>
    <s v=""/>
    <s v=""/>
    <s v=""/>
    <x v="3"/>
    <x v="17"/>
    <s v=""/>
    <m/>
    <m/>
    <m/>
    <m/>
    <m/>
    <m/>
    <m/>
    <m/>
    <m/>
    <m/>
    <m/>
    <m/>
    <s v=""/>
    <s v=""/>
    <n v="0"/>
    <x v="0"/>
    <m/>
  </r>
  <r>
    <n v="2615"/>
    <x v="0"/>
    <x v="1"/>
    <x v="1"/>
    <s v=""/>
    <s v=""/>
    <s v=""/>
    <s v=""/>
    <s v=""/>
    <x v="3"/>
    <x v="17"/>
    <s v=""/>
    <m/>
    <m/>
    <m/>
    <m/>
    <m/>
    <m/>
    <m/>
    <m/>
    <m/>
    <m/>
    <m/>
    <m/>
    <s v=""/>
    <s v=""/>
    <n v="0"/>
    <x v="0"/>
    <m/>
  </r>
  <r>
    <n v="2616"/>
    <x v="0"/>
    <x v="1"/>
    <x v="1"/>
    <s v=""/>
    <s v=""/>
    <s v=""/>
    <s v=""/>
    <s v=""/>
    <x v="3"/>
    <x v="17"/>
    <s v=""/>
    <m/>
    <m/>
    <m/>
    <m/>
    <m/>
    <m/>
    <m/>
    <m/>
    <m/>
    <m/>
    <m/>
    <m/>
    <s v=""/>
    <s v=""/>
    <n v="0"/>
    <x v="0"/>
    <m/>
  </r>
  <r>
    <n v="2617"/>
    <x v="0"/>
    <x v="1"/>
    <x v="1"/>
    <s v=""/>
    <s v=""/>
    <s v=""/>
    <s v=""/>
    <s v=""/>
    <x v="3"/>
    <x v="17"/>
    <s v=""/>
    <m/>
    <m/>
    <m/>
    <m/>
    <m/>
    <m/>
    <m/>
    <m/>
    <m/>
    <m/>
    <m/>
    <m/>
    <s v=""/>
    <s v=""/>
    <n v="0"/>
    <x v="0"/>
    <m/>
  </r>
  <r>
    <n v="2618"/>
    <x v="0"/>
    <x v="1"/>
    <x v="1"/>
    <s v=""/>
    <s v=""/>
    <s v=""/>
    <s v=""/>
    <s v=""/>
    <x v="3"/>
    <x v="17"/>
    <s v=""/>
    <m/>
    <m/>
    <m/>
    <m/>
    <m/>
    <m/>
    <m/>
    <m/>
    <m/>
    <m/>
    <m/>
    <m/>
    <s v=""/>
    <s v=""/>
    <n v="0"/>
    <x v="0"/>
    <m/>
  </r>
  <r>
    <n v="2619"/>
    <x v="0"/>
    <x v="1"/>
    <x v="1"/>
    <s v=""/>
    <s v=""/>
    <s v=""/>
    <s v=""/>
    <s v=""/>
    <x v="3"/>
    <x v="17"/>
    <s v=""/>
    <m/>
    <m/>
    <m/>
    <m/>
    <m/>
    <m/>
    <m/>
    <m/>
    <m/>
    <m/>
    <m/>
    <m/>
    <s v=""/>
    <s v=""/>
    <n v="0"/>
    <x v="0"/>
    <m/>
  </r>
  <r>
    <n v="2620"/>
    <x v="0"/>
    <x v="1"/>
    <x v="1"/>
    <s v=""/>
    <s v=""/>
    <s v=""/>
    <s v=""/>
    <s v=""/>
    <x v="3"/>
    <x v="17"/>
    <s v=""/>
    <m/>
    <m/>
    <m/>
    <m/>
    <m/>
    <m/>
    <m/>
    <m/>
    <m/>
    <m/>
    <m/>
    <m/>
    <s v=""/>
    <s v=""/>
    <n v="0"/>
    <x v="0"/>
    <m/>
  </r>
  <r>
    <n v="2621"/>
    <x v="0"/>
    <x v="1"/>
    <x v="1"/>
    <s v=""/>
    <s v=""/>
    <s v=""/>
    <s v=""/>
    <s v=""/>
    <x v="3"/>
    <x v="17"/>
    <s v=""/>
    <m/>
    <m/>
    <m/>
    <m/>
    <m/>
    <m/>
    <m/>
    <m/>
    <m/>
    <m/>
    <m/>
    <m/>
    <s v=""/>
    <s v=""/>
    <n v="0"/>
    <x v="0"/>
    <m/>
  </r>
  <r>
    <n v="2622"/>
    <x v="0"/>
    <x v="1"/>
    <x v="1"/>
    <s v=""/>
    <s v=""/>
    <s v=""/>
    <s v=""/>
    <s v=""/>
    <x v="3"/>
    <x v="17"/>
    <s v=""/>
    <m/>
    <m/>
    <m/>
    <m/>
    <m/>
    <m/>
    <m/>
    <m/>
    <m/>
    <m/>
    <m/>
    <m/>
    <s v=""/>
    <s v=""/>
    <n v="0"/>
    <x v="0"/>
    <m/>
  </r>
  <r>
    <n v="2623"/>
    <x v="0"/>
    <x v="1"/>
    <x v="1"/>
    <s v=""/>
    <s v=""/>
    <s v=""/>
    <s v=""/>
    <s v=""/>
    <x v="3"/>
    <x v="17"/>
    <s v=""/>
    <m/>
    <m/>
    <m/>
    <m/>
    <m/>
    <m/>
    <m/>
    <m/>
    <m/>
    <m/>
    <m/>
    <m/>
    <s v=""/>
    <s v=""/>
    <n v="0"/>
    <x v="0"/>
    <m/>
  </r>
  <r>
    <n v="2624"/>
    <x v="0"/>
    <x v="1"/>
    <x v="1"/>
    <s v=""/>
    <s v=""/>
    <s v=""/>
    <s v=""/>
    <s v=""/>
    <x v="3"/>
    <x v="17"/>
    <s v=""/>
    <m/>
    <m/>
    <m/>
    <m/>
    <m/>
    <m/>
    <m/>
    <m/>
    <m/>
    <m/>
    <m/>
    <m/>
    <s v=""/>
    <s v=""/>
    <n v="0"/>
    <x v="0"/>
    <m/>
  </r>
  <r>
    <n v="2625"/>
    <x v="0"/>
    <x v="1"/>
    <x v="1"/>
    <s v=""/>
    <s v=""/>
    <s v=""/>
    <s v=""/>
    <s v=""/>
    <x v="3"/>
    <x v="17"/>
    <s v=""/>
    <m/>
    <m/>
    <m/>
    <m/>
    <m/>
    <m/>
    <m/>
    <m/>
    <m/>
    <m/>
    <m/>
    <m/>
    <s v=""/>
    <s v=""/>
    <n v="0"/>
    <x v="0"/>
    <m/>
  </r>
  <r>
    <n v="2626"/>
    <x v="0"/>
    <x v="1"/>
    <x v="1"/>
    <s v=""/>
    <s v=""/>
    <s v=""/>
    <s v=""/>
    <s v=""/>
    <x v="3"/>
    <x v="17"/>
    <s v=""/>
    <m/>
    <m/>
    <m/>
    <m/>
    <m/>
    <m/>
    <m/>
    <m/>
    <m/>
    <m/>
    <m/>
    <m/>
    <s v=""/>
    <s v=""/>
    <n v="0"/>
    <x v="0"/>
    <m/>
  </r>
  <r>
    <n v="2627"/>
    <x v="0"/>
    <x v="1"/>
    <x v="1"/>
    <s v=""/>
    <s v=""/>
    <s v=""/>
    <s v=""/>
    <s v=""/>
    <x v="3"/>
    <x v="17"/>
    <s v=""/>
    <m/>
    <m/>
    <m/>
    <m/>
    <m/>
    <m/>
    <m/>
    <m/>
    <m/>
    <m/>
    <m/>
    <m/>
    <s v=""/>
    <s v=""/>
    <n v="0"/>
    <x v="0"/>
    <m/>
  </r>
  <r>
    <n v="2628"/>
    <x v="0"/>
    <x v="1"/>
    <x v="1"/>
    <s v=""/>
    <s v=""/>
    <s v=""/>
    <s v=""/>
    <s v=""/>
    <x v="3"/>
    <x v="17"/>
    <s v=""/>
    <m/>
    <m/>
    <m/>
    <m/>
    <m/>
    <m/>
    <m/>
    <m/>
    <m/>
    <m/>
    <m/>
    <m/>
    <s v=""/>
    <s v=""/>
    <n v="0"/>
    <x v="0"/>
    <m/>
  </r>
  <r>
    <n v="2629"/>
    <x v="0"/>
    <x v="1"/>
    <x v="1"/>
    <s v=""/>
    <s v=""/>
    <s v=""/>
    <s v=""/>
    <s v=""/>
    <x v="3"/>
    <x v="17"/>
    <s v=""/>
    <m/>
    <m/>
    <m/>
    <m/>
    <m/>
    <m/>
    <m/>
    <m/>
    <m/>
    <m/>
    <m/>
    <m/>
    <s v=""/>
    <s v=""/>
    <n v="0"/>
    <x v="0"/>
    <m/>
  </r>
  <r>
    <n v="2630"/>
    <x v="0"/>
    <x v="1"/>
    <x v="1"/>
    <s v=""/>
    <s v=""/>
    <s v=""/>
    <s v=""/>
    <s v=""/>
    <x v="3"/>
    <x v="17"/>
    <s v=""/>
    <m/>
    <m/>
    <m/>
    <m/>
    <m/>
    <m/>
    <m/>
    <m/>
    <m/>
    <m/>
    <m/>
    <m/>
    <s v=""/>
    <s v=""/>
    <n v="0"/>
    <x v="0"/>
    <m/>
  </r>
  <r>
    <n v="2631"/>
    <x v="0"/>
    <x v="1"/>
    <x v="1"/>
    <s v=""/>
    <s v=""/>
    <s v=""/>
    <s v=""/>
    <s v=""/>
    <x v="3"/>
    <x v="17"/>
    <s v=""/>
    <m/>
    <m/>
    <m/>
    <m/>
    <m/>
    <m/>
    <m/>
    <m/>
    <m/>
    <m/>
    <m/>
    <m/>
    <s v=""/>
    <s v=""/>
    <n v="0"/>
    <x v="0"/>
    <m/>
  </r>
  <r>
    <n v="2632"/>
    <x v="0"/>
    <x v="1"/>
    <x v="1"/>
    <s v=""/>
    <s v=""/>
    <s v=""/>
    <s v=""/>
    <s v=""/>
    <x v="3"/>
    <x v="17"/>
    <s v=""/>
    <m/>
    <m/>
    <m/>
    <m/>
    <m/>
    <m/>
    <m/>
    <m/>
    <m/>
    <m/>
    <m/>
    <m/>
    <s v=""/>
    <s v=""/>
    <n v="0"/>
    <x v="0"/>
    <m/>
  </r>
  <r>
    <n v="2633"/>
    <x v="0"/>
    <x v="1"/>
    <x v="1"/>
    <s v=""/>
    <s v=""/>
    <s v=""/>
    <s v=""/>
    <s v=""/>
    <x v="3"/>
    <x v="17"/>
    <s v=""/>
    <m/>
    <m/>
    <m/>
    <m/>
    <m/>
    <m/>
    <m/>
    <m/>
    <m/>
    <m/>
    <m/>
    <m/>
    <s v=""/>
    <s v=""/>
    <n v="0"/>
    <x v="0"/>
    <m/>
  </r>
  <r>
    <n v="2634"/>
    <x v="0"/>
    <x v="1"/>
    <x v="1"/>
    <s v=""/>
    <s v=""/>
    <s v=""/>
    <s v=""/>
    <s v=""/>
    <x v="3"/>
    <x v="17"/>
    <s v=""/>
    <m/>
    <m/>
    <m/>
    <m/>
    <m/>
    <m/>
    <m/>
    <m/>
    <m/>
    <m/>
    <m/>
    <m/>
    <s v=""/>
    <s v=""/>
    <n v="0"/>
    <x v="0"/>
    <m/>
  </r>
  <r>
    <n v="2635"/>
    <x v="0"/>
    <x v="1"/>
    <x v="1"/>
    <s v=""/>
    <s v=""/>
    <s v=""/>
    <s v=""/>
    <s v=""/>
    <x v="3"/>
    <x v="17"/>
    <s v=""/>
    <m/>
    <m/>
    <m/>
    <m/>
    <m/>
    <m/>
    <m/>
    <m/>
    <m/>
    <m/>
    <m/>
    <m/>
    <s v=""/>
    <s v=""/>
    <n v="0"/>
    <x v="0"/>
    <m/>
  </r>
  <r>
    <n v="2636"/>
    <x v="0"/>
    <x v="1"/>
    <x v="1"/>
    <s v=""/>
    <s v=""/>
    <s v=""/>
    <s v=""/>
    <s v=""/>
    <x v="3"/>
    <x v="17"/>
    <s v=""/>
    <m/>
    <m/>
    <m/>
    <m/>
    <m/>
    <m/>
    <m/>
    <m/>
    <m/>
    <m/>
    <m/>
    <m/>
    <s v=""/>
    <s v=""/>
    <n v="0"/>
    <x v="0"/>
    <m/>
  </r>
  <r>
    <n v="2637"/>
    <x v="0"/>
    <x v="1"/>
    <x v="1"/>
    <s v=""/>
    <s v=""/>
    <s v=""/>
    <s v=""/>
    <s v=""/>
    <x v="3"/>
    <x v="17"/>
    <s v=""/>
    <m/>
    <m/>
    <m/>
    <m/>
    <m/>
    <m/>
    <m/>
    <m/>
    <m/>
    <m/>
    <m/>
    <m/>
    <s v=""/>
    <s v=""/>
    <n v="0"/>
    <x v="0"/>
    <m/>
  </r>
  <r>
    <n v="2638"/>
    <x v="0"/>
    <x v="1"/>
    <x v="1"/>
    <s v=""/>
    <s v=""/>
    <s v=""/>
    <s v=""/>
    <s v=""/>
    <x v="3"/>
    <x v="17"/>
    <s v=""/>
    <m/>
    <m/>
    <m/>
    <m/>
    <m/>
    <m/>
    <m/>
    <m/>
    <m/>
    <m/>
    <m/>
    <m/>
    <s v=""/>
    <s v=""/>
    <n v="0"/>
    <x v="0"/>
    <m/>
  </r>
  <r>
    <n v="2639"/>
    <x v="0"/>
    <x v="1"/>
    <x v="1"/>
    <s v=""/>
    <s v=""/>
    <s v=""/>
    <s v=""/>
    <s v=""/>
    <x v="3"/>
    <x v="17"/>
    <s v=""/>
    <m/>
    <m/>
    <m/>
    <m/>
    <m/>
    <m/>
    <m/>
    <m/>
    <m/>
    <m/>
    <m/>
    <m/>
    <s v=""/>
    <s v=""/>
    <n v="0"/>
    <x v="0"/>
    <m/>
  </r>
  <r>
    <n v="2640"/>
    <x v="0"/>
    <x v="1"/>
    <x v="1"/>
    <s v=""/>
    <s v=""/>
    <s v=""/>
    <s v=""/>
    <s v=""/>
    <x v="3"/>
    <x v="17"/>
    <s v=""/>
    <m/>
    <m/>
    <m/>
    <m/>
    <m/>
    <m/>
    <m/>
    <m/>
    <m/>
    <m/>
    <m/>
    <m/>
    <s v=""/>
    <s v=""/>
    <n v="0"/>
    <x v="0"/>
    <m/>
  </r>
  <r>
    <n v="2641"/>
    <x v="0"/>
    <x v="1"/>
    <x v="1"/>
    <s v=""/>
    <s v=""/>
    <s v=""/>
    <s v=""/>
    <s v=""/>
    <x v="3"/>
    <x v="17"/>
    <s v=""/>
    <m/>
    <m/>
    <m/>
    <m/>
    <m/>
    <m/>
    <m/>
    <m/>
    <m/>
    <m/>
    <m/>
    <m/>
    <s v=""/>
    <s v=""/>
    <n v="0"/>
    <x v="0"/>
    <m/>
  </r>
  <r>
    <n v="2642"/>
    <x v="0"/>
    <x v="1"/>
    <x v="1"/>
    <s v=""/>
    <s v=""/>
    <s v=""/>
    <s v=""/>
    <s v=""/>
    <x v="3"/>
    <x v="17"/>
    <s v=""/>
    <m/>
    <m/>
    <m/>
    <m/>
    <m/>
    <m/>
    <m/>
    <m/>
    <m/>
    <m/>
    <m/>
    <m/>
    <s v=""/>
    <s v=""/>
    <n v="0"/>
    <x v="0"/>
    <m/>
  </r>
  <r>
    <n v="2643"/>
    <x v="0"/>
    <x v="1"/>
    <x v="1"/>
    <s v=""/>
    <s v=""/>
    <s v=""/>
    <s v=""/>
    <s v=""/>
    <x v="3"/>
    <x v="17"/>
    <s v=""/>
    <m/>
    <m/>
    <m/>
    <m/>
    <m/>
    <m/>
    <m/>
    <m/>
    <m/>
    <m/>
    <m/>
    <m/>
    <s v=""/>
    <s v=""/>
    <n v="0"/>
    <x v="0"/>
    <m/>
  </r>
  <r>
    <n v="2644"/>
    <x v="0"/>
    <x v="1"/>
    <x v="1"/>
    <s v=""/>
    <s v=""/>
    <s v=""/>
    <s v=""/>
    <s v=""/>
    <x v="3"/>
    <x v="17"/>
    <s v=""/>
    <m/>
    <m/>
    <m/>
    <m/>
    <m/>
    <m/>
    <m/>
    <m/>
    <m/>
    <m/>
    <m/>
    <m/>
    <s v=""/>
    <s v=""/>
    <n v="0"/>
    <x v="0"/>
    <m/>
  </r>
  <r>
    <n v="2645"/>
    <x v="0"/>
    <x v="1"/>
    <x v="1"/>
    <s v=""/>
    <s v=""/>
    <s v=""/>
    <s v=""/>
    <s v=""/>
    <x v="3"/>
    <x v="17"/>
    <s v=""/>
    <m/>
    <m/>
    <m/>
    <m/>
    <m/>
    <m/>
    <m/>
    <m/>
    <m/>
    <m/>
    <m/>
    <m/>
    <s v=""/>
    <s v=""/>
    <n v="0"/>
    <x v="0"/>
    <m/>
  </r>
  <r>
    <n v="2646"/>
    <x v="0"/>
    <x v="1"/>
    <x v="1"/>
    <s v=""/>
    <s v=""/>
    <s v=""/>
    <s v=""/>
    <s v=""/>
    <x v="3"/>
    <x v="17"/>
    <s v=""/>
    <m/>
    <m/>
    <m/>
    <m/>
    <m/>
    <m/>
    <m/>
    <m/>
    <m/>
    <m/>
    <m/>
    <m/>
    <s v=""/>
    <s v=""/>
    <n v="0"/>
    <x v="0"/>
    <m/>
  </r>
  <r>
    <n v="2647"/>
    <x v="0"/>
    <x v="1"/>
    <x v="1"/>
    <s v=""/>
    <s v=""/>
    <s v=""/>
    <s v=""/>
    <s v=""/>
    <x v="3"/>
    <x v="17"/>
    <s v=""/>
    <m/>
    <m/>
    <m/>
    <m/>
    <m/>
    <m/>
    <m/>
    <m/>
    <m/>
    <m/>
    <m/>
    <m/>
    <s v=""/>
    <s v=""/>
    <n v="0"/>
    <x v="0"/>
    <m/>
  </r>
  <r>
    <n v="2648"/>
    <x v="0"/>
    <x v="1"/>
    <x v="1"/>
    <s v=""/>
    <s v=""/>
    <s v=""/>
    <s v=""/>
    <s v=""/>
    <x v="3"/>
    <x v="17"/>
    <s v=""/>
    <m/>
    <m/>
    <m/>
    <m/>
    <m/>
    <m/>
    <m/>
    <m/>
    <m/>
    <m/>
    <m/>
    <m/>
    <s v=""/>
    <s v=""/>
    <n v="0"/>
    <x v="0"/>
    <m/>
  </r>
  <r>
    <n v="2649"/>
    <x v="0"/>
    <x v="1"/>
    <x v="1"/>
    <s v=""/>
    <s v=""/>
    <s v=""/>
    <s v=""/>
    <s v=""/>
    <x v="3"/>
    <x v="17"/>
    <s v=""/>
    <m/>
    <m/>
    <m/>
    <m/>
    <m/>
    <m/>
    <m/>
    <m/>
    <m/>
    <m/>
    <m/>
    <m/>
    <s v=""/>
    <s v=""/>
    <n v="0"/>
    <x v="0"/>
    <m/>
  </r>
  <r>
    <n v="2650"/>
    <x v="0"/>
    <x v="1"/>
    <x v="1"/>
    <s v=""/>
    <s v=""/>
    <s v=""/>
    <s v=""/>
    <s v=""/>
    <x v="3"/>
    <x v="17"/>
    <s v=""/>
    <m/>
    <m/>
    <m/>
    <m/>
    <m/>
    <m/>
    <m/>
    <m/>
    <m/>
    <m/>
    <m/>
    <m/>
    <s v=""/>
    <s v=""/>
    <n v="0"/>
    <x v="0"/>
    <m/>
  </r>
  <r>
    <n v="2651"/>
    <x v="0"/>
    <x v="1"/>
    <x v="1"/>
    <s v=""/>
    <s v=""/>
    <s v=""/>
    <s v=""/>
    <s v=""/>
    <x v="3"/>
    <x v="17"/>
    <s v=""/>
    <m/>
    <m/>
    <m/>
    <m/>
    <m/>
    <m/>
    <m/>
    <m/>
    <m/>
    <m/>
    <m/>
    <m/>
    <s v=""/>
    <s v=""/>
    <n v="0"/>
    <x v="0"/>
    <m/>
  </r>
  <r>
    <n v="2652"/>
    <x v="0"/>
    <x v="1"/>
    <x v="1"/>
    <s v=""/>
    <s v=""/>
    <s v=""/>
    <s v=""/>
    <s v=""/>
    <x v="3"/>
    <x v="17"/>
    <s v=""/>
    <m/>
    <m/>
    <m/>
    <m/>
    <m/>
    <m/>
    <m/>
    <m/>
    <m/>
    <m/>
    <m/>
    <m/>
    <s v=""/>
    <s v=""/>
    <n v="0"/>
    <x v="0"/>
    <m/>
  </r>
  <r>
    <n v="2653"/>
    <x v="0"/>
    <x v="1"/>
    <x v="1"/>
    <s v=""/>
    <s v=""/>
    <s v=""/>
    <s v=""/>
    <s v=""/>
    <x v="3"/>
    <x v="17"/>
    <s v=""/>
    <m/>
    <m/>
    <m/>
    <m/>
    <m/>
    <m/>
    <m/>
    <m/>
    <m/>
    <m/>
    <m/>
    <m/>
    <s v=""/>
    <s v=""/>
    <n v="0"/>
    <x v="0"/>
    <m/>
  </r>
  <r>
    <n v="2654"/>
    <x v="0"/>
    <x v="1"/>
    <x v="1"/>
    <s v=""/>
    <s v=""/>
    <s v=""/>
    <s v=""/>
    <s v=""/>
    <x v="3"/>
    <x v="17"/>
    <s v=""/>
    <m/>
    <m/>
    <m/>
    <m/>
    <m/>
    <m/>
    <m/>
    <m/>
    <m/>
    <m/>
    <m/>
    <m/>
    <s v=""/>
    <s v=""/>
    <n v="0"/>
    <x v="0"/>
    <m/>
  </r>
  <r>
    <n v="2655"/>
    <x v="0"/>
    <x v="1"/>
    <x v="1"/>
    <s v=""/>
    <s v=""/>
    <s v=""/>
    <s v=""/>
    <s v=""/>
    <x v="3"/>
    <x v="17"/>
    <s v=""/>
    <m/>
    <m/>
    <m/>
    <m/>
    <m/>
    <m/>
    <m/>
    <m/>
    <m/>
    <m/>
    <m/>
    <m/>
    <s v=""/>
    <s v=""/>
    <n v="0"/>
    <x v="0"/>
    <m/>
  </r>
  <r>
    <n v="2656"/>
    <x v="0"/>
    <x v="1"/>
    <x v="1"/>
    <s v=""/>
    <s v=""/>
    <s v=""/>
    <s v=""/>
    <s v=""/>
    <x v="3"/>
    <x v="17"/>
    <s v=""/>
    <m/>
    <m/>
    <m/>
    <m/>
    <m/>
    <m/>
    <m/>
    <m/>
    <m/>
    <m/>
    <m/>
    <m/>
    <s v=""/>
    <s v=""/>
    <n v="0"/>
    <x v="0"/>
    <m/>
  </r>
  <r>
    <n v="2657"/>
    <x v="0"/>
    <x v="1"/>
    <x v="1"/>
    <s v=""/>
    <s v=""/>
    <s v=""/>
    <s v=""/>
    <s v=""/>
    <x v="3"/>
    <x v="17"/>
    <s v=""/>
    <m/>
    <m/>
    <m/>
    <m/>
    <m/>
    <m/>
    <m/>
    <m/>
    <m/>
    <m/>
    <m/>
    <m/>
    <s v=""/>
    <s v=""/>
    <n v="0"/>
    <x v="0"/>
    <m/>
  </r>
  <r>
    <n v="2658"/>
    <x v="0"/>
    <x v="1"/>
    <x v="1"/>
    <s v=""/>
    <s v=""/>
    <s v=""/>
    <s v=""/>
    <s v=""/>
    <x v="3"/>
    <x v="17"/>
    <s v=""/>
    <m/>
    <m/>
    <m/>
    <m/>
    <m/>
    <m/>
    <m/>
    <m/>
    <m/>
    <m/>
    <m/>
    <m/>
    <s v=""/>
    <s v=""/>
    <n v="0"/>
    <x v="0"/>
    <m/>
  </r>
  <r>
    <n v="2659"/>
    <x v="0"/>
    <x v="1"/>
    <x v="1"/>
    <s v=""/>
    <s v=""/>
    <s v=""/>
    <s v=""/>
    <s v=""/>
    <x v="3"/>
    <x v="17"/>
    <s v=""/>
    <m/>
    <m/>
    <m/>
    <m/>
    <m/>
    <m/>
    <m/>
    <m/>
    <m/>
    <m/>
    <m/>
    <m/>
    <s v=""/>
    <s v=""/>
    <n v="0"/>
    <x v="0"/>
    <m/>
  </r>
  <r>
    <n v="2660"/>
    <x v="0"/>
    <x v="1"/>
    <x v="1"/>
    <s v=""/>
    <s v=""/>
    <s v=""/>
    <s v=""/>
    <s v=""/>
    <x v="3"/>
    <x v="17"/>
    <s v=""/>
    <m/>
    <m/>
    <m/>
    <m/>
    <m/>
    <m/>
    <m/>
    <m/>
    <m/>
    <m/>
    <m/>
    <m/>
    <s v=""/>
    <s v=""/>
    <n v="0"/>
    <x v="0"/>
    <m/>
  </r>
  <r>
    <n v="2661"/>
    <x v="0"/>
    <x v="1"/>
    <x v="1"/>
    <s v=""/>
    <s v=""/>
    <s v=""/>
    <s v=""/>
    <s v=""/>
    <x v="3"/>
    <x v="17"/>
    <s v=""/>
    <m/>
    <m/>
    <m/>
    <m/>
    <m/>
    <m/>
    <m/>
    <m/>
    <m/>
    <m/>
    <m/>
    <m/>
    <s v=""/>
    <s v=""/>
    <n v="0"/>
    <x v="0"/>
    <m/>
  </r>
  <r>
    <n v="2662"/>
    <x v="0"/>
    <x v="1"/>
    <x v="1"/>
    <s v=""/>
    <s v=""/>
    <s v=""/>
    <s v=""/>
    <s v=""/>
    <x v="3"/>
    <x v="17"/>
    <s v=""/>
    <m/>
    <m/>
    <m/>
    <m/>
    <m/>
    <m/>
    <m/>
    <m/>
    <m/>
    <m/>
    <m/>
    <m/>
    <s v=""/>
    <s v=""/>
    <n v="0"/>
    <x v="0"/>
    <m/>
  </r>
  <r>
    <n v="2663"/>
    <x v="0"/>
    <x v="1"/>
    <x v="1"/>
    <s v=""/>
    <s v=""/>
    <s v=""/>
    <s v=""/>
    <s v=""/>
    <x v="3"/>
    <x v="17"/>
    <s v=""/>
    <m/>
    <m/>
    <m/>
    <m/>
    <m/>
    <m/>
    <m/>
    <m/>
    <m/>
    <m/>
    <m/>
    <m/>
    <s v=""/>
    <s v=""/>
    <n v="0"/>
    <x v="0"/>
    <m/>
  </r>
  <r>
    <n v="2664"/>
    <x v="0"/>
    <x v="1"/>
    <x v="1"/>
    <s v=""/>
    <s v=""/>
    <s v=""/>
    <s v=""/>
    <s v=""/>
    <x v="3"/>
    <x v="17"/>
    <s v=""/>
    <m/>
    <m/>
    <m/>
    <m/>
    <m/>
    <m/>
    <m/>
    <m/>
    <m/>
    <m/>
    <m/>
    <m/>
    <s v=""/>
    <s v=""/>
    <n v="0"/>
    <x v="0"/>
    <m/>
  </r>
  <r>
    <n v="2665"/>
    <x v="0"/>
    <x v="1"/>
    <x v="1"/>
    <s v=""/>
    <s v=""/>
    <s v=""/>
    <s v=""/>
    <s v=""/>
    <x v="3"/>
    <x v="17"/>
    <s v=""/>
    <m/>
    <m/>
    <m/>
    <m/>
    <m/>
    <m/>
    <m/>
    <m/>
    <m/>
    <m/>
    <m/>
    <m/>
    <s v=""/>
    <s v=""/>
    <n v="0"/>
    <x v="0"/>
    <m/>
  </r>
  <r>
    <n v="2666"/>
    <x v="0"/>
    <x v="1"/>
    <x v="1"/>
    <s v=""/>
    <s v=""/>
    <s v=""/>
    <s v=""/>
    <s v=""/>
    <x v="3"/>
    <x v="17"/>
    <s v=""/>
    <m/>
    <m/>
    <m/>
    <m/>
    <m/>
    <m/>
    <m/>
    <m/>
    <m/>
    <m/>
    <m/>
    <m/>
    <s v=""/>
    <s v=""/>
    <n v="0"/>
    <x v="0"/>
    <m/>
  </r>
  <r>
    <n v="2667"/>
    <x v="0"/>
    <x v="1"/>
    <x v="1"/>
    <s v=""/>
    <s v=""/>
    <s v=""/>
    <s v=""/>
    <s v=""/>
    <x v="3"/>
    <x v="17"/>
    <s v=""/>
    <m/>
    <m/>
    <m/>
    <m/>
    <m/>
    <m/>
    <m/>
    <m/>
    <m/>
    <m/>
    <m/>
    <m/>
    <s v=""/>
    <s v=""/>
    <n v="0"/>
    <x v="0"/>
    <m/>
  </r>
  <r>
    <n v="2668"/>
    <x v="0"/>
    <x v="1"/>
    <x v="1"/>
    <s v=""/>
    <s v=""/>
    <s v=""/>
    <s v=""/>
    <s v=""/>
    <x v="3"/>
    <x v="17"/>
    <s v=""/>
    <m/>
    <m/>
    <m/>
    <m/>
    <m/>
    <m/>
    <m/>
    <m/>
    <m/>
    <m/>
    <m/>
    <m/>
    <s v=""/>
    <s v=""/>
    <n v="0"/>
    <x v="0"/>
    <m/>
  </r>
  <r>
    <n v="2669"/>
    <x v="0"/>
    <x v="1"/>
    <x v="1"/>
    <s v=""/>
    <s v=""/>
    <s v=""/>
    <s v=""/>
    <s v=""/>
    <x v="3"/>
    <x v="17"/>
    <s v=""/>
    <m/>
    <m/>
    <m/>
    <m/>
    <m/>
    <m/>
    <m/>
    <m/>
    <m/>
    <m/>
    <m/>
    <m/>
    <s v=""/>
    <s v=""/>
    <n v="0"/>
    <x v="0"/>
    <m/>
  </r>
  <r>
    <n v="2670"/>
    <x v="0"/>
    <x v="1"/>
    <x v="1"/>
    <s v=""/>
    <s v=""/>
    <s v=""/>
    <s v=""/>
    <s v=""/>
    <x v="3"/>
    <x v="17"/>
    <s v=""/>
    <m/>
    <m/>
    <m/>
    <m/>
    <m/>
    <m/>
    <m/>
    <m/>
    <m/>
    <m/>
    <m/>
    <m/>
    <s v=""/>
    <s v=""/>
    <n v="0"/>
    <x v="0"/>
    <m/>
  </r>
  <r>
    <n v="2671"/>
    <x v="0"/>
    <x v="1"/>
    <x v="1"/>
    <s v=""/>
    <s v=""/>
    <s v=""/>
    <s v=""/>
    <s v=""/>
    <x v="3"/>
    <x v="17"/>
    <s v=""/>
    <m/>
    <m/>
    <m/>
    <m/>
    <m/>
    <m/>
    <m/>
    <m/>
    <m/>
    <m/>
    <m/>
    <m/>
    <s v=""/>
    <s v=""/>
    <n v="0"/>
    <x v="0"/>
    <m/>
  </r>
  <r>
    <n v="2672"/>
    <x v="0"/>
    <x v="1"/>
    <x v="1"/>
    <s v=""/>
    <s v=""/>
    <s v=""/>
    <s v=""/>
    <s v=""/>
    <x v="3"/>
    <x v="17"/>
    <s v=""/>
    <m/>
    <m/>
    <m/>
    <m/>
    <m/>
    <m/>
    <m/>
    <m/>
    <m/>
    <m/>
    <m/>
    <m/>
    <s v=""/>
    <s v=""/>
    <n v="0"/>
    <x v="0"/>
    <m/>
  </r>
  <r>
    <n v="2673"/>
    <x v="0"/>
    <x v="1"/>
    <x v="1"/>
    <s v=""/>
    <s v=""/>
    <s v=""/>
    <s v=""/>
    <s v=""/>
    <x v="3"/>
    <x v="17"/>
    <s v=""/>
    <m/>
    <m/>
    <m/>
    <m/>
    <m/>
    <m/>
    <m/>
    <m/>
    <m/>
    <m/>
    <m/>
    <m/>
    <s v=""/>
    <s v=""/>
    <n v="0"/>
    <x v="0"/>
    <m/>
  </r>
  <r>
    <n v="2674"/>
    <x v="0"/>
    <x v="1"/>
    <x v="1"/>
    <s v=""/>
    <s v=""/>
    <s v=""/>
    <s v=""/>
    <s v=""/>
    <x v="3"/>
    <x v="17"/>
    <s v=""/>
    <m/>
    <m/>
    <m/>
    <m/>
    <m/>
    <m/>
    <m/>
    <m/>
    <m/>
    <m/>
    <m/>
    <m/>
    <s v=""/>
    <s v=""/>
    <n v="0"/>
    <x v="0"/>
    <m/>
  </r>
  <r>
    <n v="2675"/>
    <x v="0"/>
    <x v="1"/>
    <x v="1"/>
    <s v=""/>
    <s v=""/>
    <s v=""/>
    <s v=""/>
    <s v=""/>
    <x v="3"/>
    <x v="17"/>
    <s v=""/>
    <m/>
    <m/>
    <m/>
    <m/>
    <m/>
    <m/>
    <m/>
    <m/>
    <m/>
    <m/>
    <m/>
    <m/>
    <s v=""/>
    <s v=""/>
    <n v="0"/>
    <x v="0"/>
    <m/>
  </r>
  <r>
    <n v="2676"/>
    <x v="0"/>
    <x v="1"/>
    <x v="1"/>
    <s v=""/>
    <s v=""/>
    <s v=""/>
    <s v=""/>
    <s v=""/>
    <x v="3"/>
    <x v="17"/>
    <s v=""/>
    <m/>
    <m/>
    <m/>
    <m/>
    <m/>
    <m/>
    <m/>
    <m/>
    <m/>
    <m/>
    <m/>
    <m/>
    <s v=""/>
    <s v=""/>
    <n v="0"/>
    <x v="0"/>
    <m/>
  </r>
  <r>
    <n v="2677"/>
    <x v="0"/>
    <x v="1"/>
    <x v="1"/>
    <s v=""/>
    <s v=""/>
    <s v=""/>
    <s v=""/>
    <s v=""/>
    <x v="3"/>
    <x v="17"/>
    <s v=""/>
    <m/>
    <m/>
    <m/>
    <m/>
    <m/>
    <m/>
    <m/>
    <m/>
    <m/>
    <m/>
    <m/>
    <m/>
    <s v=""/>
    <s v=""/>
    <n v="0"/>
    <x v="0"/>
    <m/>
  </r>
  <r>
    <n v="2678"/>
    <x v="0"/>
    <x v="1"/>
    <x v="1"/>
    <s v=""/>
    <s v=""/>
    <s v=""/>
    <s v=""/>
    <s v=""/>
    <x v="3"/>
    <x v="17"/>
    <s v=""/>
    <m/>
    <m/>
    <m/>
    <m/>
    <m/>
    <m/>
    <m/>
    <m/>
    <m/>
    <m/>
    <m/>
    <m/>
    <s v=""/>
    <s v=""/>
    <n v="0"/>
    <x v="0"/>
    <m/>
  </r>
  <r>
    <n v="2679"/>
    <x v="0"/>
    <x v="1"/>
    <x v="1"/>
    <s v=""/>
    <s v=""/>
    <s v=""/>
    <s v=""/>
    <s v=""/>
    <x v="3"/>
    <x v="17"/>
    <s v=""/>
    <m/>
    <m/>
    <m/>
    <m/>
    <m/>
    <m/>
    <m/>
    <m/>
    <m/>
    <m/>
    <m/>
    <m/>
    <s v=""/>
    <s v=""/>
    <n v="0"/>
    <x v="0"/>
    <m/>
  </r>
  <r>
    <n v="2680"/>
    <x v="0"/>
    <x v="1"/>
    <x v="1"/>
    <s v=""/>
    <s v=""/>
    <s v=""/>
    <s v=""/>
    <s v=""/>
    <x v="3"/>
    <x v="17"/>
    <s v=""/>
    <m/>
    <m/>
    <m/>
    <m/>
    <m/>
    <m/>
    <m/>
    <m/>
    <m/>
    <m/>
    <m/>
    <m/>
    <s v=""/>
    <s v=""/>
    <n v="0"/>
    <x v="0"/>
    <m/>
  </r>
  <r>
    <n v="2681"/>
    <x v="0"/>
    <x v="1"/>
    <x v="1"/>
    <s v=""/>
    <s v=""/>
    <s v=""/>
    <s v=""/>
    <s v=""/>
    <x v="3"/>
    <x v="17"/>
    <s v=""/>
    <m/>
    <m/>
    <m/>
    <m/>
    <m/>
    <m/>
    <m/>
    <m/>
    <m/>
    <m/>
    <m/>
    <m/>
    <s v=""/>
    <s v=""/>
    <n v="0"/>
    <x v="0"/>
    <m/>
  </r>
  <r>
    <n v="2682"/>
    <x v="0"/>
    <x v="1"/>
    <x v="1"/>
    <s v=""/>
    <s v=""/>
    <s v=""/>
    <s v=""/>
    <s v=""/>
    <x v="3"/>
    <x v="17"/>
    <s v=""/>
    <m/>
    <m/>
    <m/>
    <m/>
    <m/>
    <m/>
    <m/>
    <m/>
    <m/>
    <m/>
    <m/>
    <m/>
    <s v=""/>
    <s v=""/>
    <n v="0"/>
    <x v="0"/>
    <m/>
  </r>
  <r>
    <n v="2683"/>
    <x v="0"/>
    <x v="1"/>
    <x v="1"/>
    <s v=""/>
    <s v=""/>
    <s v=""/>
    <s v=""/>
    <s v=""/>
    <x v="3"/>
    <x v="17"/>
    <s v=""/>
    <m/>
    <m/>
    <m/>
    <m/>
    <m/>
    <m/>
    <m/>
    <m/>
    <m/>
    <m/>
    <m/>
    <m/>
    <s v=""/>
    <s v=""/>
    <n v="0"/>
    <x v="0"/>
    <m/>
  </r>
  <r>
    <n v="2684"/>
    <x v="0"/>
    <x v="1"/>
    <x v="1"/>
    <s v=""/>
    <s v=""/>
    <s v=""/>
    <s v=""/>
    <s v=""/>
    <x v="3"/>
    <x v="17"/>
    <s v=""/>
    <m/>
    <m/>
    <m/>
    <m/>
    <m/>
    <m/>
    <m/>
    <m/>
    <m/>
    <m/>
    <m/>
    <m/>
    <s v=""/>
    <s v=""/>
    <n v="0"/>
    <x v="0"/>
    <m/>
  </r>
  <r>
    <n v="2685"/>
    <x v="0"/>
    <x v="1"/>
    <x v="1"/>
    <s v=""/>
    <s v=""/>
    <s v=""/>
    <s v=""/>
    <s v=""/>
    <x v="3"/>
    <x v="17"/>
    <s v=""/>
    <m/>
    <m/>
    <m/>
    <m/>
    <m/>
    <m/>
    <m/>
    <m/>
    <m/>
    <m/>
    <m/>
    <m/>
    <s v=""/>
    <s v=""/>
    <n v="0"/>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30" applyNumberFormats="0" applyBorderFormats="0" applyFontFormats="0" applyPatternFormats="0" applyAlignmentFormats="0" applyWidthHeightFormats="1" dataCaption="Values" updatedVersion="4" minRefreshableVersion="3" itemPrintTitles="1" createdVersion="4" indent="0" outline="1" outlineData="1" gridDropZones="1" multipleFieldFilters="0">
  <location ref="A46:C48" firstHeaderRow="1" firstDataRow="2" firstDataCol="1" rowPageCount="2" colPageCount="1"/>
  <pivotFields count="29">
    <pivotField showAll="0"/>
    <pivotField showAll="0"/>
    <pivotField showAll="0"/>
    <pivotField showAll="0" defaultSubtotal="0"/>
    <pivotField numFmtId="14" showAll="0" defaultSubtotal="0"/>
    <pivotField dataField="1" showAll="0"/>
    <pivotField showAll="0"/>
    <pivotField showAll="0"/>
    <pivotField showAll="0"/>
    <pivotField axis="axisPage" multipleItemSelectionAllowed="1" showAll="0">
      <items count="6">
        <item h="1" x="3"/>
        <item h="1" x="1"/>
        <item h="1" x="0"/>
        <item x="2"/>
        <item h="1" m="1" x="4"/>
        <item t="default"/>
      </items>
    </pivotField>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pivotField showAll="0"/>
    <pivotField showAll="0"/>
    <pivotField showAll="0"/>
    <pivotField numFmtId="1" showAll="0" defaultSubtotal="0"/>
    <pivotField axis="axisPage" multipleItemSelectionAllowed="1" showAll="0">
      <items count="5">
        <item m="1" x="3"/>
        <item h="1" m="1" x="2"/>
        <item x="0"/>
        <item h="1" m="1" x="1"/>
        <item t="default"/>
      </items>
    </pivotField>
    <pivotField showAll="0"/>
  </pivotFields>
  <rowItems count="1">
    <i/>
  </rowItems>
  <colFields count="1">
    <field x="-2"/>
  </colFields>
  <colItems count="2">
    <i>
      <x/>
    </i>
    <i i="1">
      <x v="1"/>
    </i>
  </colItems>
  <pageFields count="2">
    <pageField fld="9" hier="-1"/>
    <pageField fld="27" hier="-1"/>
  </pageFields>
  <dataFields count="2">
    <dataField name="Count of Date of attending CCP (DD/MM/YY)" fld="19" subtotal="count" baseField="0" baseItem="0"/>
    <dataField name="Count of MRN No." fld="5" subtotal="count" baseField="0" baseItem="0"/>
  </dataFields>
  <formats count="4">
    <format dxfId="13">
      <pivotArea type="origin" dataOnly="0" labelOnly="1" outline="0" fieldPosition="0"/>
    </format>
    <format dxfId="12">
      <pivotArea field="-2" type="button" dataOnly="0" labelOnly="1" outline="0" axis="axisCol" fieldPosition="0"/>
    </format>
    <format dxfId="11">
      <pivotArea type="topRight" dataOnly="0" labelOnly="1" outline="0" fieldPosition="0"/>
    </format>
    <format dxfId="10">
      <pivotArea dataOnly="0" labelOnly="1" outline="0" fieldPosition="0">
        <references count="1">
          <reference field="4294967294" count="1">
            <x v="1"/>
          </reference>
        </references>
      </pivotArea>
    </format>
  </formats>
  <pivotTableStyleInfo name="PivotStyleMedium4" showRowHeaders="1" showColHeaders="1" showRowStripes="0" showColStripes="0" showLastColumn="1"/>
</pivotTableDefinition>
</file>

<file path=xl/pivotTables/pivotTable2.xml><?xml version="1.0" encoding="utf-8"?>
<pivotTableDefinition xmlns="http://schemas.openxmlformats.org/spreadsheetml/2006/main" name="PivotTable6" cacheId="30"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78:B97" firstHeaderRow="2" firstDataRow="2" firstDataCol="1"/>
  <pivotFields count="29">
    <pivotField showAll="0"/>
    <pivotField showAll="0"/>
    <pivotField showAll="0"/>
    <pivotField showAll="0"/>
    <pivotField showAll="0"/>
    <pivotField dataField="1" showAll="0"/>
    <pivotField showAll="0"/>
    <pivotField showAll="0"/>
    <pivotField showAll="0"/>
    <pivotField showAll="0"/>
    <pivotField axis="axisRow" showAll="0">
      <items count="19">
        <item h="1" x="17"/>
        <item x="1"/>
        <item x="2"/>
        <item x="3"/>
        <item x="14"/>
        <item x="0"/>
        <item x="4"/>
        <item x="13"/>
        <item x="5"/>
        <item x="6"/>
        <item x="7"/>
        <item x="8"/>
        <item x="9"/>
        <item x="10"/>
        <item x="16"/>
        <item x="15"/>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defaultSubtotal="0"/>
    <pivotField showAll="0"/>
    <pivotField showAll="0"/>
  </pivotFields>
  <rowFields count="1">
    <field x="10"/>
  </rowFields>
  <rowItems count="18">
    <i>
      <x v="1"/>
    </i>
    <i>
      <x v="2"/>
    </i>
    <i>
      <x v="3"/>
    </i>
    <i>
      <x v="4"/>
    </i>
    <i>
      <x v="5"/>
    </i>
    <i>
      <x v="6"/>
    </i>
    <i>
      <x v="7"/>
    </i>
    <i>
      <x v="8"/>
    </i>
    <i>
      <x v="9"/>
    </i>
    <i>
      <x v="10"/>
    </i>
    <i>
      <x v="11"/>
    </i>
    <i>
      <x v="12"/>
    </i>
    <i>
      <x v="13"/>
    </i>
    <i>
      <x v="14"/>
    </i>
    <i>
      <x v="15"/>
    </i>
    <i>
      <x v="16"/>
    </i>
    <i>
      <x v="17"/>
    </i>
    <i t="grand">
      <x/>
    </i>
  </rowItems>
  <colItems count="1">
    <i/>
  </colItems>
  <dataFields count="1">
    <dataField name="Count of MRN No." fld="5"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0" applyNumberFormats="0" applyBorderFormats="0" applyFontFormats="0" applyPatternFormats="0" applyAlignmentFormats="0" applyWidthHeightFormats="1" dataCaption="Values" updatedVersion="4" minRefreshableVersion="3" showDrill="0" itemPrintTitles="1" createdVersion="4" indent="0" outline="1" outlineData="1" gridDropZones="1" multipleFieldFilters="0" rowHeaderCaption="Admission Category" colHeaderCaption="Status">
  <location ref="A4:H9" firstHeaderRow="1" firstDataRow="2" firstDataCol="1"/>
  <pivotFields count="29">
    <pivotField showAll="0"/>
    <pivotField showAll="0">
      <items count="3">
        <item x="0"/>
        <item h="1" m="1" x="1"/>
        <item t="default"/>
      </items>
    </pivotField>
    <pivotField axis="axisCol" showAll="0">
      <items count="9">
        <item x="1"/>
        <item x="4"/>
        <item x="2"/>
        <item x="0"/>
        <item m="1" x="7"/>
        <item x="3"/>
        <item x="5"/>
        <item m="1" x="6"/>
        <item t="default"/>
      </items>
    </pivotField>
    <pivotField showAll="0" defaultSubtotal="0"/>
    <pivotField numFmtId="14" showAll="0" defaultSubtotal="0"/>
    <pivotField dataField="1" showAll="0"/>
    <pivotField showAll="0"/>
    <pivotField showAll="0"/>
    <pivotField showAll="0"/>
    <pivotField axis="axisRow" showAll="0">
      <items count="6">
        <item x="1"/>
        <item x="0"/>
        <item x="2"/>
        <item h="1" m="1" x="4"/>
        <item h="1" x="3"/>
        <item t="default"/>
      </items>
    </pivotField>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numFmtId="1" showAll="0" defaultSubtotal="0"/>
    <pivotField showAll="0"/>
    <pivotField showAll="0"/>
  </pivotFields>
  <rowFields count="1">
    <field x="9"/>
  </rowFields>
  <rowItems count="4">
    <i>
      <x/>
    </i>
    <i>
      <x v="1"/>
    </i>
    <i>
      <x v="2"/>
    </i>
    <i t="grand">
      <x/>
    </i>
  </rowItems>
  <colFields count="1">
    <field x="2"/>
  </colFields>
  <colItems count="7">
    <i>
      <x/>
    </i>
    <i>
      <x v="1"/>
    </i>
    <i>
      <x v="2"/>
    </i>
    <i>
      <x v="3"/>
    </i>
    <i>
      <x v="5"/>
    </i>
    <i>
      <x v="6"/>
    </i>
    <i t="grand">
      <x/>
    </i>
  </colItems>
  <dataFields count="1">
    <dataField name="Count of MRN No." fld="5" subtotal="count" baseField="0" baseItem="0"/>
  </dataFields>
  <formats count="7">
    <format dxfId="20">
      <pivotArea type="all" dataOnly="0" outline="0" fieldPosition="0"/>
    </format>
    <format dxfId="19">
      <pivotArea type="origin" dataOnly="0" labelOnly="1" outline="0" fieldPosition="0"/>
    </format>
    <format dxfId="18">
      <pivotArea field="1" type="button" dataOnly="0" labelOnly="1" outline="0"/>
    </format>
    <format dxfId="17">
      <pivotArea field="2" type="button" dataOnly="0" labelOnly="1" outline="0" axis="axisCol" fieldPosition="0"/>
    </format>
    <format dxfId="16">
      <pivotArea type="topRight" dataOnly="0" labelOnly="1" outline="0" fieldPosition="0"/>
    </format>
    <format dxfId="15">
      <pivotArea dataOnly="0" labelOnly="1" fieldPosition="0">
        <references count="1">
          <reference field="2" count="0"/>
        </references>
      </pivotArea>
    </format>
    <format dxfId="14">
      <pivotArea dataOnly="0" labelOnly="1" grandCol="1" outline="0" fieldPosition="0"/>
    </format>
  </formats>
  <pivotTableStyleInfo name="PivotStyleMedium4" showRowHeaders="1" showColHeaders="1" showRowStripes="0" showColStripes="0" showLastColumn="1"/>
</pivotTableDefinition>
</file>

<file path=xl/pivotTables/pivotTable4.xml><?xml version="1.0" encoding="utf-8"?>
<pivotTableDefinition xmlns="http://schemas.openxmlformats.org/spreadsheetml/2006/main" name="PivotTable4" cacheId="30" applyNumberFormats="0" applyBorderFormats="0" applyFontFormats="0" applyPatternFormats="0" applyAlignmentFormats="0" applyWidthHeightFormats="1" dataCaption="Total Caregivers touched" updatedVersion="4" minRefreshableVersion="3" createdVersion="4" indent="0" outline="1" outlineData="1" gridDropZones="1" multipleFieldFilters="0" rowHeaderCaption="Month">
  <location ref="A17:C21" firstHeaderRow="1" firstDataRow="2" firstDataCol="1"/>
  <pivotFields count="29">
    <pivotField showAll="0"/>
    <pivotField showAll="0">
      <items count="3">
        <item x="0"/>
        <item m="1" x="1"/>
        <item t="default"/>
      </items>
    </pivotField>
    <pivotField showAll="0"/>
    <pivotField axis="axisRow" showAll="0" sortType="descending" defaultSubtotal="0">
      <items count="270">
        <item x="0"/>
        <item m="1" x="111"/>
        <item m="1" x="177"/>
        <item m="1" x="194"/>
        <item m="1" x="125"/>
        <item m="1" x="94"/>
        <item m="1" x="246"/>
        <item m="1" x="137"/>
        <item m="1" x="257"/>
        <item m="1" x="56"/>
        <item m="1" x="269"/>
        <item m="1" x="243"/>
        <item m="1" x="105"/>
        <item m="1" x="266"/>
        <item m="1" x="222"/>
        <item m="1" x="256"/>
        <item m="1" x="165"/>
        <item m="1" x="42"/>
        <item m="1" x="49"/>
        <item m="1" x="186"/>
        <item m="1" x="103"/>
        <item m="1" x="117"/>
        <item m="1" x="149"/>
        <item m="1" x="175"/>
        <item m="1" x="78"/>
        <item m="1" x="188"/>
        <item m="1" x="164"/>
        <item m="1" x="144"/>
        <item m="1" x="118"/>
        <item m="1" x="155"/>
        <item m="1" x="95"/>
        <item m="1" x="66"/>
        <item m="1" x="104"/>
        <item m="1" x="250"/>
        <item m="1" x="73"/>
        <item m="1" x="81"/>
        <item m="1" x="113"/>
        <item m="1" x="99"/>
        <item m="1" x="77"/>
        <item m="1" x="109"/>
        <item m="1" x="68"/>
        <item m="1" x="240"/>
        <item m="1" x="51"/>
        <item m="1" x="254"/>
        <item m="1" x="160"/>
        <item m="1" x="54"/>
        <item m="1" x="146"/>
        <item m="1" x="79"/>
        <item m="1" x="203"/>
        <item m="1" x="200"/>
        <item m="1" x="41"/>
        <item m="1" x="138"/>
        <item m="1" x="102"/>
        <item m="1" x="87"/>
        <item m="1" x="135"/>
        <item m="1" x="217"/>
        <item m="1" x="153"/>
        <item m="1" x="106"/>
        <item m="1" x="124"/>
        <item m="1" x="13"/>
        <item m="1" x="67"/>
        <item m="1" x="159"/>
        <item m="1" x="232"/>
        <item m="1" x="242"/>
        <item m="1" x="40"/>
        <item m="1" x="180"/>
        <item m="1" x="107"/>
        <item m="1" x="152"/>
        <item m="1" x="39"/>
        <item m="1" x="12"/>
        <item m="1" x="90"/>
        <item m="1" x="33"/>
        <item m="1" x="174"/>
        <item m="1" x="255"/>
        <item m="1" x="197"/>
        <item m="1" x="267"/>
        <item m="1" x="192"/>
        <item m="1" x="236"/>
        <item m="1" x="136"/>
        <item m="1" x="6"/>
        <item m="1" x="29"/>
        <item m="1" x="5"/>
        <item m="1" x="199"/>
        <item m="1" x="23"/>
        <item m="1" x="179"/>
        <item m="1" x="123"/>
        <item m="1" x="21"/>
        <item m="1" x="127"/>
        <item m="1" x="97"/>
        <item m="1" x="7"/>
        <item m="1" x="145"/>
        <item m="1" x="59"/>
        <item m="1" x="226"/>
        <item m="1" x="170"/>
        <item m="1" x="130"/>
        <item m="1" x="110"/>
        <item m="1" x="259"/>
        <item m="1" x="235"/>
        <item m="1" x="134"/>
        <item m="1" x="50"/>
        <item m="1" x="221"/>
        <item m="1" x="187"/>
        <item m="1" x="76"/>
        <item m="1" x="151"/>
        <item m="1" x="208"/>
        <item m="1" x="72"/>
        <item m="1" x="131"/>
        <item m="1" x="252"/>
        <item m="1" x="75"/>
        <item m="1" x="184"/>
        <item m="1" x="233"/>
        <item m="1" x="263"/>
        <item m="1" x="163"/>
        <item m="1" x="167"/>
        <item m="1" x="215"/>
        <item m="1" x="183"/>
        <item m="1" x="166"/>
        <item m="1" x="196"/>
        <item m="1" x="234"/>
        <item m="1" x="74"/>
        <item m="1" x="245"/>
        <item m="1" x="204"/>
        <item m="1" x="211"/>
        <item m="1" x="101"/>
        <item m="1" x="147"/>
        <item m="1" x="122"/>
        <item m="1" x="218"/>
        <item m="1" x="114"/>
        <item m="1" x="258"/>
        <item m="1" x="48"/>
        <item m="1" x="133"/>
        <item m="1" x="4"/>
        <item m="1" x="37"/>
        <item m="1" x="213"/>
        <item m="1" x="142"/>
        <item m="1" x="202"/>
        <item m="1" x="172"/>
        <item m="1" x="18"/>
        <item m="1" x="143"/>
        <item m="1" x="31"/>
        <item m="1" x="262"/>
        <item m="1" x="251"/>
        <item m="1" x="53"/>
        <item m="1" x="20"/>
        <item m="1" x="22"/>
        <item m="1" x="212"/>
        <item m="1" x="55"/>
        <item m="1" x="46"/>
        <item m="1" x="26"/>
        <item m="1" x="84"/>
        <item m="1" x="244"/>
        <item m="1" x="34"/>
        <item m="1" x="173"/>
        <item m="1" x="121"/>
        <item m="1" x="58"/>
        <item m="1" x="150"/>
        <item m="1" x="264"/>
        <item m="1" x="206"/>
        <item m="1" x="169"/>
        <item m="1" x="158"/>
        <item m="1" x="92"/>
        <item m="1" x="162"/>
        <item m="1" x="265"/>
        <item m="1" x="171"/>
        <item m="1" x="3"/>
        <item m="1" x="9"/>
        <item m="1" x="83"/>
        <item m="1" x="140"/>
        <item m="1" x="96"/>
        <item m="1" x="11"/>
        <item m="1" x="8"/>
        <item m="1" x="237"/>
        <item m="1" x="47"/>
        <item m="1" x="45"/>
        <item m="1" x="154"/>
        <item m="1" x="223"/>
        <item m="1" x="227"/>
        <item m="1" x="148"/>
        <item m="1" x="220"/>
        <item m="1" x="89"/>
        <item m="1" x="225"/>
        <item m="1" x="116"/>
        <item m="1" x="210"/>
        <item m="1" x="14"/>
        <item m="1" x="71"/>
        <item m="1" x="219"/>
        <item m="1" x="120"/>
        <item m="1" x="80"/>
        <item m="1" x="176"/>
        <item m="1" x="62"/>
        <item m="1" x="119"/>
        <item m="1" x="86"/>
        <item m="1" x="98"/>
        <item m="1" x="132"/>
        <item m="1" x="198"/>
        <item m="1" x="63"/>
        <item m="1" x="189"/>
        <item m="1" x="181"/>
        <item m="1" x="201"/>
        <item m="1" x="30"/>
        <item m="1" x="28"/>
        <item m="1" x="248"/>
        <item m="1" x="168"/>
        <item m="1" x="43"/>
        <item m="1" x="178"/>
        <item m="1" x="112"/>
        <item m="1" x="260"/>
        <item m="1" x="157"/>
        <item m="1" x="88"/>
        <item m="1" x="25"/>
        <item m="1" x="253"/>
        <item m="1" x="44"/>
        <item m="1" x="32"/>
        <item m="1" x="17"/>
        <item m="1" x="129"/>
        <item m="1" x="52"/>
        <item m="1" x="231"/>
        <item m="1" x="16"/>
        <item m="1" x="69"/>
        <item m="1" x="128"/>
        <item m="1" x="126"/>
        <item m="1" x="209"/>
        <item m="1" x="85"/>
        <item m="1" x="10"/>
        <item m="1" x="207"/>
        <item m="1" x="205"/>
        <item m="1" x="241"/>
        <item m="1" x="24"/>
        <item m="1" x="193"/>
        <item m="1" x="91"/>
        <item m="1" x="38"/>
        <item m="1" x="108"/>
        <item m="1" x="36"/>
        <item m="1" x="2"/>
        <item m="1" x="35"/>
        <item m="1" x="228"/>
        <item m="1" x="214"/>
        <item m="1" x="185"/>
        <item m="1" x="249"/>
        <item m="1" x="139"/>
        <item m="1" x="70"/>
        <item m="1" x="224"/>
        <item m="1" x="60"/>
        <item m="1" x="216"/>
        <item m="1" x="141"/>
        <item m="1" x="247"/>
        <item m="1" x="261"/>
        <item m="1" x="195"/>
        <item m="1" x="57"/>
        <item m="1" x="238"/>
        <item m="1" x="93"/>
        <item m="1" x="65"/>
        <item m="1" x="268"/>
        <item m="1" x="239"/>
        <item m="1" x="115"/>
        <item m="1" x="182"/>
        <item m="1" x="82"/>
        <item m="1" x="27"/>
        <item m="1" x="100"/>
        <item m="1" x="19"/>
        <item m="1" x="15"/>
        <item m="1" x="61"/>
        <item m="1" x="64"/>
        <item m="1" x="161"/>
        <item m="1" x="156"/>
        <item m="1" x="191"/>
        <item m="1" x="190"/>
        <item m="1" x="230"/>
        <item m="1" x="229"/>
        <item x="1"/>
      </items>
    </pivotField>
    <pivotField numFmtId="14" showAll="0" defaultSubtotal="0"/>
    <pivotField showAll="0"/>
    <pivotField showAll="0"/>
    <pivotField showAll="0"/>
    <pivotField showAll="0"/>
    <pivotField showAll="0"/>
    <pivotField showAll="0"/>
    <pivotField showAll="0"/>
    <pivotField showAll="0"/>
    <pivotField dataField="1"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numFmtId="1" showAll="0" defaultSubtotal="0"/>
    <pivotField showAll="0"/>
    <pivotField showAll="0"/>
  </pivotFields>
  <rowFields count="1">
    <field x="3"/>
  </rowFields>
  <rowItems count="3">
    <i>
      <x/>
    </i>
    <i>
      <x v="269"/>
    </i>
    <i t="grand">
      <x/>
    </i>
  </rowItems>
  <colFields count="1">
    <field x="-2"/>
  </colFields>
  <colItems count="2">
    <i>
      <x/>
    </i>
    <i i="1">
      <x v="1"/>
    </i>
  </colItems>
  <dataFields count="2">
    <dataField name="Count of Primary Care Companion" fld="13" subtotal="count" baseField="0" baseItem="0"/>
    <dataField name="Count of Secondary Care Companion " fld="16" subtotal="count" baseField="0" baseItem="0"/>
  </dataFields>
  <formats count="4">
    <format dxfId="24">
      <pivotArea type="origin" dataOnly="0" labelOnly="1" outline="0" fieldPosition="0"/>
    </format>
    <format dxfId="23">
      <pivotArea field="1" type="button" dataOnly="0" labelOnly="1" outline="0"/>
    </format>
    <format dxfId="22">
      <pivotArea field="-2" type="button" dataOnly="0" labelOnly="1" outline="0" axis="axisCol" fieldPosition="0"/>
    </format>
    <format dxfId="21">
      <pivotArea type="topRight" dataOnly="0" labelOnly="1" outline="0" fieldPosition="0"/>
    </format>
  </formats>
  <pivotTableStyleInfo name="PivotStyleMedium4" showRowHeaders="1" showColHeaders="1" showRowStripes="0" showColStripes="0" showLastColumn="1"/>
</pivotTableDefinition>
</file>

<file path=xl/pivotTables/pivotTable5.xml><?xml version="1.0" encoding="utf-8"?>
<pivotTableDefinition xmlns="http://schemas.openxmlformats.org/spreadsheetml/2006/main" name="PivotTable5" cacheId="30" applyNumberFormats="0" applyBorderFormats="0" applyFontFormats="0" applyPatternFormats="0" applyAlignmentFormats="0" applyWidthHeightFormats="1" dataCaption="Values" updatedVersion="4" minRefreshableVersion="3" itemPrintTitles="1" createdVersion="4" indent="0" outline="1" outlineData="1" gridDropZones="1" multipleFieldFilters="0" rowHeaderCaption="Month">
  <location ref="A31:C34" firstHeaderRow="1" firstDataRow="2" firstDataCol="1" rowPageCount="2" colPageCount="1"/>
  <pivotFields count="29">
    <pivotField showAll="0"/>
    <pivotField showAll="0">
      <items count="3">
        <item x="0"/>
        <item m="1" x="1"/>
        <item t="default"/>
      </items>
    </pivotField>
    <pivotField showAll="0"/>
    <pivotField axis="axisRow" showAll="0" sortType="descending" defaultSubtotal="0">
      <items count="270">
        <item x="0"/>
        <item m="1" x="111"/>
        <item m="1" x="177"/>
        <item h="1" m="1" x="194"/>
        <item h="1" m="1" x="125"/>
        <item h="1" m="1" x="94"/>
        <item h="1" m="1" x="246"/>
        <item h="1" m="1" x="137"/>
        <item h="1" m="1" x="257"/>
        <item h="1" m="1" x="56"/>
        <item h="1" m="1" x="269"/>
        <item h="1" m="1" x="243"/>
        <item h="1" m="1" x="105"/>
        <item h="1" m="1" x="266"/>
        <item h="1" m="1" x="222"/>
        <item h="1" m="1" x="256"/>
        <item h="1" m="1" x="165"/>
        <item h="1" m="1" x="42"/>
        <item h="1" m="1" x="49"/>
        <item h="1" m="1" x="186"/>
        <item h="1" m="1" x="103"/>
        <item h="1" m="1" x="117"/>
        <item h="1" m="1" x="149"/>
        <item h="1" m="1" x="175"/>
        <item h="1" m="1" x="78"/>
        <item h="1" m="1" x="188"/>
        <item h="1" m="1" x="164"/>
        <item h="1" m="1" x="144"/>
        <item h="1" m="1" x="118"/>
        <item h="1" m="1" x="155"/>
        <item h="1" m="1" x="95"/>
        <item h="1" m="1" x="66"/>
        <item h="1" m="1" x="104"/>
        <item h="1" m="1" x="250"/>
        <item h="1" m="1" x="73"/>
        <item h="1" m="1" x="81"/>
        <item h="1" m="1" x="113"/>
        <item h="1" m="1" x="99"/>
        <item h="1" m="1" x="77"/>
        <item h="1" m="1" x="109"/>
        <item h="1" m="1" x="68"/>
        <item h="1" m="1" x="240"/>
        <item h="1" m="1" x="51"/>
        <item h="1" m="1" x="254"/>
        <item h="1" m="1" x="160"/>
        <item h="1" m="1" x="54"/>
        <item h="1" m="1" x="146"/>
        <item h="1" m="1" x="79"/>
        <item h="1" m="1" x="203"/>
        <item h="1" m="1" x="200"/>
        <item h="1" m="1" x="41"/>
        <item h="1" m="1" x="138"/>
        <item h="1" m="1" x="102"/>
        <item h="1" m="1" x="87"/>
        <item h="1" m="1" x="135"/>
        <item h="1" m="1" x="217"/>
        <item h="1" m="1" x="153"/>
        <item h="1" m="1" x="106"/>
        <item h="1" m="1" x="124"/>
        <item h="1" m="1" x="13"/>
        <item h="1" m="1" x="67"/>
        <item h="1" m="1" x="159"/>
        <item h="1" m="1" x="232"/>
        <item h="1" m="1" x="242"/>
        <item h="1" m="1" x="40"/>
        <item h="1" m="1" x="180"/>
        <item h="1" m="1" x="107"/>
        <item h="1" m="1" x="152"/>
        <item h="1" m="1" x="39"/>
        <item h="1" m="1" x="12"/>
        <item h="1" m="1" x="90"/>
        <item h="1" m="1" x="33"/>
        <item h="1" m="1" x="174"/>
        <item h="1" m="1" x="255"/>
        <item h="1" m="1" x="197"/>
        <item h="1" m="1" x="267"/>
        <item h="1" m="1" x="192"/>
        <item h="1" m="1" x="236"/>
        <item h="1" m="1" x="136"/>
        <item h="1" m="1" x="6"/>
        <item h="1" m="1" x="29"/>
        <item h="1" m="1" x="5"/>
        <item h="1" m="1" x="199"/>
        <item h="1" m="1" x="23"/>
        <item h="1" m="1" x="179"/>
        <item h="1" m="1" x="123"/>
        <item h="1" m="1" x="21"/>
        <item h="1" m="1" x="127"/>
        <item h="1" m="1" x="97"/>
        <item h="1" m="1" x="7"/>
        <item h="1" m="1" x="145"/>
        <item h="1" m="1" x="59"/>
        <item h="1" m="1" x="226"/>
        <item h="1" m="1" x="170"/>
        <item h="1" m="1" x="130"/>
        <item h="1" m="1" x="110"/>
        <item h="1" m="1" x="259"/>
        <item h="1" m="1" x="235"/>
        <item h="1" m="1" x="134"/>
        <item h="1" m="1" x="50"/>
        <item h="1" m="1" x="221"/>
        <item h="1" m="1" x="187"/>
        <item h="1" m="1" x="76"/>
        <item h="1" m="1" x="151"/>
        <item h="1" m="1" x="208"/>
        <item h="1" m="1" x="72"/>
        <item h="1" m="1" x="131"/>
        <item h="1" m="1" x="252"/>
        <item h="1" m="1" x="75"/>
        <item h="1" m="1" x="184"/>
        <item h="1" m="1" x="233"/>
        <item h="1" m="1" x="263"/>
        <item h="1" m="1" x="163"/>
        <item h="1" m="1" x="167"/>
        <item h="1" m="1" x="215"/>
        <item h="1" m="1" x="183"/>
        <item h="1" m="1" x="166"/>
        <item h="1" m="1" x="196"/>
        <item h="1" m="1" x="234"/>
        <item h="1" m="1" x="74"/>
        <item h="1" m="1" x="245"/>
        <item h="1" m="1" x="204"/>
        <item h="1" m="1" x="211"/>
        <item h="1" m="1" x="101"/>
        <item h="1" m="1" x="147"/>
        <item h="1" m="1" x="122"/>
        <item h="1" m="1" x="218"/>
        <item h="1" m="1" x="114"/>
        <item h="1" m="1" x="258"/>
        <item h="1" m="1" x="48"/>
        <item h="1" m="1" x="133"/>
        <item h="1" m="1" x="4"/>
        <item h="1" m="1" x="37"/>
        <item h="1" m="1" x="213"/>
        <item h="1" m="1" x="142"/>
        <item h="1" m="1" x="202"/>
        <item h="1" m="1" x="172"/>
        <item h="1" m="1" x="18"/>
        <item h="1" m="1" x="143"/>
        <item h="1" m="1" x="31"/>
        <item h="1" m="1" x="262"/>
        <item h="1" m="1" x="251"/>
        <item h="1" m="1" x="53"/>
        <item h="1" m="1" x="20"/>
        <item h="1" m="1" x="22"/>
        <item h="1" m="1" x="212"/>
        <item h="1" m="1" x="55"/>
        <item h="1" m="1" x="46"/>
        <item h="1" m="1" x="26"/>
        <item h="1" m="1" x="84"/>
        <item h="1" m="1" x="244"/>
        <item h="1" m="1" x="34"/>
        <item h="1" m="1" x="173"/>
        <item h="1" m="1" x="121"/>
        <item h="1" m="1" x="58"/>
        <item h="1" m="1" x="150"/>
        <item h="1" m="1" x="264"/>
        <item h="1" m="1" x="206"/>
        <item h="1" m="1" x="169"/>
        <item h="1" m="1" x="158"/>
        <item h="1" m="1" x="92"/>
        <item h="1" m="1" x="162"/>
        <item h="1" m="1" x="265"/>
        <item h="1" m="1" x="171"/>
        <item h="1" m="1" x="3"/>
        <item h="1" m="1" x="9"/>
        <item h="1" m="1" x="83"/>
        <item h="1" m="1" x="140"/>
        <item h="1" m="1" x="96"/>
        <item h="1" m="1" x="11"/>
        <item h="1" m="1" x="8"/>
        <item h="1" m="1" x="237"/>
        <item h="1" m="1" x="47"/>
        <item h="1" m="1" x="45"/>
        <item h="1" m="1" x="154"/>
        <item h="1" m="1" x="223"/>
        <item h="1" m="1" x="227"/>
        <item h="1" m="1" x="148"/>
        <item h="1" m="1" x="220"/>
        <item h="1" m="1" x="89"/>
        <item h="1" m="1" x="225"/>
        <item h="1" m="1" x="116"/>
        <item h="1" m="1" x="210"/>
        <item h="1" m="1" x="14"/>
        <item h="1" m="1" x="71"/>
        <item h="1" m="1" x="219"/>
        <item h="1" m="1" x="120"/>
        <item h="1" m="1" x="80"/>
        <item h="1" m="1" x="176"/>
        <item h="1" m="1" x="62"/>
        <item h="1" m="1" x="119"/>
        <item h="1" m="1" x="86"/>
        <item h="1" m="1" x="98"/>
        <item h="1" m="1" x="132"/>
        <item h="1" m="1" x="198"/>
        <item h="1" m="1" x="63"/>
        <item h="1" m="1" x="189"/>
        <item h="1" m="1" x="181"/>
        <item h="1" m="1" x="201"/>
        <item h="1" m="1" x="30"/>
        <item h="1" m="1" x="28"/>
        <item h="1" m="1" x="248"/>
        <item h="1" m="1" x="168"/>
        <item h="1" m="1" x="43"/>
        <item h="1" m="1" x="178"/>
        <item h="1" m="1" x="112"/>
        <item h="1" m="1" x="260"/>
        <item h="1" m="1" x="157"/>
        <item h="1" m="1" x="88"/>
        <item h="1" m="1" x="25"/>
        <item h="1" m="1" x="253"/>
        <item h="1" m="1" x="44"/>
        <item h="1" m="1" x="32"/>
        <item h="1" m="1" x="17"/>
        <item h="1" m="1" x="129"/>
        <item h="1" m="1" x="52"/>
        <item h="1" m="1" x="231"/>
        <item h="1" m="1" x="16"/>
        <item h="1" m="1" x="69"/>
        <item h="1" m="1" x="128"/>
        <item h="1" m="1" x="126"/>
        <item h="1" m="1" x="209"/>
        <item h="1" m="1" x="85"/>
        <item h="1" m="1" x="10"/>
        <item h="1" m="1" x="207"/>
        <item h="1" m="1" x="205"/>
        <item h="1" m="1" x="241"/>
        <item h="1" m="1" x="24"/>
        <item h="1" m="1" x="193"/>
        <item h="1" m="1" x="91"/>
        <item h="1" m="1" x="38"/>
        <item h="1" m="1" x="108"/>
        <item h="1" m="1" x="36"/>
        <item h="1" m="1" x="2"/>
        <item h="1" m="1" x="35"/>
        <item h="1" m="1" x="228"/>
        <item h="1" m="1" x="214"/>
        <item h="1" m="1" x="185"/>
        <item h="1" m="1" x="249"/>
        <item h="1" m="1" x="139"/>
        <item h="1" m="1" x="70"/>
        <item h="1" m="1" x="224"/>
        <item h="1" m="1" x="60"/>
        <item h="1" m="1" x="216"/>
        <item h="1" m="1" x="141"/>
        <item h="1" m="1" x="247"/>
        <item h="1" m="1" x="261"/>
        <item h="1" m="1" x="195"/>
        <item h="1" m="1" x="57"/>
        <item h="1" m="1" x="238"/>
        <item h="1" m="1" x="93"/>
        <item h="1" m="1" x="65"/>
        <item h="1" m="1" x="268"/>
        <item h="1" m="1" x="239"/>
        <item h="1" m="1" x="115"/>
        <item h="1" m="1" x="182"/>
        <item h="1" m="1" x="82"/>
        <item h="1" m="1" x="27"/>
        <item h="1" m="1" x="100"/>
        <item h="1" m="1" x="19"/>
        <item h="1" m="1" x="15"/>
        <item h="1" m="1" x="61"/>
        <item h="1" m="1" x="64"/>
        <item h="1" m="1" x="161"/>
        <item h="1" m="1" x="156"/>
        <item h="1" m="1" x="191"/>
        <item h="1" m="1" x="190"/>
        <item h="1" m="1" x="230"/>
        <item h="1" m="1" x="229"/>
        <item h="1" x="1"/>
      </items>
    </pivotField>
    <pivotField numFmtId="14" showAll="0" defaultSubtotal="0"/>
    <pivotField dataField="1" showAll="0"/>
    <pivotField showAll="0"/>
    <pivotField showAll="0"/>
    <pivotField showAll="0"/>
    <pivotField showAll="0"/>
    <pivotField axis="axisPage" multipleItemSelectionAllowed="1" showAll="0">
      <items count="19">
        <item x="17"/>
        <item x="1"/>
        <item x="2"/>
        <item h="1" x="3"/>
        <item x="14"/>
        <item x="0"/>
        <item x="4"/>
        <item x="13"/>
        <item x="5"/>
        <item x="6"/>
        <item x="7"/>
        <item h="1" x="8"/>
        <item x="9"/>
        <item h="1" x="10"/>
        <item h="1" x="16"/>
        <item h="1" x="15"/>
        <item x="11"/>
        <item x="12"/>
        <item t="default"/>
      </items>
    </pivotField>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pivotField showAll="0"/>
    <pivotField showAll="0"/>
    <pivotField showAll="0"/>
    <pivotField numFmtId="1" showAll="0" defaultSubtotal="0"/>
    <pivotField axis="axisPage" showAll="0">
      <items count="5">
        <item m="1" x="3"/>
        <item m="1" x="2"/>
        <item x="0"/>
        <item m="1" x="1"/>
        <item t="default"/>
      </items>
    </pivotField>
    <pivotField showAll="0"/>
  </pivotFields>
  <rowFields count="1">
    <field x="3"/>
  </rowFields>
  <rowItems count="2">
    <i>
      <x/>
    </i>
    <i t="grand">
      <x/>
    </i>
  </rowItems>
  <colFields count="1">
    <field x="-2"/>
  </colFields>
  <colItems count="2">
    <i>
      <x/>
    </i>
    <i i="1">
      <x v="1"/>
    </i>
  </colItems>
  <pageFields count="2">
    <pageField fld="27" hier="-1"/>
    <pageField fld="10" hier="-1"/>
  </pageFields>
  <dataFields count="2">
    <dataField name="Count of Date of attending CCP (DD/MM/YY)" fld="19" subtotal="count" baseField="0" baseItem="0"/>
    <dataField name="Total Patients" fld="5" subtotal="count" baseField="0" baseItem="0"/>
  </dataFields>
  <formats count="8">
    <format dxfId="32">
      <pivotArea type="all" dataOnly="0" outline="0" fieldPosition="0"/>
    </format>
    <format dxfId="31">
      <pivotArea type="origin" dataOnly="0" labelOnly="1" outline="0" fieldPosition="0"/>
    </format>
    <format dxfId="30">
      <pivotArea field="1" type="button" dataOnly="0" labelOnly="1" outline="0"/>
    </format>
    <format dxfId="29">
      <pivotArea field="-2" type="button" dataOnly="0" labelOnly="1" outline="0" axis="axisCol" fieldPosition="0"/>
    </format>
    <format dxfId="28">
      <pivotArea type="topRight" dataOnly="0" labelOnly="1" outline="0" fieldPosition="0"/>
    </format>
    <format dxfId="27">
      <pivotArea dataOnly="0" labelOnly="1" outline="0" fieldPosition="0">
        <references count="1">
          <reference field="4294967294" count="1">
            <x v="1"/>
          </reference>
        </references>
      </pivotArea>
    </format>
    <format dxfId="26">
      <pivotArea field="3" type="button" dataOnly="0" labelOnly="1" outline="0" axis="axisRow" fieldPosition="0"/>
    </format>
    <format dxfId="25">
      <pivotArea dataOnly="0" labelOnly="1" outline="0" fieldPosition="0">
        <references count="1">
          <reference field="4294967294" count="1">
            <x v="0"/>
          </reference>
        </references>
      </pivotArea>
    </format>
  </formats>
  <pivotTableStyleInfo name="PivotStyleMedium4" showRowHeaders="1" showColHeaders="1" showRowStripes="0" showColStripes="0" showLastColumn="1"/>
</pivotTableDefinition>
</file>

<file path=xl/tables/table1.xml><?xml version="1.0" encoding="utf-8"?>
<table xmlns="http://schemas.openxmlformats.org/spreadsheetml/2006/main" id="15" name="Table15" displayName="Table15" ref="B10:E1024" totalsRowShown="0" headerRowDxfId="74" headerRowBorderDxfId="73" tableBorderDxfId="72">
  <sortState ref="B11:E1056">
    <sortCondition descending="1" ref="D11:D1056" customList="Jan,Feb,Mar,Apr,May,Jun,Jul,Aug,Sep,Oct,Nov,Dec"/>
  </sortState>
  <tableColumns count="4">
    <tableColumn id="1" name="MRN No." dataDxfId="71"/>
    <tableColumn id="2" name="Patient Name" dataDxfId="70"/>
    <tableColumn id="3" name="Discharge Date" dataDxfId="69"/>
    <tableColumn id="4" name="Discharge Tyep" dataDxfId="68"/>
  </tableColumns>
  <tableStyleInfo showFirstColumn="0" showLastColumn="0" showRowStripes="1" showColumnStripes="0"/>
</table>
</file>

<file path=xl/tables/table2.xml><?xml version="1.0" encoding="utf-8"?>
<table xmlns="http://schemas.openxmlformats.org/spreadsheetml/2006/main" id="4" name="Table4" displayName="Table4" ref="B15:AD2700" totalsRowShown="0" headerRowDxfId="64" dataDxfId="62" headerRowBorderDxfId="63">
  <tableColumns count="29">
    <tableColumn id="1" name="S.No." dataDxfId="61">
      <calculatedColumnFormula>IF(B15="S.No.",1,B15+1)</calculatedColumnFormula>
    </tableColumn>
    <tableColumn id="27" name="Unit" dataDxfId="60">
      <calculatedColumnFormula>$C$10</calculatedColumnFormula>
    </tableColumn>
    <tableColumn id="28" name="Status" dataDxfId="59">
      <calculatedColumnFormula>IF(AND('Care Companion Tracker'!$U16="", 'Care Companion Tracker'!$Z16=""),"Class not attended", IF(AND('Care Companion Tracker'!$Z16="",'Care Companion Tracker'!$U16&lt;&gt;"",$K16="Surgery",$W16=""),"Practical Left", IF(AND('Care Companion Tracker'!$Z16="",'Care Companion Tracker'!$U16&lt;&gt;"",'Care Companion Tracker'!$K16="Surgery",'Care Companion Tracker'!$Y16=""),"Evaluation left",IF(OR(AND('Care Companion Tracker'!$Z16&lt;&gt;"",'Care Companion Tracker'!$K16="Surgery",'Care Companion Tracker'!$U16&lt;&gt;"",'Care Companion Tracker'!$W16&lt;&gt;"",'Care Companion Tracker'!$Y16&lt;&gt;""),AND('Care Companion Tracker'!$Z16&lt;&gt;"",'Care Companion Tracker'!$K16="Procedure",'Care Companion Tracker'!$U16&lt;&gt;""),AND('Care Companion Tracker'!$Z16&lt;&gt;"",'Care Companion Tracker'!$K16="Observation",'Care Companion Tracker'!$U16&lt;&gt;"")),"Discharged &amp; completed",IF(AND('Care Companion Tracker'!$Z16&lt;&gt;"",'Care Companion Tracker'!$U16&lt;&gt;"",'Care Companion Tracker'!$W16=""),"Discharged but no practical", IF(AND('Care Companion Tracker'!$Z16&lt;&gt;"",'Care Companion Tracker'!$U16&lt;&gt;"",'Care Companion Tracker'!$K16="Surgery",'Care Companion Tracker'!$Y16=""),"Discharged but no evaluation",IF(AND('Care Companion Tracker'!$Z16&lt;&gt;"",'Care Companion Tracker'!$U16=""),"Discharged but no class","Completed but not discharged")))))))</calculatedColumnFormula>
    </tableColumn>
    <tableColumn id="29" name="Month" dataDxfId="58">
      <calculatedColumnFormula>IF(Table4[[#This Row],[DOA (DD/MM/YY)]]="","",TEXT(Table4[[#This Row],[DOA (DD/MM/YY)]],"mmm-yy"))</calculatedColumnFormula>
    </tableColumn>
    <tableColumn id="2" name="DOA (DD/MM/YY)" dataDxfId="57">
      <calculatedColumnFormula>IF('Patient Admission Report'!H11="","",'Patient Admission Report'!H11)</calculatedColumnFormula>
    </tableColumn>
    <tableColumn id="3" name="MRN No." dataDxfId="56">
      <calculatedColumnFormula>IFERROR(IF('Patient Admission Report'!B11="","",'Patient Admission Report'!B11),"")</calculatedColumnFormula>
    </tableColumn>
    <tableColumn id="4" name="Patient Name" dataDxfId="55">
      <calculatedColumnFormula>IFERROR(IF('Patient Admission Report'!C11="","",'Patient Admission Report'!C11),"")</calculatedColumnFormula>
    </tableColumn>
    <tableColumn id="5" name="Mobile No." dataDxfId="54">
      <calculatedColumnFormula>IFERROR(IF('Patient Admission Report'!D11="","",'Patient Admission Report'!D11),"")</calculatedColumnFormula>
    </tableColumn>
    <tableColumn id="6" name="State" dataDxfId="53">
      <calculatedColumnFormula>IFERROR(IF('Patient Admission Report'!E11="","",'Patient Admission Report'!E11),"")</calculatedColumnFormula>
    </tableColumn>
    <tableColumn id="7" name="Admission Category" dataDxfId="52">
      <calculatedColumnFormula>IFERROR(IF('Patient Admission Report'!F11="","",'Patient Admission Report'!F11),"")</calculatedColumnFormula>
    </tableColumn>
    <tableColumn id="8" name="Department" dataDxfId="51">
      <calculatedColumnFormula>IFERROR(IF('Patient Admission Report'!G11="","",'Patient Admission Report'!G11),"")</calculatedColumnFormula>
    </tableColumn>
    <tableColumn id="23" name="Plan" dataDxfId="50">
      <calculatedColumnFormula>IFERROR(IF('Patient Admission Report'!I11="","",'Patient Admission Report'!I11),"")</calculatedColumnFormula>
    </tableColumn>
    <tableColumn id="9" name="Language" dataDxfId="49"/>
    <tableColumn id="10" name="Primary Care Companion" dataDxfId="48"/>
    <tableColumn id="15" name="Relationship" dataDxfId="47"/>
    <tableColumn id="26" name="Phone #1" dataDxfId="46"/>
    <tableColumn id="11" name="Secondary Care Companion " dataDxfId="45"/>
    <tableColumn id="30" name="Relationship2" dataDxfId="44"/>
    <tableColumn id="17" name="Phone #2" dataDxfId="43"/>
    <tableColumn id="12" name="Date of attending CCP (DD/MM/YY)" dataDxfId="42"/>
    <tableColumn id="13" name="Date of shifting to ward (DD/MM/YY)" dataDxfId="41"/>
    <tableColumn id="14" name="Date of Practical (DD/MM/YY)" dataDxfId="40"/>
    <tableColumn id="18" name="Level of Preparedness (0-5)" dataDxfId="39"/>
    <tableColumn id="19" name="Recording sheet being filled or not" dataDxfId="38"/>
    <tableColumn id="20" name="Date of Discharge" dataDxfId="37">
      <calculatedColumnFormula>IFERROR(VLOOKUP('Care Companion Tracker'!$G16,'Patient Discharge Report'!$B$11:$E$1048576,3,FALSE),"")</calculatedColumnFormula>
    </tableColumn>
    <tableColumn id="24" name="Discharge Type" dataDxfId="36">
      <calculatedColumnFormula>IFERROR(VLOOKUP('Care Companion Tracker'!$G16,'Patient Discharge Report'!$B$11:$E$1048576,4,FALSE),"")</calculatedColumnFormula>
    </tableColumn>
    <tableColumn id="31" name="LOS" dataDxfId="35">
      <calculatedColumnFormula>ROUND(IF('Care Companion Tracker'!$Z16="",0,('Care Companion Tracker'!$Z16-'Care Companion Tracker'!$F16)),0)</calculatedColumnFormula>
    </tableColumn>
    <tableColumn id="21" name="If not attended class, mention reason WHY" dataDxfId="34"/>
    <tableColumn id="22" name="Additional Comments" dataDxfId="33"/>
  </tableColumns>
  <tableStyleInfo name="Table Style 1" showFirstColumn="0" showLastColumn="0" showRowStripes="0" showColumnStripes="0"/>
</table>
</file>

<file path=xl/tables/table3.xml><?xml version="1.0" encoding="utf-8"?>
<table xmlns="http://schemas.openxmlformats.org/spreadsheetml/2006/main" id="54" name="Table54" displayName="Table54" ref="F47:F50" totalsRowShown="0" dataDxfId="8" headerRowBorderDxfId="9" tableBorderDxfId="7">
  <autoFilter ref="F47:F50"/>
  <sortState ref="F61:F69">
    <sortCondition descending="1" ref="F61"/>
  </sortState>
  <tableColumns count="1">
    <tableColumn id="4" name="Month" dataDxfId="6" totalsRowDxfId="5">
      <calculatedColumnFormula>A33</calculatedColumnFormula>
    </tableColumn>
  </tableColumns>
  <tableStyleInfo name="Table Style 1" showFirstColumn="0" showLastColumn="0" showRowStripes="0" showColumnStripes="0"/>
</table>
</file>

<file path=xl/tables/table4.xml><?xml version="1.0" encoding="utf-8"?>
<table xmlns="http://schemas.openxmlformats.org/spreadsheetml/2006/main" id="5" name="Table5" displayName="Table5" ref="B3:B14" totalsRowShown="0" headerRowBorderDxfId="4" tableBorderDxfId="3">
  <autoFilter ref="B3:B14"/>
  <tableColumns count="1">
    <tableColumn id="1" name="Department"/>
  </tableColumns>
  <tableStyleInfo name="Table Style 1" showFirstColumn="0" showLastColumn="0" showRowStripes="0" showColumnStripes="0"/>
</table>
</file>

<file path=xl/tables/table5.xml><?xml version="1.0" encoding="utf-8"?>
<table xmlns="http://schemas.openxmlformats.org/spreadsheetml/2006/main" id="1" name="Table1" displayName="Table1" ref="D3:D6" totalsRowShown="0">
  <autoFilter ref="D3:D6"/>
  <tableColumns count="1">
    <tableColumn id="1" name="Admission Category"/>
  </tableColumns>
  <tableStyleInfo name="Table Style 1" showFirstColumn="0" showLastColumn="0" showRowStripes="0" showColumnStripes="0"/>
</table>
</file>

<file path=xl/tables/table6.xml><?xml version="1.0" encoding="utf-8"?>
<table xmlns="http://schemas.openxmlformats.org/spreadsheetml/2006/main" id="2" name="Discharge" displayName="Discharge" ref="F3:F10" totalsRowShown="0">
  <autoFilter ref="F3:F10"/>
  <tableColumns count="1">
    <tableColumn id="1" name="Reason for not attending class"/>
  </tableColumns>
  <tableStyleInfo name="Table Style 1" showFirstColumn="0" showLastColumn="0" showRowStripes="0" showColumnStripes="0"/>
</table>
</file>

<file path=xl/tables/table7.xml><?xml version="1.0" encoding="utf-8"?>
<table xmlns="http://schemas.openxmlformats.org/spreadsheetml/2006/main" id="8" name="Recording" displayName="Recording" ref="H3:H7" totalsRowShown="0">
  <autoFilter ref="H3:H7"/>
  <tableColumns count="1">
    <tableColumn id="1" name="Recording Sheet"/>
  </tableColumns>
  <tableStyleInfo name="Table Style 1" showFirstColumn="0" showLastColumn="0" showRowStripes="0" showColumnStripes="0"/>
</table>
</file>

<file path=xl/tables/table8.xml><?xml version="1.0" encoding="utf-8"?>
<table xmlns="http://schemas.openxmlformats.org/spreadsheetml/2006/main" id="14" name="Table14" displayName="Table14" ref="B19:C31" totalsRowShown="0">
  <autoFilter ref="B19:C31"/>
  <tableColumns count="2">
    <tableColumn id="1" name="State"/>
    <tableColumn id="2" name="Language"/>
  </tableColumns>
  <tableStyleInfo name="Table Style 1" showFirstColumn="0" showLastColumn="0" showRowStripes="0" showColumnStripes="0"/>
</table>
</file>

<file path=xl/tables/table9.xml><?xml version="1.0" encoding="utf-8"?>
<table xmlns="http://schemas.openxmlformats.org/spreadsheetml/2006/main" id="23" name="Language" displayName="Language" ref="E19:E28" totalsRowShown="0">
  <autoFilter ref="E19:E28"/>
  <tableColumns count="1">
    <tableColumn id="1" name="Language"/>
  </tableColumns>
  <tableStyleInfo name="Table Style 1" showFirstColumn="0" showLastColumn="0" showRowStripes="0" showColumnStripes="0"/>
</table>
</file>

<file path=xl/tables/table10.xml><?xml version="1.0" encoding="utf-8"?>
<table xmlns="http://schemas.openxmlformats.org/spreadsheetml/2006/main" id="51" name="Skill" displayName="Skill" ref="H20:H28" totalsRowShown="0">
  <autoFilter ref="H20:H28"/>
  <tableColumns count="1">
    <tableColumn id="1" name="CC Score"/>
  </tableColumns>
  <tableStyleInfo name="Table Style 1" showFirstColumn="0" showLastColumn="0" showRowStripes="0" showColumnStripes="0"/>
</table>
</file>

<file path=xl/tables/table11.xml><?xml version="1.0" encoding="utf-8"?>
<table xmlns="http://schemas.openxmlformats.org/spreadsheetml/2006/main" id="52" name="Table52" displayName="Table52" ref="J19:J31" totalsRowShown="0">
  <autoFilter ref="J19:J31"/>
  <tableColumns count="1">
    <tableColumn id="1" name="# of skills"/>
  </tableColumns>
  <tableStyleInfo name="Table Style 1" showFirstColumn="0" showLastColumn="0" showRowStripes="0" showColumnStripes="0"/>
</table>
</file>

<file path=xl/tables/table12.xml><?xml version="1.0" encoding="utf-8"?>
<table xmlns="http://schemas.openxmlformats.org/spreadsheetml/2006/main" id="53" name="Month" displayName="Month" ref="B34:B42" totalsRowShown="0" dataDxfId="2">
  <autoFilter ref="B34:B42"/>
  <tableColumns count="1">
    <tableColumn id="1" name="Month" dataDxfId="1"/>
  </tableColumns>
  <tableStyleInfo name="Table Style 1" showFirstColumn="0" showLastColumn="0" showRowStripes="0" showColumnStripes="0"/>
</table>
</file>

<file path=xl/tables/table13.xml><?xml version="1.0" encoding="utf-8"?>
<table xmlns="http://schemas.openxmlformats.org/spreadsheetml/2006/main" id="3" name="Relationship" displayName="Relationship" ref="E34:E59" totalsRowShown="0">
  <autoFilter ref="E34:E59"/>
  <tableColumns count="1">
    <tableColumn id="1" name="Relationship" dataDxfId="0"/>
  </tableColumns>
  <tableStyleInfo name="Table Style 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9" Type="http://schemas.openxmlformats.org/officeDocument/2006/relationships/package" Target="../embeddings/Microsoft_Word_Document4.docx"/><Relationship Id="rId20" Type="http://schemas.openxmlformats.org/officeDocument/2006/relationships/image" Target="../media/image23.emf"/><Relationship Id="rId21" Type="http://schemas.openxmlformats.org/officeDocument/2006/relationships/package" Target="../embeddings/Microsoft_Word_Document10.docx"/><Relationship Id="rId22" Type="http://schemas.openxmlformats.org/officeDocument/2006/relationships/image" Target="../media/image24.emf"/><Relationship Id="rId23" Type="http://schemas.openxmlformats.org/officeDocument/2006/relationships/package" Target="../embeddings/Microsoft_Word_Document11.docx"/><Relationship Id="rId24" Type="http://schemas.openxmlformats.org/officeDocument/2006/relationships/image" Target="../media/image25.emf"/><Relationship Id="rId10" Type="http://schemas.openxmlformats.org/officeDocument/2006/relationships/image" Target="../media/image18.emf"/><Relationship Id="rId11" Type="http://schemas.openxmlformats.org/officeDocument/2006/relationships/package" Target="../embeddings/Microsoft_Word_Document5.docx"/><Relationship Id="rId12" Type="http://schemas.openxmlformats.org/officeDocument/2006/relationships/image" Target="../media/image19.emf"/><Relationship Id="rId13" Type="http://schemas.openxmlformats.org/officeDocument/2006/relationships/package" Target="../embeddings/Microsoft_Word_Document6.docx"/><Relationship Id="rId14" Type="http://schemas.openxmlformats.org/officeDocument/2006/relationships/image" Target="../media/image20.emf"/><Relationship Id="rId15" Type="http://schemas.openxmlformats.org/officeDocument/2006/relationships/package" Target="../embeddings/Microsoft_Word_Document7.docx"/><Relationship Id="rId16" Type="http://schemas.openxmlformats.org/officeDocument/2006/relationships/image" Target="../media/image21.emf"/><Relationship Id="rId17" Type="http://schemas.openxmlformats.org/officeDocument/2006/relationships/package" Target="../embeddings/Microsoft_Word_Document8.docx"/><Relationship Id="rId18" Type="http://schemas.openxmlformats.org/officeDocument/2006/relationships/image" Target="../media/image22.emf"/><Relationship Id="rId19" Type="http://schemas.openxmlformats.org/officeDocument/2006/relationships/package" Target="../embeddings/Microsoft_Word_Document9.docx"/><Relationship Id="rId1" Type="http://schemas.openxmlformats.org/officeDocument/2006/relationships/drawing" Target="../drawings/drawing4.xml"/><Relationship Id="rId2" Type="http://schemas.openxmlformats.org/officeDocument/2006/relationships/vmlDrawing" Target="../drawings/vmlDrawing1.vml"/><Relationship Id="rId3" Type="http://schemas.openxmlformats.org/officeDocument/2006/relationships/package" Target="../embeddings/Microsoft_Word_Document1.docx"/><Relationship Id="rId4" Type="http://schemas.openxmlformats.org/officeDocument/2006/relationships/image" Target="../media/image15.emf"/><Relationship Id="rId5" Type="http://schemas.openxmlformats.org/officeDocument/2006/relationships/package" Target="../embeddings/Microsoft_Word_Document2.docx"/><Relationship Id="rId6" Type="http://schemas.openxmlformats.org/officeDocument/2006/relationships/image" Target="../media/image16.emf"/><Relationship Id="rId7" Type="http://schemas.openxmlformats.org/officeDocument/2006/relationships/package" Target="../embeddings/Microsoft_Word_Document3.docx"/><Relationship Id="rId8" Type="http://schemas.openxmlformats.org/officeDocument/2006/relationships/image" Target="../media/image17.emf"/></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table" Target="../tables/table3.xml"/><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4" Type="http://schemas.openxmlformats.org/officeDocument/2006/relationships/table" Target="../tables/table7.xml"/><Relationship Id="rId5" Type="http://schemas.openxmlformats.org/officeDocument/2006/relationships/table" Target="../tables/table8.xml"/><Relationship Id="rId6" Type="http://schemas.openxmlformats.org/officeDocument/2006/relationships/table" Target="../tables/table9.xml"/><Relationship Id="rId7" Type="http://schemas.openxmlformats.org/officeDocument/2006/relationships/table" Target="../tables/table10.xml"/><Relationship Id="rId8" Type="http://schemas.openxmlformats.org/officeDocument/2006/relationships/table" Target="../tables/table11.xml"/><Relationship Id="rId9" Type="http://schemas.openxmlformats.org/officeDocument/2006/relationships/table" Target="../tables/table12.xml"/><Relationship Id="rId10" Type="http://schemas.openxmlformats.org/officeDocument/2006/relationships/table" Target="../tables/table13.xml"/><Relationship Id="rId1" Type="http://schemas.openxmlformats.org/officeDocument/2006/relationships/table" Target="../tables/table4.xml"/><Relationship Id="rId2"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38"/>
  <sheetViews>
    <sheetView showGridLines="0" showRowColHeaders="0" tabSelected="1" workbookViewId="0"/>
  </sheetViews>
  <sheetFormatPr baseColWidth="10" defaultColWidth="10.83203125" defaultRowHeight="15" x14ac:dyDescent="0"/>
  <cols>
    <col min="1" max="1" width="4.6640625" style="24" customWidth="1"/>
    <col min="2" max="10" width="10.83203125" style="24"/>
    <col min="11" max="11" width="6" style="24" customWidth="1"/>
    <col min="12" max="16384" width="10.83203125" style="24"/>
  </cols>
  <sheetData>
    <row r="3" spans="2:16" ht="17">
      <c r="B3" s="53" t="s">
        <v>132</v>
      </c>
    </row>
    <row r="5" spans="2:16" ht="24" customHeight="1">
      <c r="B5" s="186" t="s">
        <v>130</v>
      </c>
      <c r="C5" s="186"/>
      <c r="D5" s="186"/>
      <c r="E5" s="186"/>
      <c r="F5" s="186"/>
      <c r="G5" s="186"/>
      <c r="H5" s="186"/>
      <c r="I5" s="186"/>
      <c r="J5" s="186"/>
      <c r="L5" s="187" t="s">
        <v>131</v>
      </c>
      <c r="M5" s="187"/>
      <c r="N5" s="187"/>
      <c r="O5" s="187"/>
      <c r="P5" s="187"/>
    </row>
    <row r="38" spans="2:16" ht="19" customHeight="1"/>
    <row r="39" spans="2:16" ht="23" customHeight="1">
      <c r="B39" s="52" t="s">
        <v>128</v>
      </c>
      <c r="C39" s="52"/>
      <c r="D39" s="52"/>
      <c r="E39" s="52"/>
      <c r="F39" s="52"/>
      <c r="G39" s="52"/>
      <c r="H39" s="52"/>
      <c r="I39" s="52"/>
      <c r="J39" s="52"/>
      <c r="K39" s="52"/>
      <c r="L39" s="52"/>
      <c r="M39" s="52"/>
    </row>
    <row r="45" spans="2:16" ht="24" customHeight="1">
      <c r="B45" s="186" t="s">
        <v>191</v>
      </c>
      <c r="C45" s="186"/>
      <c r="D45" s="186"/>
      <c r="E45" s="186"/>
      <c r="F45" s="186"/>
      <c r="G45" s="186"/>
      <c r="H45" s="186"/>
      <c r="I45" s="186"/>
      <c r="J45" s="186"/>
      <c r="L45" s="187" t="s">
        <v>133</v>
      </c>
      <c r="M45" s="187"/>
      <c r="N45" s="187"/>
      <c r="O45" s="187"/>
      <c r="P45" s="187"/>
    </row>
    <row r="68" ht="7" customHeight="1"/>
    <row r="87" spans="2:18" ht="26" customHeight="1">
      <c r="B87" s="126" t="s">
        <v>196</v>
      </c>
      <c r="C87" s="126"/>
      <c r="D87" s="126"/>
      <c r="E87" s="126"/>
      <c r="F87" s="126"/>
      <c r="G87" s="126"/>
      <c r="H87" s="126"/>
      <c r="I87" s="126"/>
      <c r="J87" s="126"/>
      <c r="K87" s="126"/>
      <c r="L87" s="126"/>
      <c r="M87" s="126"/>
      <c r="N87" s="126"/>
      <c r="O87" s="102"/>
      <c r="P87" s="102"/>
      <c r="Q87" s="102"/>
      <c r="R87" s="103"/>
    </row>
    <row r="120" spans="2:17" ht="9" customHeight="1"/>
    <row r="122" spans="2:17" ht="32" customHeight="1">
      <c r="B122" s="185" t="s">
        <v>188</v>
      </c>
      <c r="C122" s="185"/>
      <c r="D122" s="185"/>
      <c r="E122" s="185"/>
      <c r="F122" s="185"/>
      <c r="G122" s="185"/>
      <c r="H122" s="185"/>
      <c r="I122" s="185"/>
      <c r="J122" s="185"/>
      <c r="K122" s="185"/>
      <c r="L122" s="185"/>
      <c r="M122" s="185"/>
      <c r="N122" s="185"/>
      <c r="O122" s="185"/>
      <c r="P122" s="185"/>
      <c r="Q122" s="185"/>
    </row>
    <row r="123" spans="2:17" s="103" customFormat="1" ht="32" customHeight="1">
      <c r="B123" s="146"/>
      <c r="C123" s="146"/>
      <c r="D123" s="146"/>
      <c r="E123" s="146"/>
      <c r="F123" s="146"/>
      <c r="G123" s="146"/>
      <c r="H123" s="146"/>
      <c r="I123" s="146"/>
      <c r="J123" s="146"/>
      <c r="K123" s="146"/>
      <c r="L123" s="146"/>
      <c r="M123" s="146"/>
      <c r="N123" s="146"/>
      <c r="O123" s="146"/>
      <c r="P123" s="146"/>
      <c r="Q123" s="146"/>
    </row>
    <row r="138" spans="2:17" ht="34" customHeight="1">
      <c r="B138" s="185" t="s">
        <v>189</v>
      </c>
      <c r="C138" s="185"/>
      <c r="D138" s="185"/>
      <c r="E138" s="185"/>
      <c r="F138" s="185"/>
      <c r="G138" s="185"/>
      <c r="H138" s="185"/>
      <c r="I138" s="185"/>
      <c r="J138" s="185"/>
      <c r="K138" s="185"/>
      <c r="L138" s="185"/>
      <c r="M138" s="185"/>
      <c r="N138" s="185"/>
      <c r="O138" s="185"/>
      <c r="P138" s="185"/>
      <c r="Q138" s="185"/>
    </row>
  </sheetData>
  <mergeCells count="6">
    <mergeCell ref="B138:Q138"/>
    <mergeCell ref="B122:Q122"/>
    <mergeCell ref="B5:J5"/>
    <mergeCell ref="B45:J45"/>
    <mergeCell ref="L5:P5"/>
    <mergeCell ref="L45:P45"/>
  </mergeCells>
  <hyperlinks>
    <hyperlink ref="L5" location="'Steps - Admin Report'!A1" display="Click here to see the steps of pulling admission data from HINAI"/>
    <hyperlink ref="L45" location="'Steps - Discharge Report'!A1" display="Click here to see the steps of pulling discharge data from HINAI"/>
    <hyperlink ref="M45" location="'Steps - Discharge Report'!A1" display="'Steps - Discharge Report'!A1"/>
    <hyperlink ref="N45" location="'Steps - Discharge Report'!A1" display="'Steps - Discharge Report'!A1"/>
    <hyperlink ref="O45" location="'Steps - Discharge Report'!A1" display="'Steps - Discharge Report'!A1"/>
    <hyperlink ref="P45" location="'Steps - Discharge Report'!A1" display="'Steps - Discharge Report'!A1"/>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100"/>
  <sheetViews>
    <sheetView showGridLines="0" showRowColHeaders="0" topLeftCell="A106" workbookViewId="0">
      <selection activeCell="L5" sqref="L5:R5"/>
    </sheetView>
  </sheetViews>
  <sheetFormatPr baseColWidth="10" defaultColWidth="10.83203125" defaultRowHeight="15" x14ac:dyDescent="0"/>
  <cols>
    <col min="1" max="1" width="4.6640625" style="24" customWidth="1"/>
    <col min="2" max="10" width="10.83203125" style="24"/>
    <col min="11" max="11" width="6" style="24" customWidth="1"/>
    <col min="12" max="16384" width="10.83203125" style="24"/>
  </cols>
  <sheetData>
    <row r="3" spans="2:20" ht="17">
      <c r="B3" s="53" t="s">
        <v>127</v>
      </c>
    </row>
    <row r="5" spans="2:20" ht="24" customHeight="1">
      <c r="B5" s="188" t="s">
        <v>144</v>
      </c>
      <c r="C5" s="188"/>
      <c r="D5" s="188"/>
      <c r="E5" s="188"/>
      <c r="F5" s="188"/>
      <c r="G5" s="188"/>
      <c r="H5" s="188"/>
      <c r="I5" s="188"/>
      <c r="J5" s="188"/>
      <c r="L5" s="190" t="s">
        <v>126</v>
      </c>
      <c r="M5" s="190"/>
      <c r="N5" s="190"/>
      <c r="O5" s="190"/>
      <c r="P5" s="190"/>
      <c r="Q5" s="190"/>
      <c r="R5" s="190"/>
      <c r="T5" s="92" t="s">
        <v>145</v>
      </c>
    </row>
    <row r="38" spans="2:17" ht="13" customHeight="1"/>
    <row r="39" spans="2:17" ht="11" customHeight="1"/>
    <row r="40" spans="2:17" ht="7" customHeight="1"/>
    <row r="41" spans="2:17" ht="28" customHeight="1">
      <c r="B41" s="188" t="s">
        <v>134</v>
      </c>
      <c r="C41" s="188"/>
      <c r="D41" s="188"/>
      <c r="E41" s="188"/>
      <c r="F41" s="188"/>
      <c r="G41" s="188"/>
      <c r="H41" s="188"/>
      <c r="I41" s="188"/>
      <c r="J41" s="188"/>
      <c r="K41" s="188"/>
      <c r="L41" s="188"/>
      <c r="M41" s="188"/>
      <c r="N41" s="188"/>
      <c r="O41" s="188"/>
      <c r="P41" s="188"/>
      <c r="Q41" s="188"/>
    </row>
    <row r="66" spans="2:13" ht="30" customHeight="1">
      <c r="B66" s="189" t="s">
        <v>193</v>
      </c>
      <c r="C66" s="189"/>
      <c r="D66" s="189"/>
      <c r="E66" s="189"/>
      <c r="F66" s="189"/>
      <c r="G66" s="189"/>
      <c r="H66" s="189"/>
      <c r="I66" s="189"/>
      <c r="J66" s="189"/>
      <c r="K66" s="189"/>
      <c r="L66" s="189"/>
      <c r="M66" s="189"/>
    </row>
    <row r="100" spans="2:17" ht="36" customHeight="1">
      <c r="B100" s="189" t="s">
        <v>194</v>
      </c>
      <c r="C100" s="189"/>
      <c r="D100" s="189"/>
      <c r="E100" s="189"/>
      <c r="F100" s="189"/>
      <c r="G100" s="189"/>
      <c r="H100" s="189"/>
      <c r="I100" s="189"/>
      <c r="J100" s="189"/>
      <c r="K100" s="189"/>
      <c r="L100" s="189"/>
      <c r="M100" s="189"/>
      <c r="N100" s="189"/>
      <c r="O100" s="189"/>
      <c r="P100" s="189"/>
      <c r="Q100" s="189"/>
    </row>
  </sheetData>
  <mergeCells count="5">
    <mergeCell ref="B5:J5"/>
    <mergeCell ref="B41:Q41"/>
    <mergeCell ref="B100:Q100"/>
    <mergeCell ref="B66:M66"/>
    <mergeCell ref="L5:R5"/>
  </mergeCells>
  <hyperlinks>
    <hyperlink ref="T5" location="'Using this workbook'!A1" display="Home"/>
    <hyperlink ref="L5" location="'Steps - HINAI report'!A1" display="Click here to see the steps of extracting the 'Admission and Discharge report' from HINAI"/>
    <hyperlink ref="M5" location="'Steps - HINAI report'!A1" display="'Steps - HINAI report'!A1"/>
    <hyperlink ref="N5" location="'Steps - HINAI report'!A1" display="'Steps - HINAI report'!A1"/>
    <hyperlink ref="O5" location="'Steps - HINAI report'!A1" display="'Steps - HINAI report'!A1"/>
    <hyperlink ref="P5" location="'Steps - HINAI report'!A1" display="'Steps - HINAI report'!A1"/>
    <hyperlink ref="Q5" location="'Steps - HINAI report'!A1" display="'Steps - HINAI report'!A1"/>
    <hyperlink ref="R5" location="'Steps - HINAI report'!A1" display="'Steps - HINAI report'!A1"/>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98"/>
  <sheetViews>
    <sheetView showGridLines="0" showRowColHeaders="0" topLeftCell="A22" workbookViewId="0">
      <selection activeCell="A39" sqref="A39"/>
    </sheetView>
  </sheetViews>
  <sheetFormatPr baseColWidth="10" defaultColWidth="10.83203125" defaultRowHeight="15" x14ac:dyDescent="0"/>
  <cols>
    <col min="1" max="1" width="4.6640625" style="24" customWidth="1"/>
    <col min="2" max="10" width="10.83203125" style="24"/>
    <col min="11" max="11" width="6" style="24" customWidth="1"/>
    <col min="12" max="16384" width="10.83203125" style="24"/>
  </cols>
  <sheetData>
    <row r="3" spans="2:20" ht="17">
      <c r="B3" s="53" t="s">
        <v>129</v>
      </c>
    </row>
    <row r="5" spans="2:20" ht="24" customHeight="1">
      <c r="B5" s="188" t="s">
        <v>146</v>
      </c>
      <c r="C5" s="188"/>
      <c r="D5" s="188"/>
      <c r="E5" s="188"/>
      <c r="F5" s="188"/>
      <c r="G5" s="188"/>
      <c r="H5" s="188"/>
      <c r="I5" s="188"/>
      <c r="J5" s="188"/>
      <c r="L5" s="107" t="s">
        <v>126</v>
      </c>
      <c r="M5" s="108"/>
      <c r="N5" s="108"/>
      <c r="O5" s="108"/>
      <c r="P5" s="108"/>
      <c r="Q5" s="108"/>
      <c r="R5" s="108"/>
      <c r="T5" s="106" t="s">
        <v>145</v>
      </c>
    </row>
    <row r="38" spans="2:17" ht="13" customHeight="1"/>
    <row r="39" spans="2:17" ht="11" customHeight="1"/>
    <row r="40" spans="2:17" ht="7" customHeight="1"/>
    <row r="41" spans="2:17" ht="28" customHeight="1">
      <c r="B41" s="188" t="s">
        <v>134</v>
      </c>
      <c r="C41" s="188"/>
      <c r="D41" s="188"/>
      <c r="E41" s="188"/>
      <c r="F41" s="188"/>
      <c r="G41" s="188"/>
      <c r="H41" s="188"/>
      <c r="I41" s="188"/>
      <c r="J41" s="188"/>
      <c r="K41" s="188"/>
      <c r="L41" s="188"/>
      <c r="M41" s="188"/>
      <c r="N41" s="188"/>
      <c r="O41" s="188"/>
      <c r="P41" s="188"/>
      <c r="Q41" s="188"/>
    </row>
    <row r="66" spans="2:13" ht="27" customHeight="1">
      <c r="B66" s="188" t="s">
        <v>135</v>
      </c>
      <c r="C66" s="188"/>
      <c r="D66" s="188"/>
      <c r="E66" s="188"/>
      <c r="F66" s="188"/>
      <c r="G66" s="188"/>
      <c r="H66" s="188"/>
      <c r="I66" s="188"/>
      <c r="J66" s="188"/>
      <c r="K66" s="188"/>
      <c r="L66" s="188"/>
      <c r="M66" s="188"/>
    </row>
    <row r="98" spans="2:17" ht="38" customHeight="1">
      <c r="B98" s="189" t="s">
        <v>190</v>
      </c>
      <c r="C98" s="189"/>
      <c r="D98" s="189"/>
      <c r="E98" s="189"/>
      <c r="F98" s="189"/>
      <c r="G98" s="189"/>
      <c r="H98" s="189"/>
      <c r="I98" s="189"/>
      <c r="J98" s="189"/>
      <c r="K98" s="189"/>
      <c r="L98" s="189"/>
      <c r="M98" s="189"/>
      <c r="N98" s="189"/>
      <c r="O98" s="189"/>
      <c r="P98" s="189"/>
      <c r="Q98" s="189"/>
    </row>
  </sheetData>
  <mergeCells count="4">
    <mergeCell ref="B5:J5"/>
    <mergeCell ref="B41:Q41"/>
    <mergeCell ref="B98:Q98"/>
    <mergeCell ref="B66:M66"/>
  </mergeCells>
  <hyperlinks>
    <hyperlink ref="L5" location="'Steps - HINAI report'!A1" display="Click here to see the steps of extracting the 'Admission and Discharge report' from HINAI"/>
    <hyperlink ref="M5" location="'Steps - HINAI report'!A1" display="'Steps - HINAI report'!A1"/>
    <hyperlink ref="N5" location="'Steps - HINAI report'!A1" display="'Steps - HINAI report'!A1"/>
    <hyperlink ref="O5" location="'Steps - HINAI report'!A1" display="'Steps - HINAI report'!A1"/>
    <hyperlink ref="P5" location="'Steps - HINAI report'!A1" display="'Steps - HINAI report'!A1"/>
    <hyperlink ref="Q5" location="'Steps - HINAI report'!A1" display="'Steps - HINAI report'!A1"/>
    <hyperlink ref="R5" location="'Steps - HINAI report'!A1" display="'Steps - HINAI report'!A1"/>
    <hyperlink ref="T5" location="'Using this workbook'!A1" display="Home"/>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R375"/>
  <sheetViews>
    <sheetView showGridLines="0" showRowColHeaders="0" workbookViewId="0"/>
  </sheetViews>
  <sheetFormatPr baseColWidth="10" defaultColWidth="10.83203125" defaultRowHeight="15" x14ac:dyDescent="0"/>
  <cols>
    <col min="1" max="1" width="4.6640625" style="24" customWidth="1"/>
    <col min="2" max="10" width="10.83203125" style="24"/>
    <col min="11" max="11" width="6" style="24" customWidth="1"/>
    <col min="12" max="16384" width="10.83203125" style="24"/>
  </cols>
  <sheetData>
    <row r="3" spans="2:13" ht="17">
      <c r="B3" s="100" t="s">
        <v>147</v>
      </c>
      <c r="C3" s="101"/>
      <c r="D3" s="101"/>
      <c r="E3" s="101"/>
      <c r="F3" s="101"/>
      <c r="G3" s="101"/>
      <c r="H3" s="101"/>
    </row>
    <row r="5" spans="2:13" ht="24" customHeight="1">
      <c r="B5" s="104" t="s">
        <v>148</v>
      </c>
      <c r="C5" s="104"/>
      <c r="D5" s="104"/>
      <c r="E5" s="104"/>
      <c r="F5" s="104"/>
      <c r="G5" s="104"/>
      <c r="H5" s="104"/>
      <c r="I5" s="104"/>
      <c r="J5" s="104"/>
      <c r="M5" s="91" t="s">
        <v>145</v>
      </c>
    </row>
    <row r="12" spans="2:13">
      <c r="E12" s="99"/>
    </row>
    <row r="38" spans="2:18" ht="13" customHeight="1"/>
    <row r="39" spans="2:18" ht="11" customHeight="1">
      <c r="F39" s="103"/>
      <c r="G39" s="103"/>
      <c r="H39" s="103"/>
      <c r="I39" s="103"/>
      <c r="J39" s="103"/>
      <c r="K39" s="103"/>
      <c r="L39" s="103"/>
      <c r="M39" s="103"/>
      <c r="N39" s="103"/>
    </row>
    <row r="40" spans="2:18" ht="7" customHeight="1">
      <c r="F40" s="103"/>
      <c r="G40" s="103"/>
      <c r="H40" s="103"/>
      <c r="I40" s="103"/>
      <c r="J40" s="103"/>
      <c r="K40" s="103"/>
      <c r="L40" s="103"/>
      <c r="M40" s="103"/>
      <c r="N40" s="103"/>
    </row>
    <row r="41" spans="2:18" ht="28" customHeight="1">
      <c r="B41" s="191" t="s">
        <v>154</v>
      </c>
      <c r="C41" s="191"/>
      <c r="D41" s="191"/>
      <c r="E41" s="191"/>
      <c r="F41" s="191"/>
      <c r="G41" s="191"/>
      <c r="H41" s="191"/>
      <c r="I41" s="191"/>
      <c r="J41" s="191"/>
      <c r="K41" s="102"/>
      <c r="L41" s="102"/>
      <c r="M41" s="102"/>
      <c r="N41" s="102"/>
      <c r="O41" s="102"/>
      <c r="P41" s="102"/>
      <c r="Q41" s="102"/>
      <c r="R41" s="103"/>
    </row>
    <row r="77" spans="2:18" ht="28" customHeight="1">
      <c r="B77" s="191" t="s">
        <v>149</v>
      </c>
      <c r="C77" s="191"/>
      <c r="D77" s="191"/>
      <c r="E77" s="191"/>
      <c r="F77" s="191"/>
      <c r="G77" s="191"/>
      <c r="H77" s="191"/>
      <c r="I77" s="191"/>
      <c r="J77" s="191"/>
      <c r="K77" s="102"/>
      <c r="L77" s="102"/>
      <c r="M77" s="102"/>
      <c r="N77" s="102"/>
      <c r="O77" s="102"/>
      <c r="P77" s="102"/>
      <c r="Q77" s="102"/>
      <c r="R77" s="103"/>
    </row>
    <row r="115" spans="2:18" ht="28" customHeight="1">
      <c r="B115" s="191" t="s">
        <v>150</v>
      </c>
      <c r="C115" s="191"/>
      <c r="D115" s="191"/>
      <c r="E115" s="191"/>
      <c r="F115" s="191"/>
      <c r="G115" s="191"/>
      <c r="H115" s="191"/>
      <c r="I115" s="191"/>
      <c r="J115" s="191"/>
      <c r="K115" s="191"/>
      <c r="L115" s="191"/>
      <c r="M115" s="105"/>
      <c r="N115" s="102"/>
      <c r="O115" s="102"/>
      <c r="P115" s="102"/>
      <c r="Q115" s="102"/>
      <c r="R115" s="103"/>
    </row>
    <row r="189" spans="2:18" ht="64" customHeight="1">
      <c r="B189" s="192" t="s">
        <v>152</v>
      </c>
      <c r="C189" s="192"/>
      <c r="D189" s="192"/>
      <c r="E189" s="192"/>
      <c r="F189" s="192"/>
      <c r="G189" s="192"/>
      <c r="H189" s="192"/>
      <c r="I189" s="192"/>
      <c r="J189" s="192"/>
      <c r="K189" s="192"/>
      <c r="L189" s="192"/>
      <c r="M189" s="105"/>
      <c r="N189" s="102"/>
      <c r="O189" s="102"/>
      <c r="P189" s="102"/>
      <c r="Q189" s="102"/>
      <c r="R189" s="103"/>
    </row>
    <row r="241" spans="14:14">
      <c r="N241" s="24" t="s">
        <v>151</v>
      </c>
    </row>
    <row r="297" spans="2:18" ht="7" customHeight="1"/>
    <row r="298" spans="2:18" ht="10" customHeight="1"/>
    <row r="299" spans="2:18" ht="28" customHeight="1">
      <c r="B299" s="191" t="s">
        <v>153</v>
      </c>
      <c r="C299" s="191"/>
      <c r="D299" s="191"/>
      <c r="E299" s="191"/>
      <c r="F299" s="191"/>
      <c r="G299" s="191"/>
      <c r="H299" s="191"/>
      <c r="I299" s="191"/>
      <c r="J299" s="191"/>
      <c r="K299" s="191"/>
      <c r="L299" s="191"/>
      <c r="M299" s="105"/>
      <c r="N299" s="102"/>
      <c r="O299" s="102"/>
      <c r="P299" s="102"/>
      <c r="Q299" s="102"/>
      <c r="R299" s="103"/>
    </row>
    <row r="375" spans="2:18" ht="28" customHeight="1">
      <c r="B375" s="191" t="s">
        <v>155</v>
      </c>
      <c r="C375" s="191"/>
      <c r="D375" s="191"/>
      <c r="E375" s="191"/>
      <c r="F375" s="191"/>
      <c r="G375" s="191"/>
      <c r="H375" s="191"/>
      <c r="I375" s="191"/>
      <c r="J375" s="191"/>
      <c r="K375" s="191"/>
      <c r="L375" s="191"/>
      <c r="M375" s="105"/>
      <c r="N375" s="102"/>
      <c r="O375" s="102"/>
      <c r="P375" s="102"/>
      <c r="Q375" s="102"/>
      <c r="R375" s="103"/>
    </row>
  </sheetData>
  <mergeCells count="6">
    <mergeCell ref="B375:L375"/>
    <mergeCell ref="B41:J41"/>
    <mergeCell ref="B77:J77"/>
    <mergeCell ref="B115:L115"/>
    <mergeCell ref="B189:L189"/>
    <mergeCell ref="B299:L299"/>
  </mergeCells>
  <hyperlinks>
    <hyperlink ref="M5" location="'Using this workbook'!A1" display="Home"/>
  </hyperlinks>
  <pageMargins left="0.75" right="0.75" top="1" bottom="1" header="0.5" footer="0.5"/>
  <pageSetup paperSize="9" orientation="portrait" horizontalDpi="4294967292" verticalDpi="4294967292"/>
  <drawing r:id="rId1"/>
  <legacyDrawing r:id="rId2"/>
  <oleObjects>
    <mc:AlternateContent xmlns:mc="http://schemas.openxmlformats.org/markup-compatibility/2006">
      <mc:Choice Requires="x14">
        <oleObject progId="Word.Document.12" shapeId="11265" r:id="rId3">
          <objectPr defaultSize="0" autoPict="0" r:id="rId4">
            <anchor moveWithCells="1">
              <from>
                <xdr:col>1</xdr:col>
                <xdr:colOff>38100</xdr:colOff>
                <xdr:row>6</xdr:row>
                <xdr:rowOff>139700</xdr:rowOff>
              </from>
              <to>
                <xdr:col>10</xdr:col>
                <xdr:colOff>317500</xdr:colOff>
                <xdr:row>37</xdr:row>
                <xdr:rowOff>12700</xdr:rowOff>
              </to>
            </anchor>
          </objectPr>
        </oleObject>
      </mc:Choice>
      <mc:Fallback>
        <oleObject progId="Word.Document.12" shapeId="11265" r:id="rId3"/>
      </mc:Fallback>
    </mc:AlternateContent>
    <mc:AlternateContent xmlns:mc="http://schemas.openxmlformats.org/markup-compatibility/2006">
      <mc:Choice Requires="x14">
        <oleObject progId="Word.Document.12" shapeId="11266" r:id="rId5">
          <objectPr defaultSize="0" autoPict="0" r:id="rId6">
            <anchor moveWithCells="1">
              <from>
                <xdr:col>1</xdr:col>
                <xdr:colOff>50800</xdr:colOff>
                <xdr:row>43</xdr:row>
                <xdr:rowOff>25400</xdr:rowOff>
              </from>
              <to>
                <xdr:col>10</xdr:col>
                <xdr:colOff>431800</xdr:colOff>
                <xdr:row>73</xdr:row>
                <xdr:rowOff>165100</xdr:rowOff>
              </to>
            </anchor>
          </objectPr>
        </oleObject>
      </mc:Choice>
      <mc:Fallback>
        <oleObject progId="Word.Document.12" shapeId="11266" r:id="rId5"/>
      </mc:Fallback>
    </mc:AlternateContent>
    <mc:AlternateContent xmlns:mc="http://schemas.openxmlformats.org/markup-compatibility/2006">
      <mc:Choice Requires="x14">
        <oleObject progId="Word.Document.12" shapeId="11267" r:id="rId7">
          <objectPr defaultSize="0" autoPict="0" r:id="rId8">
            <anchor moveWithCells="1">
              <from>
                <xdr:col>1</xdr:col>
                <xdr:colOff>0</xdr:colOff>
                <xdr:row>80</xdr:row>
                <xdr:rowOff>0</xdr:rowOff>
              </from>
              <to>
                <xdr:col>11</xdr:col>
                <xdr:colOff>177800</xdr:colOff>
                <xdr:row>111</xdr:row>
                <xdr:rowOff>139700</xdr:rowOff>
              </to>
            </anchor>
          </objectPr>
        </oleObject>
      </mc:Choice>
      <mc:Fallback>
        <oleObject progId="Word.Document.12" shapeId="11267" r:id="rId7"/>
      </mc:Fallback>
    </mc:AlternateContent>
    <mc:AlternateContent xmlns:mc="http://schemas.openxmlformats.org/markup-compatibility/2006">
      <mc:Choice Requires="x14">
        <oleObject progId="Word.Document.12" shapeId="11268" r:id="rId9">
          <objectPr defaultSize="0" autoPict="0" r:id="rId10">
            <anchor moveWithCells="1">
              <from>
                <xdr:col>1</xdr:col>
                <xdr:colOff>76200</xdr:colOff>
                <xdr:row>116</xdr:row>
                <xdr:rowOff>101600</xdr:rowOff>
              </from>
              <to>
                <xdr:col>11</xdr:col>
                <xdr:colOff>292100</xdr:colOff>
                <xdr:row>148</xdr:row>
                <xdr:rowOff>88900</xdr:rowOff>
              </to>
            </anchor>
          </objectPr>
        </oleObject>
      </mc:Choice>
      <mc:Fallback>
        <oleObject progId="Word.Document.12" shapeId="11268" r:id="rId9"/>
      </mc:Fallback>
    </mc:AlternateContent>
    <mc:AlternateContent xmlns:mc="http://schemas.openxmlformats.org/markup-compatibility/2006">
      <mc:Choice Requires="x14">
        <oleObject progId="Word.Document.12" shapeId="11269" r:id="rId11">
          <objectPr defaultSize="0" autoPict="0" r:id="rId12">
            <anchor moveWithCells="1">
              <from>
                <xdr:col>1</xdr:col>
                <xdr:colOff>0</xdr:colOff>
                <xdr:row>153</xdr:row>
                <xdr:rowOff>0</xdr:rowOff>
              </from>
              <to>
                <xdr:col>11</xdr:col>
                <xdr:colOff>381000</xdr:colOff>
                <xdr:row>185</xdr:row>
                <xdr:rowOff>101600</xdr:rowOff>
              </to>
            </anchor>
          </objectPr>
        </oleObject>
      </mc:Choice>
      <mc:Fallback>
        <oleObject progId="Word.Document.12" shapeId="11269" r:id="rId11"/>
      </mc:Fallback>
    </mc:AlternateContent>
    <mc:AlternateContent xmlns:mc="http://schemas.openxmlformats.org/markup-compatibility/2006">
      <mc:Choice Requires="x14">
        <oleObject progId="Word.Document.12" shapeId="11270" r:id="rId13">
          <objectPr defaultSize="0" autoPict="0" r:id="rId14">
            <anchor moveWithCells="1">
              <from>
                <xdr:col>1</xdr:col>
                <xdr:colOff>0</xdr:colOff>
                <xdr:row>192</xdr:row>
                <xdr:rowOff>0</xdr:rowOff>
              </from>
              <to>
                <xdr:col>11</xdr:col>
                <xdr:colOff>355600</xdr:colOff>
                <xdr:row>224</xdr:row>
                <xdr:rowOff>88900</xdr:rowOff>
              </to>
            </anchor>
          </objectPr>
        </oleObject>
      </mc:Choice>
      <mc:Fallback>
        <oleObject progId="Word.Document.12" shapeId="11270" r:id="rId13"/>
      </mc:Fallback>
    </mc:AlternateContent>
    <mc:AlternateContent xmlns:mc="http://schemas.openxmlformats.org/markup-compatibility/2006">
      <mc:Choice Requires="x14">
        <oleObject progId="Word.Document.12" shapeId="11271" r:id="rId15">
          <objectPr defaultSize="0" autoPict="0" r:id="rId16">
            <anchor moveWithCells="1">
              <from>
                <xdr:col>1</xdr:col>
                <xdr:colOff>101600</xdr:colOff>
                <xdr:row>226</xdr:row>
                <xdr:rowOff>177800</xdr:rowOff>
              </from>
              <to>
                <xdr:col>11</xdr:col>
                <xdr:colOff>444500</xdr:colOff>
                <xdr:row>259</xdr:row>
                <xdr:rowOff>63500</xdr:rowOff>
              </to>
            </anchor>
          </objectPr>
        </oleObject>
      </mc:Choice>
      <mc:Fallback>
        <oleObject progId="Word.Document.12" shapeId="11271" r:id="rId15"/>
      </mc:Fallback>
    </mc:AlternateContent>
    <mc:AlternateContent xmlns:mc="http://schemas.openxmlformats.org/markup-compatibility/2006">
      <mc:Choice Requires="x14">
        <oleObject progId="Word.Document.12" shapeId="11272" r:id="rId17">
          <objectPr defaultSize="0" autoPict="0" r:id="rId18">
            <anchor moveWithCells="1">
              <from>
                <xdr:col>1</xdr:col>
                <xdr:colOff>0</xdr:colOff>
                <xdr:row>262</xdr:row>
                <xdr:rowOff>0</xdr:rowOff>
              </from>
              <to>
                <xdr:col>11</xdr:col>
                <xdr:colOff>508000</xdr:colOff>
                <xdr:row>295</xdr:row>
                <xdr:rowOff>12700</xdr:rowOff>
              </to>
            </anchor>
          </objectPr>
        </oleObject>
      </mc:Choice>
      <mc:Fallback>
        <oleObject progId="Word.Document.12" shapeId="11272" r:id="rId17"/>
      </mc:Fallback>
    </mc:AlternateContent>
    <mc:AlternateContent xmlns:mc="http://schemas.openxmlformats.org/markup-compatibility/2006">
      <mc:Choice Requires="x14">
        <oleObject progId="Word.Document.12" shapeId="11273" r:id="rId19">
          <objectPr defaultSize="0" autoPict="0" r:id="rId20">
            <anchor moveWithCells="1">
              <from>
                <xdr:col>0</xdr:col>
                <xdr:colOff>342900</xdr:colOff>
                <xdr:row>301</xdr:row>
                <xdr:rowOff>12700</xdr:rowOff>
              </from>
              <to>
                <xdr:col>11</xdr:col>
                <xdr:colOff>508000</xdr:colOff>
                <xdr:row>334</xdr:row>
                <xdr:rowOff>38100</xdr:rowOff>
              </to>
            </anchor>
          </objectPr>
        </oleObject>
      </mc:Choice>
      <mc:Fallback>
        <oleObject progId="Word.Document.12" shapeId="11273" r:id="rId19"/>
      </mc:Fallback>
    </mc:AlternateContent>
    <mc:AlternateContent xmlns:mc="http://schemas.openxmlformats.org/markup-compatibility/2006">
      <mc:Choice Requires="x14">
        <oleObject progId="Word.Document.12" shapeId="11274" r:id="rId21">
          <objectPr defaultSize="0" autoPict="0" r:id="rId22">
            <anchor moveWithCells="1">
              <from>
                <xdr:col>1</xdr:col>
                <xdr:colOff>0</xdr:colOff>
                <xdr:row>338</xdr:row>
                <xdr:rowOff>0</xdr:rowOff>
              </from>
              <to>
                <xdr:col>11</xdr:col>
                <xdr:colOff>622300</xdr:colOff>
                <xdr:row>371</xdr:row>
                <xdr:rowOff>101600</xdr:rowOff>
              </to>
            </anchor>
          </objectPr>
        </oleObject>
      </mc:Choice>
      <mc:Fallback>
        <oleObject progId="Word.Document.12" shapeId="11274" r:id="rId21"/>
      </mc:Fallback>
    </mc:AlternateContent>
    <mc:AlternateContent xmlns:mc="http://schemas.openxmlformats.org/markup-compatibility/2006">
      <mc:Choice Requires="x14">
        <oleObject progId="Word.Document.12" shapeId="11275" r:id="rId23">
          <objectPr defaultSize="0" autoPict="0" r:id="rId24">
            <anchor moveWithCells="1">
              <from>
                <xdr:col>1</xdr:col>
                <xdr:colOff>38100</xdr:colOff>
                <xdr:row>376</xdr:row>
                <xdr:rowOff>177800</xdr:rowOff>
              </from>
              <to>
                <xdr:col>11</xdr:col>
                <xdr:colOff>635000</xdr:colOff>
                <xdr:row>410</xdr:row>
                <xdr:rowOff>63500</xdr:rowOff>
              </to>
            </anchor>
          </objectPr>
        </oleObject>
      </mc:Choice>
      <mc:Fallback>
        <oleObject progId="Word.Document.12" shapeId="11275" r:id="rId23"/>
      </mc:Fallback>
    </mc:AlternateContent>
  </oleObjec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B1:I1089"/>
  <sheetViews>
    <sheetView showGridLines="0" workbookViewId="0">
      <pane xSplit="1" ySplit="10" topLeftCell="B561" activePane="bottomRight" state="frozen"/>
      <selection pane="topRight" activeCell="B1" sqref="B1"/>
      <selection pane="bottomLeft" activeCell="A11" sqref="A11"/>
      <selection pane="bottomRight" activeCell="H580" sqref="H580"/>
    </sheetView>
  </sheetViews>
  <sheetFormatPr baseColWidth="10" defaultColWidth="11" defaultRowHeight="15" x14ac:dyDescent="0"/>
  <cols>
    <col min="2" max="2" width="17.33203125" style="79" bestFit="1" customWidth="1"/>
    <col min="3" max="3" width="28.1640625" customWidth="1"/>
    <col min="4" max="4" width="21.1640625" style="79" bestFit="1" customWidth="1"/>
    <col min="5" max="5" width="13.83203125" customWidth="1"/>
    <col min="6" max="6" width="20.1640625" bestFit="1" customWidth="1"/>
    <col min="7" max="7" width="24.5" bestFit="1" customWidth="1"/>
    <col min="8" max="8" width="24.5" customWidth="1"/>
    <col min="9" max="9" width="35.33203125" bestFit="1" customWidth="1"/>
  </cols>
  <sheetData>
    <row r="1" spans="2:9">
      <c r="B1"/>
      <c r="D1"/>
    </row>
    <row r="2" spans="2:9">
      <c r="B2"/>
      <c r="D2"/>
    </row>
    <row r="3" spans="2:9">
      <c r="B3"/>
      <c r="D3"/>
    </row>
    <row r="4" spans="2:9">
      <c r="B4"/>
      <c r="D4"/>
    </row>
    <row r="5" spans="2:9" ht="17">
      <c r="B5" s="109" t="s">
        <v>156</v>
      </c>
      <c r="D5" s="187" t="s">
        <v>131</v>
      </c>
      <c r="E5" s="187"/>
      <c r="F5" s="187"/>
      <c r="G5" s="187"/>
      <c r="H5" s="187"/>
      <c r="I5" s="187"/>
    </row>
    <row r="6" spans="2:9">
      <c r="B6"/>
      <c r="D6"/>
    </row>
    <row r="7" spans="2:9">
      <c r="B7"/>
      <c r="D7"/>
    </row>
    <row r="8" spans="2:9" ht="16" thickBot="1">
      <c r="B8"/>
      <c r="D8"/>
    </row>
    <row r="9" spans="2:9" ht="16" thickBot="1">
      <c r="B9" s="193" t="s">
        <v>20</v>
      </c>
      <c r="C9" s="194"/>
      <c r="D9" s="194"/>
      <c r="E9" s="194"/>
      <c r="F9" s="194"/>
      <c r="G9" s="194"/>
      <c r="H9" s="194"/>
      <c r="I9" s="195"/>
    </row>
    <row r="10" spans="2:9" ht="16" thickBot="1">
      <c r="B10" s="14" t="s">
        <v>14</v>
      </c>
      <c r="C10" s="14" t="s">
        <v>0</v>
      </c>
      <c r="D10" s="14" t="s">
        <v>13</v>
      </c>
      <c r="E10" s="14" t="s">
        <v>16</v>
      </c>
      <c r="F10" s="14" t="s">
        <v>17</v>
      </c>
      <c r="G10" s="14" t="s">
        <v>1</v>
      </c>
      <c r="H10" s="14" t="s">
        <v>195</v>
      </c>
      <c r="I10" s="14" t="s">
        <v>58</v>
      </c>
    </row>
    <row r="11" spans="2:9">
      <c r="B11" s="156" t="s">
        <v>197</v>
      </c>
      <c r="C11" s="157" t="s">
        <v>198</v>
      </c>
      <c r="D11" s="158" t="s">
        <v>199</v>
      </c>
      <c r="E11" s="158" t="s">
        <v>200</v>
      </c>
      <c r="F11" s="158" t="s">
        <v>201</v>
      </c>
      <c r="G11" s="158" t="s">
        <v>202</v>
      </c>
      <c r="H11" s="159">
        <v>41883</v>
      </c>
      <c r="I11" s="158" t="s">
        <v>23</v>
      </c>
    </row>
    <row r="12" spans="2:9">
      <c r="B12" s="156" t="s">
        <v>203</v>
      </c>
      <c r="C12" s="157" t="s">
        <v>204</v>
      </c>
      <c r="D12" s="158" t="s">
        <v>205</v>
      </c>
      <c r="E12" s="158" t="s">
        <v>200</v>
      </c>
      <c r="F12" s="158" t="s">
        <v>201</v>
      </c>
      <c r="G12" s="158" t="s">
        <v>206</v>
      </c>
      <c r="H12" s="159">
        <v>41883</v>
      </c>
      <c r="I12" s="158" t="s">
        <v>207</v>
      </c>
    </row>
    <row r="13" spans="2:9">
      <c r="B13" s="156" t="s">
        <v>208</v>
      </c>
      <c r="C13" s="157" t="s">
        <v>209</v>
      </c>
      <c r="D13" s="158" t="s">
        <v>210</v>
      </c>
      <c r="E13" s="158" t="s">
        <v>200</v>
      </c>
      <c r="F13" s="158" t="s">
        <v>201</v>
      </c>
      <c r="G13" s="158" t="s">
        <v>206</v>
      </c>
      <c r="H13" s="159">
        <v>41883</v>
      </c>
      <c r="I13" s="158" t="s">
        <v>207</v>
      </c>
    </row>
    <row r="14" spans="2:9">
      <c r="B14" s="156" t="s">
        <v>211</v>
      </c>
      <c r="C14" s="157" t="s">
        <v>212</v>
      </c>
      <c r="D14" s="158" t="s">
        <v>213</v>
      </c>
      <c r="E14" s="158" t="s">
        <v>200</v>
      </c>
      <c r="F14" s="158" t="s">
        <v>201</v>
      </c>
      <c r="G14" s="158" t="s">
        <v>206</v>
      </c>
      <c r="H14" s="159">
        <v>41883</v>
      </c>
      <c r="I14" s="158" t="s">
        <v>207</v>
      </c>
    </row>
    <row r="15" spans="2:9">
      <c r="B15" s="156" t="s">
        <v>214</v>
      </c>
      <c r="C15" s="157" t="s">
        <v>215</v>
      </c>
      <c r="D15" s="158" t="s">
        <v>216</v>
      </c>
      <c r="E15" s="158" t="s">
        <v>200</v>
      </c>
      <c r="F15" s="158" t="s">
        <v>217</v>
      </c>
      <c r="G15" s="158" t="s">
        <v>218</v>
      </c>
      <c r="H15" s="159">
        <v>41883</v>
      </c>
      <c r="I15" s="158" t="s">
        <v>207</v>
      </c>
    </row>
    <row r="16" spans="2:9" ht="24">
      <c r="B16" s="156" t="s">
        <v>219</v>
      </c>
      <c r="C16" s="157" t="s">
        <v>220</v>
      </c>
      <c r="D16" s="158" t="s">
        <v>221</v>
      </c>
      <c r="E16" s="158" t="s">
        <v>200</v>
      </c>
      <c r="F16" s="158" t="s">
        <v>217</v>
      </c>
      <c r="G16" s="158" t="s">
        <v>218</v>
      </c>
      <c r="H16" s="159">
        <v>41883</v>
      </c>
      <c r="I16" s="158"/>
    </row>
    <row r="17" spans="2:9">
      <c r="B17" s="156" t="s">
        <v>222</v>
      </c>
      <c r="C17" s="157" t="s">
        <v>223</v>
      </c>
      <c r="D17" s="158" t="s">
        <v>224</v>
      </c>
      <c r="E17" s="158" t="s">
        <v>200</v>
      </c>
      <c r="F17" s="158" t="s">
        <v>217</v>
      </c>
      <c r="G17" s="158" t="s">
        <v>218</v>
      </c>
      <c r="H17" s="159">
        <v>41883</v>
      </c>
      <c r="I17" s="158" t="s">
        <v>207</v>
      </c>
    </row>
    <row r="18" spans="2:9">
      <c r="B18" s="156" t="s">
        <v>225</v>
      </c>
      <c r="C18" s="157" t="s">
        <v>226</v>
      </c>
      <c r="D18" s="158" t="s">
        <v>227</v>
      </c>
      <c r="E18" s="158" t="s">
        <v>43</v>
      </c>
      <c r="F18" s="158" t="s">
        <v>217</v>
      </c>
      <c r="G18" s="158" t="s">
        <v>218</v>
      </c>
      <c r="H18" s="159">
        <v>41883</v>
      </c>
      <c r="I18" s="158" t="s">
        <v>228</v>
      </c>
    </row>
    <row r="19" spans="2:9">
      <c r="B19" s="156" t="s">
        <v>229</v>
      </c>
      <c r="C19" s="157" t="s">
        <v>230</v>
      </c>
      <c r="D19" s="158" t="s">
        <v>231</v>
      </c>
      <c r="E19" s="158" t="s">
        <v>200</v>
      </c>
      <c r="F19" s="158" t="s">
        <v>201</v>
      </c>
      <c r="G19" s="158" t="s">
        <v>218</v>
      </c>
      <c r="H19" s="159">
        <v>41883</v>
      </c>
      <c r="I19" s="158" t="s">
        <v>207</v>
      </c>
    </row>
    <row r="20" spans="2:9">
      <c r="B20" s="156" t="s">
        <v>232</v>
      </c>
      <c r="C20" s="157" t="s">
        <v>233</v>
      </c>
      <c r="D20" s="158" t="s">
        <v>234</v>
      </c>
      <c r="E20" s="158" t="s">
        <v>46</v>
      </c>
      <c r="F20" s="158" t="s">
        <v>217</v>
      </c>
      <c r="G20" s="158" t="s">
        <v>218</v>
      </c>
      <c r="H20" s="159">
        <v>41883</v>
      </c>
      <c r="I20" s="158"/>
    </row>
    <row r="21" spans="2:9">
      <c r="B21" s="156" t="s">
        <v>235</v>
      </c>
      <c r="C21" s="157" t="s">
        <v>236</v>
      </c>
      <c r="D21" s="158" t="s">
        <v>237</v>
      </c>
      <c r="E21" s="158" t="s">
        <v>200</v>
      </c>
      <c r="F21" s="158" t="s">
        <v>201</v>
      </c>
      <c r="G21" s="158" t="s">
        <v>218</v>
      </c>
      <c r="H21" s="159">
        <v>41883</v>
      </c>
      <c r="I21" s="158" t="s">
        <v>207</v>
      </c>
    </row>
    <row r="22" spans="2:9">
      <c r="B22" s="156" t="s">
        <v>238</v>
      </c>
      <c r="C22" s="157" t="s">
        <v>239</v>
      </c>
      <c r="D22" s="158" t="s">
        <v>240</v>
      </c>
      <c r="E22" s="158" t="s">
        <v>46</v>
      </c>
      <c r="F22" s="158" t="s">
        <v>201</v>
      </c>
      <c r="G22" s="158" t="s">
        <v>218</v>
      </c>
      <c r="H22" s="159">
        <v>41883</v>
      </c>
      <c r="I22" s="158" t="s">
        <v>207</v>
      </c>
    </row>
    <row r="23" spans="2:9">
      <c r="B23" s="156" t="s">
        <v>241</v>
      </c>
      <c r="C23" s="157" t="s">
        <v>242</v>
      </c>
      <c r="D23" s="158" t="s">
        <v>243</v>
      </c>
      <c r="E23" s="158" t="s">
        <v>200</v>
      </c>
      <c r="F23" s="158" t="s">
        <v>201</v>
      </c>
      <c r="G23" s="158" t="s">
        <v>218</v>
      </c>
      <c r="H23" s="159">
        <v>41883</v>
      </c>
      <c r="I23" s="158" t="s">
        <v>207</v>
      </c>
    </row>
    <row r="24" spans="2:9">
      <c r="B24" s="156" t="s">
        <v>244</v>
      </c>
      <c r="C24" s="157" t="s">
        <v>245</v>
      </c>
      <c r="D24" s="158" t="s">
        <v>246</v>
      </c>
      <c r="E24" s="158" t="s">
        <v>200</v>
      </c>
      <c r="F24" s="158" t="s">
        <v>217</v>
      </c>
      <c r="G24" s="158" t="s">
        <v>218</v>
      </c>
      <c r="H24" s="159">
        <v>41883</v>
      </c>
      <c r="I24" s="158" t="s">
        <v>247</v>
      </c>
    </row>
    <row r="25" spans="2:9">
      <c r="B25" s="156" t="s">
        <v>248</v>
      </c>
      <c r="C25" s="157" t="s">
        <v>249</v>
      </c>
      <c r="D25" s="158" t="s">
        <v>250</v>
      </c>
      <c r="E25" s="158" t="s">
        <v>200</v>
      </c>
      <c r="F25" s="158" t="s">
        <v>201</v>
      </c>
      <c r="G25" s="158" t="s">
        <v>218</v>
      </c>
      <c r="H25" s="159">
        <v>41883</v>
      </c>
      <c r="I25" s="158"/>
    </row>
    <row r="26" spans="2:9">
      <c r="B26" s="156" t="s">
        <v>251</v>
      </c>
      <c r="C26" s="157" t="s">
        <v>252</v>
      </c>
      <c r="D26" s="158" t="s">
        <v>253</v>
      </c>
      <c r="E26" s="158" t="s">
        <v>200</v>
      </c>
      <c r="F26" s="158" t="s">
        <v>217</v>
      </c>
      <c r="G26" s="158" t="s">
        <v>218</v>
      </c>
      <c r="H26" s="159">
        <v>41883</v>
      </c>
      <c r="I26" s="158"/>
    </row>
    <row r="27" spans="2:9">
      <c r="B27" s="156" t="s">
        <v>254</v>
      </c>
      <c r="C27" s="157" t="s">
        <v>255</v>
      </c>
      <c r="D27" s="158" t="s">
        <v>256</v>
      </c>
      <c r="E27" s="158" t="s">
        <v>200</v>
      </c>
      <c r="F27" s="158" t="s">
        <v>201</v>
      </c>
      <c r="G27" s="158" t="s">
        <v>218</v>
      </c>
      <c r="H27" s="159">
        <v>41883</v>
      </c>
      <c r="I27" s="158"/>
    </row>
    <row r="28" spans="2:9">
      <c r="B28" s="156" t="s">
        <v>257</v>
      </c>
      <c r="C28" s="157" t="s">
        <v>258</v>
      </c>
      <c r="D28" s="158" t="s">
        <v>259</v>
      </c>
      <c r="E28" s="158" t="s">
        <v>200</v>
      </c>
      <c r="F28" s="158" t="s">
        <v>201</v>
      </c>
      <c r="G28" s="158" t="s">
        <v>260</v>
      </c>
      <c r="H28" s="159">
        <v>41883</v>
      </c>
      <c r="I28" s="158" t="s">
        <v>261</v>
      </c>
    </row>
    <row r="29" spans="2:9">
      <c r="B29" s="156" t="s">
        <v>262</v>
      </c>
      <c r="C29" s="157" t="s">
        <v>263</v>
      </c>
      <c r="D29" s="158" t="s">
        <v>264</v>
      </c>
      <c r="E29" s="158" t="s">
        <v>200</v>
      </c>
      <c r="F29" s="158" t="s">
        <v>217</v>
      </c>
      <c r="G29" s="158" t="s">
        <v>202</v>
      </c>
      <c r="H29" s="159">
        <v>41883</v>
      </c>
      <c r="I29" s="158" t="s">
        <v>265</v>
      </c>
    </row>
    <row r="30" spans="2:9" ht="24">
      <c r="B30" s="156" t="s">
        <v>266</v>
      </c>
      <c r="C30" s="157" t="s">
        <v>267</v>
      </c>
      <c r="D30" s="158" t="s">
        <v>268</v>
      </c>
      <c r="E30" s="158" t="s">
        <v>200</v>
      </c>
      <c r="F30" s="158" t="s">
        <v>217</v>
      </c>
      <c r="G30" s="158" t="s">
        <v>202</v>
      </c>
      <c r="H30" s="159">
        <v>41883</v>
      </c>
      <c r="I30" s="158" t="s">
        <v>269</v>
      </c>
    </row>
    <row r="31" spans="2:9">
      <c r="B31" s="156" t="s">
        <v>197</v>
      </c>
      <c r="C31" s="157" t="s">
        <v>198</v>
      </c>
      <c r="D31" s="158" t="s">
        <v>199</v>
      </c>
      <c r="E31" s="158" t="s">
        <v>200</v>
      </c>
      <c r="F31" s="158" t="s">
        <v>201</v>
      </c>
      <c r="G31" s="158" t="s">
        <v>202</v>
      </c>
      <c r="H31" s="159">
        <v>41883</v>
      </c>
      <c r="I31" s="158"/>
    </row>
    <row r="32" spans="2:9">
      <c r="B32" s="156" t="s">
        <v>270</v>
      </c>
      <c r="C32" s="157" t="s">
        <v>271</v>
      </c>
      <c r="D32" s="158" t="s">
        <v>272</v>
      </c>
      <c r="E32" s="158" t="s">
        <v>200</v>
      </c>
      <c r="F32" s="158" t="s">
        <v>217</v>
      </c>
      <c r="G32" s="158" t="s">
        <v>273</v>
      </c>
      <c r="H32" s="159">
        <v>41883</v>
      </c>
      <c r="I32" s="158"/>
    </row>
    <row r="33" spans="2:9">
      <c r="B33" s="156" t="s">
        <v>274</v>
      </c>
      <c r="C33" s="157" t="s">
        <v>275</v>
      </c>
      <c r="D33" s="158" t="s">
        <v>276</v>
      </c>
      <c r="E33" s="158" t="s">
        <v>200</v>
      </c>
      <c r="F33" s="158" t="s">
        <v>217</v>
      </c>
      <c r="G33" s="158" t="s">
        <v>273</v>
      </c>
      <c r="H33" s="159">
        <v>41883</v>
      </c>
      <c r="I33" s="158"/>
    </row>
    <row r="34" spans="2:9">
      <c r="B34" s="156" t="s">
        <v>277</v>
      </c>
      <c r="C34" s="157" t="s">
        <v>278</v>
      </c>
      <c r="D34" s="158" t="s">
        <v>279</v>
      </c>
      <c r="E34" s="158" t="s">
        <v>200</v>
      </c>
      <c r="F34" s="158" t="s">
        <v>201</v>
      </c>
      <c r="G34" s="158" t="s">
        <v>273</v>
      </c>
      <c r="H34" s="159">
        <v>41883</v>
      </c>
      <c r="I34" s="158" t="s">
        <v>261</v>
      </c>
    </row>
    <row r="35" spans="2:9">
      <c r="B35" s="156" t="s">
        <v>280</v>
      </c>
      <c r="C35" s="157" t="s">
        <v>281</v>
      </c>
      <c r="D35" s="158" t="s">
        <v>282</v>
      </c>
      <c r="E35" s="158" t="s">
        <v>200</v>
      </c>
      <c r="F35" s="158" t="s">
        <v>201</v>
      </c>
      <c r="G35" s="158" t="s">
        <v>273</v>
      </c>
      <c r="H35" s="159">
        <v>41883</v>
      </c>
      <c r="I35" s="158"/>
    </row>
    <row r="36" spans="2:9">
      <c r="B36" s="156" t="s">
        <v>283</v>
      </c>
      <c r="C36" s="157" t="s">
        <v>284</v>
      </c>
      <c r="D36" s="158" t="s">
        <v>285</v>
      </c>
      <c r="E36" s="158" t="s">
        <v>200</v>
      </c>
      <c r="F36" s="158" t="s">
        <v>217</v>
      </c>
      <c r="G36" s="158" t="s">
        <v>273</v>
      </c>
      <c r="H36" s="159">
        <v>41883</v>
      </c>
      <c r="I36" s="158"/>
    </row>
    <row r="37" spans="2:9">
      <c r="B37" s="156" t="s">
        <v>286</v>
      </c>
      <c r="C37" s="157" t="s">
        <v>287</v>
      </c>
      <c r="D37" s="158" t="s">
        <v>288</v>
      </c>
      <c r="E37" s="158" t="s">
        <v>200</v>
      </c>
      <c r="F37" s="158" t="s">
        <v>217</v>
      </c>
      <c r="G37" s="158" t="s">
        <v>273</v>
      </c>
      <c r="H37" s="159">
        <v>41883</v>
      </c>
      <c r="I37" s="158" t="s">
        <v>289</v>
      </c>
    </row>
    <row r="38" spans="2:9">
      <c r="B38" s="156" t="s">
        <v>290</v>
      </c>
      <c r="C38" s="157" t="s">
        <v>291</v>
      </c>
      <c r="D38" s="158" t="s">
        <v>292</v>
      </c>
      <c r="E38" s="158" t="s">
        <v>200</v>
      </c>
      <c r="F38" s="158" t="s">
        <v>201</v>
      </c>
      <c r="G38" s="158" t="s">
        <v>273</v>
      </c>
      <c r="H38" s="159">
        <v>41883</v>
      </c>
      <c r="I38" s="158"/>
    </row>
    <row r="39" spans="2:9">
      <c r="B39" s="156" t="s">
        <v>293</v>
      </c>
      <c r="C39" s="157" t="s">
        <v>294</v>
      </c>
      <c r="D39" s="158" t="s">
        <v>295</v>
      </c>
      <c r="E39" s="158" t="s">
        <v>200</v>
      </c>
      <c r="F39" s="158" t="s">
        <v>217</v>
      </c>
      <c r="G39" s="158" t="s">
        <v>273</v>
      </c>
      <c r="H39" s="159">
        <v>41883</v>
      </c>
      <c r="I39" s="158"/>
    </row>
    <row r="40" spans="2:9">
      <c r="B40" s="156" t="s">
        <v>296</v>
      </c>
      <c r="C40" s="157" t="s">
        <v>297</v>
      </c>
      <c r="D40" s="158" t="s">
        <v>298</v>
      </c>
      <c r="E40" s="158" t="s">
        <v>46</v>
      </c>
      <c r="F40" s="158" t="s">
        <v>217</v>
      </c>
      <c r="G40" s="158" t="s">
        <v>273</v>
      </c>
      <c r="H40" s="159">
        <v>41883</v>
      </c>
      <c r="I40" s="158"/>
    </row>
    <row r="41" spans="2:9">
      <c r="B41" s="156" t="s">
        <v>299</v>
      </c>
      <c r="C41" s="157" t="s">
        <v>300</v>
      </c>
      <c r="D41" s="158" t="s">
        <v>301</v>
      </c>
      <c r="E41" s="158" t="s">
        <v>200</v>
      </c>
      <c r="F41" s="158" t="s">
        <v>201</v>
      </c>
      <c r="G41" s="158" t="s">
        <v>273</v>
      </c>
      <c r="H41" s="159">
        <v>41883</v>
      </c>
      <c r="I41" s="158" t="s">
        <v>261</v>
      </c>
    </row>
    <row r="42" spans="2:9">
      <c r="B42" s="156" t="s">
        <v>302</v>
      </c>
      <c r="C42" s="157" t="s">
        <v>303</v>
      </c>
      <c r="D42" s="158" t="s">
        <v>304</v>
      </c>
      <c r="E42" s="158" t="s">
        <v>200</v>
      </c>
      <c r="F42" s="158" t="s">
        <v>201</v>
      </c>
      <c r="G42" s="158" t="s">
        <v>273</v>
      </c>
      <c r="H42" s="159">
        <v>41883</v>
      </c>
      <c r="I42" s="158" t="s">
        <v>261</v>
      </c>
    </row>
    <row r="43" spans="2:9">
      <c r="B43" s="156" t="s">
        <v>305</v>
      </c>
      <c r="C43" s="157" t="s">
        <v>306</v>
      </c>
      <c r="D43" s="158" t="s">
        <v>231</v>
      </c>
      <c r="E43" s="158" t="s">
        <v>200</v>
      </c>
      <c r="F43" s="158" t="s">
        <v>201</v>
      </c>
      <c r="G43" s="158" t="s">
        <v>273</v>
      </c>
      <c r="H43" s="159">
        <v>41883</v>
      </c>
      <c r="I43" s="158"/>
    </row>
    <row r="44" spans="2:9">
      <c r="B44" s="156" t="s">
        <v>307</v>
      </c>
      <c r="C44" s="157" t="s">
        <v>252</v>
      </c>
      <c r="D44" s="158" t="s">
        <v>308</v>
      </c>
      <c r="E44" s="158" t="s">
        <v>200</v>
      </c>
      <c r="F44" s="158" t="s">
        <v>201</v>
      </c>
      <c r="G44" s="158" t="s">
        <v>273</v>
      </c>
      <c r="H44" s="159">
        <v>41883</v>
      </c>
      <c r="I44" s="158"/>
    </row>
    <row r="45" spans="2:9">
      <c r="B45" s="156" t="s">
        <v>309</v>
      </c>
      <c r="C45" s="157" t="s">
        <v>310</v>
      </c>
      <c r="D45" s="158" t="s">
        <v>311</v>
      </c>
      <c r="E45" s="158" t="s">
        <v>200</v>
      </c>
      <c r="F45" s="158" t="s">
        <v>217</v>
      </c>
      <c r="G45" s="158" t="s">
        <v>312</v>
      </c>
      <c r="H45" s="159">
        <v>41883</v>
      </c>
      <c r="I45" s="158"/>
    </row>
    <row r="46" spans="2:9">
      <c r="B46" s="160" t="s">
        <v>313</v>
      </c>
      <c r="C46" s="161" t="s">
        <v>314</v>
      </c>
      <c r="D46" s="162" t="s">
        <v>315</v>
      </c>
      <c r="E46" s="162" t="s">
        <v>200</v>
      </c>
      <c r="F46" s="162" t="s">
        <v>217</v>
      </c>
      <c r="G46" s="162" t="s">
        <v>312</v>
      </c>
      <c r="H46" s="163">
        <v>41883</v>
      </c>
      <c r="I46" s="162"/>
    </row>
    <row r="47" spans="2:9">
      <c r="B47" s="156" t="s">
        <v>316</v>
      </c>
      <c r="C47" s="157" t="s">
        <v>317</v>
      </c>
      <c r="D47" s="158" t="s">
        <v>318</v>
      </c>
      <c r="E47" s="158" t="s">
        <v>200</v>
      </c>
      <c r="F47" s="158" t="s">
        <v>217</v>
      </c>
      <c r="G47" s="158" t="s">
        <v>319</v>
      </c>
      <c r="H47" s="159">
        <v>41883</v>
      </c>
      <c r="I47" s="158" t="s">
        <v>320</v>
      </c>
    </row>
    <row r="48" spans="2:9">
      <c r="B48" s="156" t="s">
        <v>321</v>
      </c>
      <c r="C48" s="157" t="s">
        <v>322</v>
      </c>
      <c r="D48" s="158" t="s">
        <v>323</v>
      </c>
      <c r="E48" s="158" t="s">
        <v>200</v>
      </c>
      <c r="F48" s="158" t="s">
        <v>201</v>
      </c>
      <c r="G48" s="158" t="s">
        <v>324</v>
      </c>
      <c r="H48" s="159">
        <v>41883</v>
      </c>
      <c r="I48" s="158" t="s">
        <v>325</v>
      </c>
    </row>
    <row r="49" spans="2:9">
      <c r="B49" s="156" t="s">
        <v>326</v>
      </c>
      <c r="C49" s="157" t="s">
        <v>327</v>
      </c>
      <c r="D49" s="158" t="s">
        <v>328</v>
      </c>
      <c r="E49" s="158" t="s">
        <v>200</v>
      </c>
      <c r="F49" s="158" t="s">
        <v>201</v>
      </c>
      <c r="G49" s="158" t="s">
        <v>324</v>
      </c>
      <c r="H49" s="159">
        <v>41883</v>
      </c>
      <c r="I49" s="158" t="s">
        <v>207</v>
      </c>
    </row>
    <row r="50" spans="2:9">
      <c r="B50" s="156" t="s">
        <v>329</v>
      </c>
      <c r="C50" s="157" t="s">
        <v>330</v>
      </c>
      <c r="D50" s="158" t="s">
        <v>331</v>
      </c>
      <c r="E50" s="158" t="s">
        <v>200</v>
      </c>
      <c r="F50" s="158" t="s">
        <v>217</v>
      </c>
      <c r="G50" s="158" t="s">
        <v>324</v>
      </c>
      <c r="H50" s="159">
        <v>41883</v>
      </c>
      <c r="I50" s="158" t="s">
        <v>325</v>
      </c>
    </row>
    <row r="51" spans="2:9">
      <c r="B51" s="156" t="s">
        <v>332</v>
      </c>
      <c r="C51" s="157" t="s">
        <v>333</v>
      </c>
      <c r="D51" s="158" t="s">
        <v>334</v>
      </c>
      <c r="E51" s="158" t="s">
        <v>200</v>
      </c>
      <c r="F51" s="158" t="s">
        <v>217</v>
      </c>
      <c r="G51" s="158" t="s">
        <v>324</v>
      </c>
      <c r="H51" s="159">
        <v>41883</v>
      </c>
      <c r="I51" s="158" t="s">
        <v>325</v>
      </c>
    </row>
    <row r="52" spans="2:9">
      <c r="B52" s="156" t="s">
        <v>335</v>
      </c>
      <c r="C52" s="157" t="s">
        <v>336</v>
      </c>
      <c r="D52" s="158" t="s">
        <v>337</v>
      </c>
      <c r="E52" s="158" t="s">
        <v>200</v>
      </c>
      <c r="F52" s="158" t="s">
        <v>201</v>
      </c>
      <c r="G52" s="158" t="s">
        <v>324</v>
      </c>
      <c r="H52" s="159">
        <v>41883</v>
      </c>
      <c r="I52" s="158" t="s">
        <v>207</v>
      </c>
    </row>
    <row r="53" spans="2:9" ht="24">
      <c r="B53" s="156" t="s">
        <v>338</v>
      </c>
      <c r="C53" s="157" t="s">
        <v>339</v>
      </c>
      <c r="D53" s="158" t="s">
        <v>340</v>
      </c>
      <c r="E53" s="158" t="s">
        <v>46</v>
      </c>
      <c r="F53" s="158" t="s">
        <v>201</v>
      </c>
      <c r="G53" s="158" t="s">
        <v>341</v>
      </c>
      <c r="H53" s="159">
        <v>41883</v>
      </c>
      <c r="I53" s="158" t="s">
        <v>261</v>
      </c>
    </row>
    <row r="54" spans="2:9" ht="24">
      <c r="B54" s="156" t="s">
        <v>342</v>
      </c>
      <c r="C54" s="157" t="s">
        <v>343</v>
      </c>
      <c r="D54" s="158" t="s">
        <v>344</v>
      </c>
      <c r="E54" s="158" t="s">
        <v>200</v>
      </c>
      <c r="F54" s="158" t="s">
        <v>201</v>
      </c>
      <c r="G54" s="158" t="s">
        <v>341</v>
      </c>
      <c r="H54" s="159">
        <v>41883</v>
      </c>
      <c r="I54" s="158"/>
    </row>
    <row r="55" spans="2:9" ht="24">
      <c r="B55" s="156" t="s">
        <v>345</v>
      </c>
      <c r="C55" s="157" t="s">
        <v>346</v>
      </c>
      <c r="D55" s="158" t="s">
        <v>347</v>
      </c>
      <c r="E55" s="158" t="s">
        <v>200</v>
      </c>
      <c r="F55" s="158" t="s">
        <v>201</v>
      </c>
      <c r="G55" s="158" t="s">
        <v>341</v>
      </c>
      <c r="H55" s="159">
        <v>41883</v>
      </c>
      <c r="I55" s="158" t="s">
        <v>261</v>
      </c>
    </row>
    <row r="56" spans="2:9">
      <c r="B56" s="156" t="s">
        <v>348</v>
      </c>
      <c r="C56" s="157" t="s">
        <v>349</v>
      </c>
      <c r="D56" s="158" t="s">
        <v>350</v>
      </c>
      <c r="E56" s="158" t="s">
        <v>200</v>
      </c>
      <c r="F56" s="158" t="s">
        <v>201</v>
      </c>
      <c r="G56" s="158" t="s">
        <v>351</v>
      </c>
      <c r="H56" s="159">
        <v>41883</v>
      </c>
      <c r="I56" s="158" t="s">
        <v>207</v>
      </c>
    </row>
    <row r="57" spans="2:9">
      <c r="B57" s="156" t="s">
        <v>352</v>
      </c>
      <c r="C57" s="157" t="s">
        <v>353</v>
      </c>
      <c r="D57" s="158" t="s">
        <v>354</v>
      </c>
      <c r="E57" s="158" t="s">
        <v>200</v>
      </c>
      <c r="F57" s="158" t="s">
        <v>201</v>
      </c>
      <c r="G57" s="158" t="s">
        <v>351</v>
      </c>
      <c r="H57" s="159">
        <v>41883</v>
      </c>
      <c r="I57" s="158" t="s">
        <v>207</v>
      </c>
    </row>
    <row r="58" spans="2:9">
      <c r="B58" s="156" t="s">
        <v>355</v>
      </c>
      <c r="C58" s="157" t="s">
        <v>356</v>
      </c>
      <c r="D58" s="158" t="s">
        <v>231</v>
      </c>
      <c r="E58" s="158" t="s">
        <v>200</v>
      </c>
      <c r="F58" s="158" t="s">
        <v>201</v>
      </c>
      <c r="G58" s="158" t="s">
        <v>357</v>
      </c>
      <c r="H58" s="159">
        <v>41883</v>
      </c>
      <c r="I58" s="158" t="s">
        <v>261</v>
      </c>
    </row>
    <row r="59" spans="2:9">
      <c r="B59" s="156" t="s">
        <v>358</v>
      </c>
      <c r="C59" s="157" t="s">
        <v>359</v>
      </c>
      <c r="D59" s="158" t="s">
        <v>360</v>
      </c>
      <c r="E59" s="158" t="s">
        <v>200</v>
      </c>
      <c r="F59" s="158" t="s">
        <v>201</v>
      </c>
      <c r="G59" s="158" t="s">
        <v>357</v>
      </c>
      <c r="H59" s="159">
        <v>41883</v>
      </c>
      <c r="I59" s="158"/>
    </row>
    <row r="60" spans="2:9">
      <c r="B60" s="156" t="s">
        <v>361</v>
      </c>
      <c r="C60" s="157" t="s">
        <v>362</v>
      </c>
      <c r="D60" s="158" t="s">
        <v>363</v>
      </c>
      <c r="E60" s="158" t="s">
        <v>46</v>
      </c>
      <c r="F60" s="158" t="s">
        <v>217</v>
      </c>
      <c r="G60" s="158" t="s">
        <v>364</v>
      </c>
      <c r="H60" s="159">
        <v>41883</v>
      </c>
      <c r="I60" s="158"/>
    </row>
    <row r="61" spans="2:9">
      <c r="B61" s="156" t="s">
        <v>365</v>
      </c>
      <c r="C61" s="157" t="s">
        <v>366</v>
      </c>
      <c r="D61" s="158" t="s">
        <v>367</v>
      </c>
      <c r="E61" s="158" t="s">
        <v>200</v>
      </c>
      <c r="F61" s="158" t="s">
        <v>201</v>
      </c>
      <c r="G61" s="158" t="s">
        <v>368</v>
      </c>
      <c r="H61" s="159">
        <v>41883</v>
      </c>
      <c r="I61" s="158" t="s">
        <v>207</v>
      </c>
    </row>
    <row r="62" spans="2:9">
      <c r="B62" s="156" t="s">
        <v>369</v>
      </c>
      <c r="C62" s="157" t="s">
        <v>370</v>
      </c>
      <c r="D62" s="158" t="s">
        <v>371</v>
      </c>
      <c r="E62" s="158" t="s">
        <v>46</v>
      </c>
      <c r="F62" s="158" t="s">
        <v>201</v>
      </c>
      <c r="G62" s="158" t="s">
        <v>368</v>
      </c>
      <c r="H62" s="159">
        <v>41883</v>
      </c>
      <c r="I62" s="158" t="s">
        <v>207</v>
      </c>
    </row>
    <row r="63" spans="2:9">
      <c r="B63" s="156" t="s">
        <v>372</v>
      </c>
      <c r="C63" s="157" t="s">
        <v>373</v>
      </c>
      <c r="D63" s="158" t="s">
        <v>374</v>
      </c>
      <c r="E63" s="158" t="s">
        <v>200</v>
      </c>
      <c r="F63" s="158" t="s">
        <v>217</v>
      </c>
      <c r="G63" s="158" t="s">
        <v>368</v>
      </c>
      <c r="H63" s="159">
        <v>41883</v>
      </c>
      <c r="I63" s="158"/>
    </row>
    <row r="64" spans="2:9">
      <c r="B64" s="156" t="s">
        <v>375</v>
      </c>
      <c r="C64" s="157" t="s">
        <v>376</v>
      </c>
      <c r="D64" s="158" t="s">
        <v>377</v>
      </c>
      <c r="E64" s="158" t="s">
        <v>46</v>
      </c>
      <c r="F64" s="158" t="s">
        <v>201</v>
      </c>
      <c r="G64" s="158" t="s">
        <v>368</v>
      </c>
      <c r="H64" s="159">
        <v>41883</v>
      </c>
      <c r="I64" s="158" t="s">
        <v>207</v>
      </c>
    </row>
    <row r="65" spans="2:9">
      <c r="B65" s="156" t="s">
        <v>378</v>
      </c>
      <c r="C65" s="157" t="s">
        <v>379</v>
      </c>
      <c r="D65" s="158" t="s">
        <v>380</v>
      </c>
      <c r="E65" s="158" t="s">
        <v>200</v>
      </c>
      <c r="F65" s="158" t="s">
        <v>201</v>
      </c>
      <c r="G65" s="158" t="s">
        <v>368</v>
      </c>
      <c r="H65" s="159">
        <v>41883</v>
      </c>
      <c r="I65" s="158" t="s">
        <v>207</v>
      </c>
    </row>
    <row r="66" spans="2:9">
      <c r="B66" s="156" t="s">
        <v>381</v>
      </c>
      <c r="C66" s="157" t="s">
        <v>382</v>
      </c>
      <c r="D66" s="158" t="s">
        <v>383</v>
      </c>
      <c r="E66" s="158" t="s">
        <v>384</v>
      </c>
      <c r="F66" s="158" t="s">
        <v>201</v>
      </c>
      <c r="G66" s="158" t="s">
        <v>206</v>
      </c>
      <c r="H66" s="159">
        <v>41884</v>
      </c>
      <c r="I66" s="158" t="s">
        <v>325</v>
      </c>
    </row>
    <row r="67" spans="2:9">
      <c r="B67" s="156" t="s">
        <v>385</v>
      </c>
      <c r="C67" s="157" t="s">
        <v>386</v>
      </c>
      <c r="D67" s="158" t="s">
        <v>387</v>
      </c>
      <c r="E67" s="158" t="s">
        <v>46</v>
      </c>
      <c r="F67" s="158" t="s">
        <v>201</v>
      </c>
      <c r="G67" s="158" t="s">
        <v>206</v>
      </c>
      <c r="H67" s="159">
        <v>41884</v>
      </c>
      <c r="I67" s="158" t="s">
        <v>207</v>
      </c>
    </row>
    <row r="68" spans="2:9">
      <c r="B68" s="156" t="s">
        <v>388</v>
      </c>
      <c r="C68" s="157" t="s">
        <v>389</v>
      </c>
      <c r="D68" s="158" t="s">
        <v>390</v>
      </c>
      <c r="E68" s="158" t="s">
        <v>200</v>
      </c>
      <c r="F68" s="158" t="s">
        <v>201</v>
      </c>
      <c r="G68" s="158" t="s">
        <v>206</v>
      </c>
      <c r="H68" s="159">
        <v>41884</v>
      </c>
      <c r="I68" s="158" t="s">
        <v>207</v>
      </c>
    </row>
    <row r="69" spans="2:9">
      <c r="B69" s="156" t="s">
        <v>391</v>
      </c>
      <c r="C69" s="157" t="s">
        <v>392</v>
      </c>
      <c r="D69" s="158" t="s">
        <v>393</v>
      </c>
      <c r="E69" s="158" t="s">
        <v>200</v>
      </c>
      <c r="F69" s="158" t="s">
        <v>201</v>
      </c>
      <c r="G69" s="158" t="s">
        <v>206</v>
      </c>
      <c r="H69" s="159">
        <v>41884</v>
      </c>
      <c r="I69" s="158" t="s">
        <v>207</v>
      </c>
    </row>
    <row r="70" spans="2:9">
      <c r="B70" s="156" t="s">
        <v>394</v>
      </c>
      <c r="C70" s="157" t="s">
        <v>395</v>
      </c>
      <c r="D70" s="158" t="s">
        <v>396</v>
      </c>
      <c r="E70" s="158" t="s">
        <v>200</v>
      </c>
      <c r="F70" s="158" t="s">
        <v>201</v>
      </c>
      <c r="G70" s="158" t="s">
        <v>218</v>
      </c>
      <c r="H70" s="159">
        <v>41884</v>
      </c>
      <c r="I70" s="158" t="s">
        <v>207</v>
      </c>
    </row>
    <row r="71" spans="2:9">
      <c r="B71" s="156" t="s">
        <v>397</v>
      </c>
      <c r="C71" s="157" t="s">
        <v>398</v>
      </c>
      <c r="D71" s="158" t="s">
        <v>399</v>
      </c>
      <c r="E71" s="158" t="s">
        <v>200</v>
      </c>
      <c r="F71" s="158" t="s">
        <v>217</v>
      </c>
      <c r="G71" s="158" t="s">
        <v>218</v>
      </c>
      <c r="H71" s="159">
        <v>41884</v>
      </c>
      <c r="I71" s="158" t="s">
        <v>325</v>
      </c>
    </row>
    <row r="72" spans="2:9">
      <c r="B72" s="156" t="s">
        <v>400</v>
      </c>
      <c r="C72" s="157" t="s">
        <v>401</v>
      </c>
      <c r="D72" s="158" t="s">
        <v>402</v>
      </c>
      <c r="E72" s="158" t="s">
        <v>46</v>
      </c>
      <c r="F72" s="158" t="s">
        <v>201</v>
      </c>
      <c r="G72" s="158" t="s">
        <v>218</v>
      </c>
      <c r="H72" s="159">
        <v>41884</v>
      </c>
      <c r="I72" s="158" t="s">
        <v>207</v>
      </c>
    </row>
    <row r="73" spans="2:9">
      <c r="B73" s="156" t="s">
        <v>403</v>
      </c>
      <c r="C73" s="157" t="s">
        <v>404</v>
      </c>
      <c r="D73" s="158" t="s">
        <v>405</v>
      </c>
      <c r="E73" s="158" t="s">
        <v>200</v>
      </c>
      <c r="F73" s="158" t="s">
        <v>201</v>
      </c>
      <c r="G73" s="158" t="s">
        <v>218</v>
      </c>
      <c r="H73" s="159">
        <v>41884</v>
      </c>
      <c r="I73" s="158" t="s">
        <v>207</v>
      </c>
    </row>
    <row r="74" spans="2:9">
      <c r="B74" s="156" t="s">
        <v>406</v>
      </c>
      <c r="C74" s="157" t="s">
        <v>407</v>
      </c>
      <c r="D74" s="158" t="s">
        <v>408</v>
      </c>
      <c r="E74" s="158" t="s">
        <v>200</v>
      </c>
      <c r="F74" s="158" t="s">
        <v>201</v>
      </c>
      <c r="G74" s="158" t="s">
        <v>218</v>
      </c>
      <c r="H74" s="159">
        <v>41884</v>
      </c>
      <c r="I74" s="158" t="s">
        <v>207</v>
      </c>
    </row>
    <row r="75" spans="2:9">
      <c r="B75" s="156" t="s">
        <v>409</v>
      </c>
      <c r="C75" s="157" t="s">
        <v>410</v>
      </c>
      <c r="D75" s="158" t="s">
        <v>411</v>
      </c>
      <c r="E75" s="158" t="s">
        <v>200</v>
      </c>
      <c r="F75" s="158" t="s">
        <v>201</v>
      </c>
      <c r="G75" s="158" t="s">
        <v>218</v>
      </c>
      <c r="H75" s="159">
        <v>41884</v>
      </c>
      <c r="I75" s="158" t="s">
        <v>207</v>
      </c>
    </row>
    <row r="76" spans="2:9">
      <c r="B76" s="156" t="s">
        <v>412</v>
      </c>
      <c r="C76" s="157" t="s">
        <v>413</v>
      </c>
      <c r="D76" s="158" t="s">
        <v>414</v>
      </c>
      <c r="E76" s="158" t="s">
        <v>200</v>
      </c>
      <c r="F76" s="158" t="s">
        <v>201</v>
      </c>
      <c r="G76" s="158" t="s">
        <v>218</v>
      </c>
      <c r="H76" s="159">
        <v>41884</v>
      </c>
      <c r="I76" s="158" t="s">
        <v>207</v>
      </c>
    </row>
    <row r="77" spans="2:9">
      <c r="B77" s="156" t="s">
        <v>415</v>
      </c>
      <c r="C77" s="157" t="s">
        <v>416</v>
      </c>
      <c r="D77" s="158" t="s">
        <v>417</v>
      </c>
      <c r="E77" s="158" t="s">
        <v>46</v>
      </c>
      <c r="F77" s="158" t="s">
        <v>217</v>
      </c>
      <c r="G77" s="158" t="s">
        <v>218</v>
      </c>
      <c r="H77" s="159">
        <v>41884</v>
      </c>
      <c r="I77" s="158"/>
    </row>
    <row r="78" spans="2:9" ht="24">
      <c r="B78" s="156" t="s">
        <v>418</v>
      </c>
      <c r="C78" s="157" t="s">
        <v>419</v>
      </c>
      <c r="D78" s="158" t="s">
        <v>420</v>
      </c>
      <c r="E78" s="158" t="s">
        <v>200</v>
      </c>
      <c r="F78" s="158" t="s">
        <v>201</v>
      </c>
      <c r="G78" s="158" t="s">
        <v>218</v>
      </c>
      <c r="H78" s="159">
        <v>41884</v>
      </c>
      <c r="I78" s="158" t="s">
        <v>421</v>
      </c>
    </row>
    <row r="79" spans="2:9">
      <c r="B79" s="156" t="s">
        <v>422</v>
      </c>
      <c r="C79" s="157" t="s">
        <v>423</v>
      </c>
      <c r="D79" s="158" t="s">
        <v>424</v>
      </c>
      <c r="E79" s="158" t="s">
        <v>200</v>
      </c>
      <c r="F79" s="158" t="s">
        <v>217</v>
      </c>
      <c r="G79" s="158" t="s">
        <v>218</v>
      </c>
      <c r="H79" s="159">
        <v>41884</v>
      </c>
      <c r="I79" s="158" t="s">
        <v>207</v>
      </c>
    </row>
    <row r="80" spans="2:9">
      <c r="B80" s="156" t="s">
        <v>425</v>
      </c>
      <c r="C80" s="157" t="s">
        <v>426</v>
      </c>
      <c r="D80" s="158" t="s">
        <v>427</v>
      </c>
      <c r="E80" s="158" t="s">
        <v>200</v>
      </c>
      <c r="F80" s="158" t="s">
        <v>217</v>
      </c>
      <c r="G80" s="158" t="s">
        <v>218</v>
      </c>
      <c r="H80" s="159">
        <v>41884</v>
      </c>
      <c r="I80" s="158" t="s">
        <v>207</v>
      </c>
    </row>
    <row r="81" spans="2:9">
      <c r="B81" s="156" t="s">
        <v>428</v>
      </c>
      <c r="C81" s="157" t="s">
        <v>429</v>
      </c>
      <c r="D81" s="158" t="s">
        <v>430</v>
      </c>
      <c r="E81" s="158" t="s">
        <v>200</v>
      </c>
      <c r="F81" s="158" t="s">
        <v>217</v>
      </c>
      <c r="G81" s="158" t="s">
        <v>218</v>
      </c>
      <c r="H81" s="159">
        <v>41884</v>
      </c>
      <c r="I81" s="158" t="s">
        <v>207</v>
      </c>
    </row>
    <row r="82" spans="2:9">
      <c r="B82" s="156" t="s">
        <v>431</v>
      </c>
      <c r="C82" s="157" t="s">
        <v>432</v>
      </c>
      <c r="D82" s="158" t="s">
        <v>433</v>
      </c>
      <c r="E82" s="158" t="s">
        <v>200</v>
      </c>
      <c r="F82" s="158" t="s">
        <v>217</v>
      </c>
      <c r="G82" s="158" t="s">
        <v>218</v>
      </c>
      <c r="H82" s="159">
        <v>41884</v>
      </c>
      <c r="I82" s="158"/>
    </row>
    <row r="83" spans="2:9">
      <c r="B83" s="156" t="s">
        <v>434</v>
      </c>
      <c r="C83" s="157" t="s">
        <v>435</v>
      </c>
      <c r="D83" s="158" t="s">
        <v>436</v>
      </c>
      <c r="E83" s="158" t="s">
        <v>200</v>
      </c>
      <c r="F83" s="158" t="s">
        <v>217</v>
      </c>
      <c r="G83" s="158" t="s">
        <v>202</v>
      </c>
      <c r="H83" s="159">
        <v>41884</v>
      </c>
      <c r="I83" s="158"/>
    </row>
    <row r="84" spans="2:9">
      <c r="B84" s="156" t="s">
        <v>437</v>
      </c>
      <c r="C84" s="157" t="s">
        <v>438</v>
      </c>
      <c r="D84" s="158" t="s">
        <v>439</v>
      </c>
      <c r="E84" s="158" t="s">
        <v>200</v>
      </c>
      <c r="F84" s="158" t="s">
        <v>217</v>
      </c>
      <c r="G84" s="158" t="s">
        <v>202</v>
      </c>
      <c r="H84" s="159">
        <v>41884</v>
      </c>
      <c r="I84" s="158" t="s">
        <v>325</v>
      </c>
    </row>
    <row r="85" spans="2:9">
      <c r="B85" s="156" t="s">
        <v>440</v>
      </c>
      <c r="C85" s="157" t="s">
        <v>441</v>
      </c>
      <c r="D85" s="158" t="s">
        <v>442</v>
      </c>
      <c r="E85" s="158" t="s">
        <v>200</v>
      </c>
      <c r="F85" s="158" t="s">
        <v>217</v>
      </c>
      <c r="G85" s="158" t="s">
        <v>202</v>
      </c>
      <c r="H85" s="159">
        <v>41884</v>
      </c>
      <c r="I85" s="158" t="s">
        <v>325</v>
      </c>
    </row>
    <row r="86" spans="2:9">
      <c r="B86" s="156" t="s">
        <v>443</v>
      </c>
      <c r="C86" s="157" t="s">
        <v>444</v>
      </c>
      <c r="D86" s="158" t="s">
        <v>445</v>
      </c>
      <c r="E86" s="158" t="s">
        <v>200</v>
      </c>
      <c r="F86" s="158" t="s">
        <v>201</v>
      </c>
      <c r="G86" s="158" t="s">
        <v>273</v>
      </c>
      <c r="H86" s="159">
        <v>41884</v>
      </c>
      <c r="I86" s="158"/>
    </row>
    <row r="87" spans="2:9">
      <c r="B87" s="156" t="s">
        <v>446</v>
      </c>
      <c r="C87" s="157" t="s">
        <v>447</v>
      </c>
      <c r="D87" s="158" t="s">
        <v>448</v>
      </c>
      <c r="E87" s="158" t="s">
        <v>200</v>
      </c>
      <c r="F87" s="158" t="s">
        <v>201</v>
      </c>
      <c r="G87" s="158" t="s">
        <v>273</v>
      </c>
      <c r="H87" s="159">
        <v>41884</v>
      </c>
      <c r="I87" s="158" t="s">
        <v>261</v>
      </c>
    </row>
    <row r="88" spans="2:9">
      <c r="B88" s="156" t="s">
        <v>449</v>
      </c>
      <c r="C88" s="157" t="s">
        <v>450</v>
      </c>
      <c r="D88" s="158" t="s">
        <v>451</v>
      </c>
      <c r="E88" s="158" t="s">
        <v>200</v>
      </c>
      <c r="F88" s="158" t="s">
        <v>201</v>
      </c>
      <c r="G88" s="158" t="s">
        <v>273</v>
      </c>
      <c r="H88" s="159">
        <v>41884</v>
      </c>
      <c r="I88" s="158" t="s">
        <v>261</v>
      </c>
    </row>
    <row r="89" spans="2:9">
      <c r="B89" s="156" t="s">
        <v>452</v>
      </c>
      <c r="C89" s="157" t="s">
        <v>453</v>
      </c>
      <c r="D89" s="158" t="s">
        <v>454</v>
      </c>
      <c r="E89" s="158" t="s">
        <v>46</v>
      </c>
      <c r="F89" s="158" t="s">
        <v>217</v>
      </c>
      <c r="G89" s="158" t="s">
        <v>273</v>
      </c>
      <c r="H89" s="159">
        <v>41884</v>
      </c>
      <c r="I89" s="158"/>
    </row>
    <row r="90" spans="2:9">
      <c r="B90" s="156" t="s">
        <v>455</v>
      </c>
      <c r="C90" s="157" t="s">
        <v>456</v>
      </c>
      <c r="D90" s="158" t="s">
        <v>457</v>
      </c>
      <c r="E90" s="158" t="s">
        <v>200</v>
      </c>
      <c r="F90" s="158" t="s">
        <v>217</v>
      </c>
      <c r="G90" s="158" t="s">
        <v>273</v>
      </c>
      <c r="H90" s="159">
        <v>41884</v>
      </c>
      <c r="I90" s="158"/>
    </row>
    <row r="91" spans="2:9">
      <c r="B91" s="156" t="s">
        <v>458</v>
      </c>
      <c r="C91" s="157" t="s">
        <v>459</v>
      </c>
      <c r="D91" s="158" t="s">
        <v>460</v>
      </c>
      <c r="E91" s="158" t="s">
        <v>43</v>
      </c>
      <c r="F91" s="158" t="s">
        <v>217</v>
      </c>
      <c r="G91" s="158" t="s">
        <v>273</v>
      </c>
      <c r="H91" s="159">
        <v>41884</v>
      </c>
      <c r="I91" s="158"/>
    </row>
    <row r="92" spans="2:9">
      <c r="B92" s="156" t="s">
        <v>461</v>
      </c>
      <c r="C92" s="157" t="s">
        <v>462</v>
      </c>
      <c r="D92" s="158" t="s">
        <v>463</v>
      </c>
      <c r="E92" s="158" t="s">
        <v>200</v>
      </c>
      <c r="F92" s="158" t="s">
        <v>201</v>
      </c>
      <c r="G92" s="158" t="s">
        <v>464</v>
      </c>
      <c r="H92" s="159">
        <v>41884</v>
      </c>
      <c r="I92" s="158" t="s">
        <v>261</v>
      </c>
    </row>
    <row r="93" spans="2:9">
      <c r="B93" s="156" t="s">
        <v>465</v>
      </c>
      <c r="C93" s="157" t="s">
        <v>466</v>
      </c>
      <c r="D93" s="158" t="s">
        <v>231</v>
      </c>
      <c r="E93" s="158" t="s">
        <v>200</v>
      </c>
      <c r="F93" s="158" t="s">
        <v>201</v>
      </c>
      <c r="G93" s="158" t="s">
        <v>464</v>
      </c>
      <c r="H93" s="159">
        <v>41884</v>
      </c>
      <c r="I93" s="158"/>
    </row>
    <row r="94" spans="2:9">
      <c r="B94" s="160" t="s">
        <v>467</v>
      </c>
      <c r="C94" s="161" t="s">
        <v>468</v>
      </c>
      <c r="D94" s="162" t="s">
        <v>469</v>
      </c>
      <c r="E94" s="162" t="s">
        <v>46</v>
      </c>
      <c r="F94" s="162" t="s">
        <v>201</v>
      </c>
      <c r="G94" s="162" t="s">
        <v>312</v>
      </c>
      <c r="H94" s="163">
        <v>41884</v>
      </c>
      <c r="I94" s="162" t="s">
        <v>325</v>
      </c>
    </row>
    <row r="95" spans="2:9">
      <c r="B95" s="160" t="s">
        <v>470</v>
      </c>
      <c r="C95" s="161" t="s">
        <v>471</v>
      </c>
      <c r="D95" s="162" t="s">
        <v>472</v>
      </c>
      <c r="E95" s="162" t="s">
        <v>200</v>
      </c>
      <c r="F95" s="162" t="s">
        <v>201</v>
      </c>
      <c r="G95" s="162" t="s">
        <v>312</v>
      </c>
      <c r="H95" s="163">
        <v>41884</v>
      </c>
      <c r="I95" s="162"/>
    </row>
    <row r="96" spans="2:9">
      <c r="B96" s="156" t="s">
        <v>473</v>
      </c>
      <c r="C96" s="157" t="s">
        <v>474</v>
      </c>
      <c r="D96" s="158" t="s">
        <v>475</v>
      </c>
      <c r="E96" s="158" t="s">
        <v>200</v>
      </c>
      <c r="F96" s="158" t="s">
        <v>201</v>
      </c>
      <c r="G96" s="158" t="s">
        <v>312</v>
      </c>
      <c r="H96" s="159">
        <v>41884</v>
      </c>
      <c r="I96" s="158" t="s">
        <v>207</v>
      </c>
    </row>
    <row r="97" spans="2:9">
      <c r="B97" s="156" t="s">
        <v>476</v>
      </c>
      <c r="C97" s="157" t="s">
        <v>477</v>
      </c>
      <c r="D97" s="158" t="s">
        <v>478</v>
      </c>
      <c r="E97" s="158" t="s">
        <v>200</v>
      </c>
      <c r="F97" s="158" t="s">
        <v>217</v>
      </c>
      <c r="G97" s="158" t="s">
        <v>312</v>
      </c>
      <c r="H97" s="159">
        <v>41884</v>
      </c>
      <c r="I97" s="158" t="s">
        <v>325</v>
      </c>
    </row>
    <row r="98" spans="2:9">
      <c r="B98" s="156" t="s">
        <v>479</v>
      </c>
      <c r="C98" s="157" t="s">
        <v>480</v>
      </c>
      <c r="D98" s="158" t="s">
        <v>481</v>
      </c>
      <c r="E98" s="158" t="s">
        <v>200</v>
      </c>
      <c r="F98" s="158" t="s">
        <v>201</v>
      </c>
      <c r="G98" s="158" t="s">
        <v>319</v>
      </c>
      <c r="H98" s="159">
        <v>41884</v>
      </c>
      <c r="I98" s="158" t="s">
        <v>207</v>
      </c>
    </row>
    <row r="99" spans="2:9">
      <c r="B99" s="156" t="s">
        <v>482</v>
      </c>
      <c r="C99" s="157" t="s">
        <v>483</v>
      </c>
      <c r="D99" s="158" t="s">
        <v>484</v>
      </c>
      <c r="E99" s="158" t="s">
        <v>200</v>
      </c>
      <c r="F99" s="158" t="s">
        <v>217</v>
      </c>
      <c r="G99" s="158" t="s">
        <v>324</v>
      </c>
      <c r="H99" s="159">
        <v>41884</v>
      </c>
      <c r="I99" s="158" t="s">
        <v>325</v>
      </c>
    </row>
    <row r="100" spans="2:9">
      <c r="B100" s="156" t="s">
        <v>485</v>
      </c>
      <c r="C100" s="157" t="s">
        <v>486</v>
      </c>
      <c r="D100" s="158" t="s">
        <v>487</v>
      </c>
      <c r="E100" s="158" t="s">
        <v>200</v>
      </c>
      <c r="F100" s="158" t="s">
        <v>217</v>
      </c>
      <c r="G100" s="158" t="s">
        <v>324</v>
      </c>
      <c r="H100" s="159">
        <v>41884</v>
      </c>
      <c r="I100" s="158" t="s">
        <v>207</v>
      </c>
    </row>
    <row r="101" spans="2:9">
      <c r="B101" s="156" t="s">
        <v>488</v>
      </c>
      <c r="C101" s="157" t="s">
        <v>489</v>
      </c>
      <c r="D101" s="158" t="s">
        <v>490</v>
      </c>
      <c r="E101" s="158" t="s">
        <v>200</v>
      </c>
      <c r="F101" s="158" t="s">
        <v>217</v>
      </c>
      <c r="G101" s="158" t="s">
        <v>324</v>
      </c>
      <c r="H101" s="159">
        <v>41884</v>
      </c>
      <c r="I101" s="158" t="s">
        <v>325</v>
      </c>
    </row>
    <row r="102" spans="2:9">
      <c r="B102" s="156" t="s">
        <v>491</v>
      </c>
      <c r="C102" s="157" t="s">
        <v>492</v>
      </c>
      <c r="D102" s="158" t="s">
        <v>493</v>
      </c>
      <c r="E102" s="158" t="s">
        <v>200</v>
      </c>
      <c r="F102" s="158" t="s">
        <v>217</v>
      </c>
      <c r="G102" s="158" t="s">
        <v>324</v>
      </c>
      <c r="H102" s="159">
        <v>41884</v>
      </c>
      <c r="I102" s="158" t="s">
        <v>325</v>
      </c>
    </row>
    <row r="103" spans="2:9" ht="24">
      <c r="B103" s="156" t="s">
        <v>494</v>
      </c>
      <c r="C103" s="157" t="s">
        <v>495</v>
      </c>
      <c r="D103" s="158" t="s">
        <v>496</v>
      </c>
      <c r="E103" s="158" t="s">
        <v>46</v>
      </c>
      <c r="F103" s="158" t="s">
        <v>201</v>
      </c>
      <c r="G103" s="158" t="s">
        <v>341</v>
      </c>
      <c r="H103" s="159">
        <v>41884</v>
      </c>
      <c r="I103" s="158"/>
    </row>
    <row r="104" spans="2:9" ht="24">
      <c r="B104" s="156" t="s">
        <v>497</v>
      </c>
      <c r="C104" s="157" t="s">
        <v>498</v>
      </c>
      <c r="D104" s="158" t="s">
        <v>499</v>
      </c>
      <c r="E104" s="158" t="s">
        <v>46</v>
      </c>
      <c r="F104" s="158" t="s">
        <v>201</v>
      </c>
      <c r="G104" s="158" t="s">
        <v>341</v>
      </c>
      <c r="H104" s="159">
        <v>41884</v>
      </c>
      <c r="I104" s="158"/>
    </row>
    <row r="105" spans="2:9" ht="24">
      <c r="B105" s="156" t="s">
        <v>500</v>
      </c>
      <c r="C105" s="157" t="s">
        <v>501</v>
      </c>
      <c r="D105" s="158" t="s">
        <v>502</v>
      </c>
      <c r="E105" s="158" t="s">
        <v>200</v>
      </c>
      <c r="F105" s="158" t="s">
        <v>201</v>
      </c>
      <c r="G105" s="158" t="s">
        <v>341</v>
      </c>
      <c r="H105" s="159">
        <v>41884</v>
      </c>
      <c r="I105" s="158" t="s">
        <v>261</v>
      </c>
    </row>
    <row r="106" spans="2:9" ht="24">
      <c r="B106" s="156" t="s">
        <v>503</v>
      </c>
      <c r="C106" s="157" t="s">
        <v>504</v>
      </c>
      <c r="D106" s="158" t="s">
        <v>505</v>
      </c>
      <c r="E106" s="158" t="s">
        <v>200</v>
      </c>
      <c r="F106" s="158" t="s">
        <v>217</v>
      </c>
      <c r="G106" s="158" t="s">
        <v>341</v>
      </c>
      <c r="H106" s="159">
        <v>41884</v>
      </c>
      <c r="I106" s="158" t="s">
        <v>506</v>
      </c>
    </row>
    <row r="107" spans="2:9">
      <c r="B107" s="156" t="s">
        <v>507</v>
      </c>
      <c r="C107" s="157" t="s">
        <v>508</v>
      </c>
      <c r="D107" s="158" t="s">
        <v>509</v>
      </c>
      <c r="E107" s="158" t="s">
        <v>46</v>
      </c>
      <c r="F107" s="158" t="s">
        <v>510</v>
      </c>
      <c r="G107" s="158" t="s">
        <v>351</v>
      </c>
      <c r="H107" s="159">
        <v>41884</v>
      </c>
      <c r="I107" s="158"/>
    </row>
    <row r="108" spans="2:9">
      <c r="B108" s="156" t="s">
        <v>511</v>
      </c>
      <c r="C108" s="157" t="s">
        <v>512</v>
      </c>
      <c r="D108" s="158" t="s">
        <v>513</v>
      </c>
      <c r="E108" s="158" t="s">
        <v>200</v>
      </c>
      <c r="F108" s="158" t="s">
        <v>201</v>
      </c>
      <c r="G108" s="158" t="s">
        <v>351</v>
      </c>
      <c r="H108" s="159">
        <v>41884</v>
      </c>
      <c r="I108" s="158" t="s">
        <v>207</v>
      </c>
    </row>
    <row r="109" spans="2:9">
      <c r="B109" s="156" t="s">
        <v>514</v>
      </c>
      <c r="C109" s="157" t="s">
        <v>515</v>
      </c>
      <c r="D109" s="158" t="s">
        <v>516</v>
      </c>
      <c r="E109" s="158" t="s">
        <v>200</v>
      </c>
      <c r="F109" s="158" t="s">
        <v>201</v>
      </c>
      <c r="G109" s="158" t="s">
        <v>368</v>
      </c>
      <c r="H109" s="159">
        <v>41884</v>
      </c>
      <c r="I109" s="158" t="s">
        <v>207</v>
      </c>
    </row>
    <row r="110" spans="2:9">
      <c r="B110" s="156" t="s">
        <v>517</v>
      </c>
      <c r="C110" s="157" t="s">
        <v>518</v>
      </c>
      <c r="D110" s="158" t="s">
        <v>519</v>
      </c>
      <c r="E110" s="158" t="s">
        <v>200</v>
      </c>
      <c r="F110" s="158" t="s">
        <v>510</v>
      </c>
      <c r="G110" s="158" t="s">
        <v>368</v>
      </c>
      <c r="H110" s="159">
        <v>41884</v>
      </c>
      <c r="I110" s="158"/>
    </row>
    <row r="111" spans="2:9">
      <c r="B111" s="156" t="s">
        <v>520</v>
      </c>
      <c r="C111" s="157" t="s">
        <v>521</v>
      </c>
      <c r="D111" s="158" t="s">
        <v>522</v>
      </c>
      <c r="E111" s="158" t="s">
        <v>200</v>
      </c>
      <c r="F111" s="158" t="s">
        <v>201</v>
      </c>
      <c r="G111" s="158" t="s">
        <v>206</v>
      </c>
      <c r="H111" s="159">
        <v>41885</v>
      </c>
      <c r="I111" s="158" t="s">
        <v>207</v>
      </c>
    </row>
    <row r="112" spans="2:9">
      <c r="B112" s="156" t="s">
        <v>523</v>
      </c>
      <c r="C112" s="157" t="s">
        <v>524</v>
      </c>
      <c r="D112" s="158" t="s">
        <v>525</v>
      </c>
      <c r="E112" s="158" t="s">
        <v>200</v>
      </c>
      <c r="F112" s="158" t="s">
        <v>201</v>
      </c>
      <c r="G112" s="158" t="s">
        <v>218</v>
      </c>
      <c r="H112" s="159">
        <v>41885</v>
      </c>
      <c r="I112" s="158" t="s">
        <v>207</v>
      </c>
    </row>
    <row r="113" spans="2:9">
      <c r="B113" s="156" t="s">
        <v>526</v>
      </c>
      <c r="C113" s="157" t="s">
        <v>527</v>
      </c>
      <c r="D113" s="158" t="s">
        <v>528</v>
      </c>
      <c r="E113" s="158" t="s">
        <v>200</v>
      </c>
      <c r="F113" s="158" t="s">
        <v>201</v>
      </c>
      <c r="G113" s="158" t="s">
        <v>218</v>
      </c>
      <c r="H113" s="159">
        <v>41885</v>
      </c>
      <c r="I113" s="158" t="s">
        <v>207</v>
      </c>
    </row>
    <row r="114" spans="2:9">
      <c r="B114" s="156" t="s">
        <v>529</v>
      </c>
      <c r="C114" s="157" t="s">
        <v>530</v>
      </c>
      <c r="D114" s="158" t="s">
        <v>531</v>
      </c>
      <c r="E114" s="158" t="s">
        <v>200</v>
      </c>
      <c r="F114" s="158" t="s">
        <v>201</v>
      </c>
      <c r="G114" s="158" t="s">
        <v>218</v>
      </c>
      <c r="H114" s="159">
        <v>41885</v>
      </c>
      <c r="I114" s="158" t="s">
        <v>207</v>
      </c>
    </row>
    <row r="115" spans="2:9">
      <c r="B115" s="156" t="s">
        <v>532</v>
      </c>
      <c r="C115" s="157" t="s">
        <v>533</v>
      </c>
      <c r="D115" s="158" t="s">
        <v>534</v>
      </c>
      <c r="E115" s="158" t="s">
        <v>200</v>
      </c>
      <c r="F115" s="158" t="s">
        <v>201</v>
      </c>
      <c r="G115" s="158" t="s">
        <v>218</v>
      </c>
      <c r="H115" s="159">
        <v>41885</v>
      </c>
      <c r="I115" s="158" t="s">
        <v>207</v>
      </c>
    </row>
    <row r="116" spans="2:9">
      <c r="B116" s="156" t="s">
        <v>535</v>
      </c>
      <c r="C116" s="157" t="s">
        <v>536</v>
      </c>
      <c r="D116" s="158" t="s">
        <v>537</v>
      </c>
      <c r="E116" s="158" t="s">
        <v>200</v>
      </c>
      <c r="F116" s="158" t="s">
        <v>201</v>
      </c>
      <c r="G116" s="158" t="s">
        <v>218</v>
      </c>
      <c r="H116" s="159">
        <v>41885</v>
      </c>
      <c r="I116" s="158" t="s">
        <v>207</v>
      </c>
    </row>
    <row r="117" spans="2:9">
      <c r="B117" s="156" t="s">
        <v>538</v>
      </c>
      <c r="C117" s="157" t="s">
        <v>539</v>
      </c>
      <c r="D117" s="158" t="s">
        <v>540</v>
      </c>
      <c r="E117" s="158" t="s">
        <v>200</v>
      </c>
      <c r="F117" s="158" t="s">
        <v>201</v>
      </c>
      <c r="G117" s="158" t="s">
        <v>218</v>
      </c>
      <c r="H117" s="159">
        <v>41885</v>
      </c>
      <c r="I117" s="158" t="s">
        <v>207</v>
      </c>
    </row>
    <row r="118" spans="2:9">
      <c r="B118" s="156" t="s">
        <v>541</v>
      </c>
      <c r="C118" s="157" t="s">
        <v>542</v>
      </c>
      <c r="D118" s="158" t="s">
        <v>543</v>
      </c>
      <c r="E118" s="158" t="s">
        <v>46</v>
      </c>
      <c r="F118" s="158" t="s">
        <v>217</v>
      </c>
      <c r="G118" s="158" t="s">
        <v>218</v>
      </c>
      <c r="H118" s="159">
        <v>41885</v>
      </c>
      <c r="I118" s="158"/>
    </row>
    <row r="119" spans="2:9">
      <c r="B119" s="156" t="s">
        <v>544</v>
      </c>
      <c r="C119" s="157" t="s">
        <v>545</v>
      </c>
      <c r="D119" s="158" t="s">
        <v>546</v>
      </c>
      <c r="E119" s="158" t="s">
        <v>200</v>
      </c>
      <c r="F119" s="158" t="s">
        <v>217</v>
      </c>
      <c r="G119" s="158" t="s">
        <v>218</v>
      </c>
      <c r="H119" s="159">
        <v>41885</v>
      </c>
      <c r="I119" s="158"/>
    </row>
    <row r="120" spans="2:9">
      <c r="B120" s="156" t="s">
        <v>547</v>
      </c>
      <c r="C120" s="157" t="s">
        <v>548</v>
      </c>
      <c r="D120" s="158" t="s">
        <v>549</v>
      </c>
      <c r="E120" s="158" t="s">
        <v>200</v>
      </c>
      <c r="F120" s="158" t="s">
        <v>201</v>
      </c>
      <c r="G120" s="158" t="s">
        <v>218</v>
      </c>
      <c r="H120" s="159">
        <v>41885</v>
      </c>
      <c r="I120" s="158" t="s">
        <v>320</v>
      </c>
    </row>
    <row r="121" spans="2:9">
      <c r="B121" s="156" t="s">
        <v>550</v>
      </c>
      <c r="C121" s="157" t="s">
        <v>551</v>
      </c>
      <c r="D121" s="158" t="s">
        <v>552</v>
      </c>
      <c r="E121" s="158" t="s">
        <v>200</v>
      </c>
      <c r="F121" s="158" t="s">
        <v>201</v>
      </c>
      <c r="G121" s="158" t="s">
        <v>218</v>
      </c>
      <c r="H121" s="159">
        <v>41885</v>
      </c>
      <c r="I121" s="158" t="s">
        <v>207</v>
      </c>
    </row>
    <row r="122" spans="2:9">
      <c r="B122" s="156" t="s">
        <v>553</v>
      </c>
      <c r="C122" s="157" t="s">
        <v>554</v>
      </c>
      <c r="D122" s="158" t="s">
        <v>555</v>
      </c>
      <c r="E122" s="158" t="s">
        <v>200</v>
      </c>
      <c r="F122" s="158" t="s">
        <v>201</v>
      </c>
      <c r="G122" s="158" t="s">
        <v>218</v>
      </c>
      <c r="H122" s="159">
        <v>41885</v>
      </c>
      <c r="I122" s="158" t="s">
        <v>207</v>
      </c>
    </row>
    <row r="123" spans="2:9">
      <c r="B123" s="156" t="s">
        <v>556</v>
      </c>
      <c r="C123" s="157" t="s">
        <v>557</v>
      </c>
      <c r="D123" s="158" t="s">
        <v>558</v>
      </c>
      <c r="E123" s="158" t="s">
        <v>200</v>
      </c>
      <c r="F123" s="158" t="s">
        <v>201</v>
      </c>
      <c r="G123" s="158" t="s">
        <v>218</v>
      </c>
      <c r="H123" s="159">
        <v>41885</v>
      </c>
      <c r="I123" s="158" t="s">
        <v>207</v>
      </c>
    </row>
    <row r="124" spans="2:9">
      <c r="B124" s="156" t="s">
        <v>559</v>
      </c>
      <c r="C124" s="157" t="s">
        <v>560</v>
      </c>
      <c r="D124" s="158" t="s">
        <v>561</v>
      </c>
      <c r="E124" s="158" t="s">
        <v>200</v>
      </c>
      <c r="F124" s="158" t="s">
        <v>201</v>
      </c>
      <c r="G124" s="158" t="s">
        <v>218</v>
      </c>
      <c r="H124" s="159">
        <v>41885</v>
      </c>
      <c r="I124" s="158" t="s">
        <v>207</v>
      </c>
    </row>
    <row r="125" spans="2:9">
      <c r="B125" s="156" t="s">
        <v>562</v>
      </c>
      <c r="C125" s="157" t="s">
        <v>563</v>
      </c>
      <c r="D125" s="158" t="s">
        <v>564</v>
      </c>
      <c r="E125" s="158" t="s">
        <v>200</v>
      </c>
      <c r="F125" s="158" t="s">
        <v>217</v>
      </c>
      <c r="G125" s="158" t="s">
        <v>218</v>
      </c>
      <c r="H125" s="159">
        <v>41885</v>
      </c>
      <c r="I125" s="158" t="s">
        <v>207</v>
      </c>
    </row>
    <row r="126" spans="2:9">
      <c r="B126" s="156" t="s">
        <v>565</v>
      </c>
      <c r="C126" s="157" t="s">
        <v>566</v>
      </c>
      <c r="D126" s="158" t="s">
        <v>567</v>
      </c>
      <c r="E126" s="158" t="s">
        <v>200</v>
      </c>
      <c r="F126" s="158" t="s">
        <v>201</v>
      </c>
      <c r="G126" s="158" t="s">
        <v>568</v>
      </c>
      <c r="H126" s="159">
        <v>41885</v>
      </c>
      <c r="I126" s="158"/>
    </row>
    <row r="127" spans="2:9">
      <c r="B127" s="156" t="s">
        <v>569</v>
      </c>
      <c r="C127" s="157" t="s">
        <v>570</v>
      </c>
      <c r="D127" s="158" t="s">
        <v>571</v>
      </c>
      <c r="E127" s="158" t="s">
        <v>200</v>
      </c>
      <c r="F127" s="158" t="s">
        <v>201</v>
      </c>
      <c r="G127" s="158" t="s">
        <v>202</v>
      </c>
      <c r="H127" s="159">
        <v>41885</v>
      </c>
      <c r="I127" s="158"/>
    </row>
    <row r="128" spans="2:9">
      <c r="B128" s="156" t="s">
        <v>572</v>
      </c>
      <c r="C128" s="157" t="s">
        <v>573</v>
      </c>
      <c r="D128" s="158" t="s">
        <v>574</v>
      </c>
      <c r="E128" s="158" t="s">
        <v>200</v>
      </c>
      <c r="F128" s="158" t="s">
        <v>217</v>
      </c>
      <c r="G128" s="158" t="s">
        <v>202</v>
      </c>
      <c r="H128" s="159">
        <v>41885</v>
      </c>
      <c r="I128" s="158"/>
    </row>
    <row r="129" spans="2:9">
      <c r="B129" s="156" t="s">
        <v>575</v>
      </c>
      <c r="C129" s="157" t="s">
        <v>576</v>
      </c>
      <c r="D129" s="158" t="s">
        <v>577</v>
      </c>
      <c r="E129" s="158" t="s">
        <v>200</v>
      </c>
      <c r="F129" s="158" t="s">
        <v>201</v>
      </c>
      <c r="G129" s="158" t="s">
        <v>202</v>
      </c>
      <c r="H129" s="159">
        <v>41885</v>
      </c>
      <c r="I129" s="158" t="s">
        <v>325</v>
      </c>
    </row>
    <row r="130" spans="2:9">
      <c r="B130" s="156" t="s">
        <v>578</v>
      </c>
      <c r="C130" s="157" t="s">
        <v>579</v>
      </c>
      <c r="D130" s="158" t="s">
        <v>580</v>
      </c>
      <c r="E130" s="158" t="s">
        <v>200</v>
      </c>
      <c r="F130" s="158" t="s">
        <v>201</v>
      </c>
      <c r="G130" s="158" t="s">
        <v>273</v>
      </c>
      <c r="H130" s="159">
        <v>41885</v>
      </c>
      <c r="I130" s="158" t="s">
        <v>261</v>
      </c>
    </row>
    <row r="131" spans="2:9">
      <c r="B131" s="156" t="s">
        <v>581</v>
      </c>
      <c r="C131" s="157" t="s">
        <v>582</v>
      </c>
      <c r="D131" s="158" t="s">
        <v>583</v>
      </c>
      <c r="E131" s="158" t="s">
        <v>200</v>
      </c>
      <c r="F131" s="158" t="s">
        <v>217</v>
      </c>
      <c r="G131" s="158" t="s">
        <v>273</v>
      </c>
      <c r="H131" s="159">
        <v>41885</v>
      </c>
      <c r="I131" s="158"/>
    </row>
    <row r="132" spans="2:9">
      <c r="B132" s="156" t="s">
        <v>584</v>
      </c>
      <c r="C132" s="157" t="s">
        <v>585</v>
      </c>
      <c r="D132" s="158" t="s">
        <v>586</v>
      </c>
      <c r="E132" s="158" t="s">
        <v>46</v>
      </c>
      <c r="F132" s="158" t="s">
        <v>217</v>
      </c>
      <c r="G132" s="158" t="s">
        <v>273</v>
      </c>
      <c r="H132" s="159">
        <v>41885</v>
      </c>
      <c r="I132" s="158"/>
    </row>
    <row r="133" spans="2:9">
      <c r="B133" s="156" t="s">
        <v>587</v>
      </c>
      <c r="C133" s="157" t="s">
        <v>588</v>
      </c>
      <c r="D133" s="158" t="s">
        <v>589</v>
      </c>
      <c r="E133" s="158" t="s">
        <v>200</v>
      </c>
      <c r="F133" s="158" t="s">
        <v>201</v>
      </c>
      <c r="G133" s="158" t="s">
        <v>273</v>
      </c>
      <c r="H133" s="159">
        <v>41885</v>
      </c>
      <c r="I133" s="158" t="s">
        <v>261</v>
      </c>
    </row>
    <row r="134" spans="2:9">
      <c r="B134" s="156" t="s">
        <v>590</v>
      </c>
      <c r="C134" s="157" t="s">
        <v>591</v>
      </c>
      <c r="D134" s="158" t="s">
        <v>592</v>
      </c>
      <c r="E134" s="158" t="s">
        <v>200</v>
      </c>
      <c r="F134" s="158" t="s">
        <v>201</v>
      </c>
      <c r="G134" s="158" t="s">
        <v>273</v>
      </c>
      <c r="H134" s="159">
        <v>41885</v>
      </c>
      <c r="I134" s="158"/>
    </row>
    <row r="135" spans="2:9" ht="24">
      <c r="B135" s="156" t="s">
        <v>593</v>
      </c>
      <c r="C135" s="157" t="s">
        <v>594</v>
      </c>
      <c r="D135" s="158" t="s">
        <v>595</v>
      </c>
      <c r="E135" s="158" t="s">
        <v>200</v>
      </c>
      <c r="F135" s="158" t="s">
        <v>217</v>
      </c>
      <c r="G135" s="158" t="s">
        <v>273</v>
      </c>
      <c r="H135" s="159">
        <v>41885</v>
      </c>
      <c r="I135" s="158" t="s">
        <v>269</v>
      </c>
    </row>
    <row r="136" spans="2:9">
      <c r="B136" s="156" t="s">
        <v>596</v>
      </c>
      <c r="C136" s="157" t="s">
        <v>597</v>
      </c>
      <c r="D136" s="158" t="s">
        <v>598</v>
      </c>
      <c r="E136" s="158" t="s">
        <v>200</v>
      </c>
      <c r="F136" s="158" t="s">
        <v>201</v>
      </c>
      <c r="G136" s="158" t="s">
        <v>273</v>
      </c>
      <c r="H136" s="159">
        <v>41885</v>
      </c>
      <c r="I136" s="158"/>
    </row>
    <row r="137" spans="2:9">
      <c r="B137" s="160" t="s">
        <v>599</v>
      </c>
      <c r="C137" s="161" t="s">
        <v>600</v>
      </c>
      <c r="D137" s="162" t="s">
        <v>601</v>
      </c>
      <c r="E137" s="162" t="s">
        <v>200</v>
      </c>
      <c r="F137" s="162" t="s">
        <v>217</v>
      </c>
      <c r="G137" s="162" t="s">
        <v>312</v>
      </c>
      <c r="H137" s="163">
        <v>41885</v>
      </c>
      <c r="I137" s="162"/>
    </row>
    <row r="138" spans="2:9">
      <c r="B138" s="156" t="s">
        <v>602</v>
      </c>
      <c r="C138" s="157" t="s">
        <v>603</v>
      </c>
      <c r="D138" s="158" t="s">
        <v>604</v>
      </c>
      <c r="E138" s="158" t="s">
        <v>200</v>
      </c>
      <c r="F138" s="158" t="s">
        <v>201</v>
      </c>
      <c r="G138" s="158" t="s">
        <v>312</v>
      </c>
      <c r="H138" s="159">
        <v>41885</v>
      </c>
      <c r="I138" s="158"/>
    </row>
    <row r="139" spans="2:9">
      <c r="B139" s="156" t="s">
        <v>605</v>
      </c>
      <c r="C139" s="157" t="s">
        <v>606</v>
      </c>
      <c r="D139" s="158" t="s">
        <v>607</v>
      </c>
      <c r="E139" s="158" t="s">
        <v>200</v>
      </c>
      <c r="F139" s="158" t="s">
        <v>217</v>
      </c>
      <c r="G139" s="158" t="s">
        <v>319</v>
      </c>
      <c r="H139" s="159">
        <v>41885</v>
      </c>
      <c r="I139" s="158" t="s">
        <v>608</v>
      </c>
    </row>
    <row r="140" spans="2:9">
      <c r="B140" s="156" t="s">
        <v>609</v>
      </c>
      <c r="C140" s="157" t="s">
        <v>610</v>
      </c>
      <c r="D140" s="158" t="s">
        <v>611</v>
      </c>
      <c r="E140" s="158" t="s">
        <v>200</v>
      </c>
      <c r="F140" s="158" t="s">
        <v>217</v>
      </c>
      <c r="G140" s="158" t="s">
        <v>319</v>
      </c>
      <c r="H140" s="159">
        <v>41885</v>
      </c>
      <c r="I140" s="158" t="s">
        <v>608</v>
      </c>
    </row>
    <row r="141" spans="2:9">
      <c r="B141" s="156" t="s">
        <v>612</v>
      </c>
      <c r="C141" s="157" t="s">
        <v>613</v>
      </c>
      <c r="D141" s="158" t="s">
        <v>614</v>
      </c>
      <c r="E141" s="158" t="s">
        <v>200</v>
      </c>
      <c r="F141" s="158" t="s">
        <v>201</v>
      </c>
      <c r="G141" s="158" t="s">
        <v>319</v>
      </c>
      <c r="H141" s="159">
        <v>41885</v>
      </c>
      <c r="I141" s="158" t="s">
        <v>207</v>
      </c>
    </row>
    <row r="142" spans="2:9">
      <c r="B142" s="160" t="s">
        <v>615</v>
      </c>
      <c r="C142" s="161" t="s">
        <v>616</v>
      </c>
      <c r="D142" s="162" t="s">
        <v>617</v>
      </c>
      <c r="E142" s="162" t="s">
        <v>200</v>
      </c>
      <c r="F142" s="162" t="s">
        <v>217</v>
      </c>
      <c r="G142" s="162" t="s">
        <v>319</v>
      </c>
      <c r="H142" s="163">
        <v>41885</v>
      </c>
      <c r="I142" s="162"/>
    </row>
    <row r="143" spans="2:9">
      <c r="B143" s="156" t="s">
        <v>618</v>
      </c>
      <c r="C143" s="157" t="s">
        <v>619</v>
      </c>
      <c r="D143" s="158" t="s">
        <v>620</v>
      </c>
      <c r="E143" s="158" t="s">
        <v>200</v>
      </c>
      <c r="F143" s="158" t="s">
        <v>201</v>
      </c>
      <c r="G143" s="158" t="s">
        <v>324</v>
      </c>
      <c r="H143" s="159">
        <v>41885</v>
      </c>
      <c r="I143" s="158"/>
    </row>
    <row r="144" spans="2:9">
      <c r="B144" s="156" t="s">
        <v>621</v>
      </c>
      <c r="C144" s="157" t="s">
        <v>622</v>
      </c>
      <c r="D144" s="158" t="s">
        <v>623</v>
      </c>
      <c r="E144" s="158" t="s">
        <v>200</v>
      </c>
      <c r="F144" s="158" t="s">
        <v>217</v>
      </c>
      <c r="G144" s="158" t="s">
        <v>324</v>
      </c>
      <c r="H144" s="159">
        <v>41885</v>
      </c>
      <c r="I144" s="158"/>
    </row>
    <row r="145" spans="2:9">
      <c r="B145" s="156" t="s">
        <v>624</v>
      </c>
      <c r="C145" s="157" t="s">
        <v>625</v>
      </c>
      <c r="D145" s="158" t="s">
        <v>626</v>
      </c>
      <c r="E145" s="158" t="s">
        <v>200</v>
      </c>
      <c r="F145" s="158" t="s">
        <v>201</v>
      </c>
      <c r="G145" s="158" t="s">
        <v>324</v>
      </c>
      <c r="H145" s="159">
        <v>41885</v>
      </c>
      <c r="I145" s="158" t="s">
        <v>207</v>
      </c>
    </row>
    <row r="146" spans="2:9">
      <c r="B146" s="156" t="s">
        <v>627</v>
      </c>
      <c r="C146" s="157" t="s">
        <v>628</v>
      </c>
      <c r="D146" s="158" t="s">
        <v>629</v>
      </c>
      <c r="E146" s="158" t="s">
        <v>200</v>
      </c>
      <c r="F146" s="158" t="s">
        <v>217</v>
      </c>
      <c r="G146" s="158" t="s">
        <v>324</v>
      </c>
      <c r="H146" s="159">
        <v>41885</v>
      </c>
      <c r="I146" s="158" t="s">
        <v>325</v>
      </c>
    </row>
    <row r="147" spans="2:9" ht="24">
      <c r="B147" s="156" t="s">
        <v>630</v>
      </c>
      <c r="C147" s="157" t="s">
        <v>631</v>
      </c>
      <c r="D147" s="158" t="s">
        <v>632</v>
      </c>
      <c r="E147" s="158" t="s">
        <v>200</v>
      </c>
      <c r="F147" s="158" t="s">
        <v>201</v>
      </c>
      <c r="G147" s="158" t="s">
        <v>341</v>
      </c>
      <c r="H147" s="159">
        <v>41885</v>
      </c>
      <c r="I147" s="158" t="s">
        <v>261</v>
      </c>
    </row>
    <row r="148" spans="2:9" ht="24">
      <c r="B148" s="156" t="s">
        <v>633</v>
      </c>
      <c r="C148" s="157" t="s">
        <v>634</v>
      </c>
      <c r="D148" s="158" t="s">
        <v>635</v>
      </c>
      <c r="E148" s="158" t="s">
        <v>200</v>
      </c>
      <c r="F148" s="158" t="s">
        <v>201</v>
      </c>
      <c r="G148" s="158" t="s">
        <v>341</v>
      </c>
      <c r="H148" s="159">
        <v>41885</v>
      </c>
      <c r="I148" s="158"/>
    </row>
    <row r="149" spans="2:9">
      <c r="B149" s="156" t="s">
        <v>636</v>
      </c>
      <c r="C149" s="157" t="s">
        <v>637</v>
      </c>
      <c r="D149" s="158" t="s">
        <v>638</v>
      </c>
      <c r="E149" s="158" t="s">
        <v>200</v>
      </c>
      <c r="F149" s="158" t="s">
        <v>201</v>
      </c>
      <c r="G149" s="158" t="s">
        <v>351</v>
      </c>
      <c r="H149" s="159">
        <v>41885</v>
      </c>
      <c r="I149" s="158" t="s">
        <v>207</v>
      </c>
    </row>
    <row r="150" spans="2:9">
      <c r="B150" s="156" t="s">
        <v>639</v>
      </c>
      <c r="C150" s="157" t="s">
        <v>640</v>
      </c>
      <c r="D150" s="158" t="s">
        <v>641</v>
      </c>
      <c r="E150" s="158" t="s">
        <v>200</v>
      </c>
      <c r="F150" s="158" t="s">
        <v>510</v>
      </c>
      <c r="G150" s="158" t="s">
        <v>351</v>
      </c>
      <c r="H150" s="159">
        <v>41885</v>
      </c>
      <c r="I150" s="158"/>
    </row>
    <row r="151" spans="2:9">
      <c r="B151" s="156" t="s">
        <v>642</v>
      </c>
      <c r="C151" s="157" t="s">
        <v>643</v>
      </c>
      <c r="D151" s="158" t="s">
        <v>644</v>
      </c>
      <c r="E151" s="158" t="s">
        <v>200</v>
      </c>
      <c r="F151" s="158" t="s">
        <v>201</v>
      </c>
      <c r="G151" s="158" t="s">
        <v>351</v>
      </c>
      <c r="H151" s="159">
        <v>41885</v>
      </c>
      <c r="I151" s="158" t="s">
        <v>320</v>
      </c>
    </row>
    <row r="152" spans="2:9">
      <c r="B152" s="156" t="s">
        <v>645</v>
      </c>
      <c r="C152" s="157" t="s">
        <v>646</v>
      </c>
      <c r="D152" s="158" t="s">
        <v>647</v>
      </c>
      <c r="E152" s="158" t="s">
        <v>200</v>
      </c>
      <c r="F152" s="158" t="s">
        <v>201</v>
      </c>
      <c r="G152" s="158" t="s">
        <v>357</v>
      </c>
      <c r="H152" s="159">
        <v>41885</v>
      </c>
      <c r="I152" s="158" t="s">
        <v>261</v>
      </c>
    </row>
    <row r="153" spans="2:9">
      <c r="B153" s="156" t="s">
        <v>648</v>
      </c>
      <c r="C153" s="157" t="s">
        <v>649</v>
      </c>
      <c r="D153" s="158" t="s">
        <v>650</v>
      </c>
      <c r="E153" s="158" t="s">
        <v>200</v>
      </c>
      <c r="F153" s="158" t="s">
        <v>201</v>
      </c>
      <c r="G153" s="158" t="s">
        <v>651</v>
      </c>
      <c r="H153" s="159">
        <v>41885</v>
      </c>
      <c r="I153" s="158" t="s">
        <v>261</v>
      </c>
    </row>
    <row r="154" spans="2:9">
      <c r="B154" s="156" t="s">
        <v>652</v>
      </c>
      <c r="C154" s="157" t="s">
        <v>653</v>
      </c>
      <c r="D154" s="158" t="s">
        <v>654</v>
      </c>
      <c r="E154" s="158" t="s">
        <v>200</v>
      </c>
      <c r="F154" s="158" t="s">
        <v>201</v>
      </c>
      <c r="G154" s="158" t="s">
        <v>364</v>
      </c>
      <c r="H154" s="159">
        <v>41885</v>
      </c>
      <c r="I154" s="158" t="s">
        <v>247</v>
      </c>
    </row>
    <row r="155" spans="2:9">
      <c r="B155" s="160" t="s">
        <v>655</v>
      </c>
      <c r="C155" s="161" t="s">
        <v>656</v>
      </c>
      <c r="D155" s="162" t="s">
        <v>657</v>
      </c>
      <c r="E155" s="162" t="s">
        <v>200</v>
      </c>
      <c r="F155" s="162" t="s">
        <v>201</v>
      </c>
      <c r="G155" s="162" t="s">
        <v>364</v>
      </c>
      <c r="H155" s="163">
        <v>41885</v>
      </c>
      <c r="I155" s="162"/>
    </row>
    <row r="156" spans="2:9">
      <c r="B156" s="156" t="s">
        <v>658</v>
      </c>
      <c r="C156" s="157" t="s">
        <v>659</v>
      </c>
      <c r="D156" s="158" t="s">
        <v>660</v>
      </c>
      <c r="E156" s="158" t="s">
        <v>200</v>
      </c>
      <c r="F156" s="158" t="s">
        <v>217</v>
      </c>
      <c r="G156" s="158" t="s">
        <v>364</v>
      </c>
      <c r="H156" s="159">
        <v>41885</v>
      </c>
      <c r="I156" s="158"/>
    </row>
    <row r="157" spans="2:9">
      <c r="B157" s="156" t="s">
        <v>661</v>
      </c>
      <c r="C157" s="157" t="s">
        <v>662</v>
      </c>
      <c r="D157" s="158" t="s">
        <v>663</v>
      </c>
      <c r="E157" s="158" t="s">
        <v>200</v>
      </c>
      <c r="F157" s="158" t="s">
        <v>201</v>
      </c>
      <c r="G157" s="158" t="s">
        <v>206</v>
      </c>
      <c r="H157" s="159">
        <v>41886</v>
      </c>
      <c r="I157" s="158" t="s">
        <v>207</v>
      </c>
    </row>
    <row r="158" spans="2:9">
      <c r="B158" s="156" t="s">
        <v>664</v>
      </c>
      <c r="C158" s="157" t="s">
        <v>665</v>
      </c>
      <c r="D158" s="158" t="s">
        <v>666</v>
      </c>
      <c r="E158" s="158" t="s">
        <v>43</v>
      </c>
      <c r="F158" s="158" t="s">
        <v>201</v>
      </c>
      <c r="G158" s="158" t="s">
        <v>206</v>
      </c>
      <c r="H158" s="159">
        <v>41886</v>
      </c>
      <c r="I158" s="158" t="s">
        <v>228</v>
      </c>
    </row>
    <row r="159" spans="2:9">
      <c r="B159" s="156" t="s">
        <v>667</v>
      </c>
      <c r="C159" s="157" t="s">
        <v>668</v>
      </c>
      <c r="D159" s="158" t="s">
        <v>669</v>
      </c>
      <c r="E159" s="158" t="s">
        <v>43</v>
      </c>
      <c r="F159" s="158" t="s">
        <v>201</v>
      </c>
      <c r="G159" s="158" t="s">
        <v>218</v>
      </c>
      <c r="H159" s="159">
        <v>41886</v>
      </c>
      <c r="I159" s="158" t="s">
        <v>228</v>
      </c>
    </row>
    <row r="160" spans="2:9">
      <c r="B160" s="156" t="s">
        <v>670</v>
      </c>
      <c r="C160" s="157" t="s">
        <v>671</v>
      </c>
      <c r="D160" s="158" t="s">
        <v>672</v>
      </c>
      <c r="E160" s="158" t="s">
        <v>200</v>
      </c>
      <c r="F160" s="158" t="s">
        <v>217</v>
      </c>
      <c r="G160" s="158" t="s">
        <v>218</v>
      </c>
      <c r="H160" s="159">
        <v>41886</v>
      </c>
      <c r="I160" s="158" t="s">
        <v>207</v>
      </c>
    </row>
    <row r="161" spans="2:9">
      <c r="B161" s="156" t="s">
        <v>673</v>
      </c>
      <c r="C161" s="157" t="s">
        <v>674</v>
      </c>
      <c r="D161" s="158" t="s">
        <v>675</v>
      </c>
      <c r="E161" s="158" t="s">
        <v>200</v>
      </c>
      <c r="F161" s="158" t="s">
        <v>217</v>
      </c>
      <c r="G161" s="158" t="s">
        <v>218</v>
      </c>
      <c r="H161" s="159">
        <v>41886</v>
      </c>
      <c r="I161" s="158" t="s">
        <v>207</v>
      </c>
    </row>
    <row r="162" spans="2:9">
      <c r="B162" s="156" t="s">
        <v>676</v>
      </c>
      <c r="C162" s="157" t="s">
        <v>677</v>
      </c>
      <c r="D162" s="158" t="s">
        <v>678</v>
      </c>
      <c r="E162" s="158" t="s">
        <v>200</v>
      </c>
      <c r="F162" s="158" t="s">
        <v>201</v>
      </c>
      <c r="G162" s="158" t="s">
        <v>218</v>
      </c>
      <c r="H162" s="159">
        <v>41886</v>
      </c>
      <c r="I162" s="158" t="s">
        <v>207</v>
      </c>
    </row>
    <row r="163" spans="2:9">
      <c r="B163" s="156" t="s">
        <v>679</v>
      </c>
      <c r="C163" s="157" t="s">
        <v>680</v>
      </c>
      <c r="D163" s="158" t="s">
        <v>681</v>
      </c>
      <c r="E163" s="158" t="s">
        <v>200</v>
      </c>
      <c r="F163" s="158" t="s">
        <v>201</v>
      </c>
      <c r="G163" s="158" t="s">
        <v>218</v>
      </c>
      <c r="H163" s="159">
        <v>41886</v>
      </c>
      <c r="I163" s="158" t="s">
        <v>207</v>
      </c>
    </row>
    <row r="164" spans="2:9">
      <c r="B164" s="156" t="s">
        <v>682</v>
      </c>
      <c r="C164" s="157" t="s">
        <v>683</v>
      </c>
      <c r="D164" s="158" t="s">
        <v>684</v>
      </c>
      <c r="E164" s="158" t="s">
        <v>200</v>
      </c>
      <c r="F164" s="158" t="s">
        <v>201</v>
      </c>
      <c r="G164" s="158" t="s">
        <v>218</v>
      </c>
      <c r="H164" s="159">
        <v>41886</v>
      </c>
      <c r="I164" s="158" t="s">
        <v>207</v>
      </c>
    </row>
    <row r="165" spans="2:9">
      <c r="B165" s="156" t="s">
        <v>685</v>
      </c>
      <c r="C165" s="157" t="s">
        <v>686</v>
      </c>
      <c r="D165" s="158" t="s">
        <v>687</v>
      </c>
      <c r="E165" s="158" t="s">
        <v>200</v>
      </c>
      <c r="F165" s="158" t="s">
        <v>201</v>
      </c>
      <c r="G165" s="158" t="s">
        <v>218</v>
      </c>
      <c r="H165" s="159">
        <v>41886</v>
      </c>
      <c r="I165" s="158" t="s">
        <v>207</v>
      </c>
    </row>
    <row r="166" spans="2:9">
      <c r="B166" s="156" t="s">
        <v>688</v>
      </c>
      <c r="C166" s="157" t="s">
        <v>689</v>
      </c>
      <c r="D166" s="158" t="s">
        <v>690</v>
      </c>
      <c r="E166" s="158" t="s">
        <v>200</v>
      </c>
      <c r="F166" s="158" t="s">
        <v>201</v>
      </c>
      <c r="G166" s="158" t="s">
        <v>218</v>
      </c>
      <c r="H166" s="159">
        <v>41886</v>
      </c>
      <c r="I166" s="158" t="s">
        <v>691</v>
      </c>
    </row>
    <row r="167" spans="2:9">
      <c r="B167" s="156" t="s">
        <v>692</v>
      </c>
      <c r="C167" s="157" t="s">
        <v>693</v>
      </c>
      <c r="D167" s="158" t="s">
        <v>694</v>
      </c>
      <c r="E167" s="158" t="s">
        <v>200</v>
      </c>
      <c r="F167" s="158" t="s">
        <v>201</v>
      </c>
      <c r="G167" s="158" t="s">
        <v>273</v>
      </c>
      <c r="H167" s="159">
        <v>41886</v>
      </c>
      <c r="I167" s="158"/>
    </row>
    <row r="168" spans="2:9">
      <c r="B168" s="156" t="s">
        <v>695</v>
      </c>
      <c r="C168" s="157" t="s">
        <v>696</v>
      </c>
      <c r="D168" s="158" t="s">
        <v>697</v>
      </c>
      <c r="E168" s="158" t="s">
        <v>200</v>
      </c>
      <c r="F168" s="158" t="s">
        <v>217</v>
      </c>
      <c r="G168" s="158" t="s">
        <v>273</v>
      </c>
      <c r="H168" s="159">
        <v>41886</v>
      </c>
      <c r="I168" s="158" t="s">
        <v>265</v>
      </c>
    </row>
    <row r="169" spans="2:9">
      <c r="B169" s="156" t="s">
        <v>698</v>
      </c>
      <c r="C169" s="157" t="s">
        <v>699</v>
      </c>
      <c r="D169" s="158" t="s">
        <v>700</v>
      </c>
      <c r="E169" s="158" t="s">
        <v>46</v>
      </c>
      <c r="F169" s="158" t="s">
        <v>217</v>
      </c>
      <c r="G169" s="158" t="s">
        <v>273</v>
      </c>
      <c r="H169" s="159">
        <v>41886</v>
      </c>
      <c r="I169" s="158"/>
    </row>
    <row r="170" spans="2:9">
      <c r="B170" s="156" t="s">
        <v>701</v>
      </c>
      <c r="C170" s="157" t="s">
        <v>702</v>
      </c>
      <c r="D170" s="158" t="s">
        <v>703</v>
      </c>
      <c r="E170" s="158" t="s">
        <v>200</v>
      </c>
      <c r="F170" s="158" t="s">
        <v>217</v>
      </c>
      <c r="G170" s="158" t="s">
        <v>273</v>
      </c>
      <c r="H170" s="159">
        <v>41886</v>
      </c>
      <c r="I170" s="158"/>
    </row>
    <row r="171" spans="2:9">
      <c r="B171" s="156" t="s">
        <v>704</v>
      </c>
      <c r="C171" s="157" t="s">
        <v>705</v>
      </c>
      <c r="D171" s="158" t="s">
        <v>706</v>
      </c>
      <c r="E171" s="158" t="s">
        <v>200</v>
      </c>
      <c r="F171" s="158" t="s">
        <v>201</v>
      </c>
      <c r="G171" s="158" t="s">
        <v>273</v>
      </c>
      <c r="H171" s="159">
        <v>41886</v>
      </c>
      <c r="I171" s="158" t="s">
        <v>261</v>
      </c>
    </row>
    <row r="172" spans="2:9">
      <c r="B172" s="156" t="s">
        <v>707</v>
      </c>
      <c r="C172" s="157" t="s">
        <v>708</v>
      </c>
      <c r="D172" s="158" t="s">
        <v>709</v>
      </c>
      <c r="E172" s="158" t="s">
        <v>200</v>
      </c>
      <c r="F172" s="158" t="s">
        <v>217</v>
      </c>
      <c r="G172" s="158" t="s">
        <v>273</v>
      </c>
      <c r="H172" s="159">
        <v>41886</v>
      </c>
      <c r="I172" s="158"/>
    </row>
    <row r="173" spans="2:9">
      <c r="B173" s="156" t="s">
        <v>710</v>
      </c>
      <c r="C173" s="157" t="s">
        <v>711</v>
      </c>
      <c r="D173" s="158" t="s">
        <v>712</v>
      </c>
      <c r="E173" s="158" t="s">
        <v>43</v>
      </c>
      <c r="F173" s="158" t="s">
        <v>217</v>
      </c>
      <c r="G173" s="158" t="s">
        <v>273</v>
      </c>
      <c r="H173" s="159">
        <v>41886</v>
      </c>
      <c r="I173" s="158"/>
    </row>
    <row r="174" spans="2:9">
      <c r="B174" s="156" t="s">
        <v>713</v>
      </c>
      <c r="C174" s="157" t="s">
        <v>714</v>
      </c>
      <c r="D174" s="158" t="s">
        <v>715</v>
      </c>
      <c r="E174" s="158" t="s">
        <v>200</v>
      </c>
      <c r="F174" s="158" t="s">
        <v>217</v>
      </c>
      <c r="G174" s="158" t="s">
        <v>273</v>
      </c>
      <c r="H174" s="159">
        <v>41886</v>
      </c>
      <c r="I174" s="158"/>
    </row>
    <row r="175" spans="2:9">
      <c r="B175" s="156" t="s">
        <v>716</v>
      </c>
      <c r="C175" s="157" t="s">
        <v>717</v>
      </c>
      <c r="D175" s="158" t="s">
        <v>718</v>
      </c>
      <c r="E175" s="158" t="s">
        <v>200</v>
      </c>
      <c r="F175" s="158" t="s">
        <v>217</v>
      </c>
      <c r="G175" s="158" t="s">
        <v>273</v>
      </c>
      <c r="H175" s="159">
        <v>41886</v>
      </c>
      <c r="I175" s="158"/>
    </row>
    <row r="176" spans="2:9">
      <c r="B176" s="156" t="s">
        <v>719</v>
      </c>
      <c r="C176" s="157" t="s">
        <v>720</v>
      </c>
      <c r="D176" s="158" t="s">
        <v>231</v>
      </c>
      <c r="E176" s="158" t="s">
        <v>200</v>
      </c>
      <c r="F176" s="158" t="s">
        <v>201</v>
      </c>
      <c r="G176" s="158" t="s">
        <v>273</v>
      </c>
      <c r="H176" s="159">
        <v>41886</v>
      </c>
      <c r="I176" s="158" t="s">
        <v>261</v>
      </c>
    </row>
    <row r="177" spans="2:9">
      <c r="B177" s="156" t="s">
        <v>721</v>
      </c>
      <c r="C177" s="157" t="s">
        <v>722</v>
      </c>
      <c r="D177" s="158" t="s">
        <v>723</v>
      </c>
      <c r="E177" s="158" t="s">
        <v>200</v>
      </c>
      <c r="F177" s="158" t="s">
        <v>201</v>
      </c>
      <c r="G177" s="158" t="s">
        <v>273</v>
      </c>
      <c r="H177" s="159">
        <v>41886</v>
      </c>
      <c r="I177" s="158"/>
    </row>
    <row r="178" spans="2:9">
      <c r="B178" s="156" t="s">
        <v>724</v>
      </c>
      <c r="C178" s="157" t="s">
        <v>725</v>
      </c>
      <c r="D178" s="158" t="s">
        <v>726</v>
      </c>
      <c r="E178" s="158" t="s">
        <v>200</v>
      </c>
      <c r="F178" s="158" t="s">
        <v>201</v>
      </c>
      <c r="G178" s="158" t="s">
        <v>273</v>
      </c>
      <c r="H178" s="159">
        <v>41886</v>
      </c>
      <c r="I178" s="158"/>
    </row>
    <row r="179" spans="2:9">
      <c r="B179" s="156" t="s">
        <v>727</v>
      </c>
      <c r="C179" s="157" t="s">
        <v>728</v>
      </c>
      <c r="D179" s="158" t="s">
        <v>729</v>
      </c>
      <c r="E179" s="158" t="s">
        <v>200</v>
      </c>
      <c r="F179" s="158" t="s">
        <v>217</v>
      </c>
      <c r="G179" s="158" t="s">
        <v>312</v>
      </c>
      <c r="H179" s="159">
        <v>41886</v>
      </c>
      <c r="I179" s="158" t="s">
        <v>325</v>
      </c>
    </row>
    <row r="180" spans="2:9">
      <c r="B180" s="156" t="s">
        <v>730</v>
      </c>
      <c r="C180" s="157" t="s">
        <v>731</v>
      </c>
      <c r="D180" s="158" t="s">
        <v>732</v>
      </c>
      <c r="E180" s="158" t="s">
        <v>200</v>
      </c>
      <c r="F180" s="158" t="s">
        <v>201</v>
      </c>
      <c r="G180" s="158" t="s">
        <v>319</v>
      </c>
      <c r="H180" s="159">
        <v>41886</v>
      </c>
      <c r="I180" s="158"/>
    </row>
    <row r="181" spans="2:9">
      <c r="B181" s="156" t="s">
        <v>733</v>
      </c>
      <c r="C181" s="157" t="s">
        <v>734</v>
      </c>
      <c r="D181" s="158" t="s">
        <v>735</v>
      </c>
      <c r="E181" s="158" t="s">
        <v>200</v>
      </c>
      <c r="F181" s="158" t="s">
        <v>217</v>
      </c>
      <c r="G181" s="158" t="s">
        <v>324</v>
      </c>
      <c r="H181" s="159">
        <v>41886</v>
      </c>
      <c r="I181" s="158"/>
    </row>
    <row r="182" spans="2:9">
      <c r="B182" s="156" t="s">
        <v>736</v>
      </c>
      <c r="C182" s="157" t="s">
        <v>737</v>
      </c>
      <c r="D182" s="158" t="s">
        <v>738</v>
      </c>
      <c r="E182" s="158" t="s">
        <v>200</v>
      </c>
      <c r="F182" s="158" t="s">
        <v>217</v>
      </c>
      <c r="G182" s="158" t="s">
        <v>324</v>
      </c>
      <c r="H182" s="159">
        <v>41886</v>
      </c>
      <c r="I182" s="158" t="s">
        <v>325</v>
      </c>
    </row>
    <row r="183" spans="2:9">
      <c r="B183" s="156" t="s">
        <v>739</v>
      </c>
      <c r="C183" s="157" t="s">
        <v>740</v>
      </c>
      <c r="D183" s="158" t="s">
        <v>741</v>
      </c>
      <c r="E183" s="158" t="s">
        <v>200</v>
      </c>
      <c r="F183" s="158" t="s">
        <v>217</v>
      </c>
      <c r="G183" s="158" t="s">
        <v>324</v>
      </c>
      <c r="H183" s="159">
        <v>41886</v>
      </c>
      <c r="I183" s="158" t="s">
        <v>608</v>
      </c>
    </row>
    <row r="184" spans="2:9">
      <c r="B184" s="156" t="s">
        <v>742</v>
      </c>
      <c r="C184" s="157" t="s">
        <v>743</v>
      </c>
      <c r="D184" s="158" t="s">
        <v>744</v>
      </c>
      <c r="E184" s="158" t="s">
        <v>200</v>
      </c>
      <c r="F184" s="158" t="s">
        <v>217</v>
      </c>
      <c r="G184" s="158" t="s">
        <v>324</v>
      </c>
      <c r="H184" s="159">
        <v>41886</v>
      </c>
      <c r="I184" s="158" t="s">
        <v>325</v>
      </c>
    </row>
    <row r="185" spans="2:9" ht="24">
      <c r="B185" s="156" t="s">
        <v>745</v>
      </c>
      <c r="C185" s="157" t="s">
        <v>746</v>
      </c>
      <c r="D185" s="158" t="s">
        <v>747</v>
      </c>
      <c r="E185" s="158" t="s">
        <v>200</v>
      </c>
      <c r="F185" s="158" t="s">
        <v>201</v>
      </c>
      <c r="G185" s="158" t="s">
        <v>341</v>
      </c>
      <c r="H185" s="159">
        <v>41886</v>
      </c>
      <c r="I185" s="158"/>
    </row>
    <row r="186" spans="2:9" ht="24">
      <c r="B186" s="156" t="s">
        <v>748</v>
      </c>
      <c r="C186" s="157" t="s">
        <v>749</v>
      </c>
      <c r="D186" s="158" t="s">
        <v>747</v>
      </c>
      <c r="E186" s="158" t="s">
        <v>200</v>
      </c>
      <c r="F186" s="158" t="s">
        <v>201</v>
      </c>
      <c r="G186" s="158" t="s">
        <v>341</v>
      </c>
      <c r="H186" s="159">
        <v>41886</v>
      </c>
      <c r="I186" s="158"/>
    </row>
    <row r="187" spans="2:9">
      <c r="B187" s="156" t="s">
        <v>750</v>
      </c>
      <c r="C187" s="157" t="s">
        <v>751</v>
      </c>
      <c r="D187" s="158" t="s">
        <v>752</v>
      </c>
      <c r="E187" s="158" t="s">
        <v>200</v>
      </c>
      <c r="F187" s="158" t="s">
        <v>201</v>
      </c>
      <c r="G187" s="158" t="s">
        <v>351</v>
      </c>
      <c r="H187" s="159">
        <v>41886</v>
      </c>
      <c r="I187" s="158"/>
    </row>
    <row r="188" spans="2:9">
      <c r="B188" s="160" t="s">
        <v>753</v>
      </c>
      <c r="C188" s="161" t="s">
        <v>754</v>
      </c>
      <c r="D188" s="162" t="s">
        <v>323</v>
      </c>
      <c r="E188" s="162" t="s">
        <v>200</v>
      </c>
      <c r="F188" s="162" t="s">
        <v>217</v>
      </c>
      <c r="G188" s="162" t="s">
        <v>755</v>
      </c>
      <c r="H188" s="163">
        <v>41886</v>
      </c>
      <c r="I188" s="162"/>
    </row>
    <row r="189" spans="2:9">
      <c r="B189" s="156" t="s">
        <v>756</v>
      </c>
      <c r="C189" s="157" t="s">
        <v>757</v>
      </c>
      <c r="D189" s="158" t="s">
        <v>758</v>
      </c>
      <c r="E189" s="158" t="s">
        <v>200</v>
      </c>
      <c r="F189" s="158" t="s">
        <v>201</v>
      </c>
      <c r="G189" s="158" t="s">
        <v>651</v>
      </c>
      <c r="H189" s="159">
        <v>41886</v>
      </c>
      <c r="I189" s="158"/>
    </row>
    <row r="190" spans="2:9">
      <c r="B190" s="156" t="s">
        <v>759</v>
      </c>
      <c r="C190" s="157" t="s">
        <v>760</v>
      </c>
      <c r="D190" s="158" t="s">
        <v>761</v>
      </c>
      <c r="E190" s="158" t="s">
        <v>200</v>
      </c>
      <c r="F190" s="158" t="s">
        <v>217</v>
      </c>
      <c r="G190" s="158" t="s">
        <v>364</v>
      </c>
      <c r="H190" s="159">
        <v>41886</v>
      </c>
      <c r="I190" s="158"/>
    </row>
    <row r="191" spans="2:9">
      <c r="B191" s="156" t="s">
        <v>517</v>
      </c>
      <c r="C191" s="157" t="s">
        <v>518</v>
      </c>
      <c r="D191" s="158" t="s">
        <v>519</v>
      </c>
      <c r="E191" s="158" t="s">
        <v>200</v>
      </c>
      <c r="F191" s="158" t="s">
        <v>201</v>
      </c>
      <c r="G191" s="158" t="s">
        <v>368</v>
      </c>
      <c r="H191" s="159">
        <v>41886</v>
      </c>
      <c r="I191" s="158" t="s">
        <v>207</v>
      </c>
    </row>
    <row r="192" spans="2:9">
      <c r="B192" s="156" t="s">
        <v>762</v>
      </c>
      <c r="C192" s="157" t="s">
        <v>763</v>
      </c>
      <c r="D192" s="158" t="s">
        <v>764</v>
      </c>
      <c r="E192" s="158" t="s">
        <v>200</v>
      </c>
      <c r="F192" s="158" t="s">
        <v>201</v>
      </c>
      <c r="G192" s="158" t="s">
        <v>206</v>
      </c>
      <c r="H192" s="159">
        <v>41887</v>
      </c>
      <c r="I192" s="158" t="s">
        <v>207</v>
      </c>
    </row>
    <row r="193" spans="2:9">
      <c r="B193" s="156" t="s">
        <v>765</v>
      </c>
      <c r="C193" s="157" t="s">
        <v>766</v>
      </c>
      <c r="D193" s="158" t="s">
        <v>767</v>
      </c>
      <c r="E193" s="158" t="s">
        <v>200</v>
      </c>
      <c r="F193" s="158" t="s">
        <v>201</v>
      </c>
      <c r="G193" s="158" t="s">
        <v>218</v>
      </c>
      <c r="H193" s="159">
        <v>41887</v>
      </c>
      <c r="I193" s="158" t="s">
        <v>207</v>
      </c>
    </row>
    <row r="194" spans="2:9">
      <c r="B194" s="156" t="s">
        <v>768</v>
      </c>
      <c r="C194" s="157" t="s">
        <v>769</v>
      </c>
      <c r="D194" s="158" t="s">
        <v>770</v>
      </c>
      <c r="E194" s="158" t="s">
        <v>43</v>
      </c>
      <c r="F194" s="158" t="s">
        <v>201</v>
      </c>
      <c r="G194" s="158" t="s">
        <v>218</v>
      </c>
      <c r="H194" s="159">
        <v>41887</v>
      </c>
      <c r="I194" s="158" t="s">
        <v>228</v>
      </c>
    </row>
    <row r="195" spans="2:9">
      <c r="B195" s="156" t="s">
        <v>771</v>
      </c>
      <c r="C195" s="157" t="s">
        <v>772</v>
      </c>
      <c r="D195" s="158" t="s">
        <v>773</v>
      </c>
      <c r="E195" s="158" t="s">
        <v>200</v>
      </c>
      <c r="F195" s="158" t="s">
        <v>201</v>
      </c>
      <c r="G195" s="158" t="s">
        <v>218</v>
      </c>
      <c r="H195" s="159">
        <v>41887</v>
      </c>
      <c r="I195" s="158" t="s">
        <v>207</v>
      </c>
    </row>
    <row r="196" spans="2:9">
      <c r="B196" s="156" t="s">
        <v>774</v>
      </c>
      <c r="C196" s="157" t="s">
        <v>775</v>
      </c>
      <c r="D196" s="158" t="s">
        <v>776</v>
      </c>
      <c r="E196" s="158" t="s">
        <v>200</v>
      </c>
      <c r="F196" s="158" t="s">
        <v>201</v>
      </c>
      <c r="G196" s="158" t="s">
        <v>218</v>
      </c>
      <c r="H196" s="159">
        <v>41887</v>
      </c>
      <c r="I196" s="158" t="s">
        <v>207</v>
      </c>
    </row>
    <row r="197" spans="2:9">
      <c r="B197" s="156" t="s">
        <v>777</v>
      </c>
      <c r="C197" s="157" t="s">
        <v>778</v>
      </c>
      <c r="D197" s="158" t="s">
        <v>779</v>
      </c>
      <c r="E197" s="158" t="s">
        <v>200</v>
      </c>
      <c r="F197" s="158" t="s">
        <v>201</v>
      </c>
      <c r="G197" s="158" t="s">
        <v>218</v>
      </c>
      <c r="H197" s="159">
        <v>41887</v>
      </c>
      <c r="I197" s="158" t="s">
        <v>207</v>
      </c>
    </row>
    <row r="198" spans="2:9">
      <c r="B198" s="156" t="s">
        <v>550</v>
      </c>
      <c r="C198" s="157" t="s">
        <v>551</v>
      </c>
      <c r="D198" s="158" t="s">
        <v>552</v>
      </c>
      <c r="E198" s="158" t="s">
        <v>200</v>
      </c>
      <c r="F198" s="158" t="s">
        <v>201</v>
      </c>
      <c r="G198" s="158" t="s">
        <v>218</v>
      </c>
      <c r="H198" s="159">
        <v>41887</v>
      </c>
      <c r="I198" s="158" t="s">
        <v>207</v>
      </c>
    </row>
    <row r="199" spans="2:9">
      <c r="B199" s="156" t="s">
        <v>780</v>
      </c>
      <c r="C199" s="157" t="s">
        <v>781</v>
      </c>
      <c r="D199" s="158" t="s">
        <v>782</v>
      </c>
      <c r="E199" s="158" t="s">
        <v>200</v>
      </c>
      <c r="F199" s="158" t="s">
        <v>201</v>
      </c>
      <c r="G199" s="158" t="s">
        <v>218</v>
      </c>
      <c r="H199" s="159">
        <v>41887</v>
      </c>
      <c r="I199" s="158" t="s">
        <v>207</v>
      </c>
    </row>
    <row r="200" spans="2:9">
      <c r="B200" s="156" t="s">
        <v>783</v>
      </c>
      <c r="C200" s="157" t="s">
        <v>784</v>
      </c>
      <c r="D200" s="158" t="s">
        <v>785</v>
      </c>
      <c r="E200" s="158" t="s">
        <v>200</v>
      </c>
      <c r="F200" s="158" t="s">
        <v>201</v>
      </c>
      <c r="G200" s="158" t="s">
        <v>218</v>
      </c>
      <c r="H200" s="159">
        <v>41887</v>
      </c>
      <c r="I200" s="158"/>
    </row>
    <row r="201" spans="2:9">
      <c r="B201" s="156" t="s">
        <v>786</v>
      </c>
      <c r="C201" s="157" t="s">
        <v>787</v>
      </c>
      <c r="D201" s="158" t="s">
        <v>788</v>
      </c>
      <c r="E201" s="158" t="s">
        <v>200</v>
      </c>
      <c r="F201" s="158" t="s">
        <v>201</v>
      </c>
      <c r="G201" s="158" t="s">
        <v>218</v>
      </c>
      <c r="H201" s="159">
        <v>41887</v>
      </c>
      <c r="I201" s="158"/>
    </row>
    <row r="202" spans="2:9">
      <c r="B202" s="156" t="s">
        <v>789</v>
      </c>
      <c r="C202" s="157" t="s">
        <v>790</v>
      </c>
      <c r="D202" s="158" t="s">
        <v>791</v>
      </c>
      <c r="E202" s="158" t="s">
        <v>200</v>
      </c>
      <c r="F202" s="158" t="s">
        <v>201</v>
      </c>
      <c r="G202" s="158" t="s">
        <v>218</v>
      </c>
      <c r="H202" s="159">
        <v>41887</v>
      </c>
      <c r="I202" s="158"/>
    </row>
    <row r="203" spans="2:9">
      <c r="B203" s="156" t="s">
        <v>792</v>
      </c>
      <c r="C203" s="157" t="s">
        <v>793</v>
      </c>
      <c r="D203" s="158" t="s">
        <v>794</v>
      </c>
      <c r="E203" s="158" t="s">
        <v>200</v>
      </c>
      <c r="F203" s="158" t="s">
        <v>201</v>
      </c>
      <c r="G203" s="158" t="s">
        <v>218</v>
      </c>
      <c r="H203" s="159">
        <v>41887</v>
      </c>
      <c r="I203" s="158" t="s">
        <v>207</v>
      </c>
    </row>
    <row r="204" spans="2:9">
      <c r="B204" s="156" t="s">
        <v>795</v>
      </c>
      <c r="C204" s="157" t="s">
        <v>796</v>
      </c>
      <c r="D204" s="158" t="s">
        <v>797</v>
      </c>
      <c r="E204" s="158" t="s">
        <v>43</v>
      </c>
      <c r="F204" s="158" t="s">
        <v>201</v>
      </c>
      <c r="G204" s="158" t="s">
        <v>273</v>
      </c>
      <c r="H204" s="159">
        <v>41887</v>
      </c>
      <c r="I204" s="158"/>
    </row>
    <row r="205" spans="2:9">
      <c r="B205" s="156" t="s">
        <v>798</v>
      </c>
      <c r="C205" s="157" t="s">
        <v>799</v>
      </c>
      <c r="D205" s="158" t="s">
        <v>592</v>
      </c>
      <c r="E205" s="158" t="s">
        <v>200</v>
      </c>
      <c r="F205" s="158" t="s">
        <v>201</v>
      </c>
      <c r="G205" s="158" t="s">
        <v>273</v>
      </c>
      <c r="H205" s="159">
        <v>41887</v>
      </c>
      <c r="I205" s="158"/>
    </row>
    <row r="206" spans="2:9">
      <c r="B206" s="156" t="s">
        <v>800</v>
      </c>
      <c r="C206" s="157" t="s">
        <v>801</v>
      </c>
      <c r="D206" s="158" t="s">
        <v>802</v>
      </c>
      <c r="E206" s="158" t="s">
        <v>200</v>
      </c>
      <c r="F206" s="158" t="s">
        <v>217</v>
      </c>
      <c r="G206" s="158" t="s">
        <v>273</v>
      </c>
      <c r="H206" s="159">
        <v>41887</v>
      </c>
      <c r="I206" s="158" t="s">
        <v>289</v>
      </c>
    </row>
    <row r="207" spans="2:9">
      <c r="B207" s="156" t="s">
        <v>803</v>
      </c>
      <c r="C207" s="157" t="s">
        <v>804</v>
      </c>
      <c r="D207" s="158" t="s">
        <v>805</v>
      </c>
      <c r="E207" s="158" t="s">
        <v>200</v>
      </c>
      <c r="F207" s="158" t="s">
        <v>201</v>
      </c>
      <c r="G207" s="158" t="s">
        <v>273</v>
      </c>
      <c r="H207" s="159">
        <v>41887</v>
      </c>
      <c r="I207" s="158" t="s">
        <v>261</v>
      </c>
    </row>
    <row r="208" spans="2:9">
      <c r="B208" s="156" t="s">
        <v>806</v>
      </c>
      <c r="C208" s="157" t="s">
        <v>807</v>
      </c>
      <c r="D208" s="158" t="s">
        <v>808</v>
      </c>
      <c r="E208" s="158" t="s">
        <v>200</v>
      </c>
      <c r="F208" s="158" t="s">
        <v>201</v>
      </c>
      <c r="G208" s="158" t="s">
        <v>273</v>
      </c>
      <c r="H208" s="159">
        <v>41887</v>
      </c>
      <c r="I208" s="158"/>
    </row>
    <row r="209" spans="2:9">
      <c r="B209" s="156" t="s">
        <v>809</v>
      </c>
      <c r="C209" s="157" t="s">
        <v>810</v>
      </c>
      <c r="D209" s="158" t="s">
        <v>811</v>
      </c>
      <c r="E209" s="158" t="s">
        <v>200</v>
      </c>
      <c r="F209" s="158" t="s">
        <v>201</v>
      </c>
      <c r="G209" s="158" t="s">
        <v>273</v>
      </c>
      <c r="H209" s="159">
        <v>41887</v>
      </c>
      <c r="I209" s="158"/>
    </row>
    <row r="210" spans="2:9">
      <c r="B210" s="156" t="s">
        <v>812</v>
      </c>
      <c r="C210" s="157" t="s">
        <v>813</v>
      </c>
      <c r="D210" s="158" t="s">
        <v>814</v>
      </c>
      <c r="E210" s="158" t="s">
        <v>200</v>
      </c>
      <c r="F210" s="158" t="s">
        <v>217</v>
      </c>
      <c r="G210" s="158" t="s">
        <v>312</v>
      </c>
      <c r="H210" s="159">
        <v>41887</v>
      </c>
      <c r="I210" s="158"/>
    </row>
    <row r="211" spans="2:9">
      <c r="B211" s="156" t="s">
        <v>815</v>
      </c>
      <c r="C211" s="157" t="s">
        <v>816</v>
      </c>
      <c r="D211" s="158" t="s">
        <v>817</v>
      </c>
      <c r="E211" s="158" t="s">
        <v>46</v>
      </c>
      <c r="F211" s="158" t="s">
        <v>217</v>
      </c>
      <c r="G211" s="158" t="s">
        <v>312</v>
      </c>
      <c r="H211" s="159">
        <v>41887</v>
      </c>
      <c r="I211" s="158"/>
    </row>
    <row r="212" spans="2:9">
      <c r="B212" s="156" t="s">
        <v>818</v>
      </c>
      <c r="C212" s="157" t="s">
        <v>819</v>
      </c>
      <c r="D212" s="158" t="s">
        <v>820</v>
      </c>
      <c r="E212" s="158" t="s">
        <v>200</v>
      </c>
      <c r="F212" s="158" t="s">
        <v>201</v>
      </c>
      <c r="G212" s="158" t="s">
        <v>319</v>
      </c>
      <c r="H212" s="159">
        <v>41887</v>
      </c>
      <c r="I212" s="158"/>
    </row>
    <row r="213" spans="2:9">
      <c r="B213" s="156" t="s">
        <v>821</v>
      </c>
      <c r="C213" s="157" t="s">
        <v>822</v>
      </c>
      <c r="D213" s="158" t="s">
        <v>823</v>
      </c>
      <c r="E213" s="158" t="s">
        <v>43</v>
      </c>
      <c r="F213" s="158" t="s">
        <v>201</v>
      </c>
      <c r="G213" s="158" t="s">
        <v>319</v>
      </c>
      <c r="H213" s="159">
        <v>41887</v>
      </c>
      <c r="I213" s="158" t="s">
        <v>228</v>
      </c>
    </row>
    <row r="214" spans="2:9">
      <c r="B214" s="156" t="s">
        <v>824</v>
      </c>
      <c r="C214" s="157" t="s">
        <v>825</v>
      </c>
      <c r="D214" s="158" t="s">
        <v>826</v>
      </c>
      <c r="E214" s="158" t="s">
        <v>200</v>
      </c>
      <c r="F214" s="158" t="s">
        <v>217</v>
      </c>
      <c r="G214" s="158" t="s">
        <v>319</v>
      </c>
      <c r="H214" s="159">
        <v>41887</v>
      </c>
      <c r="I214" s="158" t="s">
        <v>207</v>
      </c>
    </row>
    <row r="215" spans="2:9">
      <c r="B215" s="156" t="s">
        <v>827</v>
      </c>
      <c r="C215" s="157" t="s">
        <v>828</v>
      </c>
      <c r="D215" s="158" t="s">
        <v>829</v>
      </c>
      <c r="E215" s="158" t="s">
        <v>200</v>
      </c>
      <c r="F215" s="158" t="s">
        <v>201</v>
      </c>
      <c r="G215" s="158" t="s">
        <v>319</v>
      </c>
      <c r="H215" s="159">
        <v>41887</v>
      </c>
      <c r="I215" s="158"/>
    </row>
    <row r="216" spans="2:9">
      <c r="B216" s="156" t="s">
        <v>830</v>
      </c>
      <c r="C216" s="157" t="s">
        <v>831</v>
      </c>
      <c r="D216" s="158" t="s">
        <v>832</v>
      </c>
      <c r="E216" s="158" t="s">
        <v>200</v>
      </c>
      <c r="F216" s="158" t="s">
        <v>217</v>
      </c>
      <c r="G216" s="158" t="s">
        <v>324</v>
      </c>
      <c r="H216" s="159">
        <v>41887</v>
      </c>
      <c r="I216" s="158"/>
    </row>
    <row r="217" spans="2:9">
      <c r="B217" s="156" t="s">
        <v>833</v>
      </c>
      <c r="C217" s="157" t="s">
        <v>834</v>
      </c>
      <c r="D217" s="158" t="s">
        <v>835</v>
      </c>
      <c r="E217" s="158" t="s">
        <v>200</v>
      </c>
      <c r="F217" s="158" t="s">
        <v>201</v>
      </c>
      <c r="G217" s="158" t="s">
        <v>324</v>
      </c>
      <c r="H217" s="159">
        <v>41887</v>
      </c>
      <c r="I217" s="158" t="s">
        <v>207</v>
      </c>
    </row>
    <row r="218" spans="2:9">
      <c r="B218" s="156" t="s">
        <v>836</v>
      </c>
      <c r="C218" s="157" t="s">
        <v>837</v>
      </c>
      <c r="D218" s="158" t="s">
        <v>838</v>
      </c>
      <c r="E218" s="158" t="s">
        <v>200</v>
      </c>
      <c r="F218" s="158" t="s">
        <v>201</v>
      </c>
      <c r="G218" s="158" t="s">
        <v>324</v>
      </c>
      <c r="H218" s="159">
        <v>41887</v>
      </c>
      <c r="I218" s="158" t="s">
        <v>325</v>
      </c>
    </row>
    <row r="219" spans="2:9" ht="24">
      <c r="B219" s="156" t="s">
        <v>839</v>
      </c>
      <c r="C219" s="157" t="s">
        <v>840</v>
      </c>
      <c r="D219" s="158" t="s">
        <v>841</v>
      </c>
      <c r="E219" s="158" t="s">
        <v>200</v>
      </c>
      <c r="F219" s="158" t="s">
        <v>201</v>
      </c>
      <c r="G219" s="158" t="s">
        <v>341</v>
      </c>
      <c r="H219" s="159">
        <v>41887</v>
      </c>
      <c r="I219" s="158"/>
    </row>
    <row r="220" spans="2:9">
      <c r="B220" s="160" t="s">
        <v>842</v>
      </c>
      <c r="C220" s="161" t="s">
        <v>843</v>
      </c>
      <c r="D220" s="162" t="s">
        <v>844</v>
      </c>
      <c r="E220" s="162" t="s">
        <v>200</v>
      </c>
      <c r="F220" s="162" t="s">
        <v>510</v>
      </c>
      <c r="G220" s="162" t="s">
        <v>351</v>
      </c>
      <c r="H220" s="163">
        <v>41887</v>
      </c>
      <c r="I220" s="162"/>
    </row>
    <row r="221" spans="2:9">
      <c r="B221" s="156" t="s">
        <v>845</v>
      </c>
      <c r="C221" s="157" t="s">
        <v>846</v>
      </c>
      <c r="D221" s="158" t="s">
        <v>847</v>
      </c>
      <c r="E221" s="158" t="s">
        <v>200</v>
      </c>
      <c r="F221" s="158" t="s">
        <v>201</v>
      </c>
      <c r="G221" s="158" t="s">
        <v>351</v>
      </c>
      <c r="H221" s="159">
        <v>41887</v>
      </c>
      <c r="I221" s="158"/>
    </row>
    <row r="222" spans="2:9">
      <c r="B222" s="156" t="s">
        <v>848</v>
      </c>
      <c r="C222" s="157" t="s">
        <v>849</v>
      </c>
      <c r="D222" s="158" t="s">
        <v>850</v>
      </c>
      <c r="E222" s="158" t="s">
        <v>200</v>
      </c>
      <c r="F222" s="158" t="s">
        <v>217</v>
      </c>
      <c r="G222" s="158" t="s">
        <v>364</v>
      </c>
      <c r="H222" s="159">
        <v>41887</v>
      </c>
      <c r="I222" s="158"/>
    </row>
    <row r="223" spans="2:9">
      <c r="B223" s="156" t="s">
        <v>851</v>
      </c>
      <c r="C223" s="157" t="s">
        <v>852</v>
      </c>
      <c r="D223" s="158" t="s">
        <v>853</v>
      </c>
      <c r="E223" s="158" t="s">
        <v>46</v>
      </c>
      <c r="F223" s="158" t="s">
        <v>217</v>
      </c>
      <c r="G223" s="158" t="s">
        <v>364</v>
      </c>
      <c r="H223" s="159">
        <v>41887</v>
      </c>
      <c r="I223" s="158" t="s">
        <v>247</v>
      </c>
    </row>
    <row r="224" spans="2:9">
      <c r="B224" s="156" t="s">
        <v>854</v>
      </c>
      <c r="C224" s="157" t="s">
        <v>772</v>
      </c>
      <c r="D224" s="158" t="s">
        <v>855</v>
      </c>
      <c r="E224" s="158" t="s">
        <v>200</v>
      </c>
      <c r="F224" s="158" t="s">
        <v>201</v>
      </c>
      <c r="G224" s="158" t="s">
        <v>368</v>
      </c>
      <c r="H224" s="159">
        <v>41887</v>
      </c>
      <c r="I224" s="158" t="s">
        <v>207</v>
      </c>
    </row>
    <row r="225" spans="2:9">
      <c r="B225" s="156" t="s">
        <v>856</v>
      </c>
      <c r="C225" s="157" t="s">
        <v>857</v>
      </c>
      <c r="D225" s="158" t="s">
        <v>858</v>
      </c>
      <c r="E225" s="158" t="s">
        <v>200</v>
      </c>
      <c r="F225" s="158" t="s">
        <v>201</v>
      </c>
      <c r="G225" s="158" t="s">
        <v>368</v>
      </c>
      <c r="H225" s="159">
        <v>41887</v>
      </c>
      <c r="I225" s="158" t="s">
        <v>207</v>
      </c>
    </row>
    <row r="226" spans="2:9">
      <c r="B226" s="156" t="s">
        <v>859</v>
      </c>
      <c r="C226" s="157" t="s">
        <v>860</v>
      </c>
      <c r="D226" s="158" t="s">
        <v>861</v>
      </c>
      <c r="E226" s="158" t="s">
        <v>200</v>
      </c>
      <c r="F226" s="158" t="s">
        <v>217</v>
      </c>
      <c r="G226" s="158" t="s">
        <v>368</v>
      </c>
      <c r="H226" s="159">
        <v>41887</v>
      </c>
      <c r="I226" s="158" t="s">
        <v>325</v>
      </c>
    </row>
    <row r="227" spans="2:9">
      <c r="B227" s="156" t="s">
        <v>862</v>
      </c>
      <c r="C227" s="157" t="s">
        <v>863</v>
      </c>
      <c r="D227" s="158" t="s">
        <v>864</v>
      </c>
      <c r="E227" s="158" t="s">
        <v>200</v>
      </c>
      <c r="F227" s="158" t="s">
        <v>201</v>
      </c>
      <c r="G227" s="158" t="s">
        <v>368</v>
      </c>
      <c r="H227" s="159">
        <v>41887</v>
      </c>
      <c r="I227" s="158" t="s">
        <v>207</v>
      </c>
    </row>
    <row r="228" spans="2:9">
      <c r="B228" s="156" t="s">
        <v>865</v>
      </c>
      <c r="C228" s="157" t="s">
        <v>866</v>
      </c>
      <c r="D228" s="158" t="s">
        <v>867</v>
      </c>
      <c r="E228" s="158" t="s">
        <v>200</v>
      </c>
      <c r="F228" s="158" t="s">
        <v>217</v>
      </c>
      <c r="G228" s="158" t="s">
        <v>368</v>
      </c>
      <c r="H228" s="159">
        <v>41887</v>
      </c>
      <c r="I228" s="158" t="s">
        <v>325</v>
      </c>
    </row>
    <row r="229" spans="2:9">
      <c r="B229" s="156" t="s">
        <v>868</v>
      </c>
      <c r="C229" s="157" t="s">
        <v>869</v>
      </c>
      <c r="D229" s="158" t="s">
        <v>870</v>
      </c>
      <c r="E229" s="158" t="s">
        <v>200</v>
      </c>
      <c r="F229" s="158" t="s">
        <v>201</v>
      </c>
      <c r="G229" s="158" t="s">
        <v>368</v>
      </c>
      <c r="H229" s="159">
        <v>41887</v>
      </c>
      <c r="I229" s="158" t="s">
        <v>608</v>
      </c>
    </row>
    <row r="230" spans="2:9">
      <c r="B230" s="156" t="s">
        <v>871</v>
      </c>
      <c r="C230" s="157" t="s">
        <v>872</v>
      </c>
      <c r="D230" s="158" t="s">
        <v>873</v>
      </c>
      <c r="E230" s="158" t="s">
        <v>46</v>
      </c>
      <c r="F230" s="158" t="s">
        <v>217</v>
      </c>
      <c r="G230" s="158" t="s">
        <v>206</v>
      </c>
      <c r="H230" s="159">
        <v>41888</v>
      </c>
      <c r="I230" s="158"/>
    </row>
    <row r="231" spans="2:9">
      <c r="B231" s="156" t="s">
        <v>874</v>
      </c>
      <c r="C231" s="157" t="s">
        <v>875</v>
      </c>
      <c r="D231" s="158" t="s">
        <v>876</v>
      </c>
      <c r="E231" s="158" t="s">
        <v>46</v>
      </c>
      <c r="F231" s="158" t="s">
        <v>217</v>
      </c>
      <c r="G231" s="158" t="s">
        <v>218</v>
      </c>
      <c r="H231" s="159">
        <v>41888</v>
      </c>
      <c r="I231" s="158" t="s">
        <v>207</v>
      </c>
    </row>
    <row r="232" spans="2:9">
      <c r="B232" s="156" t="s">
        <v>877</v>
      </c>
      <c r="C232" s="157" t="s">
        <v>878</v>
      </c>
      <c r="D232" s="158" t="s">
        <v>879</v>
      </c>
      <c r="E232" s="158" t="s">
        <v>46</v>
      </c>
      <c r="F232" s="158" t="s">
        <v>201</v>
      </c>
      <c r="G232" s="158" t="s">
        <v>218</v>
      </c>
      <c r="H232" s="159">
        <v>41888</v>
      </c>
      <c r="I232" s="158" t="s">
        <v>207</v>
      </c>
    </row>
    <row r="233" spans="2:9">
      <c r="B233" s="156" t="s">
        <v>553</v>
      </c>
      <c r="C233" s="157" t="s">
        <v>554</v>
      </c>
      <c r="D233" s="158" t="s">
        <v>555</v>
      </c>
      <c r="E233" s="158" t="s">
        <v>200</v>
      </c>
      <c r="F233" s="158" t="s">
        <v>201</v>
      </c>
      <c r="G233" s="158" t="s">
        <v>218</v>
      </c>
      <c r="H233" s="159">
        <v>41888</v>
      </c>
      <c r="I233" s="158"/>
    </row>
    <row r="234" spans="2:9">
      <c r="B234" s="156" t="s">
        <v>880</v>
      </c>
      <c r="C234" s="157" t="s">
        <v>881</v>
      </c>
      <c r="D234" s="158" t="s">
        <v>882</v>
      </c>
      <c r="E234" s="158" t="s">
        <v>200</v>
      </c>
      <c r="F234" s="158" t="s">
        <v>201</v>
      </c>
      <c r="G234" s="158" t="s">
        <v>218</v>
      </c>
      <c r="H234" s="159">
        <v>41888</v>
      </c>
      <c r="I234" s="158"/>
    </row>
    <row r="235" spans="2:9">
      <c r="B235" s="156" t="s">
        <v>883</v>
      </c>
      <c r="C235" s="157" t="s">
        <v>884</v>
      </c>
      <c r="D235" s="158" t="s">
        <v>885</v>
      </c>
      <c r="E235" s="158" t="s">
        <v>43</v>
      </c>
      <c r="F235" s="158" t="s">
        <v>217</v>
      </c>
      <c r="G235" s="158" t="s">
        <v>218</v>
      </c>
      <c r="H235" s="159">
        <v>41888</v>
      </c>
      <c r="I235" s="158"/>
    </row>
    <row r="236" spans="2:9">
      <c r="B236" s="156" t="s">
        <v>886</v>
      </c>
      <c r="C236" s="157" t="s">
        <v>887</v>
      </c>
      <c r="D236" s="158" t="s">
        <v>888</v>
      </c>
      <c r="E236" s="158" t="s">
        <v>200</v>
      </c>
      <c r="F236" s="158" t="s">
        <v>217</v>
      </c>
      <c r="G236" s="158" t="s">
        <v>202</v>
      </c>
      <c r="H236" s="159">
        <v>41888</v>
      </c>
      <c r="I236" s="158" t="s">
        <v>506</v>
      </c>
    </row>
    <row r="237" spans="2:9">
      <c r="B237" s="156" t="s">
        <v>889</v>
      </c>
      <c r="C237" s="157" t="s">
        <v>890</v>
      </c>
      <c r="D237" s="158" t="s">
        <v>891</v>
      </c>
      <c r="E237" s="158" t="s">
        <v>200</v>
      </c>
      <c r="F237" s="158" t="s">
        <v>217</v>
      </c>
      <c r="G237" s="158" t="s">
        <v>202</v>
      </c>
      <c r="H237" s="159">
        <v>41888</v>
      </c>
      <c r="I237" s="158" t="s">
        <v>325</v>
      </c>
    </row>
    <row r="238" spans="2:9">
      <c r="B238" s="156" t="s">
        <v>892</v>
      </c>
      <c r="C238" s="157" t="s">
        <v>893</v>
      </c>
      <c r="D238" s="158" t="s">
        <v>894</v>
      </c>
      <c r="E238" s="158" t="s">
        <v>200</v>
      </c>
      <c r="F238" s="158" t="s">
        <v>217</v>
      </c>
      <c r="G238" s="158" t="s">
        <v>202</v>
      </c>
      <c r="H238" s="159">
        <v>41888</v>
      </c>
      <c r="I238" s="158" t="s">
        <v>325</v>
      </c>
    </row>
    <row r="239" spans="2:9">
      <c r="B239" s="156" t="s">
        <v>895</v>
      </c>
      <c r="C239" s="157" t="s">
        <v>896</v>
      </c>
      <c r="D239" s="158" t="s">
        <v>897</v>
      </c>
      <c r="E239" s="158" t="s">
        <v>46</v>
      </c>
      <c r="F239" s="158" t="s">
        <v>217</v>
      </c>
      <c r="G239" s="158" t="s">
        <v>202</v>
      </c>
      <c r="H239" s="159">
        <v>41888</v>
      </c>
      <c r="I239" s="158" t="s">
        <v>247</v>
      </c>
    </row>
    <row r="240" spans="2:9">
      <c r="B240" s="156" t="s">
        <v>898</v>
      </c>
      <c r="C240" s="157" t="s">
        <v>899</v>
      </c>
      <c r="D240" s="158" t="s">
        <v>900</v>
      </c>
      <c r="E240" s="158" t="s">
        <v>200</v>
      </c>
      <c r="F240" s="158" t="s">
        <v>217</v>
      </c>
      <c r="G240" s="158" t="s">
        <v>202</v>
      </c>
      <c r="H240" s="159">
        <v>41888</v>
      </c>
      <c r="I240" s="158"/>
    </row>
    <row r="241" spans="2:9">
      <c r="B241" s="156" t="s">
        <v>901</v>
      </c>
      <c r="C241" s="157" t="s">
        <v>902</v>
      </c>
      <c r="D241" s="158" t="s">
        <v>903</v>
      </c>
      <c r="E241" s="158" t="s">
        <v>200</v>
      </c>
      <c r="F241" s="158" t="s">
        <v>201</v>
      </c>
      <c r="G241" s="158" t="s">
        <v>273</v>
      </c>
      <c r="H241" s="159">
        <v>41888</v>
      </c>
      <c r="I241" s="158"/>
    </row>
    <row r="242" spans="2:9">
      <c r="B242" s="156" t="s">
        <v>904</v>
      </c>
      <c r="C242" s="157" t="s">
        <v>905</v>
      </c>
      <c r="D242" s="158" t="s">
        <v>906</v>
      </c>
      <c r="E242" s="158" t="s">
        <v>200</v>
      </c>
      <c r="F242" s="158" t="s">
        <v>217</v>
      </c>
      <c r="G242" s="158" t="s">
        <v>319</v>
      </c>
      <c r="H242" s="159">
        <v>41888</v>
      </c>
      <c r="I242" s="158"/>
    </row>
    <row r="243" spans="2:9">
      <c r="B243" s="156" t="s">
        <v>907</v>
      </c>
      <c r="C243" s="157" t="s">
        <v>908</v>
      </c>
      <c r="D243" s="158" t="s">
        <v>909</v>
      </c>
      <c r="E243" s="158" t="s">
        <v>200</v>
      </c>
      <c r="F243" s="158" t="s">
        <v>217</v>
      </c>
      <c r="G243" s="158" t="s">
        <v>319</v>
      </c>
      <c r="H243" s="159">
        <v>41888</v>
      </c>
      <c r="I243" s="158"/>
    </row>
    <row r="244" spans="2:9">
      <c r="B244" s="160" t="s">
        <v>910</v>
      </c>
      <c r="C244" s="161" t="s">
        <v>911</v>
      </c>
      <c r="D244" s="162" t="s">
        <v>912</v>
      </c>
      <c r="E244" s="162" t="s">
        <v>200</v>
      </c>
      <c r="F244" s="162" t="s">
        <v>217</v>
      </c>
      <c r="G244" s="162" t="s">
        <v>319</v>
      </c>
      <c r="H244" s="163">
        <v>41888</v>
      </c>
      <c r="I244" s="162" t="s">
        <v>325</v>
      </c>
    </row>
    <row r="245" spans="2:9">
      <c r="B245" s="156" t="s">
        <v>913</v>
      </c>
      <c r="C245" s="157" t="s">
        <v>914</v>
      </c>
      <c r="D245" s="158" t="s">
        <v>915</v>
      </c>
      <c r="E245" s="158" t="s">
        <v>200</v>
      </c>
      <c r="F245" s="158" t="s">
        <v>217</v>
      </c>
      <c r="G245" s="158" t="s">
        <v>324</v>
      </c>
      <c r="H245" s="159">
        <v>41888</v>
      </c>
      <c r="I245" s="158" t="s">
        <v>207</v>
      </c>
    </row>
    <row r="246" spans="2:9" ht="24">
      <c r="B246" s="156" t="s">
        <v>916</v>
      </c>
      <c r="C246" s="157" t="s">
        <v>917</v>
      </c>
      <c r="D246" s="158" t="s">
        <v>918</v>
      </c>
      <c r="E246" s="158" t="s">
        <v>200</v>
      </c>
      <c r="F246" s="158" t="s">
        <v>510</v>
      </c>
      <c r="G246" s="158" t="s">
        <v>341</v>
      </c>
      <c r="H246" s="159">
        <v>41888</v>
      </c>
      <c r="I246" s="158" t="s">
        <v>269</v>
      </c>
    </row>
    <row r="247" spans="2:9">
      <c r="B247" s="156" t="s">
        <v>919</v>
      </c>
      <c r="C247" s="157" t="s">
        <v>920</v>
      </c>
      <c r="D247" s="158" t="s">
        <v>921</v>
      </c>
      <c r="E247" s="158" t="s">
        <v>922</v>
      </c>
      <c r="F247" s="158" t="s">
        <v>510</v>
      </c>
      <c r="G247" s="158" t="s">
        <v>351</v>
      </c>
      <c r="H247" s="159">
        <v>41888</v>
      </c>
      <c r="I247" s="158"/>
    </row>
    <row r="248" spans="2:9">
      <c r="B248" s="156" t="s">
        <v>923</v>
      </c>
      <c r="C248" s="157" t="s">
        <v>924</v>
      </c>
      <c r="D248" s="158" t="s">
        <v>925</v>
      </c>
      <c r="E248" s="158" t="s">
        <v>200</v>
      </c>
      <c r="F248" s="158" t="s">
        <v>217</v>
      </c>
      <c r="G248" s="158" t="s">
        <v>357</v>
      </c>
      <c r="H248" s="159">
        <v>41888</v>
      </c>
      <c r="I248" s="158"/>
    </row>
    <row r="249" spans="2:9">
      <c r="B249" s="156" t="s">
        <v>926</v>
      </c>
      <c r="C249" s="157" t="s">
        <v>927</v>
      </c>
      <c r="D249" s="158" t="s">
        <v>928</v>
      </c>
      <c r="E249" s="158" t="s">
        <v>200</v>
      </c>
      <c r="F249" s="158" t="s">
        <v>217</v>
      </c>
      <c r="G249" s="158" t="s">
        <v>357</v>
      </c>
      <c r="H249" s="159">
        <v>41888</v>
      </c>
      <c r="I249" s="158"/>
    </row>
    <row r="250" spans="2:9">
      <c r="B250" s="156" t="s">
        <v>929</v>
      </c>
      <c r="C250" s="157" t="s">
        <v>930</v>
      </c>
      <c r="D250" s="158" t="s">
        <v>931</v>
      </c>
      <c r="E250" s="158" t="s">
        <v>46</v>
      </c>
      <c r="F250" s="158" t="s">
        <v>201</v>
      </c>
      <c r="G250" s="158" t="s">
        <v>368</v>
      </c>
      <c r="H250" s="159">
        <v>41888</v>
      </c>
      <c r="I250" s="158" t="s">
        <v>207</v>
      </c>
    </row>
    <row r="251" spans="2:9">
      <c r="B251" s="156" t="s">
        <v>932</v>
      </c>
      <c r="C251" s="157" t="s">
        <v>933</v>
      </c>
      <c r="D251" s="158" t="s">
        <v>323</v>
      </c>
      <c r="E251" s="158" t="s">
        <v>200</v>
      </c>
      <c r="F251" s="158" t="s">
        <v>201</v>
      </c>
      <c r="G251" s="158" t="s">
        <v>368</v>
      </c>
      <c r="H251" s="159">
        <v>41888</v>
      </c>
      <c r="I251" s="158" t="s">
        <v>247</v>
      </c>
    </row>
    <row r="252" spans="2:9">
      <c r="B252" s="156" t="s">
        <v>934</v>
      </c>
      <c r="C252" s="157" t="s">
        <v>935</v>
      </c>
      <c r="D252" s="158" t="s">
        <v>936</v>
      </c>
      <c r="E252" s="158" t="s">
        <v>200</v>
      </c>
      <c r="F252" s="158" t="s">
        <v>217</v>
      </c>
      <c r="G252" s="158" t="s">
        <v>218</v>
      </c>
      <c r="H252" s="159">
        <v>41889</v>
      </c>
      <c r="I252" s="158" t="s">
        <v>207</v>
      </c>
    </row>
    <row r="253" spans="2:9">
      <c r="B253" s="156" t="s">
        <v>937</v>
      </c>
      <c r="C253" s="157" t="s">
        <v>938</v>
      </c>
      <c r="D253" s="158" t="s">
        <v>939</v>
      </c>
      <c r="E253" s="158" t="s">
        <v>200</v>
      </c>
      <c r="F253" s="158" t="s">
        <v>201</v>
      </c>
      <c r="G253" s="158" t="s">
        <v>218</v>
      </c>
      <c r="H253" s="159">
        <v>41889</v>
      </c>
      <c r="I253" s="158" t="s">
        <v>207</v>
      </c>
    </row>
    <row r="254" spans="2:9">
      <c r="B254" s="156" t="s">
        <v>940</v>
      </c>
      <c r="C254" s="157" t="s">
        <v>941</v>
      </c>
      <c r="D254" s="158" t="s">
        <v>942</v>
      </c>
      <c r="E254" s="158" t="s">
        <v>200</v>
      </c>
      <c r="F254" s="158" t="s">
        <v>201</v>
      </c>
      <c r="G254" s="158" t="s">
        <v>218</v>
      </c>
      <c r="H254" s="159">
        <v>41889</v>
      </c>
      <c r="I254" s="158"/>
    </row>
    <row r="255" spans="2:9">
      <c r="B255" s="160" t="s">
        <v>943</v>
      </c>
      <c r="C255" s="161" t="s">
        <v>944</v>
      </c>
      <c r="D255" s="162" t="s">
        <v>945</v>
      </c>
      <c r="E255" s="162" t="s">
        <v>46</v>
      </c>
      <c r="F255" s="162" t="s">
        <v>217</v>
      </c>
      <c r="G255" s="162" t="s">
        <v>218</v>
      </c>
      <c r="H255" s="163">
        <v>41889</v>
      </c>
      <c r="I255" s="162"/>
    </row>
    <row r="256" spans="2:9">
      <c r="B256" s="160" t="s">
        <v>946</v>
      </c>
      <c r="C256" s="161" t="s">
        <v>947</v>
      </c>
      <c r="D256" s="162" t="s">
        <v>948</v>
      </c>
      <c r="E256" s="162" t="s">
        <v>200</v>
      </c>
      <c r="F256" s="162" t="s">
        <v>201</v>
      </c>
      <c r="G256" s="162" t="s">
        <v>218</v>
      </c>
      <c r="H256" s="163">
        <v>41889</v>
      </c>
      <c r="I256" s="162"/>
    </row>
    <row r="257" spans="2:9">
      <c r="B257" s="156" t="s">
        <v>949</v>
      </c>
      <c r="C257" s="157" t="s">
        <v>950</v>
      </c>
      <c r="D257" s="158" t="s">
        <v>951</v>
      </c>
      <c r="E257" s="158" t="s">
        <v>200</v>
      </c>
      <c r="F257" s="158" t="s">
        <v>201</v>
      </c>
      <c r="G257" s="158" t="s">
        <v>218</v>
      </c>
      <c r="H257" s="159">
        <v>41889</v>
      </c>
      <c r="I257" s="158" t="s">
        <v>207</v>
      </c>
    </row>
    <row r="258" spans="2:9">
      <c r="B258" s="156" t="s">
        <v>952</v>
      </c>
      <c r="C258" s="157" t="s">
        <v>953</v>
      </c>
      <c r="D258" s="158" t="s">
        <v>954</v>
      </c>
      <c r="E258" s="158" t="s">
        <v>200</v>
      </c>
      <c r="F258" s="158" t="s">
        <v>217</v>
      </c>
      <c r="G258" s="158" t="s">
        <v>218</v>
      </c>
      <c r="H258" s="159">
        <v>41889</v>
      </c>
      <c r="I258" s="158"/>
    </row>
    <row r="259" spans="2:9">
      <c r="B259" s="156" t="s">
        <v>955</v>
      </c>
      <c r="C259" s="157" t="s">
        <v>956</v>
      </c>
      <c r="D259" s="158" t="s">
        <v>957</v>
      </c>
      <c r="E259" s="158" t="s">
        <v>200</v>
      </c>
      <c r="F259" s="158" t="s">
        <v>201</v>
      </c>
      <c r="G259" s="158" t="s">
        <v>218</v>
      </c>
      <c r="H259" s="159">
        <v>41889</v>
      </c>
      <c r="I259" s="158" t="s">
        <v>207</v>
      </c>
    </row>
    <row r="260" spans="2:9">
      <c r="B260" s="156" t="s">
        <v>958</v>
      </c>
      <c r="C260" s="157" t="s">
        <v>959</v>
      </c>
      <c r="D260" s="158" t="s">
        <v>960</v>
      </c>
      <c r="E260" s="158" t="s">
        <v>200</v>
      </c>
      <c r="F260" s="158" t="s">
        <v>217</v>
      </c>
      <c r="G260" s="158" t="s">
        <v>273</v>
      </c>
      <c r="H260" s="159">
        <v>41889</v>
      </c>
      <c r="I260" s="158"/>
    </row>
    <row r="261" spans="2:9">
      <c r="B261" s="156" t="s">
        <v>961</v>
      </c>
      <c r="C261" s="157" t="s">
        <v>962</v>
      </c>
      <c r="D261" s="158" t="s">
        <v>963</v>
      </c>
      <c r="E261" s="158" t="s">
        <v>200</v>
      </c>
      <c r="F261" s="158" t="s">
        <v>201</v>
      </c>
      <c r="G261" s="158" t="s">
        <v>273</v>
      </c>
      <c r="H261" s="159">
        <v>41889</v>
      </c>
      <c r="I261" s="158"/>
    </row>
    <row r="262" spans="2:9">
      <c r="B262" s="156" t="s">
        <v>964</v>
      </c>
      <c r="C262" s="157" t="s">
        <v>965</v>
      </c>
      <c r="D262" s="158" t="s">
        <v>966</v>
      </c>
      <c r="E262" s="158" t="s">
        <v>200</v>
      </c>
      <c r="F262" s="158" t="s">
        <v>201</v>
      </c>
      <c r="G262" s="158" t="s">
        <v>273</v>
      </c>
      <c r="H262" s="159">
        <v>41889</v>
      </c>
      <c r="I262" s="158"/>
    </row>
    <row r="263" spans="2:9">
      <c r="B263" s="156" t="s">
        <v>967</v>
      </c>
      <c r="C263" s="157" t="s">
        <v>968</v>
      </c>
      <c r="D263" s="158" t="s">
        <v>969</v>
      </c>
      <c r="E263" s="158" t="s">
        <v>46</v>
      </c>
      <c r="F263" s="158" t="s">
        <v>217</v>
      </c>
      <c r="G263" s="158" t="s">
        <v>312</v>
      </c>
      <c r="H263" s="159">
        <v>41889</v>
      </c>
      <c r="I263" s="158" t="s">
        <v>325</v>
      </c>
    </row>
    <row r="264" spans="2:9">
      <c r="B264" s="156" t="s">
        <v>970</v>
      </c>
      <c r="C264" s="157" t="s">
        <v>971</v>
      </c>
      <c r="D264" s="158" t="s">
        <v>972</v>
      </c>
      <c r="E264" s="158" t="s">
        <v>200</v>
      </c>
      <c r="F264" s="158" t="s">
        <v>201</v>
      </c>
      <c r="G264" s="158" t="s">
        <v>324</v>
      </c>
      <c r="H264" s="159">
        <v>41889</v>
      </c>
      <c r="I264" s="158" t="s">
        <v>265</v>
      </c>
    </row>
    <row r="265" spans="2:9" ht="24">
      <c r="B265" s="160" t="s">
        <v>973</v>
      </c>
      <c r="C265" s="161" t="s">
        <v>974</v>
      </c>
      <c r="D265" s="162" t="s">
        <v>975</v>
      </c>
      <c r="E265" s="162" t="s">
        <v>200</v>
      </c>
      <c r="F265" s="162" t="s">
        <v>201</v>
      </c>
      <c r="G265" s="162" t="s">
        <v>324</v>
      </c>
      <c r="H265" s="163">
        <v>41889</v>
      </c>
      <c r="I265" s="162" t="s">
        <v>269</v>
      </c>
    </row>
    <row r="266" spans="2:9">
      <c r="B266" s="156" t="s">
        <v>976</v>
      </c>
      <c r="C266" s="157" t="s">
        <v>977</v>
      </c>
      <c r="D266" s="158" t="s">
        <v>978</v>
      </c>
      <c r="E266" s="158" t="s">
        <v>200</v>
      </c>
      <c r="F266" s="158" t="s">
        <v>217</v>
      </c>
      <c r="G266" s="158" t="s">
        <v>324</v>
      </c>
      <c r="H266" s="159">
        <v>41889</v>
      </c>
      <c r="I266" s="158" t="s">
        <v>979</v>
      </c>
    </row>
    <row r="267" spans="2:9">
      <c r="B267" s="156" t="s">
        <v>980</v>
      </c>
      <c r="C267" s="157" t="s">
        <v>981</v>
      </c>
      <c r="D267" s="158" t="s">
        <v>982</v>
      </c>
      <c r="E267" s="158" t="s">
        <v>200</v>
      </c>
      <c r="F267" s="158" t="s">
        <v>217</v>
      </c>
      <c r="G267" s="158" t="s">
        <v>324</v>
      </c>
      <c r="H267" s="159">
        <v>41889</v>
      </c>
      <c r="I267" s="158" t="s">
        <v>325</v>
      </c>
    </row>
    <row r="268" spans="2:9">
      <c r="B268" s="156" t="s">
        <v>983</v>
      </c>
      <c r="C268" s="157" t="s">
        <v>984</v>
      </c>
      <c r="D268" s="158" t="s">
        <v>985</v>
      </c>
      <c r="E268" s="158" t="s">
        <v>200</v>
      </c>
      <c r="F268" s="158" t="s">
        <v>217</v>
      </c>
      <c r="G268" s="158" t="s">
        <v>351</v>
      </c>
      <c r="H268" s="159">
        <v>41889</v>
      </c>
      <c r="I268" s="158" t="s">
        <v>207</v>
      </c>
    </row>
    <row r="269" spans="2:9">
      <c r="B269" s="156" t="s">
        <v>986</v>
      </c>
      <c r="C269" s="157" t="s">
        <v>987</v>
      </c>
      <c r="D269" s="158" t="s">
        <v>988</v>
      </c>
      <c r="E269" s="158" t="s">
        <v>200</v>
      </c>
      <c r="F269" s="158" t="s">
        <v>217</v>
      </c>
      <c r="G269" s="158" t="s">
        <v>364</v>
      </c>
      <c r="H269" s="159">
        <v>41889</v>
      </c>
      <c r="I269" s="158"/>
    </row>
    <row r="270" spans="2:9">
      <c r="B270" s="156" t="s">
        <v>989</v>
      </c>
      <c r="C270" s="157" t="s">
        <v>990</v>
      </c>
      <c r="D270" s="158" t="s">
        <v>991</v>
      </c>
      <c r="E270" s="158" t="s">
        <v>200</v>
      </c>
      <c r="F270" s="158" t="s">
        <v>201</v>
      </c>
      <c r="G270" s="158" t="s">
        <v>206</v>
      </c>
      <c r="H270" s="159">
        <v>41890</v>
      </c>
      <c r="I270" s="158" t="s">
        <v>207</v>
      </c>
    </row>
    <row r="271" spans="2:9">
      <c r="B271" s="156" t="s">
        <v>992</v>
      </c>
      <c r="C271" s="157" t="s">
        <v>993</v>
      </c>
      <c r="D271" s="158" t="s">
        <v>994</v>
      </c>
      <c r="E271" s="158" t="s">
        <v>200</v>
      </c>
      <c r="F271" s="158" t="s">
        <v>201</v>
      </c>
      <c r="G271" s="158" t="s">
        <v>218</v>
      </c>
      <c r="H271" s="159">
        <v>41890</v>
      </c>
      <c r="I271" s="158" t="s">
        <v>207</v>
      </c>
    </row>
    <row r="272" spans="2:9">
      <c r="B272" s="156" t="s">
        <v>995</v>
      </c>
      <c r="C272" s="157" t="s">
        <v>996</v>
      </c>
      <c r="D272" s="158" t="s">
        <v>997</v>
      </c>
      <c r="E272" s="158" t="s">
        <v>200</v>
      </c>
      <c r="F272" s="158" t="s">
        <v>201</v>
      </c>
      <c r="G272" s="158" t="s">
        <v>218</v>
      </c>
      <c r="H272" s="159">
        <v>41890</v>
      </c>
      <c r="I272" s="158" t="s">
        <v>207</v>
      </c>
    </row>
    <row r="273" spans="2:9">
      <c r="B273" s="156" t="s">
        <v>998</v>
      </c>
      <c r="C273" s="157" t="s">
        <v>999</v>
      </c>
      <c r="D273" s="158" t="s">
        <v>1000</v>
      </c>
      <c r="E273" s="158" t="s">
        <v>46</v>
      </c>
      <c r="F273" s="158" t="s">
        <v>217</v>
      </c>
      <c r="G273" s="158" t="s">
        <v>218</v>
      </c>
      <c r="H273" s="159">
        <v>41890</v>
      </c>
      <c r="I273" s="158"/>
    </row>
    <row r="274" spans="2:9">
      <c r="B274" s="156" t="s">
        <v>1001</v>
      </c>
      <c r="C274" s="157" t="s">
        <v>1002</v>
      </c>
      <c r="D274" s="158" t="s">
        <v>1003</v>
      </c>
      <c r="E274" s="158" t="s">
        <v>46</v>
      </c>
      <c r="F274" s="158" t="s">
        <v>201</v>
      </c>
      <c r="G274" s="158" t="s">
        <v>218</v>
      </c>
      <c r="H274" s="159">
        <v>41890</v>
      </c>
      <c r="I274" s="158"/>
    </row>
    <row r="275" spans="2:9">
      <c r="B275" s="156" t="s">
        <v>1004</v>
      </c>
      <c r="C275" s="157" t="s">
        <v>1005</v>
      </c>
      <c r="D275" s="158" t="s">
        <v>1006</v>
      </c>
      <c r="E275" s="158" t="s">
        <v>43</v>
      </c>
      <c r="F275" s="158" t="s">
        <v>201</v>
      </c>
      <c r="G275" s="158" t="s">
        <v>218</v>
      </c>
      <c r="H275" s="159">
        <v>41890</v>
      </c>
      <c r="I275" s="158" t="s">
        <v>228</v>
      </c>
    </row>
    <row r="276" spans="2:9">
      <c r="B276" s="156" t="s">
        <v>1007</v>
      </c>
      <c r="C276" s="157" t="s">
        <v>1008</v>
      </c>
      <c r="D276" s="158" t="s">
        <v>1009</v>
      </c>
      <c r="E276" s="158" t="s">
        <v>200</v>
      </c>
      <c r="F276" s="158" t="s">
        <v>201</v>
      </c>
      <c r="G276" s="158" t="s">
        <v>218</v>
      </c>
      <c r="H276" s="159">
        <v>41890</v>
      </c>
      <c r="I276" s="158" t="s">
        <v>207</v>
      </c>
    </row>
    <row r="277" spans="2:9">
      <c r="B277" s="156" t="s">
        <v>1010</v>
      </c>
      <c r="C277" s="157" t="s">
        <v>1011</v>
      </c>
      <c r="D277" s="158" t="s">
        <v>1012</v>
      </c>
      <c r="E277" s="158" t="s">
        <v>200</v>
      </c>
      <c r="F277" s="158" t="s">
        <v>201</v>
      </c>
      <c r="G277" s="158" t="s">
        <v>218</v>
      </c>
      <c r="H277" s="159">
        <v>41890</v>
      </c>
      <c r="I277" s="158"/>
    </row>
    <row r="278" spans="2:9">
      <c r="B278" s="156" t="s">
        <v>1013</v>
      </c>
      <c r="C278" s="157" t="s">
        <v>1014</v>
      </c>
      <c r="D278" s="158" t="s">
        <v>1015</v>
      </c>
      <c r="E278" s="158" t="s">
        <v>200</v>
      </c>
      <c r="F278" s="158" t="s">
        <v>201</v>
      </c>
      <c r="G278" s="158" t="s">
        <v>218</v>
      </c>
      <c r="H278" s="159">
        <v>41890</v>
      </c>
      <c r="I278" s="158" t="s">
        <v>207</v>
      </c>
    </row>
    <row r="279" spans="2:9">
      <c r="B279" s="156" t="s">
        <v>1016</v>
      </c>
      <c r="C279" s="157" t="s">
        <v>1017</v>
      </c>
      <c r="D279" s="158" t="s">
        <v>1018</v>
      </c>
      <c r="E279" s="158" t="s">
        <v>43</v>
      </c>
      <c r="F279" s="158" t="s">
        <v>217</v>
      </c>
      <c r="G279" s="158" t="s">
        <v>218</v>
      </c>
      <c r="H279" s="159">
        <v>41890</v>
      </c>
      <c r="I279" s="158"/>
    </row>
    <row r="280" spans="2:9">
      <c r="B280" s="160" t="s">
        <v>461</v>
      </c>
      <c r="C280" s="161" t="s">
        <v>462</v>
      </c>
      <c r="D280" s="162" t="s">
        <v>463</v>
      </c>
      <c r="E280" s="162" t="s">
        <v>200</v>
      </c>
      <c r="F280" s="162" t="s">
        <v>510</v>
      </c>
      <c r="G280" s="162" t="s">
        <v>202</v>
      </c>
      <c r="H280" s="163">
        <v>41890</v>
      </c>
      <c r="I280" s="162"/>
    </row>
    <row r="281" spans="2:9">
      <c r="B281" s="160" t="s">
        <v>1019</v>
      </c>
      <c r="C281" s="161" t="s">
        <v>1020</v>
      </c>
      <c r="D281" s="162" t="s">
        <v>1021</v>
      </c>
      <c r="E281" s="162" t="s">
        <v>200</v>
      </c>
      <c r="F281" s="162" t="s">
        <v>201</v>
      </c>
      <c r="G281" s="162" t="s">
        <v>202</v>
      </c>
      <c r="H281" s="163">
        <v>41890</v>
      </c>
      <c r="I281" s="162"/>
    </row>
    <row r="282" spans="2:9">
      <c r="B282" s="160" t="s">
        <v>1022</v>
      </c>
      <c r="C282" s="161" t="s">
        <v>1023</v>
      </c>
      <c r="D282" s="162" t="s">
        <v>1024</v>
      </c>
      <c r="E282" s="162" t="s">
        <v>200</v>
      </c>
      <c r="F282" s="162" t="s">
        <v>217</v>
      </c>
      <c r="G282" s="162" t="s">
        <v>202</v>
      </c>
      <c r="H282" s="163">
        <v>41890</v>
      </c>
      <c r="I282" s="162"/>
    </row>
    <row r="283" spans="2:9">
      <c r="B283" s="156" t="s">
        <v>727</v>
      </c>
      <c r="C283" s="157" t="s">
        <v>728</v>
      </c>
      <c r="D283" s="158" t="s">
        <v>729</v>
      </c>
      <c r="E283" s="158" t="s">
        <v>200</v>
      </c>
      <c r="F283" s="158" t="s">
        <v>510</v>
      </c>
      <c r="G283" s="158" t="s">
        <v>202</v>
      </c>
      <c r="H283" s="159">
        <v>41890</v>
      </c>
      <c r="I283" s="158"/>
    </row>
    <row r="284" spans="2:9">
      <c r="B284" s="156" t="s">
        <v>1025</v>
      </c>
      <c r="C284" s="157" t="s">
        <v>1026</v>
      </c>
      <c r="D284" s="158" t="s">
        <v>1027</v>
      </c>
      <c r="E284" s="158" t="s">
        <v>200</v>
      </c>
      <c r="F284" s="158" t="s">
        <v>217</v>
      </c>
      <c r="G284" s="158" t="s">
        <v>202</v>
      </c>
      <c r="H284" s="159">
        <v>41890</v>
      </c>
      <c r="I284" s="158" t="s">
        <v>207</v>
      </c>
    </row>
    <row r="285" spans="2:9">
      <c r="B285" s="156" t="s">
        <v>1028</v>
      </c>
      <c r="C285" s="157" t="s">
        <v>1029</v>
      </c>
      <c r="D285" s="158" t="s">
        <v>1030</v>
      </c>
      <c r="E285" s="158" t="s">
        <v>200</v>
      </c>
      <c r="F285" s="158" t="s">
        <v>217</v>
      </c>
      <c r="G285" s="158" t="s">
        <v>202</v>
      </c>
      <c r="H285" s="159">
        <v>41890</v>
      </c>
      <c r="I285" s="158" t="s">
        <v>608</v>
      </c>
    </row>
    <row r="286" spans="2:9">
      <c r="B286" s="156" t="s">
        <v>1031</v>
      </c>
      <c r="C286" s="157" t="s">
        <v>1032</v>
      </c>
      <c r="D286" s="158" t="s">
        <v>1033</v>
      </c>
      <c r="E286" s="158" t="s">
        <v>200</v>
      </c>
      <c r="F286" s="158" t="s">
        <v>217</v>
      </c>
      <c r="G286" s="158" t="s">
        <v>273</v>
      </c>
      <c r="H286" s="159">
        <v>41890</v>
      </c>
      <c r="I286" s="158"/>
    </row>
    <row r="287" spans="2:9">
      <c r="B287" s="156" t="s">
        <v>1034</v>
      </c>
      <c r="C287" s="157" t="s">
        <v>1035</v>
      </c>
      <c r="D287" s="158" t="s">
        <v>1036</v>
      </c>
      <c r="E287" s="158" t="s">
        <v>43</v>
      </c>
      <c r="F287" s="158" t="s">
        <v>217</v>
      </c>
      <c r="G287" s="158" t="s">
        <v>273</v>
      </c>
      <c r="H287" s="159">
        <v>41890</v>
      </c>
      <c r="I287" s="158"/>
    </row>
    <row r="288" spans="2:9">
      <c r="B288" s="156" t="s">
        <v>1037</v>
      </c>
      <c r="C288" s="157" t="s">
        <v>1038</v>
      </c>
      <c r="D288" s="158" t="s">
        <v>1039</v>
      </c>
      <c r="E288" s="158" t="s">
        <v>46</v>
      </c>
      <c r="F288" s="158" t="s">
        <v>217</v>
      </c>
      <c r="G288" s="158" t="s">
        <v>273</v>
      </c>
      <c r="H288" s="159">
        <v>41890</v>
      </c>
      <c r="I288" s="158"/>
    </row>
    <row r="289" spans="2:9">
      <c r="B289" s="156" t="s">
        <v>1040</v>
      </c>
      <c r="C289" s="157" t="s">
        <v>1041</v>
      </c>
      <c r="D289" s="158" t="s">
        <v>1042</v>
      </c>
      <c r="E289" s="158" t="s">
        <v>200</v>
      </c>
      <c r="F289" s="158" t="s">
        <v>217</v>
      </c>
      <c r="G289" s="158" t="s">
        <v>273</v>
      </c>
      <c r="H289" s="159">
        <v>41890</v>
      </c>
      <c r="I289" s="158"/>
    </row>
    <row r="290" spans="2:9">
      <c r="B290" s="156" t="s">
        <v>1043</v>
      </c>
      <c r="C290" s="157" t="s">
        <v>1044</v>
      </c>
      <c r="D290" s="158" t="s">
        <v>1045</v>
      </c>
      <c r="E290" s="158" t="s">
        <v>200</v>
      </c>
      <c r="F290" s="158" t="s">
        <v>217</v>
      </c>
      <c r="G290" s="158" t="s">
        <v>273</v>
      </c>
      <c r="H290" s="159">
        <v>41890</v>
      </c>
      <c r="I290" s="158"/>
    </row>
    <row r="291" spans="2:9">
      <c r="B291" s="156" t="s">
        <v>1046</v>
      </c>
      <c r="C291" s="157" t="s">
        <v>1047</v>
      </c>
      <c r="D291" s="158" t="s">
        <v>1048</v>
      </c>
      <c r="E291" s="158" t="s">
        <v>200</v>
      </c>
      <c r="F291" s="158" t="s">
        <v>217</v>
      </c>
      <c r="G291" s="158" t="s">
        <v>312</v>
      </c>
      <c r="H291" s="159">
        <v>41890</v>
      </c>
      <c r="I291" s="158"/>
    </row>
    <row r="292" spans="2:9">
      <c r="B292" s="156" t="s">
        <v>1049</v>
      </c>
      <c r="C292" s="157" t="s">
        <v>1050</v>
      </c>
      <c r="D292" s="158" t="s">
        <v>1051</v>
      </c>
      <c r="E292" s="158" t="s">
        <v>200</v>
      </c>
      <c r="F292" s="158" t="s">
        <v>217</v>
      </c>
      <c r="G292" s="158" t="s">
        <v>319</v>
      </c>
      <c r="H292" s="159">
        <v>41890</v>
      </c>
      <c r="I292" s="158"/>
    </row>
    <row r="293" spans="2:9">
      <c r="B293" s="156" t="s">
        <v>1052</v>
      </c>
      <c r="C293" s="157" t="s">
        <v>1053</v>
      </c>
      <c r="D293" s="158" t="s">
        <v>1054</v>
      </c>
      <c r="E293" s="158" t="s">
        <v>200</v>
      </c>
      <c r="F293" s="158" t="s">
        <v>217</v>
      </c>
      <c r="G293" s="158" t="s">
        <v>324</v>
      </c>
      <c r="H293" s="159">
        <v>41890</v>
      </c>
      <c r="I293" s="158" t="s">
        <v>325</v>
      </c>
    </row>
    <row r="294" spans="2:9">
      <c r="B294" s="156" t="s">
        <v>1055</v>
      </c>
      <c r="C294" s="157" t="s">
        <v>1056</v>
      </c>
      <c r="D294" s="158" t="s">
        <v>1057</v>
      </c>
      <c r="E294" s="158" t="s">
        <v>200</v>
      </c>
      <c r="F294" s="158" t="s">
        <v>217</v>
      </c>
      <c r="G294" s="158" t="s">
        <v>324</v>
      </c>
      <c r="H294" s="159">
        <v>41890</v>
      </c>
      <c r="I294" s="158" t="s">
        <v>325</v>
      </c>
    </row>
    <row r="295" spans="2:9">
      <c r="B295" s="156" t="s">
        <v>1058</v>
      </c>
      <c r="C295" s="157" t="s">
        <v>1059</v>
      </c>
      <c r="D295" s="158" t="s">
        <v>1060</v>
      </c>
      <c r="E295" s="158" t="s">
        <v>200</v>
      </c>
      <c r="F295" s="158" t="s">
        <v>217</v>
      </c>
      <c r="G295" s="158" t="s">
        <v>324</v>
      </c>
      <c r="H295" s="159">
        <v>41890</v>
      </c>
      <c r="I295" s="158"/>
    </row>
    <row r="296" spans="2:9" ht="24">
      <c r="B296" s="156" t="s">
        <v>1061</v>
      </c>
      <c r="C296" s="157" t="s">
        <v>1062</v>
      </c>
      <c r="D296" s="158" t="s">
        <v>1063</v>
      </c>
      <c r="E296" s="158" t="s">
        <v>200</v>
      </c>
      <c r="F296" s="158" t="s">
        <v>217</v>
      </c>
      <c r="G296" s="158" t="s">
        <v>341</v>
      </c>
      <c r="H296" s="159">
        <v>41890</v>
      </c>
      <c r="I296" s="158"/>
    </row>
    <row r="297" spans="2:9" ht="24">
      <c r="B297" s="156" t="s">
        <v>1064</v>
      </c>
      <c r="C297" s="157" t="s">
        <v>1065</v>
      </c>
      <c r="D297" s="158" t="s">
        <v>1066</v>
      </c>
      <c r="E297" s="158" t="s">
        <v>200</v>
      </c>
      <c r="F297" s="158" t="s">
        <v>217</v>
      </c>
      <c r="G297" s="158" t="s">
        <v>341</v>
      </c>
      <c r="H297" s="159">
        <v>41890</v>
      </c>
      <c r="I297" s="158" t="s">
        <v>608</v>
      </c>
    </row>
    <row r="298" spans="2:9" ht="24">
      <c r="B298" s="156" t="s">
        <v>1067</v>
      </c>
      <c r="C298" s="157" t="s">
        <v>1068</v>
      </c>
      <c r="D298" s="158" t="s">
        <v>1069</v>
      </c>
      <c r="E298" s="158" t="s">
        <v>200</v>
      </c>
      <c r="F298" s="158" t="s">
        <v>201</v>
      </c>
      <c r="G298" s="158" t="s">
        <v>341</v>
      </c>
      <c r="H298" s="159">
        <v>41890</v>
      </c>
      <c r="I298" s="158" t="s">
        <v>261</v>
      </c>
    </row>
    <row r="299" spans="2:9">
      <c r="B299" s="156" t="s">
        <v>1070</v>
      </c>
      <c r="C299" s="157" t="s">
        <v>1071</v>
      </c>
      <c r="D299" s="158" t="s">
        <v>1072</v>
      </c>
      <c r="E299" s="158" t="s">
        <v>200</v>
      </c>
      <c r="F299" s="158" t="s">
        <v>201</v>
      </c>
      <c r="G299" s="158" t="s">
        <v>351</v>
      </c>
      <c r="H299" s="159">
        <v>41890</v>
      </c>
      <c r="I299" s="158" t="s">
        <v>207</v>
      </c>
    </row>
    <row r="300" spans="2:9">
      <c r="B300" s="156" t="s">
        <v>1073</v>
      </c>
      <c r="C300" s="157" t="s">
        <v>1074</v>
      </c>
      <c r="D300" s="158" t="s">
        <v>1075</v>
      </c>
      <c r="E300" s="158" t="s">
        <v>200</v>
      </c>
      <c r="F300" s="158" t="s">
        <v>201</v>
      </c>
      <c r="G300" s="158" t="s">
        <v>351</v>
      </c>
      <c r="H300" s="159">
        <v>41890</v>
      </c>
      <c r="I300" s="158" t="s">
        <v>207</v>
      </c>
    </row>
    <row r="301" spans="2:9">
      <c r="B301" s="156" t="s">
        <v>1076</v>
      </c>
      <c r="C301" s="157" t="s">
        <v>1077</v>
      </c>
      <c r="D301" s="158" t="s">
        <v>1078</v>
      </c>
      <c r="E301" s="158" t="s">
        <v>46</v>
      </c>
      <c r="F301" s="158" t="s">
        <v>201</v>
      </c>
      <c r="G301" s="158" t="s">
        <v>351</v>
      </c>
      <c r="H301" s="159">
        <v>41890</v>
      </c>
      <c r="I301" s="158" t="s">
        <v>207</v>
      </c>
    </row>
    <row r="302" spans="2:9">
      <c r="B302" s="156" t="s">
        <v>1079</v>
      </c>
      <c r="C302" s="157" t="s">
        <v>1080</v>
      </c>
      <c r="D302" s="158" t="s">
        <v>1081</v>
      </c>
      <c r="E302" s="158" t="s">
        <v>200</v>
      </c>
      <c r="F302" s="158" t="s">
        <v>510</v>
      </c>
      <c r="G302" s="158" t="s">
        <v>351</v>
      </c>
      <c r="H302" s="159">
        <v>41890</v>
      </c>
      <c r="I302" s="158"/>
    </row>
    <row r="303" spans="2:9">
      <c r="B303" s="156" t="s">
        <v>1082</v>
      </c>
      <c r="C303" s="157" t="s">
        <v>1083</v>
      </c>
      <c r="D303" s="158" t="s">
        <v>1084</v>
      </c>
      <c r="E303" s="158" t="s">
        <v>200</v>
      </c>
      <c r="F303" s="158" t="s">
        <v>217</v>
      </c>
      <c r="G303" s="158" t="s">
        <v>364</v>
      </c>
      <c r="H303" s="159">
        <v>41890</v>
      </c>
      <c r="I303" s="158" t="s">
        <v>1085</v>
      </c>
    </row>
    <row r="304" spans="2:9">
      <c r="B304" s="156" t="s">
        <v>1086</v>
      </c>
      <c r="C304" s="157" t="s">
        <v>1087</v>
      </c>
      <c r="D304" s="158" t="s">
        <v>1088</v>
      </c>
      <c r="E304" s="158" t="s">
        <v>200</v>
      </c>
      <c r="F304" s="158" t="s">
        <v>201</v>
      </c>
      <c r="G304" s="158" t="s">
        <v>364</v>
      </c>
      <c r="H304" s="159">
        <v>41890</v>
      </c>
      <c r="I304" s="158" t="s">
        <v>320</v>
      </c>
    </row>
    <row r="305" spans="2:9">
      <c r="B305" s="156" t="s">
        <v>1089</v>
      </c>
      <c r="C305" s="157" t="s">
        <v>1090</v>
      </c>
      <c r="D305" s="158" t="s">
        <v>1091</v>
      </c>
      <c r="E305" s="158" t="s">
        <v>46</v>
      </c>
      <c r="F305" s="158" t="s">
        <v>217</v>
      </c>
      <c r="G305" s="158" t="s">
        <v>364</v>
      </c>
      <c r="H305" s="159">
        <v>41890</v>
      </c>
      <c r="I305" s="158"/>
    </row>
    <row r="306" spans="2:9">
      <c r="B306" s="156" t="s">
        <v>1092</v>
      </c>
      <c r="C306" s="157" t="s">
        <v>1093</v>
      </c>
      <c r="D306" s="158" t="s">
        <v>1094</v>
      </c>
      <c r="E306" s="158" t="s">
        <v>200</v>
      </c>
      <c r="F306" s="158" t="s">
        <v>217</v>
      </c>
      <c r="G306" s="158" t="s">
        <v>364</v>
      </c>
      <c r="H306" s="159">
        <v>41890</v>
      </c>
      <c r="I306" s="158"/>
    </row>
    <row r="307" spans="2:9">
      <c r="B307" s="156" t="s">
        <v>1095</v>
      </c>
      <c r="C307" s="157" t="s">
        <v>1096</v>
      </c>
      <c r="D307" s="158" t="s">
        <v>1097</v>
      </c>
      <c r="E307" s="158" t="s">
        <v>46</v>
      </c>
      <c r="F307" s="158" t="s">
        <v>217</v>
      </c>
      <c r="G307" s="158" t="s">
        <v>364</v>
      </c>
      <c r="H307" s="159">
        <v>41890</v>
      </c>
      <c r="I307" s="158"/>
    </row>
    <row r="308" spans="2:9">
      <c r="B308" s="156" t="s">
        <v>1098</v>
      </c>
      <c r="C308" s="157" t="s">
        <v>1099</v>
      </c>
      <c r="D308" s="158" t="s">
        <v>1100</v>
      </c>
      <c r="E308" s="158" t="s">
        <v>200</v>
      </c>
      <c r="F308" s="158" t="s">
        <v>217</v>
      </c>
      <c r="G308" s="158" t="s">
        <v>364</v>
      </c>
      <c r="H308" s="159">
        <v>41890</v>
      </c>
      <c r="I308" s="158"/>
    </row>
    <row r="309" spans="2:9">
      <c r="B309" s="156" t="s">
        <v>1101</v>
      </c>
      <c r="C309" s="157" t="s">
        <v>1102</v>
      </c>
      <c r="D309" s="158" t="s">
        <v>1103</v>
      </c>
      <c r="E309" s="158" t="s">
        <v>200</v>
      </c>
      <c r="F309" s="158" t="s">
        <v>201</v>
      </c>
      <c r="G309" s="158" t="s">
        <v>368</v>
      </c>
      <c r="H309" s="159">
        <v>41890</v>
      </c>
      <c r="I309" s="158" t="s">
        <v>207</v>
      </c>
    </row>
    <row r="310" spans="2:9">
      <c r="B310" s="156" t="s">
        <v>812</v>
      </c>
      <c r="C310" s="157" t="s">
        <v>813</v>
      </c>
      <c r="D310" s="158" t="s">
        <v>814</v>
      </c>
      <c r="E310" s="158" t="s">
        <v>200</v>
      </c>
      <c r="F310" s="158" t="s">
        <v>201</v>
      </c>
      <c r="G310" s="158" t="s">
        <v>368</v>
      </c>
      <c r="H310" s="159">
        <v>41890</v>
      </c>
      <c r="I310" s="158" t="s">
        <v>207</v>
      </c>
    </row>
    <row r="311" spans="2:9">
      <c r="B311" s="156" t="s">
        <v>1104</v>
      </c>
      <c r="C311" s="157" t="s">
        <v>1105</v>
      </c>
      <c r="D311" s="158" t="s">
        <v>1106</v>
      </c>
      <c r="E311" s="158" t="s">
        <v>200</v>
      </c>
      <c r="F311" s="158" t="s">
        <v>201</v>
      </c>
      <c r="G311" s="158" t="s">
        <v>368</v>
      </c>
      <c r="H311" s="159">
        <v>41890</v>
      </c>
      <c r="I311" s="158" t="s">
        <v>207</v>
      </c>
    </row>
    <row r="312" spans="2:9">
      <c r="B312" s="156" t="s">
        <v>1107</v>
      </c>
      <c r="C312" s="157" t="s">
        <v>1108</v>
      </c>
      <c r="D312" s="158" t="s">
        <v>1109</v>
      </c>
      <c r="E312" s="158" t="s">
        <v>200</v>
      </c>
      <c r="F312" s="158" t="s">
        <v>201</v>
      </c>
      <c r="G312" s="158" t="s">
        <v>368</v>
      </c>
      <c r="H312" s="159">
        <v>41890</v>
      </c>
      <c r="I312" s="158" t="s">
        <v>207</v>
      </c>
    </row>
    <row r="313" spans="2:9">
      <c r="B313" s="156" t="s">
        <v>1110</v>
      </c>
      <c r="C313" s="157" t="s">
        <v>1111</v>
      </c>
      <c r="D313" s="158" t="s">
        <v>1112</v>
      </c>
      <c r="E313" s="158" t="s">
        <v>43</v>
      </c>
      <c r="F313" s="158" t="s">
        <v>201</v>
      </c>
      <c r="G313" s="158" t="s">
        <v>206</v>
      </c>
      <c r="H313" s="159">
        <v>41891</v>
      </c>
      <c r="I313" s="158" t="s">
        <v>228</v>
      </c>
    </row>
    <row r="314" spans="2:9">
      <c r="B314" s="156" t="s">
        <v>1113</v>
      </c>
      <c r="C314" s="157" t="s">
        <v>1114</v>
      </c>
      <c r="D314" s="158" t="s">
        <v>1115</v>
      </c>
      <c r="E314" s="158" t="s">
        <v>46</v>
      </c>
      <c r="F314" s="158" t="s">
        <v>201</v>
      </c>
      <c r="G314" s="158" t="s">
        <v>206</v>
      </c>
      <c r="H314" s="159">
        <v>41891</v>
      </c>
      <c r="I314" s="158" t="s">
        <v>207</v>
      </c>
    </row>
    <row r="315" spans="2:9">
      <c r="B315" s="156" t="s">
        <v>1116</v>
      </c>
      <c r="C315" s="157" t="s">
        <v>1117</v>
      </c>
      <c r="D315" s="158" t="s">
        <v>1118</v>
      </c>
      <c r="E315" s="158" t="s">
        <v>43</v>
      </c>
      <c r="F315" s="158" t="s">
        <v>217</v>
      </c>
      <c r="G315" s="158" t="s">
        <v>218</v>
      </c>
      <c r="H315" s="159">
        <v>41891</v>
      </c>
      <c r="I315" s="158" t="s">
        <v>228</v>
      </c>
    </row>
    <row r="316" spans="2:9">
      <c r="B316" s="156" t="s">
        <v>1119</v>
      </c>
      <c r="C316" s="157" t="s">
        <v>1120</v>
      </c>
      <c r="D316" s="158" t="s">
        <v>1121</v>
      </c>
      <c r="E316" s="158" t="s">
        <v>43</v>
      </c>
      <c r="F316" s="158" t="s">
        <v>217</v>
      </c>
      <c r="G316" s="158" t="s">
        <v>218</v>
      </c>
      <c r="H316" s="159">
        <v>41891</v>
      </c>
      <c r="I316" s="158" t="s">
        <v>228</v>
      </c>
    </row>
    <row r="317" spans="2:9">
      <c r="B317" s="156" t="s">
        <v>1122</v>
      </c>
      <c r="C317" s="157" t="s">
        <v>1123</v>
      </c>
      <c r="D317" s="158" t="s">
        <v>1124</v>
      </c>
      <c r="E317" s="158" t="s">
        <v>46</v>
      </c>
      <c r="F317" s="158" t="s">
        <v>201</v>
      </c>
      <c r="G317" s="158" t="s">
        <v>218</v>
      </c>
      <c r="H317" s="159">
        <v>41891</v>
      </c>
      <c r="I317" s="158" t="s">
        <v>207</v>
      </c>
    </row>
    <row r="318" spans="2:9">
      <c r="B318" s="156" t="s">
        <v>1125</v>
      </c>
      <c r="C318" s="157" t="s">
        <v>1126</v>
      </c>
      <c r="D318" s="158" t="s">
        <v>1127</v>
      </c>
      <c r="E318" s="158" t="s">
        <v>200</v>
      </c>
      <c r="F318" s="158" t="s">
        <v>201</v>
      </c>
      <c r="G318" s="158" t="s">
        <v>218</v>
      </c>
      <c r="H318" s="159">
        <v>41891</v>
      </c>
      <c r="I318" s="158" t="s">
        <v>207</v>
      </c>
    </row>
    <row r="319" spans="2:9" ht="24">
      <c r="B319" s="156" t="s">
        <v>1128</v>
      </c>
      <c r="C319" s="157" t="s">
        <v>1129</v>
      </c>
      <c r="D319" s="158" t="s">
        <v>1130</v>
      </c>
      <c r="E319" s="158" t="s">
        <v>200</v>
      </c>
      <c r="F319" s="158" t="s">
        <v>201</v>
      </c>
      <c r="G319" s="158" t="s">
        <v>218</v>
      </c>
      <c r="H319" s="159">
        <v>41891</v>
      </c>
      <c r="I319" s="158" t="s">
        <v>421</v>
      </c>
    </row>
    <row r="320" spans="2:9">
      <c r="B320" s="156" t="s">
        <v>1131</v>
      </c>
      <c r="C320" s="157" t="s">
        <v>1132</v>
      </c>
      <c r="D320" s="158" t="s">
        <v>1133</v>
      </c>
      <c r="E320" s="158" t="s">
        <v>200</v>
      </c>
      <c r="F320" s="158" t="s">
        <v>217</v>
      </c>
      <c r="G320" s="158" t="s">
        <v>218</v>
      </c>
      <c r="H320" s="159">
        <v>41891</v>
      </c>
      <c r="I320" s="158"/>
    </row>
    <row r="321" spans="2:9">
      <c r="B321" s="156" t="s">
        <v>1134</v>
      </c>
      <c r="C321" s="157" t="s">
        <v>1135</v>
      </c>
      <c r="D321" s="158" t="s">
        <v>1136</v>
      </c>
      <c r="E321" s="158" t="s">
        <v>200</v>
      </c>
      <c r="F321" s="158" t="s">
        <v>201</v>
      </c>
      <c r="G321" s="158" t="s">
        <v>218</v>
      </c>
      <c r="H321" s="159">
        <v>41891</v>
      </c>
      <c r="I321" s="158" t="s">
        <v>207</v>
      </c>
    </row>
    <row r="322" spans="2:9">
      <c r="B322" s="156" t="s">
        <v>1137</v>
      </c>
      <c r="C322" s="157" t="s">
        <v>1138</v>
      </c>
      <c r="D322" s="158" t="s">
        <v>1139</v>
      </c>
      <c r="E322" s="158" t="s">
        <v>200</v>
      </c>
      <c r="F322" s="158" t="s">
        <v>201</v>
      </c>
      <c r="G322" s="158" t="s">
        <v>218</v>
      </c>
      <c r="H322" s="159">
        <v>41891</v>
      </c>
      <c r="I322" s="158" t="s">
        <v>207</v>
      </c>
    </row>
    <row r="323" spans="2:9">
      <c r="B323" s="156" t="s">
        <v>1140</v>
      </c>
      <c r="C323" s="157" t="s">
        <v>1141</v>
      </c>
      <c r="D323" s="158" t="s">
        <v>1142</v>
      </c>
      <c r="E323" s="158" t="s">
        <v>46</v>
      </c>
      <c r="F323" s="158" t="s">
        <v>201</v>
      </c>
      <c r="G323" s="158" t="s">
        <v>218</v>
      </c>
      <c r="H323" s="159">
        <v>41891</v>
      </c>
      <c r="I323" s="158" t="s">
        <v>207</v>
      </c>
    </row>
    <row r="324" spans="2:9">
      <c r="B324" s="156" t="s">
        <v>1143</v>
      </c>
      <c r="C324" s="157" t="s">
        <v>1144</v>
      </c>
      <c r="D324" s="158" t="s">
        <v>1145</v>
      </c>
      <c r="E324" s="158" t="s">
        <v>200</v>
      </c>
      <c r="F324" s="158" t="s">
        <v>201</v>
      </c>
      <c r="G324" s="158" t="s">
        <v>218</v>
      </c>
      <c r="H324" s="159">
        <v>41891</v>
      </c>
      <c r="I324" s="158" t="s">
        <v>207</v>
      </c>
    </row>
    <row r="325" spans="2:9">
      <c r="B325" s="156" t="s">
        <v>1146</v>
      </c>
      <c r="C325" s="157" t="s">
        <v>1147</v>
      </c>
      <c r="D325" s="158" t="s">
        <v>1148</v>
      </c>
      <c r="E325" s="158" t="s">
        <v>200</v>
      </c>
      <c r="F325" s="158" t="s">
        <v>201</v>
      </c>
      <c r="G325" s="158" t="s">
        <v>218</v>
      </c>
      <c r="H325" s="159">
        <v>41891</v>
      </c>
      <c r="I325" s="158" t="s">
        <v>207</v>
      </c>
    </row>
    <row r="326" spans="2:9">
      <c r="B326" s="156" t="s">
        <v>1149</v>
      </c>
      <c r="C326" s="157" t="s">
        <v>1150</v>
      </c>
      <c r="D326" s="158" t="s">
        <v>1151</v>
      </c>
      <c r="E326" s="158" t="s">
        <v>200</v>
      </c>
      <c r="F326" s="158" t="s">
        <v>201</v>
      </c>
      <c r="G326" s="158" t="s">
        <v>218</v>
      </c>
      <c r="H326" s="159">
        <v>41891</v>
      </c>
      <c r="I326" s="158" t="s">
        <v>207</v>
      </c>
    </row>
    <row r="327" spans="2:9">
      <c r="B327" s="156" t="s">
        <v>1152</v>
      </c>
      <c r="C327" s="157" t="s">
        <v>1153</v>
      </c>
      <c r="D327" s="158" t="s">
        <v>1154</v>
      </c>
      <c r="E327" s="158" t="s">
        <v>200</v>
      </c>
      <c r="F327" s="158" t="s">
        <v>201</v>
      </c>
      <c r="G327" s="158" t="s">
        <v>218</v>
      </c>
      <c r="H327" s="159">
        <v>41891</v>
      </c>
      <c r="I327" s="158"/>
    </row>
    <row r="328" spans="2:9">
      <c r="B328" s="156" t="s">
        <v>1155</v>
      </c>
      <c r="C328" s="157" t="s">
        <v>1156</v>
      </c>
      <c r="D328" s="158" t="s">
        <v>1157</v>
      </c>
      <c r="E328" s="158" t="s">
        <v>200</v>
      </c>
      <c r="F328" s="158" t="s">
        <v>217</v>
      </c>
      <c r="G328" s="158" t="s">
        <v>218</v>
      </c>
      <c r="H328" s="159">
        <v>41891</v>
      </c>
      <c r="I328" s="158"/>
    </row>
    <row r="329" spans="2:9">
      <c r="B329" s="156" t="s">
        <v>1158</v>
      </c>
      <c r="C329" s="157" t="s">
        <v>1159</v>
      </c>
      <c r="D329" s="158" t="s">
        <v>1160</v>
      </c>
      <c r="E329" s="158" t="s">
        <v>200</v>
      </c>
      <c r="F329" s="158" t="s">
        <v>217</v>
      </c>
      <c r="G329" s="158" t="s">
        <v>218</v>
      </c>
      <c r="H329" s="159">
        <v>41891</v>
      </c>
      <c r="I329" s="158" t="s">
        <v>506</v>
      </c>
    </row>
    <row r="330" spans="2:9">
      <c r="B330" s="156" t="s">
        <v>1161</v>
      </c>
      <c r="C330" s="157" t="s">
        <v>1162</v>
      </c>
      <c r="D330" s="158" t="s">
        <v>1163</v>
      </c>
      <c r="E330" s="158" t="s">
        <v>200</v>
      </c>
      <c r="F330" s="158" t="s">
        <v>201</v>
      </c>
      <c r="G330" s="158" t="s">
        <v>218</v>
      </c>
      <c r="H330" s="159">
        <v>41891</v>
      </c>
      <c r="I330" s="158" t="s">
        <v>207</v>
      </c>
    </row>
    <row r="331" spans="2:9">
      <c r="B331" s="156" t="s">
        <v>1164</v>
      </c>
      <c r="C331" s="157" t="s">
        <v>1165</v>
      </c>
      <c r="D331" s="158" t="s">
        <v>1166</v>
      </c>
      <c r="E331" s="158" t="s">
        <v>200</v>
      </c>
      <c r="F331" s="158" t="s">
        <v>201</v>
      </c>
      <c r="G331" s="158" t="s">
        <v>218</v>
      </c>
      <c r="H331" s="159">
        <v>41891</v>
      </c>
      <c r="I331" s="158" t="s">
        <v>207</v>
      </c>
    </row>
    <row r="332" spans="2:9">
      <c r="B332" s="156" t="s">
        <v>1167</v>
      </c>
      <c r="C332" s="157" t="s">
        <v>1168</v>
      </c>
      <c r="D332" s="158" t="s">
        <v>1169</v>
      </c>
      <c r="E332" s="158" t="s">
        <v>43</v>
      </c>
      <c r="F332" s="158" t="s">
        <v>201</v>
      </c>
      <c r="G332" s="158" t="s">
        <v>218</v>
      </c>
      <c r="H332" s="159">
        <v>41891</v>
      </c>
      <c r="I332" s="158"/>
    </row>
    <row r="333" spans="2:9">
      <c r="B333" s="156" t="s">
        <v>1170</v>
      </c>
      <c r="C333" s="157" t="s">
        <v>1171</v>
      </c>
      <c r="D333" s="158" t="s">
        <v>1172</v>
      </c>
      <c r="E333" s="158" t="s">
        <v>200</v>
      </c>
      <c r="F333" s="158" t="s">
        <v>201</v>
      </c>
      <c r="G333" s="158" t="s">
        <v>218</v>
      </c>
      <c r="H333" s="159">
        <v>41891</v>
      </c>
      <c r="I333" s="158" t="s">
        <v>207</v>
      </c>
    </row>
    <row r="334" spans="2:9">
      <c r="B334" s="156" t="s">
        <v>1173</v>
      </c>
      <c r="C334" s="157" t="s">
        <v>1174</v>
      </c>
      <c r="D334" s="158" t="s">
        <v>1175</v>
      </c>
      <c r="E334" s="158" t="s">
        <v>200</v>
      </c>
      <c r="F334" s="158" t="s">
        <v>201</v>
      </c>
      <c r="G334" s="158" t="s">
        <v>218</v>
      </c>
      <c r="H334" s="159">
        <v>41891</v>
      </c>
      <c r="I334" s="158" t="s">
        <v>691</v>
      </c>
    </row>
    <row r="335" spans="2:9">
      <c r="B335" s="156" t="s">
        <v>1176</v>
      </c>
      <c r="C335" s="157" t="s">
        <v>1177</v>
      </c>
      <c r="D335" s="158" t="s">
        <v>1178</v>
      </c>
      <c r="E335" s="158" t="s">
        <v>200</v>
      </c>
      <c r="F335" s="158" t="s">
        <v>201</v>
      </c>
      <c r="G335" s="158" t="s">
        <v>218</v>
      </c>
      <c r="H335" s="159">
        <v>41891</v>
      </c>
      <c r="I335" s="158" t="s">
        <v>207</v>
      </c>
    </row>
    <row r="336" spans="2:9">
      <c r="B336" s="156" t="s">
        <v>1179</v>
      </c>
      <c r="C336" s="157" t="s">
        <v>1180</v>
      </c>
      <c r="D336" s="158" t="s">
        <v>1181</v>
      </c>
      <c r="E336" s="158" t="s">
        <v>43</v>
      </c>
      <c r="F336" s="158" t="s">
        <v>217</v>
      </c>
      <c r="G336" s="158" t="s">
        <v>218</v>
      </c>
      <c r="H336" s="159">
        <v>41891</v>
      </c>
      <c r="I336" s="158"/>
    </row>
    <row r="337" spans="2:9">
      <c r="B337" s="160" t="s">
        <v>1182</v>
      </c>
      <c r="C337" s="161" t="s">
        <v>1183</v>
      </c>
      <c r="D337" s="162" t="s">
        <v>1184</v>
      </c>
      <c r="E337" s="162" t="s">
        <v>200</v>
      </c>
      <c r="F337" s="162" t="s">
        <v>217</v>
      </c>
      <c r="G337" s="162" t="s">
        <v>202</v>
      </c>
      <c r="H337" s="163">
        <v>41891</v>
      </c>
      <c r="I337" s="162" t="s">
        <v>325</v>
      </c>
    </row>
    <row r="338" spans="2:9">
      <c r="B338" s="156" t="s">
        <v>1185</v>
      </c>
      <c r="C338" s="157" t="s">
        <v>1186</v>
      </c>
      <c r="D338" s="158" t="s">
        <v>1187</v>
      </c>
      <c r="E338" s="158" t="s">
        <v>200</v>
      </c>
      <c r="F338" s="158" t="s">
        <v>201</v>
      </c>
      <c r="G338" s="158" t="s">
        <v>273</v>
      </c>
      <c r="H338" s="159">
        <v>41891</v>
      </c>
      <c r="I338" s="158"/>
    </row>
    <row r="339" spans="2:9">
      <c r="B339" s="156" t="s">
        <v>1188</v>
      </c>
      <c r="C339" s="157" t="s">
        <v>1189</v>
      </c>
      <c r="D339" s="158" t="s">
        <v>1190</v>
      </c>
      <c r="E339" s="158" t="s">
        <v>200</v>
      </c>
      <c r="F339" s="158" t="s">
        <v>217</v>
      </c>
      <c r="G339" s="158" t="s">
        <v>273</v>
      </c>
      <c r="H339" s="159">
        <v>41891</v>
      </c>
      <c r="I339" s="158"/>
    </row>
    <row r="340" spans="2:9">
      <c r="B340" s="156" t="s">
        <v>1191</v>
      </c>
      <c r="C340" s="157" t="s">
        <v>1192</v>
      </c>
      <c r="D340" s="158" t="s">
        <v>1193</v>
      </c>
      <c r="E340" s="158" t="s">
        <v>200</v>
      </c>
      <c r="F340" s="158" t="s">
        <v>217</v>
      </c>
      <c r="G340" s="158" t="s">
        <v>273</v>
      </c>
      <c r="H340" s="159">
        <v>41891</v>
      </c>
      <c r="I340" s="158"/>
    </row>
    <row r="341" spans="2:9">
      <c r="B341" s="156" t="s">
        <v>1194</v>
      </c>
      <c r="C341" s="157" t="s">
        <v>1195</v>
      </c>
      <c r="D341" s="158" t="s">
        <v>1196</v>
      </c>
      <c r="E341" s="158" t="s">
        <v>200</v>
      </c>
      <c r="F341" s="158" t="s">
        <v>217</v>
      </c>
      <c r="G341" s="158" t="s">
        <v>273</v>
      </c>
      <c r="H341" s="159">
        <v>41891</v>
      </c>
      <c r="I341" s="158"/>
    </row>
    <row r="342" spans="2:9">
      <c r="B342" s="156" t="s">
        <v>1197</v>
      </c>
      <c r="C342" s="157" t="s">
        <v>1198</v>
      </c>
      <c r="D342" s="158" t="s">
        <v>1199</v>
      </c>
      <c r="E342" s="158" t="s">
        <v>200</v>
      </c>
      <c r="F342" s="158" t="s">
        <v>201</v>
      </c>
      <c r="G342" s="158" t="s">
        <v>273</v>
      </c>
      <c r="H342" s="159">
        <v>41891</v>
      </c>
      <c r="I342" s="158" t="s">
        <v>261</v>
      </c>
    </row>
    <row r="343" spans="2:9">
      <c r="B343" s="156" t="s">
        <v>1200</v>
      </c>
      <c r="C343" s="157" t="s">
        <v>1201</v>
      </c>
      <c r="D343" s="158" t="s">
        <v>1202</v>
      </c>
      <c r="E343" s="158" t="s">
        <v>200</v>
      </c>
      <c r="F343" s="158" t="s">
        <v>217</v>
      </c>
      <c r="G343" s="158" t="s">
        <v>273</v>
      </c>
      <c r="H343" s="159">
        <v>41891</v>
      </c>
      <c r="I343" s="158"/>
    </row>
    <row r="344" spans="2:9">
      <c r="B344" s="156" t="s">
        <v>1203</v>
      </c>
      <c r="C344" s="157" t="s">
        <v>1204</v>
      </c>
      <c r="D344" s="158" t="s">
        <v>1205</v>
      </c>
      <c r="E344" s="158" t="s">
        <v>200</v>
      </c>
      <c r="F344" s="158" t="s">
        <v>217</v>
      </c>
      <c r="G344" s="158" t="s">
        <v>273</v>
      </c>
      <c r="H344" s="159">
        <v>41891</v>
      </c>
      <c r="I344" s="158" t="s">
        <v>320</v>
      </c>
    </row>
    <row r="345" spans="2:9">
      <c r="B345" s="156" t="s">
        <v>1206</v>
      </c>
      <c r="C345" s="157" t="s">
        <v>1207</v>
      </c>
      <c r="D345" s="158" t="s">
        <v>1208</v>
      </c>
      <c r="E345" s="158" t="s">
        <v>46</v>
      </c>
      <c r="F345" s="158" t="s">
        <v>201</v>
      </c>
      <c r="G345" s="158" t="s">
        <v>273</v>
      </c>
      <c r="H345" s="159">
        <v>41891</v>
      </c>
      <c r="I345" s="158" t="s">
        <v>261</v>
      </c>
    </row>
    <row r="346" spans="2:9">
      <c r="B346" s="156" t="s">
        <v>1209</v>
      </c>
      <c r="C346" s="157" t="s">
        <v>1210</v>
      </c>
      <c r="D346" s="158" t="s">
        <v>1211</v>
      </c>
      <c r="E346" s="158" t="s">
        <v>46</v>
      </c>
      <c r="F346" s="158" t="s">
        <v>217</v>
      </c>
      <c r="G346" s="158" t="s">
        <v>273</v>
      </c>
      <c r="H346" s="159">
        <v>41891</v>
      </c>
      <c r="I346" s="158"/>
    </row>
    <row r="347" spans="2:9">
      <c r="B347" s="156" t="s">
        <v>1212</v>
      </c>
      <c r="C347" s="157" t="s">
        <v>1213</v>
      </c>
      <c r="D347" s="158" t="s">
        <v>1214</v>
      </c>
      <c r="E347" s="158" t="s">
        <v>200</v>
      </c>
      <c r="F347" s="158" t="s">
        <v>217</v>
      </c>
      <c r="G347" s="158" t="s">
        <v>273</v>
      </c>
      <c r="H347" s="159">
        <v>41891</v>
      </c>
      <c r="I347" s="158" t="s">
        <v>608</v>
      </c>
    </row>
    <row r="348" spans="2:9">
      <c r="B348" s="156" t="s">
        <v>1215</v>
      </c>
      <c r="C348" s="157" t="s">
        <v>1216</v>
      </c>
      <c r="D348" s="158" t="s">
        <v>1217</v>
      </c>
      <c r="E348" s="158" t="s">
        <v>200</v>
      </c>
      <c r="F348" s="158" t="s">
        <v>201</v>
      </c>
      <c r="G348" s="158" t="s">
        <v>273</v>
      </c>
      <c r="H348" s="159">
        <v>41891</v>
      </c>
      <c r="I348" s="158" t="s">
        <v>261</v>
      </c>
    </row>
    <row r="349" spans="2:9">
      <c r="B349" s="156" t="s">
        <v>1218</v>
      </c>
      <c r="C349" s="157" t="s">
        <v>1219</v>
      </c>
      <c r="D349" s="158" t="s">
        <v>1220</v>
      </c>
      <c r="E349" s="158" t="s">
        <v>200</v>
      </c>
      <c r="F349" s="158" t="s">
        <v>217</v>
      </c>
      <c r="G349" s="158" t="s">
        <v>273</v>
      </c>
      <c r="H349" s="159">
        <v>41891</v>
      </c>
      <c r="I349" s="158"/>
    </row>
    <row r="350" spans="2:9">
      <c r="B350" s="160" t="s">
        <v>1221</v>
      </c>
      <c r="C350" s="161" t="s">
        <v>1222</v>
      </c>
      <c r="D350" s="162" t="s">
        <v>1223</v>
      </c>
      <c r="E350" s="162" t="s">
        <v>43</v>
      </c>
      <c r="F350" s="162" t="s">
        <v>217</v>
      </c>
      <c r="G350" s="162" t="s">
        <v>273</v>
      </c>
      <c r="H350" s="163">
        <v>41891</v>
      </c>
      <c r="I350" s="162"/>
    </row>
    <row r="351" spans="2:9">
      <c r="B351" s="156" t="s">
        <v>1224</v>
      </c>
      <c r="C351" s="157" t="s">
        <v>1225</v>
      </c>
      <c r="D351" s="158" t="s">
        <v>1226</v>
      </c>
      <c r="E351" s="158" t="s">
        <v>46</v>
      </c>
      <c r="F351" s="158" t="s">
        <v>201</v>
      </c>
      <c r="G351" s="158" t="s">
        <v>464</v>
      </c>
      <c r="H351" s="159">
        <v>41891</v>
      </c>
      <c r="I351" s="158" t="s">
        <v>261</v>
      </c>
    </row>
    <row r="352" spans="2:9">
      <c r="B352" s="156" t="s">
        <v>1227</v>
      </c>
      <c r="C352" s="157" t="s">
        <v>1228</v>
      </c>
      <c r="D352" s="158" t="s">
        <v>1229</v>
      </c>
      <c r="E352" s="158" t="s">
        <v>200</v>
      </c>
      <c r="F352" s="158" t="s">
        <v>201</v>
      </c>
      <c r="G352" s="158" t="s">
        <v>464</v>
      </c>
      <c r="H352" s="159">
        <v>41891</v>
      </c>
      <c r="I352" s="158" t="s">
        <v>261</v>
      </c>
    </row>
    <row r="353" spans="2:9">
      <c r="B353" s="156" t="s">
        <v>1230</v>
      </c>
      <c r="C353" s="157" t="s">
        <v>1231</v>
      </c>
      <c r="D353" s="158" t="s">
        <v>1232</v>
      </c>
      <c r="E353" s="158" t="s">
        <v>46</v>
      </c>
      <c r="F353" s="158" t="s">
        <v>201</v>
      </c>
      <c r="G353" s="158" t="s">
        <v>312</v>
      </c>
      <c r="H353" s="159">
        <v>41891</v>
      </c>
      <c r="I353" s="158" t="s">
        <v>207</v>
      </c>
    </row>
    <row r="354" spans="2:9">
      <c r="B354" s="156" t="s">
        <v>1233</v>
      </c>
      <c r="C354" s="157" t="s">
        <v>1234</v>
      </c>
      <c r="D354" s="158" t="s">
        <v>1235</v>
      </c>
      <c r="E354" s="158" t="s">
        <v>200</v>
      </c>
      <c r="F354" s="158" t="s">
        <v>217</v>
      </c>
      <c r="G354" s="158" t="s">
        <v>319</v>
      </c>
      <c r="H354" s="159">
        <v>41891</v>
      </c>
      <c r="I354" s="158"/>
    </row>
    <row r="355" spans="2:9">
      <c r="B355" s="156" t="s">
        <v>1236</v>
      </c>
      <c r="C355" s="157" t="s">
        <v>1237</v>
      </c>
      <c r="D355" s="158" t="s">
        <v>592</v>
      </c>
      <c r="E355" s="158" t="s">
        <v>200</v>
      </c>
      <c r="F355" s="158" t="s">
        <v>201</v>
      </c>
      <c r="G355" s="158" t="s">
        <v>319</v>
      </c>
      <c r="H355" s="159">
        <v>41891</v>
      </c>
      <c r="I355" s="158" t="s">
        <v>207</v>
      </c>
    </row>
    <row r="356" spans="2:9">
      <c r="B356" s="156" t="s">
        <v>1238</v>
      </c>
      <c r="C356" s="157" t="s">
        <v>1239</v>
      </c>
      <c r="D356" s="158" t="s">
        <v>1240</v>
      </c>
      <c r="E356" s="158" t="s">
        <v>200</v>
      </c>
      <c r="F356" s="158" t="s">
        <v>201</v>
      </c>
      <c r="G356" s="158" t="s">
        <v>319</v>
      </c>
      <c r="H356" s="159">
        <v>41891</v>
      </c>
      <c r="I356" s="158" t="s">
        <v>207</v>
      </c>
    </row>
    <row r="357" spans="2:9">
      <c r="B357" s="156" t="s">
        <v>1241</v>
      </c>
      <c r="C357" s="157" t="s">
        <v>1242</v>
      </c>
      <c r="D357" s="158" t="s">
        <v>1243</v>
      </c>
      <c r="E357" s="158" t="s">
        <v>43</v>
      </c>
      <c r="F357" s="158" t="s">
        <v>217</v>
      </c>
      <c r="G357" s="158" t="s">
        <v>319</v>
      </c>
      <c r="H357" s="159">
        <v>41891</v>
      </c>
      <c r="I357" s="158"/>
    </row>
    <row r="358" spans="2:9">
      <c r="B358" s="156" t="s">
        <v>1244</v>
      </c>
      <c r="C358" s="157" t="s">
        <v>1245</v>
      </c>
      <c r="D358" s="158" t="s">
        <v>1246</v>
      </c>
      <c r="E358" s="158" t="s">
        <v>200</v>
      </c>
      <c r="F358" s="158" t="s">
        <v>201</v>
      </c>
      <c r="G358" s="158" t="s">
        <v>324</v>
      </c>
      <c r="H358" s="159">
        <v>41891</v>
      </c>
      <c r="I358" s="158" t="s">
        <v>207</v>
      </c>
    </row>
    <row r="359" spans="2:9">
      <c r="B359" s="156" t="s">
        <v>1247</v>
      </c>
      <c r="C359" s="157" t="s">
        <v>1248</v>
      </c>
      <c r="D359" s="158" t="s">
        <v>1249</v>
      </c>
      <c r="E359" s="158" t="s">
        <v>200</v>
      </c>
      <c r="F359" s="158" t="s">
        <v>201</v>
      </c>
      <c r="G359" s="158" t="s">
        <v>324</v>
      </c>
      <c r="H359" s="159">
        <v>41891</v>
      </c>
      <c r="I359" s="158" t="s">
        <v>207</v>
      </c>
    </row>
    <row r="360" spans="2:9">
      <c r="B360" s="160" t="s">
        <v>1250</v>
      </c>
      <c r="C360" s="161" t="s">
        <v>1251</v>
      </c>
      <c r="D360" s="162" t="s">
        <v>323</v>
      </c>
      <c r="E360" s="162" t="s">
        <v>200</v>
      </c>
      <c r="F360" s="162" t="s">
        <v>217</v>
      </c>
      <c r="G360" s="162" t="s">
        <v>324</v>
      </c>
      <c r="H360" s="163">
        <v>41891</v>
      </c>
      <c r="I360" s="162" t="s">
        <v>325</v>
      </c>
    </row>
    <row r="361" spans="2:9">
      <c r="B361" s="156" t="s">
        <v>1252</v>
      </c>
      <c r="C361" s="157" t="s">
        <v>1253</v>
      </c>
      <c r="D361" s="158" t="s">
        <v>1254</v>
      </c>
      <c r="E361" s="158" t="s">
        <v>200</v>
      </c>
      <c r="F361" s="158" t="s">
        <v>217</v>
      </c>
      <c r="G361" s="158" t="s">
        <v>324</v>
      </c>
      <c r="H361" s="159">
        <v>41891</v>
      </c>
      <c r="I361" s="158" t="s">
        <v>207</v>
      </c>
    </row>
    <row r="362" spans="2:9">
      <c r="B362" s="156" t="s">
        <v>1255</v>
      </c>
      <c r="C362" s="157" t="s">
        <v>1256</v>
      </c>
      <c r="D362" s="158" t="s">
        <v>592</v>
      </c>
      <c r="E362" s="158" t="s">
        <v>200</v>
      </c>
      <c r="F362" s="158" t="s">
        <v>201</v>
      </c>
      <c r="G362" s="158" t="s">
        <v>324</v>
      </c>
      <c r="H362" s="159">
        <v>41891</v>
      </c>
      <c r="I362" s="158" t="s">
        <v>207</v>
      </c>
    </row>
    <row r="363" spans="2:9">
      <c r="B363" s="160" t="s">
        <v>1257</v>
      </c>
      <c r="C363" s="161" t="s">
        <v>1258</v>
      </c>
      <c r="D363" s="162" t="s">
        <v>1259</v>
      </c>
      <c r="E363" s="162" t="s">
        <v>200</v>
      </c>
      <c r="F363" s="162" t="s">
        <v>217</v>
      </c>
      <c r="G363" s="162" t="s">
        <v>324</v>
      </c>
      <c r="H363" s="163">
        <v>41891</v>
      </c>
      <c r="I363" s="162" t="s">
        <v>325</v>
      </c>
    </row>
    <row r="364" spans="2:9">
      <c r="B364" s="156" t="s">
        <v>1260</v>
      </c>
      <c r="C364" s="157" t="s">
        <v>1261</v>
      </c>
      <c r="D364" s="158" t="s">
        <v>1262</v>
      </c>
      <c r="E364" s="158" t="s">
        <v>200</v>
      </c>
      <c r="F364" s="158" t="s">
        <v>217</v>
      </c>
      <c r="G364" s="158" t="s">
        <v>324</v>
      </c>
      <c r="H364" s="159">
        <v>41891</v>
      </c>
      <c r="I364" s="158" t="s">
        <v>325</v>
      </c>
    </row>
    <row r="365" spans="2:9">
      <c r="B365" s="156" t="s">
        <v>1263</v>
      </c>
      <c r="C365" s="157" t="s">
        <v>1264</v>
      </c>
      <c r="D365" s="158" t="s">
        <v>1265</v>
      </c>
      <c r="E365" s="158" t="s">
        <v>200</v>
      </c>
      <c r="F365" s="158" t="s">
        <v>217</v>
      </c>
      <c r="G365" s="158" t="s">
        <v>324</v>
      </c>
      <c r="H365" s="159">
        <v>41891</v>
      </c>
      <c r="I365" s="158"/>
    </row>
    <row r="366" spans="2:9">
      <c r="B366" s="156" t="s">
        <v>1266</v>
      </c>
      <c r="C366" s="157" t="s">
        <v>1267</v>
      </c>
      <c r="D366" s="158" t="s">
        <v>1268</v>
      </c>
      <c r="E366" s="158" t="s">
        <v>200</v>
      </c>
      <c r="F366" s="158" t="s">
        <v>201</v>
      </c>
      <c r="G366" s="158" t="s">
        <v>324</v>
      </c>
      <c r="H366" s="159">
        <v>41891</v>
      </c>
      <c r="I366" s="158" t="s">
        <v>207</v>
      </c>
    </row>
    <row r="367" spans="2:9" ht="24">
      <c r="B367" s="156" t="s">
        <v>1269</v>
      </c>
      <c r="C367" s="157" t="s">
        <v>1270</v>
      </c>
      <c r="D367" s="158" t="s">
        <v>1271</v>
      </c>
      <c r="E367" s="158" t="s">
        <v>46</v>
      </c>
      <c r="F367" s="158" t="s">
        <v>201</v>
      </c>
      <c r="G367" s="158" t="s">
        <v>341</v>
      </c>
      <c r="H367" s="159">
        <v>41891</v>
      </c>
      <c r="I367" s="158" t="s">
        <v>261</v>
      </c>
    </row>
    <row r="368" spans="2:9" ht="24">
      <c r="B368" s="160" t="s">
        <v>630</v>
      </c>
      <c r="C368" s="161" t="s">
        <v>631</v>
      </c>
      <c r="D368" s="162" t="s">
        <v>632</v>
      </c>
      <c r="E368" s="162" t="s">
        <v>200</v>
      </c>
      <c r="F368" s="162" t="s">
        <v>201</v>
      </c>
      <c r="G368" s="162" t="s">
        <v>341</v>
      </c>
      <c r="H368" s="163">
        <v>41891</v>
      </c>
      <c r="I368" s="162" t="s">
        <v>261</v>
      </c>
    </row>
    <row r="369" spans="2:9">
      <c r="B369" s="160" t="s">
        <v>1272</v>
      </c>
      <c r="C369" s="161" t="s">
        <v>1273</v>
      </c>
      <c r="D369" s="162" t="s">
        <v>231</v>
      </c>
      <c r="E369" s="162" t="s">
        <v>46</v>
      </c>
      <c r="F369" s="162" t="s">
        <v>217</v>
      </c>
      <c r="G369" s="162" t="s">
        <v>351</v>
      </c>
      <c r="H369" s="163">
        <v>41891</v>
      </c>
      <c r="I369" s="162"/>
    </row>
    <row r="370" spans="2:9">
      <c r="B370" s="156" t="s">
        <v>1274</v>
      </c>
      <c r="C370" s="157" t="s">
        <v>1275</v>
      </c>
      <c r="D370" s="158" t="s">
        <v>1276</v>
      </c>
      <c r="E370" s="158" t="s">
        <v>200</v>
      </c>
      <c r="F370" s="158" t="s">
        <v>201</v>
      </c>
      <c r="G370" s="158" t="s">
        <v>351</v>
      </c>
      <c r="H370" s="159">
        <v>41891</v>
      </c>
      <c r="I370" s="158" t="s">
        <v>207</v>
      </c>
    </row>
    <row r="371" spans="2:9">
      <c r="B371" s="156" t="s">
        <v>1277</v>
      </c>
      <c r="C371" s="157" t="s">
        <v>1278</v>
      </c>
      <c r="D371" s="158" t="s">
        <v>1279</v>
      </c>
      <c r="E371" s="158" t="s">
        <v>46</v>
      </c>
      <c r="F371" s="158" t="s">
        <v>201</v>
      </c>
      <c r="G371" s="158" t="s">
        <v>351</v>
      </c>
      <c r="H371" s="159">
        <v>41891</v>
      </c>
      <c r="I371" s="158" t="s">
        <v>207</v>
      </c>
    </row>
    <row r="372" spans="2:9">
      <c r="B372" s="156" t="s">
        <v>1280</v>
      </c>
      <c r="C372" s="157" t="s">
        <v>1281</v>
      </c>
      <c r="D372" s="158" t="s">
        <v>1282</v>
      </c>
      <c r="E372" s="158" t="s">
        <v>200</v>
      </c>
      <c r="F372" s="158" t="s">
        <v>217</v>
      </c>
      <c r="G372" s="158" t="s">
        <v>364</v>
      </c>
      <c r="H372" s="159">
        <v>41891</v>
      </c>
      <c r="I372" s="158"/>
    </row>
    <row r="373" spans="2:9">
      <c r="B373" s="156" t="s">
        <v>1283</v>
      </c>
      <c r="C373" s="157" t="s">
        <v>1284</v>
      </c>
      <c r="D373" s="158" t="s">
        <v>1285</v>
      </c>
      <c r="E373" s="158" t="s">
        <v>200</v>
      </c>
      <c r="F373" s="158" t="s">
        <v>217</v>
      </c>
      <c r="G373" s="158" t="s">
        <v>364</v>
      </c>
      <c r="H373" s="159">
        <v>41891</v>
      </c>
      <c r="I373" s="158"/>
    </row>
    <row r="374" spans="2:9">
      <c r="B374" s="156" t="s">
        <v>1286</v>
      </c>
      <c r="C374" s="157" t="s">
        <v>1287</v>
      </c>
      <c r="D374" s="158" t="s">
        <v>1288</v>
      </c>
      <c r="E374" s="158" t="s">
        <v>200</v>
      </c>
      <c r="F374" s="158" t="s">
        <v>201</v>
      </c>
      <c r="G374" s="158" t="s">
        <v>368</v>
      </c>
      <c r="H374" s="159">
        <v>41891</v>
      </c>
      <c r="I374" s="158" t="s">
        <v>207</v>
      </c>
    </row>
    <row r="375" spans="2:9">
      <c r="B375" s="156" t="s">
        <v>1289</v>
      </c>
      <c r="C375" s="157" t="s">
        <v>1290</v>
      </c>
      <c r="D375" s="158" t="s">
        <v>1291</v>
      </c>
      <c r="E375" s="158" t="s">
        <v>200</v>
      </c>
      <c r="F375" s="158" t="s">
        <v>201</v>
      </c>
      <c r="G375" s="158" t="s">
        <v>368</v>
      </c>
      <c r="H375" s="159">
        <v>41891</v>
      </c>
      <c r="I375" s="158" t="s">
        <v>207</v>
      </c>
    </row>
    <row r="376" spans="2:9">
      <c r="B376" s="156" t="s">
        <v>1292</v>
      </c>
      <c r="C376" s="157" t="s">
        <v>1293</v>
      </c>
      <c r="D376" s="158" t="s">
        <v>1294</v>
      </c>
      <c r="E376" s="158" t="s">
        <v>200</v>
      </c>
      <c r="F376" s="158" t="s">
        <v>201</v>
      </c>
      <c r="G376" s="158" t="s">
        <v>368</v>
      </c>
      <c r="H376" s="159">
        <v>41891</v>
      </c>
      <c r="I376" s="158" t="s">
        <v>207</v>
      </c>
    </row>
    <row r="377" spans="2:9" ht="24">
      <c r="B377" s="160" t="s">
        <v>1295</v>
      </c>
      <c r="C377" s="161" t="s">
        <v>1296</v>
      </c>
      <c r="D377" s="162" t="s">
        <v>1297</v>
      </c>
      <c r="E377" s="162" t="s">
        <v>200</v>
      </c>
      <c r="F377" s="162" t="s">
        <v>510</v>
      </c>
      <c r="G377" s="162" t="s">
        <v>368</v>
      </c>
      <c r="H377" s="163">
        <v>41891</v>
      </c>
      <c r="I377" s="162" t="s">
        <v>269</v>
      </c>
    </row>
    <row r="378" spans="2:9">
      <c r="B378" s="156" t="s">
        <v>1298</v>
      </c>
      <c r="C378" s="157" t="s">
        <v>1299</v>
      </c>
      <c r="D378" s="158" t="s">
        <v>1300</v>
      </c>
      <c r="E378" s="158" t="s">
        <v>200</v>
      </c>
      <c r="F378" s="158" t="s">
        <v>201</v>
      </c>
      <c r="G378" s="158" t="s">
        <v>368</v>
      </c>
      <c r="H378" s="159">
        <v>41891</v>
      </c>
      <c r="I378" s="158" t="s">
        <v>207</v>
      </c>
    </row>
    <row r="379" spans="2:9">
      <c r="B379" s="156" t="s">
        <v>1301</v>
      </c>
      <c r="C379" s="157" t="s">
        <v>1302</v>
      </c>
      <c r="D379" s="158" t="s">
        <v>1303</v>
      </c>
      <c r="E379" s="158" t="s">
        <v>200</v>
      </c>
      <c r="F379" s="158" t="s">
        <v>201</v>
      </c>
      <c r="G379" s="158" t="s">
        <v>218</v>
      </c>
      <c r="H379" s="159">
        <v>41892</v>
      </c>
      <c r="I379" s="158" t="s">
        <v>207</v>
      </c>
    </row>
    <row r="380" spans="2:9">
      <c r="B380" s="156" t="s">
        <v>1304</v>
      </c>
      <c r="C380" s="157" t="s">
        <v>1305</v>
      </c>
      <c r="D380" s="158" t="s">
        <v>1306</v>
      </c>
      <c r="E380" s="158" t="s">
        <v>43</v>
      </c>
      <c r="F380" s="158" t="s">
        <v>201</v>
      </c>
      <c r="G380" s="158" t="s">
        <v>218</v>
      </c>
      <c r="H380" s="159">
        <v>41892</v>
      </c>
      <c r="I380" s="158" t="s">
        <v>228</v>
      </c>
    </row>
    <row r="381" spans="2:9">
      <c r="B381" s="156" t="s">
        <v>1307</v>
      </c>
      <c r="C381" s="157" t="s">
        <v>728</v>
      </c>
      <c r="D381" s="158" t="s">
        <v>1308</v>
      </c>
      <c r="E381" s="158" t="s">
        <v>200</v>
      </c>
      <c r="F381" s="158" t="s">
        <v>201</v>
      </c>
      <c r="G381" s="158" t="s">
        <v>218</v>
      </c>
      <c r="H381" s="159">
        <v>41892</v>
      </c>
      <c r="I381" s="158" t="s">
        <v>207</v>
      </c>
    </row>
    <row r="382" spans="2:9">
      <c r="B382" s="156" t="s">
        <v>1309</v>
      </c>
      <c r="C382" s="157" t="s">
        <v>1310</v>
      </c>
      <c r="D382" s="158" t="s">
        <v>1311</v>
      </c>
      <c r="E382" s="158" t="s">
        <v>200</v>
      </c>
      <c r="F382" s="158" t="s">
        <v>201</v>
      </c>
      <c r="G382" s="158" t="s">
        <v>218</v>
      </c>
      <c r="H382" s="159">
        <v>41892</v>
      </c>
      <c r="I382" s="158" t="s">
        <v>207</v>
      </c>
    </row>
    <row r="383" spans="2:9">
      <c r="B383" s="156" t="s">
        <v>1312</v>
      </c>
      <c r="C383" s="157" t="s">
        <v>1313</v>
      </c>
      <c r="D383" s="158" t="s">
        <v>1314</v>
      </c>
      <c r="E383" s="158" t="s">
        <v>46</v>
      </c>
      <c r="F383" s="158" t="s">
        <v>201</v>
      </c>
      <c r="G383" s="158" t="s">
        <v>218</v>
      </c>
      <c r="H383" s="159">
        <v>41892</v>
      </c>
      <c r="I383" s="158"/>
    </row>
    <row r="384" spans="2:9">
      <c r="B384" s="156" t="s">
        <v>1315</v>
      </c>
      <c r="C384" s="157" t="s">
        <v>1316</v>
      </c>
      <c r="D384" s="158" t="s">
        <v>1317</v>
      </c>
      <c r="E384" s="158" t="s">
        <v>46</v>
      </c>
      <c r="F384" s="158" t="s">
        <v>217</v>
      </c>
      <c r="G384" s="158" t="s">
        <v>218</v>
      </c>
      <c r="H384" s="159">
        <v>41892</v>
      </c>
      <c r="I384" s="158"/>
    </row>
    <row r="385" spans="2:9" ht="24">
      <c r="B385" s="160" t="s">
        <v>1318</v>
      </c>
      <c r="C385" s="161" t="s">
        <v>1319</v>
      </c>
      <c r="D385" s="162" t="s">
        <v>1320</v>
      </c>
      <c r="E385" s="162" t="s">
        <v>200</v>
      </c>
      <c r="F385" s="162" t="s">
        <v>217</v>
      </c>
      <c r="G385" s="162" t="s">
        <v>218</v>
      </c>
      <c r="H385" s="163">
        <v>41892</v>
      </c>
      <c r="I385" s="162" t="s">
        <v>1321</v>
      </c>
    </row>
    <row r="386" spans="2:9">
      <c r="B386" s="156" t="s">
        <v>1322</v>
      </c>
      <c r="C386" s="157" t="s">
        <v>1323</v>
      </c>
      <c r="D386" s="158" t="s">
        <v>1324</v>
      </c>
      <c r="E386" s="158" t="s">
        <v>200</v>
      </c>
      <c r="F386" s="158" t="s">
        <v>201</v>
      </c>
      <c r="G386" s="158" t="s">
        <v>218</v>
      </c>
      <c r="H386" s="159">
        <v>41892</v>
      </c>
      <c r="I386" s="158" t="s">
        <v>207</v>
      </c>
    </row>
    <row r="387" spans="2:9">
      <c r="B387" s="156" t="s">
        <v>1325</v>
      </c>
      <c r="C387" s="157" t="s">
        <v>1326</v>
      </c>
      <c r="D387" s="158" t="s">
        <v>1327</v>
      </c>
      <c r="E387" s="158" t="s">
        <v>200</v>
      </c>
      <c r="F387" s="158" t="s">
        <v>201</v>
      </c>
      <c r="G387" s="158" t="s">
        <v>218</v>
      </c>
      <c r="H387" s="159">
        <v>41892</v>
      </c>
      <c r="I387" s="158" t="s">
        <v>261</v>
      </c>
    </row>
    <row r="388" spans="2:9">
      <c r="B388" s="156" t="s">
        <v>1328</v>
      </c>
      <c r="C388" s="157" t="s">
        <v>1329</v>
      </c>
      <c r="D388" s="158" t="s">
        <v>1330</v>
      </c>
      <c r="E388" s="158" t="s">
        <v>200</v>
      </c>
      <c r="F388" s="158" t="s">
        <v>201</v>
      </c>
      <c r="G388" s="158" t="s">
        <v>218</v>
      </c>
      <c r="H388" s="159">
        <v>41892</v>
      </c>
      <c r="I388" s="158" t="s">
        <v>207</v>
      </c>
    </row>
    <row r="389" spans="2:9">
      <c r="B389" s="156" t="s">
        <v>1331</v>
      </c>
      <c r="C389" s="157" t="s">
        <v>1332</v>
      </c>
      <c r="D389" s="158" t="s">
        <v>1333</v>
      </c>
      <c r="E389" s="158" t="s">
        <v>200</v>
      </c>
      <c r="F389" s="158" t="s">
        <v>217</v>
      </c>
      <c r="G389" s="158" t="s">
        <v>218</v>
      </c>
      <c r="H389" s="159">
        <v>41892</v>
      </c>
      <c r="I389" s="158"/>
    </row>
    <row r="390" spans="2:9">
      <c r="B390" s="156" t="s">
        <v>1334</v>
      </c>
      <c r="C390" s="157" t="s">
        <v>1335</v>
      </c>
      <c r="D390" s="158" t="s">
        <v>231</v>
      </c>
      <c r="E390" s="158" t="s">
        <v>200</v>
      </c>
      <c r="F390" s="158" t="s">
        <v>201</v>
      </c>
      <c r="G390" s="158" t="s">
        <v>202</v>
      </c>
      <c r="H390" s="159">
        <v>41892</v>
      </c>
      <c r="I390" s="158" t="s">
        <v>247</v>
      </c>
    </row>
    <row r="391" spans="2:9">
      <c r="B391" s="156" t="s">
        <v>1336</v>
      </c>
      <c r="C391" s="157" t="s">
        <v>1337</v>
      </c>
      <c r="D391" s="158" t="s">
        <v>1338</v>
      </c>
      <c r="E391" s="158" t="s">
        <v>46</v>
      </c>
      <c r="F391" s="158" t="s">
        <v>217</v>
      </c>
      <c r="G391" s="158" t="s">
        <v>202</v>
      </c>
      <c r="H391" s="159">
        <v>41892</v>
      </c>
      <c r="I391" s="158" t="s">
        <v>325</v>
      </c>
    </row>
    <row r="392" spans="2:9">
      <c r="B392" s="156" t="s">
        <v>1339</v>
      </c>
      <c r="C392" s="157" t="s">
        <v>1340</v>
      </c>
      <c r="D392" s="158" t="s">
        <v>1341</v>
      </c>
      <c r="E392" s="158" t="s">
        <v>46</v>
      </c>
      <c r="F392" s="158" t="s">
        <v>201</v>
      </c>
      <c r="G392" s="158" t="s">
        <v>273</v>
      </c>
      <c r="H392" s="159">
        <v>41892</v>
      </c>
      <c r="I392" s="158"/>
    </row>
    <row r="393" spans="2:9">
      <c r="B393" s="156" t="s">
        <v>1342</v>
      </c>
      <c r="C393" s="157" t="s">
        <v>1343</v>
      </c>
      <c r="D393" s="158" t="s">
        <v>1344</v>
      </c>
      <c r="E393" s="158" t="s">
        <v>200</v>
      </c>
      <c r="F393" s="158" t="s">
        <v>217</v>
      </c>
      <c r="G393" s="158" t="s">
        <v>273</v>
      </c>
      <c r="H393" s="159">
        <v>41892</v>
      </c>
      <c r="I393" s="158"/>
    </row>
    <row r="394" spans="2:9">
      <c r="B394" s="156" t="s">
        <v>1345</v>
      </c>
      <c r="C394" s="157" t="s">
        <v>1346</v>
      </c>
      <c r="D394" s="158" t="s">
        <v>1347</v>
      </c>
      <c r="E394" s="158" t="s">
        <v>200</v>
      </c>
      <c r="F394" s="158" t="s">
        <v>217</v>
      </c>
      <c r="G394" s="158" t="s">
        <v>312</v>
      </c>
      <c r="H394" s="159">
        <v>41892</v>
      </c>
      <c r="I394" s="158" t="s">
        <v>325</v>
      </c>
    </row>
    <row r="395" spans="2:9">
      <c r="B395" s="156" t="s">
        <v>1348</v>
      </c>
      <c r="C395" s="157" t="s">
        <v>1349</v>
      </c>
      <c r="D395" s="158" t="s">
        <v>1350</v>
      </c>
      <c r="E395" s="158" t="s">
        <v>200</v>
      </c>
      <c r="F395" s="158" t="s">
        <v>217</v>
      </c>
      <c r="G395" s="158" t="s">
        <v>312</v>
      </c>
      <c r="H395" s="159">
        <v>41892</v>
      </c>
      <c r="I395" s="158"/>
    </row>
    <row r="396" spans="2:9">
      <c r="B396" s="156" t="s">
        <v>476</v>
      </c>
      <c r="C396" s="157" t="s">
        <v>477</v>
      </c>
      <c r="D396" s="158" t="s">
        <v>478</v>
      </c>
      <c r="E396" s="158" t="s">
        <v>200</v>
      </c>
      <c r="F396" s="158" t="s">
        <v>217</v>
      </c>
      <c r="G396" s="158" t="s">
        <v>312</v>
      </c>
      <c r="H396" s="159">
        <v>41892</v>
      </c>
      <c r="I396" s="158" t="s">
        <v>325</v>
      </c>
    </row>
    <row r="397" spans="2:9">
      <c r="B397" s="156" t="s">
        <v>1351</v>
      </c>
      <c r="C397" s="157" t="s">
        <v>1352</v>
      </c>
      <c r="D397" s="158" t="s">
        <v>1353</v>
      </c>
      <c r="E397" s="158" t="s">
        <v>200</v>
      </c>
      <c r="F397" s="158" t="s">
        <v>217</v>
      </c>
      <c r="G397" s="158" t="s">
        <v>319</v>
      </c>
      <c r="H397" s="159">
        <v>41892</v>
      </c>
      <c r="I397" s="158" t="s">
        <v>325</v>
      </c>
    </row>
    <row r="398" spans="2:9">
      <c r="B398" s="156" t="s">
        <v>1241</v>
      </c>
      <c r="C398" s="157" t="s">
        <v>1242</v>
      </c>
      <c r="D398" s="158" t="s">
        <v>1243</v>
      </c>
      <c r="E398" s="158" t="s">
        <v>43</v>
      </c>
      <c r="F398" s="158" t="s">
        <v>201</v>
      </c>
      <c r="G398" s="158" t="s">
        <v>319</v>
      </c>
      <c r="H398" s="159">
        <v>41892</v>
      </c>
      <c r="I398" s="158" t="s">
        <v>228</v>
      </c>
    </row>
    <row r="399" spans="2:9">
      <c r="B399" s="156" t="s">
        <v>1354</v>
      </c>
      <c r="C399" s="157" t="s">
        <v>1355</v>
      </c>
      <c r="D399" s="158" t="s">
        <v>1356</v>
      </c>
      <c r="E399" s="158" t="s">
        <v>200</v>
      </c>
      <c r="F399" s="158" t="s">
        <v>201</v>
      </c>
      <c r="G399" s="158" t="s">
        <v>319</v>
      </c>
      <c r="H399" s="159">
        <v>41892</v>
      </c>
      <c r="I399" s="158" t="s">
        <v>207</v>
      </c>
    </row>
    <row r="400" spans="2:9">
      <c r="B400" s="156" t="s">
        <v>1357</v>
      </c>
      <c r="C400" s="157" t="s">
        <v>1358</v>
      </c>
      <c r="D400" s="158" t="s">
        <v>1359</v>
      </c>
      <c r="E400" s="158" t="s">
        <v>200</v>
      </c>
      <c r="F400" s="158" t="s">
        <v>217</v>
      </c>
      <c r="G400" s="158" t="s">
        <v>319</v>
      </c>
      <c r="H400" s="159">
        <v>41892</v>
      </c>
      <c r="I400" s="158" t="s">
        <v>325</v>
      </c>
    </row>
    <row r="401" spans="2:9">
      <c r="B401" s="156" t="s">
        <v>1360</v>
      </c>
      <c r="C401" s="157" t="s">
        <v>1361</v>
      </c>
      <c r="D401" s="158" t="s">
        <v>1362</v>
      </c>
      <c r="E401" s="158" t="s">
        <v>200</v>
      </c>
      <c r="F401" s="158" t="s">
        <v>201</v>
      </c>
      <c r="G401" s="158" t="s">
        <v>324</v>
      </c>
      <c r="H401" s="159">
        <v>41892</v>
      </c>
      <c r="I401" s="158" t="s">
        <v>325</v>
      </c>
    </row>
    <row r="402" spans="2:9">
      <c r="B402" s="156" t="s">
        <v>1363</v>
      </c>
      <c r="C402" s="157" t="s">
        <v>1364</v>
      </c>
      <c r="D402" s="158" t="s">
        <v>1365</v>
      </c>
      <c r="E402" s="158" t="s">
        <v>200</v>
      </c>
      <c r="F402" s="158" t="s">
        <v>217</v>
      </c>
      <c r="G402" s="158" t="s">
        <v>324</v>
      </c>
      <c r="H402" s="159">
        <v>41892</v>
      </c>
      <c r="I402" s="158" t="s">
        <v>325</v>
      </c>
    </row>
    <row r="403" spans="2:9" ht="24">
      <c r="B403" s="156" t="s">
        <v>1366</v>
      </c>
      <c r="C403" s="157" t="s">
        <v>1367</v>
      </c>
      <c r="D403" s="158" t="s">
        <v>1368</v>
      </c>
      <c r="E403" s="158" t="s">
        <v>46</v>
      </c>
      <c r="F403" s="158" t="s">
        <v>201</v>
      </c>
      <c r="G403" s="158" t="s">
        <v>341</v>
      </c>
      <c r="H403" s="159">
        <v>41892</v>
      </c>
      <c r="I403" s="158" t="s">
        <v>261</v>
      </c>
    </row>
    <row r="404" spans="2:9">
      <c r="B404" s="156" t="s">
        <v>1369</v>
      </c>
      <c r="C404" s="157" t="s">
        <v>1370</v>
      </c>
      <c r="D404" s="158" t="s">
        <v>1371</v>
      </c>
      <c r="E404" s="158" t="s">
        <v>200</v>
      </c>
      <c r="F404" s="158" t="s">
        <v>201</v>
      </c>
      <c r="G404" s="158" t="s">
        <v>351</v>
      </c>
      <c r="H404" s="159">
        <v>41892</v>
      </c>
      <c r="I404" s="158" t="s">
        <v>320</v>
      </c>
    </row>
    <row r="405" spans="2:9">
      <c r="B405" s="156" t="s">
        <v>1372</v>
      </c>
      <c r="C405" s="157" t="s">
        <v>1373</v>
      </c>
      <c r="D405" s="158" t="s">
        <v>1374</v>
      </c>
      <c r="E405" s="158" t="s">
        <v>46</v>
      </c>
      <c r="F405" s="158" t="s">
        <v>510</v>
      </c>
      <c r="G405" s="158" t="s">
        <v>351</v>
      </c>
      <c r="H405" s="159">
        <v>41892</v>
      </c>
      <c r="I405" s="158"/>
    </row>
    <row r="406" spans="2:9">
      <c r="B406" s="156" t="s">
        <v>1375</v>
      </c>
      <c r="C406" s="157" t="s">
        <v>1376</v>
      </c>
      <c r="D406" s="158" t="s">
        <v>1377</v>
      </c>
      <c r="E406" s="158" t="s">
        <v>200</v>
      </c>
      <c r="F406" s="158" t="s">
        <v>201</v>
      </c>
      <c r="G406" s="158" t="s">
        <v>351</v>
      </c>
      <c r="H406" s="159">
        <v>41892</v>
      </c>
      <c r="I406" s="158" t="s">
        <v>207</v>
      </c>
    </row>
    <row r="407" spans="2:9">
      <c r="B407" s="156" t="s">
        <v>1378</v>
      </c>
      <c r="C407" s="157" t="s">
        <v>1379</v>
      </c>
      <c r="D407" s="158" t="s">
        <v>231</v>
      </c>
      <c r="E407" s="158" t="s">
        <v>200</v>
      </c>
      <c r="F407" s="158" t="s">
        <v>201</v>
      </c>
      <c r="G407" s="158" t="s">
        <v>357</v>
      </c>
      <c r="H407" s="159">
        <v>41892</v>
      </c>
      <c r="I407" s="158" t="s">
        <v>261</v>
      </c>
    </row>
    <row r="408" spans="2:9">
      <c r="B408" s="156" t="s">
        <v>1380</v>
      </c>
      <c r="C408" s="157" t="s">
        <v>1381</v>
      </c>
      <c r="D408" s="158" t="s">
        <v>1382</v>
      </c>
      <c r="E408" s="158" t="s">
        <v>200</v>
      </c>
      <c r="F408" s="158" t="s">
        <v>217</v>
      </c>
      <c r="G408" s="158" t="s">
        <v>364</v>
      </c>
      <c r="H408" s="159">
        <v>41892</v>
      </c>
      <c r="I408" s="158" t="s">
        <v>608</v>
      </c>
    </row>
    <row r="409" spans="2:9">
      <c r="B409" s="156" t="s">
        <v>1383</v>
      </c>
      <c r="C409" s="157" t="s">
        <v>1384</v>
      </c>
      <c r="D409" s="158" t="s">
        <v>1385</v>
      </c>
      <c r="E409" s="158" t="s">
        <v>200</v>
      </c>
      <c r="F409" s="158" t="s">
        <v>201</v>
      </c>
      <c r="G409" s="158" t="s">
        <v>368</v>
      </c>
      <c r="H409" s="159">
        <v>41892</v>
      </c>
      <c r="I409" s="158" t="s">
        <v>207</v>
      </c>
    </row>
    <row r="410" spans="2:9">
      <c r="B410" s="156" t="s">
        <v>375</v>
      </c>
      <c r="C410" s="157" t="s">
        <v>376</v>
      </c>
      <c r="D410" s="158" t="s">
        <v>377</v>
      </c>
      <c r="E410" s="158" t="s">
        <v>46</v>
      </c>
      <c r="F410" s="158" t="s">
        <v>510</v>
      </c>
      <c r="G410" s="158" t="s">
        <v>368</v>
      </c>
      <c r="H410" s="159">
        <v>41892</v>
      </c>
      <c r="I410" s="158"/>
    </row>
    <row r="411" spans="2:9">
      <c r="B411" s="156" t="s">
        <v>1386</v>
      </c>
      <c r="C411" s="157" t="s">
        <v>1387</v>
      </c>
      <c r="D411" s="158" t="s">
        <v>1388</v>
      </c>
      <c r="E411" s="158" t="s">
        <v>200</v>
      </c>
      <c r="F411" s="158" t="s">
        <v>217</v>
      </c>
      <c r="G411" s="158" t="s">
        <v>218</v>
      </c>
      <c r="H411" s="159">
        <v>41893</v>
      </c>
      <c r="I411" s="158" t="s">
        <v>207</v>
      </c>
    </row>
    <row r="412" spans="2:9">
      <c r="B412" s="156" t="s">
        <v>1389</v>
      </c>
      <c r="C412" s="157" t="s">
        <v>1390</v>
      </c>
      <c r="D412" s="158" t="s">
        <v>1391</v>
      </c>
      <c r="E412" s="158" t="s">
        <v>200</v>
      </c>
      <c r="F412" s="158" t="s">
        <v>217</v>
      </c>
      <c r="G412" s="158" t="s">
        <v>218</v>
      </c>
      <c r="H412" s="159">
        <v>41893</v>
      </c>
      <c r="I412" s="158" t="s">
        <v>320</v>
      </c>
    </row>
    <row r="413" spans="2:9">
      <c r="B413" s="156" t="s">
        <v>1392</v>
      </c>
      <c r="C413" s="157" t="s">
        <v>1393</v>
      </c>
      <c r="D413" s="158" t="s">
        <v>1394</v>
      </c>
      <c r="E413" s="158" t="s">
        <v>200</v>
      </c>
      <c r="F413" s="158" t="s">
        <v>217</v>
      </c>
      <c r="G413" s="158" t="s">
        <v>218</v>
      </c>
      <c r="H413" s="159">
        <v>41893</v>
      </c>
      <c r="I413" s="158" t="s">
        <v>207</v>
      </c>
    </row>
    <row r="414" spans="2:9">
      <c r="B414" s="160" t="s">
        <v>1395</v>
      </c>
      <c r="C414" s="161" t="s">
        <v>1396</v>
      </c>
      <c r="D414" s="162" t="s">
        <v>1397</v>
      </c>
      <c r="E414" s="162" t="s">
        <v>200</v>
      </c>
      <c r="F414" s="162" t="s">
        <v>201</v>
      </c>
      <c r="G414" s="162" t="s">
        <v>218</v>
      </c>
      <c r="H414" s="163">
        <v>41893</v>
      </c>
      <c r="I414" s="162"/>
    </row>
    <row r="415" spans="2:9">
      <c r="B415" s="156" t="s">
        <v>1098</v>
      </c>
      <c r="C415" s="157" t="s">
        <v>1099</v>
      </c>
      <c r="D415" s="158" t="s">
        <v>1100</v>
      </c>
      <c r="E415" s="158" t="s">
        <v>200</v>
      </c>
      <c r="F415" s="158" t="s">
        <v>201</v>
      </c>
      <c r="G415" s="158" t="s">
        <v>218</v>
      </c>
      <c r="H415" s="159">
        <v>41893</v>
      </c>
      <c r="I415" s="158" t="s">
        <v>207</v>
      </c>
    </row>
    <row r="416" spans="2:9">
      <c r="B416" s="156" t="s">
        <v>1398</v>
      </c>
      <c r="C416" s="157" t="s">
        <v>1399</v>
      </c>
      <c r="D416" s="158" t="s">
        <v>1400</v>
      </c>
      <c r="E416" s="158" t="s">
        <v>200</v>
      </c>
      <c r="F416" s="158" t="s">
        <v>201</v>
      </c>
      <c r="G416" s="158" t="s">
        <v>218</v>
      </c>
      <c r="H416" s="159">
        <v>41893</v>
      </c>
      <c r="I416" s="158" t="s">
        <v>691</v>
      </c>
    </row>
    <row r="417" spans="2:9">
      <c r="B417" s="156" t="s">
        <v>1401</v>
      </c>
      <c r="C417" s="157" t="s">
        <v>1402</v>
      </c>
      <c r="D417" s="158" t="s">
        <v>1403</v>
      </c>
      <c r="E417" s="158" t="s">
        <v>46</v>
      </c>
      <c r="F417" s="158" t="s">
        <v>217</v>
      </c>
      <c r="G417" s="158" t="s">
        <v>218</v>
      </c>
      <c r="H417" s="159">
        <v>41893</v>
      </c>
      <c r="I417" s="158"/>
    </row>
    <row r="418" spans="2:9">
      <c r="B418" s="156" t="s">
        <v>1404</v>
      </c>
      <c r="C418" s="157" t="s">
        <v>1405</v>
      </c>
      <c r="D418" s="158" t="s">
        <v>1406</v>
      </c>
      <c r="E418" s="158" t="s">
        <v>200</v>
      </c>
      <c r="F418" s="158" t="s">
        <v>201</v>
      </c>
      <c r="G418" s="158" t="s">
        <v>218</v>
      </c>
      <c r="H418" s="159">
        <v>41893</v>
      </c>
      <c r="I418" s="158" t="s">
        <v>207</v>
      </c>
    </row>
    <row r="419" spans="2:9">
      <c r="B419" s="156" t="s">
        <v>1407</v>
      </c>
      <c r="C419" s="157" t="s">
        <v>1408</v>
      </c>
      <c r="D419" s="158" t="s">
        <v>1409</v>
      </c>
      <c r="E419" s="158" t="s">
        <v>200</v>
      </c>
      <c r="F419" s="158" t="s">
        <v>201</v>
      </c>
      <c r="G419" s="158" t="s">
        <v>218</v>
      </c>
      <c r="H419" s="159">
        <v>41893</v>
      </c>
      <c r="I419" s="158" t="s">
        <v>207</v>
      </c>
    </row>
    <row r="420" spans="2:9">
      <c r="B420" s="156" t="s">
        <v>1410</v>
      </c>
      <c r="C420" s="157" t="s">
        <v>1411</v>
      </c>
      <c r="D420" s="158" t="s">
        <v>1412</v>
      </c>
      <c r="E420" s="158" t="s">
        <v>46</v>
      </c>
      <c r="F420" s="158" t="s">
        <v>201</v>
      </c>
      <c r="G420" s="158" t="s">
        <v>218</v>
      </c>
      <c r="H420" s="159">
        <v>41893</v>
      </c>
      <c r="I420" s="158" t="s">
        <v>207</v>
      </c>
    </row>
    <row r="421" spans="2:9">
      <c r="B421" s="156" t="s">
        <v>1413</v>
      </c>
      <c r="C421" s="157" t="s">
        <v>1414</v>
      </c>
      <c r="D421" s="158" t="s">
        <v>1415</v>
      </c>
      <c r="E421" s="158" t="s">
        <v>200</v>
      </c>
      <c r="F421" s="158" t="s">
        <v>201</v>
      </c>
      <c r="G421" s="158" t="s">
        <v>218</v>
      </c>
      <c r="H421" s="159">
        <v>41893</v>
      </c>
      <c r="I421" s="158" t="s">
        <v>207</v>
      </c>
    </row>
    <row r="422" spans="2:9">
      <c r="B422" s="156" t="s">
        <v>1416</v>
      </c>
      <c r="C422" s="157" t="s">
        <v>1417</v>
      </c>
      <c r="D422" s="158" t="s">
        <v>1418</v>
      </c>
      <c r="E422" s="158" t="s">
        <v>200</v>
      </c>
      <c r="F422" s="158" t="s">
        <v>201</v>
      </c>
      <c r="G422" s="158" t="s">
        <v>218</v>
      </c>
      <c r="H422" s="159">
        <v>41893</v>
      </c>
      <c r="I422" s="158" t="s">
        <v>207</v>
      </c>
    </row>
    <row r="423" spans="2:9">
      <c r="B423" s="156" t="s">
        <v>1419</v>
      </c>
      <c r="C423" s="157" t="s">
        <v>1420</v>
      </c>
      <c r="D423" s="158" t="s">
        <v>1421</v>
      </c>
      <c r="E423" s="158" t="s">
        <v>200</v>
      </c>
      <c r="F423" s="158" t="s">
        <v>217</v>
      </c>
      <c r="G423" s="158" t="s">
        <v>202</v>
      </c>
      <c r="H423" s="159">
        <v>41893</v>
      </c>
      <c r="I423" s="158" t="s">
        <v>325</v>
      </c>
    </row>
    <row r="424" spans="2:9">
      <c r="B424" s="156" t="s">
        <v>1422</v>
      </c>
      <c r="C424" s="157" t="s">
        <v>1423</v>
      </c>
      <c r="D424" s="158" t="s">
        <v>1424</v>
      </c>
      <c r="E424" s="158" t="s">
        <v>200</v>
      </c>
      <c r="F424" s="158" t="s">
        <v>217</v>
      </c>
      <c r="G424" s="158" t="s">
        <v>202</v>
      </c>
      <c r="H424" s="159">
        <v>41893</v>
      </c>
      <c r="I424" s="158" t="s">
        <v>325</v>
      </c>
    </row>
    <row r="425" spans="2:9">
      <c r="B425" s="156" t="s">
        <v>1425</v>
      </c>
      <c r="C425" s="157" t="s">
        <v>1426</v>
      </c>
      <c r="D425" s="158" t="s">
        <v>1427</v>
      </c>
      <c r="E425" s="158" t="s">
        <v>200</v>
      </c>
      <c r="F425" s="158" t="s">
        <v>217</v>
      </c>
      <c r="G425" s="158" t="s">
        <v>202</v>
      </c>
      <c r="H425" s="159">
        <v>41893</v>
      </c>
      <c r="I425" s="158" t="s">
        <v>325</v>
      </c>
    </row>
    <row r="426" spans="2:9">
      <c r="B426" s="156" t="s">
        <v>1428</v>
      </c>
      <c r="C426" s="157" t="s">
        <v>1429</v>
      </c>
      <c r="D426" s="158" t="s">
        <v>1430</v>
      </c>
      <c r="E426" s="158" t="s">
        <v>200</v>
      </c>
      <c r="F426" s="158" t="s">
        <v>217</v>
      </c>
      <c r="G426" s="158" t="s">
        <v>202</v>
      </c>
      <c r="H426" s="159">
        <v>41893</v>
      </c>
      <c r="I426" s="158"/>
    </row>
    <row r="427" spans="2:9">
      <c r="B427" s="156" t="s">
        <v>1431</v>
      </c>
      <c r="C427" s="157" t="s">
        <v>1432</v>
      </c>
      <c r="D427" s="158" t="s">
        <v>1433</v>
      </c>
      <c r="E427" s="158" t="s">
        <v>200</v>
      </c>
      <c r="F427" s="158" t="s">
        <v>217</v>
      </c>
      <c r="G427" s="158" t="s">
        <v>273</v>
      </c>
      <c r="H427" s="159">
        <v>41893</v>
      </c>
      <c r="I427" s="158"/>
    </row>
    <row r="428" spans="2:9">
      <c r="B428" s="156" t="s">
        <v>578</v>
      </c>
      <c r="C428" s="157" t="s">
        <v>579</v>
      </c>
      <c r="D428" s="158" t="s">
        <v>580</v>
      </c>
      <c r="E428" s="158" t="s">
        <v>200</v>
      </c>
      <c r="F428" s="158" t="s">
        <v>201</v>
      </c>
      <c r="G428" s="158" t="s">
        <v>273</v>
      </c>
      <c r="H428" s="159">
        <v>41893</v>
      </c>
      <c r="I428" s="158" t="s">
        <v>261</v>
      </c>
    </row>
    <row r="429" spans="2:9">
      <c r="B429" s="156" t="s">
        <v>1434</v>
      </c>
      <c r="C429" s="157" t="s">
        <v>1435</v>
      </c>
      <c r="D429" s="158" t="s">
        <v>1436</v>
      </c>
      <c r="E429" s="158" t="s">
        <v>200</v>
      </c>
      <c r="F429" s="158" t="s">
        <v>217</v>
      </c>
      <c r="G429" s="158" t="s">
        <v>273</v>
      </c>
      <c r="H429" s="159">
        <v>41893</v>
      </c>
      <c r="I429" s="158"/>
    </row>
    <row r="430" spans="2:9">
      <c r="B430" s="156" t="s">
        <v>1437</v>
      </c>
      <c r="C430" s="157" t="s">
        <v>1438</v>
      </c>
      <c r="D430" s="158" t="s">
        <v>1439</v>
      </c>
      <c r="E430" s="158" t="s">
        <v>200</v>
      </c>
      <c r="F430" s="158" t="s">
        <v>217</v>
      </c>
      <c r="G430" s="158" t="s">
        <v>273</v>
      </c>
      <c r="H430" s="159">
        <v>41893</v>
      </c>
      <c r="I430" s="158"/>
    </row>
    <row r="431" spans="2:9">
      <c r="B431" s="156" t="s">
        <v>1440</v>
      </c>
      <c r="C431" s="157" t="s">
        <v>1441</v>
      </c>
      <c r="D431" s="158" t="s">
        <v>1442</v>
      </c>
      <c r="E431" s="158" t="s">
        <v>46</v>
      </c>
      <c r="F431" s="158" t="s">
        <v>217</v>
      </c>
      <c r="G431" s="158" t="s">
        <v>273</v>
      </c>
      <c r="H431" s="159">
        <v>41893</v>
      </c>
      <c r="I431" s="158" t="s">
        <v>247</v>
      </c>
    </row>
    <row r="432" spans="2:9">
      <c r="B432" s="156" t="s">
        <v>1443</v>
      </c>
      <c r="C432" s="157" t="s">
        <v>1444</v>
      </c>
      <c r="D432" s="158" t="s">
        <v>1445</v>
      </c>
      <c r="E432" s="158" t="s">
        <v>200</v>
      </c>
      <c r="F432" s="158" t="s">
        <v>217</v>
      </c>
      <c r="G432" s="158" t="s">
        <v>273</v>
      </c>
      <c r="H432" s="159">
        <v>41893</v>
      </c>
      <c r="I432" s="158"/>
    </row>
    <row r="433" spans="2:9">
      <c r="B433" s="156" t="s">
        <v>1446</v>
      </c>
      <c r="C433" s="157" t="s">
        <v>1447</v>
      </c>
      <c r="D433" s="158" t="s">
        <v>1448</v>
      </c>
      <c r="E433" s="158" t="s">
        <v>200</v>
      </c>
      <c r="F433" s="158" t="s">
        <v>217</v>
      </c>
      <c r="G433" s="158" t="s">
        <v>273</v>
      </c>
      <c r="H433" s="159">
        <v>41893</v>
      </c>
      <c r="I433" s="158"/>
    </row>
    <row r="434" spans="2:9">
      <c r="B434" s="156" t="s">
        <v>727</v>
      </c>
      <c r="C434" s="157" t="s">
        <v>728</v>
      </c>
      <c r="D434" s="158" t="s">
        <v>729</v>
      </c>
      <c r="E434" s="158" t="s">
        <v>200</v>
      </c>
      <c r="F434" s="158" t="s">
        <v>201</v>
      </c>
      <c r="G434" s="158" t="s">
        <v>312</v>
      </c>
      <c r="H434" s="159">
        <v>41893</v>
      </c>
      <c r="I434" s="158" t="s">
        <v>325</v>
      </c>
    </row>
    <row r="435" spans="2:9">
      <c r="B435" s="156" t="s">
        <v>1449</v>
      </c>
      <c r="C435" s="157" t="s">
        <v>1450</v>
      </c>
      <c r="D435" s="158" t="s">
        <v>1451</v>
      </c>
      <c r="E435" s="158" t="s">
        <v>200</v>
      </c>
      <c r="F435" s="158" t="s">
        <v>201</v>
      </c>
      <c r="G435" s="158" t="s">
        <v>312</v>
      </c>
      <c r="H435" s="159">
        <v>41893</v>
      </c>
      <c r="I435" s="158" t="s">
        <v>207</v>
      </c>
    </row>
    <row r="436" spans="2:9">
      <c r="B436" s="156" t="s">
        <v>1452</v>
      </c>
      <c r="C436" s="157" t="s">
        <v>1453</v>
      </c>
      <c r="D436" s="158" t="s">
        <v>1454</v>
      </c>
      <c r="E436" s="158" t="s">
        <v>200</v>
      </c>
      <c r="F436" s="158" t="s">
        <v>217</v>
      </c>
      <c r="G436" s="158" t="s">
        <v>324</v>
      </c>
      <c r="H436" s="159">
        <v>41893</v>
      </c>
      <c r="I436" s="158"/>
    </row>
    <row r="437" spans="2:9">
      <c r="B437" s="156" t="s">
        <v>1455</v>
      </c>
      <c r="C437" s="157" t="s">
        <v>1456</v>
      </c>
      <c r="D437" s="158" t="s">
        <v>1457</v>
      </c>
      <c r="E437" s="158" t="s">
        <v>200</v>
      </c>
      <c r="F437" s="158" t="s">
        <v>201</v>
      </c>
      <c r="G437" s="158" t="s">
        <v>324</v>
      </c>
      <c r="H437" s="159">
        <v>41893</v>
      </c>
      <c r="I437" s="158"/>
    </row>
    <row r="438" spans="2:9">
      <c r="B438" s="156" t="s">
        <v>1458</v>
      </c>
      <c r="C438" s="157" t="s">
        <v>1459</v>
      </c>
      <c r="D438" s="158" t="s">
        <v>1460</v>
      </c>
      <c r="E438" s="158" t="s">
        <v>200</v>
      </c>
      <c r="F438" s="158" t="s">
        <v>217</v>
      </c>
      <c r="G438" s="158" t="s">
        <v>324</v>
      </c>
      <c r="H438" s="159">
        <v>41893</v>
      </c>
      <c r="I438" s="158"/>
    </row>
    <row r="439" spans="2:9">
      <c r="B439" s="156" t="s">
        <v>1461</v>
      </c>
      <c r="C439" s="157" t="s">
        <v>1462</v>
      </c>
      <c r="D439" s="158" t="s">
        <v>1463</v>
      </c>
      <c r="E439" s="158" t="s">
        <v>200</v>
      </c>
      <c r="F439" s="158" t="s">
        <v>201</v>
      </c>
      <c r="G439" s="158" t="s">
        <v>324</v>
      </c>
      <c r="H439" s="159">
        <v>41893</v>
      </c>
      <c r="I439" s="158" t="s">
        <v>207</v>
      </c>
    </row>
    <row r="440" spans="2:9" ht="24">
      <c r="B440" s="156" t="s">
        <v>1464</v>
      </c>
      <c r="C440" s="157" t="s">
        <v>1465</v>
      </c>
      <c r="D440" s="158" t="s">
        <v>1466</v>
      </c>
      <c r="E440" s="158" t="s">
        <v>200</v>
      </c>
      <c r="F440" s="158" t="s">
        <v>217</v>
      </c>
      <c r="G440" s="158" t="s">
        <v>341</v>
      </c>
      <c r="H440" s="159">
        <v>41893</v>
      </c>
      <c r="I440" s="158" t="s">
        <v>261</v>
      </c>
    </row>
    <row r="441" spans="2:9" ht="24">
      <c r="B441" s="156" t="s">
        <v>1467</v>
      </c>
      <c r="C441" s="157" t="s">
        <v>1468</v>
      </c>
      <c r="D441" s="158" t="s">
        <v>1469</v>
      </c>
      <c r="E441" s="158" t="s">
        <v>200</v>
      </c>
      <c r="F441" s="158" t="s">
        <v>217</v>
      </c>
      <c r="G441" s="158" t="s">
        <v>341</v>
      </c>
      <c r="H441" s="159">
        <v>41893</v>
      </c>
      <c r="I441" s="158" t="s">
        <v>1470</v>
      </c>
    </row>
    <row r="442" spans="2:9" ht="24">
      <c r="B442" s="160" t="s">
        <v>1471</v>
      </c>
      <c r="C442" s="161" t="s">
        <v>1472</v>
      </c>
      <c r="D442" s="162" t="s">
        <v>1473</v>
      </c>
      <c r="E442" s="162" t="s">
        <v>46</v>
      </c>
      <c r="F442" s="162" t="s">
        <v>201</v>
      </c>
      <c r="G442" s="162" t="s">
        <v>341</v>
      </c>
      <c r="H442" s="163">
        <v>41893</v>
      </c>
      <c r="I442" s="162" t="s">
        <v>261</v>
      </c>
    </row>
    <row r="443" spans="2:9">
      <c r="B443" s="156" t="s">
        <v>1474</v>
      </c>
      <c r="C443" s="157" t="s">
        <v>1475</v>
      </c>
      <c r="D443" s="158" t="s">
        <v>1476</v>
      </c>
      <c r="E443" s="158" t="s">
        <v>200</v>
      </c>
      <c r="F443" s="158" t="s">
        <v>217</v>
      </c>
      <c r="G443" s="158" t="s">
        <v>351</v>
      </c>
      <c r="H443" s="159">
        <v>41893</v>
      </c>
      <c r="I443" s="158" t="s">
        <v>207</v>
      </c>
    </row>
    <row r="444" spans="2:9">
      <c r="B444" s="156" t="s">
        <v>1477</v>
      </c>
      <c r="C444" s="157" t="s">
        <v>1478</v>
      </c>
      <c r="D444" s="158" t="s">
        <v>1479</v>
      </c>
      <c r="E444" s="158" t="s">
        <v>200</v>
      </c>
      <c r="F444" s="158" t="s">
        <v>510</v>
      </c>
      <c r="G444" s="158" t="s">
        <v>351</v>
      </c>
      <c r="H444" s="159">
        <v>41893</v>
      </c>
      <c r="I444" s="158"/>
    </row>
    <row r="445" spans="2:9">
      <c r="B445" s="156" t="s">
        <v>503</v>
      </c>
      <c r="C445" s="157" t="s">
        <v>504</v>
      </c>
      <c r="D445" s="158" t="s">
        <v>505</v>
      </c>
      <c r="E445" s="158" t="s">
        <v>200</v>
      </c>
      <c r="F445" s="158" t="s">
        <v>217</v>
      </c>
      <c r="G445" s="158" t="s">
        <v>351</v>
      </c>
      <c r="H445" s="159">
        <v>41893</v>
      </c>
      <c r="I445" s="158" t="s">
        <v>506</v>
      </c>
    </row>
    <row r="446" spans="2:9">
      <c r="B446" s="156" t="s">
        <v>1480</v>
      </c>
      <c r="C446" s="157" t="s">
        <v>1481</v>
      </c>
      <c r="D446" s="158" t="s">
        <v>1482</v>
      </c>
      <c r="E446" s="158" t="s">
        <v>200</v>
      </c>
      <c r="F446" s="158" t="s">
        <v>201</v>
      </c>
      <c r="G446" s="158" t="s">
        <v>357</v>
      </c>
      <c r="H446" s="159">
        <v>41893</v>
      </c>
      <c r="I446" s="158" t="s">
        <v>261</v>
      </c>
    </row>
    <row r="447" spans="2:9">
      <c r="B447" s="156" t="s">
        <v>1483</v>
      </c>
      <c r="C447" s="157" t="s">
        <v>1484</v>
      </c>
      <c r="D447" s="158" t="s">
        <v>1485</v>
      </c>
      <c r="E447" s="158" t="s">
        <v>200</v>
      </c>
      <c r="F447" s="158" t="s">
        <v>217</v>
      </c>
      <c r="G447" s="158" t="s">
        <v>364</v>
      </c>
      <c r="H447" s="159">
        <v>41893</v>
      </c>
      <c r="I447" s="158"/>
    </row>
    <row r="448" spans="2:9">
      <c r="B448" s="156" t="s">
        <v>1486</v>
      </c>
      <c r="C448" s="157" t="s">
        <v>1487</v>
      </c>
      <c r="D448" s="158" t="s">
        <v>1488</v>
      </c>
      <c r="E448" s="158" t="s">
        <v>200</v>
      </c>
      <c r="F448" s="158" t="s">
        <v>217</v>
      </c>
      <c r="G448" s="158" t="s">
        <v>364</v>
      </c>
      <c r="H448" s="159">
        <v>41893</v>
      </c>
      <c r="I448" s="158" t="s">
        <v>247</v>
      </c>
    </row>
    <row r="449" spans="2:9">
      <c r="B449" s="156" t="s">
        <v>1489</v>
      </c>
      <c r="C449" s="157" t="s">
        <v>1490</v>
      </c>
      <c r="D449" s="158" t="s">
        <v>1491</v>
      </c>
      <c r="E449" s="158" t="s">
        <v>46</v>
      </c>
      <c r="F449" s="158" t="s">
        <v>201</v>
      </c>
      <c r="G449" s="158" t="s">
        <v>364</v>
      </c>
      <c r="H449" s="159">
        <v>41893</v>
      </c>
      <c r="I449" s="158"/>
    </row>
    <row r="450" spans="2:9">
      <c r="B450" s="156" t="s">
        <v>1492</v>
      </c>
      <c r="C450" s="157" t="s">
        <v>1493</v>
      </c>
      <c r="D450" s="158" t="s">
        <v>1494</v>
      </c>
      <c r="E450" s="158" t="s">
        <v>200</v>
      </c>
      <c r="F450" s="158" t="s">
        <v>201</v>
      </c>
      <c r="G450" s="158" t="s">
        <v>368</v>
      </c>
      <c r="H450" s="159">
        <v>41893</v>
      </c>
      <c r="I450" s="158" t="s">
        <v>207</v>
      </c>
    </row>
    <row r="451" spans="2:9">
      <c r="B451" s="156" t="s">
        <v>1495</v>
      </c>
      <c r="C451" s="157" t="s">
        <v>1496</v>
      </c>
      <c r="D451" s="158" t="s">
        <v>231</v>
      </c>
      <c r="E451" s="158" t="s">
        <v>46</v>
      </c>
      <c r="F451" s="158" t="s">
        <v>201</v>
      </c>
      <c r="G451" s="158" t="s">
        <v>368</v>
      </c>
      <c r="H451" s="159">
        <v>41893</v>
      </c>
      <c r="I451" s="158" t="s">
        <v>207</v>
      </c>
    </row>
    <row r="452" spans="2:9">
      <c r="B452" s="156" t="s">
        <v>1497</v>
      </c>
      <c r="C452" s="157" t="s">
        <v>1498</v>
      </c>
      <c r="D452" s="158" t="s">
        <v>1499</v>
      </c>
      <c r="E452" s="158" t="s">
        <v>200</v>
      </c>
      <c r="F452" s="158" t="s">
        <v>201</v>
      </c>
      <c r="G452" s="158" t="s">
        <v>368</v>
      </c>
      <c r="H452" s="159">
        <v>41893</v>
      </c>
      <c r="I452" s="158" t="s">
        <v>207</v>
      </c>
    </row>
    <row r="453" spans="2:9">
      <c r="B453" s="156" t="s">
        <v>1500</v>
      </c>
      <c r="C453" s="157" t="s">
        <v>1501</v>
      </c>
      <c r="D453" s="158" t="s">
        <v>1502</v>
      </c>
      <c r="E453" s="158" t="s">
        <v>46</v>
      </c>
      <c r="F453" s="158" t="s">
        <v>510</v>
      </c>
      <c r="G453" s="158" t="s">
        <v>368</v>
      </c>
      <c r="H453" s="159">
        <v>41893</v>
      </c>
      <c r="I453" s="158"/>
    </row>
    <row r="454" spans="2:9">
      <c r="B454" s="156" t="s">
        <v>1503</v>
      </c>
      <c r="C454" s="157" t="s">
        <v>1504</v>
      </c>
      <c r="D454" s="158" t="s">
        <v>1505</v>
      </c>
      <c r="E454" s="158" t="s">
        <v>200</v>
      </c>
      <c r="F454" s="158" t="s">
        <v>201</v>
      </c>
      <c r="G454" s="158" t="s">
        <v>368</v>
      </c>
      <c r="H454" s="159">
        <v>41893</v>
      </c>
      <c r="I454" s="158" t="s">
        <v>207</v>
      </c>
    </row>
    <row r="455" spans="2:9">
      <c r="B455" s="156" t="s">
        <v>1506</v>
      </c>
      <c r="C455" s="157" t="s">
        <v>1507</v>
      </c>
      <c r="D455" s="158" t="s">
        <v>1508</v>
      </c>
      <c r="E455" s="158" t="s">
        <v>46</v>
      </c>
      <c r="F455" s="158" t="s">
        <v>201</v>
      </c>
      <c r="G455" s="158" t="s">
        <v>206</v>
      </c>
      <c r="H455" s="159">
        <v>41895</v>
      </c>
      <c r="I455" s="158" t="s">
        <v>207</v>
      </c>
    </row>
    <row r="456" spans="2:9">
      <c r="B456" s="156" t="s">
        <v>1509</v>
      </c>
      <c r="C456" s="157" t="s">
        <v>1510</v>
      </c>
      <c r="D456" s="158" t="s">
        <v>1511</v>
      </c>
      <c r="E456" s="158" t="s">
        <v>200</v>
      </c>
      <c r="F456" s="158" t="s">
        <v>217</v>
      </c>
      <c r="G456" s="158" t="s">
        <v>206</v>
      </c>
      <c r="H456" s="159">
        <v>41895</v>
      </c>
      <c r="I456" s="158" t="s">
        <v>325</v>
      </c>
    </row>
    <row r="457" spans="2:9">
      <c r="B457" s="156" t="s">
        <v>1512</v>
      </c>
      <c r="C457" s="157" t="s">
        <v>1513</v>
      </c>
      <c r="D457" s="158" t="s">
        <v>1514</v>
      </c>
      <c r="E457" s="158" t="s">
        <v>43</v>
      </c>
      <c r="F457" s="158" t="s">
        <v>201</v>
      </c>
      <c r="G457" s="158" t="s">
        <v>218</v>
      </c>
      <c r="H457" s="159">
        <v>41895</v>
      </c>
      <c r="I457" s="158" t="s">
        <v>228</v>
      </c>
    </row>
    <row r="458" spans="2:9">
      <c r="B458" s="156" t="s">
        <v>1515</v>
      </c>
      <c r="C458" s="157" t="s">
        <v>1516</v>
      </c>
      <c r="D458" s="158" t="s">
        <v>1517</v>
      </c>
      <c r="E458" s="158" t="s">
        <v>200</v>
      </c>
      <c r="F458" s="158" t="s">
        <v>201</v>
      </c>
      <c r="G458" s="158" t="s">
        <v>218</v>
      </c>
      <c r="H458" s="159">
        <v>41895</v>
      </c>
      <c r="I458" s="158" t="s">
        <v>207</v>
      </c>
    </row>
    <row r="459" spans="2:9">
      <c r="B459" s="156" t="s">
        <v>1518</v>
      </c>
      <c r="C459" s="157" t="s">
        <v>1519</v>
      </c>
      <c r="D459" s="158" t="s">
        <v>1520</v>
      </c>
      <c r="E459" s="158" t="s">
        <v>200</v>
      </c>
      <c r="F459" s="158" t="s">
        <v>201</v>
      </c>
      <c r="G459" s="158" t="s">
        <v>218</v>
      </c>
      <c r="H459" s="159">
        <v>41895</v>
      </c>
      <c r="I459" s="158" t="s">
        <v>207</v>
      </c>
    </row>
    <row r="460" spans="2:9">
      <c r="B460" s="156" t="s">
        <v>1521</v>
      </c>
      <c r="C460" s="157" t="s">
        <v>1522</v>
      </c>
      <c r="D460" s="158" t="s">
        <v>1523</v>
      </c>
      <c r="E460" s="158" t="s">
        <v>200</v>
      </c>
      <c r="F460" s="158" t="s">
        <v>201</v>
      </c>
      <c r="G460" s="158" t="s">
        <v>218</v>
      </c>
      <c r="H460" s="159">
        <v>41895</v>
      </c>
      <c r="I460" s="158" t="s">
        <v>207</v>
      </c>
    </row>
    <row r="461" spans="2:9">
      <c r="B461" s="160" t="s">
        <v>1524</v>
      </c>
      <c r="C461" s="161" t="s">
        <v>1525</v>
      </c>
      <c r="D461" s="162" t="s">
        <v>1526</v>
      </c>
      <c r="E461" s="162" t="s">
        <v>200</v>
      </c>
      <c r="F461" s="162" t="s">
        <v>201</v>
      </c>
      <c r="G461" s="162" t="s">
        <v>218</v>
      </c>
      <c r="H461" s="163">
        <v>41895</v>
      </c>
      <c r="I461" s="162" t="s">
        <v>1527</v>
      </c>
    </row>
    <row r="462" spans="2:9">
      <c r="B462" s="160" t="s">
        <v>1528</v>
      </c>
      <c r="C462" s="161" t="s">
        <v>1529</v>
      </c>
      <c r="D462" s="162" t="s">
        <v>1530</v>
      </c>
      <c r="E462" s="162" t="s">
        <v>200</v>
      </c>
      <c r="F462" s="162" t="s">
        <v>201</v>
      </c>
      <c r="G462" s="162" t="s">
        <v>218</v>
      </c>
      <c r="H462" s="163">
        <v>41895</v>
      </c>
      <c r="I462" s="162"/>
    </row>
    <row r="463" spans="2:9">
      <c r="B463" s="156" t="s">
        <v>1531</v>
      </c>
      <c r="C463" s="157" t="s">
        <v>1532</v>
      </c>
      <c r="D463" s="158" t="s">
        <v>1533</v>
      </c>
      <c r="E463" s="158" t="s">
        <v>46</v>
      </c>
      <c r="F463" s="158" t="s">
        <v>201</v>
      </c>
      <c r="G463" s="158" t="s">
        <v>218</v>
      </c>
      <c r="H463" s="159">
        <v>41895</v>
      </c>
      <c r="I463" s="158"/>
    </row>
    <row r="464" spans="2:9">
      <c r="B464" s="160" t="s">
        <v>1534</v>
      </c>
      <c r="C464" s="161" t="s">
        <v>1535</v>
      </c>
      <c r="D464" s="162" t="s">
        <v>1536</v>
      </c>
      <c r="E464" s="162" t="s">
        <v>200</v>
      </c>
      <c r="F464" s="162" t="s">
        <v>217</v>
      </c>
      <c r="G464" s="162" t="s">
        <v>218</v>
      </c>
      <c r="H464" s="163">
        <v>41895</v>
      </c>
      <c r="I464" s="162"/>
    </row>
    <row r="465" spans="2:9">
      <c r="B465" s="156" t="s">
        <v>1537</v>
      </c>
      <c r="C465" s="157" t="s">
        <v>1538</v>
      </c>
      <c r="D465" s="158" t="s">
        <v>1539</v>
      </c>
      <c r="E465" s="158" t="s">
        <v>200</v>
      </c>
      <c r="F465" s="158" t="s">
        <v>201</v>
      </c>
      <c r="G465" s="158" t="s">
        <v>218</v>
      </c>
      <c r="H465" s="159">
        <v>41895</v>
      </c>
      <c r="I465" s="158" t="s">
        <v>207</v>
      </c>
    </row>
    <row r="466" spans="2:9">
      <c r="B466" s="156" t="s">
        <v>1540</v>
      </c>
      <c r="C466" s="157" t="s">
        <v>1541</v>
      </c>
      <c r="D466" s="158" t="s">
        <v>1542</v>
      </c>
      <c r="E466" s="158" t="s">
        <v>43</v>
      </c>
      <c r="F466" s="158" t="s">
        <v>201</v>
      </c>
      <c r="G466" s="158" t="s">
        <v>218</v>
      </c>
      <c r="H466" s="159">
        <v>41895</v>
      </c>
      <c r="I466" s="158" t="s">
        <v>228</v>
      </c>
    </row>
    <row r="467" spans="2:9">
      <c r="B467" s="160" t="s">
        <v>1543</v>
      </c>
      <c r="C467" s="161" t="s">
        <v>1544</v>
      </c>
      <c r="D467" s="162" t="s">
        <v>1545</v>
      </c>
      <c r="E467" s="162" t="s">
        <v>200</v>
      </c>
      <c r="F467" s="162" t="s">
        <v>217</v>
      </c>
      <c r="G467" s="162" t="s">
        <v>202</v>
      </c>
      <c r="H467" s="163">
        <v>41895</v>
      </c>
      <c r="I467" s="162" t="s">
        <v>325</v>
      </c>
    </row>
    <row r="468" spans="2:9">
      <c r="B468" s="156" t="s">
        <v>1546</v>
      </c>
      <c r="C468" s="157" t="s">
        <v>1547</v>
      </c>
      <c r="D468" s="158" t="s">
        <v>1548</v>
      </c>
      <c r="E468" s="158" t="s">
        <v>200</v>
      </c>
      <c r="F468" s="158" t="s">
        <v>217</v>
      </c>
      <c r="G468" s="158" t="s">
        <v>202</v>
      </c>
      <c r="H468" s="159">
        <v>41895</v>
      </c>
      <c r="I468" s="158" t="s">
        <v>325</v>
      </c>
    </row>
    <row r="469" spans="2:9">
      <c r="B469" s="156" t="s">
        <v>1549</v>
      </c>
      <c r="C469" s="157" t="s">
        <v>1550</v>
      </c>
      <c r="D469" s="158" t="s">
        <v>1551</v>
      </c>
      <c r="E469" s="158" t="s">
        <v>46</v>
      </c>
      <c r="F469" s="158" t="s">
        <v>201</v>
      </c>
      <c r="G469" s="158" t="s">
        <v>273</v>
      </c>
      <c r="H469" s="159">
        <v>41895</v>
      </c>
      <c r="I469" s="158" t="s">
        <v>247</v>
      </c>
    </row>
    <row r="470" spans="2:9">
      <c r="B470" s="160" t="s">
        <v>1552</v>
      </c>
      <c r="C470" s="161" t="s">
        <v>1553</v>
      </c>
      <c r="D470" s="162" t="s">
        <v>1554</v>
      </c>
      <c r="E470" s="162" t="s">
        <v>200</v>
      </c>
      <c r="F470" s="162" t="s">
        <v>217</v>
      </c>
      <c r="G470" s="162" t="s">
        <v>273</v>
      </c>
      <c r="H470" s="163">
        <v>41895</v>
      </c>
      <c r="I470" s="162"/>
    </row>
    <row r="471" spans="2:9">
      <c r="B471" s="160" t="s">
        <v>1555</v>
      </c>
      <c r="C471" s="161" t="s">
        <v>1556</v>
      </c>
      <c r="D471" s="162" t="s">
        <v>1557</v>
      </c>
      <c r="E471" s="162" t="s">
        <v>46</v>
      </c>
      <c r="F471" s="162" t="s">
        <v>217</v>
      </c>
      <c r="G471" s="162" t="s">
        <v>273</v>
      </c>
      <c r="H471" s="163">
        <v>41895</v>
      </c>
      <c r="I471" s="162"/>
    </row>
    <row r="472" spans="2:9">
      <c r="B472" s="156" t="s">
        <v>1558</v>
      </c>
      <c r="C472" s="157" t="s">
        <v>1559</v>
      </c>
      <c r="D472" s="158" t="s">
        <v>1560</v>
      </c>
      <c r="E472" s="158" t="s">
        <v>46</v>
      </c>
      <c r="F472" s="158" t="s">
        <v>217</v>
      </c>
      <c r="G472" s="158" t="s">
        <v>273</v>
      </c>
      <c r="H472" s="159">
        <v>41895</v>
      </c>
      <c r="I472" s="158"/>
    </row>
    <row r="473" spans="2:9">
      <c r="B473" s="156" t="s">
        <v>1561</v>
      </c>
      <c r="C473" s="157" t="s">
        <v>1562</v>
      </c>
      <c r="D473" s="158" t="s">
        <v>1563</v>
      </c>
      <c r="E473" s="158" t="s">
        <v>46</v>
      </c>
      <c r="F473" s="158" t="s">
        <v>217</v>
      </c>
      <c r="G473" s="158" t="s">
        <v>273</v>
      </c>
      <c r="H473" s="159">
        <v>41895</v>
      </c>
      <c r="I473" s="158" t="s">
        <v>247</v>
      </c>
    </row>
    <row r="474" spans="2:9">
      <c r="B474" s="160" t="s">
        <v>1564</v>
      </c>
      <c r="C474" s="161" t="s">
        <v>1565</v>
      </c>
      <c r="D474" s="162" t="s">
        <v>1566</v>
      </c>
      <c r="E474" s="162" t="s">
        <v>200</v>
      </c>
      <c r="F474" s="162" t="s">
        <v>217</v>
      </c>
      <c r="G474" s="162" t="s">
        <v>273</v>
      </c>
      <c r="H474" s="163">
        <v>41895</v>
      </c>
      <c r="I474" s="162"/>
    </row>
    <row r="475" spans="2:9">
      <c r="B475" s="156" t="s">
        <v>1567</v>
      </c>
      <c r="C475" s="157" t="s">
        <v>1568</v>
      </c>
      <c r="D475" s="158" t="s">
        <v>1569</v>
      </c>
      <c r="E475" s="158" t="s">
        <v>200</v>
      </c>
      <c r="F475" s="158" t="s">
        <v>217</v>
      </c>
      <c r="G475" s="158" t="s">
        <v>464</v>
      </c>
      <c r="H475" s="159">
        <v>41895</v>
      </c>
      <c r="I475" s="158" t="s">
        <v>325</v>
      </c>
    </row>
    <row r="476" spans="2:9">
      <c r="B476" s="156" t="s">
        <v>473</v>
      </c>
      <c r="C476" s="157" t="s">
        <v>474</v>
      </c>
      <c r="D476" s="158" t="s">
        <v>475</v>
      </c>
      <c r="E476" s="158" t="s">
        <v>200</v>
      </c>
      <c r="F476" s="158" t="s">
        <v>217</v>
      </c>
      <c r="G476" s="158" t="s">
        <v>312</v>
      </c>
      <c r="H476" s="159">
        <v>41895</v>
      </c>
      <c r="I476" s="158"/>
    </row>
    <row r="477" spans="2:9">
      <c r="B477" s="156" t="s">
        <v>1570</v>
      </c>
      <c r="C477" s="157" t="s">
        <v>1571</v>
      </c>
      <c r="D477" s="158" t="s">
        <v>1572</v>
      </c>
      <c r="E477" s="158" t="s">
        <v>200</v>
      </c>
      <c r="F477" s="158" t="s">
        <v>217</v>
      </c>
      <c r="G477" s="158" t="s">
        <v>312</v>
      </c>
      <c r="H477" s="159">
        <v>41895</v>
      </c>
      <c r="I477" s="158"/>
    </row>
    <row r="478" spans="2:9">
      <c r="B478" s="156" t="s">
        <v>1573</v>
      </c>
      <c r="C478" s="157" t="s">
        <v>1574</v>
      </c>
      <c r="D478" s="158" t="s">
        <v>1575</v>
      </c>
      <c r="E478" s="158" t="s">
        <v>200</v>
      </c>
      <c r="F478" s="158" t="s">
        <v>201</v>
      </c>
      <c r="G478" s="158" t="s">
        <v>319</v>
      </c>
      <c r="H478" s="159">
        <v>41895</v>
      </c>
      <c r="I478" s="158"/>
    </row>
    <row r="479" spans="2:9">
      <c r="B479" s="160" t="s">
        <v>1576</v>
      </c>
      <c r="C479" s="161" t="s">
        <v>1577</v>
      </c>
      <c r="D479" s="162" t="s">
        <v>1578</v>
      </c>
      <c r="E479" s="162" t="s">
        <v>200</v>
      </c>
      <c r="F479" s="162" t="s">
        <v>217</v>
      </c>
      <c r="G479" s="162" t="s">
        <v>319</v>
      </c>
      <c r="H479" s="163">
        <v>41895</v>
      </c>
      <c r="I479" s="162" t="s">
        <v>325</v>
      </c>
    </row>
    <row r="480" spans="2:9">
      <c r="B480" s="160" t="s">
        <v>1579</v>
      </c>
      <c r="C480" s="161" t="s">
        <v>840</v>
      </c>
      <c r="D480" s="162" t="s">
        <v>1580</v>
      </c>
      <c r="E480" s="162" t="s">
        <v>200</v>
      </c>
      <c r="F480" s="162" t="s">
        <v>217</v>
      </c>
      <c r="G480" s="162" t="s">
        <v>319</v>
      </c>
      <c r="H480" s="163">
        <v>41895</v>
      </c>
      <c r="I480" s="162" t="s">
        <v>325</v>
      </c>
    </row>
    <row r="481" spans="2:9" ht="24">
      <c r="B481" s="160" t="s">
        <v>266</v>
      </c>
      <c r="C481" s="161" t="s">
        <v>267</v>
      </c>
      <c r="D481" s="162" t="s">
        <v>268</v>
      </c>
      <c r="E481" s="162" t="s">
        <v>200</v>
      </c>
      <c r="F481" s="162" t="s">
        <v>201</v>
      </c>
      <c r="G481" s="162" t="s">
        <v>324</v>
      </c>
      <c r="H481" s="163">
        <v>41895</v>
      </c>
      <c r="I481" s="162" t="s">
        <v>269</v>
      </c>
    </row>
    <row r="482" spans="2:9">
      <c r="B482" s="160" t="s">
        <v>1581</v>
      </c>
      <c r="C482" s="161" t="s">
        <v>1582</v>
      </c>
      <c r="D482" s="162" t="s">
        <v>1583</v>
      </c>
      <c r="E482" s="162" t="s">
        <v>200</v>
      </c>
      <c r="F482" s="162" t="s">
        <v>201</v>
      </c>
      <c r="G482" s="162" t="s">
        <v>324</v>
      </c>
      <c r="H482" s="163">
        <v>41895</v>
      </c>
      <c r="I482" s="162" t="s">
        <v>325</v>
      </c>
    </row>
    <row r="483" spans="2:9">
      <c r="B483" s="156" t="s">
        <v>736</v>
      </c>
      <c r="C483" s="157" t="s">
        <v>737</v>
      </c>
      <c r="D483" s="158" t="s">
        <v>738</v>
      </c>
      <c r="E483" s="158" t="s">
        <v>200</v>
      </c>
      <c r="F483" s="158" t="s">
        <v>201</v>
      </c>
      <c r="G483" s="158" t="s">
        <v>324</v>
      </c>
      <c r="H483" s="159">
        <v>41895</v>
      </c>
      <c r="I483" s="158" t="s">
        <v>325</v>
      </c>
    </row>
    <row r="484" spans="2:9">
      <c r="B484" s="160" t="s">
        <v>1584</v>
      </c>
      <c r="C484" s="161" t="s">
        <v>1074</v>
      </c>
      <c r="D484" s="162" t="s">
        <v>1585</v>
      </c>
      <c r="E484" s="162" t="s">
        <v>200</v>
      </c>
      <c r="F484" s="162" t="s">
        <v>217</v>
      </c>
      <c r="G484" s="162" t="s">
        <v>324</v>
      </c>
      <c r="H484" s="163">
        <v>41895</v>
      </c>
      <c r="I484" s="162" t="s">
        <v>325</v>
      </c>
    </row>
    <row r="485" spans="2:9">
      <c r="B485" s="160" t="s">
        <v>1586</v>
      </c>
      <c r="C485" s="161" t="s">
        <v>1587</v>
      </c>
      <c r="D485" s="162" t="s">
        <v>1588</v>
      </c>
      <c r="E485" s="162" t="s">
        <v>200</v>
      </c>
      <c r="F485" s="162" t="s">
        <v>217</v>
      </c>
      <c r="G485" s="162" t="s">
        <v>324</v>
      </c>
      <c r="H485" s="163">
        <v>41895</v>
      </c>
      <c r="I485" s="162" t="s">
        <v>325</v>
      </c>
    </row>
    <row r="486" spans="2:9">
      <c r="B486" s="156" t="s">
        <v>1589</v>
      </c>
      <c r="C486" s="157" t="s">
        <v>1590</v>
      </c>
      <c r="D486" s="158" t="s">
        <v>1591</v>
      </c>
      <c r="E486" s="158" t="s">
        <v>200</v>
      </c>
      <c r="F486" s="158" t="s">
        <v>217</v>
      </c>
      <c r="G486" s="158" t="s">
        <v>324</v>
      </c>
      <c r="H486" s="159">
        <v>41895</v>
      </c>
      <c r="I486" s="158" t="s">
        <v>325</v>
      </c>
    </row>
    <row r="487" spans="2:9">
      <c r="B487" s="156" t="s">
        <v>1592</v>
      </c>
      <c r="C487" s="157" t="s">
        <v>1593</v>
      </c>
      <c r="D487" s="158" t="s">
        <v>1594</v>
      </c>
      <c r="E487" s="158" t="s">
        <v>200</v>
      </c>
      <c r="F487" s="158" t="s">
        <v>217</v>
      </c>
      <c r="G487" s="158" t="s">
        <v>324</v>
      </c>
      <c r="H487" s="159">
        <v>41895</v>
      </c>
      <c r="I487" s="158" t="s">
        <v>325</v>
      </c>
    </row>
    <row r="488" spans="2:9" ht="24">
      <c r="B488" s="156" t="s">
        <v>721</v>
      </c>
      <c r="C488" s="157" t="s">
        <v>722</v>
      </c>
      <c r="D488" s="158" t="s">
        <v>723</v>
      </c>
      <c r="E488" s="158" t="s">
        <v>200</v>
      </c>
      <c r="F488" s="158" t="s">
        <v>201</v>
      </c>
      <c r="G488" s="158" t="s">
        <v>341</v>
      </c>
      <c r="H488" s="159">
        <v>41895</v>
      </c>
      <c r="I488" s="158"/>
    </row>
    <row r="489" spans="2:9">
      <c r="B489" s="156" t="s">
        <v>1595</v>
      </c>
      <c r="C489" s="157" t="s">
        <v>1596</v>
      </c>
      <c r="D489" s="158" t="s">
        <v>1597</v>
      </c>
      <c r="E489" s="158" t="s">
        <v>200</v>
      </c>
      <c r="F489" s="158" t="s">
        <v>201</v>
      </c>
      <c r="G489" s="158" t="s">
        <v>351</v>
      </c>
      <c r="H489" s="159">
        <v>41895</v>
      </c>
      <c r="I489" s="158"/>
    </row>
    <row r="490" spans="2:9">
      <c r="B490" s="156" t="s">
        <v>1598</v>
      </c>
      <c r="C490" s="157" t="s">
        <v>1599</v>
      </c>
      <c r="D490" s="158" t="s">
        <v>1600</v>
      </c>
      <c r="E490" s="158" t="s">
        <v>200</v>
      </c>
      <c r="F490" s="158" t="s">
        <v>217</v>
      </c>
      <c r="G490" s="158" t="s">
        <v>364</v>
      </c>
      <c r="H490" s="159">
        <v>41895</v>
      </c>
      <c r="I490" s="158"/>
    </row>
    <row r="491" spans="2:9">
      <c r="B491" s="156" t="s">
        <v>1601</v>
      </c>
      <c r="C491" s="157" t="s">
        <v>801</v>
      </c>
      <c r="D491" s="158" t="s">
        <v>1602</v>
      </c>
      <c r="E491" s="158" t="s">
        <v>200</v>
      </c>
      <c r="F491" s="158" t="s">
        <v>201</v>
      </c>
      <c r="G491" s="158" t="s">
        <v>368</v>
      </c>
      <c r="H491" s="159">
        <v>41895</v>
      </c>
      <c r="I491" s="158" t="s">
        <v>207</v>
      </c>
    </row>
    <row r="492" spans="2:9">
      <c r="B492" s="160" t="s">
        <v>1603</v>
      </c>
      <c r="C492" s="161" t="s">
        <v>1604</v>
      </c>
      <c r="D492" s="162" t="s">
        <v>1605</v>
      </c>
      <c r="E492" s="162" t="s">
        <v>43</v>
      </c>
      <c r="F492" s="162" t="s">
        <v>201</v>
      </c>
      <c r="G492" s="162" t="s">
        <v>206</v>
      </c>
      <c r="H492" s="163">
        <v>41895</v>
      </c>
      <c r="I492" s="162" t="s">
        <v>228</v>
      </c>
    </row>
    <row r="493" spans="2:9">
      <c r="B493" s="156" t="s">
        <v>1606</v>
      </c>
      <c r="C493" s="157" t="s">
        <v>1607</v>
      </c>
      <c r="D493" s="158" t="s">
        <v>1608</v>
      </c>
      <c r="E493" s="158" t="s">
        <v>200</v>
      </c>
      <c r="F493" s="158" t="s">
        <v>201</v>
      </c>
      <c r="G493" s="158" t="s">
        <v>206</v>
      </c>
      <c r="H493" s="159">
        <v>41895</v>
      </c>
      <c r="I493" s="158" t="s">
        <v>207</v>
      </c>
    </row>
    <row r="494" spans="2:9">
      <c r="B494" s="156" t="s">
        <v>1609</v>
      </c>
      <c r="C494" s="157" t="s">
        <v>1610</v>
      </c>
      <c r="D494" s="158" t="s">
        <v>1611</v>
      </c>
      <c r="E494" s="158" t="s">
        <v>43</v>
      </c>
      <c r="F494" s="158" t="s">
        <v>201</v>
      </c>
      <c r="G494" s="158" t="s">
        <v>218</v>
      </c>
      <c r="H494" s="159">
        <v>41895</v>
      </c>
      <c r="I494" s="158" t="s">
        <v>228</v>
      </c>
    </row>
    <row r="495" spans="2:9">
      <c r="B495" s="156" t="s">
        <v>1612</v>
      </c>
      <c r="C495" s="157" t="s">
        <v>1613</v>
      </c>
      <c r="D495" s="158" t="s">
        <v>1614</v>
      </c>
      <c r="E495" s="158" t="s">
        <v>46</v>
      </c>
      <c r="F495" s="158" t="s">
        <v>201</v>
      </c>
      <c r="G495" s="158" t="s">
        <v>218</v>
      </c>
      <c r="H495" s="159">
        <v>41895</v>
      </c>
      <c r="I495" s="158" t="s">
        <v>207</v>
      </c>
    </row>
    <row r="496" spans="2:9">
      <c r="B496" s="156" t="s">
        <v>1615</v>
      </c>
      <c r="C496" s="157" t="s">
        <v>1616</v>
      </c>
      <c r="D496" s="158" t="s">
        <v>1617</v>
      </c>
      <c r="E496" s="158" t="s">
        <v>200</v>
      </c>
      <c r="F496" s="158" t="s">
        <v>201</v>
      </c>
      <c r="G496" s="158" t="s">
        <v>218</v>
      </c>
      <c r="H496" s="159">
        <v>41895</v>
      </c>
      <c r="I496" s="158" t="s">
        <v>207</v>
      </c>
    </row>
    <row r="497" spans="2:9">
      <c r="B497" s="156" t="s">
        <v>1618</v>
      </c>
      <c r="C497" s="157" t="s">
        <v>1619</v>
      </c>
      <c r="D497" s="158" t="s">
        <v>1620</v>
      </c>
      <c r="E497" s="158" t="s">
        <v>200</v>
      </c>
      <c r="F497" s="158" t="s">
        <v>201</v>
      </c>
      <c r="G497" s="158" t="s">
        <v>218</v>
      </c>
      <c r="H497" s="159">
        <v>41895</v>
      </c>
      <c r="I497" s="158" t="s">
        <v>207</v>
      </c>
    </row>
    <row r="498" spans="2:9">
      <c r="B498" s="156" t="s">
        <v>1621</v>
      </c>
      <c r="C498" s="157" t="s">
        <v>1622</v>
      </c>
      <c r="D498" s="158" t="s">
        <v>1623</v>
      </c>
      <c r="E498" s="158" t="s">
        <v>200</v>
      </c>
      <c r="F498" s="158" t="s">
        <v>201</v>
      </c>
      <c r="G498" s="158" t="s">
        <v>218</v>
      </c>
      <c r="H498" s="159">
        <v>41895</v>
      </c>
      <c r="I498" s="158" t="s">
        <v>207</v>
      </c>
    </row>
    <row r="499" spans="2:9">
      <c r="B499" s="156" t="s">
        <v>1624</v>
      </c>
      <c r="C499" s="157" t="s">
        <v>1625</v>
      </c>
      <c r="D499" s="158" t="s">
        <v>1626</v>
      </c>
      <c r="E499" s="158" t="s">
        <v>200</v>
      </c>
      <c r="F499" s="158" t="s">
        <v>201</v>
      </c>
      <c r="G499" s="158" t="s">
        <v>218</v>
      </c>
      <c r="H499" s="159">
        <v>41895</v>
      </c>
      <c r="I499" s="158" t="s">
        <v>207</v>
      </c>
    </row>
    <row r="500" spans="2:9">
      <c r="B500" s="156" t="s">
        <v>1598</v>
      </c>
      <c r="C500" s="157" t="s">
        <v>1599</v>
      </c>
      <c r="D500" s="158" t="s">
        <v>1600</v>
      </c>
      <c r="E500" s="158" t="s">
        <v>200</v>
      </c>
      <c r="F500" s="158" t="s">
        <v>217</v>
      </c>
      <c r="G500" s="158" t="s">
        <v>218</v>
      </c>
      <c r="H500" s="159">
        <v>41895</v>
      </c>
      <c r="I500" s="158" t="s">
        <v>207</v>
      </c>
    </row>
    <row r="501" spans="2:9">
      <c r="B501" s="156" t="s">
        <v>1627</v>
      </c>
      <c r="C501" s="157" t="s">
        <v>1599</v>
      </c>
      <c r="D501" s="158" t="s">
        <v>1628</v>
      </c>
      <c r="E501" s="158" t="s">
        <v>200</v>
      </c>
      <c r="F501" s="158" t="s">
        <v>201</v>
      </c>
      <c r="G501" s="158" t="s">
        <v>218</v>
      </c>
      <c r="H501" s="159">
        <v>41895</v>
      </c>
      <c r="I501" s="158" t="s">
        <v>207</v>
      </c>
    </row>
    <row r="502" spans="2:9">
      <c r="B502" s="156" t="s">
        <v>1629</v>
      </c>
      <c r="C502" s="157" t="s">
        <v>1432</v>
      </c>
      <c r="D502" s="158" t="s">
        <v>1630</v>
      </c>
      <c r="E502" s="158" t="s">
        <v>200</v>
      </c>
      <c r="F502" s="158" t="s">
        <v>217</v>
      </c>
      <c r="G502" s="158" t="s">
        <v>218</v>
      </c>
      <c r="H502" s="159">
        <v>41895</v>
      </c>
      <c r="I502" s="158"/>
    </row>
    <row r="503" spans="2:9">
      <c r="B503" s="156" t="s">
        <v>1631</v>
      </c>
      <c r="C503" s="157" t="s">
        <v>1632</v>
      </c>
      <c r="D503" s="158" t="s">
        <v>1633</v>
      </c>
      <c r="E503" s="158" t="s">
        <v>46</v>
      </c>
      <c r="F503" s="158" t="s">
        <v>201</v>
      </c>
      <c r="G503" s="158" t="s">
        <v>218</v>
      </c>
      <c r="H503" s="159">
        <v>41895</v>
      </c>
      <c r="I503" s="158" t="s">
        <v>207</v>
      </c>
    </row>
    <row r="504" spans="2:9">
      <c r="B504" s="156" t="s">
        <v>1634</v>
      </c>
      <c r="C504" s="157" t="s">
        <v>1635</v>
      </c>
      <c r="D504" s="158" t="s">
        <v>1636</v>
      </c>
      <c r="E504" s="158" t="s">
        <v>46</v>
      </c>
      <c r="F504" s="158" t="s">
        <v>201</v>
      </c>
      <c r="G504" s="158" t="s">
        <v>218</v>
      </c>
      <c r="H504" s="159">
        <v>41896</v>
      </c>
      <c r="I504" s="158" t="s">
        <v>207</v>
      </c>
    </row>
    <row r="505" spans="2:9">
      <c r="B505" s="156" t="s">
        <v>1637</v>
      </c>
      <c r="C505" s="157" t="s">
        <v>1638</v>
      </c>
      <c r="D505" s="158" t="s">
        <v>1639</v>
      </c>
      <c r="E505" s="158" t="s">
        <v>46</v>
      </c>
      <c r="F505" s="158" t="s">
        <v>201</v>
      </c>
      <c r="G505" s="158" t="s">
        <v>218</v>
      </c>
      <c r="H505" s="159">
        <v>41896</v>
      </c>
      <c r="I505" s="158"/>
    </row>
    <row r="506" spans="2:9">
      <c r="B506" s="156" t="s">
        <v>1640</v>
      </c>
      <c r="C506" s="157" t="s">
        <v>1641</v>
      </c>
      <c r="D506" s="158" t="s">
        <v>1642</v>
      </c>
      <c r="E506" s="158" t="s">
        <v>46</v>
      </c>
      <c r="F506" s="158" t="s">
        <v>201</v>
      </c>
      <c r="G506" s="158" t="s">
        <v>218</v>
      </c>
      <c r="H506" s="159">
        <v>41896</v>
      </c>
      <c r="I506" s="158"/>
    </row>
    <row r="507" spans="2:9">
      <c r="B507" s="156" t="s">
        <v>1612</v>
      </c>
      <c r="C507" s="157" t="s">
        <v>1613</v>
      </c>
      <c r="D507" s="158" t="s">
        <v>1614</v>
      </c>
      <c r="E507" s="158" t="s">
        <v>46</v>
      </c>
      <c r="F507" s="158" t="s">
        <v>201</v>
      </c>
      <c r="G507" s="158" t="s">
        <v>218</v>
      </c>
      <c r="H507" s="159">
        <v>41896</v>
      </c>
      <c r="I507" s="158" t="s">
        <v>207</v>
      </c>
    </row>
    <row r="508" spans="2:9">
      <c r="B508" s="156" t="s">
        <v>1643</v>
      </c>
      <c r="C508" s="157" t="s">
        <v>1644</v>
      </c>
      <c r="D508" s="158" t="s">
        <v>1645</v>
      </c>
      <c r="E508" s="158" t="s">
        <v>43</v>
      </c>
      <c r="F508" s="158" t="s">
        <v>201</v>
      </c>
      <c r="G508" s="158" t="s">
        <v>218</v>
      </c>
      <c r="H508" s="159">
        <v>41896</v>
      </c>
      <c r="I508" s="158" t="s">
        <v>228</v>
      </c>
    </row>
    <row r="509" spans="2:9">
      <c r="B509" s="156" t="s">
        <v>1646</v>
      </c>
      <c r="C509" s="157" t="s">
        <v>1647</v>
      </c>
      <c r="D509" s="158" t="s">
        <v>1648</v>
      </c>
      <c r="E509" s="158" t="s">
        <v>200</v>
      </c>
      <c r="F509" s="158" t="s">
        <v>201</v>
      </c>
      <c r="G509" s="158" t="s">
        <v>218</v>
      </c>
      <c r="H509" s="159">
        <v>41896</v>
      </c>
      <c r="I509" s="158" t="s">
        <v>608</v>
      </c>
    </row>
    <row r="510" spans="2:9">
      <c r="B510" s="156" t="s">
        <v>1649</v>
      </c>
      <c r="C510" s="157" t="s">
        <v>1650</v>
      </c>
      <c r="D510" s="158" t="s">
        <v>1651</v>
      </c>
      <c r="E510" s="158" t="s">
        <v>200</v>
      </c>
      <c r="F510" s="158" t="s">
        <v>201</v>
      </c>
      <c r="G510" s="158" t="s">
        <v>202</v>
      </c>
      <c r="H510" s="159">
        <v>41896</v>
      </c>
      <c r="I510" s="158"/>
    </row>
    <row r="511" spans="2:9">
      <c r="B511" s="156" t="s">
        <v>1652</v>
      </c>
      <c r="C511" s="157" t="s">
        <v>1653</v>
      </c>
      <c r="D511" s="158" t="s">
        <v>1654</v>
      </c>
      <c r="E511" s="158" t="s">
        <v>200</v>
      </c>
      <c r="F511" s="158" t="s">
        <v>217</v>
      </c>
      <c r="G511" s="158" t="s">
        <v>202</v>
      </c>
      <c r="H511" s="159">
        <v>41896</v>
      </c>
      <c r="I511" s="158"/>
    </row>
    <row r="512" spans="2:9">
      <c r="B512" s="156" t="s">
        <v>1655</v>
      </c>
      <c r="C512" s="157" t="s">
        <v>1656</v>
      </c>
      <c r="D512" s="158" t="s">
        <v>1657</v>
      </c>
      <c r="E512" s="158" t="s">
        <v>46</v>
      </c>
      <c r="F512" s="158" t="s">
        <v>217</v>
      </c>
      <c r="G512" s="158" t="s">
        <v>202</v>
      </c>
      <c r="H512" s="159">
        <v>41896</v>
      </c>
      <c r="I512" s="158" t="s">
        <v>247</v>
      </c>
    </row>
    <row r="513" spans="2:9">
      <c r="B513" s="156" t="s">
        <v>1658</v>
      </c>
      <c r="C513" s="157" t="s">
        <v>1659</v>
      </c>
      <c r="D513" s="158" t="s">
        <v>231</v>
      </c>
      <c r="E513" s="158" t="s">
        <v>200</v>
      </c>
      <c r="F513" s="158" t="s">
        <v>217</v>
      </c>
      <c r="G513" s="158" t="s">
        <v>202</v>
      </c>
      <c r="H513" s="159">
        <v>41896</v>
      </c>
      <c r="I513" s="158" t="s">
        <v>320</v>
      </c>
    </row>
    <row r="514" spans="2:9">
      <c r="B514" s="160" t="s">
        <v>1660</v>
      </c>
      <c r="C514" s="161" t="s">
        <v>1661</v>
      </c>
      <c r="D514" s="162" t="s">
        <v>1662</v>
      </c>
      <c r="E514" s="162" t="s">
        <v>46</v>
      </c>
      <c r="F514" s="162" t="s">
        <v>217</v>
      </c>
      <c r="G514" s="162" t="s">
        <v>273</v>
      </c>
      <c r="H514" s="163">
        <v>41896</v>
      </c>
      <c r="I514" s="162" t="s">
        <v>320</v>
      </c>
    </row>
    <row r="515" spans="2:9">
      <c r="B515" s="156" t="s">
        <v>1663</v>
      </c>
      <c r="C515" s="157" t="s">
        <v>1664</v>
      </c>
      <c r="D515" s="158" t="s">
        <v>1665</v>
      </c>
      <c r="E515" s="158" t="s">
        <v>200</v>
      </c>
      <c r="F515" s="158" t="s">
        <v>217</v>
      </c>
      <c r="G515" s="158" t="s">
        <v>273</v>
      </c>
      <c r="H515" s="159">
        <v>41896</v>
      </c>
      <c r="I515" s="158"/>
    </row>
    <row r="516" spans="2:9">
      <c r="B516" s="156" t="s">
        <v>1666</v>
      </c>
      <c r="C516" s="157" t="s">
        <v>1667</v>
      </c>
      <c r="D516" s="158" t="s">
        <v>1668</v>
      </c>
      <c r="E516" s="158" t="s">
        <v>200</v>
      </c>
      <c r="F516" s="158" t="s">
        <v>217</v>
      </c>
      <c r="G516" s="158" t="s">
        <v>273</v>
      </c>
      <c r="H516" s="159">
        <v>41896</v>
      </c>
      <c r="I516" s="158"/>
    </row>
    <row r="517" spans="2:9">
      <c r="B517" s="156" t="s">
        <v>1669</v>
      </c>
      <c r="C517" s="157" t="s">
        <v>1670</v>
      </c>
      <c r="D517" s="158" t="s">
        <v>1671</v>
      </c>
      <c r="E517" s="158" t="s">
        <v>200</v>
      </c>
      <c r="F517" s="158" t="s">
        <v>217</v>
      </c>
      <c r="G517" s="158" t="s">
        <v>273</v>
      </c>
      <c r="H517" s="159">
        <v>41896</v>
      </c>
      <c r="I517" s="158"/>
    </row>
    <row r="518" spans="2:9" ht="24">
      <c r="B518" s="160" t="s">
        <v>1672</v>
      </c>
      <c r="C518" s="161" t="s">
        <v>1673</v>
      </c>
      <c r="D518" s="162" t="s">
        <v>1674</v>
      </c>
      <c r="E518" s="162" t="s">
        <v>200</v>
      </c>
      <c r="F518" s="162" t="s">
        <v>217</v>
      </c>
      <c r="G518" s="162" t="s">
        <v>273</v>
      </c>
      <c r="H518" s="163">
        <v>41896</v>
      </c>
      <c r="I518" s="162" t="s">
        <v>269</v>
      </c>
    </row>
    <row r="519" spans="2:9">
      <c r="B519" s="156" t="s">
        <v>1675</v>
      </c>
      <c r="C519" s="157" t="s">
        <v>1676</v>
      </c>
      <c r="D519" s="158" t="s">
        <v>1677</v>
      </c>
      <c r="E519" s="158" t="s">
        <v>200</v>
      </c>
      <c r="F519" s="158" t="s">
        <v>201</v>
      </c>
      <c r="G519" s="158" t="s">
        <v>273</v>
      </c>
      <c r="H519" s="159">
        <v>41896</v>
      </c>
      <c r="I519" s="158"/>
    </row>
    <row r="520" spans="2:9">
      <c r="B520" s="156" t="s">
        <v>1678</v>
      </c>
      <c r="C520" s="157" t="s">
        <v>1679</v>
      </c>
      <c r="D520" s="158" t="s">
        <v>1677</v>
      </c>
      <c r="E520" s="158" t="s">
        <v>200</v>
      </c>
      <c r="F520" s="158" t="s">
        <v>201</v>
      </c>
      <c r="G520" s="158" t="s">
        <v>273</v>
      </c>
      <c r="H520" s="159">
        <v>41896</v>
      </c>
      <c r="I520" s="158"/>
    </row>
    <row r="521" spans="2:9">
      <c r="B521" s="156" t="s">
        <v>1680</v>
      </c>
      <c r="C521" s="157" t="s">
        <v>1681</v>
      </c>
      <c r="D521" s="158" t="s">
        <v>1682</v>
      </c>
      <c r="E521" s="158" t="s">
        <v>46</v>
      </c>
      <c r="F521" s="158" t="s">
        <v>217</v>
      </c>
      <c r="G521" s="158" t="s">
        <v>312</v>
      </c>
      <c r="H521" s="159">
        <v>41896</v>
      </c>
      <c r="I521" s="158" t="s">
        <v>325</v>
      </c>
    </row>
    <row r="522" spans="2:9">
      <c r="B522" s="156" t="s">
        <v>1683</v>
      </c>
      <c r="C522" s="157" t="s">
        <v>1684</v>
      </c>
      <c r="D522" s="158" t="s">
        <v>1685</v>
      </c>
      <c r="E522" s="158" t="s">
        <v>200</v>
      </c>
      <c r="F522" s="158" t="s">
        <v>201</v>
      </c>
      <c r="G522" s="158" t="s">
        <v>319</v>
      </c>
      <c r="H522" s="159">
        <v>41896</v>
      </c>
      <c r="I522" s="158" t="s">
        <v>325</v>
      </c>
    </row>
    <row r="523" spans="2:9">
      <c r="B523" s="160" t="s">
        <v>1686</v>
      </c>
      <c r="C523" s="161" t="s">
        <v>1687</v>
      </c>
      <c r="D523" s="162" t="s">
        <v>1688</v>
      </c>
      <c r="E523" s="162" t="s">
        <v>43</v>
      </c>
      <c r="F523" s="162" t="s">
        <v>201</v>
      </c>
      <c r="G523" s="162" t="s">
        <v>319</v>
      </c>
      <c r="H523" s="163">
        <v>41896</v>
      </c>
      <c r="I523" s="162"/>
    </row>
    <row r="524" spans="2:9">
      <c r="B524" s="156" t="s">
        <v>1689</v>
      </c>
      <c r="C524" s="157" t="s">
        <v>1690</v>
      </c>
      <c r="D524" s="158" t="s">
        <v>1691</v>
      </c>
      <c r="E524" s="158" t="s">
        <v>200</v>
      </c>
      <c r="F524" s="158" t="s">
        <v>201</v>
      </c>
      <c r="G524" s="158" t="s">
        <v>319</v>
      </c>
      <c r="H524" s="159">
        <v>41896</v>
      </c>
      <c r="I524" s="158" t="s">
        <v>207</v>
      </c>
    </row>
    <row r="525" spans="2:9">
      <c r="B525" s="156" t="s">
        <v>1692</v>
      </c>
      <c r="C525" s="157" t="s">
        <v>1693</v>
      </c>
      <c r="D525" s="158" t="s">
        <v>323</v>
      </c>
      <c r="E525" s="158" t="s">
        <v>43</v>
      </c>
      <c r="F525" s="158" t="s">
        <v>201</v>
      </c>
      <c r="G525" s="158" t="s">
        <v>319</v>
      </c>
      <c r="H525" s="159">
        <v>41896</v>
      </c>
      <c r="I525" s="158" t="s">
        <v>228</v>
      </c>
    </row>
    <row r="526" spans="2:9">
      <c r="B526" s="156" t="s">
        <v>1694</v>
      </c>
      <c r="C526" s="157" t="s">
        <v>1695</v>
      </c>
      <c r="D526" s="158" t="s">
        <v>1696</v>
      </c>
      <c r="E526" s="158" t="s">
        <v>43</v>
      </c>
      <c r="F526" s="158" t="s">
        <v>201</v>
      </c>
      <c r="G526" s="158" t="s">
        <v>319</v>
      </c>
      <c r="H526" s="159">
        <v>41896</v>
      </c>
      <c r="I526" s="158" t="s">
        <v>228</v>
      </c>
    </row>
    <row r="527" spans="2:9">
      <c r="B527" s="156" t="s">
        <v>1697</v>
      </c>
      <c r="C527" s="157" t="s">
        <v>1698</v>
      </c>
      <c r="D527" s="158" t="s">
        <v>1699</v>
      </c>
      <c r="E527" s="158" t="s">
        <v>43</v>
      </c>
      <c r="F527" s="158" t="s">
        <v>201</v>
      </c>
      <c r="G527" s="158" t="s">
        <v>319</v>
      </c>
      <c r="H527" s="159">
        <v>41896</v>
      </c>
      <c r="I527" s="158" t="s">
        <v>228</v>
      </c>
    </row>
    <row r="528" spans="2:9">
      <c r="B528" s="156" t="s">
        <v>1700</v>
      </c>
      <c r="C528" s="157" t="s">
        <v>1701</v>
      </c>
      <c r="D528" s="158" t="s">
        <v>1702</v>
      </c>
      <c r="E528" s="158" t="s">
        <v>200</v>
      </c>
      <c r="F528" s="158" t="s">
        <v>201</v>
      </c>
      <c r="G528" s="158" t="s">
        <v>319</v>
      </c>
      <c r="H528" s="159">
        <v>41896</v>
      </c>
      <c r="I528" s="158" t="s">
        <v>207</v>
      </c>
    </row>
    <row r="529" spans="2:9">
      <c r="B529" s="156" t="s">
        <v>1703</v>
      </c>
      <c r="C529" s="157" t="s">
        <v>1704</v>
      </c>
      <c r="D529" s="158" t="s">
        <v>1705</v>
      </c>
      <c r="E529" s="158" t="s">
        <v>200</v>
      </c>
      <c r="F529" s="158" t="s">
        <v>201</v>
      </c>
      <c r="G529" s="158" t="s">
        <v>324</v>
      </c>
      <c r="H529" s="159">
        <v>41896</v>
      </c>
      <c r="I529" s="158" t="s">
        <v>207</v>
      </c>
    </row>
    <row r="530" spans="2:9">
      <c r="B530" s="156" t="s">
        <v>1706</v>
      </c>
      <c r="C530" s="157" t="s">
        <v>1707</v>
      </c>
      <c r="D530" s="158" t="s">
        <v>1708</v>
      </c>
      <c r="E530" s="158" t="s">
        <v>200</v>
      </c>
      <c r="F530" s="158" t="s">
        <v>201</v>
      </c>
      <c r="G530" s="158" t="s">
        <v>324</v>
      </c>
      <c r="H530" s="159">
        <v>41896</v>
      </c>
      <c r="I530" s="158" t="s">
        <v>207</v>
      </c>
    </row>
    <row r="531" spans="2:9">
      <c r="B531" s="156" t="s">
        <v>1709</v>
      </c>
      <c r="C531" s="157" t="s">
        <v>1710</v>
      </c>
      <c r="D531" s="158" t="s">
        <v>1711</v>
      </c>
      <c r="E531" s="158" t="s">
        <v>200</v>
      </c>
      <c r="F531" s="158" t="s">
        <v>201</v>
      </c>
      <c r="G531" s="158" t="s">
        <v>324</v>
      </c>
      <c r="H531" s="159">
        <v>41896</v>
      </c>
      <c r="I531" s="158"/>
    </row>
    <row r="532" spans="2:9">
      <c r="B532" s="156" t="s">
        <v>1712</v>
      </c>
      <c r="C532" s="157" t="s">
        <v>1713</v>
      </c>
      <c r="D532" s="158" t="s">
        <v>1714</v>
      </c>
      <c r="E532" s="158" t="s">
        <v>200</v>
      </c>
      <c r="F532" s="158" t="s">
        <v>217</v>
      </c>
      <c r="G532" s="158" t="s">
        <v>324</v>
      </c>
      <c r="H532" s="159">
        <v>41896</v>
      </c>
      <c r="I532" s="158" t="s">
        <v>207</v>
      </c>
    </row>
    <row r="533" spans="2:9">
      <c r="B533" s="156" t="s">
        <v>1715</v>
      </c>
      <c r="C533" s="157" t="s">
        <v>1716</v>
      </c>
      <c r="D533" s="158" t="s">
        <v>1717</v>
      </c>
      <c r="E533" s="158" t="s">
        <v>200</v>
      </c>
      <c r="F533" s="158" t="s">
        <v>217</v>
      </c>
      <c r="G533" s="158" t="s">
        <v>324</v>
      </c>
      <c r="H533" s="159">
        <v>41896</v>
      </c>
      <c r="I533" s="158"/>
    </row>
    <row r="534" spans="2:9">
      <c r="B534" s="160" t="s">
        <v>1718</v>
      </c>
      <c r="C534" s="161" t="s">
        <v>1719</v>
      </c>
      <c r="D534" s="162" t="s">
        <v>1720</v>
      </c>
      <c r="E534" s="162" t="s">
        <v>200</v>
      </c>
      <c r="F534" s="162" t="s">
        <v>201</v>
      </c>
      <c r="G534" s="162" t="s">
        <v>324</v>
      </c>
      <c r="H534" s="163">
        <v>41896</v>
      </c>
      <c r="I534" s="162" t="s">
        <v>325</v>
      </c>
    </row>
    <row r="535" spans="2:9">
      <c r="B535" s="156" t="s">
        <v>1721</v>
      </c>
      <c r="C535" s="157" t="s">
        <v>1722</v>
      </c>
      <c r="D535" s="158" t="s">
        <v>1723</v>
      </c>
      <c r="E535" s="158" t="s">
        <v>200</v>
      </c>
      <c r="F535" s="158" t="s">
        <v>217</v>
      </c>
      <c r="G535" s="158" t="s">
        <v>324</v>
      </c>
      <c r="H535" s="159">
        <v>41896</v>
      </c>
      <c r="I535" s="158"/>
    </row>
    <row r="536" spans="2:9">
      <c r="B536" s="156" t="s">
        <v>1724</v>
      </c>
      <c r="C536" s="157" t="s">
        <v>1725</v>
      </c>
      <c r="D536" s="158" t="s">
        <v>1726</v>
      </c>
      <c r="E536" s="158" t="s">
        <v>200</v>
      </c>
      <c r="F536" s="158" t="s">
        <v>217</v>
      </c>
      <c r="G536" s="158" t="s">
        <v>324</v>
      </c>
      <c r="H536" s="159">
        <v>41896</v>
      </c>
      <c r="I536" s="158"/>
    </row>
    <row r="537" spans="2:9">
      <c r="B537" s="156" t="s">
        <v>1727</v>
      </c>
      <c r="C537" s="157" t="s">
        <v>1635</v>
      </c>
      <c r="D537" s="158" t="s">
        <v>1728</v>
      </c>
      <c r="E537" s="158" t="s">
        <v>200</v>
      </c>
      <c r="F537" s="158" t="s">
        <v>201</v>
      </c>
      <c r="G537" s="158" t="s">
        <v>324</v>
      </c>
      <c r="H537" s="159">
        <v>41896</v>
      </c>
      <c r="I537" s="158" t="s">
        <v>207</v>
      </c>
    </row>
    <row r="538" spans="2:9">
      <c r="B538" s="156" t="s">
        <v>1729</v>
      </c>
      <c r="C538" s="157" t="s">
        <v>1730</v>
      </c>
      <c r="D538" s="158" t="s">
        <v>1731</v>
      </c>
      <c r="E538" s="158" t="s">
        <v>200</v>
      </c>
      <c r="F538" s="158" t="s">
        <v>217</v>
      </c>
      <c r="G538" s="158" t="s">
        <v>324</v>
      </c>
      <c r="H538" s="159">
        <v>41896</v>
      </c>
      <c r="I538" s="158" t="s">
        <v>325</v>
      </c>
    </row>
    <row r="539" spans="2:9">
      <c r="B539" s="156" t="s">
        <v>1732</v>
      </c>
      <c r="C539" s="157" t="s">
        <v>1733</v>
      </c>
      <c r="D539" s="158" t="s">
        <v>1734</v>
      </c>
      <c r="E539" s="158" t="s">
        <v>46</v>
      </c>
      <c r="F539" s="158" t="s">
        <v>217</v>
      </c>
      <c r="G539" s="158" t="s">
        <v>324</v>
      </c>
      <c r="H539" s="159">
        <v>41896</v>
      </c>
      <c r="I539" s="158"/>
    </row>
    <row r="540" spans="2:9">
      <c r="B540" s="156" t="s">
        <v>1735</v>
      </c>
      <c r="C540" s="157" t="s">
        <v>1736</v>
      </c>
      <c r="D540" s="158" t="s">
        <v>1737</v>
      </c>
      <c r="E540" s="158" t="s">
        <v>200</v>
      </c>
      <c r="F540" s="158" t="s">
        <v>201</v>
      </c>
      <c r="G540" s="158" t="s">
        <v>351</v>
      </c>
      <c r="H540" s="159">
        <v>41896</v>
      </c>
      <c r="I540" s="158" t="s">
        <v>207</v>
      </c>
    </row>
    <row r="541" spans="2:9">
      <c r="B541" s="156" t="s">
        <v>1738</v>
      </c>
      <c r="C541" s="157" t="s">
        <v>1739</v>
      </c>
      <c r="D541" s="158" t="s">
        <v>1740</v>
      </c>
      <c r="E541" s="158" t="s">
        <v>200</v>
      </c>
      <c r="F541" s="158" t="s">
        <v>201</v>
      </c>
      <c r="G541" s="158" t="s">
        <v>351</v>
      </c>
      <c r="H541" s="159">
        <v>41896</v>
      </c>
      <c r="I541" s="158" t="s">
        <v>207</v>
      </c>
    </row>
    <row r="542" spans="2:9">
      <c r="B542" s="156" t="s">
        <v>1741</v>
      </c>
      <c r="C542" s="157" t="s">
        <v>1742</v>
      </c>
      <c r="D542" s="158" t="s">
        <v>1743</v>
      </c>
      <c r="E542" s="158" t="s">
        <v>200</v>
      </c>
      <c r="F542" s="158" t="s">
        <v>510</v>
      </c>
      <c r="G542" s="158" t="s">
        <v>351</v>
      </c>
      <c r="H542" s="159">
        <v>41896</v>
      </c>
      <c r="I542" s="158"/>
    </row>
    <row r="543" spans="2:9">
      <c r="B543" s="156" t="s">
        <v>1744</v>
      </c>
      <c r="C543" s="157" t="s">
        <v>1745</v>
      </c>
      <c r="D543" s="158" t="s">
        <v>1746</v>
      </c>
      <c r="E543" s="158" t="s">
        <v>200</v>
      </c>
      <c r="F543" s="158" t="s">
        <v>201</v>
      </c>
      <c r="G543" s="158" t="s">
        <v>351</v>
      </c>
      <c r="H543" s="159">
        <v>41896</v>
      </c>
      <c r="I543" s="158" t="s">
        <v>207</v>
      </c>
    </row>
    <row r="544" spans="2:9">
      <c r="B544" s="156" t="s">
        <v>1747</v>
      </c>
      <c r="C544" s="157" t="s">
        <v>1748</v>
      </c>
      <c r="D544" s="158" t="s">
        <v>1749</v>
      </c>
      <c r="E544" s="158" t="s">
        <v>200</v>
      </c>
      <c r="F544" s="158" t="s">
        <v>217</v>
      </c>
      <c r="G544" s="158" t="s">
        <v>351</v>
      </c>
      <c r="H544" s="159">
        <v>41896</v>
      </c>
      <c r="I544" s="158" t="s">
        <v>506</v>
      </c>
    </row>
    <row r="545" spans="2:9">
      <c r="B545" s="160" t="s">
        <v>1750</v>
      </c>
      <c r="C545" s="161" t="s">
        <v>1751</v>
      </c>
      <c r="D545" s="162" t="s">
        <v>1752</v>
      </c>
      <c r="E545" s="162" t="s">
        <v>46</v>
      </c>
      <c r="F545" s="162" t="s">
        <v>217</v>
      </c>
      <c r="G545" s="162" t="s">
        <v>351</v>
      </c>
      <c r="H545" s="163">
        <v>41896</v>
      </c>
      <c r="I545" s="162"/>
    </row>
    <row r="546" spans="2:9">
      <c r="B546" s="160" t="s">
        <v>1753</v>
      </c>
      <c r="C546" s="161" t="s">
        <v>1754</v>
      </c>
      <c r="D546" s="162" t="s">
        <v>1755</v>
      </c>
      <c r="E546" s="162" t="s">
        <v>46</v>
      </c>
      <c r="F546" s="162" t="s">
        <v>201</v>
      </c>
      <c r="G546" s="162" t="s">
        <v>351</v>
      </c>
      <c r="H546" s="163">
        <v>41896</v>
      </c>
      <c r="I546" s="162"/>
    </row>
    <row r="547" spans="2:9">
      <c r="B547" s="156" t="s">
        <v>1756</v>
      </c>
      <c r="C547" s="157" t="s">
        <v>1757</v>
      </c>
      <c r="D547" s="158" t="s">
        <v>1758</v>
      </c>
      <c r="E547" s="158" t="s">
        <v>200</v>
      </c>
      <c r="F547" s="158" t="s">
        <v>201</v>
      </c>
      <c r="G547" s="158" t="s">
        <v>364</v>
      </c>
      <c r="H547" s="159">
        <v>41896</v>
      </c>
      <c r="I547" s="158"/>
    </row>
    <row r="548" spans="2:9">
      <c r="B548" s="156" t="s">
        <v>1759</v>
      </c>
      <c r="C548" s="157" t="s">
        <v>1760</v>
      </c>
      <c r="D548" s="158" t="s">
        <v>1761</v>
      </c>
      <c r="E548" s="158" t="s">
        <v>46</v>
      </c>
      <c r="F548" s="158" t="s">
        <v>201</v>
      </c>
      <c r="G548" s="158" t="s">
        <v>364</v>
      </c>
      <c r="H548" s="159">
        <v>41896</v>
      </c>
      <c r="I548" s="158"/>
    </row>
    <row r="549" spans="2:9">
      <c r="B549" s="160" t="s">
        <v>1762</v>
      </c>
      <c r="C549" s="161" t="s">
        <v>1763</v>
      </c>
      <c r="D549" s="162" t="s">
        <v>1764</v>
      </c>
      <c r="E549" s="162" t="s">
        <v>46</v>
      </c>
      <c r="F549" s="162" t="s">
        <v>201</v>
      </c>
      <c r="G549" s="162" t="s">
        <v>364</v>
      </c>
      <c r="H549" s="163">
        <v>41896</v>
      </c>
      <c r="I549" s="162" t="s">
        <v>1765</v>
      </c>
    </row>
    <row r="550" spans="2:9">
      <c r="B550" s="156" t="s">
        <v>1766</v>
      </c>
      <c r="C550" s="157" t="s">
        <v>1767</v>
      </c>
      <c r="D550" s="158" t="s">
        <v>1768</v>
      </c>
      <c r="E550" s="158" t="s">
        <v>200</v>
      </c>
      <c r="F550" s="158" t="s">
        <v>217</v>
      </c>
      <c r="G550" s="158" t="s">
        <v>364</v>
      </c>
      <c r="H550" s="159">
        <v>41896</v>
      </c>
      <c r="I550" s="158"/>
    </row>
    <row r="551" spans="2:9">
      <c r="B551" s="156" t="s">
        <v>1769</v>
      </c>
      <c r="C551" s="157" t="s">
        <v>1770</v>
      </c>
      <c r="D551" s="158" t="s">
        <v>1771</v>
      </c>
      <c r="E551" s="158" t="s">
        <v>200</v>
      </c>
      <c r="F551" s="158" t="s">
        <v>217</v>
      </c>
      <c r="G551" s="158" t="s">
        <v>364</v>
      </c>
      <c r="H551" s="159">
        <v>41896</v>
      </c>
      <c r="I551" s="158" t="s">
        <v>247</v>
      </c>
    </row>
    <row r="552" spans="2:9">
      <c r="B552" s="156" t="s">
        <v>1772</v>
      </c>
      <c r="C552" s="157" t="s">
        <v>1773</v>
      </c>
      <c r="D552" s="158" t="s">
        <v>1774</v>
      </c>
      <c r="E552" s="158" t="s">
        <v>200</v>
      </c>
      <c r="F552" s="158" t="s">
        <v>217</v>
      </c>
      <c r="G552" s="158" t="s">
        <v>364</v>
      </c>
      <c r="H552" s="159">
        <v>41896</v>
      </c>
      <c r="I552" s="158"/>
    </row>
    <row r="553" spans="2:9">
      <c r="B553" s="156" t="s">
        <v>1775</v>
      </c>
      <c r="C553" s="157" t="s">
        <v>1776</v>
      </c>
      <c r="D553" s="158" t="s">
        <v>1777</v>
      </c>
      <c r="E553" s="158" t="s">
        <v>200</v>
      </c>
      <c r="F553" s="158" t="s">
        <v>217</v>
      </c>
      <c r="G553" s="158" t="s">
        <v>364</v>
      </c>
      <c r="H553" s="159">
        <v>41896</v>
      </c>
      <c r="I553" s="158"/>
    </row>
    <row r="554" spans="2:9">
      <c r="B554" s="156" t="s">
        <v>1778</v>
      </c>
      <c r="C554" s="157" t="s">
        <v>1779</v>
      </c>
      <c r="D554" s="158" t="s">
        <v>1780</v>
      </c>
      <c r="E554" s="158" t="s">
        <v>43</v>
      </c>
      <c r="F554" s="158" t="s">
        <v>217</v>
      </c>
      <c r="G554" s="158" t="s">
        <v>364</v>
      </c>
      <c r="H554" s="159">
        <v>41896</v>
      </c>
      <c r="I554" s="158"/>
    </row>
    <row r="555" spans="2:9">
      <c r="B555" s="156" t="s">
        <v>1781</v>
      </c>
      <c r="C555" s="157" t="s">
        <v>1782</v>
      </c>
      <c r="D555" s="158" t="s">
        <v>1783</v>
      </c>
      <c r="E555" s="158" t="s">
        <v>1784</v>
      </c>
      <c r="F555" s="158" t="s">
        <v>217</v>
      </c>
      <c r="G555" s="158" t="s">
        <v>364</v>
      </c>
      <c r="H555" s="159">
        <v>41896</v>
      </c>
      <c r="I555" s="158" t="s">
        <v>247</v>
      </c>
    </row>
    <row r="556" spans="2:9">
      <c r="B556" s="156" t="s">
        <v>1778</v>
      </c>
      <c r="C556" s="157" t="s">
        <v>1779</v>
      </c>
      <c r="D556" s="158" t="s">
        <v>1780</v>
      </c>
      <c r="E556" s="158" t="s">
        <v>43</v>
      </c>
      <c r="F556" s="158" t="s">
        <v>217</v>
      </c>
      <c r="G556" s="158" t="s">
        <v>364</v>
      </c>
      <c r="H556" s="159">
        <v>41896</v>
      </c>
      <c r="I556" s="158"/>
    </row>
    <row r="557" spans="2:9">
      <c r="B557" s="156" t="s">
        <v>1785</v>
      </c>
      <c r="C557" s="157" t="s">
        <v>1786</v>
      </c>
      <c r="D557" s="158" t="s">
        <v>1787</v>
      </c>
      <c r="E557" s="158" t="s">
        <v>200</v>
      </c>
      <c r="F557" s="158" t="s">
        <v>217</v>
      </c>
      <c r="G557" s="158" t="s">
        <v>364</v>
      </c>
      <c r="H557" s="159">
        <v>41896</v>
      </c>
      <c r="I557" s="158"/>
    </row>
    <row r="558" spans="2:9">
      <c r="B558" s="156" t="s">
        <v>1788</v>
      </c>
      <c r="C558" s="157" t="s">
        <v>1789</v>
      </c>
      <c r="D558" s="158" t="s">
        <v>1790</v>
      </c>
      <c r="E558" s="158" t="s">
        <v>200</v>
      </c>
      <c r="F558" s="158" t="s">
        <v>217</v>
      </c>
      <c r="G558" s="158" t="s">
        <v>364</v>
      </c>
      <c r="H558" s="159">
        <v>41896</v>
      </c>
      <c r="I558" s="158" t="s">
        <v>608</v>
      </c>
    </row>
    <row r="559" spans="2:9">
      <c r="B559" s="156" t="s">
        <v>1791</v>
      </c>
      <c r="C559" s="157" t="s">
        <v>1792</v>
      </c>
      <c r="D559" s="158" t="s">
        <v>1793</v>
      </c>
      <c r="E559" s="158" t="s">
        <v>46</v>
      </c>
      <c r="F559" s="158" t="s">
        <v>201</v>
      </c>
      <c r="G559" s="158" t="s">
        <v>368</v>
      </c>
      <c r="H559" s="159">
        <v>41896</v>
      </c>
      <c r="I559" s="158" t="s">
        <v>207</v>
      </c>
    </row>
    <row r="560" spans="2:9">
      <c r="B560" s="156" t="s">
        <v>1794</v>
      </c>
      <c r="C560" s="157" t="s">
        <v>1795</v>
      </c>
      <c r="D560" s="158" t="s">
        <v>1796</v>
      </c>
      <c r="E560" s="158" t="s">
        <v>200</v>
      </c>
      <c r="F560" s="158" t="s">
        <v>201</v>
      </c>
      <c r="G560" s="158" t="s">
        <v>368</v>
      </c>
      <c r="H560" s="159">
        <v>41896</v>
      </c>
      <c r="I560" s="158" t="s">
        <v>691</v>
      </c>
    </row>
    <row r="561" spans="2:9">
      <c r="B561" s="156" t="s">
        <v>1797</v>
      </c>
      <c r="C561" s="157" t="s">
        <v>1798</v>
      </c>
      <c r="D561" s="158" t="s">
        <v>1799</v>
      </c>
      <c r="E561" s="158" t="s">
        <v>200</v>
      </c>
      <c r="F561" s="158" t="s">
        <v>201</v>
      </c>
      <c r="G561" s="158" t="s">
        <v>368</v>
      </c>
      <c r="H561" s="159">
        <v>41896</v>
      </c>
      <c r="I561" s="158" t="s">
        <v>207</v>
      </c>
    </row>
    <row r="562" spans="2:9">
      <c r="B562" s="156" t="s">
        <v>1395</v>
      </c>
      <c r="C562" s="157" t="s">
        <v>1396</v>
      </c>
      <c r="D562" s="158" t="s">
        <v>1397</v>
      </c>
      <c r="E562" s="158" t="s">
        <v>200</v>
      </c>
      <c r="F562" s="158" t="s">
        <v>201</v>
      </c>
      <c r="G562" s="158" t="s">
        <v>206</v>
      </c>
      <c r="H562" s="159">
        <v>41896</v>
      </c>
      <c r="I562" s="158" t="s">
        <v>207</v>
      </c>
    </row>
    <row r="563" spans="2:9">
      <c r="B563" s="156" t="s">
        <v>783</v>
      </c>
      <c r="C563" s="157" t="s">
        <v>784</v>
      </c>
      <c r="D563" s="158" t="s">
        <v>785</v>
      </c>
      <c r="E563" s="158" t="s">
        <v>200</v>
      </c>
      <c r="F563" s="158" t="s">
        <v>201</v>
      </c>
      <c r="G563" s="158" t="s">
        <v>206</v>
      </c>
      <c r="H563" s="159">
        <v>41896</v>
      </c>
      <c r="I563" s="158"/>
    </row>
    <row r="564" spans="2:9">
      <c r="B564" s="156" t="s">
        <v>1800</v>
      </c>
      <c r="C564" s="157" t="s">
        <v>1801</v>
      </c>
      <c r="D564" s="158" t="s">
        <v>1802</v>
      </c>
      <c r="E564" s="158" t="s">
        <v>46</v>
      </c>
      <c r="F564" s="158" t="s">
        <v>201</v>
      </c>
      <c r="G564" s="158" t="s">
        <v>218</v>
      </c>
      <c r="H564" s="159">
        <v>41896</v>
      </c>
      <c r="I564" s="158"/>
    </row>
    <row r="565" spans="2:9">
      <c r="B565" s="156" t="s">
        <v>1173</v>
      </c>
      <c r="C565" s="157" t="s">
        <v>1174</v>
      </c>
      <c r="D565" s="158" t="s">
        <v>1175</v>
      </c>
      <c r="E565" s="158" t="s">
        <v>200</v>
      </c>
      <c r="F565" s="158" t="s">
        <v>201</v>
      </c>
      <c r="G565" s="158" t="s">
        <v>218</v>
      </c>
      <c r="H565" s="159">
        <v>41896</v>
      </c>
      <c r="I565" s="158"/>
    </row>
    <row r="566" spans="2:9">
      <c r="B566" s="156" t="s">
        <v>1803</v>
      </c>
      <c r="C566" s="157" t="s">
        <v>1804</v>
      </c>
      <c r="D566" s="158" t="s">
        <v>1805</v>
      </c>
      <c r="E566" s="158" t="s">
        <v>46</v>
      </c>
      <c r="F566" s="158" t="s">
        <v>217</v>
      </c>
      <c r="G566" s="158" t="s">
        <v>218</v>
      </c>
      <c r="H566" s="159">
        <v>41896</v>
      </c>
      <c r="I566" s="158"/>
    </row>
    <row r="567" spans="2:9">
      <c r="B567" s="156" t="s">
        <v>1806</v>
      </c>
      <c r="C567" s="157" t="s">
        <v>1807</v>
      </c>
      <c r="D567" s="158" t="s">
        <v>1808</v>
      </c>
      <c r="E567" s="158" t="s">
        <v>200</v>
      </c>
      <c r="F567" s="158" t="s">
        <v>201</v>
      </c>
      <c r="G567" s="158" t="s">
        <v>218</v>
      </c>
      <c r="H567" s="159">
        <v>41896</v>
      </c>
      <c r="I567" s="158" t="s">
        <v>207</v>
      </c>
    </row>
    <row r="568" spans="2:9">
      <c r="B568" s="156" t="s">
        <v>1809</v>
      </c>
      <c r="C568" s="157" t="s">
        <v>1810</v>
      </c>
      <c r="D568" s="158" t="s">
        <v>1811</v>
      </c>
      <c r="E568" s="158" t="s">
        <v>200</v>
      </c>
      <c r="F568" s="158" t="s">
        <v>201</v>
      </c>
      <c r="G568" s="158" t="s">
        <v>218</v>
      </c>
      <c r="H568" s="159">
        <v>41896</v>
      </c>
      <c r="I568" s="158" t="s">
        <v>207</v>
      </c>
    </row>
    <row r="569" spans="2:9">
      <c r="B569" s="156" t="s">
        <v>1812</v>
      </c>
      <c r="C569" s="157" t="s">
        <v>1813</v>
      </c>
      <c r="D569" s="158" t="s">
        <v>1814</v>
      </c>
      <c r="E569" s="158" t="s">
        <v>200</v>
      </c>
      <c r="F569" s="158" t="s">
        <v>201</v>
      </c>
      <c r="G569" s="158" t="s">
        <v>218</v>
      </c>
      <c r="H569" s="159">
        <v>41896</v>
      </c>
      <c r="I569" s="158" t="s">
        <v>207</v>
      </c>
    </row>
    <row r="570" spans="2:9">
      <c r="B570" s="156" t="s">
        <v>1815</v>
      </c>
      <c r="C570" s="157" t="s">
        <v>1816</v>
      </c>
      <c r="D570" s="158" t="s">
        <v>1817</v>
      </c>
      <c r="E570" s="158" t="s">
        <v>200</v>
      </c>
      <c r="F570" s="158" t="s">
        <v>201</v>
      </c>
      <c r="G570" s="158" t="s">
        <v>218</v>
      </c>
      <c r="H570" s="159">
        <v>41896</v>
      </c>
      <c r="I570" s="158" t="s">
        <v>207</v>
      </c>
    </row>
    <row r="571" spans="2:9">
      <c r="B571" s="156" t="s">
        <v>1818</v>
      </c>
      <c r="C571" s="157" t="s">
        <v>1819</v>
      </c>
      <c r="D571" s="158" t="s">
        <v>1820</v>
      </c>
      <c r="E571" s="158" t="s">
        <v>46</v>
      </c>
      <c r="F571" s="158" t="s">
        <v>201</v>
      </c>
      <c r="G571" s="158" t="s">
        <v>218</v>
      </c>
      <c r="H571" s="159">
        <v>41896</v>
      </c>
      <c r="I571" s="158" t="s">
        <v>207</v>
      </c>
    </row>
    <row r="572" spans="2:9">
      <c r="B572" s="156" t="s">
        <v>1821</v>
      </c>
      <c r="C572" s="157" t="s">
        <v>1822</v>
      </c>
      <c r="D572" s="158" t="s">
        <v>1823</v>
      </c>
      <c r="E572" s="158" t="s">
        <v>200</v>
      </c>
      <c r="F572" s="158" t="s">
        <v>201</v>
      </c>
      <c r="G572" s="158" t="s">
        <v>218</v>
      </c>
      <c r="H572" s="159">
        <v>41896</v>
      </c>
      <c r="I572" s="158" t="s">
        <v>207</v>
      </c>
    </row>
    <row r="573" spans="2:9">
      <c r="B573" s="156" t="s">
        <v>1824</v>
      </c>
      <c r="C573" s="157" t="s">
        <v>1825</v>
      </c>
      <c r="D573" s="158" t="s">
        <v>1826</v>
      </c>
      <c r="E573" s="158" t="s">
        <v>200</v>
      </c>
      <c r="F573" s="158" t="s">
        <v>201</v>
      </c>
      <c r="G573" s="158" t="s">
        <v>218</v>
      </c>
      <c r="H573" s="159">
        <v>41896</v>
      </c>
      <c r="I573" s="158" t="s">
        <v>207</v>
      </c>
    </row>
    <row r="574" spans="2:9">
      <c r="B574" s="156" t="s">
        <v>1827</v>
      </c>
      <c r="C574" s="157" t="s">
        <v>1828</v>
      </c>
      <c r="D574" s="158" t="s">
        <v>1829</v>
      </c>
      <c r="E574" s="158" t="s">
        <v>200</v>
      </c>
      <c r="F574" s="158" t="s">
        <v>201</v>
      </c>
      <c r="G574" s="158" t="s">
        <v>218</v>
      </c>
      <c r="H574" s="159">
        <v>41896</v>
      </c>
      <c r="I574" s="158" t="s">
        <v>207</v>
      </c>
    </row>
    <row r="575" spans="2:9">
      <c r="B575" s="160" t="s">
        <v>1830</v>
      </c>
      <c r="C575" s="161" t="s">
        <v>1831</v>
      </c>
      <c r="D575" s="162" t="s">
        <v>1832</v>
      </c>
      <c r="E575" s="162" t="s">
        <v>200</v>
      </c>
      <c r="F575" s="162" t="s">
        <v>201</v>
      </c>
      <c r="G575" s="162" t="s">
        <v>218</v>
      </c>
      <c r="H575" s="159">
        <v>41896</v>
      </c>
      <c r="I575" s="162"/>
    </row>
    <row r="576" spans="2:9">
      <c r="B576" s="156" t="s">
        <v>1833</v>
      </c>
      <c r="C576" s="157" t="s">
        <v>1834</v>
      </c>
      <c r="D576" s="158" t="s">
        <v>1835</v>
      </c>
      <c r="E576" s="158" t="s">
        <v>200</v>
      </c>
      <c r="F576" s="158" t="s">
        <v>217</v>
      </c>
      <c r="G576" s="158" t="s">
        <v>218</v>
      </c>
      <c r="H576" s="159">
        <v>41896</v>
      </c>
      <c r="I576" s="158"/>
    </row>
    <row r="577" spans="2:9">
      <c r="B577" s="156" t="s">
        <v>1836</v>
      </c>
      <c r="C577" s="157" t="s">
        <v>1837</v>
      </c>
      <c r="D577" s="158" t="s">
        <v>1838</v>
      </c>
      <c r="E577" s="158" t="s">
        <v>200</v>
      </c>
      <c r="F577" s="158" t="s">
        <v>201</v>
      </c>
      <c r="G577" s="158" t="s">
        <v>218</v>
      </c>
      <c r="H577" s="159">
        <v>41896</v>
      </c>
      <c r="I577" s="158" t="s">
        <v>207</v>
      </c>
    </row>
    <row r="578" spans="2:9">
      <c r="B578" s="156" t="s">
        <v>1839</v>
      </c>
      <c r="C578" s="157" t="s">
        <v>1840</v>
      </c>
      <c r="D578" s="158" t="s">
        <v>1841</v>
      </c>
      <c r="E578" s="158" t="s">
        <v>46</v>
      </c>
      <c r="F578" s="158" t="s">
        <v>201</v>
      </c>
      <c r="G578" s="158" t="s">
        <v>218</v>
      </c>
      <c r="H578" s="159">
        <v>41896</v>
      </c>
      <c r="I578" s="158"/>
    </row>
    <row r="579" spans="2:9">
      <c r="B579" s="156" t="s">
        <v>1842</v>
      </c>
      <c r="C579" s="157" t="s">
        <v>1843</v>
      </c>
      <c r="D579" s="158" t="s">
        <v>1844</v>
      </c>
      <c r="E579" s="158" t="s">
        <v>200</v>
      </c>
      <c r="F579" s="158" t="s">
        <v>201</v>
      </c>
      <c r="G579" s="158" t="s">
        <v>218</v>
      </c>
      <c r="H579" s="159">
        <v>41896</v>
      </c>
      <c r="I579" s="158"/>
    </row>
    <row r="580" spans="2:9">
      <c r="B580" s="156" t="s">
        <v>1845</v>
      </c>
      <c r="C580" s="157" t="s">
        <v>1846</v>
      </c>
      <c r="D580" s="158" t="s">
        <v>1847</v>
      </c>
      <c r="E580" s="158" t="s">
        <v>46</v>
      </c>
      <c r="F580" s="158" t="s">
        <v>201</v>
      </c>
      <c r="G580" s="158" t="s">
        <v>218</v>
      </c>
      <c r="H580" s="159">
        <v>41896</v>
      </c>
      <c r="I580" s="158" t="s">
        <v>207</v>
      </c>
    </row>
    <row r="581" spans="2:9">
      <c r="B581" s="156" t="s">
        <v>1848</v>
      </c>
      <c r="C581" s="157" t="s">
        <v>1849</v>
      </c>
      <c r="D581" s="158" t="s">
        <v>1850</v>
      </c>
      <c r="E581" s="158" t="s">
        <v>46</v>
      </c>
      <c r="F581" s="158" t="s">
        <v>217</v>
      </c>
      <c r="G581" s="158" t="s">
        <v>218</v>
      </c>
      <c r="H581" s="159">
        <v>41896</v>
      </c>
      <c r="I581" s="158"/>
    </row>
    <row r="582" spans="2:9">
      <c r="B582" s="156" t="s">
        <v>1851</v>
      </c>
      <c r="C582" s="157" t="s">
        <v>1852</v>
      </c>
      <c r="D582" s="158" t="s">
        <v>1853</v>
      </c>
      <c r="E582" s="158" t="s">
        <v>46</v>
      </c>
      <c r="F582" s="158" t="s">
        <v>201</v>
      </c>
      <c r="G582" s="158" t="s">
        <v>218</v>
      </c>
      <c r="H582" s="159">
        <v>41896</v>
      </c>
      <c r="I582" s="158"/>
    </row>
    <row r="583" spans="2:9">
      <c r="B583" s="156" t="s">
        <v>1854</v>
      </c>
      <c r="C583" s="157" t="s">
        <v>953</v>
      </c>
      <c r="D583" s="158" t="s">
        <v>1855</v>
      </c>
      <c r="E583" s="158" t="s">
        <v>46</v>
      </c>
      <c r="F583" s="158" t="s">
        <v>217</v>
      </c>
      <c r="G583" s="158" t="s">
        <v>202</v>
      </c>
      <c r="H583" s="159">
        <v>41896</v>
      </c>
      <c r="I583" s="158" t="s">
        <v>289</v>
      </c>
    </row>
    <row r="584" spans="2:9">
      <c r="B584" s="156" t="s">
        <v>1856</v>
      </c>
      <c r="C584" s="157" t="s">
        <v>1857</v>
      </c>
      <c r="D584" s="158" t="s">
        <v>1858</v>
      </c>
      <c r="E584" s="158" t="s">
        <v>200</v>
      </c>
      <c r="F584" s="158" t="s">
        <v>217</v>
      </c>
      <c r="G584" s="158" t="s">
        <v>202</v>
      </c>
      <c r="H584" s="159">
        <v>41896</v>
      </c>
      <c r="I584" s="158" t="s">
        <v>325</v>
      </c>
    </row>
    <row r="585" spans="2:9">
      <c r="B585" s="156" t="s">
        <v>1859</v>
      </c>
      <c r="C585" s="157" t="s">
        <v>1860</v>
      </c>
      <c r="D585" s="158" t="s">
        <v>1861</v>
      </c>
      <c r="E585" s="158" t="s">
        <v>200</v>
      </c>
      <c r="F585" s="158" t="s">
        <v>217</v>
      </c>
      <c r="G585" s="158" t="s">
        <v>202</v>
      </c>
      <c r="H585" s="159">
        <v>41896</v>
      </c>
      <c r="I585" s="158"/>
    </row>
    <row r="586" spans="2:9">
      <c r="B586" s="156" t="s">
        <v>1862</v>
      </c>
      <c r="C586" s="157" t="s">
        <v>1863</v>
      </c>
      <c r="D586" s="158" t="s">
        <v>1864</v>
      </c>
      <c r="E586" s="158" t="s">
        <v>46</v>
      </c>
      <c r="F586" s="158" t="s">
        <v>217</v>
      </c>
      <c r="G586" s="158" t="s">
        <v>202</v>
      </c>
      <c r="H586" s="159">
        <v>41896</v>
      </c>
      <c r="I586" s="158" t="s">
        <v>320</v>
      </c>
    </row>
    <row r="587" spans="2:9">
      <c r="B587" s="156" t="s">
        <v>1865</v>
      </c>
      <c r="C587" s="157" t="s">
        <v>1866</v>
      </c>
      <c r="D587" s="158" t="s">
        <v>1867</v>
      </c>
      <c r="E587" s="158" t="s">
        <v>43</v>
      </c>
      <c r="F587" s="158" t="s">
        <v>217</v>
      </c>
      <c r="G587" s="158" t="s">
        <v>202</v>
      </c>
      <c r="H587" s="159">
        <v>41896</v>
      </c>
      <c r="I587" s="158"/>
    </row>
    <row r="588" spans="2:9">
      <c r="B588" s="156" t="s">
        <v>1868</v>
      </c>
      <c r="C588" s="157" t="s">
        <v>1869</v>
      </c>
      <c r="D588" s="158" t="s">
        <v>1870</v>
      </c>
      <c r="E588" s="158" t="s">
        <v>46</v>
      </c>
      <c r="F588" s="158" t="s">
        <v>201</v>
      </c>
      <c r="G588" s="158" t="s">
        <v>202</v>
      </c>
      <c r="H588" s="159">
        <v>41896</v>
      </c>
      <c r="I588" s="158" t="s">
        <v>320</v>
      </c>
    </row>
    <row r="589" spans="2:9">
      <c r="B589" s="156" t="s">
        <v>1871</v>
      </c>
      <c r="C589" s="157" t="s">
        <v>1872</v>
      </c>
      <c r="D589" s="158" t="s">
        <v>1873</v>
      </c>
      <c r="E589" s="158" t="s">
        <v>200</v>
      </c>
      <c r="F589" s="158" t="s">
        <v>201</v>
      </c>
      <c r="G589" s="158" t="s">
        <v>273</v>
      </c>
      <c r="H589" s="159">
        <v>41896</v>
      </c>
      <c r="I589" s="158"/>
    </row>
    <row r="590" spans="2:9">
      <c r="B590" s="156" t="s">
        <v>1874</v>
      </c>
      <c r="C590" s="157" t="s">
        <v>1875</v>
      </c>
      <c r="D590" s="158" t="s">
        <v>1876</v>
      </c>
      <c r="E590" s="158" t="s">
        <v>200</v>
      </c>
      <c r="F590" s="158" t="s">
        <v>201</v>
      </c>
      <c r="G590" s="158" t="s">
        <v>273</v>
      </c>
      <c r="H590" s="159">
        <v>41896</v>
      </c>
      <c r="I590" s="158"/>
    </row>
    <row r="591" spans="2:9">
      <c r="B591" s="156" t="s">
        <v>1877</v>
      </c>
      <c r="C591" s="157" t="s">
        <v>1878</v>
      </c>
      <c r="D591" s="158" t="s">
        <v>1879</v>
      </c>
      <c r="E591" s="158" t="s">
        <v>46</v>
      </c>
      <c r="F591" s="158" t="s">
        <v>201</v>
      </c>
      <c r="G591" s="158" t="s">
        <v>273</v>
      </c>
      <c r="H591" s="159">
        <v>41896</v>
      </c>
      <c r="I591" s="158"/>
    </row>
    <row r="592" spans="2:9">
      <c r="B592" s="156" t="s">
        <v>1880</v>
      </c>
      <c r="C592" s="157" t="s">
        <v>1881</v>
      </c>
      <c r="D592" s="158" t="s">
        <v>1882</v>
      </c>
      <c r="E592" s="158" t="s">
        <v>200</v>
      </c>
      <c r="F592" s="158" t="s">
        <v>217</v>
      </c>
      <c r="G592" s="158" t="s">
        <v>273</v>
      </c>
      <c r="H592" s="159">
        <v>41896</v>
      </c>
      <c r="I592" s="158"/>
    </row>
    <row r="593" spans="2:9">
      <c r="B593" s="156" t="s">
        <v>1883</v>
      </c>
      <c r="C593" s="157" t="s">
        <v>1884</v>
      </c>
      <c r="D593" s="158" t="s">
        <v>1885</v>
      </c>
      <c r="E593" s="158" t="s">
        <v>43</v>
      </c>
      <c r="F593" s="158" t="s">
        <v>217</v>
      </c>
      <c r="G593" s="158" t="s">
        <v>273</v>
      </c>
      <c r="H593" s="159">
        <v>41896</v>
      </c>
      <c r="I593" s="158"/>
    </row>
    <row r="594" spans="2:9">
      <c r="B594" s="156" t="s">
        <v>1886</v>
      </c>
      <c r="C594" s="157" t="s">
        <v>1887</v>
      </c>
      <c r="D594" s="158" t="s">
        <v>1888</v>
      </c>
      <c r="E594" s="158" t="s">
        <v>200</v>
      </c>
      <c r="F594" s="158" t="s">
        <v>217</v>
      </c>
      <c r="G594" s="158" t="s">
        <v>273</v>
      </c>
      <c r="H594" s="159">
        <v>41896</v>
      </c>
      <c r="I594" s="158"/>
    </row>
    <row r="595" spans="2:9">
      <c r="B595" s="156" t="s">
        <v>1889</v>
      </c>
      <c r="C595" s="157" t="s">
        <v>1890</v>
      </c>
      <c r="D595" s="158" t="s">
        <v>1891</v>
      </c>
      <c r="E595" s="158" t="s">
        <v>46</v>
      </c>
      <c r="F595" s="158" t="s">
        <v>217</v>
      </c>
      <c r="G595" s="158" t="s">
        <v>312</v>
      </c>
      <c r="H595" s="159">
        <v>41896</v>
      </c>
      <c r="I595" s="158"/>
    </row>
    <row r="596" spans="2:9">
      <c r="B596" s="156" t="s">
        <v>1892</v>
      </c>
      <c r="C596" s="157" t="s">
        <v>1893</v>
      </c>
      <c r="D596" s="158" t="s">
        <v>1894</v>
      </c>
      <c r="E596" s="158" t="s">
        <v>200</v>
      </c>
      <c r="F596" s="158" t="s">
        <v>217</v>
      </c>
      <c r="G596" s="158" t="s">
        <v>312</v>
      </c>
      <c r="H596" s="159">
        <v>41896</v>
      </c>
      <c r="I596" s="158" t="s">
        <v>325</v>
      </c>
    </row>
    <row r="597" spans="2:9">
      <c r="B597" s="156" t="s">
        <v>1895</v>
      </c>
      <c r="C597" s="157" t="s">
        <v>1896</v>
      </c>
      <c r="D597" s="158" t="s">
        <v>1127</v>
      </c>
      <c r="E597" s="158" t="s">
        <v>200</v>
      </c>
      <c r="F597" s="158" t="s">
        <v>217</v>
      </c>
      <c r="G597" s="158" t="s">
        <v>312</v>
      </c>
      <c r="H597" s="159">
        <v>41896</v>
      </c>
      <c r="I597" s="158"/>
    </row>
    <row r="598" spans="2:9">
      <c r="B598" s="156" t="s">
        <v>1892</v>
      </c>
      <c r="C598" s="157" t="s">
        <v>1893</v>
      </c>
      <c r="D598" s="158" t="s">
        <v>1894</v>
      </c>
      <c r="E598" s="158" t="s">
        <v>200</v>
      </c>
      <c r="F598" s="158" t="s">
        <v>217</v>
      </c>
      <c r="G598" s="158" t="s">
        <v>312</v>
      </c>
      <c r="H598" s="159">
        <v>41896</v>
      </c>
      <c r="I598" s="158"/>
    </row>
    <row r="599" spans="2:9">
      <c r="B599" s="156" t="s">
        <v>1897</v>
      </c>
      <c r="C599" s="157" t="s">
        <v>1898</v>
      </c>
      <c r="D599" s="158" t="s">
        <v>1899</v>
      </c>
      <c r="E599" s="158" t="s">
        <v>200</v>
      </c>
      <c r="F599" s="158" t="s">
        <v>201</v>
      </c>
      <c r="G599" s="158" t="s">
        <v>319</v>
      </c>
      <c r="H599" s="159">
        <v>41896</v>
      </c>
      <c r="I599" s="158"/>
    </row>
    <row r="600" spans="2:9">
      <c r="B600" s="156" t="s">
        <v>1900</v>
      </c>
      <c r="C600" s="157" t="s">
        <v>1901</v>
      </c>
      <c r="D600" s="158" t="s">
        <v>1902</v>
      </c>
      <c r="E600" s="158" t="s">
        <v>200</v>
      </c>
      <c r="F600" s="158" t="s">
        <v>201</v>
      </c>
      <c r="G600" s="158" t="s">
        <v>324</v>
      </c>
      <c r="H600" s="159">
        <v>41896</v>
      </c>
      <c r="I600" s="158" t="s">
        <v>207</v>
      </c>
    </row>
    <row r="601" spans="2:9">
      <c r="B601" s="156" t="s">
        <v>1903</v>
      </c>
      <c r="C601" s="157" t="s">
        <v>1904</v>
      </c>
      <c r="D601" s="158" t="s">
        <v>1905</v>
      </c>
      <c r="E601" s="158" t="s">
        <v>200</v>
      </c>
      <c r="F601" s="158" t="s">
        <v>201</v>
      </c>
      <c r="G601" s="158" t="s">
        <v>324</v>
      </c>
      <c r="H601" s="159">
        <v>41896</v>
      </c>
      <c r="I601" s="158" t="s">
        <v>207</v>
      </c>
    </row>
    <row r="602" spans="2:9">
      <c r="B602" s="156" t="s">
        <v>1906</v>
      </c>
      <c r="C602" s="157" t="s">
        <v>1907</v>
      </c>
      <c r="D602" s="158" t="s">
        <v>1908</v>
      </c>
      <c r="E602" s="158" t="s">
        <v>200</v>
      </c>
      <c r="F602" s="158" t="s">
        <v>201</v>
      </c>
      <c r="G602" s="158" t="s">
        <v>351</v>
      </c>
      <c r="H602" s="159">
        <v>41896</v>
      </c>
      <c r="I602" s="158" t="s">
        <v>207</v>
      </c>
    </row>
    <row r="603" spans="2:9">
      <c r="B603" s="156" t="s">
        <v>1909</v>
      </c>
      <c r="C603" s="157" t="s">
        <v>1910</v>
      </c>
      <c r="D603" s="158" t="s">
        <v>1911</v>
      </c>
      <c r="E603" s="158" t="s">
        <v>200</v>
      </c>
      <c r="F603" s="158" t="s">
        <v>201</v>
      </c>
      <c r="G603" s="158" t="s">
        <v>351</v>
      </c>
      <c r="H603" s="159">
        <v>41896</v>
      </c>
      <c r="I603" s="158" t="s">
        <v>207</v>
      </c>
    </row>
    <row r="604" spans="2:9">
      <c r="B604" s="156" t="s">
        <v>1912</v>
      </c>
      <c r="C604" s="157" t="s">
        <v>1913</v>
      </c>
      <c r="D604" s="158" t="s">
        <v>1914</v>
      </c>
      <c r="E604" s="158" t="s">
        <v>200</v>
      </c>
      <c r="F604" s="158" t="s">
        <v>510</v>
      </c>
      <c r="G604" s="158" t="s">
        <v>351</v>
      </c>
      <c r="H604" s="159">
        <v>41896</v>
      </c>
      <c r="I604" s="158"/>
    </row>
    <row r="605" spans="2:9">
      <c r="B605" s="156" t="s">
        <v>1915</v>
      </c>
      <c r="C605" s="157" t="s">
        <v>1916</v>
      </c>
      <c r="D605" s="158" t="s">
        <v>1917</v>
      </c>
      <c r="E605" s="158" t="s">
        <v>200</v>
      </c>
      <c r="F605" s="158" t="s">
        <v>201</v>
      </c>
      <c r="G605" s="158" t="s">
        <v>368</v>
      </c>
      <c r="H605" s="159">
        <v>41896</v>
      </c>
      <c r="I605" s="158" t="s">
        <v>207</v>
      </c>
    </row>
    <row r="606" spans="2:9">
      <c r="B606" s="156" t="s">
        <v>1918</v>
      </c>
      <c r="C606" s="157" t="s">
        <v>1919</v>
      </c>
      <c r="D606" s="158" t="s">
        <v>1920</v>
      </c>
      <c r="E606" s="158" t="s">
        <v>200</v>
      </c>
      <c r="F606" s="158" t="s">
        <v>201</v>
      </c>
      <c r="G606" s="158" t="s">
        <v>218</v>
      </c>
      <c r="H606" s="159">
        <v>41896</v>
      </c>
      <c r="I606" s="158" t="s">
        <v>207</v>
      </c>
    </row>
    <row r="607" spans="2:9">
      <c r="B607" s="156" t="s">
        <v>1921</v>
      </c>
      <c r="C607" s="157" t="s">
        <v>1922</v>
      </c>
      <c r="D607" s="158" t="s">
        <v>1923</v>
      </c>
      <c r="E607" s="158" t="s">
        <v>200</v>
      </c>
      <c r="F607" s="158" t="s">
        <v>201</v>
      </c>
      <c r="G607" s="158" t="s">
        <v>218</v>
      </c>
      <c r="H607" s="159">
        <v>41896</v>
      </c>
      <c r="I607" s="158" t="s">
        <v>207</v>
      </c>
    </row>
    <row r="608" spans="2:9">
      <c r="B608" s="156" t="s">
        <v>1924</v>
      </c>
      <c r="C608" s="157" t="s">
        <v>275</v>
      </c>
      <c r="D608" s="158" t="s">
        <v>1925</v>
      </c>
      <c r="E608" s="158" t="s">
        <v>200</v>
      </c>
      <c r="F608" s="158" t="s">
        <v>201</v>
      </c>
      <c r="G608" s="158" t="s">
        <v>218</v>
      </c>
      <c r="H608" s="159">
        <v>41896</v>
      </c>
      <c r="I608" s="158" t="s">
        <v>207</v>
      </c>
    </row>
    <row r="609" spans="2:9">
      <c r="B609" s="156" t="s">
        <v>1926</v>
      </c>
      <c r="C609" s="157" t="s">
        <v>1927</v>
      </c>
      <c r="D609" s="158" t="s">
        <v>1928</v>
      </c>
      <c r="E609" s="158" t="s">
        <v>200</v>
      </c>
      <c r="F609" s="158" t="s">
        <v>201</v>
      </c>
      <c r="G609" s="158" t="s">
        <v>218</v>
      </c>
      <c r="H609" s="159">
        <v>41896</v>
      </c>
      <c r="I609" s="158" t="s">
        <v>207</v>
      </c>
    </row>
    <row r="610" spans="2:9">
      <c r="B610" s="156" t="s">
        <v>1929</v>
      </c>
      <c r="C610" s="157" t="s">
        <v>1930</v>
      </c>
      <c r="D610" s="158" t="s">
        <v>1931</v>
      </c>
      <c r="E610" s="158" t="s">
        <v>200</v>
      </c>
      <c r="F610" s="158" t="s">
        <v>201</v>
      </c>
      <c r="G610" s="158" t="s">
        <v>218</v>
      </c>
      <c r="H610" s="159">
        <v>41896</v>
      </c>
      <c r="I610" s="158" t="s">
        <v>207</v>
      </c>
    </row>
    <row r="611" spans="2:9">
      <c r="B611" s="156" t="s">
        <v>1932</v>
      </c>
      <c r="C611" s="157" t="s">
        <v>1933</v>
      </c>
      <c r="D611" s="158" t="s">
        <v>1934</v>
      </c>
      <c r="E611" s="158" t="s">
        <v>200</v>
      </c>
      <c r="F611" s="158" t="s">
        <v>201</v>
      </c>
      <c r="G611" s="158" t="s">
        <v>218</v>
      </c>
      <c r="H611" s="159">
        <v>41896</v>
      </c>
      <c r="I611" s="158" t="s">
        <v>207</v>
      </c>
    </row>
    <row r="612" spans="2:9">
      <c r="B612" s="156" t="s">
        <v>1935</v>
      </c>
      <c r="C612" s="157" t="s">
        <v>1936</v>
      </c>
      <c r="D612" s="158" t="s">
        <v>1937</v>
      </c>
      <c r="E612" s="158" t="s">
        <v>200</v>
      </c>
      <c r="F612" s="158" t="s">
        <v>201</v>
      </c>
      <c r="G612" s="158" t="s">
        <v>218</v>
      </c>
      <c r="H612" s="159">
        <v>41896</v>
      </c>
      <c r="I612" s="158"/>
    </row>
    <row r="613" spans="2:9">
      <c r="B613" s="156" t="s">
        <v>1938</v>
      </c>
      <c r="C613" s="157" t="s">
        <v>1939</v>
      </c>
      <c r="D613" s="158" t="s">
        <v>1940</v>
      </c>
      <c r="E613" s="158" t="s">
        <v>46</v>
      </c>
      <c r="F613" s="158" t="s">
        <v>201</v>
      </c>
      <c r="G613" s="158" t="s">
        <v>218</v>
      </c>
      <c r="H613" s="159">
        <v>41896</v>
      </c>
      <c r="I613" s="158" t="s">
        <v>207</v>
      </c>
    </row>
    <row r="614" spans="2:9">
      <c r="B614" s="156" t="s">
        <v>1941</v>
      </c>
      <c r="C614" s="157" t="s">
        <v>1942</v>
      </c>
      <c r="D614" s="158" t="s">
        <v>1943</v>
      </c>
      <c r="E614" s="158" t="s">
        <v>200</v>
      </c>
      <c r="F614" s="158" t="s">
        <v>201</v>
      </c>
      <c r="G614" s="158" t="s">
        <v>218</v>
      </c>
      <c r="H614" s="159">
        <v>41896</v>
      </c>
      <c r="I614" s="158" t="s">
        <v>207</v>
      </c>
    </row>
    <row r="615" spans="2:9">
      <c r="B615" s="156" t="s">
        <v>1944</v>
      </c>
      <c r="C615" s="157" t="s">
        <v>1893</v>
      </c>
      <c r="D615" s="158" t="s">
        <v>1945</v>
      </c>
      <c r="E615" s="158" t="s">
        <v>200</v>
      </c>
      <c r="F615" s="158" t="s">
        <v>201</v>
      </c>
      <c r="G615" s="158" t="s">
        <v>218</v>
      </c>
      <c r="H615" s="159">
        <v>41896</v>
      </c>
      <c r="I615" s="158"/>
    </row>
    <row r="616" spans="2:9">
      <c r="B616" s="156" t="s">
        <v>1946</v>
      </c>
      <c r="C616" s="157" t="s">
        <v>1947</v>
      </c>
      <c r="D616" s="158" t="s">
        <v>1948</v>
      </c>
      <c r="E616" s="158" t="s">
        <v>200</v>
      </c>
      <c r="F616" s="158" t="s">
        <v>201</v>
      </c>
      <c r="G616" s="158" t="s">
        <v>218</v>
      </c>
      <c r="H616" s="159">
        <v>41896</v>
      </c>
      <c r="I616" s="158"/>
    </row>
    <row r="617" spans="2:9">
      <c r="B617" s="156" t="s">
        <v>1949</v>
      </c>
      <c r="C617" s="157" t="s">
        <v>1950</v>
      </c>
      <c r="D617" s="158" t="s">
        <v>1951</v>
      </c>
      <c r="E617" s="158" t="s">
        <v>43</v>
      </c>
      <c r="F617" s="158" t="s">
        <v>510</v>
      </c>
      <c r="G617" s="158" t="s">
        <v>202</v>
      </c>
      <c r="H617" s="159">
        <v>41896</v>
      </c>
      <c r="I617" s="158"/>
    </row>
    <row r="618" spans="2:9">
      <c r="B618" s="156" t="s">
        <v>1952</v>
      </c>
      <c r="C618" s="157" t="s">
        <v>1953</v>
      </c>
      <c r="D618" s="158" t="s">
        <v>1954</v>
      </c>
      <c r="E618" s="158" t="s">
        <v>200</v>
      </c>
      <c r="F618" s="158" t="s">
        <v>201</v>
      </c>
      <c r="G618" s="158" t="s">
        <v>273</v>
      </c>
      <c r="H618" s="159">
        <v>41896</v>
      </c>
      <c r="I618" s="158"/>
    </row>
    <row r="619" spans="2:9">
      <c r="B619" s="156" t="s">
        <v>1955</v>
      </c>
      <c r="C619" s="157" t="s">
        <v>1956</v>
      </c>
      <c r="D619" s="158" t="s">
        <v>1957</v>
      </c>
      <c r="E619" s="158" t="s">
        <v>200</v>
      </c>
      <c r="F619" s="158" t="s">
        <v>217</v>
      </c>
      <c r="G619" s="158" t="s">
        <v>273</v>
      </c>
      <c r="H619" s="159">
        <v>41896</v>
      </c>
      <c r="I619" s="158" t="s">
        <v>289</v>
      </c>
    </row>
    <row r="620" spans="2:9">
      <c r="B620" s="156" t="s">
        <v>1958</v>
      </c>
      <c r="C620" s="157" t="s">
        <v>1959</v>
      </c>
      <c r="D620" s="158" t="s">
        <v>1960</v>
      </c>
      <c r="E620" s="158" t="s">
        <v>200</v>
      </c>
      <c r="F620" s="158" t="s">
        <v>201</v>
      </c>
      <c r="G620" s="158" t="s">
        <v>273</v>
      </c>
      <c r="H620" s="159">
        <v>41896</v>
      </c>
      <c r="I620" s="158" t="s">
        <v>261</v>
      </c>
    </row>
    <row r="621" spans="2:9">
      <c r="B621" s="160" t="s">
        <v>1961</v>
      </c>
      <c r="C621" s="161" t="s">
        <v>1962</v>
      </c>
      <c r="D621" s="162" t="s">
        <v>1963</v>
      </c>
      <c r="E621" s="162" t="s">
        <v>200</v>
      </c>
      <c r="F621" s="162" t="s">
        <v>217</v>
      </c>
      <c r="G621" s="162" t="s">
        <v>273</v>
      </c>
      <c r="H621" s="159">
        <v>41896</v>
      </c>
      <c r="I621" s="162"/>
    </row>
    <row r="622" spans="2:9">
      <c r="B622" s="156" t="s">
        <v>1964</v>
      </c>
      <c r="C622" s="157" t="s">
        <v>1965</v>
      </c>
      <c r="D622" s="158" t="s">
        <v>1966</v>
      </c>
      <c r="E622" s="158" t="s">
        <v>46</v>
      </c>
      <c r="F622" s="158" t="s">
        <v>217</v>
      </c>
      <c r="G622" s="158" t="s">
        <v>273</v>
      </c>
      <c r="H622" s="159">
        <v>41896</v>
      </c>
      <c r="I622" s="158"/>
    </row>
    <row r="623" spans="2:9">
      <c r="B623" s="156" t="s">
        <v>1967</v>
      </c>
      <c r="C623" s="157" t="s">
        <v>1968</v>
      </c>
      <c r="D623" s="158" t="s">
        <v>1969</v>
      </c>
      <c r="E623" s="158" t="s">
        <v>46</v>
      </c>
      <c r="F623" s="158" t="s">
        <v>217</v>
      </c>
      <c r="G623" s="158" t="s">
        <v>273</v>
      </c>
      <c r="H623" s="159">
        <v>41896</v>
      </c>
      <c r="I623" s="158"/>
    </row>
    <row r="624" spans="2:9">
      <c r="B624" s="156" t="s">
        <v>1970</v>
      </c>
      <c r="C624" s="157" t="s">
        <v>1971</v>
      </c>
      <c r="D624" s="158" t="s">
        <v>1972</v>
      </c>
      <c r="E624" s="158" t="s">
        <v>200</v>
      </c>
      <c r="F624" s="158" t="s">
        <v>201</v>
      </c>
      <c r="G624" s="158" t="s">
        <v>273</v>
      </c>
      <c r="H624" s="159">
        <v>41896</v>
      </c>
      <c r="I624" s="158" t="s">
        <v>261</v>
      </c>
    </row>
    <row r="625" spans="2:9">
      <c r="B625" s="156" t="s">
        <v>1973</v>
      </c>
      <c r="C625" s="157" t="s">
        <v>1974</v>
      </c>
      <c r="D625" s="158" t="s">
        <v>1975</v>
      </c>
      <c r="E625" s="158" t="s">
        <v>200</v>
      </c>
      <c r="F625" s="158" t="s">
        <v>217</v>
      </c>
      <c r="G625" s="158" t="s">
        <v>273</v>
      </c>
      <c r="H625" s="159">
        <v>41896</v>
      </c>
      <c r="I625" s="158"/>
    </row>
    <row r="626" spans="2:9">
      <c r="B626" s="156" t="s">
        <v>1976</v>
      </c>
      <c r="C626" s="157" t="s">
        <v>801</v>
      </c>
      <c r="D626" s="158" t="s">
        <v>1977</v>
      </c>
      <c r="E626" s="158" t="s">
        <v>200</v>
      </c>
      <c r="F626" s="158" t="s">
        <v>201</v>
      </c>
      <c r="G626" s="158" t="s">
        <v>312</v>
      </c>
      <c r="H626" s="159">
        <v>41896</v>
      </c>
      <c r="I626" s="158" t="s">
        <v>207</v>
      </c>
    </row>
    <row r="627" spans="2:9">
      <c r="B627" s="156" t="s">
        <v>1978</v>
      </c>
      <c r="C627" s="157" t="s">
        <v>1979</v>
      </c>
      <c r="D627" s="158" t="s">
        <v>1980</v>
      </c>
      <c r="E627" s="158" t="s">
        <v>200</v>
      </c>
      <c r="F627" s="158" t="s">
        <v>217</v>
      </c>
      <c r="G627" s="158" t="s">
        <v>312</v>
      </c>
      <c r="H627" s="159">
        <v>41896</v>
      </c>
      <c r="I627" s="158"/>
    </row>
    <row r="628" spans="2:9">
      <c r="B628" s="156" t="s">
        <v>1981</v>
      </c>
      <c r="C628" s="157" t="s">
        <v>1982</v>
      </c>
      <c r="D628" s="158" t="s">
        <v>1983</v>
      </c>
      <c r="E628" s="158" t="s">
        <v>46</v>
      </c>
      <c r="F628" s="158" t="s">
        <v>201</v>
      </c>
      <c r="G628" s="158" t="s">
        <v>312</v>
      </c>
      <c r="H628" s="159">
        <v>41896</v>
      </c>
      <c r="I628" s="158" t="s">
        <v>207</v>
      </c>
    </row>
    <row r="629" spans="2:9">
      <c r="B629" s="156" t="s">
        <v>1345</v>
      </c>
      <c r="C629" s="157" t="s">
        <v>1346</v>
      </c>
      <c r="D629" s="158" t="s">
        <v>1347</v>
      </c>
      <c r="E629" s="158" t="s">
        <v>200</v>
      </c>
      <c r="F629" s="158" t="s">
        <v>201</v>
      </c>
      <c r="G629" s="158" t="s">
        <v>312</v>
      </c>
      <c r="H629" s="159">
        <v>41896</v>
      </c>
      <c r="I629" s="158"/>
    </row>
    <row r="630" spans="2:9">
      <c r="B630" s="160" t="s">
        <v>1984</v>
      </c>
      <c r="C630" s="161" t="s">
        <v>1985</v>
      </c>
      <c r="D630" s="162" t="s">
        <v>1986</v>
      </c>
      <c r="E630" s="162" t="s">
        <v>200</v>
      </c>
      <c r="F630" s="162" t="s">
        <v>201</v>
      </c>
      <c r="G630" s="162" t="s">
        <v>319</v>
      </c>
      <c r="H630" s="159">
        <v>41896</v>
      </c>
      <c r="I630" s="162" t="s">
        <v>207</v>
      </c>
    </row>
    <row r="631" spans="2:9">
      <c r="B631" s="160" t="s">
        <v>1987</v>
      </c>
      <c r="C631" s="161" t="s">
        <v>1988</v>
      </c>
      <c r="D631" s="162" t="s">
        <v>1989</v>
      </c>
      <c r="E631" s="162" t="s">
        <v>200</v>
      </c>
      <c r="F631" s="162" t="s">
        <v>201</v>
      </c>
      <c r="G631" s="162" t="s">
        <v>319</v>
      </c>
      <c r="H631" s="159">
        <v>41896</v>
      </c>
      <c r="I631" s="162"/>
    </row>
    <row r="632" spans="2:9">
      <c r="B632" s="156" t="s">
        <v>1990</v>
      </c>
      <c r="C632" s="157" t="s">
        <v>1991</v>
      </c>
      <c r="D632" s="158" t="s">
        <v>1992</v>
      </c>
      <c r="E632" s="158" t="s">
        <v>200</v>
      </c>
      <c r="F632" s="158" t="s">
        <v>201</v>
      </c>
      <c r="G632" s="158" t="s">
        <v>324</v>
      </c>
      <c r="H632" s="159">
        <v>41896</v>
      </c>
      <c r="I632" s="158" t="s">
        <v>325</v>
      </c>
    </row>
    <row r="633" spans="2:9">
      <c r="B633" s="156" t="s">
        <v>1993</v>
      </c>
      <c r="C633" s="157" t="s">
        <v>1994</v>
      </c>
      <c r="D633" s="158" t="s">
        <v>1995</v>
      </c>
      <c r="E633" s="158" t="s">
        <v>200</v>
      </c>
      <c r="F633" s="158" t="s">
        <v>201</v>
      </c>
      <c r="G633" s="158" t="s">
        <v>324</v>
      </c>
      <c r="H633" s="159">
        <v>41896</v>
      </c>
      <c r="I633" s="158" t="s">
        <v>207</v>
      </c>
    </row>
    <row r="634" spans="2:9">
      <c r="B634" s="156" t="s">
        <v>1996</v>
      </c>
      <c r="C634" s="157" t="s">
        <v>1997</v>
      </c>
      <c r="D634" s="158" t="s">
        <v>1998</v>
      </c>
      <c r="E634" s="158" t="s">
        <v>200</v>
      </c>
      <c r="F634" s="158" t="s">
        <v>201</v>
      </c>
      <c r="G634" s="158" t="s">
        <v>351</v>
      </c>
      <c r="H634" s="159">
        <v>41896</v>
      </c>
      <c r="I634" s="158" t="s">
        <v>289</v>
      </c>
    </row>
    <row r="635" spans="2:9">
      <c r="B635" s="156" t="s">
        <v>1912</v>
      </c>
      <c r="C635" s="157" t="s">
        <v>1913</v>
      </c>
      <c r="D635" s="158" t="s">
        <v>1914</v>
      </c>
      <c r="E635" s="158" t="s">
        <v>200</v>
      </c>
      <c r="F635" s="158" t="s">
        <v>201</v>
      </c>
      <c r="G635" s="158" t="s">
        <v>351</v>
      </c>
      <c r="H635" s="159">
        <v>41896</v>
      </c>
      <c r="I635" s="158" t="s">
        <v>207</v>
      </c>
    </row>
    <row r="636" spans="2:9">
      <c r="B636" s="156" t="s">
        <v>1999</v>
      </c>
      <c r="C636" s="157" t="s">
        <v>2000</v>
      </c>
      <c r="D636" s="158" t="s">
        <v>231</v>
      </c>
      <c r="E636" s="158" t="s">
        <v>200</v>
      </c>
      <c r="F636" s="158" t="s">
        <v>201</v>
      </c>
      <c r="G636" s="158" t="s">
        <v>351</v>
      </c>
      <c r="H636" s="159">
        <v>41896</v>
      </c>
      <c r="I636" s="158" t="s">
        <v>207</v>
      </c>
    </row>
    <row r="637" spans="2:9">
      <c r="B637" s="156" t="s">
        <v>2001</v>
      </c>
      <c r="C637" s="157" t="s">
        <v>2002</v>
      </c>
      <c r="D637" s="158" t="s">
        <v>2003</v>
      </c>
      <c r="E637" s="158" t="s">
        <v>46</v>
      </c>
      <c r="F637" s="158" t="s">
        <v>201</v>
      </c>
      <c r="G637" s="158" t="s">
        <v>364</v>
      </c>
      <c r="H637" s="159">
        <v>41896</v>
      </c>
      <c r="I637" s="158"/>
    </row>
    <row r="638" spans="2:9">
      <c r="B638" s="156" t="s">
        <v>2004</v>
      </c>
      <c r="C638" s="157" t="s">
        <v>2005</v>
      </c>
      <c r="D638" s="158" t="s">
        <v>2006</v>
      </c>
      <c r="E638" s="158" t="s">
        <v>46</v>
      </c>
      <c r="F638" s="158" t="s">
        <v>217</v>
      </c>
      <c r="G638" s="158" t="s">
        <v>364</v>
      </c>
      <c r="H638" s="159">
        <v>41896</v>
      </c>
      <c r="I638" s="158"/>
    </row>
    <row r="639" spans="2:9">
      <c r="B639" s="156" t="s">
        <v>2007</v>
      </c>
      <c r="C639" s="157" t="s">
        <v>2008</v>
      </c>
      <c r="D639" s="158" t="s">
        <v>231</v>
      </c>
      <c r="E639" s="158" t="s">
        <v>200</v>
      </c>
      <c r="F639" s="158" t="s">
        <v>217</v>
      </c>
      <c r="G639" s="158" t="s">
        <v>364</v>
      </c>
      <c r="H639" s="159">
        <v>41896</v>
      </c>
      <c r="I639" s="158"/>
    </row>
    <row r="640" spans="2:9">
      <c r="B640" s="156" t="s">
        <v>2009</v>
      </c>
      <c r="C640" s="157" t="s">
        <v>2010</v>
      </c>
      <c r="D640" s="158" t="s">
        <v>2011</v>
      </c>
      <c r="E640" s="158" t="s">
        <v>200</v>
      </c>
      <c r="F640" s="158" t="s">
        <v>201</v>
      </c>
      <c r="G640" s="158" t="s">
        <v>364</v>
      </c>
      <c r="H640" s="159">
        <v>41896</v>
      </c>
      <c r="I640" s="158"/>
    </row>
    <row r="641" spans="2:9">
      <c r="B641" s="156" t="s">
        <v>2012</v>
      </c>
      <c r="C641" s="157" t="s">
        <v>2013</v>
      </c>
      <c r="D641" s="158" t="s">
        <v>2014</v>
      </c>
      <c r="E641" s="158" t="s">
        <v>46</v>
      </c>
      <c r="F641" s="158" t="s">
        <v>217</v>
      </c>
      <c r="G641" s="158" t="s">
        <v>364</v>
      </c>
      <c r="H641" s="159">
        <v>41896</v>
      </c>
      <c r="I641" s="158"/>
    </row>
    <row r="642" spans="2:9">
      <c r="B642" s="156" t="s">
        <v>2015</v>
      </c>
      <c r="C642" s="157" t="s">
        <v>2016</v>
      </c>
      <c r="D642" s="158" t="s">
        <v>2017</v>
      </c>
      <c r="E642" s="158" t="s">
        <v>200</v>
      </c>
      <c r="F642" s="158" t="s">
        <v>201</v>
      </c>
      <c r="G642" s="158" t="s">
        <v>368</v>
      </c>
      <c r="H642" s="159">
        <v>41896</v>
      </c>
      <c r="I642" s="158" t="s">
        <v>207</v>
      </c>
    </row>
    <row r="643" spans="2:9">
      <c r="B643" s="156" t="s">
        <v>2018</v>
      </c>
      <c r="C643" s="157" t="s">
        <v>2019</v>
      </c>
      <c r="D643" s="158" t="s">
        <v>2020</v>
      </c>
      <c r="E643" s="158" t="s">
        <v>46</v>
      </c>
      <c r="F643" s="158" t="s">
        <v>201</v>
      </c>
      <c r="G643" s="158" t="s">
        <v>206</v>
      </c>
      <c r="H643" s="159">
        <v>41896</v>
      </c>
      <c r="I643" s="158" t="s">
        <v>207</v>
      </c>
    </row>
    <row r="644" spans="2:9">
      <c r="B644" s="156" t="s">
        <v>2021</v>
      </c>
      <c r="C644" s="157" t="s">
        <v>2022</v>
      </c>
      <c r="D644" s="158" t="s">
        <v>2023</v>
      </c>
      <c r="E644" s="158" t="s">
        <v>46</v>
      </c>
      <c r="F644" s="158" t="s">
        <v>201</v>
      </c>
      <c r="G644" s="158" t="s">
        <v>206</v>
      </c>
      <c r="H644" s="159">
        <v>41896</v>
      </c>
      <c r="I644" s="158" t="s">
        <v>207</v>
      </c>
    </row>
    <row r="645" spans="2:9">
      <c r="B645" s="156" t="s">
        <v>2024</v>
      </c>
      <c r="C645" s="157" t="s">
        <v>2025</v>
      </c>
      <c r="D645" s="158" t="s">
        <v>2026</v>
      </c>
      <c r="E645" s="158" t="s">
        <v>46</v>
      </c>
      <c r="F645" s="158" t="s">
        <v>201</v>
      </c>
      <c r="G645" s="158" t="s">
        <v>218</v>
      </c>
      <c r="H645" s="159">
        <v>41896</v>
      </c>
      <c r="I645" s="158" t="s">
        <v>207</v>
      </c>
    </row>
    <row r="646" spans="2:9">
      <c r="B646" s="156" t="s">
        <v>2027</v>
      </c>
      <c r="C646" s="157" t="s">
        <v>2028</v>
      </c>
      <c r="D646" s="158" t="s">
        <v>2029</v>
      </c>
      <c r="E646" s="158" t="s">
        <v>43</v>
      </c>
      <c r="F646" s="158" t="s">
        <v>201</v>
      </c>
      <c r="G646" s="158" t="s">
        <v>218</v>
      </c>
      <c r="H646" s="159">
        <v>41896</v>
      </c>
      <c r="I646" s="158" t="s">
        <v>228</v>
      </c>
    </row>
    <row r="647" spans="2:9">
      <c r="B647" s="156" t="s">
        <v>2030</v>
      </c>
      <c r="C647" s="157" t="s">
        <v>2031</v>
      </c>
      <c r="D647" s="158" t="s">
        <v>2032</v>
      </c>
      <c r="E647" s="158" t="s">
        <v>200</v>
      </c>
      <c r="F647" s="158" t="s">
        <v>201</v>
      </c>
      <c r="G647" s="158" t="s">
        <v>218</v>
      </c>
      <c r="H647" s="159">
        <v>41896</v>
      </c>
      <c r="I647" s="158" t="s">
        <v>207</v>
      </c>
    </row>
    <row r="648" spans="2:9">
      <c r="B648" s="156" t="s">
        <v>2033</v>
      </c>
      <c r="C648" s="157" t="s">
        <v>2034</v>
      </c>
      <c r="D648" s="158" t="s">
        <v>2035</v>
      </c>
      <c r="E648" s="158" t="s">
        <v>200</v>
      </c>
      <c r="F648" s="158" t="s">
        <v>201</v>
      </c>
      <c r="G648" s="158" t="s">
        <v>218</v>
      </c>
      <c r="H648" s="159">
        <v>41896</v>
      </c>
      <c r="I648" s="158" t="s">
        <v>207</v>
      </c>
    </row>
    <row r="649" spans="2:9">
      <c r="B649" s="156" t="s">
        <v>2036</v>
      </c>
      <c r="C649" s="157" t="s">
        <v>2037</v>
      </c>
      <c r="D649" s="158" t="s">
        <v>2038</v>
      </c>
      <c r="E649" s="158" t="s">
        <v>200</v>
      </c>
      <c r="F649" s="158" t="s">
        <v>201</v>
      </c>
      <c r="G649" s="158" t="s">
        <v>218</v>
      </c>
      <c r="H649" s="159">
        <v>41896</v>
      </c>
      <c r="I649" s="158" t="s">
        <v>207</v>
      </c>
    </row>
    <row r="650" spans="2:9">
      <c r="B650" s="156" t="s">
        <v>2039</v>
      </c>
      <c r="C650" s="157" t="s">
        <v>2040</v>
      </c>
      <c r="D650" s="158" t="s">
        <v>2041</v>
      </c>
      <c r="E650" s="158" t="s">
        <v>200</v>
      </c>
      <c r="F650" s="158" t="s">
        <v>201</v>
      </c>
      <c r="G650" s="158" t="s">
        <v>218</v>
      </c>
      <c r="H650" s="159">
        <v>41896</v>
      </c>
      <c r="I650" s="158" t="s">
        <v>207</v>
      </c>
    </row>
    <row r="651" spans="2:9">
      <c r="B651" s="156" t="s">
        <v>2042</v>
      </c>
      <c r="C651" s="157" t="s">
        <v>2043</v>
      </c>
      <c r="D651" s="158" t="s">
        <v>2044</v>
      </c>
      <c r="E651" s="158" t="s">
        <v>200</v>
      </c>
      <c r="F651" s="158" t="s">
        <v>201</v>
      </c>
      <c r="G651" s="158" t="s">
        <v>218</v>
      </c>
      <c r="H651" s="159">
        <v>41896</v>
      </c>
      <c r="I651" s="158" t="s">
        <v>207</v>
      </c>
    </row>
    <row r="652" spans="2:9">
      <c r="B652" s="156" t="s">
        <v>2045</v>
      </c>
      <c r="C652" s="157" t="s">
        <v>2046</v>
      </c>
      <c r="D652" s="158" t="s">
        <v>2047</v>
      </c>
      <c r="E652" s="158" t="s">
        <v>46</v>
      </c>
      <c r="F652" s="158" t="s">
        <v>201</v>
      </c>
      <c r="G652" s="158" t="s">
        <v>218</v>
      </c>
      <c r="H652" s="159">
        <v>41896</v>
      </c>
      <c r="I652" s="158" t="s">
        <v>207</v>
      </c>
    </row>
    <row r="653" spans="2:9">
      <c r="B653" s="156" t="s">
        <v>2048</v>
      </c>
      <c r="C653" s="157" t="s">
        <v>2049</v>
      </c>
      <c r="D653" s="158" t="s">
        <v>2050</v>
      </c>
      <c r="E653" s="158" t="s">
        <v>200</v>
      </c>
      <c r="F653" s="158" t="s">
        <v>201</v>
      </c>
      <c r="G653" s="158" t="s">
        <v>218</v>
      </c>
      <c r="H653" s="159">
        <v>41896</v>
      </c>
      <c r="I653" s="158"/>
    </row>
    <row r="654" spans="2:9">
      <c r="B654" s="156" t="s">
        <v>2051</v>
      </c>
      <c r="C654" s="157" t="s">
        <v>2052</v>
      </c>
      <c r="D654" s="158" t="s">
        <v>2053</v>
      </c>
      <c r="E654" s="158" t="s">
        <v>200</v>
      </c>
      <c r="F654" s="158" t="s">
        <v>201</v>
      </c>
      <c r="G654" s="158" t="s">
        <v>218</v>
      </c>
      <c r="H654" s="159">
        <v>41896</v>
      </c>
      <c r="I654" s="158" t="s">
        <v>207</v>
      </c>
    </row>
    <row r="655" spans="2:9">
      <c r="B655" s="156" t="s">
        <v>2054</v>
      </c>
      <c r="C655" s="157" t="s">
        <v>2055</v>
      </c>
      <c r="D655" s="158" t="s">
        <v>2056</v>
      </c>
      <c r="E655" s="158" t="s">
        <v>200</v>
      </c>
      <c r="F655" s="158" t="s">
        <v>510</v>
      </c>
      <c r="G655" s="158" t="s">
        <v>202</v>
      </c>
      <c r="H655" s="159">
        <v>41896</v>
      </c>
      <c r="I655" s="158"/>
    </row>
    <row r="656" spans="2:9">
      <c r="B656" s="156" t="s">
        <v>2057</v>
      </c>
      <c r="C656" s="157" t="s">
        <v>2058</v>
      </c>
      <c r="D656" s="158" t="s">
        <v>2059</v>
      </c>
      <c r="E656" s="158" t="s">
        <v>200</v>
      </c>
      <c r="F656" s="158" t="s">
        <v>217</v>
      </c>
      <c r="G656" s="158" t="s">
        <v>273</v>
      </c>
      <c r="H656" s="159">
        <v>41896</v>
      </c>
      <c r="I656" s="158"/>
    </row>
    <row r="657" spans="2:9">
      <c r="B657" s="156" t="s">
        <v>2060</v>
      </c>
      <c r="C657" s="157" t="s">
        <v>2061</v>
      </c>
      <c r="D657" s="158" t="s">
        <v>2062</v>
      </c>
      <c r="E657" s="158" t="s">
        <v>200</v>
      </c>
      <c r="F657" s="158" t="s">
        <v>217</v>
      </c>
      <c r="G657" s="158" t="s">
        <v>273</v>
      </c>
      <c r="H657" s="159">
        <v>41896</v>
      </c>
      <c r="I657" s="158" t="s">
        <v>2063</v>
      </c>
    </row>
    <row r="658" spans="2:9">
      <c r="B658" s="156" t="s">
        <v>2064</v>
      </c>
      <c r="C658" s="157" t="s">
        <v>2065</v>
      </c>
      <c r="D658" s="158" t="s">
        <v>2066</v>
      </c>
      <c r="E658" s="158" t="s">
        <v>200</v>
      </c>
      <c r="F658" s="158" t="s">
        <v>217</v>
      </c>
      <c r="G658" s="158" t="s">
        <v>273</v>
      </c>
      <c r="H658" s="159">
        <v>41896</v>
      </c>
      <c r="I658" s="158" t="s">
        <v>247</v>
      </c>
    </row>
    <row r="659" spans="2:9">
      <c r="B659" s="156" t="s">
        <v>286</v>
      </c>
      <c r="C659" s="157" t="s">
        <v>287</v>
      </c>
      <c r="D659" s="158" t="s">
        <v>288</v>
      </c>
      <c r="E659" s="158" t="s">
        <v>200</v>
      </c>
      <c r="F659" s="158" t="s">
        <v>217</v>
      </c>
      <c r="G659" s="158" t="s">
        <v>273</v>
      </c>
      <c r="H659" s="159">
        <v>41896</v>
      </c>
      <c r="I659" s="158" t="s">
        <v>289</v>
      </c>
    </row>
    <row r="660" spans="2:9">
      <c r="B660" s="156" t="s">
        <v>2067</v>
      </c>
      <c r="C660" s="157" t="s">
        <v>2068</v>
      </c>
      <c r="D660" s="158" t="s">
        <v>2069</v>
      </c>
      <c r="E660" s="158" t="s">
        <v>200</v>
      </c>
      <c r="F660" s="158" t="s">
        <v>217</v>
      </c>
      <c r="G660" s="158" t="s">
        <v>273</v>
      </c>
      <c r="H660" s="159">
        <v>41896</v>
      </c>
      <c r="I660" s="158"/>
    </row>
    <row r="661" spans="2:9">
      <c r="B661" s="156" t="s">
        <v>2070</v>
      </c>
      <c r="C661" s="157" t="s">
        <v>2071</v>
      </c>
      <c r="D661" s="158" t="s">
        <v>2072</v>
      </c>
      <c r="E661" s="158" t="s">
        <v>200</v>
      </c>
      <c r="F661" s="158" t="s">
        <v>217</v>
      </c>
      <c r="G661" s="158" t="s">
        <v>312</v>
      </c>
      <c r="H661" s="159">
        <v>41896</v>
      </c>
      <c r="I661" s="158"/>
    </row>
    <row r="662" spans="2:9">
      <c r="B662" s="156" t="s">
        <v>2073</v>
      </c>
      <c r="C662" s="157" t="s">
        <v>2074</v>
      </c>
      <c r="D662" s="158" t="s">
        <v>2075</v>
      </c>
      <c r="E662" s="158" t="s">
        <v>200</v>
      </c>
      <c r="F662" s="158" t="s">
        <v>201</v>
      </c>
      <c r="G662" s="158" t="s">
        <v>312</v>
      </c>
      <c r="H662" s="159">
        <v>41896</v>
      </c>
      <c r="I662" s="158"/>
    </row>
    <row r="663" spans="2:9">
      <c r="B663" s="156" t="s">
        <v>2076</v>
      </c>
      <c r="C663" s="157" t="s">
        <v>2077</v>
      </c>
      <c r="D663" s="158" t="s">
        <v>2078</v>
      </c>
      <c r="E663" s="158" t="s">
        <v>200</v>
      </c>
      <c r="F663" s="158" t="s">
        <v>201</v>
      </c>
      <c r="G663" s="158" t="s">
        <v>319</v>
      </c>
      <c r="H663" s="159">
        <v>41896</v>
      </c>
      <c r="I663" s="158" t="s">
        <v>207</v>
      </c>
    </row>
    <row r="664" spans="2:9">
      <c r="B664" s="156" t="s">
        <v>2079</v>
      </c>
      <c r="C664" s="157" t="s">
        <v>2080</v>
      </c>
      <c r="D664" s="158" t="s">
        <v>2081</v>
      </c>
      <c r="E664" s="158" t="s">
        <v>200</v>
      </c>
      <c r="F664" s="158" t="s">
        <v>201</v>
      </c>
      <c r="G664" s="158" t="s">
        <v>319</v>
      </c>
      <c r="H664" s="159">
        <v>41896</v>
      </c>
      <c r="I664" s="158" t="s">
        <v>207</v>
      </c>
    </row>
    <row r="665" spans="2:9">
      <c r="B665" s="156" t="s">
        <v>2082</v>
      </c>
      <c r="C665" s="157" t="s">
        <v>2083</v>
      </c>
      <c r="D665" s="158" t="s">
        <v>2084</v>
      </c>
      <c r="E665" s="158" t="s">
        <v>200</v>
      </c>
      <c r="F665" s="158" t="s">
        <v>201</v>
      </c>
      <c r="G665" s="158" t="s">
        <v>319</v>
      </c>
      <c r="H665" s="159">
        <v>41896</v>
      </c>
      <c r="I665" s="158" t="s">
        <v>325</v>
      </c>
    </row>
    <row r="666" spans="2:9">
      <c r="B666" s="156" t="s">
        <v>2085</v>
      </c>
      <c r="C666" s="157" t="s">
        <v>2086</v>
      </c>
      <c r="D666" s="158" t="s">
        <v>2087</v>
      </c>
      <c r="E666" s="158" t="s">
        <v>200</v>
      </c>
      <c r="F666" s="158" t="s">
        <v>201</v>
      </c>
      <c r="G666" s="158" t="s">
        <v>324</v>
      </c>
      <c r="H666" s="159">
        <v>41896</v>
      </c>
      <c r="I666" s="158"/>
    </row>
    <row r="667" spans="2:9">
      <c r="B667" s="156" t="s">
        <v>2088</v>
      </c>
      <c r="C667" s="157" t="s">
        <v>2089</v>
      </c>
      <c r="D667" s="158" t="s">
        <v>2090</v>
      </c>
      <c r="E667" s="158" t="s">
        <v>200</v>
      </c>
      <c r="F667" s="158" t="s">
        <v>201</v>
      </c>
      <c r="G667" s="158" t="s">
        <v>324</v>
      </c>
      <c r="H667" s="159">
        <v>41896</v>
      </c>
      <c r="I667" s="158"/>
    </row>
    <row r="668" spans="2:9" ht="24">
      <c r="B668" s="156" t="s">
        <v>2091</v>
      </c>
      <c r="C668" s="157" t="s">
        <v>2092</v>
      </c>
      <c r="D668" s="158" t="s">
        <v>2093</v>
      </c>
      <c r="E668" s="158" t="s">
        <v>200</v>
      </c>
      <c r="F668" s="158" t="s">
        <v>201</v>
      </c>
      <c r="G668" s="158" t="s">
        <v>341</v>
      </c>
      <c r="H668" s="159">
        <v>41896</v>
      </c>
      <c r="I668" s="158" t="s">
        <v>261</v>
      </c>
    </row>
    <row r="669" spans="2:9" ht="24">
      <c r="B669" s="156" t="s">
        <v>2094</v>
      </c>
      <c r="C669" s="157" t="s">
        <v>2095</v>
      </c>
      <c r="D669" s="158" t="s">
        <v>231</v>
      </c>
      <c r="E669" s="158" t="s">
        <v>200</v>
      </c>
      <c r="F669" s="158" t="s">
        <v>201</v>
      </c>
      <c r="G669" s="158" t="s">
        <v>341</v>
      </c>
      <c r="H669" s="159">
        <v>41896</v>
      </c>
      <c r="I669" s="158" t="s">
        <v>261</v>
      </c>
    </row>
    <row r="670" spans="2:9" ht="24">
      <c r="B670" s="156" t="s">
        <v>2096</v>
      </c>
      <c r="C670" s="157" t="s">
        <v>2097</v>
      </c>
      <c r="D670" s="158" t="s">
        <v>231</v>
      </c>
      <c r="E670" s="158" t="s">
        <v>200</v>
      </c>
      <c r="F670" s="158" t="s">
        <v>201</v>
      </c>
      <c r="G670" s="158" t="s">
        <v>341</v>
      </c>
      <c r="H670" s="159">
        <v>41896</v>
      </c>
      <c r="I670" s="158" t="s">
        <v>261</v>
      </c>
    </row>
    <row r="671" spans="2:9" ht="24">
      <c r="B671" s="156" t="s">
        <v>2098</v>
      </c>
      <c r="C671" s="157" t="s">
        <v>2099</v>
      </c>
      <c r="D671" s="158" t="s">
        <v>2100</v>
      </c>
      <c r="E671" s="158" t="s">
        <v>46</v>
      </c>
      <c r="F671" s="158" t="s">
        <v>201</v>
      </c>
      <c r="G671" s="158" t="s">
        <v>341</v>
      </c>
      <c r="H671" s="159">
        <v>41896</v>
      </c>
      <c r="I671" s="158" t="s">
        <v>261</v>
      </c>
    </row>
    <row r="672" spans="2:9" ht="24">
      <c r="B672" s="156" t="s">
        <v>2101</v>
      </c>
      <c r="C672" s="157" t="s">
        <v>2102</v>
      </c>
      <c r="D672" s="158" t="s">
        <v>231</v>
      </c>
      <c r="E672" s="158" t="s">
        <v>46</v>
      </c>
      <c r="F672" s="158" t="s">
        <v>201</v>
      </c>
      <c r="G672" s="158" t="s">
        <v>341</v>
      </c>
      <c r="H672" s="159">
        <v>41896</v>
      </c>
      <c r="I672" s="158" t="s">
        <v>261</v>
      </c>
    </row>
    <row r="673" spans="2:9" ht="24">
      <c r="B673" s="156" t="s">
        <v>2103</v>
      </c>
      <c r="C673" s="157" t="s">
        <v>2104</v>
      </c>
      <c r="D673" s="158" t="s">
        <v>2105</v>
      </c>
      <c r="E673" s="158" t="s">
        <v>200</v>
      </c>
      <c r="F673" s="158" t="s">
        <v>201</v>
      </c>
      <c r="G673" s="158" t="s">
        <v>341</v>
      </c>
      <c r="H673" s="159">
        <v>41896</v>
      </c>
      <c r="I673" s="158" t="s">
        <v>261</v>
      </c>
    </row>
    <row r="674" spans="2:9" ht="24">
      <c r="B674" s="156" t="s">
        <v>2106</v>
      </c>
      <c r="C674" s="157" t="s">
        <v>2107</v>
      </c>
      <c r="D674" s="158" t="s">
        <v>2108</v>
      </c>
      <c r="E674" s="158" t="s">
        <v>200</v>
      </c>
      <c r="F674" s="158" t="s">
        <v>201</v>
      </c>
      <c r="G674" s="158" t="s">
        <v>341</v>
      </c>
      <c r="H674" s="159">
        <v>41896</v>
      </c>
      <c r="I674" s="158" t="s">
        <v>261</v>
      </c>
    </row>
    <row r="675" spans="2:9">
      <c r="B675" s="156" t="s">
        <v>2109</v>
      </c>
      <c r="C675" s="157" t="s">
        <v>2110</v>
      </c>
      <c r="D675" s="158" t="s">
        <v>2111</v>
      </c>
      <c r="E675" s="158" t="s">
        <v>200</v>
      </c>
      <c r="F675" s="158" t="s">
        <v>201</v>
      </c>
      <c r="G675" s="158" t="s">
        <v>351</v>
      </c>
      <c r="H675" s="159">
        <v>41896</v>
      </c>
      <c r="I675" s="158" t="s">
        <v>608</v>
      </c>
    </row>
    <row r="676" spans="2:9">
      <c r="B676" s="156" t="s">
        <v>2112</v>
      </c>
      <c r="C676" s="157" t="s">
        <v>2113</v>
      </c>
      <c r="D676" s="158" t="s">
        <v>2114</v>
      </c>
      <c r="E676" s="158" t="s">
        <v>200</v>
      </c>
      <c r="F676" s="158" t="s">
        <v>201</v>
      </c>
      <c r="G676" s="158" t="s">
        <v>651</v>
      </c>
      <c r="H676" s="159">
        <v>41896</v>
      </c>
      <c r="I676" s="158" t="s">
        <v>261</v>
      </c>
    </row>
    <row r="677" spans="2:9">
      <c r="B677" s="156" t="s">
        <v>2115</v>
      </c>
      <c r="C677" s="157" t="s">
        <v>2116</v>
      </c>
      <c r="D677" s="158" t="s">
        <v>2117</v>
      </c>
      <c r="E677" s="158" t="s">
        <v>200</v>
      </c>
      <c r="F677" s="158" t="s">
        <v>217</v>
      </c>
      <c r="G677" s="158" t="s">
        <v>364</v>
      </c>
      <c r="H677" s="159">
        <v>41896</v>
      </c>
      <c r="I677" s="158"/>
    </row>
    <row r="678" spans="2:9">
      <c r="B678" s="156" t="s">
        <v>2118</v>
      </c>
      <c r="C678" s="157" t="s">
        <v>801</v>
      </c>
      <c r="D678" s="158" t="s">
        <v>2119</v>
      </c>
      <c r="E678" s="158" t="s">
        <v>200</v>
      </c>
      <c r="F678" s="158" t="s">
        <v>201</v>
      </c>
      <c r="G678" s="158" t="s">
        <v>364</v>
      </c>
      <c r="H678" s="159">
        <v>41896</v>
      </c>
      <c r="I678" s="158"/>
    </row>
    <row r="679" spans="2:9">
      <c r="B679" s="156" t="s">
        <v>2120</v>
      </c>
      <c r="C679" s="157" t="s">
        <v>2121</v>
      </c>
      <c r="D679" s="158" t="s">
        <v>2122</v>
      </c>
      <c r="E679" s="158" t="s">
        <v>200</v>
      </c>
      <c r="F679" s="158" t="s">
        <v>201</v>
      </c>
      <c r="G679" s="158" t="s">
        <v>364</v>
      </c>
      <c r="H679" s="159">
        <v>41896</v>
      </c>
      <c r="I679" s="158" t="s">
        <v>2123</v>
      </c>
    </row>
    <row r="680" spans="2:9">
      <c r="B680" s="156" t="s">
        <v>2124</v>
      </c>
      <c r="C680" s="157" t="s">
        <v>2125</v>
      </c>
      <c r="D680" s="158" t="s">
        <v>2126</v>
      </c>
      <c r="E680" s="158" t="s">
        <v>200</v>
      </c>
      <c r="F680" s="158" t="s">
        <v>201</v>
      </c>
      <c r="G680" s="158" t="s">
        <v>368</v>
      </c>
      <c r="H680" s="159">
        <v>41896</v>
      </c>
      <c r="I680" s="158" t="s">
        <v>207</v>
      </c>
    </row>
    <row r="681" spans="2:9">
      <c r="B681" s="156" t="s">
        <v>2127</v>
      </c>
      <c r="C681" s="157" t="s">
        <v>2128</v>
      </c>
      <c r="D681" s="158" t="s">
        <v>2129</v>
      </c>
      <c r="E681" s="158" t="s">
        <v>200</v>
      </c>
      <c r="F681" s="158" t="s">
        <v>217</v>
      </c>
      <c r="G681" s="158" t="s">
        <v>368</v>
      </c>
      <c r="H681" s="159">
        <v>41896</v>
      </c>
      <c r="I681" s="158" t="s">
        <v>325</v>
      </c>
    </row>
    <row r="682" spans="2:9">
      <c r="B682" s="156" t="s">
        <v>2130</v>
      </c>
      <c r="C682" s="157" t="s">
        <v>2131</v>
      </c>
      <c r="D682" s="158" t="s">
        <v>2132</v>
      </c>
      <c r="E682" s="158" t="s">
        <v>200</v>
      </c>
      <c r="F682" s="158" t="s">
        <v>201</v>
      </c>
      <c r="G682" s="158" t="s">
        <v>368</v>
      </c>
      <c r="H682" s="159">
        <v>41896</v>
      </c>
      <c r="I682" s="158" t="s">
        <v>207</v>
      </c>
    </row>
    <row r="683" spans="2:9">
      <c r="B683" s="156" t="s">
        <v>1119</v>
      </c>
      <c r="C683" s="157" t="s">
        <v>1120</v>
      </c>
      <c r="D683" s="158" t="s">
        <v>1121</v>
      </c>
      <c r="E683" s="158" t="s">
        <v>43</v>
      </c>
      <c r="F683" s="158" t="s">
        <v>217</v>
      </c>
      <c r="G683" s="158" t="s">
        <v>218</v>
      </c>
      <c r="H683" s="158" t="s">
        <v>2731</v>
      </c>
      <c r="I683" s="158"/>
    </row>
    <row r="684" spans="2:9">
      <c r="B684" s="156" t="s">
        <v>2702</v>
      </c>
      <c r="C684" s="157" t="s">
        <v>2703</v>
      </c>
      <c r="D684" s="158" t="s">
        <v>2704</v>
      </c>
      <c r="E684" s="158" t="s">
        <v>200</v>
      </c>
      <c r="F684" s="158" t="s">
        <v>201</v>
      </c>
      <c r="G684" s="158" t="s">
        <v>202</v>
      </c>
      <c r="H684" s="158" t="s">
        <v>2732</v>
      </c>
      <c r="I684" s="158"/>
    </row>
    <row r="685" spans="2:9">
      <c r="B685" s="156" t="s">
        <v>2705</v>
      </c>
      <c r="C685" s="157" t="s">
        <v>2706</v>
      </c>
      <c r="D685" s="158" t="s">
        <v>2707</v>
      </c>
      <c r="E685" s="158" t="s">
        <v>46</v>
      </c>
      <c r="F685" s="158" t="s">
        <v>217</v>
      </c>
      <c r="G685" s="158" t="s">
        <v>202</v>
      </c>
      <c r="H685" s="158" t="s">
        <v>2731</v>
      </c>
      <c r="I685" s="158"/>
    </row>
    <row r="686" spans="2:9">
      <c r="B686" s="156" t="s">
        <v>2708</v>
      </c>
      <c r="C686" s="157" t="s">
        <v>2709</v>
      </c>
      <c r="D686" s="158" t="s">
        <v>2710</v>
      </c>
      <c r="E686" s="158" t="s">
        <v>200</v>
      </c>
      <c r="F686" s="158" t="s">
        <v>217</v>
      </c>
      <c r="G686" s="158" t="s">
        <v>273</v>
      </c>
      <c r="H686" s="158" t="s">
        <v>2731</v>
      </c>
      <c r="I686" s="158"/>
    </row>
    <row r="687" spans="2:9">
      <c r="B687" s="156" t="s">
        <v>2711</v>
      </c>
      <c r="C687" s="157" t="s">
        <v>2712</v>
      </c>
      <c r="D687" s="158" t="s">
        <v>2713</v>
      </c>
      <c r="E687" s="158" t="s">
        <v>200</v>
      </c>
      <c r="F687" s="158" t="s">
        <v>201</v>
      </c>
      <c r="G687" s="158" t="s">
        <v>273</v>
      </c>
      <c r="H687" s="158" t="s">
        <v>2731</v>
      </c>
      <c r="I687" s="158"/>
    </row>
    <row r="688" spans="2:9">
      <c r="B688" s="160" t="s">
        <v>2714</v>
      </c>
      <c r="C688" s="161" t="s">
        <v>2715</v>
      </c>
      <c r="D688" s="162" t="s">
        <v>2716</v>
      </c>
      <c r="E688" s="162" t="s">
        <v>200</v>
      </c>
      <c r="F688" s="162" t="s">
        <v>201</v>
      </c>
      <c r="G688" s="162" t="s">
        <v>273</v>
      </c>
      <c r="H688" s="162" t="s">
        <v>2731</v>
      </c>
      <c r="I688" s="162"/>
    </row>
    <row r="689" spans="2:9">
      <c r="B689" s="156" t="s">
        <v>2717</v>
      </c>
      <c r="C689" s="157" t="s">
        <v>2718</v>
      </c>
      <c r="D689" s="158" t="s">
        <v>2719</v>
      </c>
      <c r="E689" s="158" t="s">
        <v>200</v>
      </c>
      <c r="F689" s="158" t="s">
        <v>217</v>
      </c>
      <c r="G689" s="158" t="s">
        <v>273</v>
      </c>
      <c r="H689" s="158" t="s">
        <v>2731</v>
      </c>
      <c r="I689" s="158"/>
    </row>
    <row r="690" spans="2:9">
      <c r="B690" s="156" t="s">
        <v>2720</v>
      </c>
      <c r="C690" s="157" t="s">
        <v>1026</v>
      </c>
      <c r="D690" s="158" t="s">
        <v>2721</v>
      </c>
      <c r="E690" s="158" t="s">
        <v>200</v>
      </c>
      <c r="F690" s="158" t="s">
        <v>201</v>
      </c>
      <c r="G690" s="158" t="s">
        <v>312</v>
      </c>
      <c r="H690" s="158" t="s">
        <v>2731</v>
      </c>
      <c r="I690" s="158" t="s">
        <v>207</v>
      </c>
    </row>
    <row r="691" spans="2:9">
      <c r="B691" s="156" t="s">
        <v>476</v>
      </c>
      <c r="C691" s="157" t="s">
        <v>477</v>
      </c>
      <c r="D691" s="158" t="s">
        <v>478</v>
      </c>
      <c r="E691" s="158" t="s">
        <v>200</v>
      </c>
      <c r="F691" s="158" t="s">
        <v>201</v>
      </c>
      <c r="G691" s="158" t="s">
        <v>312</v>
      </c>
      <c r="H691" s="158" t="s">
        <v>2731</v>
      </c>
      <c r="I691" s="158" t="s">
        <v>325</v>
      </c>
    </row>
    <row r="692" spans="2:9">
      <c r="B692" s="156" t="s">
        <v>2722</v>
      </c>
      <c r="C692" s="157" t="s">
        <v>2723</v>
      </c>
      <c r="D692" s="158" t="s">
        <v>2724</v>
      </c>
      <c r="E692" s="158" t="s">
        <v>46</v>
      </c>
      <c r="F692" s="158" t="s">
        <v>217</v>
      </c>
      <c r="G692" s="158" t="s">
        <v>324</v>
      </c>
      <c r="H692" s="158" t="s">
        <v>2731</v>
      </c>
      <c r="I692" s="158"/>
    </row>
    <row r="693" spans="2:9">
      <c r="B693" s="156" t="s">
        <v>2725</v>
      </c>
      <c r="C693" s="157" t="s">
        <v>2726</v>
      </c>
      <c r="D693" s="158" t="s">
        <v>2727</v>
      </c>
      <c r="E693" s="158" t="s">
        <v>200</v>
      </c>
      <c r="F693" s="158" t="s">
        <v>217</v>
      </c>
      <c r="G693" s="158" t="s">
        <v>324</v>
      </c>
      <c r="H693" s="158" t="s">
        <v>2731</v>
      </c>
      <c r="I693" s="158" t="s">
        <v>325</v>
      </c>
    </row>
    <row r="694" spans="2:9">
      <c r="B694" s="156" t="s">
        <v>2728</v>
      </c>
      <c r="C694" s="157" t="s">
        <v>2729</v>
      </c>
      <c r="D694" s="158" t="s">
        <v>2730</v>
      </c>
      <c r="E694" s="158" t="s">
        <v>200</v>
      </c>
      <c r="F694" s="158" t="s">
        <v>217</v>
      </c>
      <c r="G694" s="158" t="s">
        <v>351</v>
      </c>
      <c r="H694" s="158" t="s">
        <v>2731</v>
      </c>
      <c r="I694" s="158" t="s">
        <v>207</v>
      </c>
    </row>
    <row r="695" spans="2:9">
      <c r="B695" s="156" t="s">
        <v>2786</v>
      </c>
      <c r="C695" s="157" t="s">
        <v>2787</v>
      </c>
      <c r="D695" s="158" t="s">
        <v>2788</v>
      </c>
      <c r="E695" s="158" t="s">
        <v>200</v>
      </c>
      <c r="F695" s="158" t="s">
        <v>201</v>
      </c>
      <c r="G695" s="158" t="s">
        <v>206</v>
      </c>
      <c r="H695" s="158" t="s">
        <v>2789</v>
      </c>
      <c r="I695" s="158" t="s">
        <v>207</v>
      </c>
    </row>
    <row r="696" spans="2:9">
      <c r="B696" s="156" t="s">
        <v>2790</v>
      </c>
      <c r="C696" s="157" t="s">
        <v>2791</v>
      </c>
      <c r="D696" s="158" t="s">
        <v>2792</v>
      </c>
      <c r="E696" s="158" t="s">
        <v>200</v>
      </c>
      <c r="F696" s="158" t="s">
        <v>201</v>
      </c>
      <c r="G696" s="158" t="s">
        <v>206</v>
      </c>
      <c r="H696" s="158" t="s">
        <v>2789</v>
      </c>
      <c r="I696" s="158" t="s">
        <v>207</v>
      </c>
    </row>
    <row r="697" spans="2:9">
      <c r="B697" s="156" t="s">
        <v>2793</v>
      </c>
      <c r="C697" s="157" t="s">
        <v>2794</v>
      </c>
      <c r="D697" s="158" t="s">
        <v>2795</v>
      </c>
      <c r="E697" s="158" t="s">
        <v>200</v>
      </c>
      <c r="F697" s="158" t="s">
        <v>217</v>
      </c>
      <c r="G697" s="158" t="s">
        <v>218</v>
      </c>
      <c r="H697" s="158" t="s">
        <v>2789</v>
      </c>
      <c r="I697" s="158"/>
    </row>
    <row r="698" spans="2:9">
      <c r="B698" s="156" t="s">
        <v>2796</v>
      </c>
      <c r="C698" s="157" t="s">
        <v>2797</v>
      </c>
      <c r="D698" s="158" t="s">
        <v>2798</v>
      </c>
      <c r="E698" s="158" t="s">
        <v>43</v>
      </c>
      <c r="F698" s="158" t="s">
        <v>201</v>
      </c>
      <c r="G698" s="158" t="s">
        <v>218</v>
      </c>
      <c r="H698" s="158" t="s">
        <v>2789</v>
      </c>
      <c r="I698" s="158" t="s">
        <v>228</v>
      </c>
    </row>
    <row r="699" spans="2:9">
      <c r="B699" s="156" t="s">
        <v>2799</v>
      </c>
      <c r="C699" s="157" t="s">
        <v>2800</v>
      </c>
      <c r="D699" s="158" t="s">
        <v>2801</v>
      </c>
      <c r="E699" s="158" t="s">
        <v>200</v>
      </c>
      <c r="F699" s="158" t="s">
        <v>201</v>
      </c>
      <c r="G699" s="158" t="s">
        <v>218</v>
      </c>
      <c r="H699" s="158" t="s">
        <v>2789</v>
      </c>
      <c r="I699" s="158" t="s">
        <v>207</v>
      </c>
    </row>
    <row r="700" spans="2:9">
      <c r="B700" s="156" t="s">
        <v>2802</v>
      </c>
      <c r="C700" s="157" t="s">
        <v>2803</v>
      </c>
      <c r="D700" s="158" t="s">
        <v>592</v>
      </c>
      <c r="E700" s="158" t="s">
        <v>43</v>
      </c>
      <c r="F700" s="158" t="s">
        <v>201</v>
      </c>
      <c r="G700" s="158" t="s">
        <v>218</v>
      </c>
      <c r="H700" s="158" t="s">
        <v>2789</v>
      </c>
      <c r="I700" s="158" t="s">
        <v>228</v>
      </c>
    </row>
    <row r="701" spans="2:9">
      <c r="B701" s="156" t="s">
        <v>2804</v>
      </c>
      <c r="C701" s="157" t="s">
        <v>2805</v>
      </c>
      <c r="D701" s="158" t="s">
        <v>2806</v>
      </c>
      <c r="E701" s="158" t="s">
        <v>46</v>
      </c>
      <c r="F701" s="158" t="s">
        <v>201</v>
      </c>
      <c r="G701" s="158" t="s">
        <v>218</v>
      </c>
      <c r="H701" s="158" t="s">
        <v>2789</v>
      </c>
      <c r="I701" s="158" t="s">
        <v>207</v>
      </c>
    </row>
    <row r="702" spans="2:9">
      <c r="B702" s="156" t="s">
        <v>2807</v>
      </c>
      <c r="C702" s="157" t="s">
        <v>2808</v>
      </c>
      <c r="D702" s="158" t="s">
        <v>2809</v>
      </c>
      <c r="E702" s="158" t="s">
        <v>46</v>
      </c>
      <c r="F702" s="158" t="s">
        <v>201</v>
      </c>
      <c r="G702" s="158" t="s">
        <v>218</v>
      </c>
      <c r="H702" s="158" t="s">
        <v>2789</v>
      </c>
      <c r="I702" s="158" t="s">
        <v>691</v>
      </c>
    </row>
    <row r="703" spans="2:9">
      <c r="B703" s="156" t="s">
        <v>2810</v>
      </c>
      <c r="C703" s="157" t="s">
        <v>2811</v>
      </c>
      <c r="D703" s="158" t="s">
        <v>2812</v>
      </c>
      <c r="E703" s="158" t="s">
        <v>200</v>
      </c>
      <c r="F703" s="158" t="s">
        <v>201</v>
      </c>
      <c r="G703" s="158" t="s">
        <v>218</v>
      </c>
      <c r="H703" s="158" t="s">
        <v>2789</v>
      </c>
      <c r="I703" s="158" t="s">
        <v>207</v>
      </c>
    </row>
    <row r="704" spans="2:9">
      <c r="B704" s="156" t="s">
        <v>2813</v>
      </c>
      <c r="C704" s="157" t="s">
        <v>728</v>
      </c>
      <c r="D704" s="158" t="s">
        <v>2814</v>
      </c>
      <c r="E704" s="158" t="s">
        <v>200</v>
      </c>
      <c r="F704" s="158" t="s">
        <v>201</v>
      </c>
      <c r="G704" s="158" t="s">
        <v>218</v>
      </c>
      <c r="H704" s="158" t="s">
        <v>2789</v>
      </c>
      <c r="I704" s="158" t="s">
        <v>207</v>
      </c>
    </row>
    <row r="705" spans="2:9">
      <c r="B705" s="156" t="s">
        <v>2815</v>
      </c>
      <c r="C705" s="157" t="s">
        <v>2816</v>
      </c>
      <c r="D705" s="158" t="s">
        <v>2817</v>
      </c>
      <c r="E705" s="158" t="s">
        <v>46</v>
      </c>
      <c r="F705" s="158" t="s">
        <v>201</v>
      </c>
      <c r="G705" s="158" t="s">
        <v>218</v>
      </c>
      <c r="H705" s="158" t="s">
        <v>2789</v>
      </c>
      <c r="I705" s="158" t="s">
        <v>207</v>
      </c>
    </row>
    <row r="706" spans="2:9">
      <c r="B706" s="160" t="s">
        <v>2818</v>
      </c>
      <c r="C706" s="161" t="s">
        <v>2819</v>
      </c>
      <c r="D706" s="162" t="s">
        <v>2820</v>
      </c>
      <c r="E706" s="162" t="s">
        <v>46</v>
      </c>
      <c r="F706" s="162" t="s">
        <v>201</v>
      </c>
      <c r="G706" s="162" t="s">
        <v>218</v>
      </c>
      <c r="H706" s="162" t="s">
        <v>2789</v>
      </c>
      <c r="I706" s="162" t="s">
        <v>1321</v>
      </c>
    </row>
    <row r="707" spans="2:9">
      <c r="B707" s="156" t="s">
        <v>2821</v>
      </c>
      <c r="C707" s="157" t="s">
        <v>2822</v>
      </c>
      <c r="D707" s="158" t="s">
        <v>231</v>
      </c>
      <c r="E707" s="158" t="s">
        <v>200</v>
      </c>
      <c r="F707" s="158" t="s">
        <v>201</v>
      </c>
      <c r="G707" s="158" t="s">
        <v>218</v>
      </c>
      <c r="H707" s="158" t="s">
        <v>2789</v>
      </c>
      <c r="I707" s="158" t="s">
        <v>207</v>
      </c>
    </row>
    <row r="708" spans="2:9">
      <c r="B708" s="156" t="s">
        <v>2823</v>
      </c>
      <c r="C708" s="157" t="s">
        <v>2824</v>
      </c>
      <c r="D708" s="158" t="s">
        <v>2825</v>
      </c>
      <c r="E708" s="158" t="s">
        <v>200</v>
      </c>
      <c r="F708" s="158" t="s">
        <v>217</v>
      </c>
      <c r="G708" s="158" t="s">
        <v>218</v>
      </c>
      <c r="H708" s="158" t="s">
        <v>2789</v>
      </c>
      <c r="I708" s="158"/>
    </row>
    <row r="709" spans="2:9">
      <c r="B709" s="156" t="s">
        <v>2826</v>
      </c>
      <c r="C709" s="157" t="s">
        <v>2827</v>
      </c>
      <c r="D709" s="158" t="s">
        <v>231</v>
      </c>
      <c r="E709" s="158" t="s">
        <v>43</v>
      </c>
      <c r="F709" s="158" t="s">
        <v>201</v>
      </c>
      <c r="G709" s="158" t="s">
        <v>218</v>
      </c>
      <c r="H709" s="158" t="s">
        <v>2789</v>
      </c>
      <c r="I709" s="158" t="s">
        <v>228</v>
      </c>
    </row>
    <row r="710" spans="2:9">
      <c r="B710" s="156" t="s">
        <v>2828</v>
      </c>
      <c r="C710" s="157" t="s">
        <v>2829</v>
      </c>
      <c r="D710" s="158" t="s">
        <v>2830</v>
      </c>
      <c r="E710" s="158" t="s">
        <v>200</v>
      </c>
      <c r="F710" s="158" t="s">
        <v>217</v>
      </c>
      <c r="G710" s="158" t="s">
        <v>218</v>
      </c>
      <c r="H710" s="158" t="s">
        <v>2789</v>
      </c>
      <c r="I710" s="158" t="s">
        <v>207</v>
      </c>
    </row>
    <row r="711" spans="2:9">
      <c r="B711" s="156" t="s">
        <v>2831</v>
      </c>
      <c r="C711" s="157" t="s">
        <v>2832</v>
      </c>
      <c r="D711" s="158" t="s">
        <v>2833</v>
      </c>
      <c r="E711" s="158" t="s">
        <v>46</v>
      </c>
      <c r="F711" s="158" t="s">
        <v>217</v>
      </c>
      <c r="G711" s="158" t="s">
        <v>218</v>
      </c>
      <c r="H711" s="158" t="s">
        <v>2789</v>
      </c>
      <c r="I711" s="158" t="s">
        <v>207</v>
      </c>
    </row>
    <row r="712" spans="2:9">
      <c r="B712" s="156" t="s">
        <v>2834</v>
      </c>
      <c r="C712" s="157" t="s">
        <v>2835</v>
      </c>
      <c r="D712" s="158" t="s">
        <v>2836</v>
      </c>
      <c r="E712" s="158" t="s">
        <v>200</v>
      </c>
      <c r="F712" s="158" t="s">
        <v>217</v>
      </c>
      <c r="G712" s="158" t="s">
        <v>202</v>
      </c>
      <c r="H712" s="158" t="s">
        <v>2789</v>
      </c>
      <c r="I712" s="158" t="s">
        <v>325</v>
      </c>
    </row>
    <row r="713" spans="2:9">
      <c r="B713" s="156" t="s">
        <v>2837</v>
      </c>
      <c r="C713" s="157" t="s">
        <v>2838</v>
      </c>
      <c r="D713" s="158" t="s">
        <v>2839</v>
      </c>
      <c r="E713" s="158" t="s">
        <v>200</v>
      </c>
      <c r="F713" s="158" t="s">
        <v>217</v>
      </c>
      <c r="G713" s="158" t="s">
        <v>202</v>
      </c>
      <c r="H713" s="158" t="s">
        <v>2789</v>
      </c>
      <c r="I713" s="158" t="s">
        <v>289</v>
      </c>
    </row>
    <row r="714" spans="2:9">
      <c r="B714" s="156" t="s">
        <v>2840</v>
      </c>
      <c r="C714" s="157" t="s">
        <v>2841</v>
      </c>
      <c r="D714" s="158" t="s">
        <v>2842</v>
      </c>
      <c r="E714" s="158" t="s">
        <v>200</v>
      </c>
      <c r="F714" s="158" t="s">
        <v>510</v>
      </c>
      <c r="G714" s="158" t="s">
        <v>202</v>
      </c>
      <c r="H714" s="158" t="s">
        <v>2789</v>
      </c>
      <c r="I714" s="158"/>
    </row>
    <row r="715" spans="2:9">
      <c r="B715" s="156" t="s">
        <v>2843</v>
      </c>
      <c r="C715" s="157" t="s">
        <v>2844</v>
      </c>
      <c r="D715" s="158" t="s">
        <v>2845</v>
      </c>
      <c r="E715" s="158" t="s">
        <v>200</v>
      </c>
      <c r="F715" s="158" t="s">
        <v>217</v>
      </c>
      <c r="G715" s="158" t="s">
        <v>202</v>
      </c>
      <c r="H715" s="158" t="s">
        <v>2789</v>
      </c>
      <c r="I715" s="158"/>
    </row>
    <row r="716" spans="2:9">
      <c r="B716" s="156" t="s">
        <v>2846</v>
      </c>
      <c r="C716" s="157" t="s">
        <v>2847</v>
      </c>
      <c r="D716" s="158" t="s">
        <v>2848</v>
      </c>
      <c r="E716" s="158" t="s">
        <v>200</v>
      </c>
      <c r="F716" s="158" t="s">
        <v>201</v>
      </c>
      <c r="G716" s="158" t="s">
        <v>273</v>
      </c>
      <c r="H716" s="158" t="s">
        <v>2789</v>
      </c>
      <c r="I716" s="158"/>
    </row>
    <row r="717" spans="2:9">
      <c r="B717" s="156" t="s">
        <v>2849</v>
      </c>
      <c r="C717" s="157" t="s">
        <v>2850</v>
      </c>
      <c r="D717" s="158" t="s">
        <v>2851</v>
      </c>
      <c r="E717" s="158" t="s">
        <v>200</v>
      </c>
      <c r="F717" s="158" t="s">
        <v>217</v>
      </c>
      <c r="G717" s="158" t="s">
        <v>273</v>
      </c>
      <c r="H717" s="158" t="s">
        <v>2789</v>
      </c>
      <c r="I717" s="158"/>
    </row>
    <row r="718" spans="2:9">
      <c r="B718" s="156" t="s">
        <v>1449</v>
      </c>
      <c r="C718" s="157" t="s">
        <v>1450</v>
      </c>
      <c r="D718" s="158" t="s">
        <v>1451</v>
      </c>
      <c r="E718" s="158" t="s">
        <v>200</v>
      </c>
      <c r="F718" s="158" t="s">
        <v>201</v>
      </c>
      <c r="G718" s="158" t="s">
        <v>312</v>
      </c>
      <c r="H718" s="158" t="s">
        <v>2789</v>
      </c>
      <c r="I718" s="158"/>
    </row>
    <row r="719" spans="2:9">
      <c r="B719" s="156" t="s">
        <v>2852</v>
      </c>
      <c r="C719" s="157" t="s">
        <v>2853</v>
      </c>
      <c r="D719" s="158" t="s">
        <v>2854</v>
      </c>
      <c r="E719" s="158" t="s">
        <v>200</v>
      </c>
      <c r="F719" s="158" t="s">
        <v>217</v>
      </c>
      <c r="G719" s="158" t="s">
        <v>319</v>
      </c>
      <c r="H719" s="158" t="s">
        <v>2789</v>
      </c>
      <c r="I719" s="158"/>
    </row>
    <row r="720" spans="2:9">
      <c r="B720" s="156" t="s">
        <v>2855</v>
      </c>
      <c r="C720" s="157" t="s">
        <v>2856</v>
      </c>
      <c r="D720" s="158" t="s">
        <v>2854</v>
      </c>
      <c r="E720" s="158" t="s">
        <v>200</v>
      </c>
      <c r="F720" s="158" t="s">
        <v>217</v>
      </c>
      <c r="G720" s="158" t="s">
        <v>319</v>
      </c>
      <c r="H720" s="158" t="s">
        <v>2789</v>
      </c>
      <c r="I720" s="158"/>
    </row>
    <row r="721" spans="2:9">
      <c r="B721" s="156" t="s">
        <v>2857</v>
      </c>
      <c r="C721" s="157" t="s">
        <v>2858</v>
      </c>
      <c r="D721" s="158" t="s">
        <v>2859</v>
      </c>
      <c r="E721" s="158" t="s">
        <v>200</v>
      </c>
      <c r="F721" s="158" t="s">
        <v>217</v>
      </c>
      <c r="G721" s="158" t="s">
        <v>324</v>
      </c>
      <c r="H721" s="158" t="s">
        <v>2789</v>
      </c>
      <c r="I721" s="158" t="s">
        <v>247</v>
      </c>
    </row>
    <row r="722" spans="2:9">
      <c r="B722" s="156" t="s">
        <v>2860</v>
      </c>
      <c r="C722" s="157" t="s">
        <v>2861</v>
      </c>
      <c r="D722" s="158" t="s">
        <v>2862</v>
      </c>
      <c r="E722" s="158" t="s">
        <v>200</v>
      </c>
      <c r="F722" s="158" t="s">
        <v>201</v>
      </c>
      <c r="G722" s="158" t="s">
        <v>324</v>
      </c>
      <c r="H722" s="158" t="s">
        <v>2789</v>
      </c>
      <c r="I722" s="158" t="s">
        <v>207</v>
      </c>
    </row>
    <row r="723" spans="2:9">
      <c r="B723" s="156" t="s">
        <v>2863</v>
      </c>
      <c r="C723" s="157" t="s">
        <v>2864</v>
      </c>
      <c r="D723" s="158" t="s">
        <v>2865</v>
      </c>
      <c r="E723" s="158" t="s">
        <v>200</v>
      </c>
      <c r="F723" s="158" t="s">
        <v>217</v>
      </c>
      <c r="G723" s="158" t="s">
        <v>324</v>
      </c>
      <c r="H723" s="158" t="s">
        <v>2789</v>
      </c>
      <c r="I723" s="158" t="s">
        <v>325</v>
      </c>
    </row>
    <row r="724" spans="2:9">
      <c r="B724" s="156" t="s">
        <v>2866</v>
      </c>
      <c r="C724" s="157" t="s">
        <v>2867</v>
      </c>
      <c r="D724" s="158" t="s">
        <v>2868</v>
      </c>
      <c r="E724" s="158" t="s">
        <v>200</v>
      </c>
      <c r="F724" s="158" t="s">
        <v>217</v>
      </c>
      <c r="G724" s="158" t="s">
        <v>324</v>
      </c>
      <c r="H724" s="158" t="s">
        <v>2789</v>
      </c>
      <c r="I724" s="158" t="s">
        <v>207</v>
      </c>
    </row>
    <row r="725" spans="2:9" ht="24">
      <c r="B725" s="156" t="s">
        <v>2869</v>
      </c>
      <c r="C725" s="157" t="s">
        <v>2870</v>
      </c>
      <c r="D725" s="158" t="s">
        <v>2871</v>
      </c>
      <c r="E725" s="158" t="s">
        <v>200</v>
      </c>
      <c r="F725" s="158" t="s">
        <v>201</v>
      </c>
      <c r="G725" s="158" t="s">
        <v>341</v>
      </c>
      <c r="H725" s="158" t="s">
        <v>2789</v>
      </c>
      <c r="I725" s="158" t="s">
        <v>2872</v>
      </c>
    </row>
    <row r="726" spans="2:9" ht="24">
      <c r="B726" s="156" t="s">
        <v>2873</v>
      </c>
      <c r="C726" s="157" t="s">
        <v>2874</v>
      </c>
      <c r="D726" s="158" t="s">
        <v>2875</v>
      </c>
      <c r="E726" s="158" t="s">
        <v>200</v>
      </c>
      <c r="F726" s="158" t="s">
        <v>201</v>
      </c>
      <c r="G726" s="158" t="s">
        <v>341</v>
      </c>
      <c r="H726" s="158" t="s">
        <v>2789</v>
      </c>
      <c r="I726" s="158" t="s">
        <v>261</v>
      </c>
    </row>
    <row r="727" spans="2:9" ht="24">
      <c r="B727" s="156" t="s">
        <v>2876</v>
      </c>
      <c r="C727" s="157" t="s">
        <v>2877</v>
      </c>
      <c r="D727" s="158" t="s">
        <v>2878</v>
      </c>
      <c r="E727" s="158" t="s">
        <v>200</v>
      </c>
      <c r="F727" s="158" t="s">
        <v>201</v>
      </c>
      <c r="G727" s="158" t="s">
        <v>341</v>
      </c>
      <c r="H727" s="158" t="s">
        <v>2789</v>
      </c>
      <c r="I727" s="158" t="s">
        <v>261</v>
      </c>
    </row>
    <row r="728" spans="2:9">
      <c r="B728" s="156" t="s">
        <v>2879</v>
      </c>
      <c r="C728" s="157" t="s">
        <v>2880</v>
      </c>
      <c r="D728" s="158" t="s">
        <v>2881</v>
      </c>
      <c r="E728" s="158" t="s">
        <v>200</v>
      </c>
      <c r="F728" s="158" t="s">
        <v>201</v>
      </c>
      <c r="G728" s="158" t="s">
        <v>351</v>
      </c>
      <c r="H728" s="158" t="s">
        <v>2789</v>
      </c>
      <c r="I728" s="158" t="s">
        <v>207</v>
      </c>
    </row>
    <row r="729" spans="2:9">
      <c r="B729" s="156" t="s">
        <v>2882</v>
      </c>
      <c r="C729" s="157" t="s">
        <v>2883</v>
      </c>
      <c r="D729" s="158" t="s">
        <v>592</v>
      </c>
      <c r="E729" s="158" t="s">
        <v>200</v>
      </c>
      <c r="F729" s="158" t="s">
        <v>201</v>
      </c>
      <c r="G729" s="158" t="s">
        <v>351</v>
      </c>
      <c r="H729" s="158" t="s">
        <v>2789</v>
      </c>
      <c r="I729" s="158" t="s">
        <v>207</v>
      </c>
    </row>
    <row r="730" spans="2:9" ht="24">
      <c r="B730" s="160" t="s">
        <v>2884</v>
      </c>
      <c r="C730" s="161" t="s">
        <v>2885</v>
      </c>
      <c r="D730" s="162" t="s">
        <v>2886</v>
      </c>
      <c r="E730" s="162" t="s">
        <v>200</v>
      </c>
      <c r="F730" s="162" t="s">
        <v>217</v>
      </c>
      <c r="G730" s="162" t="s">
        <v>351</v>
      </c>
      <c r="H730" s="162" t="s">
        <v>2789</v>
      </c>
      <c r="I730" s="162" t="s">
        <v>269</v>
      </c>
    </row>
    <row r="731" spans="2:9">
      <c r="B731" s="156" t="s">
        <v>2773</v>
      </c>
      <c r="C731" s="157" t="s">
        <v>2774</v>
      </c>
      <c r="D731" s="158" t="s">
        <v>2887</v>
      </c>
      <c r="E731" s="158" t="s">
        <v>200</v>
      </c>
      <c r="F731" s="158" t="s">
        <v>201</v>
      </c>
      <c r="G731" s="158" t="s">
        <v>351</v>
      </c>
      <c r="H731" s="158" t="s">
        <v>2789</v>
      </c>
      <c r="I731" s="158"/>
    </row>
    <row r="732" spans="2:9">
      <c r="B732" s="160" t="s">
        <v>2888</v>
      </c>
      <c r="C732" s="161" t="s">
        <v>2889</v>
      </c>
      <c r="D732" s="162" t="s">
        <v>2890</v>
      </c>
      <c r="E732" s="162" t="s">
        <v>200</v>
      </c>
      <c r="F732" s="162" t="s">
        <v>217</v>
      </c>
      <c r="G732" s="162" t="s">
        <v>651</v>
      </c>
      <c r="H732" s="162" t="s">
        <v>2789</v>
      </c>
      <c r="I732" s="162"/>
    </row>
    <row r="733" spans="2:9">
      <c r="B733" s="156" t="s">
        <v>2891</v>
      </c>
      <c r="C733" s="157" t="s">
        <v>2892</v>
      </c>
      <c r="D733" s="158" t="s">
        <v>2893</v>
      </c>
      <c r="E733" s="158" t="s">
        <v>200</v>
      </c>
      <c r="F733" s="158" t="s">
        <v>217</v>
      </c>
      <c r="G733" s="158" t="s">
        <v>364</v>
      </c>
      <c r="H733" s="158" t="s">
        <v>2789</v>
      </c>
      <c r="I733" s="158" t="s">
        <v>608</v>
      </c>
    </row>
    <row r="734" spans="2:9">
      <c r="B734" s="156" t="s">
        <v>2894</v>
      </c>
      <c r="C734" s="157" t="s">
        <v>2895</v>
      </c>
      <c r="D734" s="158" t="s">
        <v>2896</v>
      </c>
      <c r="E734" s="158" t="s">
        <v>46</v>
      </c>
      <c r="F734" s="158" t="s">
        <v>217</v>
      </c>
      <c r="G734" s="158" t="s">
        <v>364</v>
      </c>
      <c r="H734" s="158" t="s">
        <v>2897</v>
      </c>
      <c r="I734" s="158"/>
    </row>
    <row r="735" spans="2:9">
      <c r="B735" s="156" t="s">
        <v>2898</v>
      </c>
      <c r="C735" s="157" t="s">
        <v>2899</v>
      </c>
      <c r="D735" s="158" t="s">
        <v>2900</v>
      </c>
      <c r="E735" s="158" t="s">
        <v>200</v>
      </c>
      <c r="F735" s="158" t="s">
        <v>201</v>
      </c>
      <c r="G735" s="158" t="s">
        <v>368</v>
      </c>
      <c r="H735" s="158" t="s">
        <v>2897</v>
      </c>
      <c r="I735" s="158" t="s">
        <v>325</v>
      </c>
    </row>
    <row r="736" spans="2:9">
      <c r="B736" s="156" t="s">
        <v>2901</v>
      </c>
      <c r="C736" s="157" t="s">
        <v>2902</v>
      </c>
      <c r="D736" s="158" t="s">
        <v>2903</v>
      </c>
      <c r="E736" s="158" t="s">
        <v>200</v>
      </c>
      <c r="F736" s="158" t="s">
        <v>201</v>
      </c>
      <c r="G736" s="158" t="s">
        <v>368</v>
      </c>
      <c r="H736" s="158" t="s">
        <v>2789</v>
      </c>
      <c r="I736" s="158" t="s">
        <v>207</v>
      </c>
    </row>
    <row r="737" spans="2:9">
      <c r="B737" s="156" t="s">
        <v>2904</v>
      </c>
      <c r="C737" s="157" t="s">
        <v>2905</v>
      </c>
      <c r="D737" s="158" t="s">
        <v>2906</v>
      </c>
      <c r="E737" s="158" t="s">
        <v>200</v>
      </c>
      <c r="F737" s="158" t="s">
        <v>201</v>
      </c>
      <c r="G737" s="158" t="s">
        <v>368</v>
      </c>
      <c r="H737" s="158" t="s">
        <v>2897</v>
      </c>
      <c r="I737" s="158" t="s">
        <v>207</v>
      </c>
    </row>
    <row r="738" spans="2:9">
      <c r="B738" s="156" t="s">
        <v>2907</v>
      </c>
      <c r="C738" s="157" t="s">
        <v>2908</v>
      </c>
      <c r="D738" s="158" t="s">
        <v>2909</v>
      </c>
      <c r="E738" s="158" t="s">
        <v>200</v>
      </c>
      <c r="F738" s="158" t="s">
        <v>201</v>
      </c>
      <c r="G738" s="158" t="s">
        <v>368</v>
      </c>
      <c r="H738" s="158" t="s">
        <v>2789</v>
      </c>
      <c r="I738" s="158" t="s">
        <v>207</v>
      </c>
    </row>
    <row r="739" spans="2:9">
      <c r="B739" s="156" t="s">
        <v>2910</v>
      </c>
      <c r="C739" s="157" t="s">
        <v>2911</v>
      </c>
      <c r="D739" s="158" t="s">
        <v>2912</v>
      </c>
      <c r="E739" s="158" t="s">
        <v>200</v>
      </c>
      <c r="F739" s="158" t="s">
        <v>201</v>
      </c>
      <c r="G739" s="158" t="s">
        <v>368</v>
      </c>
      <c r="H739" s="158" t="s">
        <v>2789</v>
      </c>
      <c r="I739" s="158" t="s">
        <v>207</v>
      </c>
    </row>
    <row r="740" spans="2:9">
      <c r="B740" s="156" t="s">
        <v>2916</v>
      </c>
      <c r="C740" s="157" t="s">
        <v>2917</v>
      </c>
      <c r="D740" s="158" t="s">
        <v>2918</v>
      </c>
      <c r="E740" s="158" t="s">
        <v>200</v>
      </c>
      <c r="F740" s="158" t="s">
        <v>217</v>
      </c>
      <c r="G740" s="158" t="s">
        <v>218</v>
      </c>
      <c r="H740" s="158" t="s">
        <v>2919</v>
      </c>
      <c r="I740" s="158" t="s">
        <v>608</v>
      </c>
    </row>
    <row r="741" spans="2:9">
      <c r="B741" s="156" t="s">
        <v>2920</v>
      </c>
      <c r="C741" s="157" t="s">
        <v>2921</v>
      </c>
      <c r="D741" s="158" t="s">
        <v>2922</v>
      </c>
      <c r="E741" s="158" t="s">
        <v>200</v>
      </c>
      <c r="F741" s="158" t="s">
        <v>201</v>
      </c>
      <c r="G741" s="158" t="s">
        <v>218</v>
      </c>
      <c r="H741" s="158" t="s">
        <v>2923</v>
      </c>
      <c r="I741" s="158" t="s">
        <v>207</v>
      </c>
    </row>
    <row r="742" spans="2:9">
      <c r="B742" s="156" t="s">
        <v>2924</v>
      </c>
      <c r="C742" s="157" t="s">
        <v>2925</v>
      </c>
      <c r="D742" s="158" t="s">
        <v>2926</v>
      </c>
      <c r="E742" s="158" t="s">
        <v>200</v>
      </c>
      <c r="F742" s="158" t="s">
        <v>201</v>
      </c>
      <c r="G742" s="158" t="s">
        <v>218</v>
      </c>
      <c r="H742" s="158" t="s">
        <v>2927</v>
      </c>
      <c r="I742" s="158" t="s">
        <v>207</v>
      </c>
    </row>
    <row r="743" spans="2:9">
      <c r="B743" s="156" t="s">
        <v>2928</v>
      </c>
      <c r="C743" s="157" t="s">
        <v>2929</v>
      </c>
      <c r="D743" s="158" t="s">
        <v>2930</v>
      </c>
      <c r="E743" s="158" t="s">
        <v>200</v>
      </c>
      <c r="F743" s="158" t="s">
        <v>201</v>
      </c>
      <c r="G743" s="158" t="s">
        <v>218</v>
      </c>
      <c r="H743" s="158" t="s">
        <v>2931</v>
      </c>
      <c r="I743" s="158" t="s">
        <v>207</v>
      </c>
    </row>
    <row r="744" spans="2:9">
      <c r="B744" s="156" t="s">
        <v>2932</v>
      </c>
      <c r="C744" s="157" t="s">
        <v>2933</v>
      </c>
      <c r="D744" s="158" t="s">
        <v>2934</v>
      </c>
      <c r="E744" s="158" t="s">
        <v>200</v>
      </c>
      <c r="F744" s="158" t="s">
        <v>201</v>
      </c>
      <c r="G744" s="158" t="s">
        <v>218</v>
      </c>
      <c r="H744" s="158" t="s">
        <v>2935</v>
      </c>
      <c r="I744" s="158" t="s">
        <v>207</v>
      </c>
    </row>
    <row r="745" spans="2:9">
      <c r="B745" s="156" t="s">
        <v>2936</v>
      </c>
      <c r="C745" s="157" t="s">
        <v>2937</v>
      </c>
      <c r="D745" s="158" t="s">
        <v>2938</v>
      </c>
      <c r="E745" s="158" t="s">
        <v>200</v>
      </c>
      <c r="F745" s="158" t="s">
        <v>201</v>
      </c>
      <c r="G745" s="158" t="s">
        <v>218</v>
      </c>
      <c r="H745" s="158" t="s">
        <v>2939</v>
      </c>
      <c r="I745" s="158"/>
    </row>
    <row r="746" spans="2:9">
      <c r="B746" s="156" t="s">
        <v>2940</v>
      </c>
      <c r="C746" s="157" t="s">
        <v>2941</v>
      </c>
      <c r="D746" s="158" t="s">
        <v>2942</v>
      </c>
      <c r="E746" s="158" t="s">
        <v>200</v>
      </c>
      <c r="F746" s="158" t="s">
        <v>201</v>
      </c>
      <c r="G746" s="158" t="s">
        <v>218</v>
      </c>
      <c r="H746" s="158" t="s">
        <v>2943</v>
      </c>
      <c r="I746" s="158" t="s">
        <v>207</v>
      </c>
    </row>
    <row r="747" spans="2:9">
      <c r="B747" s="160" t="s">
        <v>2944</v>
      </c>
      <c r="C747" s="161" t="s">
        <v>2945</v>
      </c>
      <c r="D747" s="162" t="s">
        <v>2946</v>
      </c>
      <c r="E747" s="162" t="s">
        <v>46</v>
      </c>
      <c r="F747" s="162" t="s">
        <v>201</v>
      </c>
      <c r="G747" s="162" t="s">
        <v>218</v>
      </c>
      <c r="H747" s="162" t="s">
        <v>2947</v>
      </c>
      <c r="I747" s="162" t="s">
        <v>207</v>
      </c>
    </row>
    <row r="748" spans="2:9">
      <c r="B748" s="156" t="s">
        <v>2948</v>
      </c>
      <c r="C748" s="157" t="s">
        <v>2949</v>
      </c>
      <c r="D748" s="158" t="s">
        <v>2950</v>
      </c>
      <c r="E748" s="158" t="s">
        <v>200</v>
      </c>
      <c r="F748" s="158" t="s">
        <v>201</v>
      </c>
      <c r="G748" s="158" t="s">
        <v>218</v>
      </c>
      <c r="H748" s="158" t="s">
        <v>2951</v>
      </c>
      <c r="I748" s="158" t="s">
        <v>207</v>
      </c>
    </row>
    <row r="749" spans="2:9">
      <c r="B749" s="156" t="s">
        <v>2952</v>
      </c>
      <c r="C749" s="157" t="s">
        <v>2953</v>
      </c>
      <c r="D749" s="158" t="s">
        <v>2954</v>
      </c>
      <c r="E749" s="158" t="s">
        <v>200</v>
      </c>
      <c r="F749" s="158" t="s">
        <v>217</v>
      </c>
      <c r="G749" s="158" t="s">
        <v>202</v>
      </c>
      <c r="H749" s="158" t="s">
        <v>2955</v>
      </c>
      <c r="I749" s="158" t="s">
        <v>247</v>
      </c>
    </row>
    <row r="750" spans="2:9">
      <c r="B750" s="156" t="s">
        <v>2956</v>
      </c>
      <c r="C750" s="157" t="s">
        <v>2957</v>
      </c>
      <c r="D750" s="158" t="s">
        <v>2958</v>
      </c>
      <c r="E750" s="158" t="s">
        <v>200</v>
      </c>
      <c r="F750" s="158" t="s">
        <v>217</v>
      </c>
      <c r="G750" s="158" t="s">
        <v>202</v>
      </c>
      <c r="H750" s="158" t="s">
        <v>2959</v>
      </c>
      <c r="I750" s="158" t="s">
        <v>325</v>
      </c>
    </row>
    <row r="751" spans="2:9">
      <c r="B751" s="156" t="s">
        <v>2960</v>
      </c>
      <c r="C751" s="157" t="s">
        <v>2961</v>
      </c>
      <c r="D751" s="158" t="s">
        <v>2962</v>
      </c>
      <c r="E751" s="158" t="s">
        <v>200</v>
      </c>
      <c r="F751" s="158" t="s">
        <v>217</v>
      </c>
      <c r="G751" s="158" t="s">
        <v>202</v>
      </c>
      <c r="H751" s="158" t="s">
        <v>2963</v>
      </c>
      <c r="I751" s="158"/>
    </row>
    <row r="752" spans="2:9">
      <c r="B752" s="156" t="s">
        <v>2964</v>
      </c>
      <c r="C752" s="157" t="s">
        <v>278</v>
      </c>
      <c r="D752" s="158" t="s">
        <v>2965</v>
      </c>
      <c r="E752" s="158" t="s">
        <v>200</v>
      </c>
      <c r="F752" s="158" t="s">
        <v>217</v>
      </c>
      <c r="G752" s="158" t="s">
        <v>273</v>
      </c>
      <c r="H752" s="158" t="s">
        <v>2966</v>
      </c>
      <c r="I752" s="158"/>
    </row>
    <row r="753" spans="2:9">
      <c r="B753" s="156" t="s">
        <v>2967</v>
      </c>
      <c r="C753" s="157" t="s">
        <v>2968</v>
      </c>
      <c r="D753" s="158" t="s">
        <v>2969</v>
      </c>
      <c r="E753" s="158" t="s">
        <v>200</v>
      </c>
      <c r="F753" s="158" t="s">
        <v>217</v>
      </c>
      <c r="G753" s="158" t="s">
        <v>273</v>
      </c>
      <c r="H753" s="158" t="s">
        <v>2970</v>
      </c>
      <c r="I753" s="158"/>
    </row>
    <row r="754" spans="2:9">
      <c r="B754" s="156" t="s">
        <v>2971</v>
      </c>
      <c r="C754" s="157" t="s">
        <v>2972</v>
      </c>
      <c r="D754" s="158" t="s">
        <v>2973</v>
      </c>
      <c r="E754" s="158" t="s">
        <v>200</v>
      </c>
      <c r="F754" s="158" t="s">
        <v>201</v>
      </c>
      <c r="G754" s="158" t="s">
        <v>273</v>
      </c>
      <c r="H754" s="158" t="s">
        <v>2974</v>
      </c>
      <c r="I754" s="158" t="s">
        <v>289</v>
      </c>
    </row>
    <row r="755" spans="2:9">
      <c r="B755" s="156" t="s">
        <v>2975</v>
      </c>
      <c r="C755" s="157" t="s">
        <v>2976</v>
      </c>
      <c r="D755" s="158" t="s">
        <v>2977</v>
      </c>
      <c r="E755" s="158" t="s">
        <v>200</v>
      </c>
      <c r="F755" s="158" t="s">
        <v>217</v>
      </c>
      <c r="G755" s="158" t="s">
        <v>273</v>
      </c>
      <c r="H755" s="158" t="s">
        <v>2978</v>
      </c>
      <c r="I755" s="158"/>
    </row>
    <row r="756" spans="2:9">
      <c r="B756" s="156" t="s">
        <v>2979</v>
      </c>
      <c r="C756" s="157" t="s">
        <v>2980</v>
      </c>
      <c r="D756" s="158" t="s">
        <v>2981</v>
      </c>
      <c r="E756" s="158" t="s">
        <v>46</v>
      </c>
      <c r="F756" s="158" t="s">
        <v>201</v>
      </c>
      <c r="G756" s="158" t="s">
        <v>273</v>
      </c>
      <c r="H756" s="158" t="s">
        <v>2982</v>
      </c>
      <c r="I756" s="158" t="s">
        <v>261</v>
      </c>
    </row>
    <row r="757" spans="2:9">
      <c r="B757" s="156" t="s">
        <v>2983</v>
      </c>
      <c r="C757" s="157" t="s">
        <v>2984</v>
      </c>
      <c r="D757" s="158" t="s">
        <v>2985</v>
      </c>
      <c r="E757" s="158" t="s">
        <v>200</v>
      </c>
      <c r="F757" s="158" t="s">
        <v>217</v>
      </c>
      <c r="G757" s="158" t="s">
        <v>273</v>
      </c>
      <c r="H757" s="158" t="s">
        <v>2986</v>
      </c>
      <c r="I757" s="158"/>
    </row>
    <row r="758" spans="2:9">
      <c r="B758" s="156" t="s">
        <v>2987</v>
      </c>
      <c r="C758" s="157" t="s">
        <v>2988</v>
      </c>
      <c r="D758" s="158" t="s">
        <v>2989</v>
      </c>
      <c r="E758" s="158" t="s">
        <v>42</v>
      </c>
      <c r="F758" s="158" t="s">
        <v>201</v>
      </c>
      <c r="G758" s="158" t="s">
        <v>273</v>
      </c>
      <c r="H758" s="158" t="s">
        <v>2990</v>
      </c>
      <c r="I758" s="158" t="s">
        <v>261</v>
      </c>
    </row>
    <row r="759" spans="2:9">
      <c r="B759" s="156" t="s">
        <v>2991</v>
      </c>
      <c r="C759" s="157" t="s">
        <v>2992</v>
      </c>
      <c r="D759" s="158" t="s">
        <v>2993</v>
      </c>
      <c r="E759" s="158" t="s">
        <v>200</v>
      </c>
      <c r="F759" s="158" t="s">
        <v>217</v>
      </c>
      <c r="G759" s="158" t="s">
        <v>273</v>
      </c>
      <c r="H759" s="158" t="s">
        <v>2994</v>
      </c>
      <c r="I759" s="158"/>
    </row>
    <row r="760" spans="2:9">
      <c r="B760" s="156" t="s">
        <v>2995</v>
      </c>
      <c r="C760" s="157" t="s">
        <v>2996</v>
      </c>
      <c r="D760" s="158" t="s">
        <v>2997</v>
      </c>
      <c r="E760" s="158" t="s">
        <v>46</v>
      </c>
      <c r="F760" s="158" t="s">
        <v>217</v>
      </c>
      <c r="G760" s="158" t="s">
        <v>273</v>
      </c>
      <c r="H760" s="158" t="s">
        <v>2951</v>
      </c>
      <c r="I760" s="158"/>
    </row>
    <row r="761" spans="2:9">
      <c r="B761" s="156" t="s">
        <v>2998</v>
      </c>
      <c r="C761" s="157" t="s">
        <v>2999</v>
      </c>
      <c r="D761" s="158" t="s">
        <v>3000</v>
      </c>
      <c r="E761" s="158" t="s">
        <v>200</v>
      </c>
      <c r="F761" s="158" t="s">
        <v>201</v>
      </c>
      <c r="G761" s="158" t="s">
        <v>312</v>
      </c>
      <c r="H761" s="158" t="s">
        <v>3001</v>
      </c>
      <c r="I761" s="158" t="s">
        <v>207</v>
      </c>
    </row>
    <row r="762" spans="2:9">
      <c r="B762" s="156" t="s">
        <v>3002</v>
      </c>
      <c r="C762" s="157" t="s">
        <v>3003</v>
      </c>
      <c r="D762" s="158" t="s">
        <v>231</v>
      </c>
      <c r="E762" s="158" t="s">
        <v>200</v>
      </c>
      <c r="F762" s="158" t="s">
        <v>201</v>
      </c>
      <c r="G762" s="158" t="s">
        <v>312</v>
      </c>
      <c r="H762" s="158" t="s">
        <v>3004</v>
      </c>
      <c r="I762" s="158" t="s">
        <v>207</v>
      </c>
    </row>
    <row r="763" spans="2:9">
      <c r="B763" s="156" t="s">
        <v>727</v>
      </c>
      <c r="C763" s="157" t="s">
        <v>728</v>
      </c>
      <c r="D763" s="158" t="s">
        <v>729</v>
      </c>
      <c r="E763" s="158" t="s">
        <v>200</v>
      </c>
      <c r="F763" s="158" t="s">
        <v>217</v>
      </c>
      <c r="G763" s="158" t="s">
        <v>312</v>
      </c>
      <c r="H763" s="158" t="s">
        <v>3005</v>
      </c>
      <c r="I763" s="158"/>
    </row>
    <row r="764" spans="2:9">
      <c r="B764" s="156" t="s">
        <v>3006</v>
      </c>
      <c r="C764" s="157" t="s">
        <v>3007</v>
      </c>
      <c r="D764" s="158" t="s">
        <v>3008</v>
      </c>
      <c r="E764" s="158" t="s">
        <v>43</v>
      </c>
      <c r="F764" s="158" t="s">
        <v>217</v>
      </c>
      <c r="G764" s="158" t="s">
        <v>319</v>
      </c>
      <c r="H764" s="158" t="s">
        <v>3009</v>
      </c>
      <c r="I764" s="158"/>
    </row>
    <row r="765" spans="2:9">
      <c r="B765" s="156" t="s">
        <v>3010</v>
      </c>
      <c r="C765" s="157" t="s">
        <v>3011</v>
      </c>
      <c r="D765" s="158" t="s">
        <v>3012</v>
      </c>
      <c r="E765" s="158" t="s">
        <v>200</v>
      </c>
      <c r="F765" s="158" t="s">
        <v>201</v>
      </c>
      <c r="G765" s="158" t="s">
        <v>324</v>
      </c>
      <c r="H765" s="158" t="s">
        <v>3013</v>
      </c>
      <c r="I765" s="158" t="s">
        <v>207</v>
      </c>
    </row>
    <row r="766" spans="2:9">
      <c r="B766" s="156" t="s">
        <v>3014</v>
      </c>
      <c r="C766" s="157" t="s">
        <v>3015</v>
      </c>
      <c r="D766" s="158" t="s">
        <v>3016</v>
      </c>
      <c r="E766" s="158" t="s">
        <v>200</v>
      </c>
      <c r="F766" s="158" t="s">
        <v>217</v>
      </c>
      <c r="G766" s="158" t="s">
        <v>324</v>
      </c>
      <c r="H766" s="158" t="s">
        <v>3017</v>
      </c>
      <c r="I766" s="158" t="s">
        <v>325</v>
      </c>
    </row>
    <row r="767" spans="2:9">
      <c r="B767" s="156" t="s">
        <v>3018</v>
      </c>
      <c r="C767" s="157" t="s">
        <v>3019</v>
      </c>
      <c r="D767" s="158" t="s">
        <v>3020</v>
      </c>
      <c r="E767" s="158" t="s">
        <v>200</v>
      </c>
      <c r="F767" s="158" t="s">
        <v>217</v>
      </c>
      <c r="G767" s="158" t="s">
        <v>324</v>
      </c>
      <c r="H767" s="158" t="s">
        <v>3021</v>
      </c>
      <c r="I767" s="158" t="s">
        <v>325</v>
      </c>
    </row>
    <row r="768" spans="2:9">
      <c r="B768" s="156" t="s">
        <v>3022</v>
      </c>
      <c r="C768" s="157" t="s">
        <v>3023</v>
      </c>
      <c r="D768" s="158" t="s">
        <v>3024</v>
      </c>
      <c r="E768" s="158" t="s">
        <v>200</v>
      </c>
      <c r="F768" s="158" t="s">
        <v>217</v>
      </c>
      <c r="G768" s="158" t="s">
        <v>324</v>
      </c>
      <c r="H768" s="158" t="s">
        <v>3025</v>
      </c>
      <c r="I768" s="158" t="s">
        <v>325</v>
      </c>
    </row>
    <row r="769" spans="2:9">
      <c r="B769" s="156" t="s">
        <v>3026</v>
      </c>
      <c r="C769" s="157" t="s">
        <v>3027</v>
      </c>
      <c r="D769" s="158" t="s">
        <v>231</v>
      </c>
      <c r="E769" s="158" t="s">
        <v>200</v>
      </c>
      <c r="F769" s="158" t="s">
        <v>217</v>
      </c>
      <c r="G769" s="158" t="s">
        <v>324</v>
      </c>
      <c r="H769" s="158" t="s">
        <v>3028</v>
      </c>
      <c r="I769" s="158" t="s">
        <v>325</v>
      </c>
    </row>
    <row r="770" spans="2:9">
      <c r="B770" s="160" t="s">
        <v>3029</v>
      </c>
      <c r="C770" s="161" t="s">
        <v>3030</v>
      </c>
      <c r="D770" s="162" t="s">
        <v>3031</v>
      </c>
      <c r="E770" s="162" t="s">
        <v>200</v>
      </c>
      <c r="F770" s="162" t="s">
        <v>217</v>
      </c>
      <c r="G770" s="162" t="s">
        <v>324</v>
      </c>
      <c r="H770" s="162" t="s">
        <v>3032</v>
      </c>
      <c r="I770" s="162" t="s">
        <v>325</v>
      </c>
    </row>
    <row r="771" spans="2:9">
      <c r="B771" s="156" t="s">
        <v>3033</v>
      </c>
      <c r="C771" s="157" t="s">
        <v>3034</v>
      </c>
      <c r="D771" s="158" t="s">
        <v>3035</v>
      </c>
      <c r="E771" s="158" t="s">
        <v>200</v>
      </c>
      <c r="F771" s="158" t="s">
        <v>217</v>
      </c>
      <c r="G771" s="158" t="s">
        <v>324</v>
      </c>
      <c r="H771" s="158" t="s">
        <v>3036</v>
      </c>
      <c r="I771" s="158"/>
    </row>
    <row r="772" spans="2:9">
      <c r="B772" s="156" t="s">
        <v>3037</v>
      </c>
      <c r="C772" s="157" t="s">
        <v>3038</v>
      </c>
      <c r="D772" s="158" t="s">
        <v>3039</v>
      </c>
      <c r="E772" s="158" t="s">
        <v>200</v>
      </c>
      <c r="F772" s="158" t="s">
        <v>217</v>
      </c>
      <c r="G772" s="158" t="s">
        <v>324</v>
      </c>
      <c r="H772" s="158" t="s">
        <v>3040</v>
      </c>
      <c r="I772" s="158"/>
    </row>
    <row r="773" spans="2:9">
      <c r="B773" s="156" t="s">
        <v>3041</v>
      </c>
      <c r="C773" s="157" t="s">
        <v>3042</v>
      </c>
      <c r="D773" s="158" t="s">
        <v>3043</v>
      </c>
      <c r="E773" s="158" t="s">
        <v>200</v>
      </c>
      <c r="F773" s="158" t="s">
        <v>201</v>
      </c>
      <c r="G773" s="158" t="s">
        <v>351</v>
      </c>
      <c r="H773" s="158" t="s">
        <v>3044</v>
      </c>
      <c r="I773" s="158" t="s">
        <v>207</v>
      </c>
    </row>
    <row r="774" spans="2:9">
      <c r="B774" s="160" t="s">
        <v>3045</v>
      </c>
      <c r="C774" s="161" t="s">
        <v>3046</v>
      </c>
      <c r="D774" s="162" t="s">
        <v>3047</v>
      </c>
      <c r="E774" s="162" t="s">
        <v>200</v>
      </c>
      <c r="F774" s="162" t="s">
        <v>510</v>
      </c>
      <c r="G774" s="162" t="s">
        <v>351</v>
      </c>
      <c r="H774" s="162" t="s">
        <v>3048</v>
      </c>
      <c r="I774" s="162"/>
    </row>
    <row r="775" spans="2:9">
      <c r="B775" s="156" t="s">
        <v>3049</v>
      </c>
      <c r="C775" s="157" t="s">
        <v>3050</v>
      </c>
      <c r="D775" s="158" t="s">
        <v>3051</v>
      </c>
      <c r="E775" s="158" t="s">
        <v>200</v>
      </c>
      <c r="F775" s="158" t="s">
        <v>201</v>
      </c>
      <c r="G775" s="158" t="s">
        <v>351</v>
      </c>
      <c r="H775" s="158" t="s">
        <v>3052</v>
      </c>
      <c r="I775" s="158" t="s">
        <v>207</v>
      </c>
    </row>
    <row r="776" spans="2:9">
      <c r="B776" s="156" t="s">
        <v>3053</v>
      </c>
      <c r="C776" s="157" t="s">
        <v>3054</v>
      </c>
      <c r="D776" s="158" t="s">
        <v>3055</v>
      </c>
      <c r="E776" s="158" t="s">
        <v>200</v>
      </c>
      <c r="F776" s="158" t="s">
        <v>217</v>
      </c>
      <c r="G776" s="158" t="s">
        <v>364</v>
      </c>
      <c r="H776" s="158" t="s">
        <v>3056</v>
      </c>
      <c r="I776" s="158" t="s">
        <v>608</v>
      </c>
    </row>
    <row r="777" spans="2:9" ht="24">
      <c r="B777" s="160" t="s">
        <v>3057</v>
      </c>
      <c r="C777" s="161" t="s">
        <v>3058</v>
      </c>
      <c r="D777" s="162" t="s">
        <v>3059</v>
      </c>
      <c r="E777" s="162" t="s">
        <v>200</v>
      </c>
      <c r="F777" s="162" t="s">
        <v>217</v>
      </c>
      <c r="G777" s="162" t="s">
        <v>364</v>
      </c>
      <c r="H777" s="162" t="s">
        <v>3060</v>
      </c>
      <c r="I777" s="162" t="s">
        <v>269</v>
      </c>
    </row>
    <row r="778" spans="2:9">
      <c r="B778" s="156" t="s">
        <v>361</v>
      </c>
      <c r="C778" s="157" t="s">
        <v>362</v>
      </c>
      <c r="D778" s="158" t="s">
        <v>363</v>
      </c>
      <c r="E778" s="158" t="s">
        <v>46</v>
      </c>
      <c r="F778" s="158" t="s">
        <v>217</v>
      </c>
      <c r="G778" s="158" t="s">
        <v>364</v>
      </c>
      <c r="H778" s="158" t="s">
        <v>3061</v>
      </c>
      <c r="I778" s="158"/>
    </row>
    <row r="779" spans="2:9">
      <c r="B779" s="156" t="s">
        <v>1252</v>
      </c>
      <c r="C779" s="157" t="s">
        <v>1253</v>
      </c>
      <c r="D779" s="158" t="s">
        <v>1254</v>
      </c>
      <c r="E779" s="158" t="s">
        <v>200</v>
      </c>
      <c r="F779" s="158" t="s">
        <v>217</v>
      </c>
      <c r="G779" s="158" t="s">
        <v>364</v>
      </c>
      <c r="H779" s="158" t="s">
        <v>3062</v>
      </c>
      <c r="I779" s="158"/>
    </row>
    <row r="780" spans="2:9">
      <c r="B780" s="156" t="s">
        <v>3063</v>
      </c>
      <c r="C780" s="157" t="s">
        <v>3064</v>
      </c>
      <c r="D780" s="158" t="s">
        <v>3065</v>
      </c>
      <c r="E780" s="158" t="s">
        <v>200</v>
      </c>
      <c r="F780" s="158" t="s">
        <v>217</v>
      </c>
      <c r="G780" s="158" t="s">
        <v>364</v>
      </c>
      <c r="H780" s="158" t="s">
        <v>3066</v>
      </c>
      <c r="I780" s="158"/>
    </row>
    <row r="781" spans="2:9">
      <c r="B781" s="156" t="s">
        <v>3067</v>
      </c>
      <c r="C781" s="157" t="s">
        <v>3068</v>
      </c>
      <c r="D781" s="158" t="s">
        <v>3069</v>
      </c>
      <c r="E781" s="158" t="s">
        <v>200</v>
      </c>
      <c r="F781" s="158" t="s">
        <v>201</v>
      </c>
      <c r="G781" s="158" t="s">
        <v>368</v>
      </c>
      <c r="H781" s="158" t="s">
        <v>3070</v>
      </c>
      <c r="I781" s="158" t="s">
        <v>207</v>
      </c>
    </row>
    <row r="782" spans="2:9">
      <c r="B782" s="156" t="s">
        <v>1845</v>
      </c>
      <c r="C782" s="157" t="s">
        <v>1846</v>
      </c>
      <c r="D782" s="158" t="s">
        <v>1847</v>
      </c>
      <c r="E782" s="158" t="s">
        <v>46</v>
      </c>
      <c r="F782" s="158" t="s">
        <v>201</v>
      </c>
      <c r="G782" s="158" t="s">
        <v>218</v>
      </c>
      <c r="H782" s="158" t="s">
        <v>3080</v>
      </c>
      <c r="I782" s="158" t="s">
        <v>207</v>
      </c>
    </row>
    <row r="783" spans="2:9">
      <c r="B783" s="156" t="s">
        <v>3081</v>
      </c>
      <c r="C783" s="157" t="s">
        <v>3082</v>
      </c>
      <c r="D783" s="158" t="s">
        <v>3083</v>
      </c>
      <c r="E783" s="158" t="s">
        <v>200</v>
      </c>
      <c r="F783" s="158" t="s">
        <v>201</v>
      </c>
      <c r="G783" s="158" t="s">
        <v>218</v>
      </c>
      <c r="H783" s="158" t="s">
        <v>3084</v>
      </c>
      <c r="I783" s="158" t="s">
        <v>207</v>
      </c>
    </row>
    <row r="784" spans="2:9">
      <c r="B784" s="156" t="s">
        <v>3085</v>
      </c>
      <c r="C784" s="157" t="s">
        <v>3086</v>
      </c>
      <c r="D784" s="158" t="s">
        <v>3087</v>
      </c>
      <c r="E784" s="158" t="s">
        <v>200</v>
      </c>
      <c r="F784" s="158" t="s">
        <v>201</v>
      </c>
      <c r="G784" s="158" t="s">
        <v>218</v>
      </c>
      <c r="H784" s="158" t="s">
        <v>3088</v>
      </c>
      <c r="I784" s="158" t="s">
        <v>207</v>
      </c>
    </row>
    <row r="785" spans="2:9">
      <c r="B785" s="156" t="s">
        <v>3089</v>
      </c>
      <c r="C785" s="157" t="s">
        <v>3090</v>
      </c>
      <c r="D785" s="158" t="s">
        <v>3091</v>
      </c>
      <c r="E785" s="158" t="s">
        <v>200</v>
      </c>
      <c r="F785" s="158" t="s">
        <v>201</v>
      </c>
      <c r="G785" s="158" t="s">
        <v>218</v>
      </c>
      <c r="H785" s="158" t="s">
        <v>3092</v>
      </c>
      <c r="I785" s="158"/>
    </row>
    <row r="786" spans="2:9">
      <c r="B786" s="156" t="s">
        <v>3093</v>
      </c>
      <c r="C786" s="157" t="s">
        <v>3094</v>
      </c>
      <c r="D786" s="158" t="s">
        <v>3095</v>
      </c>
      <c r="E786" s="158" t="s">
        <v>200</v>
      </c>
      <c r="F786" s="158" t="s">
        <v>201</v>
      </c>
      <c r="G786" s="158" t="s">
        <v>218</v>
      </c>
      <c r="H786" s="158" t="s">
        <v>3096</v>
      </c>
      <c r="I786" s="158"/>
    </row>
    <row r="787" spans="2:9">
      <c r="B787" s="160" t="s">
        <v>3097</v>
      </c>
      <c r="C787" s="161" t="s">
        <v>3098</v>
      </c>
      <c r="D787" s="162" t="s">
        <v>3099</v>
      </c>
      <c r="E787" s="162" t="s">
        <v>200</v>
      </c>
      <c r="F787" s="162" t="s">
        <v>201</v>
      </c>
      <c r="G787" s="162" t="s">
        <v>218</v>
      </c>
      <c r="H787" s="162" t="s">
        <v>3100</v>
      </c>
      <c r="I787" s="162"/>
    </row>
    <row r="788" spans="2:9">
      <c r="B788" s="156" t="s">
        <v>3101</v>
      </c>
      <c r="C788" s="157" t="s">
        <v>3102</v>
      </c>
      <c r="D788" s="158" t="s">
        <v>3103</v>
      </c>
      <c r="E788" s="158" t="s">
        <v>200</v>
      </c>
      <c r="F788" s="158" t="s">
        <v>201</v>
      </c>
      <c r="G788" s="158" t="s">
        <v>218</v>
      </c>
      <c r="H788" s="158" t="s">
        <v>3104</v>
      </c>
      <c r="I788" s="158"/>
    </row>
    <row r="789" spans="2:9">
      <c r="B789" s="156" t="s">
        <v>3105</v>
      </c>
      <c r="C789" s="157" t="s">
        <v>3106</v>
      </c>
      <c r="D789" s="158" t="s">
        <v>3107</v>
      </c>
      <c r="E789" s="158" t="s">
        <v>46</v>
      </c>
      <c r="F789" s="158" t="s">
        <v>201</v>
      </c>
      <c r="G789" s="158" t="s">
        <v>218</v>
      </c>
      <c r="H789" s="158" t="s">
        <v>3108</v>
      </c>
      <c r="I789" s="158" t="s">
        <v>207</v>
      </c>
    </row>
    <row r="790" spans="2:9">
      <c r="B790" s="156" t="s">
        <v>3109</v>
      </c>
      <c r="C790" s="157" t="s">
        <v>3110</v>
      </c>
      <c r="D790" s="158" t="s">
        <v>3111</v>
      </c>
      <c r="E790" s="158" t="s">
        <v>200</v>
      </c>
      <c r="F790" s="158" t="s">
        <v>510</v>
      </c>
      <c r="G790" s="158" t="s">
        <v>202</v>
      </c>
      <c r="H790" s="158" t="s">
        <v>3112</v>
      </c>
      <c r="I790" s="158"/>
    </row>
    <row r="791" spans="2:9">
      <c r="B791" s="156" t="s">
        <v>3113</v>
      </c>
      <c r="C791" s="157" t="s">
        <v>3114</v>
      </c>
      <c r="D791" s="158" t="s">
        <v>3115</v>
      </c>
      <c r="E791" s="158" t="s">
        <v>200</v>
      </c>
      <c r="F791" s="158" t="s">
        <v>217</v>
      </c>
      <c r="G791" s="158" t="s">
        <v>202</v>
      </c>
      <c r="H791" s="158" t="s">
        <v>3116</v>
      </c>
      <c r="I791" s="158" t="s">
        <v>608</v>
      </c>
    </row>
    <row r="792" spans="2:9">
      <c r="B792" s="156" t="s">
        <v>3117</v>
      </c>
      <c r="C792" s="157" t="s">
        <v>3118</v>
      </c>
      <c r="D792" s="158" t="s">
        <v>3119</v>
      </c>
      <c r="E792" s="158" t="s">
        <v>200</v>
      </c>
      <c r="F792" s="158" t="s">
        <v>217</v>
      </c>
      <c r="G792" s="158" t="s">
        <v>273</v>
      </c>
      <c r="H792" s="158" t="s">
        <v>3120</v>
      </c>
      <c r="I792" s="158"/>
    </row>
    <row r="793" spans="2:9">
      <c r="B793" s="156" t="s">
        <v>3121</v>
      </c>
      <c r="C793" s="157" t="s">
        <v>3122</v>
      </c>
      <c r="D793" s="158" t="s">
        <v>231</v>
      </c>
      <c r="E793" s="158" t="s">
        <v>200</v>
      </c>
      <c r="F793" s="158" t="s">
        <v>217</v>
      </c>
      <c r="G793" s="158" t="s">
        <v>273</v>
      </c>
      <c r="H793" s="158" t="s">
        <v>3123</v>
      </c>
      <c r="I793" s="158"/>
    </row>
    <row r="794" spans="2:9">
      <c r="B794" s="156" t="s">
        <v>3124</v>
      </c>
      <c r="C794" s="157" t="s">
        <v>3125</v>
      </c>
      <c r="D794" s="158" t="s">
        <v>3126</v>
      </c>
      <c r="E794" s="158" t="s">
        <v>46</v>
      </c>
      <c r="F794" s="158" t="s">
        <v>201</v>
      </c>
      <c r="G794" s="158" t="s">
        <v>273</v>
      </c>
      <c r="H794" s="158" t="s">
        <v>3127</v>
      </c>
      <c r="I794" s="158" t="s">
        <v>261</v>
      </c>
    </row>
    <row r="795" spans="2:9">
      <c r="B795" s="156" t="s">
        <v>2722</v>
      </c>
      <c r="C795" s="157" t="s">
        <v>2723</v>
      </c>
      <c r="D795" s="158" t="s">
        <v>2724</v>
      </c>
      <c r="E795" s="158" t="s">
        <v>46</v>
      </c>
      <c r="F795" s="158" t="s">
        <v>217</v>
      </c>
      <c r="G795" s="158" t="s">
        <v>273</v>
      </c>
      <c r="H795" s="158" t="s">
        <v>3128</v>
      </c>
      <c r="I795" s="158"/>
    </row>
    <row r="796" spans="2:9">
      <c r="B796" s="156" t="s">
        <v>3129</v>
      </c>
      <c r="C796" s="157" t="s">
        <v>3130</v>
      </c>
      <c r="D796" s="158" t="s">
        <v>231</v>
      </c>
      <c r="E796" s="158" t="s">
        <v>200</v>
      </c>
      <c r="F796" s="158" t="s">
        <v>201</v>
      </c>
      <c r="G796" s="158" t="s">
        <v>464</v>
      </c>
      <c r="H796" s="158" t="s">
        <v>3131</v>
      </c>
      <c r="I796" s="158" t="s">
        <v>261</v>
      </c>
    </row>
    <row r="797" spans="2:9">
      <c r="B797" s="156" t="s">
        <v>3132</v>
      </c>
      <c r="C797" s="157" t="s">
        <v>3133</v>
      </c>
      <c r="D797" s="158" t="s">
        <v>3134</v>
      </c>
      <c r="E797" s="158" t="s">
        <v>200</v>
      </c>
      <c r="F797" s="158" t="s">
        <v>201</v>
      </c>
      <c r="G797" s="158" t="s">
        <v>312</v>
      </c>
      <c r="H797" s="158" t="s">
        <v>3135</v>
      </c>
      <c r="I797" s="158"/>
    </row>
    <row r="798" spans="2:9">
      <c r="B798" s="160" t="s">
        <v>3136</v>
      </c>
      <c r="C798" s="161" t="s">
        <v>3137</v>
      </c>
      <c r="D798" s="162" t="s">
        <v>3138</v>
      </c>
      <c r="E798" s="162" t="s">
        <v>200</v>
      </c>
      <c r="F798" s="162" t="s">
        <v>217</v>
      </c>
      <c r="G798" s="162" t="s">
        <v>319</v>
      </c>
      <c r="H798" s="162" t="s">
        <v>3139</v>
      </c>
      <c r="I798" s="162"/>
    </row>
    <row r="799" spans="2:9">
      <c r="B799" s="156" t="s">
        <v>3140</v>
      </c>
      <c r="C799" s="157" t="s">
        <v>3141</v>
      </c>
      <c r="D799" s="158" t="s">
        <v>3142</v>
      </c>
      <c r="E799" s="158" t="s">
        <v>43</v>
      </c>
      <c r="F799" s="158" t="s">
        <v>217</v>
      </c>
      <c r="G799" s="158" t="s">
        <v>319</v>
      </c>
      <c r="H799" s="158" t="s">
        <v>3143</v>
      </c>
      <c r="I799" s="158"/>
    </row>
    <row r="800" spans="2:9">
      <c r="B800" s="156" t="s">
        <v>3144</v>
      </c>
      <c r="C800" s="157" t="s">
        <v>3145</v>
      </c>
      <c r="D800" s="158" t="s">
        <v>3146</v>
      </c>
      <c r="E800" s="158" t="s">
        <v>200</v>
      </c>
      <c r="F800" s="158" t="s">
        <v>217</v>
      </c>
      <c r="G800" s="158" t="s">
        <v>319</v>
      </c>
      <c r="H800" s="158" t="s">
        <v>3147</v>
      </c>
      <c r="I800" s="158" t="s">
        <v>289</v>
      </c>
    </row>
    <row r="801" spans="2:9">
      <c r="B801" s="156" t="s">
        <v>3148</v>
      </c>
      <c r="C801" s="157" t="s">
        <v>3149</v>
      </c>
      <c r="D801" s="158" t="s">
        <v>3150</v>
      </c>
      <c r="E801" s="158" t="s">
        <v>200</v>
      </c>
      <c r="F801" s="158" t="s">
        <v>217</v>
      </c>
      <c r="G801" s="158" t="s">
        <v>324</v>
      </c>
      <c r="H801" s="158" t="s">
        <v>3151</v>
      </c>
      <c r="I801" s="158" t="s">
        <v>506</v>
      </c>
    </row>
    <row r="802" spans="2:9">
      <c r="B802" s="156" t="s">
        <v>3152</v>
      </c>
      <c r="C802" s="157" t="s">
        <v>3153</v>
      </c>
      <c r="D802" s="158" t="s">
        <v>3154</v>
      </c>
      <c r="E802" s="158" t="s">
        <v>200</v>
      </c>
      <c r="F802" s="158" t="s">
        <v>217</v>
      </c>
      <c r="G802" s="158" t="s">
        <v>324</v>
      </c>
      <c r="H802" s="158" t="s">
        <v>3155</v>
      </c>
      <c r="I802" s="158" t="s">
        <v>3156</v>
      </c>
    </row>
    <row r="803" spans="2:9">
      <c r="B803" s="156" t="s">
        <v>1996</v>
      </c>
      <c r="C803" s="157" t="s">
        <v>1997</v>
      </c>
      <c r="D803" s="158" t="s">
        <v>1998</v>
      </c>
      <c r="E803" s="158" t="s">
        <v>200</v>
      </c>
      <c r="F803" s="158" t="s">
        <v>217</v>
      </c>
      <c r="G803" s="158" t="s">
        <v>351</v>
      </c>
      <c r="H803" s="158" t="s">
        <v>3157</v>
      </c>
      <c r="I803" s="158" t="s">
        <v>289</v>
      </c>
    </row>
    <row r="804" spans="2:9">
      <c r="B804" s="156" t="s">
        <v>3158</v>
      </c>
      <c r="C804" s="157" t="s">
        <v>1661</v>
      </c>
      <c r="D804" s="158" t="s">
        <v>3159</v>
      </c>
      <c r="E804" s="158" t="s">
        <v>200</v>
      </c>
      <c r="F804" s="158" t="s">
        <v>201</v>
      </c>
      <c r="G804" s="158" t="s">
        <v>351</v>
      </c>
      <c r="H804" s="158" t="s">
        <v>3160</v>
      </c>
      <c r="I804" s="158" t="s">
        <v>691</v>
      </c>
    </row>
    <row r="805" spans="2:9">
      <c r="B805" s="156" t="s">
        <v>3161</v>
      </c>
      <c r="C805" s="157" t="s">
        <v>3162</v>
      </c>
      <c r="D805" s="158" t="s">
        <v>3163</v>
      </c>
      <c r="E805" s="158" t="s">
        <v>200</v>
      </c>
      <c r="F805" s="158" t="s">
        <v>201</v>
      </c>
      <c r="G805" s="158" t="s">
        <v>351</v>
      </c>
      <c r="H805" s="158" t="s">
        <v>3164</v>
      </c>
      <c r="I805" s="158" t="s">
        <v>207</v>
      </c>
    </row>
    <row r="806" spans="2:9">
      <c r="B806" s="156" t="s">
        <v>3165</v>
      </c>
      <c r="C806" s="157" t="s">
        <v>3166</v>
      </c>
      <c r="D806" s="158" t="s">
        <v>3167</v>
      </c>
      <c r="E806" s="158" t="s">
        <v>200</v>
      </c>
      <c r="F806" s="158" t="s">
        <v>201</v>
      </c>
      <c r="G806" s="158" t="s">
        <v>364</v>
      </c>
      <c r="H806" s="158" t="s">
        <v>3168</v>
      </c>
      <c r="I806" s="158"/>
    </row>
    <row r="807" spans="2:9">
      <c r="B807" s="156" t="s">
        <v>3169</v>
      </c>
      <c r="C807" s="157" t="s">
        <v>3170</v>
      </c>
      <c r="D807" s="158" t="s">
        <v>3171</v>
      </c>
      <c r="E807" s="158" t="s">
        <v>46</v>
      </c>
      <c r="F807" s="158" t="s">
        <v>217</v>
      </c>
      <c r="G807" s="158" t="s">
        <v>364</v>
      </c>
      <c r="H807" s="158" t="s">
        <v>3172</v>
      </c>
      <c r="I807" s="158"/>
    </row>
    <row r="808" spans="2:9">
      <c r="B808" s="156" t="s">
        <v>3173</v>
      </c>
      <c r="C808" s="157" t="s">
        <v>3174</v>
      </c>
      <c r="D808" s="158" t="s">
        <v>3175</v>
      </c>
      <c r="E808" s="158" t="s">
        <v>200</v>
      </c>
      <c r="F808" s="158" t="s">
        <v>217</v>
      </c>
      <c r="G808" s="158" t="s">
        <v>364</v>
      </c>
      <c r="H808" s="158" t="s">
        <v>3176</v>
      </c>
      <c r="I808" s="158"/>
    </row>
    <row r="809" spans="2:9">
      <c r="B809" s="156" t="s">
        <v>3177</v>
      </c>
      <c r="C809" s="157" t="s">
        <v>3178</v>
      </c>
      <c r="D809" s="158" t="s">
        <v>3179</v>
      </c>
      <c r="E809" s="158" t="s">
        <v>200</v>
      </c>
      <c r="F809" s="158" t="s">
        <v>217</v>
      </c>
      <c r="G809" s="158" t="s">
        <v>364</v>
      </c>
      <c r="H809" s="158" t="s">
        <v>3180</v>
      </c>
      <c r="I809" s="158"/>
    </row>
    <row r="810" spans="2:9">
      <c r="B810" s="156" t="s">
        <v>3181</v>
      </c>
      <c r="C810" s="157" t="s">
        <v>3182</v>
      </c>
      <c r="D810" s="158" t="s">
        <v>3183</v>
      </c>
      <c r="E810" s="158" t="s">
        <v>200</v>
      </c>
      <c r="F810" s="158" t="s">
        <v>201</v>
      </c>
      <c r="G810" s="158" t="s">
        <v>368</v>
      </c>
      <c r="H810" s="158" t="s">
        <v>3184</v>
      </c>
      <c r="I810" s="158" t="s">
        <v>691</v>
      </c>
    </row>
    <row r="811" spans="2:9">
      <c r="B811" s="156" t="s">
        <v>3185</v>
      </c>
      <c r="C811" s="157" t="s">
        <v>3186</v>
      </c>
      <c r="D811" s="158" t="s">
        <v>3187</v>
      </c>
      <c r="E811" s="158" t="s">
        <v>200</v>
      </c>
      <c r="F811" s="158" t="s">
        <v>201</v>
      </c>
      <c r="G811" s="158" t="s">
        <v>368</v>
      </c>
      <c r="H811" s="158" t="s">
        <v>3188</v>
      </c>
      <c r="I811" s="158"/>
    </row>
    <row r="812" spans="2:9">
      <c r="B812" s="156" t="s">
        <v>874</v>
      </c>
      <c r="C812" s="157" t="s">
        <v>875</v>
      </c>
      <c r="D812" s="158" t="s">
        <v>876</v>
      </c>
      <c r="E812" s="158" t="s">
        <v>46</v>
      </c>
      <c r="F812" s="158" t="s">
        <v>201</v>
      </c>
      <c r="G812" s="158" t="s">
        <v>206</v>
      </c>
      <c r="H812" s="158" t="s">
        <v>3226</v>
      </c>
      <c r="I812" s="158" t="s">
        <v>207</v>
      </c>
    </row>
    <row r="813" spans="2:9">
      <c r="B813" s="156" t="s">
        <v>3227</v>
      </c>
      <c r="C813" s="157" t="s">
        <v>3228</v>
      </c>
      <c r="D813" s="158" t="s">
        <v>3229</v>
      </c>
      <c r="E813" s="158" t="s">
        <v>200</v>
      </c>
      <c r="F813" s="158" t="s">
        <v>201</v>
      </c>
      <c r="G813" s="158" t="s">
        <v>218</v>
      </c>
      <c r="H813" s="158" t="s">
        <v>3230</v>
      </c>
      <c r="I813" s="158" t="s">
        <v>207</v>
      </c>
    </row>
    <row r="814" spans="2:9">
      <c r="B814" s="156" t="s">
        <v>3231</v>
      </c>
      <c r="C814" s="157" t="s">
        <v>3232</v>
      </c>
      <c r="D814" s="158" t="s">
        <v>3233</v>
      </c>
      <c r="E814" s="158" t="s">
        <v>200</v>
      </c>
      <c r="F814" s="158" t="s">
        <v>217</v>
      </c>
      <c r="G814" s="158" t="s">
        <v>218</v>
      </c>
      <c r="H814" s="158" t="s">
        <v>3234</v>
      </c>
      <c r="I814" s="158"/>
    </row>
    <row r="815" spans="2:9">
      <c r="B815" s="156" t="s">
        <v>3235</v>
      </c>
      <c r="C815" s="157" t="s">
        <v>3236</v>
      </c>
      <c r="D815" s="158" t="s">
        <v>3237</v>
      </c>
      <c r="E815" s="158" t="s">
        <v>200</v>
      </c>
      <c r="F815" s="158" t="s">
        <v>201</v>
      </c>
      <c r="G815" s="158" t="s">
        <v>218</v>
      </c>
      <c r="H815" s="158" t="s">
        <v>3238</v>
      </c>
      <c r="I815" s="158"/>
    </row>
    <row r="816" spans="2:9">
      <c r="B816" s="156" t="s">
        <v>3097</v>
      </c>
      <c r="C816" s="157" t="s">
        <v>3098</v>
      </c>
      <c r="D816" s="158" t="s">
        <v>3099</v>
      </c>
      <c r="E816" s="158" t="s">
        <v>200</v>
      </c>
      <c r="F816" s="158" t="s">
        <v>201</v>
      </c>
      <c r="G816" s="158" t="s">
        <v>218</v>
      </c>
      <c r="H816" s="158" t="s">
        <v>3239</v>
      </c>
      <c r="I816" s="158" t="s">
        <v>207</v>
      </c>
    </row>
    <row r="817" spans="2:9">
      <c r="B817" s="156" t="s">
        <v>3240</v>
      </c>
      <c r="C817" s="157" t="s">
        <v>3241</v>
      </c>
      <c r="D817" s="158" t="s">
        <v>3242</v>
      </c>
      <c r="E817" s="158" t="s">
        <v>200</v>
      </c>
      <c r="F817" s="158" t="s">
        <v>201</v>
      </c>
      <c r="G817" s="158" t="s">
        <v>218</v>
      </c>
      <c r="H817" s="158" t="s">
        <v>3243</v>
      </c>
      <c r="I817" s="158" t="s">
        <v>207</v>
      </c>
    </row>
    <row r="818" spans="2:9">
      <c r="B818" s="156" t="s">
        <v>3244</v>
      </c>
      <c r="C818" s="157" t="s">
        <v>3245</v>
      </c>
      <c r="D818" s="158" t="s">
        <v>3246</v>
      </c>
      <c r="E818" s="158" t="s">
        <v>200</v>
      </c>
      <c r="F818" s="158" t="s">
        <v>201</v>
      </c>
      <c r="G818" s="158" t="s">
        <v>218</v>
      </c>
      <c r="H818" s="158" t="s">
        <v>3247</v>
      </c>
      <c r="I818" s="158" t="s">
        <v>207</v>
      </c>
    </row>
    <row r="819" spans="2:9">
      <c r="B819" s="156" t="s">
        <v>3248</v>
      </c>
      <c r="C819" s="157" t="s">
        <v>3249</v>
      </c>
      <c r="D819" s="158" t="s">
        <v>3250</v>
      </c>
      <c r="E819" s="158" t="s">
        <v>200</v>
      </c>
      <c r="F819" s="158" t="s">
        <v>201</v>
      </c>
      <c r="G819" s="158" t="s">
        <v>218</v>
      </c>
      <c r="H819" s="158" t="s">
        <v>3251</v>
      </c>
      <c r="I819" s="158" t="s">
        <v>207</v>
      </c>
    </row>
    <row r="820" spans="2:9">
      <c r="B820" s="156" t="s">
        <v>3252</v>
      </c>
      <c r="C820" s="157" t="s">
        <v>3253</v>
      </c>
      <c r="D820" s="158" t="s">
        <v>3254</v>
      </c>
      <c r="E820" s="158" t="s">
        <v>200</v>
      </c>
      <c r="F820" s="158" t="s">
        <v>201</v>
      </c>
      <c r="G820" s="158" t="s">
        <v>218</v>
      </c>
      <c r="H820" s="158" t="s">
        <v>3255</v>
      </c>
      <c r="I820" s="158" t="s">
        <v>207</v>
      </c>
    </row>
    <row r="821" spans="2:9">
      <c r="B821" s="156" t="s">
        <v>3256</v>
      </c>
      <c r="C821" s="157" t="s">
        <v>3257</v>
      </c>
      <c r="D821" s="158" t="s">
        <v>3258</v>
      </c>
      <c r="E821" s="158" t="s">
        <v>200</v>
      </c>
      <c r="F821" s="158" t="s">
        <v>201</v>
      </c>
      <c r="G821" s="158" t="s">
        <v>218</v>
      </c>
      <c r="H821" s="158" t="s">
        <v>3259</v>
      </c>
      <c r="I821" s="158" t="s">
        <v>207</v>
      </c>
    </row>
    <row r="822" spans="2:9">
      <c r="B822" s="160" t="s">
        <v>3260</v>
      </c>
      <c r="C822" s="161" t="s">
        <v>3261</v>
      </c>
      <c r="D822" s="162" t="s">
        <v>3262</v>
      </c>
      <c r="E822" s="162" t="s">
        <v>200</v>
      </c>
      <c r="F822" s="162" t="s">
        <v>201</v>
      </c>
      <c r="G822" s="162" t="s">
        <v>218</v>
      </c>
      <c r="H822" s="162" t="s">
        <v>3263</v>
      </c>
      <c r="I822" s="162"/>
    </row>
    <row r="823" spans="2:9">
      <c r="B823" s="156" t="s">
        <v>3264</v>
      </c>
      <c r="C823" s="157" t="s">
        <v>3265</v>
      </c>
      <c r="D823" s="158" t="s">
        <v>3266</v>
      </c>
      <c r="E823" s="158" t="s">
        <v>200</v>
      </c>
      <c r="F823" s="158" t="s">
        <v>201</v>
      </c>
      <c r="G823" s="158" t="s">
        <v>218</v>
      </c>
      <c r="H823" s="158" t="s">
        <v>3267</v>
      </c>
      <c r="I823" s="158" t="s">
        <v>207</v>
      </c>
    </row>
    <row r="824" spans="2:9">
      <c r="B824" s="156" t="s">
        <v>3268</v>
      </c>
      <c r="C824" s="157" t="s">
        <v>3269</v>
      </c>
      <c r="D824" s="158" t="s">
        <v>3270</v>
      </c>
      <c r="E824" s="158" t="s">
        <v>200</v>
      </c>
      <c r="F824" s="158" t="s">
        <v>201</v>
      </c>
      <c r="G824" s="158" t="s">
        <v>218</v>
      </c>
      <c r="H824" s="158" t="s">
        <v>3271</v>
      </c>
      <c r="I824" s="158" t="s">
        <v>207</v>
      </c>
    </row>
    <row r="825" spans="2:9">
      <c r="B825" s="156" t="s">
        <v>3272</v>
      </c>
      <c r="C825" s="157" t="s">
        <v>3273</v>
      </c>
      <c r="D825" s="158" t="s">
        <v>3274</v>
      </c>
      <c r="E825" s="158" t="s">
        <v>46</v>
      </c>
      <c r="F825" s="158" t="s">
        <v>201</v>
      </c>
      <c r="G825" s="158" t="s">
        <v>218</v>
      </c>
      <c r="H825" s="158" t="s">
        <v>3275</v>
      </c>
      <c r="I825" s="158" t="s">
        <v>207</v>
      </c>
    </row>
    <row r="826" spans="2:9">
      <c r="B826" s="156" t="s">
        <v>3276</v>
      </c>
      <c r="C826" s="157" t="s">
        <v>3277</v>
      </c>
      <c r="D826" s="158" t="s">
        <v>3278</v>
      </c>
      <c r="E826" s="158" t="s">
        <v>46</v>
      </c>
      <c r="F826" s="158" t="s">
        <v>201</v>
      </c>
      <c r="G826" s="158" t="s">
        <v>218</v>
      </c>
      <c r="H826" s="158" t="s">
        <v>3279</v>
      </c>
      <c r="I826" s="158" t="s">
        <v>207</v>
      </c>
    </row>
    <row r="827" spans="2:9">
      <c r="B827" s="160" t="s">
        <v>3280</v>
      </c>
      <c r="C827" s="161" t="s">
        <v>3281</v>
      </c>
      <c r="D827" s="162" t="s">
        <v>3282</v>
      </c>
      <c r="E827" s="162" t="s">
        <v>46</v>
      </c>
      <c r="F827" s="162" t="s">
        <v>217</v>
      </c>
      <c r="G827" s="162" t="s">
        <v>218</v>
      </c>
      <c r="H827" s="162" t="s">
        <v>3283</v>
      </c>
      <c r="I827" s="162"/>
    </row>
    <row r="828" spans="2:9">
      <c r="B828" s="156" t="s">
        <v>3284</v>
      </c>
      <c r="C828" s="157" t="s">
        <v>3285</v>
      </c>
      <c r="D828" s="158" t="s">
        <v>3286</v>
      </c>
      <c r="E828" s="158" t="s">
        <v>200</v>
      </c>
      <c r="F828" s="158" t="s">
        <v>217</v>
      </c>
      <c r="G828" s="158" t="s">
        <v>218</v>
      </c>
      <c r="H828" s="158" t="s">
        <v>3287</v>
      </c>
      <c r="I828" s="158"/>
    </row>
    <row r="829" spans="2:9">
      <c r="B829" s="160" t="s">
        <v>3288</v>
      </c>
      <c r="C829" s="161" t="s">
        <v>3289</v>
      </c>
      <c r="D829" s="162" t="s">
        <v>3290</v>
      </c>
      <c r="E829" s="162" t="s">
        <v>200</v>
      </c>
      <c r="F829" s="162" t="s">
        <v>217</v>
      </c>
      <c r="G829" s="162" t="s">
        <v>202</v>
      </c>
      <c r="H829" s="162" t="s">
        <v>3291</v>
      </c>
      <c r="I829" s="162"/>
    </row>
    <row r="830" spans="2:9">
      <c r="B830" s="156" t="s">
        <v>3292</v>
      </c>
      <c r="C830" s="157" t="s">
        <v>3293</v>
      </c>
      <c r="D830" s="158" t="s">
        <v>3294</v>
      </c>
      <c r="E830" s="158" t="s">
        <v>46</v>
      </c>
      <c r="F830" s="158" t="s">
        <v>217</v>
      </c>
      <c r="G830" s="158" t="s">
        <v>202</v>
      </c>
      <c r="H830" s="158" t="s">
        <v>3295</v>
      </c>
      <c r="I830" s="158" t="s">
        <v>325</v>
      </c>
    </row>
    <row r="831" spans="2:9">
      <c r="B831" s="156" t="s">
        <v>3296</v>
      </c>
      <c r="C831" s="157" t="s">
        <v>3297</v>
      </c>
      <c r="D831" s="158" t="s">
        <v>3298</v>
      </c>
      <c r="E831" s="158" t="s">
        <v>200</v>
      </c>
      <c r="F831" s="158" t="s">
        <v>217</v>
      </c>
      <c r="G831" s="158" t="s">
        <v>273</v>
      </c>
      <c r="H831" s="158" t="s">
        <v>3299</v>
      </c>
      <c r="I831" s="158"/>
    </row>
    <row r="832" spans="2:9">
      <c r="B832" s="156" t="s">
        <v>3300</v>
      </c>
      <c r="C832" s="157" t="s">
        <v>3301</v>
      </c>
      <c r="D832" s="158" t="s">
        <v>3302</v>
      </c>
      <c r="E832" s="158" t="s">
        <v>200</v>
      </c>
      <c r="F832" s="158" t="s">
        <v>217</v>
      </c>
      <c r="G832" s="158" t="s">
        <v>273</v>
      </c>
      <c r="H832" s="158" t="s">
        <v>3303</v>
      </c>
      <c r="I832" s="158"/>
    </row>
    <row r="833" spans="2:9">
      <c r="B833" s="156" t="s">
        <v>3304</v>
      </c>
      <c r="C833" s="157" t="s">
        <v>3305</v>
      </c>
      <c r="D833" s="158" t="s">
        <v>3306</v>
      </c>
      <c r="E833" s="158" t="s">
        <v>200</v>
      </c>
      <c r="F833" s="158" t="s">
        <v>217</v>
      </c>
      <c r="G833" s="158" t="s">
        <v>273</v>
      </c>
      <c r="H833" s="158" t="s">
        <v>3307</v>
      </c>
      <c r="I833" s="158"/>
    </row>
    <row r="834" spans="2:9">
      <c r="B834" s="156" t="s">
        <v>3308</v>
      </c>
      <c r="C834" s="157" t="s">
        <v>3309</v>
      </c>
      <c r="D834" s="158" t="s">
        <v>3310</v>
      </c>
      <c r="E834" s="158" t="s">
        <v>200</v>
      </c>
      <c r="F834" s="158" t="s">
        <v>201</v>
      </c>
      <c r="G834" s="158" t="s">
        <v>273</v>
      </c>
      <c r="H834" s="158" t="s">
        <v>3311</v>
      </c>
      <c r="I834" s="158" t="s">
        <v>261</v>
      </c>
    </row>
    <row r="835" spans="2:9">
      <c r="B835" s="156" t="s">
        <v>3312</v>
      </c>
      <c r="C835" s="157" t="s">
        <v>3313</v>
      </c>
      <c r="D835" s="158" t="s">
        <v>3314</v>
      </c>
      <c r="E835" s="158" t="s">
        <v>200</v>
      </c>
      <c r="F835" s="158" t="s">
        <v>201</v>
      </c>
      <c r="G835" s="158" t="s">
        <v>273</v>
      </c>
      <c r="H835" s="158" t="s">
        <v>3315</v>
      </c>
      <c r="I835" s="158" t="s">
        <v>261</v>
      </c>
    </row>
    <row r="836" spans="2:9">
      <c r="B836" s="156" t="s">
        <v>3316</v>
      </c>
      <c r="C836" s="157" t="s">
        <v>3317</v>
      </c>
      <c r="D836" s="158" t="s">
        <v>3318</v>
      </c>
      <c r="E836" s="158" t="s">
        <v>200</v>
      </c>
      <c r="F836" s="158" t="s">
        <v>217</v>
      </c>
      <c r="G836" s="158" t="s">
        <v>273</v>
      </c>
      <c r="H836" s="158" t="s">
        <v>3319</v>
      </c>
      <c r="I836" s="158" t="s">
        <v>289</v>
      </c>
    </row>
    <row r="837" spans="2:9">
      <c r="B837" s="156" t="s">
        <v>3320</v>
      </c>
      <c r="C837" s="157" t="s">
        <v>3321</v>
      </c>
      <c r="D837" s="158" t="s">
        <v>3322</v>
      </c>
      <c r="E837" s="158" t="s">
        <v>200</v>
      </c>
      <c r="F837" s="158" t="s">
        <v>217</v>
      </c>
      <c r="G837" s="158" t="s">
        <v>273</v>
      </c>
      <c r="H837" s="158" t="s">
        <v>3323</v>
      </c>
      <c r="I837" s="158"/>
    </row>
    <row r="838" spans="2:9">
      <c r="B838" s="156" t="s">
        <v>3324</v>
      </c>
      <c r="C838" s="157" t="s">
        <v>3325</v>
      </c>
      <c r="D838" s="158" t="s">
        <v>3326</v>
      </c>
      <c r="E838" s="158" t="s">
        <v>46</v>
      </c>
      <c r="F838" s="158" t="s">
        <v>217</v>
      </c>
      <c r="G838" s="158" t="s">
        <v>312</v>
      </c>
      <c r="H838" s="158" t="s">
        <v>3327</v>
      </c>
      <c r="I838" s="158"/>
    </row>
    <row r="839" spans="2:9">
      <c r="B839" s="156" t="s">
        <v>3328</v>
      </c>
      <c r="C839" s="157" t="s">
        <v>3329</v>
      </c>
      <c r="D839" s="158" t="s">
        <v>3330</v>
      </c>
      <c r="E839" s="158" t="s">
        <v>200</v>
      </c>
      <c r="F839" s="158" t="s">
        <v>201</v>
      </c>
      <c r="G839" s="158" t="s">
        <v>312</v>
      </c>
      <c r="H839" s="158" t="s">
        <v>3331</v>
      </c>
      <c r="I839" s="158"/>
    </row>
    <row r="840" spans="2:9">
      <c r="B840" s="156" t="s">
        <v>3332</v>
      </c>
      <c r="C840" s="157" t="s">
        <v>3333</v>
      </c>
      <c r="D840" s="158" t="s">
        <v>3334</v>
      </c>
      <c r="E840" s="158" t="s">
        <v>200</v>
      </c>
      <c r="F840" s="158" t="s">
        <v>201</v>
      </c>
      <c r="G840" s="158" t="s">
        <v>312</v>
      </c>
      <c r="H840" s="158" t="s">
        <v>3335</v>
      </c>
      <c r="I840" s="158"/>
    </row>
    <row r="841" spans="2:9">
      <c r="B841" s="160" t="s">
        <v>3336</v>
      </c>
      <c r="C841" s="161" t="s">
        <v>3337</v>
      </c>
      <c r="D841" s="162" t="s">
        <v>3338</v>
      </c>
      <c r="E841" s="162" t="s">
        <v>200</v>
      </c>
      <c r="F841" s="162" t="s">
        <v>217</v>
      </c>
      <c r="G841" s="162" t="s">
        <v>319</v>
      </c>
      <c r="H841" s="162" t="s">
        <v>3339</v>
      </c>
      <c r="I841" s="162"/>
    </row>
    <row r="842" spans="2:9">
      <c r="B842" s="156" t="s">
        <v>3340</v>
      </c>
      <c r="C842" s="157" t="s">
        <v>3341</v>
      </c>
      <c r="D842" s="158" t="s">
        <v>3342</v>
      </c>
      <c r="E842" s="158" t="s">
        <v>200</v>
      </c>
      <c r="F842" s="158" t="s">
        <v>217</v>
      </c>
      <c r="G842" s="158" t="s">
        <v>324</v>
      </c>
      <c r="H842" s="158" t="s">
        <v>3343</v>
      </c>
      <c r="I842" s="158" t="s">
        <v>325</v>
      </c>
    </row>
    <row r="843" spans="2:9">
      <c r="B843" s="156" t="s">
        <v>3344</v>
      </c>
      <c r="C843" s="157" t="s">
        <v>3345</v>
      </c>
      <c r="D843" s="158" t="s">
        <v>3346</v>
      </c>
      <c r="E843" s="158" t="s">
        <v>200</v>
      </c>
      <c r="F843" s="158" t="s">
        <v>217</v>
      </c>
      <c r="G843" s="158" t="s">
        <v>324</v>
      </c>
      <c r="H843" s="158" t="s">
        <v>3347</v>
      </c>
      <c r="I843" s="158" t="s">
        <v>325</v>
      </c>
    </row>
    <row r="844" spans="2:9">
      <c r="B844" s="156" t="s">
        <v>3348</v>
      </c>
      <c r="C844" s="157" t="s">
        <v>3349</v>
      </c>
      <c r="D844" s="158" t="s">
        <v>3350</v>
      </c>
      <c r="E844" s="158" t="s">
        <v>200</v>
      </c>
      <c r="F844" s="158" t="s">
        <v>217</v>
      </c>
      <c r="G844" s="158" t="s">
        <v>324</v>
      </c>
      <c r="H844" s="158" t="s">
        <v>3351</v>
      </c>
      <c r="I844" s="158" t="s">
        <v>325</v>
      </c>
    </row>
    <row r="845" spans="2:9">
      <c r="B845" s="156" t="s">
        <v>3352</v>
      </c>
      <c r="C845" s="157" t="s">
        <v>3353</v>
      </c>
      <c r="D845" s="158" t="s">
        <v>3354</v>
      </c>
      <c r="E845" s="158" t="s">
        <v>200</v>
      </c>
      <c r="F845" s="158" t="s">
        <v>201</v>
      </c>
      <c r="G845" s="158" t="s">
        <v>324</v>
      </c>
      <c r="H845" s="158" t="s">
        <v>3355</v>
      </c>
      <c r="I845" s="158"/>
    </row>
    <row r="846" spans="2:9">
      <c r="B846" s="156" t="s">
        <v>3356</v>
      </c>
      <c r="C846" s="157" t="s">
        <v>3357</v>
      </c>
      <c r="D846" s="158" t="s">
        <v>3358</v>
      </c>
      <c r="E846" s="158" t="s">
        <v>200</v>
      </c>
      <c r="F846" s="158" t="s">
        <v>217</v>
      </c>
      <c r="G846" s="158" t="s">
        <v>324</v>
      </c>
      <c r="H846" s="158" t="s">
        <v>3359</v>
      </c>
      <c r="I846" s="158"/>
    </row>
    <row r="847" spans="2:9" ht="24">
      <c r="B847" s="156" t="s">
        <v>2770</v>
      </c>
      <c r="C847" s="157" t="s">
        <v>2771</v>
      </c>
      <c r="D847" s="158" t="s">
        <v>3360</v>
      </c>
      <c r="E847" s="158" t="s">
        <v>200</v>
      </c>
      <c r="F847" s="158" t="s">
        <v>201</v>
      </c>
      <c r="G847" s="158" t="s">
        <v>341</v>
      </c>
      <c r="H847" s="158" t="s">
        <v>3361</v>
      </c>
      <c r="I847" s="158" t="s">
        <v>261</v>
      </c>
    </row>
    <row r="848" spans="2:9" ht="24">
      <c r="B848" s="156" t="s">
        <v>2600</v>
      </c>
      <c r="C848" s="157" t="s">
        <v>2601</v>
      </c>
      <c r="D848" s="158" t="s">
        <v>3362</v>
      </c>
      <c r="E848" s="158" t="s">
        <v>200</v>
      </c>
      <c r="F848" s="158" t="s">
        <v>201</v>
      </c>
      <c r="G848" s="158" t="s">
        <v>341</v>
      </c>
      <c r="H848" s="158" t="s">
        <v>3363</v>
      </c>
      <c r="I848" s="158" t="s">
        <v>261</v>
      </c>
    </row>
    <row r="849" spans="2:9" ht="24">
      <c r="B849" s="160" t="s">
        <v>494</v>
      </c>
      <c r="C849" s="161" t="s">
        <v>495</v>
      </c>
      <c r="D849" s="162" t="s">
        <v>496</v>
      </c>
      <c r="E849" s="162" t="s">
        <v>46</v>
      </c>
      <c r="F849" s="162" t="s">
        <v>201</v>
      </c>
      <c r="G849" s="162" t="s">
        <v>341</v>
      </c>
      <c r="H849" s="162" t="s">
        <v>3364</v>
      </c>
      <c r="I849" s="162" t="s">
        <v>261</v>
      </c>
    </row>
    <row r="850" spans="2:9" ht="24">
      <c r="B850" s="156" t="s">
        <v>3365</v>
      </c>
      <c r="C850" s="157" t="s">
        <v>3366</v>
      </c>
      <c r="D850" s="158" t="s">
        <v>3367</v>
      </c>
      <c r="E850" s="158" t="s">
        <v>46</v>
      </c>
      <c r="F850" s="158" t="s">
        <v>201</v>
      </c>
      <c r="G850" s="158" t="s">
        <v>341</v>
      </c>
      <c r="H850" s="158" t="s">
        <v>3315</v>
      </c>
      <c r="I850" s="158" t="s">
        <v>261</v>
      </c>
    </row>
    <row r="851" spans="2:9" ht="24">
      <c r="B851" s="156" t="s">
        <v>633</v>
      </c>
      <c r="C851" s="157" t="s">
        <v>634</v>
      </c>
      <c r="D851" s="158" t="s">
        <v>635</v>
      </c>
      <c r="E851" s="158" t="s">
        <v>200</v>
      </c>
      <c r="F851" s="158" t="s">
        <v>201</v>
      </c>
      <c r="G851" s="158" t="s">
        <v>341</v>
      </c>
      <c r="H851" s="158" t="s">
        <v>3368</v>
      </c>
      <c r="I851" s="158" t="s">
        <v>261</v>
      </c>
    </row>
    <row r="852" spans="2:9" ht="24">
      <c r="B852" s="156" t="s">
        <v>3369</v>
      </c>
      <c r="C852" s="157" t="s">
        <v>3370</v>
      </c>
      <c r="D852" s="158" t="s">
        <v>3371</v>
      </c>
      <c r="E852" s="158" t="s">
        <v>200</v>
      </c>
      <c r="F852" s="158" t="s">
        <v>201</v>
      </c>
      <c r="G852" s="158" t="s">
        <v>341</v>
      </c>
      <c r="H852" s="158" t="s">
        <v>3372</v>
      </c>
      <c r="I852" s="158" t="s">
        <v>261</v>
      </c>
    </row>
    <row r="853" spans="2:9">
      <c r="B853" s="156" t="s">
        <v>3373</v>
      </c>
      <c r="C853" s="157" t="s">
        <v>3374</v>
      </c>
      <c r="D853" s="158" t="s">
        <v>3375</v>
      </c>
      <c r="E853" s="158" t="s">
        <v>200</v>
      </c>
      <c r="F853" s="158" t="s">
        <v>201</v>
      </c>
      <c r="G853" s="158" t="s">
        <v>351</v>
      </c>
      <c r="H853" s="158" t="s">
        <v>3376</v>
      </c>
      <c r="I853" s="158" t="s">
        <v>207</v>
      </c>
    </row>
    <row r="854" spans="2:9">
      <c r="B854" s="156" t="s">
        <v>3377</v>
      </c>
      <c r="C854" s="157" t="s">
        <v>3378</v>
      </c>
      <c r="D854" s="158" t="s">
        <v>3379</v>
      </c>
      <c r="E854" s="158" t="s">
        <v>200</v>
      </c>
      <c r="F854" s="158" t="s">
        <v>217</v>
      </c>
      <c r="G854" s="158" t="s">
        <v>351</v>
      </c>
      <c r="H854" s="158" t="s">
        <v>3380</v>
      </c>
      <c r="I854" s="158" t="s">
        <v>289</v>
      </c>
    </row>
    <row r="855" spans="2:9">
      <c r="B855" s="156" t="s">
        <v>3381</v>
      </c>
      <c r="C855" s="157" t="s">
        <v>3382</v>
      </c>
      <c r="D855" s="158" t="s">
        <v>3383</v>
      </c>
      <c r="E855" s="158" t="s">
        <v>200</v>
      </c>
      <c r="F855" s="158" t="s">
        <v>201</v>
      </c>
      <c r="G855" s="158" t="s">
        <v>351</v>
      </c>
      <c r="H855" s="158" t="s">
        <v>3384</v>
      </c>
      <c r="I855" s="158" t="s">
        <v>207</v>
      </c>
    </row>
    <row r="856" spans="2:9">
      <c r="B856" s="156" t="s">
        <v>3385</v>
      </c>
      <c r="C856" s="157" t="s">
        <v>3386</v>
      </c>
      <c r="D856" s="158" t="s">
        <v>3387</v>
      </c>
      <c r="E856" s="158" t="s">
        <v>200</v>
      </c>
      <c r="F856" s="158" t="s">
        <v>217</v>
      </c>
      <c r="G856" s="158" t="s">
        <v>351</v>
      </c>
      <c r="H856" s="158" t="s">
        <v>3388</v>
      </c>
      <c r="I856" s="158" t="s">
        <v>608</v>
      </c>
    </row>
    <row r="857" spans="2:9">
      <c r="B857" s="156" t="s">
        <v>3389</v>
      </c>
      <c r="C857" s="157" t="s">
        <v>3390</v>
      </c>
      <c r="D857" s="158" t="s">
        <v>3391</v>
      </c>
      <c r="E857" s="158" t="s">
        <v>46</v>
      </c>
      <c r="F857" s="158" t="s">
        <v>201</v>
      </c>
      <c r="G857" s="158" t="s">
        <v>351</v>
      </c>
      <c r="H857" s="158" t="s">
        <v>3392</v>
      </c>
      <c r="I857" s="158"/>
    </row>
    <row r="858" spans="2:9">
      <c r="B858" s="156" t="s">
        <v>3393</v>
      </c>
      <c r="C858" s="157" t="s">
        <v>3394</v>
      </c>
      <c r="D858" s="158" t="s">
        <v>3395</v>
      </c>
      <c r="E858" s="158" t="s">
        <v>200</v>
      </c>
      <c r="F858" s="158" t="s">
        <v>217</v>
      </c>
      <c r="G858" s="158" t="s">
        <v>651</v>
      </c>
      <c r="H858" s="158" t="s">
        <v>3396</v>
      </c>
      <c r="I858" s="158"/>
    </row>
    <row r="859" spans="2:9">
      <c r="B859" s="156" t="s">
        <v>3397</v>
      </c>
      <c r="C859" s="157" t="s">
        <v>3398</v>
      </c>
      <c r="D859" s="158" t="s">
        <v>3399</v>
      </c>
      <c r="E859" s="158" t="s">
        <v>200</v>
      </c>
      <c r="F859" s="158" t="s">
        <v>217</v>
      </c>
      <c r="G859" s="158" t="s">
        <v>364</v>
      </c>
      <c r="H859" s="158" t="s">
        <v>3400</v>
      </c>
      <c r="I859" s="158"/>
    </row>
    <row r="860" spans="2:9">
      <c r="B860" s="156" t="s">
        <v>3401</v>
      </c>
      <c r="C860" s="157" t="s">
        <v>3402</v>
      </c>
      <c r="D860" s="158" t="s">
        <v>3403</v>
      </c>
      <c r="E860" s="158" t="s">
        <v>200</v>
      </c>
      <c r="F860" s="158" t="s">
        <v>217</v>
      </c>
      <c r="G860" s="158" t="s">
        <v>364</v>
      </c>
      <c r="H860" s="158" t="s">
        <v>3251</v>
      </c>
      <c r="I860" s="158"/>
    </row>
    <row r="861" spans="2:9">
      <c r="B861" s="156" t="s">
        <v>3404</v>
      </c>
      <c r="C861" s="157" t="s">
        <v>3405</v>
      </c>
      <c r="D861" s="158" t="s">
        <v>3406</v>
      </c>
      <c r="E861" s="158" t="s">
        <v>200</v>
      </c>
      <c r="F861" s="158" t="s">
        <v>201</v>
      </c>
      <c r="G861" s="158" t="s">
        <v>368</v>
      </c>
      <c r="H861" s="158" t="s">
        <v>3407</v>
      </c>
      <c r="I861" s="158" t="s">
        <v>207</v>
      </c>
    </row>
    <row r="862" spans="2:9">
      <c r="B862" s="156" t="s">
        <v>3408</v>
      </c>
      <c r="C862" s="157" t="s">
        <v>3409</v>
      </c>
      <c r="D862" s="158" t="s">
        <v>3410</v>
      </c>
      <c r="E862" s="158" t="s">
        <v>200</v>
      </c>
      <c r="F862" s="158" t="s">
        <v>201</v>
      </c>
      <c r="G862" s="158" t="s">
        <v>368</v>
      </c>
      <c r="H862" s="158" t="s">
        <v>3411</v>
      </c>
      <c r="I862" s="158" t="s">
        <v>207</v>
      </c>
    </row>
    <row r="863" spans="2:9">
      <c r="B863" s="156" t="s">
        <v>3412</v>
      </c>
      <c r="C863" s="157" t="s">
        <v>3413</v>
      </c>
      <c r="D863" s="158" t="s">
        <v>3414</v>
      </c>
      <c r="E863" s="158" t="s">
        <v>200</v>
      </c>
      <c r="F863" s="158" t="s">
        <v>201</v>
      </c>
      <c r="G863" s="158" t="s">
        <v>368</v>
      </c>
      <c r="H863" s="158" t="s">
        <v>3415</v>
      </c>
      <c r="I863" s="158" t="s">
        <v>207</v>
      </c>
    </row>
    <row r="864" spans="2:9">
      <c r="B864" s="156" t="s">
        <v>3482</v>
      </c>
      <c r="C864" s="157" t="s">
        <v>3483</v>
      </c>
      <c r="D864" s="158" t="s">
        <v>3484</v>
      </c>
      <c r="E864" s="158" t="s">
        <v>200</v>
      </c>
      <c r="F864" s="158" t="s">
        <v>201</v>
      </c>
      <c r="G864" s="158" t="s">
        <v>206</v>
      </c>
      <c r="H864" s="158" t="s">
        <v>3485</v>
      </c>
      <c r="I864" s="158" t="s">
        <v>207</v>
      </c>
    </row>
    <row r="865" spans="2:9">
      <c r="B865" s="156" t="s">
        <v>2259</v>
      </c>
      <c r="C865" s="157" t="s">
        <v>2260</v>
      </c>
      <c r="D865" s="158" t="s">
        <v>3486</v>
      </c>
      <c r="E865" s="158" t="s">
        <v>46</v>
      </c>
      <c r="F865" s="158" t="s">
        <v>201</v>
      </c>
      <c r="G865" s="158" t="s">
        <v>206</v>
      </c>
      <c r="H865" s="158" t="s">
        <v>3487</v>
      </c>
      <c r="I865" s="158" t="s">
        <v>207</v>
      </c>
    </row>
    <row r="866" spans="2:9">
      <c r="B866" s="156" t="s">
        <v>3488</v>
      </c>
      <c r="C866" s="157" t="s">
        <v>3489</v>
      </c>
      <c r="D866" s="158" t="s">
        <v>3490</v>
      </c>
      <c r="E866" s="158" t="s">
        <v>200</v>
      </c>
      <c r="F866" s="158" t="s">
        <v>201</v>
      </c>
      <c r="G866" s="158" t="s">
        <v>218</v>
      </c>
      <c r="H866" s="158" t="s">
        <v>3491</v>
      </c>
      <c r="I866" s="158" t="s">
        <v>506</v>
      </c>
    </row>
    <row r="867" spans="2:9">
      <c r="B867" s="156" t="s">
        <v>3492</v>
      </c>
      <c r="C867" s="157" t="s">
        <v>1901</v>
      </c>
      <c r="D867" s="158" t="s">
        <v>3493</v>
      </c>
      <c r="E867" s="158" t="s">
        <v>200</v>
      </c>
      <c r="F867" s="158" t="s">
        <v>201</v>
      </c>
      <c r="G867" s="158" t="s">
        <v>218</v>
      </c>
      <c r="H867" s="158" t="s">
        <v>3494</v>
      </c>
      <c r="I867" s="158" t="s">
        <v>2063</v>
      </c>
    </row>
    <row r="868" spans="2:9">
      <c r="B868" s="156" t="s">
        <v>3495</v>
      </c>
      <c r="C868" s="157" t="s">
        <v>3496</v>
      </c>
      <c r="D868" s="158" t="s">
        <v>3497</v>
      </c>
      <c r="E868" s="158" t="s">
        <v>200</v>
      </c>
      <c r="F868" s="158" t="s">
        <v>201</v>
      </c>
      <c r="G868" s="158" t="s">
        <v>218</v>
      </c>
      <c r="H868" s="158" t="s">
        <v>3498</v>
      </c>
      <c r="I868" s="158" t="s">
        <v>207</v>
      </c>
    </row>
    <row r="869" spans="2:9">
      <c r="B869" s="156" t="s">
        <v>3499</v>
      </c>
      <c r="C869" s="157" t="s">
        <v>3500</v>
      </c>
      <c r="D869" s="158" t="s">
        <v>3501</v>
      </c>
      <c r="E869" s="158" t="s">
        <v>43</v>
      </c>
      <c r="F869" s="158" t="s">
        <v>201</v>
      </c>
      <c r="G869" s="158" t="s">
        <v>218</v>
      </c>
      <c r="H869" s="158" t="s">
        <v>3502</v>
      </c>
      <c r="I869" s="158" t="s">
        <v>228</v>
      </c>
    </row>
    <row r="870" spans="2:9">
      <c r="B870" s="160" t="s">
        <v>3503</v>
      </c>
      <c r="C870" s="161" t="s">
        <v>3504</v>
      </c>
      <c r="D870" s="162" t="s">
        <v>3505</v>
      </c>
      <c r="E870" s="162" t="s">
        <v>200</v>
      </c>
      <c r="F870" s="162" t="s">
        <v>201</v>
      </c>
      <c r="G870" s="162" t="s">
        <v>218</v>
      </c>
      <c r="H870" s="162" t="s">
        <v>3506</v>
      </c>
      <c r="I870" s="162"/>
    </row>
    <row r="871" spans="2:9">
      <c r="B871" s="160" t="s">
        <v>3507</v>
      </c>
      <c r="C871" s="161" t="s">
        <v>3508</v>
      </c>
      <c r="D871" s="162" t="s">
        <v>3509</v>
      </c>
      <c r="E871" s="162" t="s">
        <v>200</v>
      </c>
      <c r="F871" s="162" t="s">
        <v>201</v>
      </c>
      <c r="G871" s="162" t="s">
        <v>218</v>
      </c>
      <c r="H871" s="162" t="s">
        <v>3510</v>
      </c>
      <c r="I871" s="162"/>
    </row>
    <row r="872" spans="2:9">
      <c r="B872" s="156" t="s">
        <v>3511</v>
      </c>
      <c r="C872" s="157" t="s">
        <v>3512</v>
      </c>
      <c r="D872" s="158" t="s">
        <v>3513</v>
      </c>
      <c r="E872" s="158" t="s">
        <v>200</v>
      </c>
      <c r="F872" s="158" t="s">
        <v>201</v>
      </c>
      <c r="G872" s="158" t="s">
        <v>218</v>
      </c>
      <c r="H872" s="158" t="s">
        <v>3514</v>
      </c>
      <c r="I872" s="158" t="s">
        <v>691</v>
      </c>
    </row>
    <row r="873" spans="2:9">
      <c r="B873" s="156" t="s">
        <v>3515</v>
      </c>
      <c r="C873" s="157" t="s">
        <v>3516</v>
      </c>
      <c r="D873" s="158" t="s">
        <v>3517</v>
      </c>
      <c r="E873" s="158" t="s">
        <v>200</v>
      </c>
      <c r="F873" s="158" t="s">
        <v>201</v>
      </c>
      <c r="G873" s="158" t="s">
        <v>273</v>
      </c>
      <c r="H873" s="158" t="s">
        <v>3518</v>
      </c>
      <c r="I873" s="158"/>
    </row>
    <row r="874" spans="2:9">
      <c r="B874" s="156" t="s">
        <v>3519</v>
      </c>
      <c r="C874" s="157" t="s">
        <v>3520</v>
      </c>
      <c r="D874" s="158" t="s">
        <v>3521</v>
      </c>
      <c r="E874" s="158" t="s">
        <v>200</v>
      </c>
      <c r="F874" s="158" t="s">
        <v>201</v>
      </c>
      <c r="G874" s="158" t="s">
        <v>273</v>
      </c>
      <c r="H874" s="158" t="s">
        <v>3522</v>
      </c>
      <c r="I874" s="158" t="s">
        <v>261</v>
      </c>
    </row>
    <row r="875" spans="2:9">
      <c r="B875" s="156" t="s">
        <v>3523</v>
      </c>
      <c r="C875" s="157" t="s">
        <v>3524</v>
      </c>
      <c r="D875" s="158" t="s">
        <v>3525</v>
      </c>
      <c r="E875" s="158" t="s">
        <v>200</v>
      </c>
      <c r="F875" s="158" t="s">
        <v>217</v>
      </c>
      <c r="G875" s="158" t="s">
        <v>273</v>
      </c>
      <c r="H875" s="158" t="s">
        <v>3526</v>
      </c>
      <c r="I875" s="158"/>
    </row>
    <row r="876" spans="2:9">
      <c r="B876" s="156" t="s">
        <v>3527</v>
      </c>
      <c r="C876" s="157" t="s">
        <v>3528</v>
      </c>
      <c r="D876" s="158" t="s">
        <v>3529</v>
      </c>
      <c r="E876" s="158" t="s">
        <v>200</v>
      </c>
      <c r="F876" s="158" t="s">
        <v>201</v>
      </c>
      <c r="G876" s="158" t="s">
        <v>273</v>
      </c>
      <c r="H876" s="158" t="s">
        <v>3530</v>
      </c>
      <c r="I876" s="158" t="s">
        <v>261</v>
      </c>
    </row>
    <row r="877" spans="2:9">
      <c r="B877" s="156" t="s">
        <v>3531</v>
      </c>
      <c r="C877" s="157" t="s">
        <v>3532</v>
      </c>
      <c r="D877" s="158" t="s">
        <v>3533</v>
      </c>
      <c r="E877" s="158" t="s">
        <v>43</v>
      </c>
      <c r="F877" s="158" t="s">
        <v>201</v>
      </c>
      <c r="G877" s="158" t="s">
        <v>273</v>
      </c>
      <c r="H877" s="158" t="s">
        <v>3530</v>
      </c>
      <c r="I877" s="158"/>
    </row>
    <row r="878" spans="2:9">
      <c r="B878" s="156" t="s">
        <v>3534</v>
      </c>
      <c r="C878" s="157" t="s">
        <v>3535</v>
      </c>
      <c r="D878" s="158" t="s">
        <v>3536</v>
      </c>
      <c r="E878" s="158" t="s">
        <v>200</v>
      </c>
      <c r="F878" s="158" t="s">
        <v>217</v>
      </c>
      <c r="G878" s="158" t="s">
        <v>273</v>
      </c>
      <c r="H878" s="158" t="s">
        <v>3537</v>
      </c>
      <c r="I878" s="158"/>
    </row>
    <row r="879" spans="2:9">
      <c r="B879" s="160" t="s">
        <v>3538</v>
      </c>
      <c r="C879" s="161" t="s">
        <v>3539</v>
      </c>
      <c r="D879" s="162" t="s">
        <v>3540</v>
      </c>
      <c r="E879" s="162" t="s">
        <v>46</v>
      </c>
      <c r="F879" s="162" t="s">
        <v>201</v>
      </c>
      <c r="G879" s="162" t="s">
        <v>312</v>
      </c>
      <c r="H879" s="162" t="s">
        <v>3541</v>
      </c>
      <c r="I879" s="162" t="s">
        <v>325</v>
      </c>
    </row>
    <row r="880" spans="2:9">
      <c r="B880" s="156" t="s">
        <v>3542</v>
      </c>
      <c r="C880" s="157" t="s">
        <v>3543</v>
      </c>
      <c r="D880" s="158" t="s">
        <v>3544</v>
      </c>
      <c r="E880" s="158" t="s">
        <v>200</v>
      </c>
      <c r="F880" s="158" t="s">
        <v>217</v>
      </c>
      <c r="G880" s="158" t="s">
        <v>312</v>
      </c>
      <c r="H880" s="158" t="s">
        <v>3545</v>
      </c>
      <c r="I880" s="158"/>
    </row>
    <row r="881" spans="2:9">
      <c r="B881" s="156" t="s">
        <v>3546</v>
      </c>
      <c r="C881" s="157" t="s">
        <v>3547</v>
      </c>
      <c r="D881" s="158" t="s">
        <v>3548</v>
      </c>
      <c r="E881" s="158" t="s">
        <v>200</v>
      </c>
      <c r="F881" s="158" t="s">
        <v>217</v>
      </c>
      <c r="G881" s="158" t="s">
        <v>312</v>
      </c>
      <c r="H881" s="158" t="s">
        <v>3549</v>
      </c>
      <c r="I881" s="158" t="s">
        <v>320</v>
      </c>
    </row>
    <row r="882" spans="2:9">
      <c r="B882" s="156" t="s">
        <v>3550</v>
      </c>
      <c r="C882" s="157" t="s">
        <v>3551</v>
      </c>
      <c r="D882" s="158" t="s">
        <v>3552</v>
      </c>
      <c r="E882" s="158" t="s">
        <v>200</v>
      </c>
      <c r="F882" s="158" t="s">
        <v>201</v>
      </c>
      <c r="G882" s="158" t="s">
        <v>319</v>
      </c>
      <c r="H882" s="158" t="s">
        <v>3553</v>
      </c>
      <c r="I882" s="158"/>
    </row>
    <row r="883" spans="2:9">
      <c r="B883" s="156" t="s">
        <v>3554</v>
      </c>
      <c r="C883" s="157" t="s">
        <v>3555</v>
      </c>
      <c r="D883" s="158" t="s">
        <v>3556</v>
      </c>
      <c r="E883" s="158" t="s">
        <v>200</v>
      </c>
      <c r="F883" s="158" t="s">
        <v>201</v>
      </c>
      <c r="G883" s="158" t="s">
        <v>319</v>
      </c>
      <c r="H883" s="158" t="s">
        <v>3557</v>
      </c>
      <c r="I883" s="158" t="s">
        <v>207</v>
      </c>
    </row>
    <row r="884" spans="2:9">
      <c r="B884" s="156" t="s">
        <v>3558</v>
      </c>
      <c r="C884" s="157" t="s">
        <v>3559</v>
      </c>
      <c r="D884" s="158" t="s">
        <v>3560</v>
      </c>
      <c r="E884" s="158" t="s">
        <v>200</v>
      </c>
      <c r="F884" s="158" t="s">
        <v>217</v>
      </c>
      <c r="G884" s="158" t="s">
        <v>319</v>
      </c>
      <c r="H884" s="158" t="s">
        <v>3561</v>
      </c>
      <c r="I884" s="158"/>
    </row>
    <row r="885" spans="2:9">
      <c r="B885" s="156" t="s">
        <v>3562</v>
      </c>
      <c r="C885" s="157" t="s">
        <v>3563</v>
      </c>
      <c r="D885" s="158" t="s">
        <v>3564</v>
      </c>
      <c r="E885" s="158" t="s">
        <v>200</v>
      </c>
      <c r="F885" s="158" t="s">
        <v>217</v>
      </c>
      <c r="G885" s="158" t="s">
        <v>319</v>
      </c>
      <c r="H885" s="158" t="s">
        <v>3565</v>
      </c>
      <c r="I885" s="158" t="s">
        <v>3566</v>
      </c>
    </row>
    <row r="886" spans="2:9">
      <c r="B886" s="160" t="s">
        <v>3567</v>
      </c>
      <c r="C886" s="161" t="s">
        <v>3568</v>
      </c>
      <c r="D886" s="162" t="s">
        <v>3569</v>
      </c>
      <c r="E886" s="162" t="s">
        <v>200</v>
      </c>
      <c r="F886" s="162" t="s">
        <v>201</v>
      </c>
      <c r="G886" s="162" t="s">
        <v>319</v>
      </c>
      <c r="H886" s="162" t="s">
        <v>3570</v>
      </c>
      <c r="I886" s="162" t="s">
        <v>207</v>
      </c>
    </row>
    <row r="887" spans="2:9">
      <c r="B887" s="160" t="s">
        <v>3571</v>
      </c>
      <c r="C887" s="161" t="s">
        <v>3572</v>
      </c>
      <c r="D887" s="162" t="s">
        <v>3573</v>
      </c>
      <c r="E887" s="162" t="s">
        <v>200</v>
      </c>
      <c r="F887" s="162" t="s">
        <v>201</v>
      </c>
      <c r="G887" s="162" t="s">
        <v>319</v>
      </c>
      <c r="H887" s="162" t="s">
        <v>3574</v>
      </c>
      <c r="I887" s="162"/>
    </row>
    <row r="888" spans="2:9">
      <c r="B888" s="156" t="s">
        <v>3575</v>
      </c>
      <c r="C888" s="157" t="s">
        <v>3576</v>
      </c>
      <c r="D888" s="158" t="s">
        <v>3577</v>
      </c>
      <c r="E888" s="158" t="s">
        <v>200</v>
      </c>
      <c r="F888" s="158" t="s">
        <v>217</v>
      </c>
      <c r="G888" s="158" t="s">
        <v>324</v>
      </c>
      <c r="H888" s="158" t="s">
        <v>3578</v>
      </c>
      <c r="I888" s="158" t="s">
        <v>325</v>
      </c>
    </row>
    <row r="889" spans="2:9">
      <c r="B889" s="160" t="s">
        <v>3579</v>
      </c>
      <c r="C889" s="161" t="s">
        <v>536</v>
      </c>
      <c r="D889" s="162" t="s">
        <v>3580</v>
      </c>
      <c r="E889" s="162" t="s">
        <v>200</v>
      </c>
      <c r="F889" s="162" t="s">
        <v>217</v>
      </c>
      <c r="G889" s="162" t="s">
        <v>324</v>
      </c>
      <c r="H889" s="162" t="s">
        <v>3581</v>
      </c>
      <c r="I889" s="162" t="s">
        <v>325</v>
      </c>
    </row>
    <row r="890" spans="2:9">
      <c r="B890" s="156" t="s">
        <v>3582</v>
      </c>
      <c r="C890" s="157" t="s">
        <v>3583</v>
      </c>
      <c r="D890" s="158" t="s">
        <v>3584</v>
      </c>
      <c r="E890" s="158" t="s">
        <v>200</v>
      </c>
      <c r="F890" s="158" t="s">
        <v>217</v>
      </c>
      <c r="G890" s="158" t="s">
        <v>324</v>
      </c>
      <c r="H890" s="158" t="s">
        <v>3585</v>
      </c>
      <c r="I890" s="158" t="s">
        <v>325</v>
      </c>
    </row>
    <row r="891" spans="2:9">
      <c r="B891" s="156" t="s">
        <v>3586</v>
      </c>
      <c r="C891" s="157" t="s">
        <v>3587</v>
      </c>
      <c r="D891" s="158" t="s">
        <v>3588</v>
      </c>
      <c r="E891" s="158" t="s">
        <v>200</v>
      </c>
      <c r="F891" s="158" t="s">
        <v>217</v>
      </c>
      <c r="G891" s="158" t="s">
        <v>324</v>
      </c>
      <c r="H891" s="158" t="s">
        <v>3589</v>
      </c>
      <c r="I891" s="158" t="s">
        <v>325</v>
      </c>
    </row>
    <row r="892" spans="2:9" ht="24">
      <c r="B892" s="156" t="s">
        <v>1064</v>
      </c>
      <c r="C892" s="157" t="s">
        <v>1065</v>
      </c>
      <c r="D892" s="158" t="s">
        <v>1066</v>
      </c>
      <c r="E892" s="158" t="s">
        <v>200</v>
      </c>
      <c r="F892" s="158" t="s">
        <v>201</v>
      </c>
      <c r="G892" s="158" t="s">
        <v>341</v>
      </c>
      <c r="H892" s="158" t="s">
        <v>3590</v>
      </c>
      <c r="I892" s="158" t="s">
        <v>608</v>
      </c>
    </row>
    <row r="893" spans="2:9" ht="24">
      <c r="B893" s="156" t="s">
        <v>3591</v>
      </c>
      <c r="C893" s="157" t="s">
        <v>3592</v>
      </c>
      <c r="D893" s="158" t="s">
        <v>3593</v>
      </c>
      <c r="E893" s="158" t="s">
        <v>46</v>
      </c>
      <c r="F893" s="158" t="s">
        <v>201</v>
      </c>
      <c r="G893" s="158" t="s">
        <v>341</v>
      </c>
      <c r="H893" s="158" t="s">
        <v>3594</v>
      </c>
      <c r="I893" s="158" t="s">
        <v>608</v>
      </c>
    </row>
    <row r="894" spans="2:9" ht="24">
      <c r="B894" s="156" t="s">
        <v>3595</v>
      </c>
      <c r="C894" s="157" t="s">
        <v>3596</v>
      </c>
      <c r="D894" s="158" t="s">
        <v>3597</v>
      </c>
      <c r="E894" s="158" t="s">
        <v>200</v>
      </c>
      <c r="F894" s="158" t="s">
        <v>201</v>
      </c>
      <c r="G894" s="158" t="s">
        <v>341</v>
      </c>
      <c r="H894" s="158" t="s">
        <v>3598</v>
      </c>
      <c r="I894" s="158" t="s">
        <v>261</v>
      </c>
    </row>
    <row r="895" spans="2:9">
      <c r="B895" s="156" t="s">
        <v>3599</v>
      </c>
      <c r="C895" s="157" t="s">
        <v>3600</v>
      </c>
      <c r="D895" s="158" t="s">
        <v>3601</v>
      </c>
      <c r="E895" s="158" t="s">
        <v>200</v>
      </c>
      <c r="F895" s="158" t="s">
        <v>201</v>
      </c>
      <c r="G895" s="158" t="s">
        <v>351</v>
      </c>
      <c r="H895" s="158" t="s">
        <v>3602</v>
      </c>
      <c r="I895" s="158" t="s">
        <v>207</v>
      </c>
    </row>
    <row r="896" spans="2:9">
      <c r="B896" s="160" t="s">
        <v>3603</v>
      </c>
      <c r="C896" s="161" t="s">
        <v>3604</v>
      </c>
      <c r="D896" s="162" t="s">
        <v>3605</v>
      </c>
      <c r="E896" s="162" t="s">
        <v>200</v>
      </c>
      <c r="F896" s="162" t="s">
        <v>201</v>
      </c>
      <c r="G896" s="162" t="s">
        <v>351</v>
      </c>
      <c r="H896" s="162" t="s">
        <v>3606</v>
      </c>
      <c r="I896" s="162" t="s">
        <v>207</v>
      </c>
    </row>
    <row r="897" spans="2:9">
      <c r="B897" s="156" t="s">
        <v>3607</v>
      </c>
      <c r="C897" s="157" t="s">
        <v>3608</v>
      </c>
      <c r="D897" s="158" t="s">
        <v>3609</v>
      </c>
      <c r="E897" s="158" t="s">
        <v>200</v>
      </c>
      <c r="F897" s="158" t="s">
        <v>217</v>
      </c>
      <c r="G897" s="158" t="s">
        <v>364</v>
      </c>
      <c r="H897" s="158" t="s">
        <v>3610</v>
      </c>
      <c r="I897" s="158"/>
    </row>
    <row r="898" spans="2:9">
      <c r="B898" s="156" t="s">
        <v>3611</v>
      </c>
      <c r="C898" s="157" t="s">
        <v>3612</v>
      </c>
      <c r="D898" s="158" t="s">
        <v>3613</v>
      </c>
      <c r="E898" s="158" t="s">
        <v>200</v>
      </c>
      <c r="F898" s="158" t="s">
        <v>201</v>
      </c>
      <c r="G898" s="158" t="s">
        <v>368</v>
      </c>
      <c r="H898" s="158" t="s">
        <v>3614</v>
      </c>
      <c r="I898" s="158" t="s">
        <v>325</v>
      </c>
    </row>
    <row r="899" spans="2:9">
      <c r="B899" s="156" t="s">
        <v>3615</v>
      </c>
      <c r="C899" s="157" t="s">
        <v>3616</v>
      </c>
      <c r="D899" s="158" t="s">
        <v>3617</v>
      </c>
      <c r="E899" s="158" t="s">
        <v>200</v>
      </c>
      <c r="F899" s="158" t="s">
        <v>201</v>
      </c>
      <c r="G899" s="158" t="s">
        <v>368</v>
      </c>
      <c r="H899" s="158" t="s">
        <v>3618</v>
      </c>
      <c r="I899" s="158" t="s">
        <v>207</v>
      </c>
    </row>
    <row r="900" spans="2:9" ht="24">
      <c r="B900" s="160" t="s">
        <v>266</v>
      </c>
      <c r="C900" s="161" t="s">
        <v>267</v>
      </c>
      <c r="D900" s="162" t="s">
        <v>268</v>
      </c>
      <c r="E900" s="162" t="s">
        <v>200</v>
      </c>
      <c r="F900" s="162" t="s">
        <v>201</v>
      </c>
      <c r="G900" s="162" t="s">
        <v>368</v>
      </c>
      <c r="H900" s="162" t="s">
        <v>3619</v>
      </c>
      <c r="I900" s="162" t="s">
        <v>269</v>
      </c>
    </row>
    <row r="901" spans="2:9">
      <c r="B901" s="156" t="s">
        <v>3620</v>
      </c>
      <c r="C901" s="157" t="s">
        <v>3621</v>
      </c>
      <c r="D901" s="158" t="s">
        <v>3622</v>
      </c>
      <c r="E901" s="158" t="s">
        <v>46</v>
      </c>
      <c r="F901" s="158" t="s">
        <v>201</v>
      </c>
      <c r="G901" s="158" t="s">
        <v>368</v>
      </c>
      <c r="H901" s="158" t="s">
        <v>3623</v>
      </c>
      <c r="I901" s="158" t="s">
        <v>207</v>
      </c>
    </row>
    <row r="902" spans="2:9">
      <c r="B902" s="156" t="s">
        <v>2793</v>
      </c>
      <c r="C902" s="157" t="s">
        <v>2794</v>
      </c>
      <c r="D902" s="158" t="s">
        <v>2795</v>
      </c>
      <c r="E902" s="158" t="s">
        <v>200</v>
      </c>
      <c r="F902" s="158" t="s">
        <v>201</v>
      </c>
      <c r="G902" s="158" t="s">
        <v>206</v>
      </c>
      <c r="H902" s="158" t="s">
        <v>3656</v>
      </c>
      <c r="I902" s="158" t="s">
        <v>207</v>
      </c>
    </row>
    <row r="903" spans="2:9">
      <c r="B903" s="156" t="s">
        <v>3657</v>
      </c>
      <c r="C903" s="157" t="s">
        <v>3658</v>
      </c>
      <c r="D903" s="158" t="s">
        <v>3659</v>
      </c>
      <c r="E903" s="158" t="s">
        <v>200</v>
      </c>
      <c r="F903" s="158" t="s">
        <v>217</v>
      </c>
      <c r="G903" s="158" t="s">
        <v>218</v>
      </c>
      <c r="H903" s="158" t="s">
        <v>3660</v>
      </c>
      <c r="I903" s="158"/>
    </row>
    <row r="904" spans="2:9">
      <c r="B904" s="156" t="s">
        <v>3661</v>
      </c>
      <c r="C904" s="157" t="s">
        <v>3662</v>
      </c>
      <c r="D904" s="158" t="s">
        <v>3663</v>
      </c>
      <c r="E904" s="158" t="s">
        <v>200</v>
      </c>
      <c r="F904" s="158" t="s">
        <v>201</v>
      </c>
      <c r="G904" s="158" t="s">
        <v>218</v>
      </c>
      <c r="H904" s="158" t="s">
        <v>3664</v>
      </c>
      <c r="I904" s="158" t="s">
        <v>207</v>
      </c>
    </row>
    <row r="905" spans="2:9">
      <c r="B905" s="156" t="s">
        <v>3665</v>
      </c>
      <c r="C905" s="157" t="s">
        <v>3666</v>
      </c>
      <c r="D905" s="158" t="s">
        <v>3667</v>
      </c>
      <c r="E905" s="158" t="s">
        <v>200</v>
      </c>
      <c r="F905" s="158" t="s">
        <v>201</v>
      </c>
      <c r="G905" s="158" t="s">
        <v>218</v>
      </c>
      <c r="H905" s="158" t="s">
        <v>3668</v>
      </c>
      <c r="I905" s="158" t="s">
        <v>207</v>
      </c>
    </row>
    <row r="906" spans="2:9">
      <c r="B906" s="156" t="s">
        <v>3669</v>
      </c>
      <c r="C906" s="157" t="s">
        <v>3670</v>
      </c>
      <c r="D906" s="158" t="s">
        <v>3671</v>
      </c>
      <c r="E906" s="158" t="s">
        <v>200</v>
      </c>
      <c r="F906" s="158" t="s">
        <v>201</v>
      </c>
      <c r="G906" s="158" t="s">
        <v>218</v>
      </c>
      <c r="H906" s="158" t="s">
        <v>3672</v>
      </c>
      <c r="I906" s="158" t="s">
        <v>207</v>
      </c>
    </row>
    <row r="907" spans="2:9">
      <c r="B907" s="156" t="s">
        <v>3673</v>
      </c>
      <c r="C907" s="157" t="s">
        <v>3674</v>
      </c>
      <c r="D907" s="158" t="s">
        <v>3675</v>
      </c>
      <c r="E907" s="158" t="s">
        <v>46</v>
      </c>
      <c r="F907" s="158" t="s">
        <v>201</v>
      </c>
      <c r="G907" s="158" t="s">
        <v>218</v>
      </c>
      <c r="H907" s="158" t="s">
        <v>3676</v>
      </c>
      <c r="I907" s="158"/>
    </row>
    <row r="908" spans="2:9">
      <c r="B908" s="156" t="s">
        <v>3677</v>
      </c>
      <c r="C908" s="157" t="s">
        <v>3678</v>
      </c>
      <c r="D908" s="158" t="s">
        <v>3679</v>
      </c>
      <c r="E908" s="158" t="s">
        <v>200</v>
      </c>
      <c r="F908" s="158" t="s">
        <v>217</v>
      </c>
      <c r="G908" s="158" t="s">
        <v>202</v>
      </c>
      <c r="H908" s="158" t="s">
        <v>3680</v>
      </c>
      <c r="I908" s="158" t="s">
        <v>325</v>
      </c>
    </row>
    <row r="909" spans="2:9">
      <c r="B909" s="156" t="s">
        <v>3681</v>
      </c>
      <c r="C909" s="157" t="s">
        <v>3555</v>
      </c>
      <c r="D909" s="158" t="s">
        <v>3682</v>
      </c>
      <c r="E909" s="158" t="s">
        <v>200</v>
      </c>
      <c r="F909" s="158" t="s">
        <v>217</v>
      </c>
      <c r="G909" s="158" t="s">
        <v>202</v>
      </c>
      <c r="H909" s="158" t="s">
        <v>3683</v>
      </c>
      <c r="I909" s="158"/>
    </row>
    <row r="910" spans="2:9">
      <c r="B910" s="160" t="s">
        <v>3684</v>
      </c>
      <c r="C910" s="161" t="s">
        <v>3458</v>
      </c>
      <c r="D910" s="162" t="s">
        <v>3685</v>
      </c>
      <c r="E910" s="162" t="s">
        <v>200</v>
      </c>
      <c r="F910" s="162" t="s">
        <v>201</v>
      </c>
      <c r="G910" s="162" t="s">
        <v>202</v>
      </c>
      <c r="H910" s="162" t="s">
        <v>3686</v>
      </c>
      <c r="I910" s="162"/>
    </row>
    <row r="911" spans="2:9">
      <c r="B911" s="156" t="s">
        <v>3687</v>
      </c>
      <c r="C911" s="157" t="s">
        <v>3688</v>
      </c>
      <c r="D911" s="158" t="s">
        <v>3689</v>
      </c>
      <c r="E911" s="158" t="s">
        <v>200</v>
      </c>
      <c r="F911" s="158" t="s">
        <v>217</v>
      </c>
      <c r="G911" s="158" t="s">
        <v>202</v>
      </c>
      <c r="H911" s="158" t="s">
        <v>3690</v>
      </c>
      <c r="I911" s="158"/>
    </row>
    <row r="912" spans="2:9">
      <c r="B912" s="156" t="s">
        <v>3691</v>
      </c>
      <c r="C912" s="157" t="s">
        <v>3692</v>
      </c>
      <c r="D912" s="158" t="s">
        <v>3693</v>
      </c>
      <c r="E912" s="158" t="s">
        <v>200</v>
      </c>
      <c r="F912" s="158" t="s">
        <v>217</v>
      </c>
      <c r="G912" s="158" t="s">
        <v>202</v>
      </c>
      <c r="H912" s="158" t="s">
        <v>3694</v>
      </c>
      <c r="I912" s="158"/>
    </row>
    <row r="913" spans="2:9">
      <c r="B913" s="156" t="s">
        <v>3695</v>
      </c>
      <c r="C913" s="157" t="s">
        <v>3696</v>
      </c>
      <c r="D913" s="158" t="s">
        <v>3697</v>
      </c>
      <c r="E913" s="158" t="s">
        <v>200</v>
      </c>
      <c r="F913" s="158" t="s">
        <v>201</v>
      </c>
      <c r="G913" s="158" t="s">
        <v>273</v>
      </c>
      <c r="H913" s="158" t="s">
        <v>3698</v>
      </c>
      <c r="I913" s="158"/>
    </row>
    <row r="914" spans="2:9">
      <c r="B914" s="156" t="s">
        <v>3699</v>
      </c>
      <c r="C914" s="157" t="s">
        <v>3700</v>
      </c>
      <c r="D914" s="158" t="s">
        <v>3701</v>
      </c>
      <c r="E914" s="158" t="s">
        <v>200</v>
      </c>
      <c r="F914" s="158" t="s">
        <v>217</v>
      </c>
      <c r="G914" s="158" t="s">
        <v>273</v>
      </c>
      <c r="H914" s="158" t="s">
        <v>3702</v>
      </c>
      <c r="I914" s="158"/>
    </row>
    <row r="915" spans="2:9">
      <c r="B915" s="156" t="s">
        <v>3703</v>
      </c>
      <c r="C915" s="157" t="s">
        <v>3704</v>
      </c>
      <c r="D915" s="158" t="s">
        <v>3705</v>
      </c>
      <c r="E915" s="158" t="s">
        <v>200</v>
      </c>
      <c r="F915" s="158" t="s">
        <v>201</v>
      </c>
      <c r="G915" s="158" t="s">
        <v>273</v>
      </c>
      <c r="H915" s="158" t="s">
        <v>3706</v>
      </c>
      <c r="I915" s="158" t="s">
        <v>261</v>
      </c>
    </row>
    <row r="916" spans="2:9">
      <c r="B916" s="160" t="s">
        <v>3707</v>
      </c>
      <c r="C916" s="161" t="s">
        <v>3708</v>
      </c>
      <c r="D916" s="162" t="s">
        <v>3709</v>
      </c>
      <c r="E916" s="162" t="s">
        <v>200</v>
      </c>
      <c r="F916" s="162" t="s">
        <v>217</v>
      </c>
      <c r="G916" s="162" t="s">
        <v>273</v>
      </c>
      <c r="H916" s="162" t="s">
        <v>3710</v>
      </c>
      <c r="I916" s="162"/>
    </row>
    <row r="917" spans="2:9">
      <c r="B917" s="156" t="s">
        <v>3711</v>
      </c>
      <c r="C917" s="157" t="s">
        <v>3712</v>
      </c>
      <c r="D917" s="158" t="s">
        <v>3713</v>
      </c>
      <c r="E917" s="158" t="s">
        <v>46</v>
      </c>
      <c r="F917" s="158" t="s">
        <v>217</v>
      </c>
      <c r="G917" s="158" t="s">
        <v>273</v>
      </c>
      <c r="H917" s="158" t="s">
        <v>3714</v>
      </c>
      <c r="I917" s="158" t="s">
        <v>320</v>
      </c>
    </row>
    <row r="918" spans="2:9" ht="24">
      <c r="B918" s="160" t="s">
        <v>3715</v>
      </c>
      <c r="C918" s="161" t="s">
        <v>3716</v>
      </c>
      <c r="D918" s="162" t="s">
        <v>3717</v>
      </c>
      <c r="E918" s="162" t="s">
        <v>200</v>
      </c>
      <c r="F918" s="162" t="s">
        <v>201</v>
      </c>
      <c r="G918" s="162" t="s">
        <v>273</v>
      </c>
      <c r="H918" s="162" t="s">
        <v>3718</v>
      </c>
      <c r="I918" s="162" t="s">
        <v>3719</v>
      </c>
    </row>
    <row r="919" spans="2:9">
      <c r="B919" s="160" t="s">
        <v>3720</v>
      </c>
      <c r="C919" s="161" t="s">
        <v>3721</v>
      </c>
      <c r="D919" s="162" t="s">
        <v>3722</v>
      </c>
      <c r="E919" s="162" t="s">
        <v>200</v>
      </c>
      <c r="F919" s="162" t="s">
        <v>201</v>
      </c>
      <c r="G919" s="162" t="s">
        <v>319</v>
      </c>
      <c r="H919" s="162" t="s">
        <v>3723</v>
      </c>
      <c r="I919" s="162" t="s">
        <v>325</v>
      </c>
    </row>
    <row r="920" spans="2:9">
      <c r="B920" s="156" t="s">
        <v>3724</v>
      </c>
      <c r="C920" s="157" t="s">
        <v>3725</v>
      </c>
      <c r="D920" s="158" t="s">
        <v>3726</v>
      </c>
      <c r="E920" s="158" t="s">
        <v>200</v>
      </c>
      <c r="F920" s="158" t="s">
        <v>217</v>
      </c>
      <c r="G920" s="158" t="s">
        <v>319</v>
      </c>
      <c r="H920" s="158" t="s">
        <v>3727</v>
      </c>
      <c r="I920" s="158"/>
    </row>
    <row r="921" spans="2:9">
      <c r="B921" s="156" t="s">
        <v>3728</v>
      </c>
      <c r="C921" s="157" t="s">
        <v>3729</v>
      </c>
      <c r="D921" s="158" t="s">
        <v>3730</v>
      </c>
      <c r="E921" s="158" t="s">
        <v>200</v>
      </c>
      <c r="F921" s="158" t="s">
        <v>201</v>
      </c>
      <c r="G921" s="158" t="s">
        <v>319</v>
      </c>
      <c r="H921" s="158" t="s">
        <v>3731</v>
      </c>
      <c r="I921" s="158" t="s">
        <v>207</v>
      </c>
    </row>
    <row r="922" spans="2:9">
      <c r="B922" s="156" t="s">
        <v>3732</v>
      </c>
      <c r="C922" s="157" t="s">
        <v>3733</v>
      </c>
      <c r="D922" s="158" t="s">
        <v>3734</v>
      </c>
      <c r="E922" s="158" t="s">
        <v>200</v>
      </c>
      <c r="F922" s="158" t="s">
        <v>217</v>
      </c>
      <c r="G922" s="158" t="s">
        <v>324</v>
      </c>
      <c r="H922" s="158" t="s">
        <v>3735</v>
      </c>
      <c r="I922" s="158" t="s">
        <v>325</v>
      </c>
    </row>
    <row r="923" spans="2:9">
      <c r="B923" s="156" t="s">
        <v>3736</v>
      </c>
      <c r="C923" s="157" t="s">
        <v>3737</v>
      </c>
      <c r="D923" s="158" t="s">
        <v>3738</v>
      </c>
      <c r="E923" s="158" t="s">
        <v>200</v>
      </c>
      <c r="F923" s="158" t="s">
        <v>201</v>
      </c>
      <c r="G923" s="158" t="s">
        <v>324</v>
      </c>
      <c r="H923" s="158" t="s">
        <v>3739</v>
      </c>
      <c r="I923" s="158" t="s">
        <v>207</v>
      </c>
    </row>
    <row r="924" spans="2:9" ht="24">
      <c r="B924" s="156" t="s">
        <v>3740</v>
      </c>
      <c r="C924" s="157" t="s">
        <v>3741</v>
      </c>
      <c r="D924" s="158" t="s">
        <v>3742</v>
      </c>
      <c r="E924" s="158" t="s">
        <v>200</v>
      </c>
      <c r="F924" s="158" t="s">
        <v>201</v>
      </c>
      <c r="G924" s="158" t="s">
        <v>341</v>
      </c>
      <c r="H924" s="158" t="s">
        <v>3743</v>
      </c>
      <c r="I924" s="158" t="s">
        <v>261</v>
      </c>
    </row>
    <row r="925" spans="2:9" ht="24">
      <c r="B925" s="156" t="s">
        <v>3744</v>
      </c>
      <c r="C925" s="157" t="s">
        <v>3745</v>
      </c>
      <c r="D925" s="158" t="s">
        <v>3746</v>
      </c>
      <c r="E925" s="158" t="s">
        <v>200</v>
      </c>
      <c r="F925" s="158" t="s">
        <v>510</v>
      </c>
      <c r="G925" s="158" t="s">
        <v>341</v>
      </c>
      <c r="H925" s="158" t="s">
        <v>3747</v>
      </c>
      <c r="I925" s="158"/>
    </row>
    <row r="926" spans="2:9" ht="24">
      <c r="B926" s="156" t="s">
        <v>3748</v>
      </c>
      <c r="C926" s="157" t="s">
        <v>3749</v>
      </c>
      <c r="D926" s="158" t="s">
        <v>3750</v>
      </c>
      <c r="E926" s="158" t="s">
        <v>46</v>
      </c>
      <c r="F926" s="158" t="s">
        <v>217</v>
      </c>
      <c r="G926" s="158" t="s">
        <v>341</v>
      </c>
      <c r="H926" s="158" t="s">
        <v>3751</v>
      </c>
      <c r="I926" s="158" t="s">
        <v>247</v>
      </c>
    </row>
    <row r="927" spans="2:9">
      <c r="B927" s="156" t="s">
        <v>3752</v>
      </c>
      <c r="C927" s="157" t="s">
        <v>3753</v>
      </c>
      <c r="D927" s="158" t="s">
        <v>3754</v>
      </c>
      <c r="E927" s="158" t="s">
        <v>200</v>
      </c>
      <c r="F927" s="158" t="s">
        <v>201</v>
      </c>
      <c r="G927" s="158" t="s">
        <v>351</v>
      </c>
      <c r="H927" s="158" t="s">
        <v>3755</v>
      </c>
      <c r="I927" s="158" t="s">
        <v>207</v>
      </c>
    </row>
    <row r="928" spans="2:9">
      <c r="B928" s="156" t="s">
        <v>3756</v>
      </c>
      <c r="C928" s="157" t="s">
        <v>597</v>
      </c>
      <c r="D928" s="158" t="s">
        <v>3757</v>
      </c>
      <c r="E928" s="158" t="s">
        <v>200</v>
      </c>
      <c r="F928" s="158" t="s">
        <v>201</v>
      </c>
      <c r="G928" s="158" t="s">
        <v>351</v>
      </c>
      <c r="H928" s="158" t="s">
        <v>3758</v>
      </c>
      <c r="I928" s="158" t="s">
        <v>207</v>
      </c>
    </row>
    <row r="929" spans="2:9">
      <c r="B929" s="156" t="s">
        <v>3759</v>
      </c>
      <c r="C929" s="157" t="s">
        <v>3760</v>
      </c>
      <c r="D929" s="158" t="s">
        <v>3761</v>
      </c>
      <c r="E929" s="158" t="s">
        <v>46</v>
      </c>
      <c r="F929" s="158" t="s">
        <v>201</v>
      </c>
      <c r="G929" s="158" t="s">
        <v>351</v>
      </c>
      <c r="H929" s="158" t="s">
        <v>3762</v>
      </c>
      <c r="I929" s="158"/>
    </row>
    <row r="930" spans="2:9">
      <c r="B930" s="156" t="s">
        <v>3763</v>
      </c>
      <c r="C930" s="157" t="s">
        <v>3398</v>
      </c>
      <c r="D930" s="158" t="s">
        <v>3764</v>
      </c>
      <c r="E930" s="158" t="s">
        <v>200</v>
      </c>
      <c r="F930" s="158" t="s">
        <v>201</v>
      </c>
      <c r="G930" s="158" t="s">
        <v>364</v>
      </c>
      <c r="H930" s="158" t="s">
        <v>3765</v>
      </c>
      <c r="I930" s="158" t="s">
        <v>3766</v>
      </c>
    </row>
    <row r="931" spans="2:9">
      <c r="B931" s="160" t="s">
        <v>2780</v>
      </c>
      <c r="C931" s="161" t="s">
        <v>2781</v>
      </c>
      <c r="D931" s="162" t="s">
        <v>3767</v>
      </c>
      <c r="E931" s="162" t="s">
        <v>43</v>
      </c>
      <c r="F931" s="162" t="s">
        <v>217</v>
      </c>
      <c r="G931" s="162" t="s">
        <v>364</v>
      </c>
      <c r="H931" s="162" t="s">
        <v>3768</v>
      </c>
      <c r="I931" s="162"/>
    </row>
    <row r="932" spans="2:9">
      <c r="B932" s="156" t="s">
        <v>3769</v>
      </c>
      <c r="C932" s="157" t="s">
        <v>3770</v>
      </c>
      <c r="D932" s="158" t="s">
        <v>3771</v>
      </c>
      <c r="E932" s="158" t="s">
        <v>200</v>
      </c>
      <c r="F932" s="158" t="s">
        <v>217</v>
      </c>
      <c r="G932" s="158" t="s">
        <v>364</v>
      </c>
      <c r="H932" s="158" t="s">
        <v>3772</v>
      </c>
      <c r="I932" s="158"/>
    </row>
    <row r="933" spans="2:9" ht="24">
      <c r="B933" s="160" t="s">
        <v>3773</v>
      </c>
      <c r="C933" s="161" t="s">
        <v>3774</v>
      </c>
      <c r="D933" s="162" t="s">
        <v>3775</v>
      </c>
      <c r="E933" s="162" t="s">
        <v>200</v>
      </c>
      <c r="F933" s="162" t="s">
        <v>217</v>
      </c>
      <c r="G933" s="162" t="s">
        <v>364</v>
      </c>
      <c r="H933" s="162" t="s">
        <v>3776</v>
      </c>
      <c r="I933" s="162" t="s">
        <v>269</v>
      </c>
    </row>
    <row r="934" spans="2:9">
      <c r="B934" s="156" t="s">
        <v>3812</v>
      </c>
      <c r="C934" s="157" t="s">
        <v>3813</v>
      </c>
      <c r="D934" s="158" t="s">
        <v>3814</v>
      </c>
      <c r="E934" s="158" t="s">
        <v>43</v>
      </c>
      <c r="F934" s="158" t="s">
        <v>217</v>
      </c>
      <c r="G934" s="158" t="s">
        <v>218</v>
      </c>
      <c r="H934" s="158" t="s">
        <v>3815</v>
      </c>
      <c r="I934" s="158" t="s">
        <v>228</v>
      </c>
    </row>
    <row r="935" spans="2:9">
      <c r="B935" s="156" t="s">
        <v>3816</v>
      </c>
      <c r="C935" s="157" t="s">
        <v>3817</v>
      </c>
      <c r="D935" s="158" t="s">
        <v>3818</v>
      </c>
      <c r="E935" s="158" t="s">
        <v>200</v>
      </c>
      <c r="F935" s="158" t="s">
        <v>201</v>
      </c>
      <c r="G935" s="158" t="s">
        <v>218</v>
      </c>
      <c r="H935" s="158" t="s">
        <v>3819</v>
      </c>
      <c r="I935" s="158" t="s">
        <v>207</v>
      </c>
    </row>
    <row r="936" spans="2:9">
      <c r="B936" s="160" t="s">
        <v>3820</v>
      </c>
      <c r="C936" s="161" t="s">
        <v>3821</v>
      </c>
      <c r="D936" s="162" t="s">
        <v>3822</v>
      </c>
      <c r="E936" s="162" t="s">
        <v>46</v>
      </c>
      <c r="F936" s="162" t="s">
        <v>217</v>
      </c>
      <c r="G936" s="162" t="s">
        <v>218</v>
      </c>
      <c r="H936" s="162" t="s">
        <v>3823</v>
      </c>
      <c r="I936" s="162"/>
    </row>
    <row r="937" spans="2:9">
      <c r="B937" s="156" t="s">
        <v>3824</v>
      </c>
      <c r="C937" s="157" t="s">
        <v>3825</v>
      </c>
      <c r="D937" s="158" t="s">
        <v>3826</v>
      </c>
      <c r="E937" s="158" t="s">
        <v>200</v>
      </c>
      <c r="F937" s="158" t="s">
        <v>217</v>
      </c>
      <c r="G937" s="158" t="s">
        <v>202</v>
      </c>
      <c r="H937" s="158" t="s">
        <v>3827</v>
      </c>
      <c r="I937" s="158"/>
    </row>
    <row r="938" spans="2:9">
      <c r="B938" s="156" t="s">
        <v>3828</v>
      </c>
      <c r="C938" s="157" t="s">
        <v>3829</v>
      </c>
      <c r="D938" s="158" t="s">
        <v>3830</v>
      </c>
      <c r="E938" s="158" t="s">
        <v>200</v>
      </c>
      <c r="F938" s="158" t="s">
        <v>201</v>
      </c>
      <c r="G938" s="158" t="s">
        <v>202</v>
      </c>
      <c r="H938" s="158" t="s">
        <v>3831</v>
      </c>
      <c r="I938" s="158" t="s">
        <v>325</v>
      </c>
    </row>
    <row r="939" spans="2:9">
      <c r="B939" s="156" t="s">
        <v>3832</v>
      </c>
      <c r="C939" s="157" t="s">
        <v>3833</v>
      </c>
      <c r="D939" s="158" t="s">
        <v>3834</v>
      </c>
      <c r="E939" s="158" t="s">
        <v>200</v>
      </c>
      <c r="F939" s="158" t="s">
        <v>217</v>
      </c>
      <c r="G939" s="158" t="s">
        <v>202</v>
      </c>
      <c r="H939" s="158" t="s">
        <v>3835</v>
      </c>
      <c r="I939" s="158"/>
    </row>
    <row r="940" spans="2:9">
      <c r="B940" s="156" t="s">
        <v>3836</v>
      </c>
      <c r="C940" s="157" t="s">
        <v>3837</v>
      </c>
      <c r="D940" s="158" t="s">
        <v>3838</v>
      </c>
      <c r="E940" s="158" t="s">
        <v>200</v>
      </c>
      <c r="F940" s="158" t="s">
        <v>201</v>
      </c>
      <c r="G940" s="158" t="s">
        <v>273</v>
      </c>
      <c r="H940" s="158" t="s">
        <v>3839</v>
      </c>
      <c r="I940" s="158"/>
    </row>
    <row r="941" spans="2:9">
      <c r="B941" s="156" t="s">
        <v>3840</v>
      </c>
      <c r="C941" s="157" t="s">
        <v>3841</v>
      </c>
      <c r="D941" s="158" t="s">
        <v>323</v>
      </c>
      <c r="E941" s="158" t="s">
        <v>200</v>
      </c>
      <c r="F941" s="158" t="s">
        <v>217</v>
      </c>
      <c r="G941" s="158" t="s">
        <v>273</v>
      </c>
      <c r="H941" s="158" t="s">
        <v>3842</v>
      </c>
      <c r="I941" s="158"/>
    </row>
    <row r="942" spans="2:9">
      <c r="B942" s="156" t="s">
        <v>3843</v>
      </c>
      <c r="C942" s="157" t="s">
        <v>3844</v>
      </c>
      <c r="D942" s="158" t="s">
        <v>3845</v>
      </c>
      <c r="E942" s="158" t="s">
        <v>200</v>
      </c>
      <c r="F942" s="158" t="s">
        <v>217</v>
      </c>
      <c r="G942" s="158" t="s">
        <v>273</v>
      </c>
      <c r="H942" s="158" t="s">
        <v>3846</v>
      </c>
      <c r="I942" s="158" t="s">
        <v>320</v>
      </c>
    </row>
    <row r="943" spans="2:9">
      <c r="B943" s="156" t="s">
        <v>3847</v>
      </c>
      <c r="C943" s="157" t="s">
        <v>3848</v>
      </c>
      <c r="D943" s="158" t="s">
        <v>3849</v>
      </c>
      <c r="E943" s="158" t="s">
        <v>200</v>
      </c>
      <c r="F943" s="158" t="s">
        <v>217</v>
      </c>
      <c r="G943" s="158" t="s">
        <v>319</v>
      </c>
      <c r="H943" s="158" t="s">
        <v>3850</v>
      </c>
      <c r="I943" s="158" t="s">
        <v>207</v>
      </c>
    </row>
    <row r="944" spans="2:9">
      <c r="B944" s="156" t="s">
        <v>3851</v>
      </c>
      <c r="C944" s="157" t="s">
        <v>3852</v>
      </c>
      <c r="D944" s="158" t="s">
        <v>3853</v>
      </c>
      <c r="E944" s="158" t="s">
        <v>200</v>
      </c>
      <c r="F944" s="158" t="s">
        <v>217</v>
      </c>
      <c r="G944" s="158" t="s">
        <v>319</v>
      </c>
      <c r="H944" s="158" t="s">
        <v>3854</v>
      </c>
      <c r="I944" s="158"/>
    </row>
    <row r="945" spans="2:9" ht="24">
      <c r="B945" s="156" t="s">
        <v>3855</v>
      </c>
      <c r="C945" s="157" t="s">
        <v>3856</v>
      </c>
      <c r="D945" s="158" t="s">
        <v>3857</v>
      </c>
      <c r="E945" s="158" t="s">
        <v>46</v>
      </c>
      <c r="F945" s="158" t="s">
        <v>201</v>
      </c>
      <c r="G945" s="158" t="s">
        <v>341</v>
      </c>
      <c r="H945" s="158" t="s">
        <v>3858</v>
      </c>
      <c r="I945" s="158" t="s">
        <v>261</v>
      </c>
    </row>
    <row r="946" spans="2:9">
      <c r="B946" s="156" t="s">
        <v>3859</v>
      </c>
      <c r="C946" s="157" t="s">
        <v>3860</v>
      </c>
      <c r="D946" s="158" t="s">
        <v>3861</v>
      </c>
      <c r="E946" s="158" t="s">
        <v>1784</v>
      </c>
      <c r="F946" s="158" t="s">
        <v>217</v>
      </c>
      <c r="G946" s="158" t="s">
        <v>364</v>
      </c>
      <c r="H946" s="158" t="s">
        <v>3862</v>
      </c>
      <c r="I946" s="158" t="s">
        <v>247</v>
      </c>
    </row>
    <row r="947" spans="2:9">
      <c r="B947" s="156" t="s">
        <v>3863</v>
      </c>
      <c r="C947" s="157" t="s">
        <v>3864</v>
      </c>
      <c r="D947" s="158" t="s">
        <v>3865</v>
      </c>
      <c r="E947" s="158" t="s">
        <v>43</v>
      </c>
      <c r="F947" s="158" t="s">
        <v>201</v>
      </c>
      <c r="G947" s="158" t="s">
        <v>206</v>
      </c>
      <c r="H947" s="158" t="s">
        <v>3866</v>
      </c>
      <c r="I947" s="158" t="s">
        <v>228</v>
      </c>
    </row>
    <row r="948" spans="2:9">
      <c r="B948" s="156" t="s">
        <v>3867</v>
      </c>
      <c r="C948" s="157" t="s">
        <v>3868</v>
      </c>
      <c r="D948" s="158" t="s">
        <v>3869</v>
      </c>
      <c r="E948" s="158" t="s">
        <v>200</v>
      </c>
      <c r="F948" s="158" t="s">
        <v>201</v>
      </c>
      <c r="G948" s="158" t="s">
        <v>218</v>
      </c>
      <c r="H948" s="158" t="s">
        <v>3870</v>
      </c>
      <c r="I948" s="158" t="s">
        <v>207</v>
      </c>
    </row>
    <row r="949" spans="2:9">
      <c r="B949" s="156" t="s">
        <v>3871</v>
      </c>
      <c r="C949" s="157" t="s">
        <v>3872</v>
      </c>
      <c r="D949" s="158" t="s">
        <v>3873</v>
      </c>
      <c r="E949" s="158" t="s">
        <v>200</v>
      </c>
      <c r="F949" s="158" t="s">
        <v>201</v>
      </c>
      <c r="G949" s="158" t="s">
        <v>218</v>
      </c>
      <c r="H949" s="158" t="s">
        <v>3874</v>
      </c>
      <c r="I949" s="158"/>
    </row>
    <row r="950" spans="2:9">
      <c r="B950" s="156" t="s">
        <v>3875</v>
      </c>
      <c r="C950" s="157" t="s">
        <v>3876</v>
      </c>
      <c r="D950" s="158" t="s">
        <v>3877</v>
      </c>
      <c r="E950" s="158" t="s">
        <v>200</v>
      </c>
      <c r="F950" s="158" t="s">
        <v>201</v>
      </c>
      <c r="G950" s="158" t="s">
        <v>218</v>
      </c>
      <c r="H950" s="158" t="s">
        <v>3878</v>
      </c>
      <c r="I950" s="158" t="s">
        <v>207</v>
      </c>
    </row>
    <row r="951" spans="2:9">
      <c r="B951" s="156" t="s">
        <v>3879</v>
      </c>
      <c r="C951" s="157" t="s">
        <v>3880</v>
      </c>
      <c r="D951" s="158"/>
      <c r="E951" s="158" t="s">
        <v>200</v>
      </c>
      <c r="F951" s="158" t="s">
        <v>201</v>
      </c>
      <c r="G951" s="158" t="s">
        <v>218</v>
      </c>
      <c r="H951" s="158" t="s">
        <v>3881</v>
      </c>
      <c r="I951" s="158" t="s">
        <v>207</v>
      </c>
    </row>
    <row r="952" spans="2:9">
      <c r="B952" s="156" t="s">
        <v>3882</v>
      </c>
      <c r="C952" s="157" t="s">
        <v>3883</v>
      </c>
      <c r="D952" s="158" t="s">
        <v>3884</v>
      </c>
      <c r="E952" s="158" t="s">
        <v>200</v>
      </c>
      <c r="F952" s="158" t="s">
        <v>201</v>
      </c>
      <c r="G952" s="158" t="s">
        <v>218</v>
      </c>
      <c r="H952" s="158" t="s">
        <v>3885</v>
      </c>
      <c r="I952" s="158"/>
    </row>
    <row r="953" spans="2:9">
      <c r="B953" s="156" t="s">
        <v>3886</v>
      </c>
      <c r="C953" s="157" t="s">
        <v>3887</v>
      </c>
      <c r="D953" s="158" t="s">
        <v>3888</v>
      </c>
      <c r="E953" s="158" t="s">
        <v>200</v>
      </c>
      <c r="F953" s="158" t="s">
        <v>217</v>
      </c>
      <c r="G953" s="158" t="s">
        <v>218</v>
      </c>
      <c r="H953" s="158" t="s">
        <v>3889</v>
      </c>
      <c r="I953" s="158"/>
    </row>
    <row r="954" spans="2:9">
      <c r="B954" s="156" t="s">
        <v>3890</v>
      </c>
      <c r="C954" s="157" t="s">
        <v>3891</v>
      </c>
      <c r="D954" s="158" t="s">
        <v>231</v>
      </c>
      <c r="E954" s="158" t="s">
        <v>200</v>
      </c>
      <c r="F954" s="158" t="s">
        <v>201</v>
      </c>
      <c r="G954" s="158" t="s">
        <v>218</v>
      </c>
      <c r="H954" s="158" t="s">
        <v>3892</v>
      </c>
      <c r="I954" s="158" t="s">
        <v>207</v>
      </c>
    </row>
    <row r="955" spans="2:9">
      <c r="B955" s="156" t="s">
        <v>3893</v>
      </c>
      <c r="C955" s="157" t="s">
        <v>3894</v>
      </c>
      <c r="D955" s="158" t="s">
        <v>3895</v>
      </c>
      <c r="E955" s="158" t="s">
        <v>200</v>
      </c>
      <c r="F955" s="158" t="s">
        <v>201</v>
      </c>
      <c r="G955" s="158" t="s">
        <v>218</v>
      </c>
      <c r="H955" s="158" t="s">
        <v>3896</v>
      </c>
      <c r="I955" s="158"/>
    </row>
    <row r="956" spans="2:9">
      <c r="B956" s="156" t="s">
        <v>3897</v>
      </c>
      <c r="C956" s="157" t="s">
        <v>3898</v>
      </c>
      <c r="D956" s="158" t="s">
        <v>3899</v>
      </c>
      <c r="E956" s="158" t="s">
        <v>200</v>
      </c>
      <c r="F956" s="158" t="s">
        <v>217</v>
      </c>
      <c r="G956" s="158" t="s">
        <v>218</v>
      </c>
      <c r="H956" s="158" t="s">
        <v>3900</v>
      </c>
      <c r="I956" s="158"/>
    </row>
    <row r="957" spans="2:9">
      <c r="B957" s="156" t="s">
        <v>3901</v>
      </c>
      <c r="C957" s="157" t="s">
        <v>3902</v>
      </c>
      <c r="D957" s="158" t="s">
        <v>3903</v>
      </c>
      <c r="E957" s="158" t="s">
        <v>46</v>
      </c>
      <c r="F957" s="158" t="s">
        <v>201</v>
      </c>
      <c r="G957" s="158" t="s">
        <v>218</v>
      </c>
      <c r="H957" s="158" t="s">
        <v>3904</v>
      </c>
      <c r="I957" s="158"/>
    </row>
    <row r="958" spans="2:9">
      <c r="B958" s="156" t="s">
        <v>3832</v>
      </c>
      <c r="C958" s="157" t="s">
        <v>3833</v>
      </c>
      <c r="D958" s="158" t="s">
        <v>3834</v>
      </c>
      <c r="E958" s="158" t="s">
        <v>200</v>
      </c>
      <c r="F958" s="158" t="s">
        <v>201</v>
      </c>
      <c r="G958" s="158" t="s">
        <v>202</v>
      </c>
      <c r="H958" s="158" t="s">
        <v>3905</v>
      </c>
      <c r="I958" s="158"/>
    </row>
    <row r="959" spans="2:9">
      <c r="B959" s="156" t="s">
        <v>3906</v>
      </c>
      <c r="C959" s="157" t="s">
        <v>3907</v>
      </c>
      <c r="D959" s="158" t="s">
        <v>3908</v>
      </c>
      <c r="E959" s="158" t="s">
        <v>200</v>
      </c>
      <c r="F959" s="158" t="s">
        <v>217</v>
      </c>
      <c r="G959" s="158" t="s">
        <v>202</v>
      </c>
      <c r="H959" s="158" t="s">
        <v>3909</v>
      </c>
      <c r="I959" s="158"/>
    </row>
    <row r="960" spans="2:9">
      <c r="B960" s="156" t="s">
        <v>3910</v>
      </c>
      <c r="C960" s="157" t="s">
        <v>3911</v>
      </c>
      <c r="D960" s="158" t="s">
        <v>3912</v>
      </c>
      <c r="E960" s="158" t="s">
        <v>200</v>
      </c>
      <c r="F960" s="158" t="s">
        <v>217</v>
      </c>
      <c r="G960" s="158" t="s">
        <v>202</v>
      </c>
      <c r="H960" s="158" t="s">
        <v>3913</v>
      </c>
      <c r="I960" s="158" t="s">
        <v>325</v>
      </c>
    </row>
    <row r="961" spans="2:9">
      <c r="B961" s="160" t="s">
        <v>3914</v>
      </c>
      <c r="C961" s="161" t="s">
        <v>3915</v>
      </c>
      <c r="D961" s="162" t="s">
        <v>3916</v>
      </c>
      <c r="E961" s="162" t="s">
        <v>46</v>
      </c>
      <c r="F961" s="162" t="s">
        <v>201</v>
      </c>
      <c r="G961" s="162" t="s">
        <v>202</v>
      </c>
      <c r="H961" s="162" t="s">
        <v>3917</v>
      </c>
      <c r="I961" s="162"/>
    </row>
    <row r="962" spans="2:9">
      <c r="B962" s="156" t="s">
        <v>3918</v>
      </c>
      <c r="C962" s="157" t="s">
        <v>3539</v>
      </c>
      <c r="D962" s="158" t="s">
        <v>3919</v>
      </c>
      <c r="E962" s="158" t="s">
        <v>200</v>
      </c>
      <c r="F962" s="158" t="s">
        <v>217</v>
      </c>
      <c r="G962" s="158" t="s">
        <v>202</v>
      </c>
      <c r="H962" s="158" t="s">
        <v>3920</v>
      </c>
      <c r="I962" s="158"/>
    </row>
    <row r="963" spans="2:9">
      <c r="B963" s="156" t="s">
        <v>3921</v>
      </c>
      <c r="C963" s="157" t="s">
        <v>3922</v>
      </c>
      <c r="D963" s="158" t="s">
        <v>3923</v>
      </c>
      <c r="E963" s="158" t="s">
        <v>200</v>
      </c>
      <c r="F963" s="158" t="s">
        <v>201</v>
      </c>
      <c r="G963" s="158" t="s">
        <v>464</v>
      </c>
      <c r="H963" s="158" t="s">
        <v>3924</v>
      </c>
      <c r="I963" s="158" t="s">
        <v>261</v>
      </c>
    </row>
    <row r="964" spans="2:9">
      <c r="B964" s="156" t="s">
        <v>3925</v>
      </c>
      <c r="C964" s="157" t="s">
        <v>3926</v>
      </c>
      <c r="D964" s="158" t="s">
        <v>3927</v>
      </c>
      <c r="E964" s="158" t="s">
        <v>200</v>
      </c>
      <c r="F964" s="158" t="s">
        <v>201</v>
      </c>
      <c r="G964" s="158" t="s">
        <v>312</v>
      </c>
      <c r="H964" s="158" t="s">
        <v>3928</v>
      </c>
      <c r="I964" s="158"/>
    </row>
    <row r="965" spans="2:9" ht="24">
      <c r="B965" s="156" t="s">
        <v>3929</v>
      </c>
      <c r="C965" s="157" t="s">
        <v>3930</v>
      </c>
      <c r="D965" s="158" t="s">
        <v>3931</v>
      </c>
      <c r="E965" s="158" t="s">
        <v>200</v>
      </c>
      <c r="F965" s="158" t="s">
        <v>217</v>
      </c>
      <c r="G965" s="158" t="s">
        <v>312</v>
      </c>
      <c r="H965" s="158" t="s">
        <v>3932</v>
      </c>
      <c r="I965" s="158" t="s">
        <v>3933</v>
      </c>
    </row>
    <row r="966" spans="2:9">
      <c r="B966" s="156" t="s">
        <v>3934</v>
      </c>
      <c r="C966" s="157" t="s">
        <v>1248</v>
      </c>
      <c r="D966" s="158" t="s">
        <v>3935</v>
      </c>
      <c r="E966" s="158" t="s">
        <v>200</v>
      </c>
      <c r="F966" s="158" t="s">
        <v>217</v>
      </c>
      <c r="G966" s="158" t="s">
        <v>312</v>
      </c>
      <c r="H966" s="158" t="s">
        <v>3936</v>
      </c>
      <c r="I966" s="158" t="s">
        <v>247</v>
      </c>
    </row>
    <row r="967" spans="2:9">
      <c r="B967" s="156" t="s">
        <v>3937</v>
      </c>
      <c r="C967" s="157" t="s">
        <v>3938</v>
      </c>
      <c r="D967" s="158" t="s">
        <v>3939</v>
      </c>
      <c r="E967" s="158" t="s">
        <v>200</v>
      </c>
      <c r="F967" s="158" t="s">
        <v>217</v>
      </c>
      <c r="G967" s="158" t="s">
        <v>324</v>
      </c>
      <c r="H967" s="158" t="s">
        <v>3940</v>
      </c>
      <c r="I967" s="158" t="s">
        <v>325</v>
      </c>
    </row>
    <row r="968" spans="2:9">
      <c r="B968" s="156" t="s">
        <v>3941</v>
      </c>
      <c r="C968" s="157" t="s">
        <v>3942</v>
      </c>
      <c r="D968" s="158" t="s">
        <v>3943</v>
      </c>
      <c r="E968" s="158" t="s">
        <v>200</v>
      </c>
      <c r="F968" s="158" t="s">
        <v>201</v>
      </c>
      <c r="G968" s="158" t="s">
        <v>324</v>
      </c>
      <c r="H968" s="158" t="s">
        <v>3944</v>
      </c>
      <c r="I968" s="158" t="s">
        <v>207</v>
      </c>
    </row>
    <row r="969" spans="2:9">
      <c r="B969" s="156" t="s">
        <v>3945</v>
      </c>
      <c r="C969" s="157" t="s">
        <v>3946</v>
      </c>
      <c r="D969" s="158" t="s">
        <v>3947</v>
      </c>
      <c r="E969" s="158" t="s">
        <v>200</v>
      </c>
      <c r="F969" s="158" t="s">
        <v>217</v>
      </c>
      <c r="G969" s="158" t="s">
        <v>324</v>
      </c>
      <c r="H969" s="158" t="s">
        <v>3948</v>
      </c>
      <c r="I969" s="158"/>
    </row>
    <row r="970" spans="2:9" ht="24">
      <c r="B970" s="156" t="s">
        <v>3949</v>
      </c>
      <c r="C970" s="157" t="s">
        <v>3950</v>
      </c>
      <c r="D970" s="158" t="s">
        <v>3951</v>
      </c>
      <c r="E970" s="158" t="s">
        <v>46</v>
      </c>
      <c r="F970" s="158" t="s">
        <v>201</v>
      </c>
      <c r="G970" s="158" t="s">
        <v>341</v>
      </c>
      <c r="H970" s="158" t="s">
        <v>3952</v>
      </c>
      <c r="I970" s="158" t="s">
        <v>261</v>
      </c>
    </row>
    <row r="971" spans="2:9" ht="24">
      <c r="B971" s="156" t="s">
        <v>3953</v>
      </c>
      <c r="C971" s="157" t="s">
        <v>3954</v>
      </c>
      <c r="D971" s="158" t="s">
        <v>3955</v>
      </c>
      <c r="E971" s="158" t="s">
        <v>46</v>
      </c>
      <c r="F971" s="158" t="s">
        <v>201</v>
      </c>
      <c r="G971" s="158" t="s">
        <v>341</v>
      </c>
      <c r="H971" s="158" t="s">
        <v>3920</v>
      </c>
      <c r="I971" s="158" t="s">
        <v>261</v>
      </c>
    </row>
    <row r="972" spans="2:9">
      <c r="B972" s="156" t="s">
        <v>3956</v>
      </c>
      <c r="C972" s="157" t="s">
        <v>2171</v>
      </c>
      <c r="D972" s="158" t="s">
        <v>3957</v>
      </c>
      <c r="E972" s="158" t="s">
        <v>200</v>
      </c>
      <c r="F972" s="158" t="s">
        <v>201</v>
      </c>
      <c r="G972" s="158" t="s">
        <v>351</v>
      </c>
      <c r="H972" s="158" t="s">
        <v>3958</v>
      </c>
      <c r="I972" s="158" t="s">
        <v>207</v>
      </c>
    </row>
    <row r="973" spans="2:9">
      <c r="B973" s="156" t="s">
        <v>3959</v>
      </c>
      <c r="C973" s="157" t="s">
        <v>3960</v>
      </c>
      <c r="D973" s="158" t="s">
        <v>650</v>
      </c>
      <c r="E973" s="158" t="s">
        <v>200</v>
      </c>
      <c r="F973" s="158" t="s">
        <v>201</v>
      </c>
      <c r="G973" s="158" t="s">
        <v>651</v>
      </c>
      <c r="H973" s="158" t="s">
        <v>3961</v>
      </c>
      <c r="I973" s="158" t="s">
        <v>261</v>
      </c>
    </row>
    <row r="974" spans="2:9">
      <c r="B974" s="156" t="s">
        <v>3962</v>
      </c>
      <c r="C974" s="157" t="s">
        <v>3963</v>
      </c>
      <c r="D974" s="158" t="s">
        <v>3964</v>
      </c>
      <c r="E974" s="158" t="s">
        <v>200</v>
      </c>
      <c r="F974" s="158" t="s">
        <v>201</v>
      </c>
      <c r="G974" s="158" t="s">
        <v>364</v>
      </c>
      <c r="H974" s="158" t="s">
        <v>3965</v>
      </c>
      <c r="I974" s="158"/>
    </row>
    <row r="975" spans="2:9">
      <c r="B975" s="156" t="s">
        <v>3966</v>
      </c>
      <c r="C975" s="157" t="s">
        <v>3967</v>
      </c>
      <c r="D975" s="158" t="s">
        <v>3968</v>
      </c>
      <c r="E975" s="158" t="s">
        <v>200</v>
      </c>
      <c r="F975" s="158" t="s">
        <v>201</v>
      </c>
      <c r="G975" s="158" t="s">
        <v>364</v>
      </c>
      <c r="H975" s="158" t="s">
        <v>3969</v>
      </c>
      <c r="I975" s="158" t="s">
        <v>608</v>
      </c>
    </row>
    <row r="976" spans="2:9">
      <c r="B976" s="156" t="s">
        <v>3970</v>
      </c>
      <c r="C976" s="157" t="s">
        <v>3971</v>
      </c>
      <c r="D976" s="158" t="s">
        <v>3972</v>
      </c>
      <c r="E976" s="158" t="s">
        <v>46</v>
      </c>
      <c r="F976" s="158" t="s">
        <v>217</v>
      </c>
      <c r="G976" s="158" t="s">
        <v>364</v>
      </c>
      <c r="H976" s="158" t="s">
        <v>3973</v>
      </c>
      <c r="I976" s="158"/>
    </row>
    <row r="977" spans="2:9">
      <c r="B977" s="160" t="s">
        <v>859</v>
      </c>
      <c r="C977" s="161" t="s">
        <v>860</v>
      </c>
      <c r="D977" s="162" t="s">
        <v>861</v>
      </c>
      <c r="E977" s="162" t="s">
        <v>200</v>
      </c>
      <c r="F977" s="162" t="s">
        <v>217</v>
      </c>
      <c r="G977" s="162" t="s">
        <v>368</v>
      </c>
      <c r="H977" s="162" t="s">
        <v>3974</v>
      </c>
      <c r="I977" s="162"/>
    </row>
    <row r="978" spans="2:9">
      <c r="B978" s="156" t="s">
        <v>4015</v>
      </c>
      <c r="C978" s="157" t="s">
        <v>4016</v>
      </c>
      <c r="D978" s="158" t="s">
        <v>4017</v>
      </c>
      <c r="E978" s="158" t="s">
        <v>200</v>
      </c>
      <c r="F978" s="158" t="s">
        <v>201</v>
      </c>
      <c r="G978" s="158" t="s">
        <v>218</v>
      </c>
      <c r="H978" s="158" t="s">
        <v>4018</v>
      </c>
      <c r="I978" s="158" t="s">
        <v>207</v>
      </c>
    </row>
    <row r="979" spans="2:9">
      <c r="B979" s="156" t="s">
        <v>4019</v>
      </c>
      <c r="C979" s="157" t="s">
        <v>4020</v>
      </c>
      <c r="D979" s="158" t="s">
        <v>4021</v>
      </c>
      <c r="E979" s="158" t="s">
        <v>200</v>
      </c>
      <c r="F979" s="158" t="s">
        <v>201</v>
      </c>
      <c r="G979" s="158" t="s">
        <v>218</v>
      </c>
      <c r="H979" s="158" t="s">
        <v>4022</v>
      </c>
      <c r="I979" s="158"/>
    </row>
    <row r="980" spans="2:9">
      <c r="B980" s="156" t="s">
        <v>4023</v>
      </c>
      <c r="C980" s="157" t="s">
        <v>4024</v>
      </c>
      <c r="D980" s="158" t="s">
        <v>4025</v>
      </c>
      <c r="E980" s="158" t="s">
        <v>43</v>
      </c>
      <c r="F980" s="158" t="s">
        <v>201</v>
      </c>
      <c r="G980" s="158" t="s">
        <v>218</v>
      </c>
      <c r="H980" s="158" t="s">
        <v>4026</v>
      </c>
      <c r="I980" s="158" t="s">
        <v>228</v>
      </c>
    </row>
    <row r="981" spans="2:9">
      <c r="B981" s="156" t="s">
        <v>4027</v>
      </c>
      <c r="C981" s="157" t="s">
        <v>4028</v>
      </c>
      <c r="D981" s="158" t="s">
        <v>4029</v>
      </c>
      <c r="E981" s="158" t="s">
        <v>200</v>
      </c>
      <c r="F981" s="158" t="s">
        <v>201</v>
      </c>
      <c r="G981" s="158" t="s">
        <v>218</v>
      </c>
      <c r="H981" s="158" t="s">
        <v>4030</v>
      </c>
      <c r="I981" s="158" t="s">
        <v>207</v>
      </c>
    </row>
    <row r="982" spans="2:9">
      <c r="B982" s="156" t="s">
        <v>4031</v>
      </c>
      <c r="C982" s="157" t="s">
        <v>4032</v>
      </c>
      <c r="D982" s="158" t="s">
        <v>4033</v>
      </c>
      <c r="E982" s="158" t="s">
        <v>46</v>
      </c>
      <c r="F982" s="158" t="s">
        <v>201</v>
      </c>
      <c r="G982" s="158" t="s">
        <v>202</v>
      </c>
      <c r="H982" s="158" t="s">
        <v>4034</v>
      </c>
      <c r="I982" s="158" t="s">
        <v>2063</v>
      </c>
    </row>
    <row r="983" spans="2:9">
      <c r="B983" s="156" t="s">
        <v>4035</v>
      </c>
      <c r="C983" s="157" t="s">
        <v>4036</v>
      </c>
      <c r="D983" s="158" t="s">
        <v>4037</v>
      </c>
      <c r="E983" s="158" t="s">
        <v>46</v>
      </c>
      <c r="F983" s="158" t="s">
        <v>217</v>
      </c>
      <c r="G983" s="158" t="s">
        <v>202</v>
      </c>
      <c r="H983" s="158" t="s">
        <v>4038</v>
      </c>
      <c r="I983" s="158" t="s">
        <v>325</v>
      </c>
    </row>
    <row r="984" spans="2:9">
      <c r="B984" s="156" t="s">
        <v>4039</v>
      </c>
      <c r="C984" s="157" t="s">
        <v>4040</v>
      </c>
      <c r="D984" s="158" t="s">
        <v>4041</v>
      </c>
      <c r="E984" s="158" t="s">
        <v>200</v>
      </c>
      <c r="F984" s="158" t="s">
        <v>217</v>
      </c>
      <c r="G984" s="158" t="s">
        <v>202</v>
      </c>
      <c r="H984" s="158" t="s">
        <v>4042</v>
      </c>
      <c r="I984" s="158" t="s">
        <v>325</v>
      </c>
    </row>
    <row r="985" spans="2:9">
      <c r="B985" s="156" t="s">
        <v>4043</v>
      </c>
      <c r="C985" s="157" t="s">
        <v>4044</v>
      </c>
      <c r="D985" s="158" t="s">
        <v>4045</v>
      </c>
      <c r="E985" s="158" t="s">
        <v>200</v>
      </c>
      <c r="F985" s="158" t="s">
        <v>201</v>
      </c>
      <c r="G985" s="158" t="s">
        <v>273</v>
      </c>
      <c r="H985" s="158" t="s">
        <v>4046</v>
      </c>
      <c r="I985" s="158"/>
    </row>
    <row r="986" spans="2:9">
      <c r="B986" s="156" t="s">
        <v>4047</v>
      </c>
      <c r="C986" s="157" t="s">
        <v>4048</v>
      </c>
      <c r="D986" s="158" t="s">
        <v>4049</v>
      </c>
      <c r="E986" s="158" t="s">
        <v>200</v>
      </c>
      <c r="F986" s="158" t="s">
        <v>217</v>
      </c>
      <c r="G986" s="158" t="s">
        <v>273</v>
      </c>
      <c r="H986" s="158" t="s">
        <v>4050</v>
      </c>
      <c r="I986" s="158" t="s">
        <v>2872</v>
      </c>
    </row>
    <row r="987" spans="2:9">
      <c r="B987" s="156" t="s">
        <v>4051</v>
      </c>
      <c r="C987" s="157" t="s">
        <v>4052</v>
      </c>
      <c r="D987" s="158" t="s">
        <v>4053</v>
      </c>
      <c r="E987" s="158" t="s">
        <v>46</v>
      </c>
      <c r="F987" s="158" t="s">
        <v>217</v>
      </c>
      <c r="G987" s="158" t="s">
        <v>273</v>
      </c>
      <c r="H987" s="158" t="s">
        <v>4054</v>
      </c>
      <c r="I987" s="158"/>
    </row>
    <row r="988" spans="2:9">
      <c r="B988" s="156" t="s">
        <v>4055</v>
      </c>
      <c r="C988" s="157" t="s">
        <v>4056</v>
      </c>
      <c r="D988" s="158" t="s">
        <v>4057</v>
      </c>
      <c r="E988" s="158" t="s">
        <v>200</v>
      </c>
      <c r="F988" s="158" t="s">
        <v>217</v>
      </c>
      <c r="G988" s="158" t="s">
        <v>273</v>
      </c>
      <c r="H988" s="158" t="s">
        <v>4058</v>
      </c>
      <c r="I988" s="158"/>
    </row>
    <row r="989" spans="2:9">
      <c r="B989" s="156" t="s">
        <v>4059</v>
      </c>
      <c r="C989" s="157" t="s">
        <v>4060</v>
      </c>
      <c r="D989" s="158" t="s">
        <v>4061</v>
      </c>
      <c r="E989" s="158" t="s">
        <v>200</v>
      </c>
      <c r="F989" s="158" t="s">
        <v>217</v>
      </c>
      <c r="G989" s="158" t="s">
        <v>273</v>
      </c>
      <c r="H989" s="158" t="s">
        <v>4062</v>
      </c>
      <c r="I989" s="158"/>
    </row>
    <row r="990" spans="2:9">
      <c r="B990" s="156" t="s">
        <v>4063</v>
      </c>
      <c r="C990" s="157" t="s">
        <v>4064</v>
      </c>
      <c r="D990" s="158" t="s">
        <v>4065</v>
      </c>
      <c r="E990" s="158" t="s">
        <v>200</v>
      </c>
      <c r="F990" s="158" t="s">
        <v>217</v>
      </c>
      <c r="G990" s="158" t="s">
        <v>273</v>
      </c>
      <c r="H990" s="158" t="s">
        <v>4066</v>
      </c>
      <c r="I990" s="158"/>
    </row>
    <row r="991" spans="2:9">
      <c r="B991" s="156" t="s">
        <v>4067</v>
      </c>
      <c r="C991" s="157" t="s">
        <v>3441</v>
      </c>
      <c r="D991" s="158" t="s">
        <v>4068</v>
      </c>
      <c r="E991" s="158" t="s">
        <v>200</v>
      </c>
      <c r="F991" s="158" t="s">
        <v>201</v>
      </c>
      <c r="G991" s="158" t="s">
        <v>273</v>
      </c>
      <c r="H991" s="158" t="s">
        <v>4069</v>
      </c>
      <c r="I991" s="158"/>
    </row>
    <row r="992" spans="2:9">
      <c r="B992" s="156" t="s">
        <v>3132</v>
      </c>
      <c r="C992" s="157" t="s">
        <v>3133</v>
      </c>
      <c r="D992" s="158" t="s">
        <v>3134</v>
      </c>
      <c r="E992" s="158" t="s">
        <v>200</v>
      </c>
      <c r="F992" s="158" t="s">
        <v>217</v>
      </c>
      <c r="G992" s="158" t="s">
        <v>312</v>
      </c>
      <c r="H992" s="158" t="s">
        <v>4070</v>
      </c>
      <c r="I992" s="158"/>
    </row>
    <row r="993" spans="2:9">
      <c r="B993" s="156" t="s">
        <v>4071</v>
      </c>
      <c r="C993" s="157" t="s">
        <v>4072</v>
      </c>
      <c r="D993" s="158" t="s">
        <v>4073</v>
      </c>
      <c r="E993" s="158" t="s">
        <v>46</v>
      </c>
      <c r="F993" s="158" t="s">
        <v>201</v>
      </c>
      <c r="G993" s="158" t="s">
        <v>312</v>
      </c>
      <c r="H993" s="158" t="s">
        <v>4074</v>
      </c>
      <c r="I993" s="158"/>
    </row>
    <row r="994" spans="2:9">
      <c r="B994" s="156" t="s">
        <v>4075</v>
      </c>
      <c r="C994" s="157" t="s">
        <v>4076</v>
      </c>
      <c r="D994" s="158" t="s">
        <v>4077</v>
      </c>
      <c r="E994" s="158" t="s">
        <v>200</v>
      </c>
      <c r="F994" s="158" t="s">
        <v>217</v>
      </c>
      <c r="G994" s="158" t="s">
        <v>319</v>
      </c>
      <c r="H994" s="158" t="s">
        <v>4078</v>
      </c>
      <c r="I994" s="158" t="s">
        <v>207</v>
      </c>
    </row>
    <row r="995" spans="2:9">
      <c r="B995" s="156" t="s">
        <v>4079</v>
      </c>
      <c r="C995" s="157" t="s">
        <v>4080</v>
      </c>
      <c r="D995" s="158" t="s">
        <v>4081</v>
      </c>
      <c r="E995" s="158" t="s">
        <v>200</v>
      </c>
      <c r="F995" s="158" t="s">
        <v>201</v>
      </c>
      <c r="G995" s="158" t="s">
        <v>319</v>
      </c>
      <c r="H995" s="158" t="s">
        <v>4082</v>
      </c>
      <c r="I995" s="158" t="s">
        <v>207</v>
      </c>
    </row>
    <row r="996" spans="2:9">
      <c r="B996" s="156" t="s">
        <v>4083</v>
      </c>
      <c r="C996" s="157" t="s">
        <v>4084</v>
      </c>
      <c r="D996" s="158" t="s">
        <v>4085</v>
      </c>
      <c r="E996" s="158" t="s">
        <v>200</v>
      </c>
      <c r="F996" s="158" t="s">
        <v>217</v>
      </c>
      <c r="G996" s="158" t="s">
        <v>319</v>
      </c>
      <c r="H996" s="158" t="s">
        <v>4086</v>
      </c>
      <c r="I996" s="158"/>
    </row>
    <row r="997" spans="2:9">
      <c r="B997" s="156" t="s">
        <v>4087</v>
      </c>
      <c r="C997" s="157" t="s">
        <v>4088</v>
      </c>
      <c r="D997" s="158" t="s">
        <v>4089</v>
      </c>
      <c r="E997" s="158" t="s">
        <v>200</v>
      </c>
      <c r="F997" s="158" t="s">
        <v>217</v>
      </c>
      <c r="G997" s="158" t="s">
        <v>324</v>
      </c>
      <c r="H997" s="158" t="s">
        <v>4090</v>
      </c>
      <c r="I997" s="158" t="s">
        <v>325</v>
      </c>
    </row>
    <row r="998" spans="2:9">
      <c r="B998" s="156" t="s">
        <v>4091</v>
      </c>
      <c r="C998" s="157" t="s">
        <v>4092</v>
      </c>
      <c r="D998" s="158" t="s">
        <v>231</v>
      </c>
      <c r="E998" s="158" t="s">
        <v>200</v>
      </c>
      <c r="F998" s="158" t="s">
        <v>201</v>
      </c>
      <c r="G998" s="158" t="s">
        <v>324</v>
      </c>
      <c r="H998" s="158" t="s">
        <v>4093</v>
      </c>
      <c r="I998" s="158" t="s">
        <v>207</v>
      </c>
    </row>
    <row r="999" spans="2:9">
      <c r="B999" s="156" t="s">
        <v>4094</v>
      </c>
      <c r="C999" s="157" t="s">
        <v>4095</v>
      </c>
      <c r="D999" s="158" t="s">
        <v>4096</v>
      </c>
      <c r="E999" s="158" t="s">
        <v>200</v>
      </c>
      <c r="F999" s="158" t="s">
        <v>201</v>
      </c>
      <c r="G999" s="158" t="s">
        <v>324</v>
      </c>
      <c r="H999" s="158" t="s">
        <v>4097</v>
      </c>
      <c r="I999" s="158" t="s">
        <v>207</v>
      </c>
    </row>
    <row r="1000" spans="2:9">
      <c r="B1000" s="156" t="s">
        <v>4098</v>
      </c>
      <c r="C1000" s="157" t="s">
        <v>4099</v>
      </c>
      <c r="D1000" s="158" t="s">
        <v>4100</v>
      </c>
      <c r="E1000" s="158" t="s">
        <v>200</v>
      </c>
      <c r="F1000" s="158" t="s">
        <v>201</v>
      </c>
      <c r="G1000" s="158" t="s">
        <v>324</v>
      </c>
      <c r="H1000" s="158" t="s">
        <v>4101</v>
      </c>
      <c r="I1000" s="158"/>
    </row>
    <row r="1001" spans="2:9" ht="24">
      <c r="B1001" s="156" t="s">
        <v>4102</v>
      </c>
      <c r="C1001" s="157" t="s">
        <v>4103</v>
      </c>
      <c r="D1001" s="158" t="s">
        <v>4104</v>
      </c>
      <c r="E1001" s="158" t="s">
        <v>200</v>
      </c>
      <c r="F1001" s="158" t="s">
        <v>201</v>
      </c>
      <c r="G1001" s="158" t="s">
        <v>341</v>
      </c>
      <c r="H1001" s="158" t="s">
        <v>4105</v>
      </c>
      <c r="I1001" s="158" t="s">
        <v>261</v>
      </c>
    </row>
    <row r="1002" spans="2:9" ht="24">
      <c r="B1002" s="160" t="s">
        <v>2641</v>
      </c>
      <c r="C1002" s="161" t="s">
        <v>2642</v>
      </c>
      <c r="D1002" s="162" t="s">
        <v>4106</v>
      </c>
      <c r="E1002" s="162" t="s">
        <v>200</v>
      </c>
      <c r="F1002" s="162" t="s">
        <v>217</v>
      </c>
      <c r="G1002" s="162" t="s">
        <v>341</v>
      </c>
      <c r="H1002" s="162" t="s">
        <v>4107</v>
      </c>
      <c r="I1002" s="162"/>
    </row>
    <row r="1003" spans="2:9" ht="24">
      <c r="B1003" s="156" t="s">
        <v>4108</v>
      </c>
      <c r="C1003" s="157" t="s">
        <v>4109</v>
      </c>
      <c r="D1003" s="158" t="s">
        <v>4110</v>
      </c>
      <c r="E1003" s="158" t="s">
        <v>200</v>
      </c>
      <c r="F1003" s="158" t="s">
        <v>201</v>
      </c>
      <c r="G1003" s="158" t="s">
        <v>341</v>
      </c>
      <c r="H1003" s="158" t="s">
        <v>4111</v>
      </c>
      <c r="I1003" s="158" t="s">
        <v>261</v>
      </c>
    </row>
    <row r="1004" spans="2:9">
      <c r="B1004" s="156" t="s">
        <v>4112</v>
      </c>
      <c r="C1004" s="157" t="s">
        <v>4113</v>
      </c>
      <c r="D1004" s="158" t="s">
        <v>4114</v>
      </c>
      <c r="E1004" s="158" t="s">
        <v>200</v>
      </c>
      <c r="F1004" s="158" t="s">
        <v>217</v>
      </c>
      <c r="G1004" s="158" t="s">
        <v>364</v>
      </c>
      <c r="H1004" s="158" t="s">
        <v>4115</v>
      </c>
      <c r="I1004" s="158"/>
    </row>
    <row r="1005" spans="2:9">
      <c r="B1005" s="156" t="s">
        <v>4116</v>
      </c>
      <c r="C1005" s="157" t="s">
        <v>4117</v>
      </c>
      <c r="D1005" s="158" t="s">
        <v>4118</v>
      </c>
      <c r="E1005" s="158" t="s">
        <v>46</v>
      </c>
      <c r="F1005" s="158" t="s">
        <v>217</v>
      </c>
      <c r="G1005" s="158" t="s">
        <v>364</v>
      </c>
      <c r="H1005" s="158" t="s">
        <v>4119</v>
      </c>
      <c r="I1005" s="158"/>
    </row>
    <row r="1006" spans="2:9">
      <c r="B1006" s="156" t="s">
        <v>4120</v>
      </c>
      <c r="C1006" s="157" t="s">
        <v>4121</v>
      </c>
      <c r="D1006" s="158" t="s">
        <v>4122</v>
      </c>
      <c r="E1006" s="158" t="s">
        <v>200</v>
      </c>
      <c r="F1006" s="158" t="s">
        <v>201</v>
      </c>
      <c r="G1006" s="158" t="s">
        <v>364</v>
      </c>
      <c r="H1006" s="158" t="s">
        <v>4123</v>
      </c>
      <c r="I1006" s="158"/>
    </row>
    <row r="1007" spans="2:9">
      <c r="B1007" s="156"/>
      <c r="C1007" s="157"/>
      <c r="D1007" s="158"/>
      <c r="E1007" s="158"/>
      <c r="F1007" s="158"/>
      <c r="G1007" s="158"/>
      <c r="H1007" s="158"/>
      <c r="I1007" s="158"/>
    </row>
    <row r="1008" spans="2:9">
      <c r="B1008" s="156"/>
      <c r="C1008" s="157"/>
      <c r="D1008" s="158"/>
      <c r="E1008" s="158"/>
      <c r="F1008" s="158"/>
      <c r="G1008" s="158"/>
      <c r="H1008" s="158"/>
      <c r="I1008" s="158"/>
    </row>
    <row r="1009" spans="2:9">
      <c r="B1009" s="156"/>
      <c r="C1009" s="157"/>
      <c r="D1009" s="158"/>
      <c r="E1009" s="158"/>
      <c r="F1009" s="158"/>
      <c r="G1009" s="158"/>
      <c r="H1009" s="158"/>
      <c r="I1009" s="158"/>
    </row>
    <row r="1010" spans="2:9">
      <c r="B1010" s="156"/>
      <c r="C1010" s="157"/>
      <c r="D1010" s="158"/>
      <c r="E1010" s="158"/>
      <c r="F1010" s="158"/>
      <c r="G1010" s="158"/>
      <c r="H1010" s="158"/>
      <c r="I1010" s="158"/>
    </row>
    <row r="1011" spans="2:9">
      <c r="B1011" s="156"/>
      <c r="C1011" s="157"/>
      <c r="D1011" s="158"/>
      <c r="E1011" s="158"/>
      <c r="F1011" s="158"/>
      <c r="G1011" s="158"/>
      <c r="H1011" s="158"/>
      <c r="I1011" s="158"/>
    </row>
    <row r="1012" spans="2:9">
      <c r="B1012" s="160"/>
      <c r="C1012" s="161"/>
      <c r="D1012" s="162"/>
      <c r="E1012" s="162"/>
      <c r="F1012" s="162"/>
      <c r="G1012" s="162"/>
      <c r="H1012" s="162"/>
      <c r="I1012" s="162"/>
    </row>
    <row r="1013" spans="2:9">
      <c r="B1013" s="156"/>
      <c r="C1013" s="157"/>
      <c r="D1013" s="158"/>
      <c r="E1013" s="158"/>
      <c r="F1013" s="158"/>
      <c r="G1013" s="158"/>
      <c r="H1013" s="158"/>
      <c r="I1013" s="158"/>
    </row>
    <row r="1014" spans="2:9">
      <c r="B1014" s="156"/>
      <c r="C1014" s="157"/>
      <c r="D1014" s="158"/>
      <c r="E1014" s="158"/>
      <c r="F1014" s="158"/>
      <c r="G1014" s="158"/>
      <c r="H1014" s="158"/>
      <c r="I1014" s="158"/>
    </row>
    <row r="1015" spans="2:9">
      <c r="B1015" s="160"/>
      <c r="C1015" s="161"/>
      <c r="D1015" s="162"/>
      <c r="E1015" s="162"/>
      <c r="F1015" s="162"/>
      <c r="G1015" s="162"/>
      <c r="H1015" s="162"/>
      <c r="I1015" s="162"/>
    </row>
    <row r="1016" spans="2:9">
      <c r="B1016" s="156"/>
      <c r="C1016" s="157"/>
      <c r="D1016" s="158"/>
      <c r="E1016" s="158"/>
      <c r="F1016" s="158"/>
      <c r="G1016" s="158"/>
      <c r="H1016" s="158"/>
      <c r="I1016" s="158"/>
    </row>
    <row r="1017" spans="2:9">
      <c r="B1017" s="156"/>
      <c r="C1017" s="157"/>
      <c r="D1017" s="158"/>
      <c r="E1017" s="158"/>
      <c r="F1017" s="158"/>
      <c r="G1017" s="158"/>
      <c r="H1017" s="158"/>
      <c r="I1017" s="158"/>
    </row>
    <row r="1018" spans="2:9">
      <c r="B1018" s="160"/>
      <c r="C1018" s="161"/>
      <c r="D1018" s="162"/>
      <c r="E1018" s="162"/>
      <c r="F1018" s="162"/>
      <c r="G1018" s="162"/>
      <c r="H1018" s="162"/>
      <c r="I1018" s="162"/>
    </row>
    <row r="1019" spans="2:9">
      <c r="B1019" s="156"/>
      <c r="C1019" s="157"/>
      <c r="D1019" s="158"/>
      <c r="E1019" s="158"/>
      <c r="F1019" s="158"/>
      <c r="G1019" s="158"/>
      <c r="H1019" s="158"/>
      <c r="I1019" s="158"/>
    </row>
    <row r="1020" spans="2:9">
      <c r="B1020" s="156"/>
      <c r="C1020" s="157"/>
      <c r="D1020" s="158"/>
      <c r="E1020" s="158"/>
      <c r="F1020" s="158"/>
      <c r="G1020" s="158"/>
      <c r="H1020" s="158"/>
      <c r="I1020" s="158"/>
    </row>
    <row r="1021" spans="2:9">
      <c r="B1021" s="160"/>
      <c r="C1021" s="161"/>
      <c r="D1021" s="162"/>
      <c r="E1021" s="162"/>
      <c r="F1021" s="162"/>
      <c r="G1021" s="162"/>
      <c r="H1021" s="162"/>
      <c r="I1021" s="162"/>
    </row>
    <row r="1022" spans="2:9">
      <c r="B1022" s="156"/>
      <c r="C1022" s="157"/>
      <c r="D1022" s="158"/>
      <c r="E1022" s="158"/>
      <c r="F1022" s="158"/>
      <c r="G1022" s="158"/>
      <c r="H1022" s="158"/>
      <c r="I1022" s="158"/>
    </row>
    <row r="1023" spans="2:9">
      <c r="B1023" s="156"/>
      <c r="C1023" s="157"/>
      <c r="D1023" s="158"/>
      <c r="E1023" s="158"/>
      <c r="F1023" s="158"/>
      <c r="G1023" s="158"/>
      <c r="H1023" s="158"/>
      <c r="I1023" s="158"/>
    </row>
    <row r="1024" spans="2:9">
      <c r="B1024" s="160"/>
      <c r="C1024" s="161"/>
      <c r="D1024" s="162"/>
      <c r="E1024" s="162"/>
      <c r="F1024" s="162"/>
      <c r="G1024" s="162"/>
      <c r="H1024" s="162"/>
      <c r="I1024" s="162"/>
    </row>
    <row r="1025" spans="2:9">
      <c r="B1025" s="156"/>
      <c r="C1025" s="157"/>
      <c r="D1025" s="158"/>
      <c r="E1025" s="158"/>
      <c r="F1025" s="158"/>
      <c r="G1025" s="158"/>
      <c r="H1025" s="158"/>
      <c r="I1025" s="158"/>
    </row>
    <row r="1026" spans="2:9">
      <c r="B1026" s="156"/>
      <c r="C1026" s="157"/>
      <c r="D1026" s="158"/>
      <c r="E1026" s="158"/>
      <c r="F1026" s="158"/>
      <c r="G1026" s="158"/>
      <c r="H1026" s="158"/>
      <c r="I1026" s="158"/>
    </row>
    <row r="1027" spans="2:9">
      <c r="B1027" s="156"/>
      <c r="C1027" s="157"/>
      <c r="D1027" s="158"/>
      <c r="E1027" s="158"/>
      <c r="F1027" s="158"/>
      <c r="G1027" s="158"/>
      <c r="H1027" s="158"/>
      <c r="I1027" s="158"/>
    </row>
    <row r="1028" spans="2:9">
      <c r="B1028" s="156"/>
      <c r="C1028" s="157"/>
      <c r="D1028" s="158"/>
      <c r="E1028" s="158"/>
      <c r="F1028" s="158"/>
      <c r="G1028" s="158"/>
      <c r="H1028" s="158"/>
      <c r="I1028" s="158"/>
    </row>
    <row r="1029" spans="2:9">
      <c r="B1029" s="156"/>
      <c r="C1029" s="157"/>
      <c r="D1029" s="158"/>
      <c r="E1029" s="158"/>
      <c r="F1029" s="158"/>
      <c r="G1029" s="158"/>
      <c r="H1029" s="158"/>
      <c r="I1029" s="158"/>
    </row>
    <row r="1030" spans="2:9">
      <c r="B1030" s="160"/>
      <c r="C1030" s="161"/>
      <c r="D1030" s="162"/>
      <c r="E1030" s="162"/>
      <c r="F1030" s="162"/>
      <c r="G1030" s="162"/>
      <c r="H1030" s="162"/>
      <c r="I1030" s="162"/>
    </row>
    <row r="1031" spans="2:9">
      <c r="B1031" s="160"/>
      <c r="C1031" s="161"/>
      <c r="D1031" s="162"/>
      <c r="E1031" s="162"/>
      <c r="F1031" s="162"/>
      <c r="G1031" s="162"/>
      <c r="H1031" s="162"/>
      <c r="I1031" s="162"/>
    </row>
    <row r="1032" spans="2:9">
      <c r="B1032" s="156"/>
      <c r="C1032" s="157"/>
      <c r="D1032" s="158"/>
      <c r="E1032" s="158"/>
      <c r="F1032" s="158"/>
      <c r="G1032" s="158"/>
      <c r="H1032" s="158"/>
      <c r="I1032" s="158"/>
    </row>
    <row r="1033" spans="2:9">
      <c r="B1033" s="160"/>
      <c r="C1033" s="161"/>
      <c r="D1033" s="162"/>
      <c r="E1033" s="162"/>
      <c r="F1033" s="162"/>
      <c r="G1033" s="162"/>
      <c r="H1033" s="162"/>
      <c r="I1033" s="162"/>
    </row>
    <row r="1034" spans="2:9">
      <c r="B1034" s="156"/>
      <c r="C1034" s="157"/>
      <c r="D1034" s="158"/>
      <c r="E1034" s="158"/>
      <c r="F1034" s="158"/>
      <c r="G1034" s="158"/>
      <c r="H1034" s="158"/>
      <c r="I1034" s="158"/>
    </row>
    <row r="1035" spans="2:9">
      <c r="B1035" s="156"/>
      <c r="C1035" s="157"/>
      <c r="D1035" s="158"/>
      <c r="E1035" s="158"/>
      <c r="F1035" s="158"/>
      <c r="G1035" s="158"/>
      <c r="H1035" s="158"/>
      <c r="I1035" s="158"/>
    </row>
    <row r="1036" spans="2:9">
      <c r="B1036" s="156"/>
      <c r="C1036" s="157"/>
      <c r="D1036" s="158"/>
      <c r="E1036" s="158"/>
      <c r="F1036" s="158"/>
      <c r="G1036" s="158"/>
      <c r="H1036" s="158"/>
      <c r="I1036" s="158"/>
    </row>
    <row r="1037" spans="2:9">
      <c r="B1037" s="156"/>
      <c r="C1037" s="157"/>
      <c r="D1037" s="158"/>
      <c r="E1037" s="158"/>
      <c r="F1037" s="158"/>
      <c r="G1037" s="158"/>
      <c r="H1037" s="158"/>
      <c r="I1037" s="158"/>
    </row>
    <row r="1038" spans="2:9">
      <c r="B1038" s="156"/>
      <c r="C1038" s="157"/>
      <c r="D1038" s="158"/>
      <c r="E1038" s="158"/>
      <c r="F1038" s="158"/>
      <c r="G1038" s="158"/>
      <c r="H1038" s="158"/>
      <c r="I1038" s="158"/>
    </row>
    <row r="1039" spans="2:9">
      <c r="B1039" s="156"/>
      <c r="C1039" s="157"/>
      <c r="D1039" s="158"/>
      <c r="E1039" s="158"/>
      <c r="F1039" s="158"/>
      <c r="G1039" s="158"/>
      <c r="H1039" s="158"/>
      <c r="I1039" s="158"/>
    </row>
    <row r="1040" spans="2:9">
      <c r="B1040" s="156"/>
      <c r="C1040" s="157"/>
      <c r="D1040" s="158"/>
      <c r="E1040" s="158"/>
      <c r="F1040" s="158"/>
      <c r="G1040" s="158"/>
      <c r="H1040" s="158"/>
      <c r="I1040" s="158"/>
    </row>
    <row r="1041" spans="2:9">
      <c r="B1041" s="156"/>
      <c r="C1041" s="157"/>
      <c r="D1041" s="158"/>
      <c r="E1041" s="158"/>
      <c r="F1041" s="158"/>
      <c r="G1041" s="158"/>
      <c r="H1041" s="158"/>
      <c r="I1041" s="158"/>
    </row>
    <row r="1042" spans="2:9">
      <c r="B1042" s="160"/>
      <c r="C1042" s="161"/>
      <c r="D1042" s="162"/>
      <c r="E1042" s="162"/>
      <c r="F1042" s="162"/>
      <c r="G1042" s="162"/>
      <c r="H1042" s="162"/>
      <c r="I1042" s="162"/>
    </row>
    <row r="1043" spans="2:9">
      <c r="B1043" s="156"/>
      <c r="C1043" s="157"/>
      <c r="D1043" s="158"/>
      <c r="E1043" s="158"/>
      <c r="F1043" s="158"/>
      <c r="G1043" s="158"/>
      <c r="H1043" s="158"/>
      <c r="I1043" s="158"/>
    </row>
    <row r="1044" spans="2:9">
      <c r="B1044" s="156"/>
      <c r="C1044" s="157"/>
      <c r="D1044" s="158"/>
      <c r="E1044" s="158"/>
      <c r="F1044" s="158"/>
      <c r="G1044" s="158"/>
      <c r="H1044" s="158"/>
      <c r="I1044" s="158"/>
    </row>
    <row r="1045" spans="2:9">
      <c r="B1045" s="160"/>
      <c r="C1045" s="161"/>
      <c r="D1045" s="162"/>
      <c r="E1045" s="162"/>
      <c r="F1045" s="162"/>
      <c r="G1045" s="162"/>
      <c r="H1045" s="162"/>
      <c r="I1045" s="162"/>
    </row>
    <row r="1046" spans="2:9">
      <c r="B1046" s="156"/>
      <c r="C1046" s="157"/>
      <c r="D1046" s="158"/>
      <c r="E1046" s="158"/>
      <c r="F1046" s="158"/>
      <c r="G1046" s="158"/>
      <c r="H1046" s="158"/>
      <c r="I1046" s="158"/>
    </row>
    <row r="1047" spans="2:9">
      <c r="B1047" s="156"/>
      <c r="C1047" s="157"/>
      <c r="D1047" s="158"/>
      <c r="E1047" s="158"/>
      <c r="F1047" s="158"/>
      <c r="G1047" s="158"/>
      <c r="H1047" s="158"/>
      <c r="I1047" s="158"/>
    </row>
    <row r="1048" spans="2:9">
      <c r="B1048" s="156"/>
      <c r="C1048" s="157"/>
      <c r="D1048" s="158"/>
      <c r="E1048" s="158"/>
      <c r="F1048" s="158"/>
      <c r="G1048" s="158"/>
      <c r="H1048" s="158"/>
      <c r="I1048" s="158"/>
    </row>
    <row r="1049" spans="2:9">
      <c r="B1049" s="160"/>
      <c r="C1049" s="161"/>
      <c r="D1049" s="162"/>
      <c r="E1049" s="162"/>
      <c r="F1049" s="162"/>
      <c r="G1049" s="162"/>
      <c r="H1049" s="162"/>
      <c r="I1049" s="162"/>
    </row>
    <row r="1050" spans="2:9">
      <c r="B1050" s="156"/>
      <c r="C1050" s="157"/>
      <c r="D1050" s="158"/>
      <c r="E1050" s="158"/>
      <c r="F1050" s="158"/>
      <c r="G1050" s="158"/>
      <c r="H1050" s="158"/>
      <c r="I1050" s="158"/>
    </row>
    <row r="1051" spans="2:9">
      <c r="B1051" s="156"/>
      <c r="C1051" s="157"/>
      <c r="D1051" s="158"/>
      <c r="E1051" s="158"/>
      <c r="F1051" s="158"/>
      <c r="G1051" s="158"/>
      <c r="H1051" s="158"/>
      <c r="I1051" s="158"/>
    </row>
    <row r="1052" spans="2:9">
      <c r="B1052" s="156"/>
      <c r="C1052" s="157"/>
      <c r="D1052" s="158"/>
      <c r="E1052" s="158"/>
      <c r="F1052" s="158"/>
      <c r="G1052" s="158"/>
      <c r="H1052" s="158"/>
      <c r="I1052" s="158"/>
    </row>
    <row r="1053" spans="2:9">
      <c r="B1053" s="156"/>
      <c r="C1053" s="157"/>
      <c r="D1053" s="158"/>
      <c r="E1053" s="158"/>
      <c r="F1053" s="158"/>
      <c r="G1053" s="158"/>
      <c r="H1053" s="158"/>
      <c r="I1053" s="158"/>
    </row>
    <row r="1054" spans="2:9">
      <c r="B1054" s="156"/>
      <c r="C1054" s="157"/>
      <c r="D1054" s="158"/>
      <c r="E1054" s="158"/>
      <c r="F1054" s="158"/>
      <c r="G1054" s="158"/>
      <c r="H1054" s="158"/>
      <c r="I1054" s="158"/>
    </row>
    <row r="1055" spans="2:9">
      <c r="B1055" s="156"/>
      <c r="C1055" s="157"/>
      <c r="D1055" s="158"/>
      <c r="E1055" s="158"/>
      <c r="F1055" s="158"/>
      <c r="G1055" s="158"/>
      <c r="H1055" s="158"/>
      <c r="I1055" s="158"/>
    </row>
    <row r="1056" spans="2:9">
      <c r="B1056" s="156"/>
      <c r="C1056" s="157"/>
      <c r="D1056" s="158"/>
      <c r="E1056" s="158"/>
      <c r="F1056" s="158"/>
      <c r="G1056" s="158"/>
      <c r="H1056" s="158"/>
      <c r="I1056" s="158"/>
    </row>
    <row r="1057" spans="2:9">
      <c r="B1057" s="156"/>
      <c r="C1057" s="157"/>
      <c r="D1057" s="158"/>
      <c r="E1057" s="158"/>
      <c r="F1057" s="158"/>
      <c r="G1057" s="158"/>
      <c r="H1057" s="158"/>
      <c r="I1057" s="158"/>
    </row>
    <row r="1058" spans="2:9">
      <c r="B1058" s="160"/>
      <c r="C1058" s="161"/>
      <c r="D1058" s="162"/>
      <c r="E1058" s="162"/>
      <c r="F1058" s="162"/>
      <c r="G1058" s="162"/>
      <c r="H1058" s="162"/>
      <c r="I1058" s="162"/>
    </row>
    <row r="1059" spans="2:9">
      <c r="B1059" s="156"/>
      <c r="C1059" s="157"/>
      <c r="D1059" s="158"/>
      <c r="E1059" s="158"/>
      <c r="F1059" s="158"/>
      <c r="G1059" s="158"/>
      <c r="H1059" s="158"/>
      <c r="I1059" s="158"/>
    </row>
    <row r="1060" spans="2:9">
      <c r="B1060" s="156"/>
      <c r="C1060" s="157"/>
      <c r="D1060" s="158"/>
      <c r="E1060" s="158"/>
      <c r="F1060" s="158"/>
      <c r="G1060" s="158"/>
      <c r="H1060" s="158"/>
      <c r="I1060" s="158"/>
    </row>
    <row r="1061" spans="2:9">
      <c r="B1061" s="156"/>
      <c r="C1061" s="157"/>
      <c r="D1061" s="158"/>
      <c r="E1061" s="158"/>
      <c r="F1061" s="158"/>
      <c r="G1061" s="158"/>
      <c r="H1061" s="158"/>
      <c r="I1061" s="158"/>
    </row>
    <row r="1062" spans="2:9">
      <c r="B1062" s="156"/>
      <c r="C1062" s="157"/>
      <c r="D1062" s="158"/>
      <c r="E1062" s="158"/>
      <c r="F1062" s="158"/>
      <c r="G1062" s="158"/>
      <c r="H1062" s="158"/>
      <c r="I1062" s="158"/>
    </row>
    <row r="1063" spans="2:9">
      <c r="B1063" s="156"/>
      <c r="C1063" s="157"/>
      <c r="D1063" s="158"/>
      <c r="E1063" s="158"/>
      <c r="F1063" s="158"/>
      <c r="G1063" s="158"/>
      <c r="H1063" s="158"/>
      <c r="I1063" s="158"/>
    </row>
    <row r="1064" spans="2:9">
      <c r="B1064" s="156"/>
      <c r="C1064" s="157"/>
      <c r="D1064" s="158"/>
      <c r="E1064" s="158"/>
      <c r="F1064" s="158"/>
      <c r="G1064" s="158"/>
      <c r="H1064" s="158"/>
      <c r="I1064" s="158"/>
    </row>
    <row r="1065" spans="2:9">
      <c r="B1065" s="156"/>
      <c r="C1065" s="157"/>
      <c r="D1065" s="158"/>
      <c r="E1065" s="158"/>
      <c r="F1065" s="158"/>
      <c r="G1065" s="158"/>
      <c r="H1065" s="158"/>
      <c r="I1065" s="158"/>
    </row>
    <row r="1066" spans="2:9">
      <c r="B1066" s="156"/>
      <c r="C1066" s="157"/>
      <c r="D1066" s="158"/>
      <c r="E1066" s="158"/>
      <c r="F1066" s="158"/>
      <c r="G1066" s="158"/>
      <c r="H1066" s="158"/>
      <c r="I1066" s="158"/>
    </row>
    <row r="1067" spans="2:9">
      <c r="B1067" s="156"/>
      <c r="C1067" s="157"/>
      <c r="D1067" s="158"/>
      <c r="E1067" s="158"/>
      <c r="F1067" s="158"/>
      <c r="G1067" s="158"/>
      <c r="H1067" s="158"/>
      <c r="I1067" s="158"/>
    </row>
    <row r="1068" spans="2:9">
      <c r="B1068" s="156"/>
      <c r="C1068" s="157"/>
      <c r="D1068" s="158"/>
      <c r="E1068" s="158"/>
      <c r="F1068" s="158"/>
      <c r="G1068" s="158"/>
      <c r="H1068" s="158"/>
      <c r="I1068" s="158"/>
    </row>
    <row r="1069" spans="2:9">
      <c r="B1069" s="156"/>
      <c r="C1069" s="157"/>
      <c r="D1069" s="158"/>
      <c r="E1069" s="158"/>
      <c r="F1069" s="158"/>
      <c r="G1069" s="158"/>
      <c r="H1069" s="158"/>
      <c r="I1069" s="158"/>
    </row>
    <row r="1070" spans="2:9">
      <c r="B1070" s="156"/>
      <c r="C1070" s="157"/>
      <c r="D1070" s="158"/>
      <c r="E1070" s="158"/>
      <c r="F1070" s="158"/>
      <c r="G1070" s="158"/>
      <c r="H1070" s="158"/>
      <c r="I1070" s="158"/>
    </row>
    <row r="1071" spans="2:9">
      <c r="B1071" s="156"/>
      <c r="C1071" s="157"/>
      <c r="D1071" s="158"/>
      <c r="E1071" s="158"/>
      <c r="F1071" s="158"/>
      <c r="G1071" s="158"/>
      <c r="H1071" s="158"/>
      <c r="I1071" s="158"/>
    </row>
    <row r="1072" spans="2:9">
      <c r="B1072" s="156"/>
      <c r="C1072" s="157"/>
      <c r="D1072" s="158"/>
      <c r="E1072" s="158"/>
      <c r="F1072" s="158"/>
      <c r="G1072" s="158"/>
      <c r="H1072" s="158"/>
      <c r="I1072" s="158"/>
    </row>
    <row r="1073" spans="2:9">
      <c r="B1073" s="160"/>
      <c r="C1073" s="161"/>
      <c r="D1073" s="162"/>
      <c r="E1073" s="162"/>
      <c r="F1073" s="162"/>
      <c r="G1073" s="162"/>
      <c r="H1073" s="162"/>
      <c r="I1073" s="162"/>
    </row>
    <row r="1074" spans="2:9">
      <c r="B1074" s="156"/>
      <c r="C1074" s="157"/>
      <c r="D1074" s="158"/>
      <c r="E1074" s="158"/>
      <c r="F1074" s="158"/>
      <c r="G1074" s="158"/>
      <c r="H1074" s="158"/>
      <c r="I1074" s="158"/>
    </row>
    <row r="1075" spans="2:9">
      <c r="B1075" s="156"/>
      <c r="C1075" s="157"/>
      <c r="D1075" s="158"/>
      <c r="E1075" s="158"/>
      <c r="F1075" s="158"/>
      <c r="G1075" s="158"/>
      <c r="H1075" s="158"/>
      <c r="I1075" s="158"/>
    </row>
    <row r="1076" spans="2:9">
      <c r="B1076" s="160"/>
      <c r="C1076" s="161"/>
      <c r="D1076" s="162"/>
      <c r="E1076" s="162"/>
      <c r="F1076" s="162"/>
      <c r="G1076" s="162"/>
      <c r="H1076" s="162"/>
      <c r="I1076" s="162"/>
    </row>
    <row r="1077" spans="2:9">
      <c r="B1077" s="156"/>
      <c r="C1077" s="157"/>
      <c r="D1077" s="158"/>
      <c r="E1077" s="158"/>
      <c r="F1077" s="158"/>
      <c r="G1077" s="158"/>
      <c r="H1077" s="158"/>
      <c r="I1077" s="158"/>
    </row>
    <row r="1078" spans="2:9">
      <c r="B1078" s="156"/>
      <c r="C1078" s="157"/>
      <c r="D1078" s="158"/>
      <c r="E1078" s="158"/>
      <c r="F1078" s="158"/>
      <c r="G1078" s="158"/>
      <c r="H1078" s="158"/>
      <c r="I1078" s="158"/>
    </row>
    <row r="1079" spans="2:9">
      <c r="B1079" s="156"/>
      <c r="C1079" s="157"/>
      <c r="D1079" s="158"/>
      <c r="E1079" s="158"/>
      <c r="F1079" s="158"/>
      <c r="G1079" s="158"/>
      <c r="H1079" s="158"/>
      <c r="I1079" s="158"/>
    </row>
    <row r="1080" spans="2:9">
      <c r="B1080" s="160"/>
      <c r="C1080" s="161"/>
      <c r="D1080" s="162"/>
      <c r="E1080" s="162"/>
      <c r="F1080" s="162"/>
      <c r="G1080" s="162"/>
      <c r="H1080" s="162"/>
      <c r="I1080" s="162"/>
    </row>
    <row r="1081" spans="2:9">
      <c r="B1081" s="156"/>
      <c r="C1081" s="157"/>
      <c r="D1081" s="158"/>
      <c r="E1081" s="158"/>
      <c r="F1081" s="158"/>
      <c r="G1081" s="158"/>
      <c r="H1081" s="158"/>
      <c r="I1081" s="158"/>
    </row>
    <row r="1082" spans="2:9">
      <c r="B1082" s="156"/>
      <c r="C1082" s="157"/>
      <c r="D1082" s="158"/>
      <c r="E1082" s="158"/>
      <c r="F1082" s="158"/>
      <c r="G1082" s="158"/>
      <c r="H1082" s="158"/>
      <c r="I1082" s="158"/>
    </row>
    <row r="1083" spans="2:9">
      <c r="B1083" s="156"/>
      <c r="C1083" s="157"/>
      <c r="D1083" s="158"/>
      <c r="E1083" s="158"/>
      <c r="F1083" s="158"/>
      <c r="G1083" s="158"/>
      <c r="H1083" s="158"/>
      <c r="I1083" s="158"/>
    </row>
    <row r="1084" spans="2:9">
      <c r="B1084" s="156"/>
      <c r="C1084" s="157"/>
      <c r="D1084" s="158"/>
      <c r="E1084" s="158"/>
      <c r="F1084" s="158"/>
      <c r="G1084" s="158"/>
      <c r="H1084" s="158"/>
      <c r="I1084" s="158"/>
    </row>
    <row r="1085" spans="2:9">
      <c r="B1085" s="156"/>
      <c r="C1085" s="157"/>
      <c r="D1085" s="158"/>
      <c r="E1085" s="158"/>
      <c r="F1085" s="158"/>
      <c r="G1085" s="158"/>
      <c r="H1085" s="158"/>
      <c r="I1085" s="158"/>
    </row>
    <row r="1086" spans="2:9">
      <c r="B1086" s="156"/>
      <c r="C1086" s="157"/>
      <c r="D1086" s="158"/>
      <c r="E1086" s="158"/>
      <c r="F1086" s="158"/>
      <c r="G1086" s="158"/>
      <c r="H1086" s="158"/>
      <c r="I1086" s="158"/>
    </row>
    <row r="1087" spans="2:9">
      <c r="B1087" s="156"/>
      <c r="C1087" s="157"/>
      <c r="D1087" s="158"/>
      <c r="E1087" s="158"/>
      <c r="F1087" s="158"/>
      <c r="G1087" s="158"/>
      <c r="H1087" s="158"/>
      <c r="I1087" s="158"/>
    </row>
    <row r="1088" spans="2:9">
      <c r="B1088" s="156"/>
      <c r="C1088" s="157"/>
      <c r="D1088" s="158"/>
      <c r="E1088" s="158"/>
      <c r="F1088" s="158"/>
      <c r="G1088" s="158"/>
      <c r="H1088" s="158"/>
      <c r="I1088" s="158"/>
    </row>
    <row r="1089" spans="2:9">
      <c r="B1089" s="156"/>
      <c r="C1089" s="157"/>
      <c r="D1089" s="158"/>
      <c r="E1089" s="158"/>
      <c r="F1089" s="158"/>
      <c r="G1089" s="158"/>
      <c r="H1089" s="158"/>
      <c r="I1089" s="158"/>
    </row>
  </sheetData>
  <mergeCells count="2">
    <mergeCell ref="B9:I9"/>
    <mergeCell ref="D5:I5"/>
  </mergeCells>
  <conditionalFormatting sqref="B30:I68">
    <cfRule type="expression" dxfId="104" priority="1">
      <formula>$X30&lt;&gt;""</formula>
    </cfRule>
    <cfRule type="expression" dxfId="103" priority="2">
      <formula>OR(AND($T30&lt;&gt;"",$W30&lt;&gt;"",$K30="Surgery"), AND($K30="Procedure",$R30&lt;&gt;""), AND($K30="Observation",$R30&lt;&gt;""))</formula>
    </cfRule>
    <cfRule type="expression" dxfId="102" priority="3">
      <formula>AND($R30&lt;&gt;"",$K30="Surgery")</formula>
    </cfRule>
  </conditionalFormatting>
  <conditionalFormatting sqref="B11:I29">
    <cfRule type="expression" dxfId="101" priority="4">
      <formula>$X11&lt;&gt;""</formula>
    </cfRule>
    <cfRule type="expression" dxfId="100" priority="5">
      <formula>OR(AND($T11&lt;&gt;"",$W11&lt;&gt;"",$K11="Surgery"), AND($K11="Procedure",$R11&lt;&gt;""), AND($K11="Observation",$R11&lt;&gt;""))</formula>
    </cfRule>
    <cfRule type="expression" dxfId="99" priority="6">
      <formula>AND($R11&lt;&gt;"",$K11="Surgery")</formula>
    </cfRule>
  </conditionalFormatting>
  <hyperlinks>
    <hyperlink ref="D5" location="'Steps - Admin Report'!A1" display="Click here to see the steps of pulling admission data from HINAI"/>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B1:H1056"/>
  <sheetViews>
    <sheetView showGridLines="0" zoomScale="115" zoomScaleNormal="115" zoomScalePageLayoutView="115" workbookViewId="0">
      <pane xSplit="1" ySplit="10" topLeftCell="B11" activePane="bottomRight" state="frozen"/>
      <selection pane="topRight" activeCell="B1" sqref="B1"/>
      <selection pane="bottomLeft" activeCell="A11" sqref="A11"/>
      <selection pane="bottomRight" activeCell="B11" sqref="B11"/>
    </sheetView>
  </sheetViews>
  <sheetFormatPr baseColWidth="10" defaultColWidth="11" defaultRowHeight="15" x14ac:dyDescent="0"/>
  <cols>
    <col min="2" max="2" width="18.1640625" style="79" bestFit="1" customWidth="1"/>
    <col min="3" max="3" width="26.83203125" bestFit="1" customWidth="1"/>
    <col min="4" max="4" width="20.83203125" style="80" bestFit="1" customWidth="1"/>
    <col min="5" max="5" width="22.33203125" bestFit="1" customWidth="1"/>
  </cols>
  <sheetData>
    <row r="1" spans="2:8">
      <c r="B1"/>
      <c r="D1"/>
    </row>
    <row r="2" spans="2:8">
      <c r="B2"/>
      <c r="D2"/>
    </row>
    <row r="3" spans="2:8">
      <c r="B3"/>
      <c r="D3"/>
    </row>
    <row r="4" spans="2:8">
      <c r="B4"/>
      <c r="D4"/>
    </row>
    <row r="5" spans="2:8" ht="17">
      <c r="B5" s="100" t="s">
        <v>157</v>
      </c>
      <c r="D5" s="187" t="s">
        <v>133</v>
      </c>
      <c r="E5" s="187"/>
      <c r="F5" s="187"/>
      <c r="G5" s="187"/>
      <c r="H5" s="187"/>
    </row>
    <row r="6" spans="2:8">
      <c r="B6"/>
      <c r="D6"/>
    </row>
    <row r="7" spans="2:8">
      <c r="B7"/>
      <c r="D7"/>
    </row>
    <row r="8" spans="2:8" ht="16" thickBot="1">
      <c r="B8"/>
      <c r="D8"/>
    </row>
    <row r="9" spans="2:8" ht="16" thickBot="1">
      <c r="B9" s="196" t="s">
        <v>20</v>
      </c>
      <c r="C9" s="197"/>
      <c r="D9" s="197"/>
      <c r="E9" s="197"/>
      <c r="F9" s="12"/>
      <c r="G9" s="12"/>
      <c r="H9" s="13"/>
    </row>
    <row r="10" spans="2:8" ht="16" thickBot="1">
      <c r="B10" s="14" t="s">
        <v>14</v>
      </c>
      <c r="C10" s="14" t="s">
        <v>0</v>
      </c>
      <c r="D10" s="14" t="s">
        <v>62</v>
      </c>
      <c r="E10" s="14" t="s">
        <v>63</v>
      </c>
    </row>
    <row r="11" spans="2:8">
      <c r="B11" s="156" t="s">
        <v>2793</v>
      </c>
      <c r="C11" s="157" t="s">
        <v>2794</v>
      </c>
      <c r="D11" s="158" t="s">
        <v>4224</v>
      </c>
      <c r="E11" s="158" t="s">
        <v>2134</v>
      </c>
    </row>
    <row r="12" spans="2:8">
      <c r="B12" s="156" t="s">
        <v>3482</v>
      </c>
      <c r="C12" s="157" t="s">
        <v>3483</v>
      </c>
      <c r="D12" s="158" t="s">
        <v>4224</v>
      </c>
      <c r="E12" s="158" t="s">
        <v>2134</v>
      </c>
    </row>
    <row r="13" spans="2:8">
      <c r="B13" s="156" t="s">
        <v>3863</v>
      </c>
      <c r="C13" s="157" t="s">
        <v>3864</v>
      </c>
      <c r="D13" s="158" t="s">
        <v>4223</v>
      </c>
      <c r="E13" s="158" t="s">
        <v>2134</v>
      </c>
    </row>
    <row r="14" spans="2:8">
      <c r="B14" s="156" t="s">
        <v>3252</v>
      </c>
      <c r="C14" s="157" t="s">
        <v>3253</v>
      </c>
      <c r="D14" s="158" t="s">
        <v>4223</v>
      </c>
      <c r="E14" s="158" t="s">
        <v>2134</v>
      </c>
    </row>
    <row r="15" spans="2:8">
      <c r="B15" s="156" t="s">
        <v>4027</v>
      </c>
      <c r="C15" s="157" t="s">
        <v>4028</v>
      </c>
      <c r="D15" s="158" t="s">
        <v>4223</v>
      </c>
      <c r="E15" s="158" t="s">
        <v>2134</v>
      </c>
    </row>
    <row r="16" spans="2:8">
      <c r="B16" s="156" t="s">
        <v>3867</v>
      </c>
      <c r="C16" s="157" t="s">
        <v>3868</v>
      </c>
      <c r="D16" s="158" t="s">
        <v>4223</v>
      </c>
      <c r="E16" s="158" t="s">
        <v>2134</v>
      </c>
    </row>
    <row r="17" spans="2:5">
      <c r="B17" s="156" t="s">
        <v>3661</v>
      </c>
      <c r="C17" s="157" t="s">
        <v>3662</v>
      </c>
      <c r="D17" s="158" t="s">
        <v>4223</v>
      </c>
      <c r="E17" s="158" t="s">
        <v>2134</v>
      </c>
    </row>
    <row r="18" spans="2:5">
      <c r="B18" s="156" t="s">
        <v>3567</v>
      </c>
      <c r="C18" s="157" t="s">
        <v>3568</v>
      </c>
      <c r="D18" s="158" t="s">
        <v>4223</v>
      </c>
      <c r="E18" s="158" t="s">
        <v>2134</v>
      </c>
    </row>
    <row r="19" spans="2:5">
      <c r="B19" s="156" t="s">
        <v>2259</v>
      </c>
      <c r="C19" s="157" t="s">
        <v>2260</v>
      </c>
      <c r="D19" s="158" t="s">
        <v>4225</v>
      </c>
      <c r="E19" s="158" t="s">
        <v>2134</v>
      </c>
    </row>
    <row r="20" spans="2:5">
      <c r="B20" s="156" t="s">
        <v>3097</v>
      </c>
      <c r="C20" s="157" t="s">
        <v>3098</v>
      </c>
      <c r="D20" s="158" t="s">
        <v>4225</v>
      </c>
      <c r="E20" s="158" t="s">
        <v>2134</v>
      </c>
    </row>
    <row r="21" spans="2:5">
      <c r="B21" s="156" t="s">
        <v>4229</v>
      </c>
      <c r="C21" s="157" t="s">
        <v>4230</v>
      </c>
      <c r="D21" s="158" t="s">
        <v>4225</v>
      </c>
      <c r="E21" s="158" t="s">
        <v>2134</v>
      </c>
    </row>
    <row r="22" spans="2:5">
      <c r="B22" s="156" t="s">
        <v>3847</v>
      </c>
      <c r="C22" s="157" t="s">
        <v>3848</v>
      </c>
      <c r="D22" s="158" t="s">
        <v>4225</v>
      </c>
      <c r="E22" s="158" t="s">
        <v>2134</v>
      </c>
    </row>
    <row r="23" spans="2:5">
      <c r="B23" s="156" t="s">
        <v>3554</v>
      </c>
      <c r="C23" s="157" t="s">
        <v>3555</v>
      </c>
      <c r="D23" s="158" t="s">
        <v>4225</v>
      </c>
      <c r="E23" s="158" t="s">
        <v>2134</v>
      </c>
    </row>
    <row r="24" spans="2:5">
      <c r="B24" s="156" t="s">
        <v>3412</v>
      </c>
      <c r="C24" s="157" t="s">
        <v>3413</v>
      </c>
      <c r="D24" s="158" t="s">
        <v>4225</v>
      </c>
      <c r="E24" s="158" t="s">
        <v>2134</v>
      </c>
    </row>
    <row r="25" spans="2:5">
      <c r="B25" s="156" t="s">
        <v>3828</v>
      </c>
      <c r="C25" s="157" t="s">
        <v>4236</v>
      </c>
      <c r="D25" s="158" t="s">
        <v>4237</v>
      </c>
      <c r="E25" s="158" t="s">
        <v>2174</v>
      </c>
    </row>
    <row r="26" spans="2:5">
      <c r="B26" s="156" t="s">
        <v>4047</v>
      </c>
      <c r="C26" s="157" t="s">
        <v>4048</v>
      </c>
      <c r="D26" s="158" t="s">
        <v>4237</v>
      </c>
      <c r="E26" s="158" t="s">
        <v>2178</v>
      </c>
    </row>
    <row r="27" spans="2:5">
      <c r="B27" s="156" t="s">
        <v>3538</v>
      </c>
      <c r="C27" s="157" t="s">
        <v>3539</v>
      </c>
      <c r="D27" s="158" t="s">
        <v>4237</v>
      </c>
      <c r="E27" s="158" t="s">
        <v>2134</v>
      </c>
    </row>
    <row r="28" spans="2:5">
      <c r="B28" s="156" t="s">
        <v>3148</v>
      </c>
      <c r="C28" s="157" t="s">
        <v>3149</v>
      </c>
      <c r="D28" s="158" t="s">
        <v>4237</v>
      </c>
      <c r="E28" s="158" t="s">
        <v>2134</v>
      </c>
    </row>
    <row r="29" spans="2:5">
      <c r="B29" s="156" t="s">
        <v>2898</v>
      </c>
      <c r="C29" s="157" t="s">
        <v>2899</v>
      </c>
      <c r="D29" s="158" t="s">
        <v>4237</v>
      </c>
      <c r="E29" s="158" t="s">
        <v>2134</v>
      </c>
    </row>
    <row r="30" spans="2:5">
      <c r="B30" s="156" t="s">
        <v>3481</v>
      </c>
      <c r="C30" s="157" t="s">
        <v>3480</v>
      </c>
      <c r="D30" s="158" t="s">
        <v>4231</v>
      </c>
      <c r="E30" s="158" t="s">
        <v>2134</v>
      </c>
    </row>
    <row r="31" spans="2:5">
      <c r="B31" s="156" t="s">
        <v>4039</v>
      </c>
      <c r="C31" s="157" t="s">
        <v>4040</v>
      </c>
      <c r="D31" s="158" t="s">
        <v>4231</v>
      </c>
      <c r="E31" s="158" t="s">
        <v>2134</v>
      </c>
    </row>
    <row r="32" spans="2:5">
      <c r="B32" s="156" t="s">
        <v>3843</v>
      </c>
      <c r="C32" s="157" t="s">
        <v>3844</v>
      </c>
      <c r="D32" s="158" t="s">
        <v>4231</v>
      </c>
      <c r="E32" s="158" t="s">
        <v>2134</v>
      </c>
    </row>
    <row r="33" spans="2:5">
      <c r="B33" s="156" t="s">
        <v>3715</v>
      </c>
      <c r="C33" s="157" t="s">
        <v>3716</v>
      </c>
      <c r="D33" s="158" t="s">
        <v>4231</v>
      </c>
      <c r="E33" s="158" t="s">
        <v>2134</v>
      </c>
    </row>
    <row r="34" spans="2:5">
      <c r="B34" s="156" t="s">
        <v>4245</v>
      </c>
      <c r="C34" s="157" t="s">
        <v>4246</v>
      </c>
      <c r="D34" s="158" t="s">
        <v>4231</v>
      </c>
      <c r="E34" s="158" t="s">
        <v>2134</v>
      </c>
    </row>
    <row r="35" spans="2:5">
      <c r="B35" s="156" t="s">
        <v>4232</v>
      </c>
      <c r="C35" s="157" t="s">
        <v>4233</v>
      </c>
      <c r="D35" s="158" t="s">
        <v>4234</v>
      </c>
      <c r="E35" s="158" t="s">
        <v>2134</v>
      </c>
    </row>
    <row r="36" spans="2:5">
      <c r="B36" s="156" t="s">
        <v>3824</v>
      </c>
      <c r="C36" s="157" t="s">
        <v>3825</v>
      </c>
      <c r="D36" s="158" t="s">
        <v>4234</v>
      </c>
      <c r="E36" s="158" t="s">
        <v>2134</v>
      </c>
    </row>
    <row r="37" spans="2:5">
      <c r="B37" s="156" t="s">
        <v>4240</v>
      </c>
      <c r="C37" s="157" t="s">
        <v>4241</v>
      </c>
      <c r="D37" s="158" t="s">
        <v>4234</v>
      </c>
      <c r="E37" s="158" t="s">
        <v>2178</v>
      </c>
    </row>
    <row r="38" spans="2:5">
      <c r="B38" s="156" t="s">
        <v>3929</v>
      </c>
      <c r="C38" s="157" t="s">
        <v>3930</v>
      </c>
      <c r="D38" s="158" t="s">
        <v>4234</v>
      </c>
      <c r="E38" s="158" t="s">
        <v>2134</v>
      </c>
    </row>
    <row r="39" spans="2:5">
      <c r="B39" s="156" t="s">
        <v>4249</v>
      </c>
      <c r="C39" s="157" t="s">
        <v>4250</v>
      </c>
      <c r="D39" s="158" t="s">
        <v>4234</v>
      </c>
      <c r="E39" s="158" t="s">
        <v>2134</v>
      </c>
    </row>
    <row r="40" spans="2:5">
      <c r="B40" s="156" t="s">
        <v>4251</v>
      </c>
      <c r="C40" s="157" t="s">
        <v>3253</v>
      </c>
      <c r="D40" s="158" t="s">
        <v>4234</v>
      </c>
      <c r="E40" s="158" t="s">
        <v>2134</v>
      </c>
    </row>
    <row r="41" spans="2:5">
      <c r="B41" s="156" t="s">
        <v>4120</v>
      </c>
      <c r="C41" s="157" t="s">
        <v>4121</v>
      </c>
      <c r="D41" s="158" t="s">
        <v>4234</v>
      </c>
      <c r="E41" s="158" t="s">
        <v>2134</v>
      </c>
    </row>
    <row r="42" spans="2:5">
      <c r="B42" s="156" t="s">
        <v>3832</v>
      </c>
      <c r="C42" s="157" t="s">
        <v>3833</v>
      </c>
      <c r="D42" s="158" t="s">
        <v>4235</v>
      </c>
      <c r="E42" s="158" t="s">
        <v>2134</v>
      </c>
    </row>
    <row r="43" spans="2:5">
      <c r="B43" s="156" t="s">
        <v>4238</v>
      </c>
      <c r="C43" s="157" t="s">
        <v>4239</v>
      </c>
      <c r="D43" s="158" t="s">
        <v>4235</v>
      </c>
      <c r="E43" s="158" t="s">
        <v>2134</v>
      </c>
    </row>
    <row r="44" spans="2:5">
      <c r="B44" s="156" t="s">
        <v>4242</v>
      </c>
      <c r="C44" s="157" t="s">
        <v>4243</v>
      </c>
      <c r="D44" s="158" t="s">
        <v>4235</v>
      </c>
      <c r="E44" s="158" t="s">
        <v>2134</v>
      </c>
    </row>
    <row r="45" spans="2:5">
      <c r="B45" s="156" t="s">
        <v>4043</v>
      </c>
      <c r="C45" s="157" t="s">
        <v>4044</v>
      </c>
      <c r="D45" s="158" t="s">
        <v>4235</v>
      </c>
      <c r="E45" s="158" t="s">
        <v>2134</v>
      </c>
    </row>
    <row r="46" spans="2:5">
      <c r="B46" s="156" t="s">
        <v>4083</v>
      </c>
      <c r="C46" s="157" t="s">
        <v>4084</v>
      </c>
      <c r="D46" s="158" t="s">
        <v>4235</v>
      </c>
      <c r="E46" s="158" t="s">
        <v>2134</v>
      </c>
    </row>
    <row r="47" spans="2:5">
      <c r="B47" s="156" t="s">
        <v>4247</v>
      </c>
      <c r="C47" s="157" t="s">
        <v>4248</v>
      </c>
      <c r="D47" s="158" t="s">
        <v>4235</v>
      </c>
      <c r="E47" s="158" t="s">
        <v>2178</v>
      </c>
    </row>
    <row r="48" spans="2:5">
      <c r="B48" s="156" t="s">
        <v>3732</v>
      </c>
      <c r="C48" s="157" t="s">
        <v>3733</v>
      </c>
      <c r="D48" s="158" t="s">
        <v>4244</v>
      </c>
      <c r="E48" s="158" t="s">
        <v>2134</v>
      </c>
    </row>
    <row r="49" spans="2:5">
      <c r="B49" s="156" t="s">
        <v>3161</v>
      </c>
      <c r="C49" s="157" t="s">
        <v>3162</v>
      </c>
      <c r="D49" s="158" t="s">
        <v>4244</v>
      </c>
      <c r="E49" s="158" t="s">
        <v>2134</v>
      </c>
    </row>
    <row r="50" spans="2:5">
      <c r="B50" s="156" t="s">
        <v>3049</v>
      </c>
      <c r="C50" s="157" t="s">
        <v>3050</v>
      </c>
      <c r="D50" s="158" t="s">
        <v>4244</v>
      </c>
      <c r="E50" s="158" t="s">
        <v>2134</v>
      </c>
    </row>
    <row r="51" spans="2:5">
      <c r="B51" s="156" t="s">
        <v>4226</v>
      </c>
      <c r="C51" s="157" t="s">
        <v>4227</v>
      </c>
      <c r="D51" s="158" t="s">
        <v>4228</v>
      </c>
      <c r="E51" s="158" t="s">
        <v>2134</v>
      </c>
    </row>
    <row r="52" spans="2:5">
      <c r="B52" s="156" t="s">
        <v>4202</v>
      </c>
      <c r="C52" s="157" t="s">
        <v>4203</v>
      </c>
      <c r="D52" s="158" t="s">
        <v>4204</v>
      </c>
      <c r="E52" s="158" t="s">
        <v>2134</v>
      </c>
    </row>
    <row r="53" spans="2:5">
      <c r="B53" s="156" t="s">
        <v>4217</v>
      </c>
      <c r="C53" s="157" t="s">
        <v>4218</v>
      </c>
      <c r="D53" s="158" t="s">
        <v>4204</v>
      </c>
      <c r="E53" s="158" t="s">
        <v>2134</v>
      </c>
    </row>
    <row r="54" spans="2:5">
      <c r="B54" s="156" t="s">
        <v>3756</v>
      </c>
      <c r="C54" s="157" t="s">
        <v>597</v>
      </c>
      <c r="D54" s="158" t="s">
        <v>4204</v>
      </c>
      <c r="E54" s="158" t="s">
        <v>2134</v>
      </c>
    </row>
    <row r="55" spans="2:5">
      <c r="B55" s="156" t="s">
        <v>4205</v>
      </c>
      <c r="C55" s="157" t="s">
        <v>4206</v>
      </c>
      <c r="D55" s="158" t="s">
        <v>4207</v>
      </c>
      <c r="E55" s="158" t="s">
        <v>2134</v>
      </c>
    </row>
    <row r="56" spans="2:5">
      <c r="B56" s="156" t="s">
        <v>4208</v>
      </c>
      <c r="C56" s="157" t="s">
        <v>1026</v>
      </c>
      <c r="D56" s="158" t="s">
        <v>4207</v>
      </c>
      <c r="E56" s="158" t="s">
        <v>2134</v>
      </c>
    </row>
    <row r="57" spans="2:5">
      <c r="B57" s="156" t="s">
        <v>4219</v>
      </c>
      <c r="C57" s="157" t="s">
        <v>4220</v>
      </c>
      <c r="D57" s="158" t="s">
        <v>4207</v>
      </c>
      <c r="E57" s="158" t="s">
        <v>2134</v>
      </c>
    </row>
    <row r="58" spans="2:5">
      <c r="B58" s="156" t="s">
        <v>3041</v>
      </c>
      <c r="C58" s="157" t="s">
        <v>3042</v>
      </c>
      <c r="D58" s="158" t="s">
        <v>4207</v>
      </c>
      <c r="E58" s="158" t="s">
        <v>2134</v>
      </c>
    </row>
    <row r="59" spans="2:5">
      <c r="B59" s="156" t="s">
        <v>3408</v>
      </c>
      <c r="C59" s="157" t="s">
        <v>3409</v>
      </c>
      <c r="D59" s="158" t="s">
        <v>4207</v>
      </c>
      <c r="E59" s="158" t="s">
        <v>2134</v>
      </c>
    </row>
    <row r="60" spans="2:5">
      <c r="B60" s="156" t="s">
        <v>3669</v>
      </c>
      <c r="C60" s="157" t="s">
        <v>3670</v>
      </c>
      <c r="D60" s="158" t="s">
        <v>4209</v>
      </c>
      <c r="E60" s="158" t="s">
        <v>2134</v>
      </c>
    </row>
    <row r="61" spans="2:5">
      <c r="B61" s="156" t="s">
        <v>4213</v>
      </c>
      <c r="C61" s="157" t="s">
        <v>4214</v>
      </c>
      <c r="D61" s="158" t="s">
        <v>4209</v>
      </c>
      <c r="E61" s="158" t="s">
        <v>2178</v>
      </c>
    </row>
    <row r="62" spans="2:5">
      <c r="B62" s="156" t="s">
        <v>4215</v>
      </c>
      <c r="C62" s="157" t="s">
        <v>4216</v>
      </c>
      <c r="D62" s="158" t="s">
        <v>4209</v>
      </c>
      <c r="E62" s="158" t="s">
        <v>2134</v>
      </c>
    </row>
    <row r="63" spans="2:5">
      <c r="B63" s="156" t="s">
        <v>4221</v>
      </c>
      <c r="C63" s="157" t="s">
        <v>4222</v>
      </c>
      <c r="D63" s="158" t="s">
        <v>4209</v>
      </c>
      <c r="E63" s="158" t="s">
        <v>2178</v>
      </c>
    </row>
    <row r="64" spans="2:5">
      <c r="B64" s="156" t="s">
        <v>4210</v>
      </c>
      <c r="C64" s="157" t="s">
        <v>4211</v>
      </c>
      <c r="D64" s="158" t="s">
        <v>4212</v>
      </c>
      <c r="E64" s="158" t="s">
        <v>2174</v>
      </c>
    </row>
    <row r="65" spans="2:5">
      <c r="B65" s="156" t="s">
        <v>4188</v>
      </c>
      <c r="C65" s="157" t="s">
        <v>4189</v>
      </c>
      <c r="D65" s="158" t="s">
        <v>4190</v>
      </c>
      <c r="E65" s="158" t="s">
        <v>2178</v>
      </c>
    </row>
    <row r="66" spans="2:5">
      <c r="B66" s="156" t="s">
        <v>3620</v>
      </c>
      <c r="C66" s="157" t="s">
        <v>3621</v>
      </c>
      <c r="D66" s="158" t="s">
        <v>4190</v>
      </c>
      <c r="E66" s="158" t="s">
        <v>2134</v>
      </c>
    </row>
    <row r="67" spans="2:5">
      <c r="B67" s="156" t="s">
        <v>3665</v>
      </c>
      <c r="C67" s="157" t="s">
        <v>3666</v>
      </c>
      <c r="D67" s="158" t="s">
        <v>4177</v>
      </c>
      <c r="E67" s="158" t="s">
        <v>2134</v>
      </c>
    </row>
    <row r="68" spans="2:5">
      <c r="B68" s="156" t="s">
        <v>3752</v>
      </c>
      <c r="C68" s="157" t="s">
        <v>3753</v>
      </c>
      <c r="D68" s="158" t="s">
        <v>4177</v>
      </c>
      <c r="E68" s="158" t="s">
        <v>2134</v>
      </c>
    </row>
    <row r="69" spans="2:5">
      <c r="B69" s="156" t="s">
        <v>3381</v>
      </c>
      <c r="C69" s="157" t="s">
        <v>3382</v>
      </c>
      <c r="D69" s="158" t="s">
        <v>4177</v>
      </c>
      <c r="E69" s="158" t="s">
        <v>2134</v>
      </c>
    </row>
    <row r="70" spans="2:5">
      <c r="B70" s="156" t="s">
        <v>3404</v>
      </c>
      <c r="C70" s="157" t="s">
        <v>3405</v>
      </c>
      <c r="D70" s="158" t="s">
        <v>4177</v>
      </c>
      <c r="E70" s="158" t="s">
        <v>2134</v>
      </c>
    </row>
    <row r="71" spans="2:5">
      <c r="B71" s="156" t="s">
        <v>3067</v>
      </c>
      <c r="C71" s="157" t="s">
        <v>3068</v>
      </c>
      <c r="D71" s="158" t="s">
        <v>4177</v>
      </c>
      <c r="E71" s="158" t="s">
        <v>2134</v>
      </c>
    </row>
    <row r="72" spans="2:5">
      <c r="B72" s="156" t="s">
        <v>4178</v>
      </c>
      <c r="C72" s="157" t="s">
        <v>4179</v>
      </c>
      <c r="D72" s="158" t="s">
        <v>4180</v>
      </c>
      <c r="E72" s="158" t="s">
        <v>2134</v>
      </c>
    </row>
    <row r="73" spans="2:5">
      <c r="B73" s="156" t="s">
        <v>3010</v>
      </c>
      <c r="C73" s="157" t="s">
        <v>3011</v>
      </c>
      <c r="D73" s="158" t="s">
        <v>4180</v>
      </c>
      <c r="E73" s="158" t="s">
        <v>2134</v>
      </c>
    </row>
    <row r="74" spans="2:5">
      <c r="B74" s="156" t="s">
        <v>2860</v>
      </c>
      <c r="C74" s="157" t="s">
        <v>2861</v>
      </c>
      <c r="D74" s="158" t="s">
        <v>4180</v>
      </c>
      <c r="E74" s="158" t="s">
        <v>2134</v>
      </c>
    </row>
    <row r="75" spans="2:5">
      <c r="B75" s="156" t="s">
        <v>3607</v>
      </c>
      <c r="C75" s="157" t="s">
        <v>3608</v>
      </c>
      <c r="D75" s="158" t="s">
        <v>4180</v>
      </c>
      <c r="E75" s="158" t="s">
        <v>2134</v>
      </c>
    </row>
    <row r="76" spans="2:5">
      <c r="B76" s="156" t="s">
        <v>4173</v>
      </c>
      <c r="C76" s="157" t="s">
        <v>4174</v>
      </c>
      <c r="D76" s="158" t="s">
        <v>4175</v>
      </c>
      <c r="E76" s="158" t="s">
        <v>2174</v>
      </c>
    </row>
    <row r="77" spans="2:5">
      <c r="B77" s="156" t="s">
        <v>4196</v>
      </c>
      <c r="C77" s="157" t="s">
        <v>4197</v>
      </c>
      <c r="D77" s="158" t="s">
        <v>4175</v>
      </c>
      <c r="E77" s="158" t="s">
        <v>2134</v>
      </c>
    </row>
    <row r="78" spans="2:5">
      <c r="B78" s="156" t="s">
        <v>3855</v>
      </c>
      <c r="C78" s="157" t="s">
        <v>3856</v>
      </c>
      <c r="D78" s="158" t="s">
        <v>4175</v>
      </c>
      <c r="E78" s="158" t="s">
        <v>2134</v>
      </c>
    </row>
    <row r="79" spans="2:5">
      <c r="B79" s="156" t="s">
        <v>3921</v>
      </c>
      <c r="C79" s="157" t="s">
        <v>3922</v>
      </c>
      <c r="D79" s="158" t="s">
        <v>4192</v>
      </c>
      <c r="E79" s="158" t="s">
        <v>2134</v>
      </c>
    </row>
    <row r="80" spans="2:5">
      <c r="B80" s="156" t="s">
        <v>2879</v>
      </c>
      <c r="C80" s="157" t="s">
        <v>2880</v>
      </c>
      <c r="D80" s="158" t="s">
        <v>4199</v>
      </c>
      <c r="E80" s="158" t="s">
        <v>2134</v>
      </c>
    </row>
    <row r="81" spans="2:5">
      <c r="B81" s="156" t="s">
        <v>2882</v>
      </c>
      <c r="C81" s="157" t="s">
        <v>2883</v>
      </c>
      <c r="D81" s="158" t="s">
        <v>4199</v>
      </c>
      <c r="E81" s="158" t="s">
        <v>2134</v>
      </c>
    </row>
    <row r="82" spans="2:5">
      <c r="B82" s="156" t="s">
        <v>3599</v>
      </c>
      <c r="C82" s="157" t="s">
        <v>3600</v>
      </c>
      <c r="D82" s="158" t="s">
        <v>4198</v>
      </c>
      <c r="E82" s="158" t="s">
        <v>2134</v>
      </c>
    </row>
    <row r="83" spans="2:5">
      <c r="B83" s="156" t="s">
        <v>3603</v>
      </c>
      <c r="C83" s="157" t="s">
        <v>3604</v>
      </c>
      <c r="D83" s="158" t="s">
        <v>4198</v>
      </c>
      <c r="E83" s="158" t="s">
        <v>2134</v>
      </c>
    </row>
    <row r="84" spans="2:5">
      <c r="B84" s="156" t="s">
        <v>4067</v>
      </c>
      <c r="C84" s="157" t="s">
        <v>3441</v>
      </c>
      <c r="D84" s="158" t="s">
        <v>4191</v>
      </c>
      <c r="E84" s="158" t="s">
        <v>2134</v>
      </c>
    </row>
    <row r="85" spans="2:5">
      <c r="B85" s="156" t="s">
        <v>4183</v>
      </c>
      <c r="C85" s="157" t="s">
        <v>4184</v>
      </c>
      <c r="D85" s="158" t="s">
        <v>4185</v>
      </c>
      <c r="E85" s="158" t="s">
        <v>2134</v>
      </c>
    </row>
    <row r="86" spans="2:5">
      <c r="B86" s="156" t="s">
        <v>4186</v>
      </c>
      <c r="C86" s="157" t="s">
        <v>4187</v>
      </c>
      <c r="D86" s="158" t="s">
        <v>4185</v>
      </c>
      <c r="E86" s="158" t="s">
        <v>2134</v>
      </c>
    </row>
    <row r="87" spans="2:5">
      <c r="B87" s="156" t="s">
        <v>1987</v>
      </c>
      <c r="C87" s="157" t="s">
        <v>1988</v>
      </c>
      <c r="D87" s="158" t="s">
        <v>4185</v>
      </c>
      <c r="E87" s="158" t="s">
        <v>2134</v>
      </c>
    </row>
    <row r="88" spans="2:5">
      <c r="B88" s="156" t="s">
        <v>4200</v>
      </c>
      <c r="C88" s="157" t="s">
        <v>4201</v>
      </c>
      <c r="D88" s="158" t="s">
        <v>4185</v>
      </c>
      <c r="E88" s="158" t="s">
        <v>2134</v>
      </c>
    </row>
    <row r="89" spans="2:5">
      <c r="B89" s="156" t="s">
        <v>3897</v>
      </c>
      <c r="C89" s="157" t="s">
        <v>3898</v>
      </c>
      <c r="D89" s="158" t="s">
        <v>4176</v>
      </c>
      <c r="E89" s="158" t="s">
        <v>2134</v>
      </c>
    </row>
    <row r="90" spans="2:5">
      <c r="B90" s="156" t="s">
        <v>4181</v>
      </c>
      <c r="C90" s="157" t="s">
        <v>4182</v>
      </c>
      <c r="D90" s="158" t="s">
        <v>4176</v>
      </c>
      <c r="E90" s="158" t="s">
        <v>2134</v>
      </c>
    </row>
    <row r="91" spans="2:5">
      <c r="B91" s="156" t="s">
        <v>3744</v>
      </c>
      <c r="C91" s="157" t="s">
        <v>3745</v>
      </c>
      <c r="D91" s="158" t="s">
        <v>4176</v>
      </c>
      <c r="E91" s="158" t="s">
        <v>2134</v>
      </c>
    </row>
    <row r="92" spans="2:5">
      <c r="B92" s="156" t="s">
        <v>4193</v>
      </c>
      <c r="C92" s="157" t="s">
        <v>4194</v>
      </c>
      <c r="D92" s="158" t="s">
        <v>4195</v>
      </c>
      <c r="E92" s="158" t="s">
        <v>2178</v>
      </c>
    </row>
    <row r="93" spans="2:5">
      <c r="B93" s="156" t="s">
        <v>874</v>
      </c>
      <c r="C93" s="157" t="s">
        <v>875</v>
      </c>
      <c r="D93" s="158" t="s">
        <v>4172</v>
      </c>
      <c r="E93" s="158" t="s">
        <v>2134</v>
      </c>
    </row>
    <row r="94" spans="2:5">
      <c r="B94" s="156" t="s">
        <v>3820</v>
      </c>
      <c r="C94" s="157" t="s">
        <v>3821</v>
      </c>
      <c r="D94" s="158" t="s">
        <v>4166</v>
      </c>
      <c r="E94" s="158" t="s">
        <v>2134</v>
      </c>
    </row>
    <row r="95" spans="2:5">
      <c r="B95" s="156" t="s">
        <v>3681</v>
      </c>
      <c r="C95" s="157" t="s">
        <v>3555</v>
      </c>
      <c r="D95" s="158" t="s">
        <v>4166</v>
      </c>
      <c r="E95" s="158" t="s">
        <v>2134</v>
      </c>
    </row>
    <row r="96" spans="2:5">
      <c r="B96" s="156" t="s">
        <v>4055</v>
      </c>
      <c r="C96" s="157" t="s">
        <v>4056</v>
      </c>
      <c r="D96" s="158" t="s">
        <v>4167</v>
      </c>
      <c r="E96" s="158" t="s">
        <v>2199</v>
      </c>
    </row>
    <row r="97" spans="2:5">
      <c r="B97" s="156" t="s">
        <v>3534</v>
      </c>
      <c r="C97" s="157" t="s">
        <v>3535</v>
      </c>
      <c r="D97" s="158" t="s">
        <v>4167</v>
      </c>
      <c r="E97" s="158" t="s">
        <v>2134</v>
      </c>
    </row>
    <row r="98" spans="2:5">
      <c r="B98" s="156" t="s">
        <v>4098</v>
      </c>
      <c r="C98" s="157" t="s">
        <v>4099</v>
      </c>
      <c r="D98" s="158" t="s">
        <v>4167</v>
      </c>
      <c r="E98" s="158" t="s">
        <v>2134</v>
      </c>
    </row>
    <row r="99" spans="2:5">
      <c r="B99" s="156" t="s">
        <v>4108</v>
      </c>
      <c r="C99" s="157" t="s">
        <v>4109</v>
      </c>
      <c r="D99" s="158" t="s">
        <v>4167</v>
      </c>
      <c r="E99" s="158" t="s">
        <v>2134</v>
      </c>
    </row>
    <row r="100" spans="2:5">
      <c r="B100" s="156" t="s">
        <v>4063</v>
      </c>
      <c r="C100" s="157" t="s">
        <v>4064</v>
      </c>
      <c r="D100" s="158" t="s">
        <v>4168</v>
      </c>
      <c r="E100" s="158" t="s">
        <v>2134</v>
      </c>
    </row>
    <row r="101" spans="2:5">
      <c r="B101" s="156" t="s">
        <v>4116</v>
      </c>
      <c r="C101" s="157" t="s">
        <v>4117</v>
      </c>
      <c r="D101" s="158" t="s">
        <v>4168</v>
      </c>
      <c r="E101" s="158" t="s">
        <v>2134</v>
      </c>
    </row>
    <row r="102" spans="2:5">
      <c r="B102" s="156" t="s">
        <v>4169</v>
      </c>
      <c r="C102" s="157" t="s">
        <v>4170</v>
      </c>
      <c r="D102" s="158" t="s">
        <v>4171</v>
      </c>
      <c r="E102" s="158" t="s">
        <v>2199</v>
      </c>
    </row>
    <row r="103" spans="2:5">
      <c r="B103" s="156" t="s">
        <v>4019</v>
      </c>
      <c r="C103" s="157" t="s">
        <v>4020</v>
      </c>
      <c r="D103" s="158" t="s">
        <v>4151</v>
      </c>
      <c r="E103" s="158" t="s">
        <v>2199</v>
      </c>
    </row>
    <row r="104" spans="2:5">
      <c r="B104" s="156" t="s">
        <v>3550</v>
      </c>
      <c r="C104" s="157" t="s">
        <v>3551</v>
      </c>
      <c r="D104" s="158" t="s">
        <v>4151</v>
      </c>
      <c r="E104" s="158" t="s">
        <v>2134</v>
      </c>
    </row>
    <row r="105" spans="2:5">
      <c r="B105" s="156" t="s">
        <v>3558</v>
      </c>
      <c r="C105" s="157" t="s">
        <v>3559</v>
      </c>
      <c r="D105" s="158" t="s">
        <v>4151</v>
      </c>
      <c r="E105" s="158" t="s">
        <v>2134</v>
      </c>
    </row>
    <row r="106" spans="2:5">
      <c r="B106" s="156" t="s">
        <v>361</v>
      </c>
      <c r="C106" s="157" t="s">
        <v>362</v>
      </c>
      <c r="D106" s="158" t="s">
        <v>4151</v>
      </c>
      <c r="E106" s="158" t="s">
        <v>2134</v>
      </c>
    </row>
    <row r="107" spans="2:5">
      <c r="B107" s="156" t="s">
        <v>3711</v>
      </c>
      <c r="C107" s="157" t="s">
        <v>3712</v>
      </c>
      <c r="D107" s="158" t="s">
        <v>4160</v>
      </c>
      <c r="E107" s="158" t="s">
        <v>2134</v>
      </c>
    </row>
    <row r="108" spans="2:5">
      <c r="B108" s="156" t="s">
        <v>3579</v>
      </c>
      <c r="C108" s="157" t="s">
        <v>536</v>
      </c>
      <c r="D108" s="158" t="s">
        <v>4160</v>
      </c>
      <c r="E108" s="158" t="s">
        <v>2134</v>
      </c>
    </row>
    <row r="109" spans="2:5">
      <c r="B109" s="156" t="s">
        <v>3748</v>
      </c>
      <c r="C109" s="157" t="s">
        <v>3749</v>
      </c>
      <c r="D109" s="158" t="s">
        <v>4160</v>
      </c>
      <c r="E109" s="158" t="s">
        <v>2134</v>
      </c>
    </row>
    <row r="110" spans="2:5">
      <c r="B110" s="156" t="s">
        <v>3859</v>
      </c>
      <c r="C110" s="157" t="s">
        <v>3860</v>
      </c>
      <c r="D110" s="158" t="s">
        <v>4165</v>
      </c>
      <c r="E110" s="158" t="s">
        <v>2134</v>
      </c>
    </row>
    <row r="111" spans="2:5">
      <c r="B111" s="156" t="s">
        <v>4023</v>
      </c>
      <c r="C111" s="157" t="s">
        <v>4024</v>
      </c>
      <c r="D111" s="158" t="s">
        <v>4152</v>
      </c>
      <c r="E111" s="158" t="s">
        <v>2134</v>
      </c>
    </row>
    <row r="112" spans="2:5">
      <c r="B112" s="156" t="s">
        <v>3586</v>
      </c>
      <c r="C112" s="157" t="s">
        <v>3587</v>
      </c>
      <c r="D112" s="158" t="s">
        <v>4152</v>
      </c>
      <c r="E112" s="158" t="s">
        <v>2134</v>
      </c>
    </row>
    <row r="113" spans="2:5">
      <c r="B113" s="156" t="s">
        <v>3248</v>
      </c>
      <c r="C113" s="157" t="s">
        <v>3249</v>
      </c>
      <c r="D113" s="158" t="s">
        <v>4157</v>
      </c>
      <c r="E113" s="158" t="s">
        <v>2134</v>
      </c>
    </row>
    <row r="114" spans="2:5">
      <c r="B114" s="156" t="s">
        <v>3562</v>
      </c>
      <c r="C114" s="157" t="s">
        <v>3563</v>
      </c>
      <c r="D114" s="158" t="s">
        <v>4157</v>
      </c>
      <c r="E114" s="158" t="s">
        <v>2134</v>
      </c>
    </row>
    <row r="115" spans="2:5">
      <c r="B115" s="156" t="s">
        <v>2106</v>
      </c>
      <c r="C115" s="157" t="s">
        <v>2107</v>
      </c>
      <c r="D115" s="158" t="s">
        <v>4157</v>
      </c>
      <c r="E115" s="158" t="s">
        <v>2134</v>
      </c>
    </row>
    <row r="116" spans="2:5">
      <c r="B116" s="156" t="s">
        <v>3959</v>
      </c>
      <c r="C116" s="157" t="s">
        <v>3960</v>
      </c>
      <c r="D116" s="158" t="s">
        <v>4157</v>
      </c>
      <c r="E116" s="158" t="s">
        <v>2134</v>
      </c>
    </row>
    <row r="117" spans="2:5">
      <c r="B117" s="156" t="s">
        <v>4015</v>
      </c>
      <c r="C117" s="157" t="s">
        <v>4016</v>
      </c>
      <c r="D117" s="158" t="s">
        <v>4150</v>
      </c>
      <c r="E117" s="158" t="s">
        <v>2134</v>
      </c>
    </row>
    <row r="118" spans="2:5">
      <c r="B118" s="156" t="s">
        <v>2828</v>
      </c>
      <c r="C118" s="157" t="s">
        <v>2829</v>
      </c>
      <c r="D118" s="158" t="s">
        <v>4150</v>
      </c>
      <c r="E118" s="158" t="s">
        <v>2134</v>
      </c>
    </row>
    <row r="119" spans="2:5">
      <c r="B119" s="156" t="s">
        <v>3953</v>
      </c>
      <c r="C119" s="157" t="s">
        <v>3954</v>
      </c>
      <c r="D119" s="158" t="s">
        <v>4150</v>
      </c>
      <c r="E119" s="158" t="s">
        <v>2134</v>
      </c>
    </row>
    <row r="120" spans="2:5">
      <c r="B120" s="156" t="s">
        <v>633</v>
      </c>
      <c r="C120" s="157" t="s">
        <v>634</v>
      </c>
      <c r="D120" s="158" t="s">
        <v>4150</v>
      </c>
      <c r="E120" s="158" t="s">
        <v>2134</v>
      </c>
    </row>
    <row r="121" spans="2:5">
      <c r="B121" s="156" t="s">
        <v>3934</v>
      </c>
      <c r="C121" s="157" t="s">
        <v>1248</v>
      </c>
      <c r="D121" s="158" t="s">
        <v>4162</v>
      </c>
      <c r="E121" s="158" t="s">
        <v>2134</v>
      </c>
    </row>
    <row r="122" spans="2:5">
      <c r="B122" s="156" t="s">
        <v>4079</v>
      </c>
      <c r="C122" s="157" t="s">
        <v>4080</v>
      </c>
      <c r="D122" s="158" t="s">
        <v>4162</v>
      </c>
      <c r="E122" s="158" t="s">
        <v>2174</v>
      </c>
    </row>
    <row r="123" spans="2:5">
      <c r="B123" s="156" t="s">
        <v>2852</v>
      </c>
      <c r="C123" s="157" t="s">
        <v>2853</v>
      </c>
      <c r="D123" s="158" t="s">
        <v>4162</v>
      </c>
      <c r="E123" s="158" t="s">
        <v>2134</v>
      </c>
    </row>
    <row r="124" spans="2:5">
      <c r="B124" s="156" t="s">
        <v>3901</v>
      </c>
      <c r="C124" s="157" t="s">
        <v>3902</v>
      </c>
      <c r="D124" s="158" t="s">
        <v>4155</v>
      </c>
      <c r="E124" s="158" t="s">
        <v>2134</v>
      </c>
    </row>
    <row r="125" spans="2:5">
      <c r="B125" s="156" t="s">
        <v>3707</v>
      </c>
      <c r="C125" s="157" t="s">
        <v>3708</v>
      </c>
      <c r="D125" s="158" t="s">
        <v>4155</v>
      </c>
      <c r="E125" s="158" t="s">
        <v>2134</v>
      </c>
    </row>
    <row r="126" spans="2:5">
      <c r="B126" s="156" t="s">
        <v>286</v>
      </c>
      <c r="C126" s="157" t="s">
        <v>287</v>
      </c>
      <c r="D126" s="172">
        <v>41913.887499999997</v>
      </c>
      <c r="E126" s="158" t="s">
        <v>2134</v>
      </c>
    </row>
    <row r="127" spans="2:5">
      <c r="B127" s="156" t="s">
        <v>3687</v>
      </c>
      <c r="C127" s="157" t="s">
        <v>3688</v>
      </c>
      <c r="D127" s="158" t="s">
        <v>4158</v>
      </c>
      <c r="E127" s="158" t="s">
        <v>2178</v>
      </c>
    </row>
    <row r="128" spans="2:5">
      <c r="B128" s="156" t="s">
        <v>3949</v>
      </c>
      <c r="C128" s="157" t="s">
        <v>3950</v>
      </c>
      <c r="D128" s="158" t="s">
        <v>4158</v>
      </c>
      <c r="E128" s="158" t="s">
        <v>2134</v>
      </c>
    </row>
    <row r="129" spans="2:5">
      <c r="B129" s="156" t="s">
        <v>2770</v>
      </c>
      <c r="C129" s="157" t="s">
        <v>2771</v>
      </c>
      <c r="D129" s="158" t="s">
        <v>4158</v>
      </c>
      <c r="E129" s="158" t="s">
        <v>2134</v>
      </c>
    </row>
    <row r="130" spans="2:5">
      <c r="B130" s="156" t="s">
        <v>3132</v>
      </c>
      <c r="C130" s="157" t="s">
        <v>3133</v>
      </c>
      <c r="D130" s="158" t="s">
        <v>4161</v>
      </c>
      <c r="E130" s="158" t="s">
        <v>2178</v>
      </c>
    </row>
    <row r="131" spans="2:5">
      <c r="B131" s="156" t="s">
        <v>3231</v>
      </c>
      <c r="C131" s="157" t="s">
        <v>3232</v>
      </c>
      <c r="D131" s="158" t="s">
        <v>4156</v>
      </c>
      <c r="E131" s="158" t="s">
        <v>2134</v>
      </c>
    </row>
    <row r="132" spans="2:5">
      <c r="B132" s="156" t="s">
        <v>3018</v>
      </c>
      <c r="C132" s="157" t="s">
        <v>3019</v>
      </c>
      <c r="D132" s="158" t="s">
        <v>4156</v>
      </c>
      <c r="E132" s="158" t="s">
        <v>2134</v>
      </c>
    </row>
    <row r="133" spans="2:5">
      <c r="B133" s="156" t="s">
        <v>1064</v>
      </c>
      <c r="C133" s="157" t="s">
        <v>1065</v>
      </c>
      <c r="D133" s="158" t="s">
        <v>4156</v>
      </c>
      <c r="E133" s="158" t="s">
        <v>2134</v>
      </c>
    </row>
    <row r="134" spans="2:5">
      <c r="B134" s="156" t="s">
        <v>3053</v>
      </c>
      <c r="C134" s="157" t="s">
        <v>3054</v>
      </c>
      <c r="D134" s="158" t="s">
        <v>4156</v>
      </c>
      <c r="E134" s="158" t="s">
        <v>2134</v>
      </c>
    </row>
    <row r="135" spans="2:5">
      <c r="B135" s="156" t="s">
        <v>3945</v>
      </c>
      <c r="C135" s="157" t="s">
        <v>3946</v>
      </c>
      <c r="D135" s="158" t="s">
        <v>4164</v>
      </c>
      <c r="E135" s="158" t="s">
        <v>2134</v>
      </c>
    </row>
    <row r="136" spans="2:5">
      <c r="B136" s="156" t="s">
        <v>3393</v>
      </c>
      <c r="C136" s="157" t="s">
        <v>3394</v>
      </c>
      <c r="D136" s="158" t="s">
        <v>4164</v>
      </c>
      <c r="E136" s="158" t="s">
        <v>2134</v>
      </c>
    </row>
    <row r="137" spans="2:5">
      <c r="B137" s="156" t="s">
        <v>3962</v>
      </c>
      <c r="C137" s="157" t="s">
        <v>3963</v>
      </c>
      <c r="D137" s="158" t="s">
        <v>4164</v>
      </c>
      <c r="E137" s="158" t="s">
        <v>2178</v>
      </c>
    </row>
    <row r="138" spans="2:5">
      <c r="B138" s="156" t="s">
        <v>4051</v>
      </c>
      <c r="C138" s="157" t="s">
        <v>4052</v>
      </c>
      <c r="D138" s="158" t="s">
        <v>4159</v>
      </c>
      <c r="E138" s="158" t="s">
        <v>2178</v>
      </c>
    </row>
    <row r="139" spans="2:5">
      <c r="B139" s="156" t="s">
        <v>4059</v>
      </c>
      <c r="C139" s="157" t="s">
        <v>4060</v>
      </c>
      <c r="D139" s="158" t="s">
        <v>4159</v>
      </c>
      <c r="E139" s="158" t="s">
        <v>2134</v>
      </c>
    </row>
    <row r="140" spans="2:5">
      <c r="B140" s="156" t="s">
        <v>3966</v>
      </c>
      <c r="C140" s="157" t="s">
        <v>3967</v>
      </c>
      <c r="D140" s="158" t="s">
        <v>4159</v>
      </c>
      <c r="E140" s="158" t="s">
        <v>2134</v>
      </c>
    </row>
    <row r="141" spans="2:5">
      <c r="B141" s="156" t="s">
        <v>2998</v>
      </c>
      <c r="C141" s="157" t="s">
        <v>2999</v>
      </c>
      <c r="D141" s="158" t="s">
        <v>4163</v>
      </c>
      <c r="E141" s="158" t="s">
        <v>2134</v>
      </c>
    </row>
    <row r="142" spans="2:5">
      <c r="B142" s="156" t="s">
        <v>3002</v>
      </c>
      <c r="C142" s="157" t="s">
        <v>3003</v>
      </c>
      <c r="D142" s="158" t="s">
        <v>4163</v>
      </c>
      <c r="E142" s="158" t="s">
        <v>2134</v>
      </c>
    </row>
    <row r="143" spans="2:5">
      <c r="B143" s="156" t="s">
        <v>3886</v>
      </c>
      <c r="C143" s="157" t="s">
        <v>4153</v>
      </c>
      <c r="D143" s="158" t="s">
        <v>4154</v>
      </c>
      <c r="E143" s="158" t="s">
        <v>2134</v>
      </c>
    </row>
    <row r="144" spans="2:5">
      <c r="B144" s="156" t="s">
        <v>2717</v>
      </c>
      <c r="C144" s="157" t="s">
        <v>2718</v>
      </c>
      <c r="D144" s="158" t="s">
        <v>4144</v>
      </c>
      <c r="E144" s="158" t="s">
        <v>2134</v>
      </c>
    </row>
    <row r="145" spans="2:5">
      <c r="B145" s="156" t="s">
        <v>3185</v>
      </c>
      <c r="C145" s="157" t="s">
        <v>3186</v>
      </c>
      <c r="D145" s="158" t="s">
        <v>4144</v>
      </c>
      <c r="E145" s="158" t="s">
        <v>2134</v>
      </c>
    </row>
    <row r="146" spans="2:5">
      <c r="B146" s="156" t="s">
        <v>3914</v>
      </c>
      <c r="C146" s="157" t="s">
        <v>3915</v>
      </c>
      <c r="D146" s="158" t="s">
        <v>4140</v>
      </c>
      <c r="E146" s="158" t="s">
        <v>2134</v>
      </c>
    </row>
    <row r="147" spans="2:5">
      <c r="B147" s="156" t="s">
        <v>3684</v>
      </c>
      <c r="C147" s="157" t="s">
        <v>3458</v>
      </c>
      <c r="D147" s="158" t="s">
        <v>4140</v>
      </c>
      <c r="E147" s="158" t="s">
        <v>2178</v>
      </c>
    </row>
    <row r="148" spans="2:5">
      <c r="B148" s="156" t="s">
        <v>2837</v>
      </c>
      <c r="C148" s="157" t="s">
        <v>2838</v>
      </c>
      <c r="D148" s="158" t="s">
        <v>4140</v>
      </c>
      <c r="E148" s="158" t="s">
        <v>2134</v>
      </c>
    </row>
    <row r="149" spans="2:5">
      <c r="B149" s="156" t="s">
        <v>3527</v>
      </c>
      <c r="C149" s="157" t="s">
        <v>3528</v>
      </c>
      <c r="D149" s="158" t="s">
        <v>4140</v>
      </c>
      <c r="E149" s="158" t="s">
        <v>2134</v>
      </c>
    </row>
    <row r="150" spans="2:5">
      <c r="B150" s="156" t="s">
        <v>3057</v>
      </c>
      <c r="C150" s="157" t="s">
        <v>3058</v>
      </c>
      <c r="D150" s="158" t="s">
        <v>4140</v>
      </c>
      <c r="E150" s="158" t="s">
        <v>2134</v>
      </c>
    </row>
    <row r="151" spans="2:5">
      <c r="B151" s="156" t="s">
        <v>3542</v>
      </c>
      <c r="C151" s="157" t="s">
        <v>3543</v>
      </c>
      <c r="D151" s="158" t="s">
        <v>4145</v>
      </c>
      <c r="E151" s="158" t="s">
        <v>2134</v>
      </c>
    </row>
    <row r="152" spans="2:5">
      <c r="B152" s="156" t="s">
        <v>3356</v>
      </c>
      <c r="C152" s="157" t="s">
        <v>3357</v>
      </c>
      <c r="D152" s="158" t="s">
        <v>4145</v>
      </c>
      <c r="E152" s="158" t="s">
        <v>2134</v>
      </c>
    </row>
    <row r="153" spans="2:5">
      <c r="B153" s="156" t="s">
        <v>3871</v>
      </c>
      <c r="C153" s="157" t="s">
        <v>3872</v>
      </c>
      <c r="D153" s="158" t="s">
        <v>4132</v>
      </c>
      <c r="E153" s="158" t="s">
        <v>2134</v>
      </c>
    </row>
    <row r="154" spans="2:5">
      <c r="B154" s="156" t="s">
        <v>3836</v>
      </c>
      <c r="C154" s="157" t="s">
        <v>3837</v>
      </c>
      <c r="D154" s="158" t="s">
        <v>4132</v>
      </c>
      <c r="E154" s="158" t="s">
        <v>2178</v>
      </c>
    </row>
    <row r="155" spans="2:5">
      <c r="B155" s="156" t="s">
        <v>2780</v>
      </c>
      <c r="C155" s="157" t="s">
        <v>2781</v>
      </c>
      <c r="D155" s="158" t="s">
        <v>4132</v>
      </c>
      <c r="E155" s="158" t="s">
        <v>2134</v>
      </c>
    </row>
    <row r="156" spans="2:5">
      <c r="B156" s="156" t="s">
        <v>3324</v>
      </c>
      <c r="C156" s="157" t="s">
        <v>3325</v>
      </c>
      <c r="D156" s="158" t="s">
        <v>4146</v>
      </c>
      <c r="E156" s="158" t="s">
        <v>2134</v>
      </c>
    </row>
    <row r="157" spans="2:5">
      <c r="B157" s="156" t="s">
        <v>3575</v>
      </c>
      <c r="C157" s="157" t="s">
        <v>3576</v>
      </c>
      <c r="D157" s="158" t="s">
        <v>4146</v>
      </c>
      <c r="E157" s="158" t="s">
        <v>2134</v>
      </c>
    </row>
    <row r="158" spans="2:5">
      <c r="B158" s="156" t="s">
        <v>3956</v>
      </c>
      <c r="C158" s="157" t="s">
        <v>2171</v>
      </c>
      <c r="D158" s="158" t="s">
        <v>4146</v>
      </c>
      <c r="E158" s="158" t="s">
        <v>2134</v>
      </c>
    </row>
    <row r="159" spans="2:5">
      <c r="B159" s="156" t="s">
        <v>3773</v>
      </c>
      <c r="C159" s="157" t="s">
        <v>3774</v>
      </c>
      <c r="D159" s="158" t="s">
        <v>4146</v>
      </c>
      <c r="E159" s="158" t="s">
        <v>2134</v>
      </c>
    </row>
    <row r="160" spans="2:5">
      <c r="B160" s="156" t="s">
        <v>3582</v>
      </c>
      <c r="C160" s="157" t="s">
        <v>3583</v>
      </c>
      <c r="D160" s="158" t="s">
        <v>4147</v>
      </c>
      <c r="E160" s="158" t="s">
        <v>2134</v>
      </c>
    </row>
    <row r="161" spans="2:5">
      <c r="B161" s="156" t="s">
        <v>3699</v>
      </c>
      <c r="C161" s="157" t="s">
        <v>3700</v>
      </c>
      <c r="D161" s="158" t="s">
        <v>4141</v>
      </c>
      <c r="E161" s="158" t="s">
        <v>2134</v>
      </c>
    </row>
    <row r="162" spans="2:5">
      <c r="B162" s="156" t="s">
        <v>3519</v>
      </c>
      <c r="C162" s="157" t="s">
        <v>3520</v>
      </c>
      <c r="D162" s="158" t="s">
        <v>4142</v>
      </c>
      <c r="E162" s="158" t="s">
        <v>2134</v>
      </c>
    </row>
    <row r="163" spans="2:5">
      <c r="B163" s="156" t="s">
        <v>3740</v>
      </c>
      <c r="C163" s="157" t="s">
        <v>3741</v>
      </c>
      <c r="D163" s="158" t="s">
        <v>4142</v>
      </c>
      <c r="E163" s="158" t="s">
        <v>2134</v>
      </c>
    </row>
    <row r="164" spans="2:5">
      <c r="B164" s="156" t="s">
        <v>3879</v>
      </c>
      <c r="C164" s="157" t="s">
        <v>3880</v>
      </c>
      <c r="D164" s="158" t="s">
        <v>4134</v>
      </c>
      <c r="E164" s="158" t="s">
        <v>2134</v>
      </c>
    </row>
    <row r="165" spans="2:5">
      <c r="B165" s="156" t="s">
        <v>2884</v>
      </c>
      <c r="C165" s="157" t="s">
        <v>2885</v>
      </c>
      <c r="D165" s="158" t="s">
        <v>4134</v>
      </c>
      <c r="E165" s="158" t="s">
        <v>2134</v>
      </c>
    </row>
    <row r="166" spans="2:5">
      <c r="B166" s="156" t="s">
        <v>4128</v>
      </c>
      <c r="C166" s="157" t="s">
        <v>4129</v>
      </c>
      <c r="D166" s="158" t="s">
        <v>4130</v>
      </c>
      <c r="E166" s="158" t="s">
        <v>2134</v>
      </c>
    </row>
    <row r="167" spans="2:5">
      <c r="B167" s="156" t="s">
        <v>3918</v>
      </c>
      <c r="C167" s="157" t="s">
        <v>3539</v>
      </c>
      <c r="D167" s="158" t="s">
        <v>4130</v>
      </c>
      <c r="E167" s="158" t="s">
        <v>2134</v>
      </c>
    </row>
    <row r="168" spans="2:5">
      <c r="B168" s="156" t="s">
        <v>3546</v>
      </c>
      <c r="C168" s="157" t="s">
        <v>3547</v>
      </c>
      <c r="D168" s="158" t="s">
        <v>4130</v>
      </c>
      <c r="E168" s="158" t="s">
        <v>2178</v>
      </c>
    </row>
    <row r="169" spans="2:5">
      <c r="B169" s="156" t="s">
        <v>3851</v>
      </c>
      <c r="C169" s="157" t="s">
        <v>3852</v>
      </c>
      <c r="D169" s="158" t="s">
        <v>4130</v>
      </c>
      <c r="E169" s="158" t="s">
        <v>2134</v>
      </c>
    </row>
    <row r="170" spans="2:5">
      <c r="B170" s="156" t="s">
        <v>1631</v>
      </c>
      <c r="C170" s="157" t="s">
        <v>1632</v>
      </c>
      <c r="D170" s="158" t="s">
        <v>4131</v>
      </c>
      <c r="E170" s="158" t="s">
        <v>2134</v>
      </c>
    </row>
    <row r="171" spans="2:5">
      <c r="B171" s="156" t="s">
        <v>3890</v>
      </c>
      <c r="C171" s="157" t="s">
        <v>3891</v>
      </c>
      <c r="D171" s="158" t="s">
        <v>4131</v>
      </c>
      <c r="E171" s="158" t="s">
        <v>2134</v>
      </c>
    </row>
    <row r="172" spans="2:5">
      <c r="B172" s="156" t="s">
        <v>4135</v>
      </c>
      <c r="C172" s="157" t="s">
        <v>4136</v>
      </c>
      <c r="D172" s="158" t="s">
        <v>4131</v>
      </c>
      <c r="E172" s="158" t="s">
        <v>2134</v>
      </c>
    </row>
    <row r="173" spans="2:5">
      <c r="B173" s="156" t="s">
        <v>4125</v>
      </c>
      <c r="C173" s="157" t="s">
        <v>4126</v>
      </c>
      <c r="D173" s="158" t="s">
        <v>4127</v>
      </c>
      <c r="E173" s="158" t="s">
        <v>2134</v>
      </c>
    </row>
    <row r="174" spans="2:5" ht="24">
      <c r="B174" s="156" t="s">
        <v>494</v>
      </c>
      <c r="C174" s="157" t="s">
        <v>495</v>
      </c>
      <c r="D174" s="158" t="s">
        <v>4127</v>
      </c>
      <c r="E174" s="158" t="s">
        <v>2134</v>
      </c>
    </row>
    <row r="175" spans="2:5">
      <c r="B175" s="156" t="s">
        <v>2790</v>
      </c>
      <c r="C175" s="157" t="s">
        <v>2791</v>
      </c>
      <c r="D175" s="158" t="s">
        <v>4124</v>
      </c>
      <c r="E175" s="158" t="s">
        <v>2134</v>
      </c>
    </row>
    <row r="176" spans="2:5">
      <c r="B176" s="156" t="s">
        <v>2813</v>
      </c>
      <c r="C176" s="157" t="s">
        <v>728</v>
      </c>
      <c r="D176" s="158" t="s">
        <v>4124</v>
      </c>
      <c r="E176" s="158" t="s">
        <v>2134</v>
      </c>
    </row>
    <row r="177" spans="2:5">
      <c r="B177" s="156" t="s">
        <v>2907</v>
      </c>
      <c r="C177" s="157" t="s">
        <v>2908</v>
      </c>
      <c r="D177" s="158" t="s">
        <v>4124</v>
      </c>
      <c r="E177" s="158" t="s">
        <v>2134</v>
      </c>
    </row>
    <row r="178" spans="2:5">
      <c r="B178" s="156" t="s">
        <v>4137</v>
      </c>
      <c r="C178" s="157" t="s">
        <v>4138</v>
      </c>
      <c r="D178" s="158" t="s">
        <v>4139</v>
      </c>
      <c r="E178" s="158" t="s">
        <v>2134</v>
      </c>
    </row>
    <row r="179" spans="2:5">
      <c r="B179" s="156" t="s">
        <v>3925</v>
      </c>
      <c r="C179" s="157" t="s">
        <v>3926</v>
      </c>
      <c r="D179" s="158" t="s">
        <v>4139</v>
      </c>
      <c r="E179" s="158" t="s">
        <v>2134</v>
      </c>
    </row>
    <row r="180" spans="2:5">
      <c r="B180" s="156" t="s">
        <v>2079</v>
      </c>
      <c r="C180" s="157" t="s">
        <v>2080</v>
      </c>
      <c r="D180" s="158" t="s">
        <v>4139</v>
      </c>
      <c r="E180" s="158" t="s">
        <v>2134</v>
      </c>
    </row>
    <row r="181" spans="2:5">
      <c r="B181" s="156" t="s">
        <v>3875</v>
      </c>
      <c r="C181" s="157" t="s">
        <v>3876</v>
      </c>
      <c r="D181" s="158" t="s">
        <v>4133</v>
      </c>
      <c r="E181" s="158" t="s">
        <v>2134</v>
      </c>
    </row>
    <row r="182" spans="2:5">
      <c r="B182" s="156" t="s">
        <v>3906</v>
      </c>
      <c r="C182" s="157" t="s">
        <v>3907</v>
      </c>
      <c r="D182" s="158" t="s">
        <v>4133</v>
      </c>
      <c r="E182" s="158" t="s">
        <v>2178</v>
      </c>
    </row>
    <row r="183" spans="2:5">
      <c r="B183" s="156" t="s">
        <v>3316</v>
      </c>
      <c r="C183" s="157" t="s">
        <v>3317</v>
      </c>
      <c r="D183" s="158" t="s">
        <v>4143</v>
      </c>
      <c r="E183" s="158" t="s">
        <v>2134</v>
      </c>
    </row>
    <row r="184" spans="2:5">
      <c r="B184" s="156" t="s">
        <v>3158</v>
      </c>
      <c r="C184" s="157" t="s">
        <v>1661</v>
      </c>
      <c r="D184" s="158" t="s">
        <v>4148</v>
      </c>
      <c r="E184" s="158" t="s">
        <v>2134</v>
      </c>
    </row>
    <row r="185" spans="2:5">
      <c r="B185" s="156" t="s">
        <v>3970</v>
      </c>
      <c r="C185" s="157" t="s">
        <v>3971</v>
      </c>
      <c r="D185" s="158" t="s">
        <v>4148</v>
      </c>
      <c r="E185" s="158" t="s">
        <v>2178</v>
      </c>
    </row>
    <row r="186" spans="2:5">
      <c r="B186" s="156" t="s">
        <v>859</v>
      </c>
      <c r="C186" s="157" t="s">
        <v>860</v>
      </c>
      <c r="D186" s="158" t="s">
        <v>4148</v>
      </c>
      <c r="E186" s="158" t="s">
        <v>2134</v>
      </c>
    </row>
    <row r="187" spans="2:5">
      <c r="B187" s="156" t="s">
        <v>2901</v>
      </c>
      <c r="C187" s="157" t="s">
        <v>2902</v>
      </c>
      <c r="D187" s="158" t="s">
        <v>4149</v>
      </c>
      <c r="E187" s="158" t="s">
        <v>2134</v>
      </c>
    </row>
    <row r="188" spans="2:5">
      <c r="B188" s="156" t="s">
        <v>1119</v>
      </c>
      <c r="C188" s="157" t="s">
        <v>1120</v>
      </c>
      <c r="D188" s="158" t="s">
        <v>3992</v>
      </c>
      <c r="E188" s="158" t="s">
        <v>2134</v>
      </c>
    </row>
    <row r="189" spans="2:5">
      <c r="B189" s="156" t="s">
        <v>3365</v>
      </c>
      <c r="C189" s="157" t="s">
        <v>3366</v>
      </c>
      <c r="D189" s="158" t="s">
        <v>3992</v>
      </c>
      <c r="E189" s="158" t="s">
        <v>2134</v>
      </c>
    </row>
    <row r="190" spans="2:5">
      <c r="B190" s="156" t="s">
        <v>2101</v>
      </c>
      <c r="C190" s="157" t="s">
        <v>2102</v>
      </c>
      <c r="D190" s="158" t="s">
        <v>3992</v>
      </c>
      <c r="E190" s="158" t="s">
        <v>2134</v>
      </c>
    </row>
    <row r="191" spans="2:5">
      <c r="B191" s="156" t="s">
        <v>1794</v>
      </c>
      <c r="C191" s="157" t="s">
        <v>1795</v>
      </c>
      <c r="D191" s="158" t="s">
        <v>3992</v>
      </c>
      <c r="E191" s="158" t="s">
        <v>2134</v>
      </c>
    </row>
    <row r="192" spans="2:5">
      <c r="B192" s="156" t="s">
        <v>2916</v>
      </c>
      <c r="C192" s="157" t="s">
        <v>2917</v>
      </c>
      <c r="D192" s="158" t="s">
        <v>3990</v>
      </c>
      <c r="E192" s="158" t="s">
        <v>2134</v>
      </c>
    </row>
    <row r="193" spans="2:5">
      <c r="B193" s="156" t="s">
        <v>3595</v>
      </c>
      <c r="C193" s="157" t="s">
        <v>3596</v>
      </c>
      <c r="D193" s="158" t="s">
        <v>3990</v>
      </c>
      <c r="E193" s="158" t="s">
        <v>2134</v>
      </c>
    </row>
    <row r="194" spans="2:5">
      <c r="B194" s="156" t="s">
        <v>3369</v>
      </c>
      <c r="C194" s="157" t="s">
        <v>3370</v>
      </c>
      <c r="D194" s="158" t="s">
        <v>3990</v>
      </c>
      <c r="E194" s="158" t="s">
        <v>2134</v>
      </c>
    </row>
    <row r="195" spans="2:5">
      <c r="B195" s="156" t="s">
        <v>3144</v>
      </c>
      <c r="C195" s="157" t="s">
        <v>3145</v>
      </c>
      <c r="D195" s="158" t="s">
        <v>3993</v>
      </c>
      <c r="E195" s="158" t="s">
        <v>2134</v>
      </c>
    </row>
    <row r="196" spans="2:5">
      <c r="B196" s="156" t="s">
        <v>3344</v>
      </c>
      <c r="C196" s="157" t="s">
        <v>3345</v>
      </c>
      <c r="D196" s="158" t="s">
        <v>3993</v>
      </c>
      <c r="E196" s="158" t="s">
        <v>2134</v>
      </c>
    </row>
    <row r="197" spans="2:5">
      <c r="B197" s="156" t="s">
        <v>3014</v>
      </c>
      <c r="C197" s="157" t="s">
        <v>3015</v>
      </c>
      <c r="D197" s="158" t="s">
        <v>3993</v>
      </c>
      <c r="E197" s="158" t="s">
        <v>2134</v>
      </c>
    </row>
    <row r="198" spans="2:5">
      <c r="B198" s="156" t="s">
        <v>3759</v>
      </c>
      <c r="C198" s="157" t="s">
        <v>3760</v>
      </c>
      <c r="D198" s="158" t="s">
        <v>3993</v>
      </c>
      <c r="E198" s="158" t="s">
        <v>2134</v>
      </c>
    </row>
    <row r="199" spans="2:5">
      <c r="B199" s="156" t="s">
        <v>3812</v>
      </c>
      <c r="C199" s="157" t="s">
        <v>3813</v>
      </c>
      <c r="D199" s="158" t="s">
        <v>3986</v>
      </c>
      <c r="E199" s="158" t="s">
        <v>2134</v>
      </c>
    </row>
    <row r="200" spans="2:5">
      <c r="B200" s="156" t="s">
        <v>2711</v>
      </c>
      <c r="C200" s="157" t="s">
        <v>2712</v>
      </c>
      <c r="D200" s="158" t="s">
        <v>3986</v>
      </c>
      <c r="E200" s="158" t="s">
        <v>2134</v>
      </c>
    </row>
    <row r="201" spans="2:5">
      <c r="B201" s="156" t="s">
        <v>3591</v>
      </c>
      <c r="C201" s="157" t="s">
        <v>3592</v>
      </c>
      <c r="D201" s="158" t="s">
        <v>3986</v>
      </c>
      <c r="E201" s="158" t="s">
        <v>2134</v>
      </c>
    </row>
    <row r="202" spans="2:5">
      <c r="B202" s="156" t="s">
        <v>3769</v>
      </c>
      <c r="C202" s="157" t="s">
        <v>3770</v>
      </c>
      <c r="D202" s="158" t="s">
        <v>3986</v>
      </c>
      <c r="E202" s="158" t="s">
        <v>2134</v>
      </c>
    </row>
    <row r="203" spans="2:5">
      <c r="B203" s="156" t="s">
        <v>3260</v>
      </c>
      <c r="C203" s="157" t="s">
        <v>3261</v>
      </c>
      <c r="D203" s="158" t="s">
        <v>3987</v>
      </c>
      <c r="E203" s="158" t="s">
        <v>2134</v>
      </c>
    </row>
    <row r="204" spans="2:5" ht="24">
      <c r="B204" s="156" t="s">
        <v>3280</v>
      </c>
      <c r="C204" s="157" t="s">
        <v>3989</v>
      </c>
      <c r="D204" s="158" t="s">
        <v>3987</v>
      </c>
      <c r="E204" s="158" t="s">
        <v>2134</v>
      </c>
    </row>
    <row r="205" spans="2:5">
      <c r="B205" s="156" t="s">
        <v>2815</v>
      </c>
      <c r="C205" s="157" t="s">
        <v>2816</v>
      </c>
      <c r="D205" s="158" t="s">
        <v>3987</v>
      </c>
      <c r="E205" s="158" t="s">
        <v>2134</v>
      </c>
    </row>
    <row r="206" spans="2:5">
      <c r="B206" s="156" t="s">
        <v>3296</v>
      </c>
      <c r="C206" s="157" t="s">
        <v>3297</v>
      </c>
      <c r="D206" s="158" t="s">
        <v>3987</v>
      </c>
      <c r="E206" s="158" t="s">
        <v>2134</v>
      </c>
    </row>
    <row r="207" spans="2:5">
      <c r="B207" s="156" t="s">
        <v>3022</v>
      </c>
      <c r="C207" s="157" t="s">
        <v>3023</v>
      </c>
      <c r="D207" s="158" t="s">
        <v>3987</v>
      </c>
      <c r="E207" s="158" t="s">
        <v>2134</v>
      </c>
    </row>
    <row r="208" spans="2:5">
      <c r="B208" s="156" t="s">
        <v>266</v>
      </c>
      <c r="C208" s="157" t="s">
        <v>267</v>
      </c>
      <c r="D208" s="158" t="s">
        <v>3987</v>
      </c>
      <c r="E208" s="158" t="s">
        <v>2134</v>
      </c>
    </row>
    <row r="209" spans="2:5">
      <c r="B209" s="156" t="s">
        <v>3976</v>
      </c>
      <c r="C209" s="157" t="s">
        <v>3977</v>
      </c>
      <c r="D209" s="158" t="s">
        <v>3978</v>
      </c>
      <c r="E209" s="158" t="s">
        <v>2134</v>
      </c>
    </row>
    <row r="210" spans="2:5">
      <c r="B210" s="156" t="s">
        <v>3979</v>
      </c>
      <c r="C210" s="157" t="s">
        <v>3980</v>
      </c>
      <c r="D210" s="158" t="s">
        <v>3978</v>
      </c>
      <c r="E210" s="158" t="s">
        <v>2134</v>
      </c>
    </row>
    <row r="211" spans="2:5">
      <c r="B211" s="156" t="s">
        <v>3611</v>
      </c>
      <c r="C211" s="157" t="s">
        <v>3612</v>
      </c>
      <c r="D211" s="158" t="s">
        <v>3978</v>
      </c>
      <c r="E211" s="158" t="s">
        <v>2134</v>
      </c>
    </row>
    <row r="212" spans="2:5">
      <c r="B212" s="156" t="s">
        <v>2018</v>
      </c>
      <c r="C212" s="157" t="s">
        <v>2019</v>
      </c>
      <c r="D212" s="158" t="s">
        <v>3981</v>
      </c>
      <c r="E212" s="158" t="s">
        <v>2134</v>
      </c>
    </row>
    <row r="213" spans="2:5">
      <c r="B213" s="156" t="s">
        <v>4002</v>
      </c>
      <c r="C213" s="157" t="s">
        <v>4003</v>
      </c>
      <c r="D213" s="158" t="s">
        <v>3981</v>
      </c>
      <c r="E213" s="158" t="s">
        <v>2134</v>
      </c>
    </row>
    <row r="214" spans="2:5">
      <c r="B214" s="156" t="s">
        <v>4004</v>
      </c>
      <c r="C214" s="157" t="s">
        <v>4005</v>
      </c>
      <c r="D214" s="158" t="s">
        <v>3981</v>
      </c>
      <c r="E214" s="158" t="s">
        <v>2134</v>
      </c>
    </row>
    <row r="215" spans="2:5">
      <c r="B215" s="156" t="s">
        <v>4010</v>
      </c>
      <c r="C215" s="157" t="s">
        <v>4011</v>
      </c>
      <c r="D215" s="158" t="s">
        <v>3981</v>
      </c>
      <c r="E215" s="158" t="s">
        <v>2134</v>
      </c>
    </row>
    <row r="216" spans="2:5">
      <c r="B216" s="156" t="s">
        <v>2021</v>
      </c>
      <c r="C216" s="157" t="s">
        <v>2022</v>
      </c>
      <c r="D216" s="158" t="s">
        <v>3982</v>
      </c>
      <c r="E216" s="158" t="s">
        <v>2134</v>
      </c>
    </row>
    <row r="217" spans="2:5">
      <c r="B217" s="156" t="s">
        <v>3695</v>
      </c>
      <c r="C217" s="157" t="s">
        <v>3696</v>
      </c>
      <c r="D217" s="158" t="s">
        <v>3982</v>
      </c>
      <c r="E217" s="158" t="s">
        <v>2134</v>
      </c>
    </row>
    <row r="218" spans="2:5">
      <c r="B218" s="156" t="s">
        <v>3994</v>
      </c>
      <c r="C218" s="157" t="s">
        <v>3471</v>
      </c>
      <c r="D218" s="158" t="s">
        <v>3982</v>
      </c>
      <c r="E218" s="158" t="s">
        <v>2134</v>
      </c>
    </row>
    <row r="219" spans="2:5">
      <c r="B219" s="156" t="s">
        <v>3995</v>
      </c>
      <c r="C219" s="157" t="s">
        <v>3996</v>
      </c>
      <c r="D219" s="158" t="s">
        <v>3982</v>
      </c>
      <c r="E219" s="158" t="s">
        <v>2134</v>
      </c>
    </row>
    <row r="220" spans="2:5">
      <c r="B220" s="156" t="s">
        <v>3997</v>
      </c>
      <c r="C220" s="157" t="s">
        <v>3998</v>
      </c>
      <c r="D220" s="158" t="s">
        <v>3982</v>
      </c>
      <c r="E220" s="158" t="s">
        <v>2134</v>
      </c>
    </row>
    <row r="221" spans="2:5">
      <c r="B221" s="156" t="s">
        <v>2920</v>
      </c>
      <c r="C221" s="157" t="s">
        <v>2921</v>
      </c>
      <c r="D221" s="158" t="s">
        <v>3991</v>
      </c>
      <c r="E221" s="158" t="s">
        <v>2134</v>
      </c>
    </row>
    <row r="222" spans="2:5">
      <c r="B222" s="156" t="s">
        <v>3124</v>
      </c>
      <c r="C222" s="157" t="s">
        <v>3125</v>
      </c>
      <c r="D222" s="158" t="s">
        <v>3991</v>
      </c>
      <c r="E222" s="158" t="s">
        <v>2134</v>
      </c>
    </row>
    <row r="223" spans="2:5">
      <c r="B223" s="156" t="s">
        <v>4000</v>
      </c>
      <c r="C223" s="157" t="s">
        <v>4001</v>
      </c>
      <c r="D223" s="158" t="s">
        <v>3991</v>
      </c>
      <c r="E223" s="158" t="s">
        <v>2134</v>
      </c>
    </row>
    <row r="224" spans="2:5">
      <c r="B224" s="156" t="s">
        <v>3272</v>
      </c>
      <c r="C224" s="157" t="s">
        <v>3273</v>
      </c>
      <c r="D224" s="158" t="s">
        <v>3988</v>
      </c>
      <c r="E224" s="158" t="s">
        <v>2134</v>
      </c>
    </row>
    <row r="225" spans="2:5">
      <c r="B225" s="156" t="s">
        <v>2932</v>
      </c>
      <c r="C225" s="157" t="s">
        <v>2933</v>
      </c>
      <c r="D225" s="158" t="s">
        <v>3988</v>
      </c>
      <c r="E225" s="158" t="s">
        <v>2134</v>
      </c>
    </row>
    <row r="226" spans="2:5">
      <c r="B226" s="156" t="s">
        <v>2728</v>
      </c>
      <c r="C226" s="157" t="s">
        <v>2729</v>
      </c>
      <c r="D226" s="158" t="s">
        <v>3988</v>
      </c>
      <c r="E226" s="158" t="s">
        <v>2134</v>
      </c>
    </row>
    <row r="227" spans="2:5">
      <c r="B227" s="156" t="s">
        <v>2904</v>
      </c>
      <c r="C227" s="157" t="s">
        <v>2905</v>
      </c>
      <c r="D227" s="158" t="s">
        <v>3988</v>
      </c>
      <c r="E227" s="158" t="s">
        <v>2134</v>
      </c>
    </row>
    <row r="228" spans="2:5">
      <c r="B228" s="156" t="s">
        <v>1621</v>
      </c>
      <c r="C228" s="157" t="s">
        <v>1622</v>
      </c>
      <c r="D228" s="158" t="s">
        <v>3985</v>
      </c>
      <c r="E228" s="158" t="s">
        <v>2134</v>
      </c>
    </row>
    <row r="229" spans="2:5">
      <c r="B229" s="156" t="s">
        <v>1692</v>
      </c>
      <c r="C229" s="157" t="s">
        <v>1693</v>
      </c>
      <c r="D229" s="158" t="s">
        <v>3985</v>
      </c>
      <c r="E229" s="158" t="s">
        <v>2134</v>
      </c>
    </row>
    <row r="230" spans="2:5">
      <c r="B230" s="156" t="s">
        <v>1993</v>
      </c>
      <c r="C230" s="157" t="s">
        <v>1994</v>
      </c>
      <c r="D230" s="158" t="s">
        <v>3985</v>
      </c>
      <c r="E230" s="158" t="s">
        <v>2134</v>
      </c>
    </row>
    <row r="231" spans="2:5">
      <c r="B231" s="156" t="s">
        <v>4006</v>
      </c>
      <c r="C231" s="157" t="s">
        <v>4007</v>
      </c>
      <c r="D231" s="158" t="s">
        <v>3985</v>
      </c>
      <c r="E231" s="158" t="s">
        <v>2134</v>
      </c>
    </row>
    <row r="232" spans="2:5">
      <c r="B232" s="156" t="s">
        <v>4008</v>
      </c>
      <c r="C232" s="157" t="s">
        <v>4009</v>
      </c>
      <c r="D232" s="158" t="s">
        <v>3985</v>
      </c>
      <c r="E232" s="158" t="s">
        <v>2134</v>
      </c>
    </row>
    <row r="233" spans="2:5">
      <c r="B233" s="156" t="s">
        <v>3227</v>
      </c>
      <c r="C233" s="157" t="s">
        <v>3228</v>
      </c>
      <c r="D233" s="158" t="s">
        <v>3975</v>
      </c>
      <c r="E233" s="158" t="s">
        <v>2134</v>
      </c>
    </row>
    <row r="234" spans="2:5">
      <c r="B234" s="156" t="s">
        <v>3983</v>
      </c>
      <c r="C234" s="157" t="s">
        <v>3984</v>
      </c>
      <c r="D234" s="158" t="s">
        <v>3975</v>
      </c>
      <c r="E234" s="158" t="s">
        <v>2134</v>
      </c>
    </row>
    <row r="235" spans="2:5">
      <c r="B235" s="156" t="s">
        <v>3893</v>
      </c>
      <c r="C235" s="157" t="s">
        <v>3894</v>
      </c>
      <c r="D235" s="158" t="s">
        <v>3975</v>
      </c>
      <c r="E235" s="158" t="s">
        <v>2134</v>
      </c>
    </row>
    <row r="236" spans="2:5">
      <c r="B236" s="156" t="s">
        <v>3691</v>
      </c>
      <c r="C236" s="157" t="s">
        <v>3692</v>
      </c>
      <c r="D236" s="158" t="s">
        <v>3975</v>
      </c>
      <c r="E236" s="158" t="s">
        <v>2199</v>
      </c>
    </row>
    <row r="237" spans="2:5">
      <c r="B237" s="156" t="s">
        <v>2876</v>
      </c>
      <c r="C237" s="157" t="s">
        <v>2877</v>
      </c>
      <c r="D237" s="158" t="s">
        <v>3999</v>
      </c>
      <c r="E237" s="158" t="s">
        <v>2134</v>
      </c>
    </row>
    <row r="238" spans="2:5">
      <c r="B238" s="156" t="s">
        <v>3377</v>
      </c>
      <c r="C238" s="157" t="s">
        <v>3378</v>
      </c>
      <c r="D238" s="158" t="s">
        <v>3874</v>
      </c>
      <c r="E238" s="158" t="s">
        <v>2134</v>
      </c>
    </row>
    <row r="239" spans="2:5">
      <c r="B239" s="156" t="s">
        <v>3809</v>
      </c>
      <c r="C239" s="157" t="s">
        <v>3810</v>
      </c>
      <c r="D239" s="158" t="s">
        <v>3811</v>
      </c>
      <c r="E239" s="158" t="s">
        <v>2178</v>
      </c>
    </row>
    <row r="240" spans="2:5">
      <c r="B240" s="156" t="s">
        <v>3401</v>
      </c>
      <c r="C240" s="157" t="s">
        <v>3402</v>
      </c>
      <c r="D240" s="158" t="s">
        <v>3811</v>
      </c>
      <c r="E240" s="158" t="s">
        <v>2134</v>
      </c>
    </row>
    <row r="241" spans="2:5">
      <c r="B241" s="156" t="s">
        <v>3657</v>
      </c>
      <c r="C241" s="157" t="s">
        <v>3658</v>
      </c>
      <c r="D241" s="158" t="s">
        <v>3808</v>
      </c>
      <c r="E241" s="158" t="s">
        <v>2174</v>
      </c>
    </row>
    <row r="242" spans="2:5">
      <c r="B242" s="156" t="s">
        <v>3724</v>
      </c>
      <c r="C242" s="157" t="s">
        <v>3725</v>
      </c>
      <c r="D242" s="158" t="s">
        <v>3808</v>
      </c>
      <c r="E242" s="158" t="s">
        <v>2134</v>
      </c>
    </row>
    <row r="243" spans="2:5">
      <c r="B243" s="156" t="s">
        <v>3571</v>
      </c>
      <c r="C243" s="157" t="s">
        <v>3572</v>
      </c>
      <c r="D243" s="158" t="s">
        <v>3797</v>
      </c>
      <c r="E243" s="158" t="s">
        <v>2178</v>
      </c>
    </row>
    <row r="244" spans="2:5">
      <c r="B244" s="156" t="s">
        <v>2796</v>
      </c>
      <c r="C244" s="157" t="s">
        <v>2797</v>
      </c>
      <c r="D244" s="158" t="s">
        <v>3785</v>
      </c>
      <c r="E244" s="158" t="s">
        <v>2134</v>
      </c>
    </row>
    <row r="245" spans="2:5">
      <c r="B245" s="156" t="s">
        <v>2027</v>
      </c>
      <c r="C245" s="157" t="s">
        <v>2028</v>
      </c>
      <c r="D245" s="158" t="s">
        <v>3785</v>
      </c>
      <c r="E245" s="158" t="s">
        <v>2134</v>
      </c>
    </row>
    <row r="246" spans="2:5">
      <c r="B246" s="156" t="s">
        <v>3292</v>
      </c>
      <c r="C246" s="157" t="s">
        <v>3293</v>
      </c>
      <c r="D246" s="158" t="s">
        <v>3785</v>
      </c>
      <c r="E246" s="158" t="s">
        <v>2134</v>
      </c>
    </row>
    <row r="247" spans="2:5">
      <c r="B247" s="156" t="s">
        <v>3320</v>
      </c>
      <c r="C247" s="157" t="s">
        <v>3321</v>
      </c>
      <c r="D247" s="158" t="s">
        <v>3785</v>
      </c>
      <c r="E247" s="158" t="s">
        <v>2134</v>
      </c>
    </row>
    <row r="248" spans="2:5">
      <c r="B248" s="156" t="s">
        <v>3169</v>
      </c>
      <c r="C248" s="157" t="s">
        <v>3170</v>
      </c>
      <c r="D248" s="158" t="s">
        <v>3785</v>
      </c>
      <c r="E248" s="158" t="s">
        <v>2134</v>
      </c>
    </row>
    <row r="249" spans="2:5">
      <c r="B249" s="156" t="s">
        <v>2118</v>
      </c>
      <c r="C249" s="157" t="s">
        <v>801</v>
      </c>
      <c r="D249" s="158" t="s">
        <v>3785</v>
      </c>
      <c r="E249" s="158" t="s">
        <v>2134</v>
      </c>
    </row>
    <row r="250" spans="2:5">
      <c r="B250" s="156" t="s">
        <v>3499</v>
      </c>
      <c r="C250" s="157" t="s">
        <v>3500</v>
      </c>
      <c r="D250" s="158" t="s">
        <v>3781</v>
      </c>
      <c r="E250" s="158" t="s">
        <v>2134</v>
      </c>
    </row>
    <row r="251" spans="2:5">
      <c r="B251" s="156" t="s">
        <v>1845</v>
      </c>
      <c r="C251" s="157" t="s">
        <v>1846</v>
      </c>
      <c r="D251" s="158" t="s">
        <v>3781</v>
      </c>
      <c r="E251" s="158" t="s">
        <v>2134</v>
      </c>
    </row>
    <row r="252" spans="2:5">
      <c r="B252" s="156" t="s">
        <v>3113</v>
      </c>
      <c r="C252" s="157" t="s">
        <v>3114</v>
      </c>
      <c r="D252" s="158" t="s">
        <v>3781</v>
      </c>
      <c r="E252" s="158" t="s">
        <v>2134</v>
      </c>
    </row>
    <row r="253" spans="2:5">
      <c r="B253" s="156" t="s">
        <v>1955</v>
      </c>
      <c r="C253" s="157" t="s">
        <v>1956</v>
      </c>
      <c r="D253" s="158" t="s">
        <v>3781</v>
      </c>
      <c r="E253" s="158" t="s">
        <v>2134</v>
      </c>
    </row>
    <row r="254" spans="2:5">
      <c r="B254" s="156" t="s">
        <v>3328</v>
      </c>
      <c r="C254" s="157" t="s">
        <v>3329</v>
      </c>
      <c r="D254" s="158" t="s">
        <v>3781</v>
      </c>
      <c r="E254" s="158" t="s">
        <v>2134</v>
      </c>
    </row>
    <row r="255" spans="2:5">
      <c r="B255" s="156" t="s">
        <v>3488</v>
      </c>
      <c r="C255" s="157" t="s">
        <v>3489</v>
      </c>
      <c r="D255" s="158" t="s">
        <v>3779</v>
      </c>
      <c r="E255" s="158" t="s">
        <v>2199</v>
      </c>
    </row>
    <row r="256" spans="2:5">
      <c r="B256" s="156" t="s">
        <v>3492</v>
      </c>
      <c r="C256" s="157" t="s">
        <v>1901</v>
      </c>
      <c r="D256" s="158" t="s">
        <v>3779</v>
      </c>
      <c r="E256" s="158" t="s">
        <v>2199</v>
      </c>
    </row>
    <row r="257" spans="2:5">
      <c r="B257" s="156" t="s">
        <v>3105</v>
      </c>
      <c r="C257" s="157" t="s">
        <v>3106</v>
      </c>
      <c r="D257" s="158" t="s">
        <v>3779</v>
      </c>
      <c r="E257" s="158" t="s">
        <v>2134</v>
      </c>
    </row>
    <row r="258" spans="2:5">
      <c r="B258" s="156" t="s">
        <v>3026</v>
      </c>
      <c r="C258" s="157" t="s">
        <v>3027</v>
      </c>
      <c r="D258" s="158" t="s">
        <v>3779</v>
      </c>
      <c r="E258" s="158" t="s">
        <v>2134</v>
      </c>
    </row>
    <row r="259" spans="2:5">
      <c r="B259" s="156" t="s">
        <v>3165</v>
      </c>
      <c r="C259" s="157" t="s">
        <v>3166</v>
      </c>
      <c r="D259" s="158" t="s">
        <v>3779</v>
      </c>
      <c r="E259" s="158" t="s">
        <v>2178</v>
      </c>
    </row>
    <row r="260" spans="2:5">
      <c r="B260" s="156" t="s">
        <v>3673</v>
      </c>
      <c r="C260" s="157" t="s">
        <v>3674</v>
      </c>
      <c r="D260" s="158" t="s">
        <v>3778</v>
      </c>
      <c r="E260" s="158" t="s">
        <v>2134</v>
      </c>
    </row>
    <row r="261" spans="2:5">
      <c r="B261" s="156" t="s">
        <v>3352</v>
      </c>
      <c r="C261" s="157" t="s">
        <v>3353</v>
      </c>
      <c r="D261" s="158" t="s">
        <v>3778</v>
      </c>
      <c r="E261" s="158" t="s">
        <v>2134</v>
      </c>
    </row>
    <row r="262" spans="2:5">
      <c r="B262" s="156" t="s">
        <v>3799</v>
      </c>
      <c r="C262" s="157" t="s">
        <v>3800</v>
      </c>
      <c r="D262" s="158" t="s">
        <v>3778</v>
      </c>
      <c r="E262" s="158" t="s">
        <v>2134</v>
      </c>
    </row>
    <row r="263" spans="2:5">
      <c r="B263" s="156" t="s">
        <v>3806</v>
      </c>
      <c r="C263" s="157" t="s">
        <v>3807</v>
      </c>
      <c r="D263" s="158" t="s">
        <v>3778</v>
      </c>
      <c r="E263" s="158" t="s">
        <v>2134</v>
      </c>
    </row>
    <row r="264" spans="2:5">
      <c r="B264" s="156" t="s">
        <v>3511</v>
      </c>
      <c r="C264" s="157" t="s">
        <v>3512</v>
      </c>
      <c r="D264" s="158" t="s">
        <v>3784</v>
      </c>
      <c r="E264" s="158" t="s">
        <v>2134</v>
      </c>
    </row>
    <row r="265" spans="2:5">
      <c r="B265" s="156" t="s">
        <v>3804</v>
      </c>
      <c r="C265" s="157" t="s">
        <v>3805</v>
      </c>
      <c r="D265" s="158" t="s">
        <v>3784</v>
      </c>
      <c r="E265" s="158" t="s">
        <v>2134</v>
      </c>
    </row>
    <row r="266" spans="2:5">
      <c r="B266" s="156" t="s">
        <v>3801</v>
      </c>
      <c r="C266" s="157" t="s">
        <v>3802</v>
      </c>
      <c r="D266" s="158" t="s">
        <v>3803</v>
      </c>
      <c r="E266" s="158" t="s">
        <v>2134</v>
      </c>
    </row>
    <row r="267" spans="2:5">
      <c r="B267" s="156" t="s">
        <v>3288</v>
      </c>
      <c r="C267" s="157" t="s">
        <v>3289</v>
      </c>
      <c r="D267" s="158" t="s">
        <v>3788</v>
      </c>
      <c r="E267" s="158" t="s">
        <v>2134</v>
      </c>
    </row>
    <row r="268" spans="2:5">
      <c r="B268" s="156" t="s">
        <v>1806</v>
      </c>
      <c r="C268" s="157" t="s">
        <v>1807</v>
      </c>
      <c r="D268" s="158" t="s">
        <v>3777</v>
      </c>
      <c r="E268" s="158" t="s">
        <v>2134</v>
      </c>
    </row>
    <row r="269" spans="2:5">
      <c r="B269" s="156" t="s">
        <v>1624</v>
      </c>
      <c r="C269" s="157" t="s">
        <v>1625</v>
      </c>
      <c r="D269" s="158" t="s">
        <v>3777</v>
      </c>
      <c r="E269" s="158" t="s">
        <v>2134</v>
      </c>
    </row>
    <row r="270" spans="2:5">
      <c r="B270" s="156" t="s">
        <v>3786</v>
      </c>
      <c r="C270" s="157" t="s">
        <v>3787</v>
      </c>
      <c r="D270" s="158" t="s">
        <v>3777</v>
      </c>
      <c r="E270" s="158" t="s">
        <v>2134</v>
      </c>
    </row>
    <row r="271" spans="2:5">
      <c r="B271" s="156" t="s">
        <v>3308</v>
      </c>
      <c r="C271" s="157" t="s">
        <v>3309</v>
      </c>
      <c r="D271" s="158" t="s">
        <v>3777</v>
      </c>
      <c r="E271" s="158" t="s">
        <v>2134</v>
      </c>
    </row>
    <row r="272" spans="2:5">
      <c r="B272" s="156" t="s">
        <v>2720</v>
      </c>
      <c r="C272" s="157" t="s">
        <v>1026</v>
      </c>
      <c r="D272" s="158" t="s">
        <v>3777</v>
      </c>
      <c r="E272" s="158" t="s">
        <v>2134</v>
      </c>
    </row>
    <row r="273" spans="2:5">
      <c r="B273" s="156" t="s">
        <v>3348</v>
      </c>
      <c r="C273" s="157" t="s">
        <v>3349</v>
      </c>
      <c r="D273" s="158" t="s">
        <v>3777</v>
      </c>
      <c r="E273" s="158" t="s">
        <v>2134</v>
      </c>
    </row>
    <row r="274" spans="2:5">
      <c r="B274" s="156" t="s">
        <v>3531</v>
      </c>
      <c r="C274" s="157" t="s">
        <v>3532</v>
      </c>
      <c r="D274" s="158" t="s">
        <v>3780</v>
      </c>
      <c r="E274" s="158" t="s">
        <v>2199</v>
      </c>
    </row>
    <row r="275" spans="2:5">
      <c r="B275" s="156" t="s">
        <v>2810</v>
      </c>
      <c r="C275" s="157" t="s">
        <v>2811</v>
      </c>
      <c r="D275" s="158" t="s">
        <v>3780</v>
      </c>
      <c r="E275" s="158" t="s">
        <v>2134</v>
      </c>
    </row>
    <row r="276" spans="2:5">
      <c r="B276" s="156" t="s">
        <v>3340</v>
      </c>
      <c r="C276" s="157" t="s">
        <v>3341</v>
      </c>
      <c r="D276" s="158" t="s">
        <v>3780</v>
      </c>
      <c r="E276" s="158" t="s">
        <v>2134</v>
      </c>
    </row>
    <row r="277" spans="2:5">
      <c r="B277" s="156" t="s">
        <v>3507</v>
      </c>
      <c r="C277" s="157" t="s">
        <v>3508</v>
      </c>
      <c r="D277" s="158" t="s">
        <v>3783</v>
      </c>
      <c r="E277" s="158" t="s">
        <v>2134</v>
      </c>
    </row>
    <row r="278" spans="2:5">
      <c r="B278" s="156" t="s">
        <v>3109</v>
      </c>
      <c r="C278" s="157" t="s">
        <v>3110</v>
      </c>
      <c r="D278" s="158" t="s">
        <v>3789</v>
      </c>
      <c r="E278" s="158" t="s">
        <v>2134</v>
      </c>
    </row>
    <row r="279" spans="2:5">
      <c r="B279" s="156" t="s">
        <v>3312</v>
      </c>
      <c r="C279" s="157" t="s">
        <v>3313</v>
      </c>
      <c r="D279" s="158" t="s">
        <v>3794</v>
      </c>
      <c r="E279" s="158" t="s">
        <v>2134</v>
      </c>
    </row>
    <row r="280" spans="2:5">
      <c r="B280" s="156" t="s">
        <v>2060</v>
      </c>
      <c r="C280" s="157" t="s">
        <v>2061</v>
      </c>
      <c r="D280" s="158" t="s">
        <v>3796</v>
      </c>
      <c r="E280" s="158" t="s">
        <v>2134</v>
      </c>
    </row>
    <row r="281" spans="2:5">
      <c r="B281" s="156" t="s">
        <v>2064</v>
      </c>
      <c r="C281" s="157" t="s">
        <v>2065</v>
      </c>
      <c r="D281" s="158" t="s">
        <v>3796</v>
      </c>
      <c r="E281" s="158" t="s">
        <v>2134</v>
      </c>
    </row>
    <row r="282" spans="2:5">
      <c r="B282" s="156" t="s">
        <v>1419</v>
      </c>
      <c r="C282" s="157" t="s">
        <v>3792</v>
      </c>
      <c r="D282" s="158" t="s">
        <v>3793</v>
      </c>
      <c r="E282" s="158" t="s">
        <v>2134</v>
      </c>
    </row>
    <row r="283" spans="2:5">
      <c r="B283" s="156" t="s">
        <v>3152</v>
      </c>
      <c r="C283" s="157" t="s">
        <v>3153</v>
      </c>
      <c r="D283" s="158" t="s">
        <v>3793</v>
      </c>
      <c r="E283" s="158" t="s">
        <v>2134</v>
      </c>
    </row>
    <row r="284" spans="2:5">
      <c r="B284" s="156" t="s">
        <v>2869</v>
      </c>
      <c r="C284" s="157" t="s">
        <v>2870</v>
      </c>
      <c r="D284" s="158" t="s">
        <v>3793</v>
      </c>
      <c r="E284" s="158" t="s">
        <v>2134</v>
      </c>
    </row>
    <row r="285" spans="2:5">
      <c r="B285" s="156" t="s">
        <v>2971</v>
      </c>
      <c r="C285" s="157" t="s">
        <v>2972</v>
      </c>
      <c r="D285" s="158" t="s">
        <v>3795</v>
      </c>
      <c r="E285" s="158" t="s">
        <v>2134</v>
      </c>
    </row>
    <row r="286" spans="2:5">
      <c r="B286" s="156" t="s">
        <v>2952</v>
      </c>
      <c r="C286" s="157" t="s">
        <v>2953</v>
      </c>
      <c r="D286" s="158" t="s">
        <v>3790</v>
      </c>
      <c r="E286" s="158" t="s">
        <v>2134</v>
      </c>
    </row>
    <row r="287" spans="2:5">
      <c r="B287" s="156" t="s">
        <v>3389</v>
      </c>
      <c r="C287" s="157" t="s">
        <v>3390</v>
      </c>
      <c r="D287" s="158" t="s">
        <v>3790</v>
      </c>
      <c r="E287" s="158" t="s">
        <v>2134</v>
      </c>
    </row>
    <row r="288" spans="2:5">
      <c r="B288" s="156" t="s">
        <v>1680</v>
      </c>
      <c r="C288" s="157" t="s">
        <v>1681</v>
      </c>
      <c r="D288" s="158" t="s">
        <v>3790</v>
      </c>
      <c r="E288" s="158" t="s">
        <v>2134</v>
      </c>
    </row>
    <row r="289" spans="2:5">
      <c r="B289" s="156" t="s">
        <v>2960</v>
      </c>
      <c r="C289" s="157" t="s">
        <v>2961</v>
      </c>
      <c r="D289" s="158" t="s">
        <v>3791</v>
      </c>
      <c r="E289" s="158" t="s">
        <v>2134</v>
      </c>
    </row>
    <row r="290" spans="2:5">
      <c r="B290" s="156" t="s">
        <v>2979</v>
      </c>
      <c r="C290" s="157" t="s">
        <v>2980</v>
      </c>
      <c r="D290" s="158" t="s">
        <v>3791</v>
      </c>
      <c r="E290" s="158" t="s">
        <v>2134</v>
      </c>
    </row>
    <row r="291" spans="2:5">
      <c r="B291" s="156" t="s">
        <v>3503</v>
      </c>
      <c r="C291" s="157" t="s">
        <v>3504</v>
      </c>
      <c r="D291" s="158" t="s">
        <v>3782</v>
      </c>
      <c r="E291" s="158" t="s">
        <v>2134</v>
      </c>
    </row>
    <row r="292" spans="2:5">
      <c r="B292" s="156" t="s">
        <v>3385</v>
      </c>
      <c r="C292" s="157" t="s">
        <v>3386</v>
      </c>
      <c r="D292" s="158" t="s">
        <v>3798</v>
      </c>
      <c r="E292" s="158" t="s">
        <v>2134</v>
      </c>
    </row>
    <row r="293" spans="2:5">
      <c r="B293" s="156" t="s">
        <v>3140</v>
      </c>
      <c r="C293" s="157" t="s">
        <v>3141</v>
      </c>
      <c r="D293" s="158" t="s">
        <v>3640</v>
      </c>
      <c r="E293" s="158" t="s">
        <v>2178</v>
      </c>
    </row>
    <row r="294" spans="2:5">
      <c r="B294" s="156" t="s">
        <v>3235</v>
      </c>
      <c r="C294" s="157" t="s">
        <v>3236</v>
      </c>
      <c r="D294" s="158" t="s">
        <v>3624</v>
      </c>
      <c r="E294" s="158" t="s">
        <v>2134</v>
      </c>
    </row>
    <row r="295" spans="2:5">
      <c r="B295" s="156" t="s">
        <v>1609</v>
      </c>
      <c r="C295" s="157" t="s">
        <v>1610</v>
      </c>
      <c r="D295" s="158" t="s">
        <v>3594</v>
      </c>
      <c r="E295" s="158" t="s">
        <v>2134</v>
      </c>
    </row>
    <row r="296" spans="2:5">
      <c r="B296" s="156" t="s">
        <v>2015</v>
      </c>
      <c r="C296" s="157" t="s">
        <v>2016</v>
      </c>
      <c r="D296" s="158" t="s">
        <v>3594</v>
      </c>
      <c r="E296" s="158" t="s">
        <v>2134</v>
      </c>
    </row>
    <row r="297" spans="2:5">
      <c r="B297" s="156" t="s">
        <v>3240</v>
      </c>
      <c r="C297" s="157" t="s">
        <v>3241</v>
      </c>
      <c r="D297" s="158" t="s">
        <v>3625</v>
      </c>
      <c r="E297" s="158" t="s">
        <v>2134</v>
      </c>
    </row>
    <row r="298" spans="2:5">
      <c r="B298" s="156" t="s">
        <v>3300</v>
      </c>
      <c r="C298" s="157" t="s">
        <v>3301</v>
      </c>
      <c r="D298" s="158" t="s">
        <v>3625</v>
      </c>
      <c r="E298" s="158" t="s">
        <v>2134</v>
      </c>
    </row>
    <row r="299" spans="2:5">
      <c r="B299" s="156" t="s">
        <v>3117</v>
      </c>
      <c r="C299" s="157" t="s">
        <v>3118</v>
      </c>
      <c r="D299" s="158" t="s">
        <v>3625</v>
      </c>
      <c r="E299" s="158" t="s">
        <v>2178</v>
      </c>
    </row>
    <row r="300" spans="2:5">
      <c r="B300" s="156" t="s">
        <v>3336</v>
      </c>
      <c r="C300" s="157" t="s">
        <v>3337</v>
      </c>
      <c r="D300" s="158" t="s">
        <v>3625</v>
      </c>
      <c r="E300" s="158" t="s">
        <v>2178</v>
      </c>
    </row>
    <row r="301" spans="2:5">
      <c r="B301" s="156" t="s">
        <v>3373</v>
      </c>
      <c r="C301" s="157" t="s">
        <v>3374</v>
      </c>
      <c r="D301" s="158" t="s">
        <v>3625</v>
      </c>
      <c r="E301" s="158" t="s">
        <v>2134</v>
      </c>
    </row>
    <row r="302" spans="2:5">
      <c r="B302" s="156" t="s">
        <v>2051</v>
      </c>
      <c r="C302" s="157" t="s">
        <v>2052</v>
      </c>
      <c r="D302" s="158" t="s">
        <v>3636</v>
      </c>
      <c r="E302" s="158" t="s">
        <v>2134</v>
      </c>
    </row>
    <row r="303" spans="2:5">
      <c r="B303" s="156" t="s">
        <v>3633</v>
      </c>
      <c r="C303" s="157" t="s">
        <v>3634</v>
      </c>
      <c r="D303" s="158" t="s">
        <v>3635</v>
      </c>
      <c r="E303" s="158" t="s">
        <v>2134</v>
      </c>
    </row>
    <row r="304" spans="2:5">
      <c r="B304" s="156" t="s">
        <v>3641</v>
      </c>
      <c r="C304" s="157" t="s">
        <v>3642</v>
      </c>
      <c r="D304" s="158" t="s">
        <v>3643</v>
      </c>
      <c r="E304" s="158" t="s">
        <v>2134</v>
      </c>
    </row>
    <row r="305" spans="2:5">
      <c r="B305" s="156" t="s">
        <v>3644</v>
      </c>
      <c r="C305" s="157" t="s">
        <v>3645</v>
      </c>
      <c r="D305" s="158" t="s">
        <v>3643</v>
      </c>
      <c r="E305" s="158" t="s">
        <v>2134</v>
      </c>
    </row>
    <row r="306" spans="2:5">
      <c r="B306" s="156" t="s">
        <v>3304</v>
      </c>
      <c r="C306" s="157" t="s">
        <v>3305</v>
      </c>
      <c r="D306" s="158" t="s">
        <v>3637</v>
      </c>
      <c r="E306" s="158" t="s">
        <v>2134</v>
      </c>
    </row>
    <row r="307" spans="2:5">
      <c r="B307" s="156" t="s">
        <v>2103</v>
      </c>
      <c r="C307" s="157" t="s">
        <v>2104</v>
      </c>
      <c r="D307" s="158" t="s">
        <v>3637</v>
      </c>
      <c r="E307" s="158" t="s">
        <v>2134</v>
      </c>
    </row>
    <row r="308" spans="2:5">
      <c r="B308" s="156" t="s">
        <v>3630</v>
      </c>
      <c r="C308" s="157" t="s">
        <v>3631</v>
      </c>
      <c r="D308" s="158" t="s">
        <v>3632</v>
      </c>
      <c r="E308" s="158" t="s">
        <v>2134</v>
      </c>
    </row>
    <row r="309" spans="2:5">
      <c r="B309" s="156" t="s">
        <v>2967</v>
      </c>
      <c r="C309" s="157" t="s">
        <v>2968</v>
      </c>
      <c r="D309" s="158" t="s">
        <v>3632</v>
      </c>
      <c r="E309" s="158" t="s">
        <v>2134</v>
      </c>
    </row>
    <row r="310" spans="2:5">
      <c r="B310" s="156" t="s">
        <v>1703</v>
      </c>
      <c r="C310" s="157" t="s">
        <v>1704</v>
      </c>
      <c r="D310" s="158" t="s">
        <v>3632</v>
      </c>
      <c r="E310" s="158" t="s">
        <v>2134</v>
      </c>
    </row>
    <row r="311" spans="2:5">
      <c r="B311" s="156" t="s">
        <v>1912</v>
      </c>
      <c r="C311" s="157" t="s">
        <v>1913</v>
      </c>
      <c r="D311" s="158" t="s">
        <v>3632</v>
      </c>
      <c r="E311" s="158" t="s">
        <v>2134</v>
      </c>
    </row>
    <row r="312" spans="2:5">
      <c r="B312" s="156" t="s">
        <v>3256</v>
      </c>
      <c r="C312" s="157" t="s">
        <v>3257</v>
      </c>
      <c r="D312" s="158" t="s">
        <v>3626</v>
      </c>
      <c r="E312" s="158" t="s">
        <v>2134</v>
      </c>
    </row>
    <row r="313" spans="2:5">
      <c r="B313" s="156" t="s">
        <v>2928</v>
      </c>
      <c r="C313" s="157" t="s">
        <v>2929</v>
      </c>
      <c r="D313" s="158" t="s">
        <v>3626</v>
      </c>
      <c r="E313" s="158" t="s">
        <v>2199</v>
      </c>
    </row>
    <row r="314" spans="2:5">
      <c r="B314" s="156" t="s">
        <v>3523</v>
      </c>
      <c r="C314" s="157" t="s">
        <v>3524</v>
      </c>
      <c r="D314" s="158" t="s">
        <v>3626</v>
      </c>
      <c r="E314" s="158" t="s">
        <v>2178</v>
      </c>
    </row>
    <row r="315" spans="2:5">
      <c r="B315" s="156" t="s">
        <v>1976</v>
      </c>
      <c r="C315" s="157" t="s">
        <v>801</v>
      </c>
      <c r="D315" s="158" t="s">
        <v>3626</v>
      </c>
      <c r="E315" s="158" t="s">
        <v>2134</v>
      </c>
    </row>
    <row r="316" spans="2:5">
      <c r="B316" s="156" t="s">
        <v>1984</v>
      </c>
      <c r="C316" s="157" t="s">
        <v>1985</v>
      </c>
      <c r="D316" s="158" t="s">
        <v>3626</v>
      </c>
      <c r="E316" s="158" t="s">
        <v>2134</v>
      </c>
    </row>
    <row r="317" spans="2:5">
      <c r="B317" s="156" t="s">
        <v>3264</v>
      </c>
      <c r="C317" s="157" t="s">
        <v>3265</v>
      </c>
      <c r="D317" s="158" t="s">
        <v>3627</v>
      </c>
      <c r="E317" s="158" t="s">
        <v>2134</v>
      </c>
    </row>
    <row r="318" spans="2:5">
      <c r="B318" s="156" t="s">
        <v>3628</v>
      </c>
      <c r="C318" s="157" t="s">
        <v>3629</v>
      </c>
      <c r="D318" s="158" t="s">
        <v>3627</v>
      </c>
      <c r="E318" s="158" t="s">
        <v>2134</v>
      </c>
    </row>
    <row r="319" spans="2:5">
      <c r="B319" s="156" t="s">
        <v>3646</v>
      </c>
      <c r="C319" s="157" t="s">
        <v>3647</v>
      </c>
      <c r="D319" s="158" t="s">
        <v>3627</v>
      </c>
      <c r="E319" s="158" t="s">
        <v>2134</v>
      </c>
    </row>
    <row r="320" spans="2:5">
      <c r="B320" s="156" t="s">
        <v>2991</v>
      </c>
      <c r="C320" s="157" t="s">
        <v>2992</v>
      </c>
      <c r="D320" s="158" t="s">
        <v>3639</v>
      </c>
      <c r="E320" s="158" t="s">
        <v>2134</v>
      </c>
    </row>
    <row r="321" spans="2:5">
      <c r="B321" s="156" t="s">
        <v>3129</v>
      </c>
      <c r="C321" s="157" t="s">
        <v>3130</v>
      </c>
      <c r="D321" s="158" t="s">
        <v>3639</v>
      </c>
      <c r="E321" s="158" t="s">
        <v>2134</v>
      </c>
    </row>
    <row r="322" spans="2:5">
      <c r="B322" s="156" t="s">
        <v>3006</v>
      </c>
      <c r="C322" s="157" t="s">
        <v>3007</v>
      </c>
      <c r="D322" s="158" t="s">
        <v>3639</v>
      </c>
      <c r="E322" s="158" t="s">
        <v>2134</v>
      </c>
    </row>
    <row r="323" spans="2:5">
      <c r="B323" s="156" t="s">
        <v>3397</v>
      </c>
      <c r="C323" s="157" t="s">
        <v>3398</v>
      </c>
      <c r="D323" s="158" t="s">
        <v>3648</v>
      </c>
      <c r="E323" s="158" t="s">
        <v>2178</v>
      </c>
    </row>
    <row r="324" spans="2:5">
      <c r="B324" s="156" t="s">
        <v>2722</v>
      </c>
      <c r="C324" s="157" t="s">
        <v>2723</v>
      </c>
      <c r="D324" s="158" t="s">
        <v>3638</v>
      </c>
      <c r="E324" s="158" t="s">
        <v>2178</v>
      </c>
    </row>
    <row r="325" spans="2:5">
      <c r="B325" s="156" t="s">
        <v>2888</v>
      </c>
      <c r="C325" s="157" t="s">
        <v>2889</v>
      </c>
      <c r="D325" s="158" t="s">
        <v>3638</v>
      </c>
      <c r="E325" s="158" t="s">
        <v>2134</v>
      </c>
    </row>
    <row r="326" spans="2:5">
      <c r="B326" s="156" t="s">
        <v>3472</v>
      </c>
      <c r="C326" s="157" t="s">
        <v>3471</v>
      </c>
      <c r="D326" s="158" t="s">
        <v>3428</v>
      </c>
      <c r="E326" s="158" t="s">
        <v>2134</v>
      </c>
    </row>
    <row r="327" spans="2:5">
      <c r="B327" s="156" t="s">
        <v>1999</v>
      </c>
      <c r="C327" s="157" t="s">
        <v>2000</v>
      </c>
      <c r="D327" s="158" t="s">
        <v>3428</v>
      </c>
      <c r="E327" s="158" t="s">
        <v>2134</v>
      </c>
    </row>
    <row r="328" spans="2:5">
      <c r="B328" s="156" t="s">
        <v>1909</v>
      </c>
      <c r="C328" s="157" t="s">
        <v>1910</v>
      </c>
      <c r="D328" s="158" t="s">
        <v>3428</v>
      </c>
      <c r="E328" s="158" t="s">
        <v>2134</v>
      </c>
    </row>
    <row r="329" spans="2:5">
      <c r="B329" s="156" t="s">
        <v>3474</v>
      </c>
      <c r="C329" s="157" t="s">
        <v>3473</v>
      </c>
      <c r="D329" s="158" t="s">
        <v>3439</v>
      </c>
      <c r="E329" s="158" t="s">
        <v>2134</v>
      </c>
    </row>
    <row r="330" spans="2:5">
      <c r="B330" s="156" t="s">
        <v>2045</v>
      </c>
      <c r="C330" s="157" t="s">
        <v>2046</v>
      </c>
      <c r="D330" s="158" t="s">
        <v>3439</v>
      </c>
      <c r="E330" s="158" t="s">
        <v>2134</v>
      </c>
    </row>
    <row r="331" spans="2:5">
      <c r="B331" s="156" t="s">
        <v>3332</v>
      </c>
      <c r="C331" s="157" t="s">
        <v>3333</v>
      </c>
      <c r="D331" s="158" t="s">
        <v>3439</v>
      </c>
      <c r="E331" s="158" t="s">
        <v>2134</v>
      </c>
    </row>
    <row r="332" spans="2:5">
      <c r="B332" s="156" t="s">
        <v>1900</v>
      </c>
      <c r="C332" s="157" t="s">
        <v>1901</v>
      </c>
      <c r="D332" s="158" t="s">
        <v>3439</v>
      </c>
      <c r="E332" s="158" t="s">
        <v>2134</v>
      </c>
    </row>
    <row r="333" spans="2:5">
      <c r="B333" s="156" t="s">
        <v>3268</v>
      </c>
      <c r="C333" s="157" t="s">
        <v>3269</v>
      </c>
      <c r="D333" s="158" t="s">
        <v>3451</v>
      </c>
      <c r="E333" s="158" t="s">
        <v>2134</v>
      </c>
    </row>
    <row r="334" spans="2:5">
      <c r="B334" s="156" t="s">
        <v>3276</v>
      </c>
      <c r="C334" s="157" t="s">
        <v>3277</v>
      </c>
      <c r="D334" s="158" t="s">
        <v>3451</v>
      </c>
      <c r="E334" s="158" t="s">
        <v>2134</v>
      </c>
    </row>
    <row r="335" spans="2:5">
      <c r="B335" s="156" t="s">
        <v>3136</v>
      </c>
      <c r="C335" s="157" t="s">
        <v>3137</v>
      </c>
      <c r="D335" s="158" t="s">
        <v>3451</v>
      </c>
      <c r="E335" s="158" t="s">
        <v>2178</v>
      </c>
    </row>
    <row r="336" spans="2:5">
      <c r="B336" s="156" t="s">
        <v>1833</v>
      </c>
      <c r="C336" s="157" t="s">
        <v>1834</v>
      </c>
      <c r="D336" s="158" t="s">
        <v>3470</v>
      </c>
      <c r="E336" s="158" t="s">
        <v>2134</v>
      </c>
    </row>
    <row r="337" spans="2:5">
      <c r="B337" s="156" t="s">
        <v>1449</v>
      </c>
      <c r="C337" s="157" t="s">
        <v>1450</v>
      </c>
      <c r="D337" s="158" t="s">
        <v>3446</v>
      </c>
      <c r="E337" s="158" t="s">
        <v>2134</v>
      </c>
    </row>
    <row r="338" spans="2:5">
      <c r="B338" s="156" t="s">
        <v>3455</v>
      </c>
      <c r="C338" s="157" t="s">
        <v>3454</v>
      </c>
      <c r="D338" s="158" t="s">
        <v>3446</v>
      </c>
      <c r="E338" s="158" t="s">
        <v>2134</v>
      </c>
    </row>
    <row r="339" spans="2:5">
      <c r="B339" s="156" t="s">
        <v>3029</v>
      </c>
      <c r="C339" s="157" t="s">
        <v>3030</v>
      </c>
      <c r="D339" s="158" t="s">
        <v>3446</v>
      </c>
      <c r="E339" s="158" t="s">
        <v>2134</v>
      </c>
    </row>
    <row r="340" spans="2:5">
      <c r="B340" s="156" t="s">
        <v>2956</v>
      </c>
      <c r="C340" s="157" t="s">
        <v>2957</v>
      </c>
      <c r="D340" s="158" t="s">
        <v>3444</v>
      </c>
      <c r="E340" s="158" t="s">
        <v>2134</v>
      </c>
    </row>
    <row r="341" spans="2:5">
      <c r="B341" s="156" t="s">
        <v>2863</v>
      </c>
      <c r="C341" s="157" t="s">
        <v>2864</v>
      </c>
      <c r="D341" s="158" t="s">
        <v>3444</v>
      </c>
      <c r="E341" s="158" t="s">
        <v>2134</v>
      </c>
    </row>
    <row r="342" spans="2:5">
      <c r="B342" s="156" t="s">
        <v>3121</v>
      </c>
      <c r="C342" s="157" t="s">
        <v>3122</v>
      </c>
      <c r="D342" s="158" t="s">
        <v>3463</v>
      </c>
      <c r="E342" s="158" t="s">
        <v>2134</v>
      </c>
    </row>
    <row r="343" spans="2:5">
      <c r="B343" s="156" t="s">
        <v>2975</v>
      </c>
      <c r="C343" s="157" t="s">
        <v>2976</v>
      </c>
      <c r="D343" s="158" t="s">
        <v>3463</v>
      </c>
      <c r="E343" s="158" t="s">
        <v>2134</v>
      </c>
    </row>
    <row r="344" spans="2:5">
      <c r="B344" s="156" t="s">
        <v>2983</v>
      </c>
      <c r="C344" s="157" t="s">
        <v>2984</v>
      </c>
      <c r="D344" s="158" t="s">
        <v>3463</v>
      </c>
      <c r="E344" s="158" t="s">
        <v>2134</v>
      </c>
    </row>
    <row r="345" spans="2:5">
      <c r="B345" s="156" t="s">
        <v>3468</v>
      </c>
      <c r="C345" s="157" t="s">
        <v>3467</v>
      </c>
      <c r="D345" s="158" t="s">
        <v>3400</v>
      </c>
      <c r="E345" s="158" t="s">
        <v>2134</v>
      </c>
    </row>
    <row r="346" spans="2:5">
      <c r="B346" s="156" t="s">
        <v>3466</v>
      </c>
      <c r="C346" s="157" t="s">
        <v>3465</v>
      </c>
      <c r="D346" s="158" t="s">
        <v>3400</v>
      </c>
      <c r="E346" s="158" t="s">
        <v>2134</v>
      </c>
    </row>
    <row r="347" spans="2:5">
      <c r="B347" s="156" t="s">
        <v>3461</v>
      </c>
      <c r="C347" s="157" t="s">
        <v>3460</v>
      </c>
      <c r="D347" s="158" t="s">
        <v>3400</v>
      </c>
      <c r="E347" s="158" t="s">
        <v>2134</v>
      </c>
    </row>
    <row r="348" spans="2:5">
      <c r="B348" s="156" t="s">
        <v>2857</v>
      </c>
      <c r="C348" s="157" t="s">
        <v>2858</v>
      </c>
      <c r="D348" s="158" t="s">
        <v>3400</v>
      </c>
      <c r="E348" s="158" t="s">
        <v>2134</v>
      </c>
    </row>
    <row r="349" spans="2:5">
      <c r="B349" s="156" t="s">
        <v>2964</v>
      </c>
      <c r="C349" s="157" t="s">
        <v>278</v>
      </c>
      <c r="D349" s="158" t="s">
        <v>3420</v>
      </c>
      <c r="E349" s="158" t="s">
        <v>2178</v>
      </c>
    </row>
    <row r="350" spans="2:5">
      <c r="B350" s="156" t="s">
        <v>727</v>
      </c>
      <c r="C350" s="157" t="s">
        <v>728</v>
      </c>
      <c r="D350" s="158" t="s">
        <v>3420</v>
      </c>
      <c r="E350" s="158" t="s">
        <v>2134</v>
      </c>
    </row>
    <row r="351" spans="2:5">
      <c r="B351" s="156" t="s">
        <v>3430</v>
      </c>
      <c r="C351" s="157" t="s">
        <v>3429</v>
      </c>
      <c r="D351" s="158" t="s">
        <v>3420</v>
      </c>
      <c r="E351" s="158" t="s">
        <v>2199</v>
      </c>
    </row>
    <row r="352" spans="2:5">
      <c r="B352" s="156" t="s">
        <v>1759</v>
      </c>
      <c r="C352" s="157" t="s">
        <v>1760</v>
      </c>
      <c r="D352" s="158" t="s">
        <v>3420</v>
      </c>
      <c r="E352" s="158" t="s">
        <v>2134</v>
      </c>
    </row>
    <row r="353" spans="2:5">
      <c r="B353" s="156" t="s">
        <v>3284</v>
      </c>
      <c r="C353" s="157" t="s">
        <v>3285</v>
      </c>
      <c r="D353" s="158" t="s">
        <v>3445</v>
      </c>
      <c r="E353" s="158" t="s">
        <v>2178</v>
      </c>
    </row>
    <row r="354" spans="2:5">
      <c r="B354" s="156" t="s">
        <v>3081</v>
      </c>
      <c r="C354" s="157" t="s">
        <v>3082</v>
      </c>
      <c r="D354" s="158" t="s">
        <v>3445</v>
      </c>
      <c r="E354" s="158" t="s">
        <v>2134</v>
      </c>
    </row>
    <row r="355" spans="2:5">
      <c r="B355" s="156" t="s">
        <v>3033</v>
      </c>
      <c r="C355" s="157" t="s">
        <v>3034</v>
      </c>
      <c r="D355" s="158" t="s">
        <v>3445</v>
      </c>
      <c r="E355" s="158" t="s">
        <v>2134</v>
      </c>
    </row>
    <row r="356" spans="2:5">
      <c r="B356" s="156" t="s">
        <v>3037</v>
      </c>
      <c r="C356" s="157" t="s">
        <v>3038</v>
      </c>
      <c r="D356" s="158" t="s">
        <v>3445</v>
      </c>
      <c r="E356" s="158" t="s">
        <v>2134</v>
      </c>
    </row>
    <row r="357" spans="2:5">
      <c r="B357" s="156" t="s">
        <v>2840</v>
      </c>
      <c r="C357" s="157" t="s">
        <v>2841</v>
      </c>
      <c r="D357" s="158" t="s">
        <v>3469</v>
      </c>
      <c r="E357" s="158" t="s">
        <v>2134</v>
      </c>
    </row>
    <row r="358" spans="2:5">
      <c r="B358" s="156" t="s">
        <v>3453</v>
      </c>
      <c r="C358" s="157" t="s">
        <v>3452</v>
      </c>
      <c r="D358" s="158" t="s">
        <v>3426</v>
      </c>
      <c r="E358" s="158" t="s">
        <v>2134</v>
      </c>
    </row>
    <row r="359" spans="2:5">
      <c r="B359" s="156" t="s">
        <v>1252</v>
      </c>
      <c r="C359" s="157" t="s">
        <v>1253</v>
      </c>
      <c r="D359" s="158" t="s">
        <v>3426</v>
      </c>
      <c r="E359" s="158" t="s">
        <v>2134</v>
      </c>
    </row>
    <row r="360" spans="2:5">
      <c r="B360" s="156" t="s">
        <v>2995</v>
      </c>
      <c r="C360" s="157" t="s">
        <v>2996</v>
      </c>
      <c r="D360" s="158" t="s">
        <v>3462</v>
      </c>
      <c r="E360" s="158" t="s">
        <v>2178</v>
      </c>
    </row>
    <row r="361" spans="2:5">
      <c r="B361" s="156" t="s">
        <v>1865</v>
      </c>
      <c r="C361" s="157" t="s">
        <v>1866</v>
      </c>
      <c r="D361" s="158" t="s">
        <v>3464</v>
      </c>
      <c r="E361" s="158" t="s">
        <v>2134</v>
      </c>
    </row>
    <row r="362" spans="2:5">
      <c r="B362" s="156" t="s">
        <v>2924</v>
      </c>
      <c r="C362" s="157" t="s">
        <v>2925</v>
      </c>
      <c r="D362" s="158" t="s">
        <v>3417</v>
      </c>
      <c r="E362" s="158" t="s">
        <v>2134</v>
      </c>
    </row>
    <row r="363" spans="2:5">
      <c r="B363" s="156" t="s">
        <v>2948</v>
      </c>
      <c r="C363" s="157" t="s">
        <v>2949</v>
      </c>
      <c r="D363" s="158" t="s">
        <v>3417</v>
      </c>
      <c r="E363" s="158" t="s">
        <v>2134</v>
      </c>
    </row>
    <row r="364" spans="2:5">
      <c r="B364" s="156" t="s">
        <v>2891</v>
      </c>
      <c r="C364" s="157" t="s">
        <v>2892</v>
      </c>
      <c r="D364" s="158" t="s">
        <v>3417</v>
      </c>
      <c r="E364" s="158" t="s">
        <v>2134</v>
      </c>
    </row>
    <row r="365" spans="2:5">
      <c r="B365" s="156" t="s">
        <v>1292</v>
      </c>
      <c r="C365" s="157" t="s">
        <v>1293</v>
      </c>
      <c r="D365" s="158" t="s">
        <v>3417</v>
      </c>
      <c r="E365" s="158" t="s">
        <v>2134</v>
      </c>
    </row>
    <row r="366" spans="2:5">
      <c r="B366" s="156" t="s">
        <v>2786</v>
      </c>
      <c r="C366" s="157" t="s">
        <v>2787</v>
      </c>
      <c r="D366" s="158" t="s">
        <v>3479</v>
      </c>
      <c r="E366" s="158" t="s">
        <v>2134</v>
      </c>
    </row>
    <row r="367" spans="2:5">
      <c r="B367" s="156" t="s">
        <v>2940</v>
      </c>
      <c r="C367" s="157" t="s">
        <v>2941</v>
      </c>
      <c r="D367" s="158" t="s">
        <v>3479</v>
      </c>
      <c r="E367" s="158" t="s">
        <v>2134</v>
      </c>
    </row>
    <row r="368" spans="2:5">
      <c r="B368" s="156" t="s">
        <v>2831</v>
      </c>
      <c r="C368" s="157" t="s">
        <v>2832</v>
      </c>
      <c r="D368" s="158" t="s">
        <v>3479</v>
      </c>
      <c r="E368" s="158" t="s">
        <v>2134</v>
      </c>
    </row>
    <row r="369" spans="2:5">
      <c r="B369" s="156" t="s">
        <v>3085</v>
      </c>
      <c r="C369" s="157" t="s">
        <v>3086</v>
      </c>
      <c r="D369" s="158" t="s">
        <v>3425</v>
      </c>
      <c r="E369" s="158" t="s">
        <v>2134</v>
      </c>
    </row>
    <row r="370" spans="2:5">
      <c r="B370" s="156" t="s">
        <v>2894</v>
      </c>
      <c r="C370" s="157" t="s">
        <v>2895</v>
      </c>
      <c r="D370" s="158" t="s">
        <v>3425</v>
      </c>
      <c r="E370" s="158" t="s">
        <v>2178</v>
      </c>
    </row>
    <row r="371" spans="2:5">
      <c r="B371" s="156" t="s">
        <v>2725</v>
      </c>
      <c r="C371" s="157" t="s">
        <v>2726</v>
      </c>
      <c r="D371" s="158" t="s">
        <v>3443</v>
      </c>
      <c r="E371" s="158" t="s">
        <v>2134</v>
      </c>
    </row>
    <row r="372" spans="2:5">
      <c r="B372" s="156" t="s">
        <v>976</v>
      </c>
      <c r="C372" s="157" t="s">
        <v>977</v>
      </c>
      <c r="D372" s="158" t="s">
        <v>3418</v>
      </c>
      <c r="E372" s="158" t="s">
        <v>2134</v>
      </c>
    </row>
    <row r="373" spans="2:5">
      <c r="B373" s="156" t="s">
        <v>1495</v>
      </c>
      <c r="C373" s="157" t="s">
        <v>1496</v>
      </c>
      <c r="D373" s="158" t="s">
        <v>3418</v>
      </c>
      <c r="E373" s="158" t="s">
        <v>2134</v>
      </c>
    </row>
    <row r="374" spans="2:5">
      <c r="B374" s="156" t="s">
        <v>1497</v>
      </c>
      <c r="C374" s="157" t="s">
        <v>1498</v>
      </c>
      <c r="D374" s="158" t="s">
        <v>3418</v>
      </c>
      <c r="E374" s="158" t="s">
        <v>2134</v>
      </c>
    </row>
    <row r="375" spans="2:5">
      <c r="B375" s="156" t="s">
        <v>3478</v>
      </c>
      <c r="C375" s="157" t="s">
        <v>3477</v>
      </c>
      <c r="D375" s="158" t="s">
        <v>3416</v>
      </c>
      <c r="E375" s="158" t="s">
        <v>2134</v>
      </c>
    </row>
    <row r="376" spans="2:5">
      <c r="B376" s="156">
        <v>10070000193166</v>
      </c>
      <c r="C376" s="157" t="s">
        <v>477</v>
      </c>
      <c r="D376" s="158" t="s">
        <v>3416</v>
      </c>
      <c r="E376" s="158" t="s">
        <v>2174</v>
      </c>
    </row>
    <row r="377" spans="2:5">
      <c r="B377" s="156" t="s">
        <v>2109</v>
      </c>
      <c r="C377" s="157" t="s">
        <v>2110</v>
      </c>
      <c r="D377" s="158" t="s">
        <v>3416</v>
      </c>
      <c r="E377" s="158" t="s">
        <v>2134</v>
      </c>
    </row>
    <row r="378" spans="2:5">
      <c r="B378" s="156" t="s">
        <v>1797</v>
      </c>
      <c r="C378" s="157" t="s">
        <v>1798</v>
      </c>
      <c r="D378" s="158" t="s">
        <v>3416</v>
      </c>
      <c r="E378" s="158" t="s">
        <v>2134</v>
      </c>
    </row>
    <row r="379" spans="2:5">
      <c r="B379" s="156" t="s">
        <v>1101</v>
      </c>
      <c r="C379" s="157" t="s">
        <v>1102</v>
      </c>
      <c r="D379" s="158" t="s">
        <v>3416</v>
      </c>
      <c r="E379" s="158" t="s">
        <v>2134</v>
      </c>
    </row>
    <row r="380" spans="2:5">
      <c r="B380" s="156" t="s">
        <v>2944</v>
      </c>
      <c r="C380" s="157" t="s">
        <v>2945</v>
      </c>
      <c r="D380" s="158" t="s">
        <v>3436</v>
      </c>
      <c r="E380" s="158" t="s">
        <v>2134</v>
      </c>
    </row>
    <row r="381" spans="2:5">
      <c r="B381" s="156" t="s">
        <v>2804</v>
      </c>
      <c r="C381" s="157" t="s">
        <v>2805</v>
      </c>
      <c r="D381" s="158" t="s">
        <v>3436</v>
      </c>
      <c r="E381" s="158" t="s">
        <v>2174</v>
      </c>
    </row>
    <row r="382" spans="2:5">
      <c r="B382" s="156" t="s">
        <v>2714</v>
      </c>
      <c r="C382" s="157" t="s">
        <v>2715</v>
      </c>
      <c r="D382" s="158" t="s">
        <v>3436</v>
      </c>
      <c r="E382" s="158" t="s">
        <v>2199</v>
      </c>
    </row>
    <row r="383" spans="2:5">
      <c r="B383" s="156" t="s">
        <v>3459</v>
      </c>
      <c r="C383" s="157" t="s">
        <v>3458</v>
      </c>
      <c r="D383" s="158" t="s">
        <v>3436</v>
      </c>
      <c r="E383" s="158" t="s">
        <v>2134</v>
      </c>
    </row>
    <row r="384" spans="2:5">
      <c r="B384" s="156" t="s">
        <v>3438</v>
      </c>
      <c r="C384" s="157" t="s">
        <v>3437</v>
      </c>
      <c r="D384" s="158" t="s">
        <v>3436</v>
      </c>
      <c r="E384" s="158" t="s">
        <v>2134</v>
      </c>
    </row>
    <row r="385" spans="2:5">
      <c r="B385" s="156" t="s">
        <v>2846</v>
      </c>
      <c r="C385" s="157" t="s">
        <v>2847</v>
      </c>
      <c r="D385" s="158" t="s">
        <v>3421</v>
      </c>
      <c r="E385" s="158" t="s">
        <v>2134</v>
      </c>
    </row>
    <row r="386" spans="2:5">
      <c r="B386" s="156" t="s">
        <v>3450</v>
      </c>
      <c r="C386" s="157" t="s">
        <v>3449</v>
      </c>
      <c r="D386" s="158" t="s">
        <v>3421</v>
      </c>
      <c r="E386" s="158" t="s">
        <v>2134</v>
      </c>
    </row>
    <row r="387" spans="2:5">
      <c r="B387" s="156" t="s">
        <v>3432</v>
      </c>
      <c r="C387" s="157" t="s">
        <v>3431</v>
      </c>
      <c r="D387" s="158" t="s">
        <v>3421</v>
      </c>
      <c r="E387" s="158" t="s">
        <v>2134</v>
      </c>
    </row>
    <row r="388" spans="2:5">
      <c r="B388" s="156" t="s">
        <v>3063</v>
      </c>
      <c r="C388" s="157" t="s">
        <v>3064</v>
      </c>
      <c r="D388" s="158" t="s">
        <v>3421</v>
      </c>
      <c r="E388" s="158" t="s">
        <v>2178</v>
      </c>
    </row>
    <row r="389" spans="2:5">
      <c r="B389" s="156" t="s">
        <v>2007</v>
      </c>
      <c r="C389" s="157" t="s">
        <v>2008</v>
      </c>
      <c r="D389" s="158" t="s">
        <v>3421</v>
      </c>
      <c r="E389" s="158" t="s">
        <v>2134</v>
      </c>
    </row>
    <row r="390" spans="2:5">
      <c r="B390" s="156" t="s">
        <v>2057</v>
      </c>
      <c r="C390" s="157" t="s">
        <v>2058</v>
      </c>
      <c r="D390" s="158" t="s">
        <v>3422</v>
      </c>
      <c r="E390" s="158" t="s">
        <v>2134</v>
      </c>
    </row>
    <row r="391" spans="2:5">
      <c r="B391" s="156" t="s">
        <v>3045</v>
      </c>
      <c r="C391" s="157" t="s">
        <v>3046</v>
      </c>
      <c r="D391" s="158" t="s">
        <v>3422</v>
      </c>
      <c r="E391" s="158" t="s">
        <v>2134</v>
      </c>
    </row>
    <row r="392" spans="2:5">
      <c r="B392" s="156" t="s">
        <v>3177</v>
      </c>
      <c r="C392" s="157" t="s">
        <v>3178</v>
      </c>
      <c r="D392" s="158" t="s">
        <v>3422</v>
      </c>
      <c r="E392" s="158" t="s">
        <v>2178</v>
      </c>
    </row>
    <row r="393" spans="2:5">
      <c r="B393" s="156" t="s">
        <v>3424</v>
      </c>
      <c r="C393" s="157" t="s">
        <v>3423</v>
      </c>
      <c r="D393" s="158" t="s">
        <v>3422</v>
      </c>
      <c r="E393" s="158" t="s">
        <v>2134</v>
      </c>
    </row>
    <row r="394" spans="2:5">
      <c r="B394" s="156" t="s">
        <v>3476</v>
      </c>
      <c r="C394" s="157" t="s">
        <v>3475</v>
      </c>
      <c r="D394" s="158" t="s">
        <v>3433</v>
      </c>
      <c r="E394" s="158" t="s">
        <v>2134</v>
      </c>
    </row>
    <row r="395" spans="2:5">
      <c r="B395" s="156" t="s">
        <v>2987</v>
      </c>
      <c r="C395" s="157" t="s">
        <v>2988</v>
      </c>
      <c r="D395" s="158" t="s">
        <v>3433</v>
      </c>
      <c r="E395" s="158" t="s">
        <v>2178</v>
      </c>
    </row>
    <row r="396" spans="2:5">
      <c r="B396" s="156" t="s">
        <v>3448</v>
      </c>
      <c r="C396" s="157" t="s">
        <v>3447</v>
      </c>
      <c r="D396" s="158" t="s">
        <v>3433</v>
      </c>
      <c r="E396" s="158" t="s">
        <v>2134</v>
      </c>
    </row>
    <row r="397" spans="2:5">
      <c r="B397" s="156" t="s">
        <v>2873</v>
      </c>
      <c r="C397" s="157" t="s">
        <v>2874</v>
      </c>
      <c r="D397" s="158" t="s">
        <v>3433</v>
      </c>
      <c r="E397" s="158" t="s">
        <v>2134</v>
      </c>
    </row>
    <row r="398" spans="2:5">
      <c r="B398" s="156" t="s">
        <v>3435</v>
      </c>
      <c r="C398" s="157" t="s">
        <v>3434</v>
      </c>
      <c r="D398" s="158" t="s">
        <v>3433</v>
      </c>
      <c r="E398" s="158" t="s">
        <v>2134</v>
      </c>
    </row>
    <row r="399" spans="2:5">
      <c r="B399" s="156" t="s">
        <v>2039</v>
      </c>
      <c r="C399" s="157" t="s">
        <v>2040</v>
      </c>
      <c r="D399" s="158" t="s">
        <v>3419</v>
      </c>
      <c r="E399" s="158" t="s">
        <v>2134</v>
      </c>
    </row>
    <row r="400" spans="2:5">
      <c r="B400" s="156" t="s">
        <v>1918</v>
      </c>
      <c r="C400" s="157" t="s">
        <v>1919</v>
      </c>
      <c r="D400" s="158" t="s">
        <v>3419</v>
      </c>
      <c r="E400" s="158" t="s">
        <v>2134</v>
      </c>
    </row>
    <row r="401" spans="2:5">
      <c r="B401" s="156" t="s">
        <v>1921</v>
      </c>
      <c r="C401" s="157" t="s">
        <v>1922</v>
      </c>
      <c r="D401" s="158" t="s">
        <v>3419</v>
      </c>
      <c r="E401" s="158" t="s">
        <v>2134</v>
      </c>
    </row>
    <row r="402" spans="2:5">
      <c r="B402" s="156" t="s">
        <v>2076</v>
      </c>
      <c r="C402" s="157" t="s">
        <v>2077</v>
      </c>
      <c r="D402" s="158" t="s">
        <v>3419</v>
      </c>
      <c r="E402" s="158" t="s">
        <v>2134</v>
      </c>
    </row>
    <row r="403" spans="2:5">
      <c r="B403" s="156" t="s">
        <v>2124</v>
      </c>
      <c r="C403" s="157" t="s">
        <v>2125</v>
      </c>
      <c r="D403" s="158" t="s">
        <v>3419</v>
      </c>
      <c r="E403" s="158" t="s">
        <v>2134</v>
      </c>
    </row>
    <row r="404" spans="2:5">
      <c r="B404" s="156" t="s">
        <v>2834</v>
      </c>
      <c r="C404" s="157" t="s">
        <v>2835</v>
      </c>
      <c r="D404" s="158" t="s">
        <v>3440</v>
      </c>
      <c r="E404" s="158" t="s">
        <v>2178</v>
      </c>
    </row>
    <row r="405" spans="2:5">
      <c r="B405" s="156" t="s">
        <v>1854</v>
      </c>
      <c r="C405" s="157" t="s">
        <v>953</v>
      </c>
      <c r="D405" s="158" t="s">
        <v>3440</v>
      </c>
      <c r="E405" s="158" t="s">
        <v>2134</v>
      </c>
    </row>
    <row r="406" spans="2:5">
      <c r="B406" s="156" t="s">
        <v>3457</v>
      </c>
      <c r="C406" s="157" t="s">
        <v>3456</v>
      </c>
      <c r="D406" s="158" t="s">
        <v>3440</v>
      </c>
      <c r="E406" s="158" t="s">
        <v>2134</v>
      </c>
    </row>
    <row r="407" spans="2:5">
      <c r="B407" s="156" t="s">
        <v>3442</v>
      </c>
      <c r="C407" s="157" t="s">
        <v>3441</v>
      </c>
      <c r="D407" s="158" t="s">
        <v>3440</v>
      </c>
      <c r="E407" s="158" t="s">
        <v>2134</v>
      </c>
    </row>
    <row r="408" spans="2:5">
      <c r="B408" s="156" t="s">
        <v>3089</v>
      </c>
      <c r="C408" s="157" t="s">
        <v>3090</v>
      </c>
      <c r="D408" s="158" t="s">
        <v>3427</v>
      </c>
      <c r="E408" s="158" t="s">
        <v>2134</v>
      </c>
    </row>
    <row r="409" spans="2:5">
      <c r="B409" s="156" t="s">
        <v>3093</v>
      </c>
      <c r="C409" s="157" t="s">
        <v>3094</v>
      </c>
      <c r="D409" s="158" t="s">
        <v>3427</v>
      </c>
      <c r="E409" s="158" t="s">
        <v>2134</v>
      </c>
    </row>
    <row r="410" spans="2:5">
      <c r="B410" s="156" t="s">
        <v>3101</v>
      </c>
      <c r="C410" s="157" t="s">
        <v>3102</v>
      </c>
      <c r="D410" s="158" t="s">
        <v>3427</v>
      </c>
      <c r="E410" s="158" t="s">
        <v>2134</v>
      </c>
    </row>
    <row r="411" spans="2:5">
      <c r="B411" s="156" t="s">
        <v>2843</v>
      </c>
      <c r="C411" s="157" t="s">
        <v>2844</v>
      </c>
      <c r="D411" s="158" t="s">
        <v>3427</v>
      </c>
      <c r="E411" s="158" t="s">
        <v>2134</v>
      </c>
    </row>
    <row r="412" spans="2:5">
      <c r="B412" s="156" t="s">
        <v>2112</v>
      </c>
      <c r="C412" s="157" t="s">
        <v>2113</v>
      </c>
      <c r="D412" s="158" t="s">
        <v>3427</v>
      </c>
      <c r="E412" s="158" t="s">
        <v>2134</v>
      </c>
    </row>
    <row r="413" spans="2:5">
      <c r="B413" s="156" t="s">
        <v>3173</v>
      </c>
      <c r="C413" s="157" t="s">
        <v>3174</v>
      </c>
      <c r="D413" s="158" t="s">
        <v>3427</v>
      </c>
      <c r="E413" s="158" t="s">
        <v>2178</v>
      </c>
    </row>
    <row r="414" spans="2:5">
      <c r="B414" s="156" t="s">
        <v>2082</v>
      </c>
      <c r="C414" s="157" t="s">
        <v>2083</v>
      </c>
      <c r="D414" s="158" t="s">
        <v>3209</v>
      </c>
      <c r="E414" s="158" t="s">
        <v>2134</v>
      </c>
    </row>
    <row r="415" spans="2:5">
      <c r="B415" s="156" t="s">
        <v>3210</v>
      </c>
      <c r="C415" s="157" t="s">
        <v>3211</v>
      </c>
      <c r="D415" s="158" t="s">
        <v>3209</v>
      </c>
      <c r="E415" s="158" t="s">
        <v>2134</v>
      </c>
    </row>
    <row r="416" spans="2:5">
      <c r="B416" s="156" t="s">
        <v>3220</v>
      </c>
      <c r="C416" s="157" t="s">
        <v>3221</v>
      </c>
      <c r="D416" s="158" t="s">
        <v>3209</v>
      </c>
      <c r="E416" s="158" t="s">
        <v>2134</v>
      </c>
    </row>
    <row r="417" spans="2:5">
      <c r="B417" s="156" t="s">
        <v>3196</v>
      </c>
      <c r="C417" s="157" t="s">
        <v>3197</v>
      </c>
      <c r="D417" s="158" t="s">
        <v>3116</v>
      </c>
      <c r="E417" s="158" t="s">
        <v>2134</v>
      </c>
    </row>
    <row r="418" spans="2:5">
      <c r="B418" s="156" t="s">
        <v>3207</v>
      </c>
      <c r="C418" s="157" t="s">
        <v>3208</v>
      </c>
      <c r="D418" s="158" t="s">
        <v>3116</v>
      </c>
      <c r="E418" s="158" t="s">
        <v>2134</v>
      </c>
    </row>
    <row r="419" spans="2:5">
      <c r="B419" s="156" t="s">
        <v>910</v>
      </c>
      <c r="C419" s="157" t="s">
        <v>911</v>
      </c>
      <c r="D419" s="158" t="s">
        <v>3116</v>
      </c>
      <c r="E419" s="158" t="s">
        <v>2134</v>
      </c>
    </row>
    <row r="420" spans="2:5">
      <c r="B420" s="156" t="s">
        <v>1643</v>
      </c>
      <c r="C420" s="157" t="s">
        <v>1644</v>
      </c>
      <c r="D420" s="158" t="s">
        <v>3200</v>
      </c>
      <c r="E420" s="158" t="s">
        <v>2134</v>
      </c>
    </row>
    <row r="421" spans="2:5">
      <c r="B421" s="156" t="s">
        <v>3201</v>
      </c>
      <c r="C421" s="157" t="s">
        <v>3202</v>
      </c>
      <c r="D421" s="158" t="s">
        <v>3200</v>
      </c>
      <c r="E421" s="158" t="s">
        <v>2134</v>
      </c>
    </row>
    <row r="422" spans="2:5">
      <c r="B422" s="156" t="s">
        <v>1339</v>
      </c>
      <c r="C422" s="157" t="s">
        <v>1340</v>
      </c>
      <c r="D422" s="158" t="s">
        <v>3200</v>
      </c>
      <c r="E422" s="158" t="s">
        <v>2134</v>
      </c>
    </row>
    <row r="423" spans="2:5">
      <c r="B423" s="156" t="s">
        <v>313</v>
      </c>
      <c r="C423" s="157" t="s">
        <v>314</v>
      </c>
      <c r="D423" s="158" t="s">
        <v>3200</v>
      </c>
      <c r="E423" s="158" t="s">
        <v>2174</v>
      </c>
    </row>
    <row r="424" spans="2:5">
      <c r="B424" s="156" t="s">
        <v>2849</v>
      </c>
      <c r="C424" s="157" t="s">
        <v>2850</v>
      </c>
      <c r="D424" s="158" t="s">
        <v>3203</v>
      </c>
      <c r="E424" s="158" t="s">
        <v>2174</v>
      </c>
    </row>
    <row r="425" spans="2:5">
      <c r="B425" s="156" t="s">
        <v>3204</v>
      </c>
      <c r="C425" s="157" t="s">
        <v>3205</v>
      </c>
      <c r="D425" s="158" t="s">
        <v>3203</v>
      </c>
      <c r="E425" s="158" t="s">
        <v>2134</v>
      </c>
    </row>
    <row r="426" spans="2:5">
      <c r="B426" s="156" t="s">
        <v>1952</v>
      </c>
      <c r="C426" s="157" t="s">
        <v>1953</v>
      </c>
      <c r="D426" s="158" t="s">
        <v>3203</v>
      </c>
      <c r="E426" s="158" t="s">
        <v>2134</v>
      </c>
    </row>
    <row r="427" spans="2:5">
      <c r="B427" s="156" t="s">
        <v>1906</v>
      </c>
      <c r="C427" s="157" t="s">
        <v>1907</v>
      </c>
      <c r="D427" s="158" t="s">
        <v>3203</v>
      </c>
      <c r="E427" s="158" t="s">
        <v>2134</v>
      </c>
    </row>
    <row r="428" spans="2:5">
      <c r="B428" s="156" t="s">
        <v>2802</v>
      </c>
      <c r="C428" s="157" t="s">
        <v>2803</v>
      </c>
      <c r="D428" s="158" t="s">
        <v>3193</v>
      </c>
      <c r="E428" s="158" t="s">
        <v>2134</v>
      </c>
    </row>
    <row r="429" spans="2:5">
      <c r="B429" s="156" t="s">
        <v>2823</v>
      </c>
      <c r="C429" s="157" t="s">
        <v>2824</v>
      </c>
      <c r="D429" s="158" t="s">
        <v>3193</v>
      </c>
      <c r="E429" s="158" t="s">
        <v>2134</v>
      </c>
    </row>
    <row r="430" spans="2:5">
      <c r="B430" s="156" t="s">
        <v>2855</v>
      </c>
      <c r="C430" s="157" t="s">
        <v>2856</v>
      </c>
      <c r="D430" s="158" t="s">
        <v>3193</v>
      </c>
      <c r="E430" s="158" t="s">
        <v>2178</v>
      </c>
    </row>
    <row r="431" spans="2:5">
      <c r="B431" s="156" t="s">
        <v>3218</v>
      </c>
      <c r="C431" s="157" t="s">
        <v>3219</v>
      </c>
      <c r="D431" s="158" t="s">
        <v>3193</v>
      </c>
      <c r="E431" s="158" t="s">
        <v>2134</v>
      </c>
    </row>
    <row r="432" spans="2:5">
      <c r="B432" s="156" t="s">
        <v>2799</v>
      </c>
      <c r="C432" s="157" t="s">
        <v>2800</v>
      </c>
      <c r="D432" s="158" t="s">
        <v>3192</v>
      </c>
      <c r="E432" s="158" t="s">
        <v>2134</v>
      </c>
    </row>
    <row r="433" spans="2:5">
      <c r="B433" s="156" t="s">
        <v>2826</v>
      </c>
      <c r="C433" s="157" t="s">
        <v>2827</v>
      </c>
      <c r="D433" s="158" t="s">
        <v>3192</v>
      </c>
      <c r="E433" s="158" t="s">
        <v>2134</v>
      </c>
    </row>
    <row r="434" spans="2:5">
      <c r="B434" s="156" t="s">
        <v>3212</v>
      </c>
      <c r="C434" s="157" t="s">
        <v>3213</v>
      </c>
      <c r="D434" s="158" t="s">
        <v>3192</v>
      </c>
      <c r="E434" s="158" t="s">
        <v>2134</v>
      </c>
    </row>
    <row r="435" spans="2:5">
      <c r="B435" s="156" t="s">
        <v>1395</v>
      </c>
      <c r="C435" s="157" t="s">
        <v>1396</v>
      </c>
      <c r="D435" s="158" t="s">
        <v>3189</v>
      </c>
      <c r="E435" s="158" t="s">
        <v>2134</v>
      </c>
    </row>
    <row r="436" spans="2:5">
      <c r="B436" s="164" t="s">
        <v>1606</v>
      </c>
      <c r="C436" s="165" t="s">
        <v>1607</v>
      </c>
      <c r="D436" s="166" t="s">
        <v>3189</v>
      </c>
      <c r="E436" s="166" t="s">
        <v>2134</v>
      </c>
    </row>
    <row r="437" spans="2:5">
      <c r="B437" s="156" t="s">
        <v>2702</v>
      </c>
      <c r="C437" s="157" t="s">
        <v>2703</v>
      </c>
      <c r="D437" s="158" t="s">
        <v>3189</v>
      </c>
      <c r="E437" s="158" t="s">
        <v>2134</v>
      </c>
    </row>
    <row r="438" spans="2:5">
      <c r="B438" s="156" t="s">
        <v>1706</v>
      </c>
      <c r="C438" s="157" t="s">
        <v>1707</v>
      </c>
      <c r="D438" s="158" t="s">
        <v>3189</v>
      </c>
      <c r="E438" s="158" t="s">
        <v>2134</v>
      </c>
    </row>
    <row r="439" spans="2:5">
      <c r="B439" s="156" t="s">
        <v>3216</v>
      </c>
      <c r="C439" s="157" t="s">
        <v>3217</v>
      </c>
      <c r="D439" s="158" t="s">
        <v>3189</v>
      </c>
      <c r="E439" s="158" t="s">
        <v>2134</v>
      </c>
    </row>
    <row r="440" spans="2:5">
      <c r="B440" s="156" t="s">
        <v>1110</v>
      </c>
      <c r="C440" s="157" t="s">
        <v>1111</v>
      </c>
      <c r="D440" s="158" t="s">
        <v>3191</v>
      </c>
      <c r="E440" s="158" t="s">
        <v>2134</v>
      </c>
    </row>
    <row r="441" spans="2:5">
      <c r="B441" s="156" t="s">
        <v>3194</v>
      </c>
      <c r="C441" s="157" t="s">
        <v>3195</v>
      </c>
      <c r="D441" s="158" t="s">
        <v>3191</v>
      </c>
      <c r="E441" s="158" t="s">
        <v>2134</v>
      </c>
    </row>
    <row r="442" spans="2:5">
      <c r="B442" s="156" t="s">
        <v>1727</v>
      </c>
      <c r="C442" s="157" t="s">
        <v>1635</v>
      </c>
      <c r="D442" s="158" t="s">
        <v>3191</v>
      </c>
      <c r="E442" s="158" t="s">
        <v>2134</v>
      </c>
    </row>
    <row r="443" spans="2:5">
      <c r="B443" s="156" t="s">
        <v>2910</v>
      </c>
      <c r="C443" s="157" t="s">
        <v>2911</v>
      </c>
      <c r="D443" s="158" t="s">
        <v>3191</v>
      </c>
      <c r="E443" s="158" t="s">
        <v>2134</v>
      </c>
    </row>
    <row r="444" spans="2:5">
      <c r="B444" s="156" t="s">
        <v>2130</v>
      </c>
      <c r="C444" s="157" t="s">
        <v>2131</v>
      </c>
      <c r="D444" s="158" t="s">
        <v>3191</v>
      </c>
      <c r="E444" s="158" t="s">
        <v>2134</v>
      </c>
    </row>
    <row r="445" spans="2:5">
      <c r="B445" s="156" t="s">
        <v>1386</v>
      </c>
      <c r="C445" s="157" t="s">
        <v>1387</v>
      </c>
      <c r="D445" s="158" t="s">
        <v>3190</v>
      </c>
      <c r="E445" s="158" t="s">
        <v>2134</v>
      </c>
    </row>
    <row r="446" spans="2:5">
      <c r="B446" s="156" t="s">
        <v>2818</v>
      </c>
      <c r="C446" s="157" t="s">
        <v>2819</v>
      </c>
      <c r="D446" s="158" t="s">
        <v>3190</v>
      </c>
      <c r="E446" s="158" t="s">
        <v>2134</v>
      </c>
    </row>
    <row r="447" spans="2:5">
      <c r="B447" s="156" t="s">
        <v>2821</v>
      </c>
      <c r="C447" s="157" t="s">
        <v>2822</v>
      </c>
      <c r="D447" s="158" t="s">
        <v>3190</v>
      </c>
      <c r="E447" s="158" t="s">
        <v>2134</v>
      </c>
    </row>
    <row r="448" spans="2:5">
      <c r="B448" s="156" t="s">
        <v>3198</v>
      </c>
      <c r="C448" s="157" t="s">
        <v>3199</v>
      </c>
      <c r="D448" s="158" t="s">
        <v>3190</v>
      </c>
      <c r="E448" s="158" t="s">
        <v>2134</v>
      </c>
    </row>
    <row r="449" spans="2:5">
      <c r="B449" s="156" t="s">
        <v>1461</v>
      </c>
      <c r="C449" s="157" t="s">
        <v>1462</v>
      </c>
      <c r="D449" s="158" t="s">
        <v>3190</v>
      </c>
      <c r="E449" s="158" t="s">
        <v>2134</v>
      </c>
    </row>
    <row r="450" spans="2:5">
      <c r="B450" s="156" t="s">
        <v>1663</v>
      </c>
      <c r="C450" s="157" t="s">
        <v>1664</v>
      </c>
      <c r="D450" s="158" t="s">
        <v>3206</v>
      </c>
      <c r="E450" s="158" t="s">
        <v>2134</v>
      </c>
    </row>
    <row r="451" spans="2:5">
      <c r="B451" s="156" t="s">
        <v>3214</v>
      </c>
      <c r="C451" s="157" t="s">
        <v>3215</v>
      </c>
      <c r="D451" s="158" t="s">
        <v>3206</v>
      </c>
      <c r="E451" s="158" t="s">
        <v>2134</v>
      </c>
    </row>
    <row r="452" spans="2:5">
      <c r="B452" s="156" t="s">
        <v>2098</v>
      </c>
      <c r="C452" s="157" t="s">
        <v>2099</v>
      </c>
      <c r="D452" s="158" t="s">
        <v>3206</v>
      </c>
      <c r="E452" s="158" t="s">
        <v>2134</v>
      </c>
    </row>
    <row r="453" spans="2:5">
      <c r="B453" s="156" t="s">
        <v>1964</v>
      </c>
      <c r="C453" s="157" t="s">
        <v>1965</v>
      </c>
      <c r="D453" s="158" t="s">
        <v>3074</v>
      </c>
      <c r="E453" s="158" t="s">
        <v>2178</v>
      </c>
    </row>
    <row r="454" spans="2:5">
      <c r="B454" s="156" t="s">
        <v>3078</v>
      </c>
      <c r="C454" s="157" t="s">
        <v>2002</v>
      </c>
      <c r="D454" s="158" t="s">
        <v>3079</v>
      </c>
      <c r="E454" s="158" t="s">
        <v>2134</v>
      </c>
    </row>
    <row r="455" spans="2:5">
      <c r="B455" s="156" t="s">
        <v>783</v>
      </c>
      <c r="C455" s="157" t="s">
        <v>784</v>
      </c>
      <c r="D455" s="158" t="s">
        <v>3071</v>
      </c>
      <c r="E455" s="158" t="s">
        <v>2134</v>
      </c>
    </row>
    <row r="456" spans="2:5">
      <c r="B456" s="156" t="s">
        <v>1958</v>
      </c>
      <c r="C456" s="157" t="s">
        <v>1959</v>
      </c>
      <c r="D456" s="158" t="s">
        <v>3071</v>
      </c>
      <c r="E456" s="158" t="s">
        <v>2134</v>
      </c>
    </row>
    <row r="457" spans="2:5">
      <c r="B457" s="156" t="s">
        <v>1540</v>
      </c>
      <c r="C457" s="157" t="s">
        <v>1541</v>
      </c>
      <c r="D457" s="158" t="s">
        <v>3073</v>
      </c>
      <c r="E457" s="158" t="s">
        <v>2134</v>
      </c>
    </row>
    <row r="458" spans="2:5">
      <c r="B458" s="156" t="s">
        <v>3075</v>
      </c>
      <c r="C458" s="157" t="s">
        <v>3076</v>
      </c>
      <c r="D458" s="158" t="s">
        <v>3077</v>
      </c>
      <c r="E458" s="158" t="s">
        <v>2134</v>
      </c>
    </row>
    <row r="459" spans="2:5">
      <c r="B459" s="156" t="s">
        <v>1521</v>
      </c>
      <c r="C459" s="157" t="s">
        <v>1522</v>
      </c>
      <c r="D459" s="158" t="s">
        <v>3072</v>
      </c>
      <c r="E459" s="158" t="s">
        <v>2134</v>
      </c>
    </row>
    <row r="460" spans="2:5">
      <c r="B460" s="156" t="s">
        <v>777</v>
      </c>
      <c r="C460" s="157" t="s">
        <v>778</v>
      </c>
      <c r="D460" s="158" t="s">
        <v>3072</v>
      </c>
      <c r="E460" s="158" t="s">
        <v>2134</v>
      </c>
    </row>
    <row r="461" spans="2:5">
      <c r="B461" s="156" t="s">
        <v>2755</v>
      </c>
      <c r="C461" s="157" t="s">
        <v>2756</v>
      </c>
      <c r="D461" s="158" t="s">
        <v>2757</v>
      </c>
      <c r="E461" s="158" t="s">
        <v>2134</v>
      </c>
    </row>
    <row r="462" spans="2:5">
      <c r="B462" s="156" t="s">
        <v>2760</v>
      </c>
      <c r="C462" s="157" t="s">
        <v>2761</v>
      </c>
      <c r="D462" s="158" t="s">
        <v>2757</v>
      </c>
      <c r="E462" s="158" t="s">
        <v>2134</v>
      </c>
    </row>
    <row r="463" spans="2:5">
      <c r="B463" s="156" t="s">
        <v>1697</v>
      </c>
      <c r="C463" s="157" t="s">
        <v>1698</v>
      </c>
      <c r="D463" s="158" t="s">
        <v>2765</v>
      </c>
      <c r="E463" s="158" t="s">
        <v>2134</v>
      </c>
    </row>
    <row r="464" spans="2:5">
      <c r="B464" s="156" t="s">
        <v>2744</v>
      </c>
      <c r="C464" s="157" t="s">
        <v>2745</v>
      </c>
      <c r="D464" s="158" t="s">
        <v>2746</v>
      </c>
      <c r="E464" s="158" t="s">
        <v>2134</v>
      </c>
    </row>
    <row r="465" spans="2:5">
      <c r="B465" s="156" t="s">
        <v>1924</v>
      </c>
      <c r="C465" s="157" t="s">
        <v>275</v>
      </c>
      <c r="D465" s="158" t="s">
        <v>2746</v>
      </c>
      <c r="E465" s="158" t="s">
        <v>2134</v>
      </c>
    </row>
    <row r="466" spans="2:5">
      <c r="B466" s="156" t="s">
        <v>1694</v>
      </c>
      <c r="C466" s="157" t="s">
        <v>1695</v>
      </c>
      <c r="D466" s="158" t="s">
        <v>2746</v>
      </c>
      <c r="E466" s="158" t="s">
        <v>2134</v>
      </c>
    </row>
    <row r="467" spans="2:5">
      <c r="B467" s="156" t="s">
        <v>1996</v>
      </c>
      <c r="C467" s="157" t="s">
        <v>1997</v>
      </c>
      <c r="D467" s="158" t="s">
        <v>2746</v>
      </c>
      <c r="E467" s="158" t="s">
        <v>2134</v>
      </c>
    </row>
    <row r="468" spans="2:5">
      <c r="B468" s="156" t="s">
        <v>2782</v>
      </c>
      <c r="C468" s="157" t="s">
        <v>2783</v>
      </c>
      <c r="D468" s="158" t="s">
        <v>2746</v>
      </c>
      <c r="E468" s="158" t="s">
        <v>2134</v>
      </c>
    </row>
    <row r="469" spans="2:5">
      <c r="B469" s="156" t="s">
        <v>2784</v>
      </c>
      <c r="C469" s="157" t="s">
        <v>2785</v>
      </c>
      <c r="D469" s="158" t="s">
        <v>2746</v>
      </c>
      <c r="E469" s="158" t="s">
        <v>2134</v>
      </c>
    </row>
    <row r="470" spans="2:5">
      <c r="B470" s="156" t="s">
        <v>2096</v>
      </c>
      <c r="C470" s="157" t="s">
        <v>2097</v>
      </c>
      <c r="D470" s="158" t="s">
        <v>2772</v>
      </c>
      <c r="E470" s="158" t="s">
        <v>2134</v>
      </c>
    </row>
    <row r="471" spans="2:5">
      <c r="B471" s="156" t="s">
        <v>2752</v>
      </c>
      <c r="C471" s="157" t="s">
        <v>2753</v>
      </c>
      <c r="D471" s="158" t="s">
        <v>2754</v>
      </c>
      <c r="E471" s="158" t="s">
        <v>2178</v>
      </c>
    </row>
    <row r="472" spans="2:5">
      <c r="B472" s="156" t="s">
        <v>1862</v>
      </c>
      <c r="C472" s="157" t="s">
        <v>1863</v>
      </c>
      <c r="D472" s="158" t="s">
        <v>2754</v>
      </c>
      <c r="E472" s="158" t="s">
        <v>2134</v>
      </c>
    </row>
    <row r="473" spans="2:5">
      <c r="B473" s="156" t="s">
        <v>2758</v>
      </c>
      <c r="C473" s="157" t="s">
        <v>2759</v>
      </c>
      <c r="D473" s="158" t="s">
        <v>2754</v>
      </c>
      <c r="E473" s="158" t="s">
        <v>2174</v>
      </c>
    </row>
    <row r="474" spans="2:5">
      <c r="B474" s="156" t="s">
        <v>1978</v>
      </c>
      <c r="C474" s="157" t="s">
        <v>1979</v>
      </c>
      <c r="D474" s="158" t="s">
        <v>2754</v>
      </c>
      <c r="E474" s="158" t="s">
        <v>2178</v>
      </c>
    </row>
    <row r="475" spans="2:5">
      <c r="B475" s="156" t="s">
        <v>2776</v>
      </c>
      <c r="C475" s="157" t="s">
        <v>2777</v>
      </c>
      <c r="D475" s="158" t="s">
        <v>2754</v>
      </c>
      <c r="E475" s="158" t="s">
        <v>2134</v>
      </c>
    </row>
    <row r="476" spans="2:5">
      <c r="B476" s="156" t="s">
        <v>2001</v>
      </c>
      <c r="C476" s="157" t="s">
        <v>2002</v>
      </c>
      <c r="D476" s="158" t="s">
        <v>2754</v>
      </c>
      <c r="E476" s="158" t="s">
        <v>2178</v>
      </c>
    </row>
    <row r="477" spans="2:5">
      <c r="B477" s="156" t="s">
        <v>1167</v>
      </c>
      <c r="C477" s="157" t="s">
        <v>1168</v>
      </c>
      <c r="D477" s="158" t="s">
        <v>2743</v>
      </c>
      <c r="E477" s="158" t="s">
        <v>2134</v>
      </c>
    </row>
    <row r="478" spans="2:5">
      <c r="B478" s="156" t="s">
        <v>2705</v>
      </c>
      <c r="C478" s="157" t="s">
        <v>2706</v>
      </c>
      <c r="D478" s="158" t="s">
        <v>2743</v>
      </c>
      <c r="E478" s="158" t="s">
        <v>2178</v>
      </c>
    </row>
    <row r="479" spans="2:5">
      <c r="B479" s="156" t="s">
        <v>2762</v>
      </c>
      <c r="C479" s="157" t="s">
        <v>2763</v>
      </c>
      <c r="D479" s="158" t="s">
        <v>2743</v>
      </c>
      <c r="E479" s="158" t="s">
        <v>2134</v>
      </c>
    </row>
    <row r="480" spans="2:5">
      <c r="B480" s="156" t="s">
        <v>1892</v>
      </c>
      <c r="C480" s="157" t="s">
        <v>1893</v>
      </c>
      <c r="D480" s="158" t="s">
        <v>2743</v>
      </c>
      <c r="E480" s="158" t="s">
        <v>2174</v>
      </c>
    </row>
    <row r="481" spans="2:5">
      <c r="B481" s="156" t="s">
        <v>2778</v>
      </c>
      <c r="C481" s="157" t="s">
        <v>2779</v>
      </c>
      <c r="D481" s="158" t="s">
        <v>2743</v>
      </c>
      <c r="E481" s="158" t="s">
        <v>2134</v>
      </c>
    </row>
    <row r="482" spans="2:5">
      <c r="B482" s="156" t="s">
        <v>2747</v>
      </c>
      <c r="C482" s="157" t="s">
        <v>2748</v>
      </c>
      <c r="D482" s="158" t="s">
        <v>2749</v>
      </c>
      <c r="E482" s="158" t="s">
        <v>2134</v>
      </c>
    </row>
    <row r="483" spans="2:5">
      <c r="B483" s="156" t="s">
        <v>2750</v>
      </c>
      <c r="C483" s="157" t="s">
        <v>2751</v>
      </c>
      <c r="D483" s="158" t="s">
        <v>2749</v>
      </c>
      <c r="E483" s="158" t="s">
        <v>2134</v>
      </c>
    </row>
    <row r="484" spans="2:5">
      <c r="B484" s="156" t="s">
        <v>1812</v>
      </c>
      <c r="C484" s="157" t="s">
        <v>1813</v>
      </c>
      <c r="D484" s="158" t="s">
        <v>2749</v>
      </c>
      <c r="E484" s="158" t="s">
        <v>2134</v>
      </c>
    </row>
    <row r="485" spans="2:5">
      <c r="B485" s="156" t="s">
        <v>1824</v>
      </c>
      <c r="C485" s="157" t="s">
        <v>1825</v>
      </c>
      <c r="D485" s="158" t="s">
        <v>2749</v>
      </c>
      <c r="E485" s="158" t="s">
        <v>2134</v>
      </c>
    </row>
    <row r="486" spans="2:5">
      <c r="B486" s="156" t="s">
        <v>2768</v>
      </c>
      <c r="C486" s="157" t="s">
        <v>2769</v>
      </c>
      <c r="D486" s="158" t="s">
        <v>2749</v>
      </c>
      <c r="E486" s="158" t="s">
        <v>2134</v>
      </c>
    </row>
    <row r="487" spans="2:5">
      <c r="B487" s="156" t="s">
        <v>1506</v>
      </c>
      <c r="C487" s="157" t="s">
        <v>1507</v>
      </c>
      <c r="D487" s="158" t="s">
        <v>2742</v>
      </c>
      <c r="E487" s="158" t="s">
        <v>2134</v>
      </c>
    </row>
    <row r="488" spans="2:5">
      <c r="B488" s="156" t="s">
        <v>1509</v>
      </c>
      <c r="C488" s="157" t="s">
        <v>1510</v>
      </c>
      <c r="D488" s="158" t="s">
        <v>2742</v>
      </c>
      <c r="E488" s="158" t="s">
        <v>2134</v>
      </c>
    </row>
    <row r="489" spans="2:5">
      <c r="B489" s="156" t="s">
        <v>2708</v>
      </c>
      <c r="C489" s="157" t="s">
        <v>2709</v>
      </c>
      <c r="D489" s="158" t="s">
        <v>2742</v>
      </c>
      <c r="E489" s="158" t="s">
        <v>2178</v>
      </c>
    </row>
    <row r="490" spans="2:5">
      <c r="B490" s="156" t="s">
        <v>2766</v>
      </c>
      <c r="C490" s="157" t="s">
        <v>2767</v>
      </c>
      <c r="D490" s="158" t="s">
        <v>2742</v>
      </c>
      <c r="E490" s="158" t="s">
        <v>2134</v>
      </c>
    </row>
    <row r="491" spans="2:5">
      <c r="B491" s="156" t="s">
        <v>2773</v>
      </c>
      <c r="C491" s="157" t="s">
        <v>2774</v>
      </c>
      <c r="D491" s="158" t="s">
        <v>2742</v>
      </c>
      <c r="E491" s="158" t="s">
        <v>2134</v>
      </c>
    </row>
    <row r="492" spans="2:5">
      <c r="B492" s="156" t="s">
        <v>1738</v>
      </c>
      <c r="C492" s="157" t="s">
        <v>2775</v>
      </c>
      <c r="D492" s="158" t="s">
        <v>2742</v>
      </c>
      <c r="E492" s="158" t="s">
        <v>2134</v>
      </c>
    </row>
    <row r="493" spans="2:5">
      <c r="B493" s="156" t="s">
        <v>1791</v>
      </c>
      <c r="C493" s="157" t="s">
        <v>1792</v>
      </c>
      <c r="D493" s="158" t="s">
        <v>2742</v>
      </c>
      <c r="E493" s="158" t="s">
        <v>2134</v>
      </c>
    </row>
    <row r="494" spans="2:5">
      <c r="B494" s="156" t="s">
        <v>1689</v>
      </c>
      <c r="C494" s="157" t="s">
        <v>1690</v>
      </c>
      <c r="D494" s="158" t="s">
        <v>2764</v>
      </c>
      <c r="E494" s="158" t="s">
        <v>2134</v>
      </c>
    </row>
    <row r="495" spans="2:5">
      <c r="B495" s="156" t="s">
        <v>2734</v>
      </c>
      <c r="C495" s="157" t="s">
        <v>2735</v>
      </c>
      <c r="D495" s="158" t="s">
        <v>2736</v>
      </c>
      <c r="E495" s="158" t="s">
        <v>2178</v>
      </c>
    </row>
    <row r="496" spans="2:5">
      <c r="B496" s="156" t="s">
        <v>1967</v>
      </c>
      <c r="C496" s="157" t="s">
        <v>2740</v>
      </c>
      <c r="D496" s="158" t="s">
        <v>2736</v>
      </c>
      <c r="E496" s="158" t="s">
        <v>2134</v>
      </c>
    </row>
    <row r="497" spans="2:5">
      <c r="B497" s="164" t="s">
        <v>2737</v>
      </c>
      <c r="C497" s="165" t="s">
        <v>2738</v>
      </c>
      <c r="D497" s="166" t="s">
        <v>2739</v>
      </c>
      <c r="E497" s="166" t="s">
        <v>2178</v>
      </c>
    </row>
    <row r="498" spans="2:5">
      <c r="B498" s="156" t="s">
        <v>2115</v>
      </c>
      <c r="C498" s="157" t="s">
        <v>2116</v>
      </c>
      <c r="D498" s="158" t="s">
        <v>2741</v>
      </c>
      <c r="E498" s="158" t="s">
        <v>2134</v>
      </c>
    </row>
    <row r="499" spans="2:5">
      <c r="B499" s="156" t="s">
        <v>1926</v>
      </c>
      <c r="C499" s="157" t="s">
        <v>1927</v>
      </c>
      <c r="D499" s="158" t="s">
        <v>2733</v>
      </c>
      <c r="E499" s="158" t="s">
        <v>2134</v>
      </c>
    </row>
    <row r="500" spans="2:5">
      <c r="B500" s="156" t="s">
        <v>2091</v>
      </c>
      <c r="C500" s="157" t="s">
        <v>2092</v>
      </c>
      <c r="D500" s="158" t="s">
        <v>2733</v>
      </c>
      <c r="E500" s="158" t="s">
        <v>2134</v>
      </c>
    </row>
    <row r="501" spans="2:5">
      <c r="B501" s="156" t="s">
        <v>2636</v>
      </c>
      <c r="C501" s="157" t="s">
        <v>2637</v>
      </c>
      <c r="D501" s="158" t="s">
        <v>2638</v>
      </c>
      <c r="E501" s="158" t="s">
        <v>2134</v>
      </c>
    </row>
    <row r="502" spans="2:5">
      <c r="B502" s="156" t="s">
        <v>1766</v>
      </c>
      <c r="C502" s="157" t="s">
        <v>1767</v>
      </c>
      <c r="D502" s="158" t="s">
        <v>2638</v>
      </c>
      <c r="E502" s="158" t="s">
        <v>2134</v>
      </c>
    </row>
    <row r="503" spans="2:5">
      <c r="B503" s="156" t="s">
        <v>1431</v>
      </c>
      <c r="C503" s="157" t="s">
        <v>1432</v>
      </c>
      <c r="D503" s="158" t="s">
        <v>2632</v>
      </c>
      <c r="E503" s="158" t="s">
        <v>2134</v>
      </c>
    </row>
    <row r="504" spans="2:5">
      <c r="B504" s="156" t="s">
        <v>1345</v>
      </c>
      <c r="C504" s="157" t="s">
        <v>1346</v>
      </c>
      <c r="D504" s="158" t="s">
        <v>2634</v>
      </c>
      <c r="E504" s="158" t="s">
        <v>2134</v>
      </c>
    </row>
    <row r="505" spans="2:5">
      <c r="B505" s="156" t="s">
        <v>2639</v>
      </c>
      <c r="C505" s="157" t="s">
        <v>2640</v>
      </c>
      <c r="D505" s="158" t="s">
        <v>2634</v>
      </c>
      <c r="E505" s="158" t="s">
        <v>2134</v>
      </c>
    </row>
    <row r="506" spans="2:5">
      <c r="B506" s="156" t="s">
        <v>1877</v>
      </c>
      <c r="C506" s="157" t="s">
        <v>1878</v>
      </c>
      <c r="D506" s="158" t="s">
        <v>2631</v>
      </c>
      <c r="E506" s="158" t="s">
        <v>2199</v>
      </c>
    </row>
    <row r="507" spans="2:5">
      <c r="B507" s="156" t="s">
        <v>1897</v>
      </c>
      <c r="C507" s="157" t="s">
        <v>1898</v>
      </c>
      <c r="D507" s="158" t="s">
        <v>2631</v>
      </c>
      <c r="E507" s="158" t="s">
        <v>2134</v>
      </c>
    </row>
    <row r="508" spans="2:5">
      <c r="B508" s="156" t="s">
        <v>2627</v>
      </c>
      <c r="C508" s="157" t="s">
        <v>2628</v>
      </c>
      <c r="D508" s="158" t="s">
        <v>2629</v>
      </c>
      <c r="E508" s="158" t="s">
        <v>2134</v>
      </c>
    </row>
    <row r="509" spans="2:5">
      <c r="B509" s="156" t="s">
        <v>2641</v>
      </c>
      <c r="C509" s="157" t="s">
        <v>2642</v>
      </c>
      <c r="D509" s="158" t="s">
        <v>2643</v>
      </c>
      <c r="E509" s="158" t="s">
        <v>2134</v>
      </c>
    </row>
    <row r="510" spans="2:5">
      <c r="B510" s="156" t="s">
        <v>1652</v>
      </c>
      <c r="C510" s="157" t="s">
        <v>1653</v>
      </c>
      <c r="D510" s="158" t="s">
        <v>2630</v>
      </c>
      <c r="E510" s="158" t="s">
        <v>2134</v>
      </c>
    </row>
    <row r="511" spans="2:5">
      <c r="B511" s="156" t="s">
        <v>578</v>
      </c>
      <c r="C511" s="157" t="s">
        <v>579</v>
      </c>
      <c r="D511" s="158" t="s">
        <v>2633</v>
      </c>
      <c r="E511" s="158" t="s">
        <v>2134</v>
      </c>
    </row>
    <row r="512" spans="2:5">
      <c r="B512" s="156" t="s">
        <v>1715</v>
      </c>
      <c r="C512" s="157" t="s">
        <v>1716</v>
      </c>
      <c r="D512" s="158" t="s">
        <v>2635</v>
      </c>
      <c r="E512" s="158" t="s">
        <v>2134</v>
      </c>
    </row>
    <row r="513" spans="2:5">
      <c r="B513" s="156" t="s">
        <v>1944</v>
      </c>
      <c r="C513" s="157" t="s">
        <v>1893</v>
      </c>
      <c r="D513" s="158" t="s">
        <v>2611</v>
      </c>
      <c r="E513" s="158" t="s">
        <v>2134</v>
      </c>
    </row>
    <row r="514" spans="2:5">
      <c r="B514" s="156" t="s">
        <v>2612</v>
      </c>
      <c r="C514" s="157" t="s">
        <v>2613</v>
      </c>
      <c r="D514" s="158" t="s">
        <v>2614</v>
      </c>
      <c r="E514" s="158" t="s">
        <v>2134</v>
      </c>
    </row>
    <row r="515" spans="2:5">
      <c r="B515" s="156" t="s">
        <v>2619</v>
      </c>
      <c r="C515" s="157" t="s">
        <v>1432</v>
      </c>
      <c r="D515" s="158" t="s">
        <v>2614</v>
      </c>
      <c r="E515" s="158" t="s">
        <v>2134</v>
      </c>
    </row>
    <row r="516" spans="2:5">
      <c r="B516" s="156" t="s">
        <v>2623</v>
      </c>
      <c r="C516" s="157" t="s">
        <v>2624</v>
      </c>
      <c r="D516" s="158" t="s">
        <v>2614</v>
      </c>
      <c r="E516" s="158" t="s">
        <v>2134</v>
      </c>
    </row>
    <row r="517" spans="2:5">
      <c r="B517" s="156" t="s">
        <v>1941</v>
      </c>
      <c r="C517" s="157" t="s">
        <v>1942</v>
      </c>
      <c r="D517" s="158" t="s">
        <v>2610</v>
      </c>
      <c r="E517" s="158" t="s">
        <v>2134</v>
      </c>
    </row>
    <row r="518" spans="2:5">
      <c r="B518" s="156" t="s">
        <v>2615</v>
      </c>
      <c r="C518" s="157" t="s">
        <v>2616</v>
      </c>
      <c r="D518" s="158" t="s">
        <v>2610</v>
      </c>
      <c r="E518" s="158" t="s">
        <v>2134</v>
      </c>
    </row>
    <row r="519" spans="2:5">
      <c r="B519" s="156" t="s">
        <v>2617</v>
      </c>
      <c r="C519" s="157" t="s">
        <v>2618</v>
      </c>
      <c r="D519" s="158" t="s">
        <v>2610</v>
      </c>
      <c r="E519" s="158" t="s">
        <v>2134</v>
      </c>
    </row>
    <row r="520" spans="2:5">
      <c r="B520" s="156" t="s">
        <v>2625</v>
      </c>
      <c r="C520" s="157" t="s">
        <v>2626</v>
      </c>
      <c r="D520" s="158" t="s">
        <v>2610</v>
      </c>
      <c r="E520" s="158" t="s">
        <v>2134</v>
      </c>
    </row>
    <row r="521" spans="2:5">
      <c r="B521" s="156" t="s">
        <v>1067</v>
      </c>
      <c r="C521" s="157" t="s">
        <v>1068</v>
      </c>
      <c r="D521" s="158" t="s">
        <v>2610</v>
      </c>
      <c r="E521" s="158" t="s">
        <v>2134</v>
      </c>
    </row>
    <row r="522" spans="2:5">
      <c r="B522" s="156" t="s">
        <v>2620</v>
      </c>
      <c r="C522" s="157" t="s">
        <v>2621</v>
      </c>
      <c r="D522" s="158" t="s">
        <v>2622</v>
      </c>
      <c r="E522" s="158" t="s">
        <v>2134</v>
      </c>
    </row>
    <row r="523" spans="2:5">
      <c r="B523" s="156" t="s">
        <v>1970</v>
      </c>
      <c r="C523" s="157" t="s">
        <v>1971</v>
      </c>
      <c r="D523" s="158" t="s">
        <v>2622</v>
      </c>
      <c r="E523" s="158" t="s">
        <v>2134</v>
      </c>
    </row>
    <row r="524" spans="2:5">
      <c r="B524" s="156" t="s">
        <v>1883</v>
      </c>
      <c r="C524" s="157" t="s">
        <v>1884</v>
      </c>
      <c r="D524" s="158" t="s">
        <v>2622</v>
      </c>
      <c r="E524" s="158" t="s">
        <v>2134</v>
      </c>
    </row>
    <row r="525" spans="2:5">
      <c r="B525" s="156" t="s">
        <v>1683</v>
      </c>
      <c r="C525" s="157" t="s">
        <v>1684</v>
      </c>
      <c r="D525" s="158" t="s">
        <v>2595</v>
      </c>
      <c r="E525" s="158" t="s">
        <v>2134</v>
      </c>
    </row>
    <row r="526" spans="2:5">
      <c r="B526" s="156" t="s">
        <v>1788</v>
      </c>
      <c r="C526" s="157" t="s">
        <v>1789</v>
      </c>
      <c r="D526" s="158" t="s">
        <v>2595</v>
      </c>
      <c r="E526" s="158" t="s">
        <v>2134</v>
      </c>
    </row>
    <row r="527" spans="2:5">
      <c r="B527" s="156" t="s">
        <v>1848</v>
      </c>
      <c r="C527" s="157" t="s">
        <v>1849</v>
      </c>
      <c r="D527" s="158" t="s">
        <v>2584</v>
      </c>
      <c r="E527" s="158" t="s">
        <v>2134</v>
      </c>
    </row>
    <row r="528" spans="2:5">
      <c r="B528" s="156" t="s">
        <v>1762</v>
      </c>
      <c r="C528" s="157" t="s">
        <v>1763</v>
      </c>
      <c r="D528" s="158" t="s">
        <v>2607</v>
      </c>
      <c r="E528" s="158" t="s">
        <v>2134</v>
      </c>
    </row>
    <row r="529" spans="2:5">
      <c r="B529" s="156" t="s">
        <v>1781</v>
      </c>
      <c r="C529" s="157" t="s">
        <v>1782</v>
      </c>
      <c r="D529" s="158" t="s">
        <v>2607</v>
      </c>
      <c r="E529" s="158" t="s">
        <v>2134</v>
      </c>
    </row>
    <row r="530" spans="2:5">
      <c r="B530" s="156" t="s">
        <v>1868</v>
      </c>
      <c r="C530" s="157" t="s">
        <v>1869</v>
      </c>
      <c r="D530" s="158" t="s">
        <v>2588</v>
      </c>
      <c r="E530" s="158" t="s">
        <v>2134</v>
      </c>
    </row>
    <row r="531" spans="2:5">
      <c r="B531" s="156" t="s">
        <v>1549</v>
      </c>
      <c r="C531" s="157" t="s">
        <v>1550</v>
      </c>
      <c r="D531" s="158" t="s">
        <v>2588</v>
      </c>
      <c r="E531" s="158" t="s">
        <v>2134</v>
      </c>
    </row>
    <row r="532" spans="2:5">
      <c r="B532" s="164" t="s">
        <v>1576</v>
      </c>
      <c r="C532" s="165" t="s">
        <v>1577</v>
      </c>
      <c r="D532" s="166" t="s">
        <v>2588</v>
      </c>
      <c r="E532" s="166" t="s">
        <v>2174</v>
      </c>
    </row>
    <row r="533" spans="2:5">
      <c r="B533" s="156" t="s">
        <v>1886</v>
      </c>
      <c r="C533" s="157" t="s">
        <v>1887</v>
      </c>
      <c r="D533" s="158" t="s">
        <v>2593</v>
      </c>
      <c r="E533" s="158" t="s">
        <v>2134</v>
      </c>
    </row>
    <row r="534" spans="2:5">
      <c r="B534" s="156" t="s">
        <v>1561</v>
      </c>
      <c r="C534" s="157" t="s">
        <v>1562</v>
      </c>
      <c r="D534" s="158" t="s">
        <v>2593</v>
      </c>
      <c r="E534" s="158" t="s">
        <v>2174</v>
      </c>
    </row>
    <row r="535" spans="2:5">
      <c r="B535" s="156" t="s">
        <v>1209</v>
      </c>
      <c r="C535" s="157" t="s">
        <v>1210</v>
      </c>
      <c r="D535" s="158" t="s">
        <v>2594</v>
      </c>
      <c r="E535" s="158" t="s">
        <v>2199</v>
      </c>
    </row>
    <row r="536" spans="2:5">
      <c r="B536" s="156" t="s">
        <v>615</v>
      </c>
      <c r="C536" s="157" t="s">
        <v>616</v>
      </c>
      <c r="D536" s="158" t="s">
        <v>2594</v>
      </c>
      <c r="E536" s="158" t="s">
        <v>2134</v>
      </c>
    </row>
    <row r="537" spans="2:5">
      <c r="B537" s="156" t="s">
        <v>1458</v>
      </c>
      <c r="C537" s="157" t="s">
        <v>1459</v>
      </c>
      <c r="D537" s="158" t="s">
        <v>2594</v>
      </c>
      <c r="E537" s="158" t="s">
        <v>2134</v>
      </c>
    </row>
    <row r="538" spans="2:5">
      <c r="B538" s="156" t="s">
        <v>2600</v>
      </c>
      <c r="C538" s="157" t="s">
        <v>2601</v>
      </c>
      <c r="D538" s="158" t="s">
        <v>2594</v>
      </c>
      <c r="E538" s="158" t="s">
        <v>2134</v>
      </c>
    </row>
    <row r="539" spans="2:5">
      <c r="B539" s="156" t="s">
        <v>1649</v>
      </c>
      <c r="C539" s="157" t="s">
        <v>1650</v>
      </c>
      <c r="D539" s="158" t="s">
        <v>2589</v>
      </c>
      <c r="E539" s="158" t="s">
        <v>2134</v>
      </c>
    </row>
    <row r="540" spans="2:5">
      <c r="B540" s="156" t="s">
        <v>1227</v>
      </c>
      <c r="C540" s="157" t="s">
        <v>1228</v>
      </c>
      <c r="D540" s="158" t="s">
        <v>2589</v>
      </c>
      <c r="E540" s="158" t="s">
        <v>2134</v>
      </c>
    </row>
    <row r="541" spans="2:5">
      <c r="B541" s="156" t="s">
        <v>2598</v>
      </c>
      <c r="C541" s="157" t="s">
        <v>2599</v>
      </c>
      <c r="D541" s="158" t="s">
        <v>2589</v>
      </c>
      <c r="E541" s="158" t="s">
        <v>2134</v>
      </c>
    </row>
    <row r="542" spans="2:5">
      <c r="B542" s="156" t="s">
        <v>1859</v>
      </c>
      <c r="C542" s="157" t="s">
        <v>1860</v>
      </c>
      <c r="D542" s="158" t="s">
        <v>2587</v>
      </c>
      <c r="E542" s="158" t="s">
        <v>2134</v>
      </c>
    </row>
    <row r="543" spans="2:5">
      <c r="B543" s="156" t="s">
        <v>1724</v>
      </c>
      <c r="C543" s="157" t="s">
        <v>1725</v>
      </c>
      <c r="D543" s="158" t="s">
        <v>2587</v>
      </c>
      <c r="E543" s="158" t="s">
        <v>2134</v>
      </c>
    </row>
    <row r="544" spans="2:5">
      <c r="B544" s="156" t="s">
        <v>821</v>
      </c>
      <c r="C544" s="157" t="s">
        <v>822</v>
      </c>
      <c r="D544" s="158" t="s">
        <v>2587</v>
      </c>
      <c r="E544" s="158" t="s">
        <v>2134</v>
      </c>
    </row>
    <row r="545" spans="2:5">
      <c r="B545" s="156" t="s">
        <v>1935</v>
      </c>
      <c r="C545" s="157" t="s">
        <v>1936</v>
      </c>
      <c r="D545" s="158" t="s">
        <v>2583</v>
      </c>
      <c r="E545" s="158" t="s">
        <v>2134</v>
      </c>
    </row>
    <row r="546" spans="2:5">
      <c r="B546" s="156" t="s">
        <v>1880</v>
      </c>
      <c r="C546" s="157" t="s">
        <v>1881</v>
      </c>
      <c r="D546" s="158" t="s">
        <v>2583</v>
      </c>
      <c r="E546" s="158" t="s">
        <v>2134</v>
      </c>
    </row>
    <row r="547" spans="2:5">
      <c r="B547" s="156" t="s">
        <v>1455</v>
      </c>
      <c r="C547" s="157" t="s">
        <v>1456</v>
      </c>
      <c r="D547" s="158" t="s">
        <v>2583</v>
      </c>
      <c r="E547" s="158" t="s">
        <v>2134</v>
      </c>
    </row>
    <row r="548" spans="2:5">
      <c r="B548" s="156" t="s">
        <v>1161</v>
      </c>
      <c r="C548" s="157" t="s">
        <v>1162</v>
      </c>
      <c r="D548" s="158" t="s">
        <v>2586</v>
      </c>
      <c r="E548" s="158" t="s">
        <v>2134</v>
      </c>
    </row>
    <row r="549" spans="2:5">
      <c r="B549" s="156" t="s">
        <v>1170</v>
      </c>
      <c r="C549" s="157" t="s">
        <v>1171</v>
      </c>
      <c r="D549" s="158" t="s">
        <v>2586</v>
      </c>
      <c r="E549" s="158" t="s">
        <v>2134</v>
      </c>
    </row>
    <row r="550" spans="2:5">
      <c r="B550" s="156" t="s">
        <v>1238</v>
      </c>
      <c r="C550" s="157" t="s">
        <v>1239</v>
      </c>
      <c r="D550" s="158" t="s">
        <v>2596</v>
      </c>
      <c r="E550" s="158" t="s">
        <v>2134</v>
      </c>
    </row>
    <row r="551" spans="2:5">
      <c r="B551" s="156" t="s">
        <v>630</v>
      </c>
      <c r="C551" s="157" t="s">
        <v>631</v>
      </c>
      <c r="D551" s="158" t="s">
        <v>2596</v>
      </c>
      <c r="E551" s="158" t="s">
        <v>2134</v>
      </c>
    </row>
    <row r="552" spans="2:5">
      <c r="B552" s="156" t="s">
        <v>2608</v>
      </c>
      <c r="C552" s="157" t="s">
        <v>2609</v>
      </c>
      <c r="D552" s="158" t="s">
        <v>2596</v>
      </c>
      <c r="E552" s="158" t="s">
        <v>2134</v>
      </c>
    </row>
    <row r="553" spans="2:5">
      <c r="B553" s="156" t="s">
        <v>2590</v>
      </c>
      <c r="C553" s="157" t="s">
        <v>2591</v>
      </c>
      <c r="D553" s="158" t="s">
        <v>2592</v>
      </c>
      <c r="E553" s="158" t="s">
        <v>2134</v>
      </c>
    </row>
    <row r="554" spans="2:5">
      <c r="B554" s="156" t="s">
        <v>2602</v>
      </c>
      <c r="C554" s="157" t="s">
        <v>2603</v>
      </c>
      <c r="D554" s="158" t="s">
        <v>2592</v>
      </c>
      <c r="E554" s="158" t="s">
        <v>2134</v>
      </c>
    </row>
    <row r="555" spans="2:5">
      <c r="B555" s="156" t="s">
        <v>1363</v>
      </c>
      <c r="C555" s="157" t="s">
        <v>1364</v>
      </c>
      <c r="D555" s="158" t="s">
        <v>2597</v>
      </c>
      <c r="E555" s="158" t="s">
        <v>2134</v>
      </c>
    </row>
    <row r="556" spans="2:5">
      <c r="B556" s="164" t="s">
        <v>2009</v>
      </c>
      <c r="C556" s="165" t="s">
        <v>2010</v>
      </c>
      <c r="D556" s="166" t="s">
        <v>2597</v>
      </c>
      <c r="E556" s="166" t="s">
        <v>2178</v>
      </c>
    </row>
    <row r="557" spans="2:5">
      <c r="B557" s="156" t="s">
        <v>1629</v>
      </c>
      <c r="C557" s="157" t="s">
        <v>1432</v>
      </c>
      <c r="D557" s="158" t="s">
        <v>2585</v>
      </c>
      <c r="E557" s="158" t="s">
        <v>2134</v>
      </c>
    </row>
    <row r="558" spans="2:5">
      <c r="B558" s="156" t="s">
        <v>2604</v>
      </c>
      <c r="C558" s="157" t="s">
        <v>2605</v>
      </c>
      <c r="D558" s="158" t="s">
        <v>2606</v>
      </c>
      <c r="E558" s="158" t="s">
        <v>2134</v>
      </c>
    </row>
    <row r="559" spans="2:5">
      <c r="B559" s="156" t="s">
        <v>1086</v>
      </c>
      <c r="C559" s="157" t="s">
        <v>1087</v>
      </c>
      <c r="D559" s="158" t="s">
        <v>2582</v>
      </c>
      <c r="E559" s="158" t="s">
        <v>2134</v>
      </c>
    </row>
    <row r="560" spans="2:5">
      <c r="B560" s="156" t="s">
        <v>1389</v>
      </c>
      <c r="C560" s="157" t="s">
        <v>1390</v>
      </c>
      <c r="D560" s="158" t="s">
        <v>2571</v>
      </c>
      <c r="E560" s="158" t="s">
        <v>2134</v>
      </c>
    </row>
    <row r="561" spans="2:5">
      <c r="B561" s="156" t="s">
        <v>1666</v>
      </c>
      <c r="C561" s="157" t="s">
        <v>1667</v>
      </c>
      <c r="D561" s="158" t="s">
        <v>2571</v>
      </c>
      <c r="E561" s="158" t="s">
        <v>2178</v>
      </c>
    </row>
    <row r="562" spans="2:5">
      <c r="B562" s="156" t="s">
        <v>1443</v>
      </c>
      <c r="C562" s="157" t="s">
        <v>1444</v>
      </c>
      <c r="D562" s="158" t="s">
        <v>2571</v>
      </c>
      <c r="E562" s="158" t="s">
        <v>2178</v>
      </c>
    </row>
    <row r="563" spans="2:5">
      <c r="B563" s="156" t="s">
        <v>1369</v>
      </c>
      <c r="C563" s="157" t="s">
        <v>1370</v>
      </c>
      <c r="D563" s="158" t="s">
        <v>2571</v>
      </c>
      <c r="E563" s="158" t="s">
        <v>2134</v>
      </c>
    </row>
    <row r="564" spans="2:5">
      <c r="B564" s="164" t="s">
        <v>1658</v>
      </c>
      <c r="C564" s="165" t="s">
        <v>1659</v>
      </c>
      <c r="D564" s="166" t="s">
        <v>2577</v>
      </c>
      <c r="E564" s="166" t="s">
        <v>2134</v>
      </c>
    </row>
    <row r="565" spans="2:5">
      <c r="B565" s="156" t="s">
        <v>1342</v>
      </c>
      <c r="C565" s="157" t="s">
        <v>1343</v>
      </c>
      <c r="D565" s="158" t="s">
        <v>2577</v>
      </c>
      <c r="E565" s="158" t="s">
        <v>2134</v>
      </c>
    </row>
    <row r="566" spans="2:5">
      <c r="B566" s="156" t="s">
        <v>800</v>
      </c>
      <c r="C566" s="157" t="s">
        <v>801</v>
      </c>
      <c r="D566" s="158" t="s">
        <v>2577</v>
      </c>
      <c r="E566" s="158" t="s">
        <v>2134</v>
      </c>
    </row>
    <row r="567" spans="2:5">
      <c r="B567" s="156" t="s">
        <v>1709</v>
      </c>
      <c r="C567" s="157" t="s">
        <v>1710</v>
      </c>
      <c r="D567" s="158" t="s">
        <v>2577</v>
      </c>
      <c r="E567" s="158" t="s">
        <v>2178</v>
      </c>
    </row>
    <row r="568" spans="2:5">
      <c r="B568" s="156" t="s">
        <v>1778</v>
      </c>
      <c r="C568" s="157" t="s">
        <v>1779</v>
      </c>
      <c r="D568" s="158" t="s">
        <v>2577</v>
      </c>
      <c r="E568" s="158" t="s">
        <v>2134</v>
      </c>
    </row>
    <row r="569" spans="2:5">
      <c r="B569" s="156" t="s">
        <v>1589</v>
      </c>
      <c r="C569" s="157" t="s">
        <v>1590</v>
      </c>
      <c r="D569" s="158" t="s">
        <v>2580</v>
      </c>
      <c r="E569" s="158" t="s">
        <v>2134</v>
      </c>
    </row>
    <row r="570" spans="2:5">
      <c r="B570" s="156" t="s">
        <v>1360</v>
      </c>
      <c r="C570" s="157" t="s">
        <v>1361</v>
      </c>
      <c r="D570" s="158" t="s">
        <v>2580</v>
      </c>
      <c r="E570" s="158" t="s">
        <v>2134</v>
      </c>
    </row>
    <row r="571" spans="2:5">
      <c r="B571" s="156" t="s">
        <v>992</v>
      </c>
      <c r="C571" s="157" t="s">
        <v>993</v>
      </c>
      <c r="D571" s="158" t="s">
        <v>2576</v>
      </c>
      <c r="E571" s="158" t="s">
        <v>2134</v>
      </c>
    </row>
    <row r="572" spans="2:5">
      <c r="B572" s="156" t="s">
        <v>774</v>
      </c>
      <c r="C572" s="157" t="s">
        <v>775</v>
      </c>
      <c r="D572" s="158" t="s">
        <v>2576</v>
      </c>
      <c r="E572" s="158" t="s">
        <v>2134</v>
      </c>
    </row>
    <row r="573" spans="2:5">
      <c r="B573" s="156" t="s">
        <v>575</v>
      </c>
      <c r="C573" s="157" t="s">
        <v>576</v>
      </c>
      <c r="D573" s="158" t="s">
        <v>2576</v>
      </c>
      <c r="E573" s="158" t="s">
        <v>2134</v>
      </c>
    </row>
    <row r="574" spans="2:5">
      <c r="B574" s="156" t="s">
        <v>1104</v>
      </c>
      <c r="C574" s="157" t="s">
        <v>1105</v>
      </c>
      <c r="D574" s="158" t="s">
        <v>2576</v>
      </c>
      <c r="E574" s="158" t="s">
        <v>2134</v>
      </c>
    </row>
    <row r="575" spans="2:5">
      <c r="B575" s="156" t="s">
        <v>661</v>
      </c>
      <c r="C575" s="157" t="s">
        <v>662</v>
      </c>
      <c r="D575" s="158" t="s">
        <v>2560</v>
      </c>
      <c r="E575" s="158" t="s">
        <v>2134</v>
      </c>
    </row>
    <row r="576" spans="2:5">
      <c r="B576" s="156" t="s">
        <v>520</v>
      </c>
      <c r="C576" s="157" t="s">
        <v>521</v>
      </c>
      <c r="D576" s="158" t="s">
        <v>2560</v>
      </c>
      <c r="E576" s="158" t="s">
        <v>2134</v>
      </c>
    </row>
    <row r="577" spans="2:5">
      <c r="B577" s="156" t="s">
        <v>1601</v>
      </c>
      <c r="C577" s="157" t="s">
        <v>801</v>
      </c>
      <c r="D577" s="158" t="s">
        <v>2560</v>
      </c>
      <c r="E577" s="158" t="s">
        <v>2134</v>
      </c>
    </row>
    <row r="578" spans="2:5">
      <c r="B578" s="156" t="s">
        <v>1289</v>
      </c>
      <c r="C578" s="157" t="s">
        <v>1290</v>
      </c>
      <c r="D578" s="158" t="s">
        <v>2560</v>
      </c>
      <c r="E578" s="158" t="s">
        <v>2134</v>
      </c>
    </row>
    <row r="579" spans="2:5">
      <c r="B579" s="156" t="s">
        <v>1322</v>
      </c>
      <c r="C579" s="157" t="s">
        <v>1323</v>
      </c>
      <c r="D579" s="158" t="s">
        <v>2572</v>
      </c>
      <c r="E579" s="158" t="s">
        <v>2134</v>
      </c>
    </row>
    <row r="580" spans="2:5">
      <c r="B580" s="156" t="s">
        <v>1328</v>
      </c>
      <c r="C580" s="157" t="s">
        <v>1329</v>
      </c>
      <c r="D580" s="158" t="s">
        <v>2572</v>
      </c>
      <c r="E580" s="158" t="s">
        <v>2134</v>
      </c>
    </row>
    <row r="581" spans="2:5">
      <c r="B581" s="156" t="s">
        <v>1546</v>
      </c>
      <c r="C581" s="157" t="s">
        <v>1547</v>
      </c>
      <c r="D581" s="158" t="s">
        <v>2572</v>
      </c>
      <c r="E581" s="158" t="s">
        <v>2134</v>
      </c>
    </row>
    <row r="582" spans="2:5">
      <c r="B582" s="156" t="s">
        <v>1584</v>
      </c>
      <c r="C582" s="157" t="s">
        <v>1074</v>
      </c>
      <c r="D582" s="158" t="s">
        <v>2572</v>
      </c>
      <c r="E582" s="158" t="s">
        <v>2134</v>
      </c>
    </row>
    <row r="583" spans="2:5">
      <c r="B583" s="156" t="s">
        <v>1122</v>
      </c>
      <c r="C583" s="157" t="s">
        <v>1123</v>
      </c>
      <c r="D583" s="158" t="s">
        <v>2573</v>
      </c>
      <c r="E583" s="158" t="s">
        <v>2134</v>
      </c>
    </row>
    <row r="584" spans="2:5">
      <c r="B584" s="156" t="s">
        <v>934</v>
      </c>
      <c r="C584" s="157" t="s">
        <v>935</v>
      </c>
      <c r="D584" s="158" t="s">
        <v>2573</v>
      </c>
      <c r="E584" s="158" t="s">
        <v>2134</v>
      </c>
    </row>
    <row r="585" spans="2:5">
      <c r="B585" s="156" t="s">
        <v>937</v>
      </c>
      <c r="C585" s="157" t="s">
        <v>938</v>
      </c>
      <c r="D585" s="158" t="s">
        <v>2573</v>
      </c>
      <c r="E585" s="158" t="s">
        <v>2134</v>
      </c>
    </row>
    <row r="586" spans="2:5">
      <c r="B586" s="156" t="s">
        <v>949</v>
      </c>
      <c r="C586" s="157" t="s">
        <v>950</v>
      </c>
      <c r="D586" s="158" t="s">
        <v>2573</v>
      </c>
      <c r="E586" s="158" t="s">
        <v>2134</v>
      </c>
    </row>
    <row r="587" spans="2:5">
      <c r="B587" s="156" t="s">
        <v>1277</v>
      </c>
      <c r="C587" s="157" t="s">
        <v>1278</v>
      </c>
      <c r="D587" s="158" t="s">
        <v>2573</v>
      </c>
      <c r="E587" s="158" t="s">
        <v>2134</v>
      </c>
    </row>
    <row r="588" spans="2:5">
      <c r="B588" s="156" t="s">
        <v>1070</v>
      </c>
      <c r="C588" s="157" t="s">
        <v>1071</v>
      </c>
      <c r="D588" s="158" t="s">
        <v>2573</v>
      </c>
      <c r="E588" s="158" t="s">
        <v>2134</v>
      </c>
    </row>
    <row r="589" spans="2:5">
      <c r="B589" s="156" t="s">
        <v>762</v>
      </c>
      <c r="C589" s="157" t="s">
        <v>763</v>
      </c>
      <c r="D589" s="158" t="s">
        <v>2559</v>
      </c>
      <c r="E589" s="158" t="s">
        <v>2134</v>
      </c>
    </row>
    <row r="590" spans="2:5">
      <c r="B590" s="156" t="s">
        <v>394</v>
      </c>
      <c r="C590" s="157" t="s">
        <v>395</v>
      </c>
      <c r="D590" s="158" t="s">
        <v>2559</v>
      </c>
      <c r="E590" s="158" t="s">
        <v>2134</v>
      </c>
    </row>
    <row r="591" spans="2:5">
      <c r="B591" s="156" t="s">
        <v>955</v>
      </c>
      <c r="C591" s="157" t="s">
        <v>956</v>
      </c>
      <c r="D591" s="158" t="s">
        <v>2559</v>
      </c>
      <c r="E591" s="158" t="s">
        <v>2134</v>
      </c>
    </row>
    <row r="592" spans="2:5">
      <c r="B592" s="156" t="s">
        <v>685</v>
      </c>
      <c r="C592" s="157" t="s">
        <v>686</v>
      </c>
      <c r="D592" s="158" t="s">
        <v>2559</v>
      </c>
      <c r="E592" s="158" t="s">
        <v>2134</v>
      </c>
    </row>
    <row r="593" spans="2:5">
      <c r="B593" s="156" t="s">
        <v>929</v>
      </c>
      <c r="C593" s="157" t="s">
        <v>930</v>
      </c>
      <c r="D593" s="158" t="s">
        <v>2559</v>
      </c>
      <c r="E593" s="158" t="s">
        <v>2134</v>
      </c>
    </row>
    <row r="594" spans="2:5">
      <c r="B594" s="156" t="s">
        <v>388</v>
      </c>
      <c r="C594" s="157" t="s">
        <v>389</v>
      </c>
      <c r="D594" s="158" t="s">
        <v>2561</v>
      </c>
      <c r="E594" s="158" t="s">
        <v>2134</v>
      </c>
    </row>
    <row r="595" spans="2:5">
      <c r="B595" s="156" t="s">
        <v>473</v>
      </c>
      <c r="C595" s="157" t="s">
        <v>474</v>
      </c>
      <c r="D595" s="158" t="s">
        <v>2561</v>
      </c>
      <c r="E595" s="158" t="s">
        <v>2178</v>
      </c>
    </row>
    <row r="596" spans="2:5">
      <c r="B596" s="156" t="s">
        <v>2562</v>
      </c>
      <c r="C596" s="157" t="s">
        <v>2563</v>
      </c>
      <c r="D596" s="158" t="s">
        <v>2564</v>
      </c>
      <c r="E596" s="158" t="s">
        <v>2134</v>
      </c>
    </row>
    <row r="597" spans="2:5">
      <c r="B597" s="156" t="s">
        <v>1307</v>
      </c>
      <c r="C597" s="157" t="s">
        <v>728</v>
      </c>
      <c r="D597" s="158" t="s">
        <v>2564</v>
      </c>
      <c r="E597" s="158" t="s">
        <v>2134</v>
      </c>
    </row>
    <row r="598" spans="2:5">
      <c r="B598" s="156" t="s">
        <v>1552</v>
      </c>
      <c r="C598" s="157" t="s">
        <v>1553</v>
      </c>
      <c r="D598" s="158" t="s">
        <v>2564</v>
      </c>
      <c r="E598" s="158" t="s">
        <v>2134</v>
      </c>
    </row>
    <row r="599" spans="2:5">
      <c r="B599" s="156" t="s">
        <v>1107</v>
      </c>
      <c r="C599" s="157" t="s">
        <v>1108</v>
      </c>
      <c r="D599" s="158" t="s">
        <v>2564</v>
      </c>
      <c r="E599" s="158" t="s">
        <v>2134</v>
      </c>
    </row>
    <row r="600" spans="2:5">
      <c r="B600" s="156" t="s">
        <v>1839</v>
      </c>
      <c r="C600" s="157" t="s">
        <v>1840</v>
      </c>
      <c r="D600" s="158" t="s">
        <v>2565</v>
      </c>
      <c r="E600" s="158" t="s">
        <v>2134</v>
      </c>
    </row>
    <row r="601" spans="2:5">
      <c r="B601" s="164" t="s">
        <v>1851</v>
      </c>
      <c r="C601" s="165" t="s">
        <v>1852</v>
      </c>
      <c r="D601" s="166" t="s">
        <v>2565</v>
      </c>
      <c r="E601" s="166" t="s">
        <v>2134</v>
      </c>
    </row>
    <row r="602" spans="2:5">
      <c r="B602" s="156" t="s">
        <v>1721</v>
      </c>
      <c r="C602" s="157" t="s">
        <v>1722</v>
      </c>
      <c r="D602" s="158" t="s">
        <v>2565</v>
      </c>
      <c r="E602" s="158" t="s">
        <v>2178</v>
      </c>
    </row>
    <row r="603" spans="2:5">
      <c r="B603" s="168" t="s">
        <v>833</v>
      </c>
      <c r="C603" s="157" t="s">
        <v>834</v>
      </c>
      <c r="D603" s="158" t="s">
        <v>2565</v>
      </c>
      <c r="E603" s="158" t="s">
        <v>2134</v>
      </c>
    </row>
    <row r="604" spans="2:5">
      <c r="B604" s="168" t="s">
        <v>1775</v>
      </c>
      <c r="C604" s="157" t="s">
        <v>1776</v>
      </c>
      <c r="D604" s="158" t="s">
        <v>2565</v>
      </c>
      <c r="E604" s="158" t="s">
        <v>2134</v>
      </c>
    </row>
    <row r="605" spans="2:5">
      <c r="B605" s="168" t="s">
        <v>1512</v>
      </c>
      <c r="C605" s="157" t="s">
        <v>1513</v>
      </c>
      <c r="D605" s="158" t="s">
        <v>2568</v>
      </c>
      <c r="E605" s="158" t="s">
        <v>2134</v>
      </c>
    </row>
    <row r="606" spans="2:5">
      <c r="B606" s="168" t="s">
        <v>1567</v>
      </c>
      <c r="C606" s="157" t="s">
        <v>1568</v>
      </c>
      <c r="D606" s="158" t="s">
        <v>2568</v>
      </c>
      <c r="E606" s="158" t="s">
        <v>2134</v>
      </c>
    </row>
    <row r="607" spans="2:5">
      <c r="B607" s="168" t="s">
        <v>1753</v>
      </c>
      <c r="C607" s="157" t="s">
        <v>1754</v>
      </c>
      <c r="D607" s="158" t="s">
        <v>2581</v>
      </c>
      <c r="E607" s="158" t="s">
        <v>2134</v>
      </c>
    </row>
    <row r="608" spans="2:5">
      <c r="B608" s="168" t="s">
        <v>1842</v>
      </c>
      <c r="C608" s="157" t="s">
        <v>1843</v>
      </c>
      <c r="D608" s="158" t="s">
        <v>2566</v>
      </c>
      <c r="E608" s="158" t="s">
        <v>2134</v>
      </c>
    </row>
    <row r="609" spans="2:5">
      <c r="B609" s="169" t="s">
        <v>1537</v>
      </c>
      <c r="C609" s="165" t="s">
        <v>1538</v>
      </c>
      <c r="D609" s="166" t="s">
        <v>2570</v>
      </c>
      <c r="E609" s="166" t="s">
        <v>2134</v>
      </c>
    </row>
    <row r="610" spans="2:5">
      <c r="B610" s="156" t="s">
        <v>1634</v>
      </c>
      <c r="C610" s="157" t="s">
        <v>1635</v>
      </c>
      <c r="D610" s="158" t="s">
        <v>2567</v>
      </c>
      <c r="E610" s="158" t="s">
        <v>2134</v>
      </c>
    </row>
    <row r="611" spans="2:5">
      <c r="B611" s="156" t="s">
        <v>1173</v>
      </c>
      <c r="C611" s="157" t="s">
        <v>1174</v>
      </c>
      <c r="D611" s="158" t="s">
        <v>2575</v>
      </c>
      <c r="E611" s="158" t="s">
        <v>2134</v>
      </c>
    </row>
    <row r="612" spans="2:5">
      <c r="B612" s="156" t="s">
        <v>1528</v>
      </c>
      <c r="C612" s="157" t="s">
        <v>1529</v>
      </c>
      <c r="D612" s="158" t="s">
        <v>2569</v>
      </c>
      <c r="E612" s="158" t="s">
        <v>2134</v>
      </c>
    </row>
    <row r="613" spans="2:5">
      <c r="B613" s="156" t="s">
        <v>1686</v>
      </c>
      <c r="C613" s="157" t="s">
        <v>1687</v>
      </c>
      <c r="D613" s="158" t="s">
        <v>2579</v>
      </c>
      <c r="E613" s="158" t="s">
        <v>2178</v>
      </c>
    </row>
    <row r="614" spans="2:5">
      <c r="B614" s="156" t="s">
        <v>1037</v>
      </c>
      <c r="C614" s="157" t="s">
        <v>1038</v>
      </c>
      <c r="D614" s="158" t="s">
        <v>2578</v>
      </c>
      <c r="E614" s="158" t="s">
        <v>2134</v>
      </c>
    </row>
    <row r="615" spans="2:5">
      <c r="B615" s="156" t="s">
        <v>1140</v>
      </c>
      <c r="C615" s="157" t="s">
        <v>1141</v>
      </c>
      <c r="D615" s="158" t="s">
        <v>2574</v>
      </c>
      <c r="E615" s="158" t="s">
        <v>2134</v>
      </c>
    </row>
    <row r="616" spans="2:5">
      <c r="B616" s="156" t="s">
        <v>1025</v>
      </c>
      <c r="C616" s="157" t="s">
        <v>1026</v>
      </c>
      <c r="D616" s="158" t="s">
        <v>2574</v>
      </c>
      <c r="E616" s="158" t="s">
        <v>2178</v>
      </c>
    </row>
    <row r="617" spans="2:5">
      <c r="B617" s="156" t="s">
        <v>1185</v>
      </c>
      <c r="C617" s="157" t="s">
        <v>1186</v>
      </c>
      <c r="D617" s="158" t="s">
        <v>2574</v>
      </c>
      <c r="E617" s="158" t="s">
        <v>2178</v>
      </c>
    </row>
    <row r="618" spans="2:5">
      <c r="B618" s="156" t="s">
        <v>1331</v>
      </c>
      <c r="C618" s="157" t="s">
        <v>1332</v>
      </c>
      <c r="D618" s="158" t="s">
        <v>2536</v>
      </c>
      <c r="E618" s="158" t="s">
        <v>2134</v>
      </c>
    </row>
    <row r="619" spans="2:5">
      <c r="B619" s="156" t="s">
        <v>1675</v>
      </c>
      <c r="C619" s="157" t="s">
        <v>1676</v>
      </c>
      <c r="D619" s="158" t="s">
        <v>2536</v>
      </c>
      <c r="E619" s="158" t="s">
        <v>2178</v>
      </c>
    </row>
    <row r="620" spans="2:5">
      <c r="B620" s="156" t="s">
        <v>1678</v>
      </c>
      <c r="C620" s="157" t="s">
        <v>1679</v>
      </c>
      <c r="D620" s="158" t="s">
        <v>2536</v>
      </c>
      <c r="E620" s="158" t="s">
        <v>2178</v>
      </c>
    </row>
    <row r="621" spans="2:5">
      <c r="B621" s="156" t="s">
        <v>1464</v>
      </c>
      <c r="C621" s="157" t="s">
        <v>1465</v>
      </c>
      <c r="D621" s="158" t="s">
        <v>2536</v>
      </c>
      <c r="E621" s="158" t="s">
        <v>2134</v>
      </c>
    </row>
    <row r="622" spans="2:5" ht="24">
      <c r="B622" s="156" t="s">
        <v>1612</v>
      </c>
      <c r="C622" s="157" t="s">
        <v>1613</v>
      </c>
      <c r="D622" s="158" t="s">
        <v>2531</v>
      </c>
      <c r="E622" s="158" t="s">
        <v>2134</v>
      </c>
    </row>
    <row r="623" spans="2:5">
      <c r="B623" s="156" t="s">
        <v>2541</v>
      </c>
      <c r="C623" s="157" t="s">
        <v>2542</v>
      </c>
      <c r="D623" s="158" t="s">
        <v>2543</v>
      </c>
      <c r="E623" s="158" t="s">
        <v>2178</v>
      </c>
    </row>
    <row r="624" spans="2:5">
      <c r="B624" s="156" t="s">
        <v>967</v>
      </c>
      <c r="C624" s="157" t="s">
        <v>968</v>
      </c>
      <c r="D624" s="158" t="s">
        <v>2548</v>
      </c>
      <c r="E624" s="158" t="s">
        <v>2134</v>
      </c>
    </row>
    <row r="625" spans="2:5" ht="24">
      <c r="B625" s="156" t="s">
        <v>2557</v>
      </c>
      <c r="C625" s="157" t="s">
        <v>2558</v>
      </c>
      <c r="D625" s="158" t="s">
        <v>2548</v>
      </c>
      <c r="E625" s="158" t="s">
        <v>2134</v>
      </c>
    </row>
    <row r="626" spans="2:5">
      <c r="B626" s="156" t="s">
        <v>1022</v>
      </c>
      <c r="C626" s="157" t="s">
        <v>1023</v>
      </c>
      <c r="D626" s="158" t="s">
        <v>2545</v>
      </c>
      <c r="E626" s="158" t="s">
        <v>2134</v>
      </c>
    </row>
    <row r="627" spans="2:5">
      <c r="B627" s="156" t="s">
        <v>1440</v>
      </c>
      <c r="C627" s="157" t="s">
        <v>1441</v>
      </c>
      <c r="D627" s="158" t="s">
        <v>2545</v>
      </c>
      <c r="E627" s="158" t="s">
        <v>2134</v>
      </c>
    </row>
    <row r="628" spans="2:5">
      <c r="B628" s="156" t="s">
        <v>1486</v>
      </c>
      <c r="C628" s="157" t="s">
        <v>1487</v>
      </c>
      <c r="D628" s="158" t="s">
        <v>2545</v>
      </c>
      <c r="E628" s="158" t="s">
        <v>2134</v>
      </c>
    </row>
    <row r="629" spans="2:5">
      <c r="B629" s="156" t="s">
        <v>1028</v>
      </c>
      <c r="C629" s="157" t="s">
        <v>1029</v>
      </c>
      <c r="D629" s="158" t="s">
        <v>2546</v>
      </c>
      <c r="E629" s="158" t="s">
        <v>2134</v>
      </c>
    </row>
    <row r="630" spans="2:5">
      <c r="B630" s="156" t="s">
        <v>1194</v>
      </c>
      <c r="C630" s="157" t="s">
        <v>1195</v>
      </c>
      <c r="D630" s="158" t="s">
        <v>2546</v>
      </c>
      <c r="E630" s="158" t="s">
        <v>2134</v>
      </c>
    </row>
    <row r="631" spans="2:5">
      <c r="B631" s="156" t="s">
        <v>470</v>
      </c>
      <c r="C631" s="157" t="s">
        <v>471</v>
      </c>
      <c r="D631" s="158" t="s">
        <v>2546</v>
      </c>
      <c r="E631" s="158" t="s">
        <v>2134</v>
      </c>
    </row>
    <row r="632" spans="2:5">
      <c r="B632" s="156" t="s">
        <v>768</v>
      </c>
      <c r="C632" s="157" t="s">
        <v>769</v>
      </c>
      <c r="D632" s="158" t="s">
        <v>2538</v>
      </c>
      <c r="E632" s="158" t="s">
        <v>2134</v>
      </c>
    </row>
    <row r="633" spans="2:5">
      <c r="B633" s="156" t="s">
        <v>792</v>
      </c>
      <c r="C633" s="157" t="s">
        <v>793</v>
      </c>
      <c r="D633" s="158" t="s">
        <v>2538</v>
      </c>
      <c r="E633" s="158" t="s">
        <v>2134</v>
      </c>
    </row>
    <row r="634" spans="2:5">
      <c r="B634" s="156" t="s">
        <v>964</v>
      </c>
      <c r="C634" s="157" t="s">
        <v>965</v>
      </c>
      <c r="D634" s="158" t="s">
        <v>2538</v>
      </c>
      <c r="E634" s="158" t="s">
        <v>2134</v>
      </c>
    </row>
    <row r="635" spans="2:5">
      <c r="B635" s="156" t="s">
        <v>736</v>
      </c>
      <c r="C635" s="157" t="s">
        <v>737</v>
      </c>
      <c r="D635" s="158" t="s">
        <v>2538</v>
      </c>
      <c r="E635" s="158" t="s">
        <v>2134</v>
      </c>
    </row>
    <row r="636" spans="2:5">
      <c r="B636" s="156" t="s">
        <v>1295</v>
      </c>
      <c r="C636" s="157" t="s">
        <v>1296</v>
      </c>
      <c r="D636" s="158" t="s">
        <v>2538</v>
      </c>
      <c r="E636" s="158" t="s">
        <v>2134</v>
      </c>
    </row>
    <row r="637" spans="2:5">
      <c r="B637" s="156" t="s">
        <v>983</v>
      </c>
      <c r="C637" s="157" t="s">
        <v>984</v>
      </c>
      <c r="D637" s="158" t="s">
        <v>2554</v>
      </c>
      <c r="E637" s="158" t="s">
        <v>2134</v>
      </c>
    </row>
    <row r="638" spans="2:5">
      <c r="B638" s="156" t="s">
        <v>1480</v>
      </c>
      <c r="C638" s="157" t="s">
        <v>1481</v>
      </c>
      <c r="D638" s="158" t="s">
        <v>2554</v>
      </c>
      <c r="E638" s="158" t="s">
        <v>2134</v>
      </c>
    </row>
    <row r="639" spans="2:5">
      <c r="B639" s="156" t="s">
        <v>208</v>
      </c>
      <c r="C639" s="157" t="s">
        <v>209</v>
      </c>
      <c r="D639" s="158" t="s">
        <v>2529</v>
      </c>
      <c r="E639" s="158" t="s">
        <v>2134</v>
      </c>
    </row>
    <row r="640" spans="2:5">
      <c r="B640" s="156" t="s">
        <v>1637</v>
      </c>
      <c r="C640" s="157" t="s">
        <v>1638</v>
      </c>
      <c r="D640" s="158" t="s">
        <v>2529</v>
      </c>
      <c r="E640" s="158" t="s">
        <v>2134</v>
      </c>
    </row>
    <row r="641" spans="2:5">
      <c r="B641" s="156" t="s">
        <v>2539</v>
      </c>
      <c r="C641" s="157" t="s">
        <v>2540</v>
      </c>
      <c r="D641" s="158" t="s">
        <v>2529</v>
      </c>
      <c r="E641" s="158" t="s">
        <v>2134</v>
      </c>
    </row>
    <row r="642" spans="2:5">
      <c r="B642" s="156" t="s">
        <v>1013</v>
      </c>
      <c r="C642" s="157" t="s">
        <v>1014</v>
      </c>
      <c r="D642" s="158" t="s">
        <v>2537</v>
      </c>
      <c r="E642" s="158" t="s">
        <v>2134</v>
      </c>
    </row>
    <row r="643" spans="2:5">
      <c r="B643" s="156" t="s">
        <v>1555</v>
      </c>
      <c r="C643" s="157" t="s">
        <v>1556</v>
      </c>
      <c r="D643" s="158" t="s">
        <v>2537</v>
      </c>
      <c r="E643" s="158" t="s">
        <v>2134</v>
      </c>
    </row>
    <row r="644" spans="2:5">
      <c r="B644" s="156" t="s">
        <v>1640</v>
      </c>
      <c r="C644" s="157" t="s">
        <v>1641</v>
      </c>
      <c r="D644" s="158" t="s">
        <v>2530</v>
      </c>
      <c r="E644" s="158" t="s">
        <v>2134</v>
      </c>
    </row>
    <row r="645" spans="2:5">
      <c r="B645" s="156" t="s">
        <v>1534</v>
      </c>
      <c r="C645" s="157" t="s">
        <v>1535</v>
      </c>
      <c r="D645" s="158" t="s">
        <v>2530</v>
      </c>
      <c r="E645" s="158" t="s">
        <v>2134</v>
      </c>
    </row>
    <row r="646" spans="2:5">
      <c r="B646" s="156" t="s">
        <v>1098</v>
      </c>
      <c r="C646" s="157" t="s">
        <v>1099</v>
      </c>
      <c r="D646" s="158" t="s">
        <v>2530</v>
      </c>
      <c r="E646" s="158" t="s">
        <v>2134</v>
      </c>
    </row>
    <row r="647" spans="2:5">
      <c r="B647" s="156" t="s">
        <v>1646</v>
      </c>
      <c r="C647" s="157" t="s">
        <v>1647</v>
      </c>
      <c r="D647" s="158" t="s">
        <v>2532</v>
      </c>
      <c r="E647" s="158" t="s">
        <v>2134</v>
      </c>
    </row>
    <row r="648" spans="2:5">
      <c r="B648" s="164" t="s">
        <v>485</v>
      </c>
      <c r="C648" s="165" t="s">
        <v>486</v>
      </c>
      <c r="D648" s="166" t="s">
        <v>2532</v>
      </c>
      <c r="E648" s="166" t="s">
        <v>2134</v>
      </c>
    </row>
    <row r="649" spans="2:5">
      <c r="B649" s="156" t="s">
        <v>1428</v>
      </c>
      <c r="C649" s="157" t="s">
        <v>1429</v>
      </c>
      <c r="D649" s="158" t="s">
        <v>2544</v>
      </c>
      <c r="E649" s="158" t="s">
        <v>2178</v>
      </c>
    </row>
    <row r="650" spans="2:5">
      <c r="B650" s="156" t="s">
        <v>1336</v>
      </c>
      <c r="C650" s="157" t="s">
        <v>1337</v>
      </c>
      <c r="D650" s="158" t="s">
        <v>2544</v>
      </c>
      <c r="E650" s="158" t="s">
        <v>2134</v>
      </c>
    </row>
    <row r="651" spans="2:5">
      <c r="B651" s="156" t="s">
        <v>1558</v>
      </c>
      <c r="C651" s="157" t="s">
        <v>1559</v>
      </c>
      <c r="D651" s="158" t="s">
        <v>2544</v>
      </c>
      <c r="E651" s="158" t="s">
        <v>2134</v>
      </c>
    </row>
    <row r="652" spans="2:5">
      <c r="B652" s="156" t="s">
        <v>1518</v>
      </c>
      <c r="C652" s="157" t="s">
        <v>1519</v>
      </c>
      <c r="D652" s="158" t="s">
        <v>2533</v>
      </c>
      <c r="E652" s="158" t="s">
        <v>2134</v>
      </c>
    </row>
    <row r="653" spans="2:5">
      <c r="B653" s="156" t="s">
        <v>1598</v>
      </c>
      <c r="C653" s="157" t="s">
        <v>1599</v>
      </c>
      <c r="D653" s="158" t="s">
        <v>2555</v>
      </c>
      <c r="E653" s="158" t="s">
        <v>2301</v>
      </c>
    </row>
    <row r="654" spans="2:5">
      <c r="B654" s="156" t="s">
        <v>1452</v>
      </c>
      <c r="C654" s="157" t="s">
        <v>1453</v>
      </c>
      <c r="D654" s="158" t="s">
        <v>2552</v>
      </c>
      <c r="E654" s="158" t="s">
        <v>2134</v>
      </c>
    </row>
    <row r="655" spans="2:5">
      <c r="B655" s="156" t="s">
        <v>1250</v>
      </c>
      <c r="C655" s="157" t="s">
        <v>1251</v>
      </c>
      <c r="D655" s="158" t="s">
        <v>2552</v>
      </c>
      <c r="E655" s="158" t="s">
        <v>2134</v>
      </c>
    </row>
    <row r="656" spans="2:5">
      <c r="B656" s="156" t="s">
        <v>1055</v>
      </c>
      <c r="C656" s="157" t="s">
        <v>1056</v>
      </c>
      <c r="D656" s="158" t="s">
        <v>2552</v>
      </c>
      <c r="E656" s="158" t="s">
        <v>2134</v>
      </c>
    </row>
    <row r="657" spans="2:5">
      <c r="B657" s="156" t="s">
        <v>865</v>
      </c>
      <c r="C657" s="157" t="s">
        <v>866</v>
      </c>
      <c r="D657" s="158" t="s">
        <v>2556</v>
      </c>
      <c r="E657" s="158" t="s">
        <v>2134</v>
      </c>
    </row>
    <row r="658" spans="2:5">
      <c r="B658" s="156" t="s">
        <v>719</v>
      </c>
      <c r="C658" s="157" t="s">
        <v>720</v>
      </c>
      <c r="D658" s="158" t="s">
        <v>2547</v>
      </c>
      <c r="E658" s="158" t="s">
        <v>2134</v>
      </c>
    </row>
    <row r="659" spans="2:5" ht="24">
      <c r="B659" s="156" t="s">
        <v>1318</v>
      </c>
      <c r="C659" s="157" t="s">
        <v>1319</v>
      </c>
      <c r="D659" s="158" t="s">
        <v>2535</v>
      </c>
      <c r="E659" s="158" t="s">
        <v>2134</v>
      </c>
    </row>
    <row r="660" spans="2:5">
      <c r="B660" s="156" t="s">
        <v>1334</v>
      </c>
      <c r="C660" s="157" t="s">
        <v>1335</v>
      </c>
      <c r="D660" s="158" t="s">
        <v>2535</v>
      </c>
      <c r="E660" s="158" t="s">
        <v>2134</v>
      </c>
    </row>
    <row r="661" spans="2:5">
      <c r="B661" s="156" t="s">
        <v>1301</v>
      </c>
      <c r="C661" s="157" t="s">
        <v>1302</v>
      </c>
      <c r="D661" s="158" t="s">
        <v>2534</v>
      </c>
      <c r="E661" s="158" t="s">
        <v>2134</v>
      </c>
    </row>
    <row r="662" spans="2:5">
      <c r="B662" s="156" t="s">
        <v>1564</v>
      </c>
      <c r="C662" s="157" t="s">
        <v>1565</v>
      </c>
      <c r="D662" s="158" t="s">
        <v>2534</v>
      </c>
      <c r="E662" s="158" t="s">
        <v>2178</v>
      </c>
    </row>
    <row r="663" spans="2:5">
      <c r="B663" s="156" t="s">
        <v>602</v>
      </c>
      <c r="C663" s="157" t="s">
        <v>603</v>
      </c>
      <c r="D663" s="158" t="s">
        <v>2534</v>
      </c>
      <c r="E663" s="158" t="s">
        <v>2134</v>
      </c>
    </row>
    <row r="664" spans="2:5">
      <c r="B664" s="156" t="s">
        <v>1372</v>
      </c>
      <c r="C664" s="157" t="s">
        <v>1373</v>
      </c>
      <c r="D664" s="158" t="s">
        <v>2534</v>
      </c>
      <c r="E664" s="158" t="s">
        <v>2134</v>
      </c>
    </row>
    <row r="665" spans="2:5">
      <c r="B665" s="156" t="s">
        <v>842</v>
      </c>
      <c r="C665" s="157" t="s">
        <v>843</v>
      </c>
      <c r="D665" s="158" t="s">
        <v>2534</v>
      </c>
      <c r="E665" s="158" t="s">
        <v>2134</v>
      </c>
    </row>
    <row r="666" spans="2:5">
      <c r="B666" s="156" t="s">
        <v>1089</v>
      </c>
      <c r="C666" s="157" t="s">
        <v>1090</v>
      </c>
      <c r="D666" s="158" t="s">
        <v>2534</v>
      </c>
      <c r="E666" s="158" t="s">
        <v>2134</v>
      </c>
    </row>
    <row r="667" spans="2:5">
      <c r="B667" s="156" t="s">
        <v>1269</v>
      </c>
      <c r="C667" s="157" t="s">
        <v>1270</v>
      </c>
      <c r="D667" s="158" t="s">
        <v>2553</v>
      </c>
      <c r="E667" s="158" t="s">
        <v>2134</v>
      </c>
    </row>
    <row r="668" spans="2:5">
      <c r="B668" s="156" t="s">
        <v>2549</v>
      </c>
      <c r="C668" s="157" t="s">
        <v>2550</v>
      </c>
      <c r="D668" s="158" t="s">
        <v>2551</v>
      </c>
      <c r="E668" s="158" t="s">
        <v>2134</v>
      </c>
    </row>
    <row r="669" spans="2:5">
      <c r="B669" s="156" t="s">
        <v>1179</v>
      </c>
      <c r="C669" s="157" t="s">
        <v>1180</v>
      </c>
      <c r="D669" s="158" t="s">
        <v>2516</v>
      </c>
      <c r="E669" s="158" t="s">
        <v>2134</v>
      </c>
    </row>
    <row r="670" spans="2:5">
      <c r="B670" s="156" t="s">
        <v>1483</v>
      </c>
      <c r="C670" s="157" t="s">
        <v>1484</v>
      </c>
      <c r="D670" s="158" t="s">
        <v>2516</v>
      </c>
      <c r="E670" s="158" t="s">
        <v>2178</v>
      </c>
    </row>
    <row r="671" spans="2:5">
      <c r="B671" s="156" t="s">
        <v>241</v>
      </c>
      <c r="C671" s="157" t="s">
        <v>242</v>
      </c>
      <c r="D671" s="158" t="s">
        <v>2517</v>
      </c>
      <c r="E671" s="158" t="s">
        <v>2134</v>
      </c>
    </row>
    <row r="672" spans="2:5">
      <c r="B672" s="156" t="s">
        <v>1425</v>
      </c>
      <c r="C672" s="157" t="s">
        <v>1426</v>
      </c>
      <c r="D672" s="158" t="s">
        <v>2517</v>
      </c>
      <c r="E672" s="158" t="s">
        <v>2134</v>
      </c>
    </row>
    <row r="673" spans="2:5">
      <c r="B673" s="156" t="s">
        <v>1182</v>
      </c>
      <c r="C673" s="157" t="s">
        <v>1183</v>
      </c>
      <c r="D673" s="158" t="s">
        <v>2517</v>
      </c>
      <c r="E673" s="158" t="s">
        <v>2134</v>
      </c>
    </row>
    <row r="674" spans="2:5">
      <c r="B674" s="156" t="s">
        <v>1221</v>
      </c>
      <c r="C674" s="157" t="s">
        <v>1222</v>
      </c>
      <c r="D674" s="158" t="s">
        <v>2517</v>
      </c>
      <c r="E674" s="158" t="s">
        <v>2134</v>
      </c>
    </row>
    <row r="675" spans="2:5">
      <c r="B675" s="156" t="s">
        <v>612</v>
      </c>
      <c r="C675" s="157" t="s">
        <v>613</v>
      </c>
      <c r="D675" s="158" t="s">
        <v>2517</v>
      </c>
      <c r="E675" s="158" t="s">
        <v>2134</v>
      </c>
    </row>
    <row r="676" spans="2:5">
      <c r="B676" s="156" t="s">
        <v>1401</v>
      </c>
      <c r="C676" s="157" t="s">
        <v>1402</v>
      </c>
      <c r="D676" s="158" t="s">
        <v>2512</v>
      </c>
      <c r="E676" s="158" t="s">
        <v>2134</v>
      </c>
    </row>
    <row r="677" spans="2:5">
      <c r="B677" s="156" t="s">
        <v>1437</v>
      </c>
      <c r="C677" s="157" t="s">
        <v>1438</v>
      </c>
      <c r="D677" s="158" t="s">
        <v>2512</v>
      </c>
      <c r="E677" s="158" t="s">
        <v>2134</v>
      </c>
    </row>
    <row r="678" spans="2:5">
      <c r="B678" s="156" t="s">
        <v>1215</v>
      </c>
      <c r="C678" s="157" t="s">
        <v>1216</v>
      </c>
      <c r="D678" s="158" t="s">
        <v>2512</v>
      </c>
      <c r="E678" s="158" t="s">
        <v>2134</v>
      </c>
    </row>
    <row r="679" spans="2:5">
      <c r="B679" s="156" t="s">
        <v>721</v>
      </c>
      <c r="C679" s="157" t="s">
        <v>722</v>
      </c>
      <c r="D679" s="158" t="s">
        <v>2512</v>
      </c>
      <c r="E679" s="158" t="s">
        <v>2134</v>
      </c>
    </row>
    <row r="680" spans="2:5">
      <c r="B680" s="156" t="s">
        <v>655</v>
      </c>
      <c r="C680" s="157" t="s">
        <v>656</v>
      </c>
      <c r="D680" s="158" t="s">
        <v>2512</v>
      </c>
      <c r="E680" s="158" t="s">
        <v>2134</v>
      </c>
    </row>
    <row r="681" spans="2:5">
      <c r="B681" s="156" t="s">
        <v>1531</v>
      </c>
      <c r="C681" s="157" t="s">
        <v>1532</v>
      </c>
      <c r="D681" s="158" t="s">
        <v>2510</v>
      </c>
      <c r="E681" s="158" t="s">
        <v>2134</v>
      </c>
    </row>
    <row r="682" spans="2:5">
      <c r="B682" s="156" t="s">
        <v>1366</v>
      </c>
      <c r="C682" s="157" t="s">
        <v>1367</v>
      </c>
      <c r="D682" s="158" t="s">
        <v>2510</v>
      </c>
      <c r="E682" s="158" t="s">
        <v>2134</v>
      </c>
    </row>
    <row r="683" spans="2:5">
      <c r="B683" s="156" t="s">
        <v>381</v>
      </c>
      <c r="C683" s="157" t="s">
        <v>382</v>
      </c>
      <c r="D683" s="158" t="s">
        <v>2509</v>
      </c>
      <c r="E683" s="158" t="s">
        <v>2134</v>
      </c>
    </row>
    <row r="684" spans="2:5">
      <c r="B684" s="156" t="s">
        <v>1422</v>
      </c>
      <c r="C684" s="157" t="s">
        <v>1423</v>
      </c>
      <c r="D684" s="158" t="s">
        <v>2509</v>
      </c>
      <c r="E684" s="158" t="s">
        <v>2134</v>
      </c>
    </row>
    <row r="685" spans="2:5">
      <c r="B685" s="156" t="s">
        <v>2523</v>
      </c>
      <c r="C685" s="157" t="s">
        <v>2524</v>
      </c>
      <c r="D685" s="158" t="s">
        <v>2509</v>
      </c>
      <c r="E685" s="158" t="s">
        <v>2525</v>
      </c>
    </row>
    <row r="686" spans="2:5">
      <c r="B686" s="156" t="s">
        <v>1272</v>
      </c>
      <c r="C686" s="157" t="s">
        <v>1273</v>
      </c>
      <c r="D686" s="158" t="s">
        <v>2509</v>
      </c>
      <c r="E686" s="158" t="s">
        <v>2134</v>
      </c>
    </row>
    <row r="687" spans="2:5">
      <c r="B687" s="156" t="s">
        <v>664</v>
      </c>
      <c r="C687" s="157" t="s">
        <v>665</v>
      </c>
      <c r="D687" s="158" t="s">
        <v>2508</v>
      </c>
      <c r="E687" s="158" t="s">
        <v>2134</v>
      </c>
    </row>
    <row r="688" spans="2:5">
      <c r="B688" s="156" t="s">
        <v>385</v>
      </c>
      <c r="C688" s="157" t="s">
        <v>386</v>
      </c>
      <c r="D688" s="158" t="s">
        <v>2508</v>
      </c>
      <c r="E688" s="158" t="s">
        <v>2134</v>
      </c>
    </row>
    <row r="689" spans="2:5">
      <c r="B689" s="156" t="s">
        <v>479</v>
      </c>
      <c r="C689" s="157" t="s">
        <v>480</v>
      </c>
      <c r="D689" s="158" t="s">
        <v>2508</v>
      </c>
      <c r="E689" s="158" t="s">
        <v>2134</v>
      </c>
    </row>
    <row r="690" spans="2:5">
      <c r="B690" s="156" t="s">
        <v>1398</v>
      </c>
      <c r="C690" s="157" t="s">
        <v>1399</v>
      </c>
      <c r="D690" s="158" t="s">
        <v>2511</v>
      </c>
      <c r="E690" s="158" t="s">
        <v>2134</v>
      </c>
    </row>
    <row r="691" spans="2:5">
      <c r="B691" s="156" t="s">
        <v>624</v>
      </c>
      <c r="C691" s="157" t="s">
        <v>625</v>
      </c>
      <c r="D691" s="158" t="s">
        <v>2511</v>
      </c>
      <c r="E691" s="158" t="s">
        <v>2134</v>
      </c>
    </row>
    <row r="692" spans="2:5">
      <c r="B692" s="156" t="s">
        <v>812</v>
      </c>
      <c r="C692" s="157" t="s">
        <v>813</v>
      </c>
      <c r="D692" s="158" t="s">
        <v>2511</v>
      </c>
      <c r="E692" s="158" t="s">
        <v>2134</v>
      </c>
    </row>
    <row r="693" spans="2:5">
      <c r="B693" s="156" t="s">
        <v>862</v>
      </c>
      <c r="C693" s="157" t="s">
        <v>863</v>
      </c>
      <c r="D693" s="158" t="s">
        <v>2528</v>
      </c>
      <c r="E693" s="158" t="s">
        <v>2134</v>
      </c>
    </row>
    <row r="694" spans="2:5">
      <c r="B694" s="156" t="s">
        <v>1197</v>
      </c>
      <c r="C694" s="157" t="s">
        <v>1198</v>
      </c>
      <c r="D694" s="158" t="s">
        <v>2520</v>
      </c>
      <c r="E694" s="158" t="s">
        <v>2134</v>
      </c>
    </row>
    <row r="695" spans="2:5">
      <c r="B695" s="156" t="s">
        <v>1410</v>
      </c>
      <c r="C695" s="157" t="s">
        <v>1411</v>
      </c>
      <c r="D695" s="158" t="s">
        <v>2513</v>
      </c>
      <c r="E695" s="158" t="s">
        <v>2134</v>
      </c>
    </row>
    <row r="696" spans="2:5">
      <c r="B696" s="156" t="s">
        <v>1570</v>
      </c>
      <c r="C696" s="157" t="s">
        <v>1571</v>
      </c>
      <c r="D696" s="158" t="s">
        <v>2513</v>
      </c>
      <c r="E696" s="158" t="s">
        <v>2178</v>
      </c>
    </row>
    <row r="697" spans="2:5">
      <c r="B697" s="156" t="s">
        <v>1203</v>
      </c>
      <c r="C697" s="157" t="s">
        <v>1204</v>
      </c>
      <c r="D697" s="158" t="s">
        <v>2521</v>
      </c>
      <c r="E697" s="158" t="s">
        <v>2134</v>
      </c>
    </row>
    <row r="698" spans="2:5">
      <c r="B698" s="156" t="s">
        <v>1206</v>
      </c>
      <c r="C698" s="157" t="s">
        <v>1207</v>
      </c>
      <c r="D698" s="158" t="s">
        <v>2521</v>
      </c>
      <c r="E698" s="158" t="s">
        <v>2134</v>
      </c>
    </row>
    <row r="699" spans="2:5">
      <c r="B699" s="156" t="s">
        <v>1348</v>
      </c>
      <c r="C699" s="157" t="s">
        <v>1349</v>
      </c>
      <c r="D699" s="158" t="s">
        <v>2521</v>
      </c>
      <c r="E699" s="158" t="s">
        <v>2134</v>
      </c>
    </row>
    <row r="700" spans="2:5">
      <c r="B700" s="156" t="s">
        <v>599</v>
      </c>
      <c r="C700" s="157" t="s">
        <v>600</v>
      </c>
      <c r="D700" s="158" t="s">
        <v>2521</v>
      </c>
      <c r="E700" s="158" t="s">
        <v>2178</v>
      </c>
    </row>
    <row r="701" spans="2:5">
      <c r="B701" s="156" t="s">
        <v>2526</v>
      </c>
      <c r="C701" s="157" t="s">
        <v>2527</v>
      </c>
      <c r="D701" s="158" t="s">
        <v>2521</v>
      </c>
      <c r="E701" s="158" t="s">
        <v>2134</v>
      </c>
    </row>
    <row r="702" spans="2:5">
      <c r="B702" s="156" t="s">
        <v>932</v>
      </c>
      <c r="C702" s="157" t="s">
        <v>933</v>
      </c>
      <c r="D702" s="158" t="s">
        <v>2521</v>
      </c>
      <c r="E702" s="158" t="s">
        <v>2134</v>
      </c>
    </row>
    <row r="703" spans="2:5">
      <c r="B703" s="156" t="s">
        <v>1016</v>
      </c>
      <c r="C703" s="157" t="s">
        <v>1017</v>
      </c>
      <c r="D703" s="158" t="s">
        <v>2515</v>
      </c>
      <c r="E703" s="158" t="s">
        <v>2134</v>
      </c>
    </row>
    <row r="704" spans="2:5">
      <c r="B704" s="156" t="s">
        <v>1046</v>
      </c>
      <c r="C704" s="157" t="s">
        <v>1047</v>
      </c>
      <c r="D704" s="158" t="s">
        <v>2515</v>
      </c>
      <c r="E704" s="158" t="s">
        <v>2134</v>
      </c>
    </row>
    <row r="705" spans="2:5">
      <c r="B705" s="156" t="s">
        <v>1263</v>
      </c>
      <c r="C705" s="157" t="s">
        <v>1264</v>
      </c>
      <c r="D705" s="158" t="s">
        <v>2515</v>
      </c>
      <c r="E705" s="158" t="s">
        <v>2134</v>
      </c>
    </row>
    <row r="706" spans="2:5">
      <c r="B706" s="156" t="s">
        <v>1257</v>
      </c>
      <c r="C706" s="157" t="s">
        <v>1258</v>
      </c>
      <c r="D706" s="158" t="s">
        <v>2522</v>
      </c>
      <c r="E706" s="158" t="s">
        <v>2134</v>
      </c>
    </row>
    <row r="707" spans="2:5">
      <c r="B707" s="156" t="s">
        <v>1260</v>
      </c>
      <c r="C707" s="157" t="s">
        <v>1261</v>
      </c>
      <c r="D707" s="158" t="s">
        <v>2522</v>
      </c>
      <c r="E707" s="158" t="s">
        <v>2134</v>
      </c>
    </row>
    <row r="708" spans="2:5">
      <c r="B708" s="156" t="s">
        <v>1061</v>
      </c>
      <c r="C708" s="157" t="s">
        <v>1062</v>
      </c>
      <c r="D708" s="158" t="s">
        <v>2522</v>
      </c>
      <c r="E708" s="158" t="s">
        <v>2134</v>
      </c>
    </row>
    <row r="709" spans="2:5">
      <c r="B709" s="156" t="s">
        <v>1434</v>
      </c>
      <c r="C709" s="157" t="s">
        <v>1435</v>
      </c>
      <c r="D709" s="158" t="s">
        <v>2518</v>
      </c>
      <c r="E709" s="158" t="s">
        <v>2134</v>
      </c>
    </row>
    <row r="710" spans="2:5">
      <c r="B710" s="156" t="s">
        <v>467</v>
      </c>
      <c r="C710" s="157" t="s">
        <v>468</v>
      </c>
      <c r="D710" s="158" t="s">
        <v>2518</v>
      </c>
      <c r="E710" s="158" t="s">
        <v>2134</v>
      </c>
    </row>
    <row r="711" spans="2:5">
      <c r="B711" s="156" t="s">
        <v>1312</v>
      </c>
      <c r="C711" s="157" t="s">
        <v>1313</v>
      </c>
      <c r="D711" s="158" t="s">
        <v>2514</v>
      </c>
      <c r="E711" s="158" t="s">
        <v>2134</v>
      </c>
    </row>
    <row r="712" spans="2:5">
      <c r="B712" s="156" t="s">
        <v>1191</v>
      </c>
      <c r="C712" s="157" t="s">
        <v>1192</v>
      </c>
      <c r="D712" s="158" t="s">
        <v>2519</v>
      </c>
      <c r="E712" s="158" t="s">
        <v>2134</v>
      </c>
    </row>
    <row r="713" spans="2:5">
      <c r="B713" s="156" t="s">
        <v>1446</v>
      </c>
      <c r="C713" s="157" t="s">
        <v>1447</v>
      </c>
      <c r="D713" s="158" t="s">
        <v>2507</v>
      </c>
      <c r="E713" s="158" t="s">
        <v>2178</v>
      </c>
    </row>
    <row r="714" spans="2:5">
      <c r="B714" s="156" t="s">
        <v>1500</v>
      </c>
      <c r="C714" s="157" t="s">
        <v>1501</v>
      </c>
      <c r="D714" s="158" t="s">
        <v>2506</v>
      </c>
      <c r="E714" s="158" t="s">
        <v>2134</v>
      </c>
    </row>
    <row r="715" spans="2:5">
      <c r="B715" s="156" t="s">
        <v>391</v>
      </c>
      <c r="C715" s="157" t="s">
        <v>392</v>
      </c>
      <c r="D715" s="158" t="s">
        <v>2135</v>
      </c>
      <c r="E715" s="158" t="s">
        <v>2134</v>
      </c>
    </row>
    <row r="716" spans="2:5">
      <c r="B716" s="156" t="s">
        <v>1188</v>
      </c>
      <c r="C716" s="157" t="s">
        <v>1189</v>
      </c>
      <c r="D716" s="158" t="s">
        <v>2293</v>
      </c>
      <c r="E716" s="158" t="s">
        <v>2174</v>
      </c>
    </row>
    <row r="717" spans="2:5">
      <c r="B717" s="156" t="s">
        <v>1131</v>
      </c>
      <c r="C717" s="157" t="s">
        <v>1132</v>
      </c>
      <c r="D717" s="158" t="s">
        <v>2173</v>
      </c>
      <c r="E717" s="158" t="s">
        <v>2174</v>
      </c>
    </row>
    <row r="718" spans="2:5">
      <c r="B718" s="156" t="s">
        <v>926</v>
      </c>
      <c r="C718" s="157" t="s">
        <v>927</v>
      </c>
      <c r="D718" s="158" t="s">
        <v>2473</v>
      </c>
      <c r="E718" s="158" t="s">
        <v>2134</v>
      </c>
    </row>
    <row r="719" spans="2:5">
      <c r="B719" s="156" t="s">
        <v>609</v>
      </c>
      <c r="C719" s="157" t="s">
        <v>610</v>
      </c>
      <c r="D719" s="158" t="s">
        <v>2386</v>
      </c>
      <c r="E719" s="158" t="s">
        <v>2134</v>
      </c>
    </row>
    <row r="720" spans="2:5">
      <c r="B720" s="156" t="s">
        <v>789</v>
      </c>
      <c r="C720" s="157" t="s">
        <v>790</v>
      </c>
      <c r="D720" s="158" t="s">
        <v>2189</v>
      </c>
      <c r="E720" s="158" t="s">
        <v>2134</v>
      </c>
    </row>
    <row r="721" spans="2:5">
      <c r="B721" s="156" t="s">
        <v>839</v>
      </c>
      <c r="C721" s="157" t="s">
        <v>840</v>
      </c>
      <c r="D721" s="158" t="s">
        <v>2189</v>
      </c>
      <c r="E721" s="158" t="s">
        <v>2134</v>
      </c>
    </row>
    <row r="722" spans="2:5">
      <c r="B722" s="156" t="s">
        <v>1010</v>
      </c>
      <c r="C722" s="157" t="s">
        <v>1011</v>
      </c>
      <c r="D722" s="158" t="s">
        <v>2182</v>
      </c>
      <c r="E722" s="158" t="s">
        <v>2134</v>
      </c>
    </row>
    <row r="723" spans="2:5">
      <c r="B723" s="156" t="s">
        <v>2394</v>
      </c>
      <c r="C723" s="157" t="s">
        <v>2395</v>
      </c>
      <c r="D723" s="158" t="s">
        <v>2182</v>
      </c>
      <c r="E723" s="158" t="s">
        <v>2134</v>
      </c>
    </row>
    <row r="724" spans="2:5">
      <c r="B724" s="156" t="s">
        <v>335</v>
      </c>
      <c r="C724" s="157" t="s">
        <v>336</v>
      </c>
      <c r="D724" s="158" t="s">
        <v>2182</v>
      </c>
      <c r="E724" s="158" t="s">
        <v>2134</v>
      </c>
    </row>
    <row r="725" spans="2:5">
      <c r="B725" s="156" t="s">
        <v>2419</v>
      </c>
      <c r="C725" s="157" t="s">
        <v>2420</v>
      </c>
      <c r="D725" s="158" t="s">
        <v>2182</v>
      </c>
      <c r="E725" s="158" t="s">
        <v>2134</v>
      </c>
    </row>
    <row r="726" spans="2:5">
      <c r="B726" s="156" t="s">
        <v>856</v>
      </c>
      <c r="C726" s="157" t="s">
        <v>857</v>
      </c>
      <c r="D726" s="158" t="s">
        <v>2182</v>
      </c>
      <c r="E726" s="158" t="s">
        <v>2134</v>
      </c>
    </row>
    <row r="727" spans="2:5">
      <c r="B727" s="156" t="s">
        <v>1283</v>
      </c>
      <c r="C727" s="157" t="s">
        <v>1284</v>
      </c>
      <c r="D727" s="158" t="s">
        <v>2479</v>
      </c>
      <c r="E727" s="158" t="s">
        <v>2178</v>
      </c>
    </row>
    <row r="728" spans="2:5">
      <c r="B728" s="156" t="s">
        <v>559</v>
      </c>
      <c r="C728" s="157" t="s">
        <v>560</v>
      </c>
      <c r="D728" s="158" t="s">
        <v>2204</v>
      </c>
      <c r="E728" s="158" t="s">
        <v>2134</v>
      </c>
    </row>
    <row r="729" spans="2:5">
      <c r="B729" s="156" t="s">
        <v>1241</v>
      </c>
      <c r="C729" s="157" t="s">
        <v>1242</v>
      </c>
      <c r="D729" s="158" t="s">
        <v>2383</v>
      </c>
      <c r="E729" s="158" t="s">
        <v>2134</v>
      </c>
    </row>
    <row r="730" spans="2:5">
      <c r="B730" s="156" t="s">
        <v>827</v>
      </c>
      <c r="C730" s="157" t="s">
        <v>828</v>
      </c>
      <c r="D730" s="158" t="s">
        <v>2384</v>
      </c>
      <c r="E730" s="158" t="s">
        <v>2134</v>
      </c>
    </row>
    <row r="731" spans="2:5">
      <c r="B731" s="156" t="s">
        <v>701</v>
      </c>
      <c r="C731" s="157" t="s">
        <v>702</v>
      </c>
      <c r="D731" s="158" t="s">
        <v>2302</v>
      </c>
      <c r="E731" s="158" t="s">
        <v>2134</v>
      </c>
    </row>
    <row r="732" spans="2:5">
      <c r="B732" s="156" t="s">
        <v>1233</v>
      </c>
      <c r="C732" s="157" t="s">
        <v>1234</v>
      </c>
      <c r="D732" s="158" t="s">
        <v>2302</v>
      </c>
      <c r="E732" s="158" t="s">
        <v>2178</v>
      </c>
    </row>
    <row r="733" spans="2:5">
      <c r="B733" s="156" t="s">
        <v>919</v>
      </c>
      <c r="C733" s="157" t="s">
        <v>920</v>
      </c>
      <c r="D733" s="158" t="s">
        <v>2302</v>
      </c>
      <c r="E733" s="158" t="s">
        <v>2134</v>
      </c>
    </row>
    <row r="734" spans="2:5">
      <c r="B734" s="156" t="s">
        <v>986</v>
      </c>
      <c r="C734" s="157" t="s">
        <v>987</v>
      </c>
      <c r="D734" s="158" t="s">
        <v>2302</v>
      </c>
      <c r="E734" s="158" t="s">
        <v>2134</v>
      </c>
    </row>
    <row r="735" spans="2:5">
      <c r="B735" s="156" t="s">
        <v>1095</v>
      </c>
      <c r="C735" s="157" t="s">
        <v>1096</v>
      </c>
      <c r="D735" s="158" t="s">
        <v>2480</v>
      </c>
      <c r="E735" s="158" t="s">
        <v>2134</v>
      </c>
    </row>
    <row r="736" spans="2:5">
      <c r="B736" s="156" t="s">
        <v>739</v>
      </c>
      <c r="C736" s="157" t="s">
        <v>740</v>
      </c>
      <c r="D736" s="158" t="s">
        <v>2411</v>
      </c>
      <c r="E736" s="158" t="s">
        <v>2134</v>
      </c>
    </row>
    <row r="737" spans="2:5">
      <c r="B737" s="156" t="s">
        <v>883</v>
      </c>
      <c r="C737" s="157" t="s">
        <v>884</v>
      </c>
      <c r="D737" s="158" t="s">
        <v>2185</v>
      </c>
      <c r="E737" s="158" t="s">
        <v>2134</v>
      </c>
    </row>
    <row r="738" spans="2:5">
      <c r="B738" s="164" t="s">
        <v>1007</v>
      </c>
      <c r="C738" s="165" t="s">
        <v>1008</v>
      </c>
      <c r="D738" s="166" t="s">
        <v>2181</v>
      </c>
      <c r="E738" s="166" t="s">
        <v>2134</v>
      </c>
    </row>
    <row r="739" spans="2:5">
      <c r="B739" s="156" t="s">
        <v>225</v>
      </c>
      <c r="C739" s="157" t="s">
        <v>226</v>
      </c>
      <c r="D739" s="158" t="s">
        <v>2213</v>
      </c>
      <c r="E739" s="158" t="s">
        <v>2134</v>
      </c>
    </row>
    <row r="740" spans="2:5">
      <c r="B740" s="156" t="s">
        <v>745</v>
      </c>
      <c r="C740" s="157" t="s">
        <v>746</v>
      </c>
      <c r="D740" s="158" t="s">
        <v>2213</v>
      </c>
      <c r="E740" s="158" t="s">
        <v>2134</v>
      </c>
    </row>
    <row r="741" spans="2:5">
      <c r="B741" s="156" t="s">
        <v>998</v>
      </c>
      <c r="C741" s="157" t="s">
        <v>999</v>
      </c>
      <c r="D741" s="158" t="s">
        <v>2177</v>
      </c>
      <c r="E741" s="158" t="s">
        <v>2178</v>
      </c>
    </row>
    <row r="742" spans="2:5">
      <c r="B742" s="156" t="s">
        <v>1034</v>
      </c>
      <c r="C742" s="157" t="s">
        <v>1035</v>
      </c>
      <c r="D742" s="158" t="s">
        <v>2177</v>
      </c>
      <c r="E742" s="158" t="s">
        <v>2178</v>
      </c>
    </row>
    <row r="743" spans="2:5">
      <c r="B743" s="156" t="s">
        <v>748</v>
      </c>
      <c r="C743" s="157" t="s">
        <v>749</v>
      </c>
      <c r="D743" s="158" t="s">
        <v>2177</v>
      </c>
      <c r="E743" s="158" t="s">
        <v>2134</v>
      </c>
    </row>
    <row r="744" spans="2:5">
      <c r="B744" s="156" t="s">
        <v>995</v>
      </c>
      <c r="C744" s="157" t="s">
        <v>996</v>
      </c>
      <c r="D744" s="158" t="s">
        <v>2176</v>
      </c>
      <c r="E744" s="158" t="s">
        <v>2134</v>
      </c>
    </row>
    <row r="745" spans="2:5">
      <c r="B745" s="156" t="s">
        <v>880</v>
      </c>
      <c r="C745" s="157" t="s">
        <v>881</v>
      </c>
      <c r="D745" s="158" t="s">
        <v>2176</v>
      </c>
      <c r="E745" s="158" t="s">
        <v>2134</v>
      </c>
    </row>
    <row r="746" spans="2:5">
      <c r="B746" s="156" t="s">
        <v>895</v>
      </c>
      <c r="C746" s="157" t="s">
        <v>896</v>
      </c>
      <c r="D746" s="158" t="s">
        <v>2176</v>
      </c>
      <c r="E746" s="158" t="s">
        <v>2134</v>
      </c>
    </row>
    <row r="747" spans="2:5">
      <c r="B747" s="156" t="s">
        <v>961</v>
      </c>
      <c r="C747" s="157" t="s">
        <v>962</v>
      </c>
      <c r="D747" s="158" t="s">
        <v>2176</v>
      </c>
      <c r="E747" s="158" t="s">
        <v>2134</v>
      </c>
    </row>
    <row r="748" spans="2:5">
      <c r="B748" s="156" t="s">
        <v>491</v>
      </c>
      <c r="C748" s="157" t="s">
        <v>492</v>
      </c>
      <c r="D748" s="158" t="s">
        <v>2412</v>
      </c>
      <c r="E748" s="158" t="s">
        <v>2134</v>
      </c>
    </row>
    <row r="749" spans="2:5">
      <c r="B749" s="156" t="s">
        <v>716</v>
      </c>
      <c r="C749" s="157" t="s">
        <v>717</v>
      </c>
      <c r="D749" s="158" t="s">
        <v>2305</v>
      </c>
      <c r="E749" s="158" t="s">
        <v>2134</v>
      </c>
    </row>
    <row r="750" spans="2:5">
      <c r="B750" s="156" t="s">
        <v>1001</v>
      </c>
      <c r="C750" s="157" t="s">
        <v>1002</v>
      </c>
      <c r="D750" s="158" t="s">
        <v>2179</v>
      </c>
      <c r="E750" s="158" t="s">
        <v>2134</v>
      </c>
    </row>
    <row r="751" spans="2:5">
      <c r="B751" s="156" t="s">
        <v>952</v>
      </c>
      <c r="C751" s="157" t="s">
        <v>953</v>
      </c>
      <c r="D751" s="158" t="s">
        <v>2183</v>
      </c>
      <c r="E751" s="158" t="s">
        <v>2134</v>
      </c>
    </row>
    <row r="752" spans="2:5">
      <c r="B752" s="156" t="s">
        <v>584</v>
      </c>
      <c r="C752" s="157" t="s">
        <v>585</v>
      </c>
      <c r="D752" s="158" t="s">
        <v>2183</v>
      </c>
      <c r="E752" s="158" t="s">
        <v>2134</v>
      </c>
    </row>
    <row r="753" spans="2:5">
      <c r="B753" s="156" t="s">
        <v>1040</v>
      </c>
      <c r="C753" s="157" t="s">
        <v>1041</v>
      </c>
      <c r="D753" s="158" t="s">
        <v>2294</v>
      </c>
      <c r="E753" s="158" t="s">
        <v>2134</v>
      </c>
    </row>
    <row r="754" spans="2:5">
      <c r="B754" s="156" t="s">
        <v>877</v>
      </c>
      <c r="C754" s="157" t="s">
        <v>878</v>
      </c>
      <c r="D754" s="158" t="s">
        <v>2184</v>
      </c>
      <c r="E754" s="158" t="s">
        <v>2134</v>
      </c>
    </row>
    <row r="755" spans="2:5">
      <c r="B755" s="156" t="s">
        <v>1049</v>
      </c>
      <c r="C755" s="157" t="s">
        <v>1050</v>
      </c>
      <c r="D755" s="158" t="s">
        <v>2184</v>
      </c>
      <c r="E755" s="158" t="s">
        <v>2178</v>
      </c>
    </row>
    <row r="756" spans="2:5">
      <c r="B756" s="156" t="s">
        <v>636</v>
      </c>
      <c r="C756" s="157" t="s">
        <v>637</v>
      </c>
      <c r="D756" s="158" t="s">
        <v>2184</v>
      </c>
      <c r="E756" s="158" t="s">
        <v>2134</v>
      </c>
    </row>
    <row r="757" spans="2:5">
      <c r="B757" s="156" t="s">
        <v>2456</v>
      </c>
      <c r="C757" s="157" t="s">
        <v>2457</v>
      </c>
      <c r="D757" s="158" t="s">
        <v>2184</v>
      </c>
      <c r="E757" s="158" t="s">
        <v>2134</v>
      </c>
    </row>
    <row r="758" spans="2:5">
      <c r="B758" s="156" t="s">
        <v>2136</v>
      </c>
      <c r="C758" s="157" t="s">
        <v>2137</v>
      </c>
      <c r="D758" s="158" t="s">
        <v>2138</v>
      </c>
      <c r="E758" s="158" t="s">
        <v>2134</v>
      </c>
    </row>
    <row r="759" spans="2:5">
      <c r="B759" s="156" t="s">
        <v>511</v>
      </c>
      <c r="C759" s="157" t="s">
        <v>512</v>
      </c>
      <c r="D759" s="158" t="s">
        <v>2138</v>
      </c>
      <c r="E759" s="158" t="s">
        <v>2134</v>
      </c>
    </row>
    <row r="760" spans="2:5">
      <c r="B760" s="156" t="s">
        <v>2148</v>
      </c>
      <c r="C760" s="157" t="s">
        <v>2149</v>
      </c>
      <c r="D760" s="158" t="s">
        <v>2150</v>
      </c>
      <c r="E760" s="158" t="s">
        <v>2134</v>
      </c>
    </row>
    <row r="761" spans="2:5">
      <c r="B761" s="156" t="s">
        <v>889</v>
      </c>
      <c r="C761" s="157" t="s">
        <v>890</v>
      </c>
      <c r="D761" s="158" t="s">
        <v>2150</v>
      </c>
      <c r="E761" s="158" t="s">
        <v>2134</v>
      </c>
    </row>
    <row r="762" spans="2:5">
      <c r="B762" s="156" t="s">
        <v>2139</v>
      </c>
      <c r="C762" s="157" t="s">
        <v>2140</v>
      </c>
      <c r="D762" s="158" t="s">
        <v>2141</v>
      </c>
      <c r="E762" s="158" t="s">
        <v>2134</v>
      </c>
    </row>
    <row r="763" spans="2:5">
      <c r="B763" s="156" t="s">
        <v>803</v>
      </c>
      <c r="C763" s="157" t="s">
        <v>804</v>
      </c>
      <c r="D763" s="158" t="s">
        <v>2141</v>
      </c>
      <c r="E763" s="158" t="s">
        <v>2134</v>
      </c>
    </row>
    <row r="764" spans="2:5">
      <c r="B764" s="156" t="s">
        <v>538</v>
      </c>
      <c r="C764" s="157" t="s">
        <v>539</v>
      </c>
      <c r="D764" s="158" t="s">
        <v>2198</v>
      </c>
      <c r="E764" s="158" t="s">
        <v>2199</v>
      </c>
    </row>
    <row r="765" spans="2:5">
      <c r="B765" s="156" t="s">
        <v>1043</v>
      </c>
      <c r="C765" s="157" t="s">
        <v>1044</v>
      </c>
      <c r="D765" s="158" t="s">
        <v>2198</v>
      </c>
      <c r="E765" s="158" t="s">
        <v>2134</v>
      </c>
    </row>
    <row r="766" spans="2:5">
      <c r="B766" s="156" t="s">
        <v>1004</v>
      </c>
      <c r="C766" s="157" t="s">
        <v>1005</v>
      </c>
      <c r="D766" s="158" t="s">
        <v>2180</v>
      </c>
      <c r="E766" s="158" t="s">
        <v>2134</v>
      </c>
    </row>
    <row r="767" spans="2:5">
      <c r="B767" s="156" t="s">
        <v>2381</v>
      </c>
      <c r="C767" s="157" t="s">
        <v>2382</v>
      </c>
      <c r="D767" s="158" t="s">
        <v>2180</v>
      </c>
      <c r="E767" s="158" t="s">
        <v>2134</v>
      </c>
    </row>
    <row r="768" spans="2:5">
      <c r="B768" s="156" t="s">
        <v>916</v>
      </c>
      <c r="C768" s="157" t="s">
        <v>917</v>
      </c>
      <c r="D768" s="158" t="s">
        <v>2180</v>
      </c>
      <c r="E768" s="158" t="s">
        <v>2134</v>
      </c>
    </row>
    <row r="769" spans="2:5">
      <c r="B769" s="156" t="s">
        <v>1152</v>
      </c>
      <c r="C769" s="157" t="s">
        <v>1153</v>
      </c>
      <c r="D769" s="158" t="s">
        <v>2175</v>
      </c>
      <c r="E769" s="158" t="s">
        <v>2134</v>
      </c>
    </row>
    <row r="770" spans="2:5">
      <c r="B770" s="156" t="s">
        <v>871</v>
      </c>
      <c r="C770" s="157" t="s">
        <v>872</v>
      </c>
      <c r="D770" s="158" t="s">
        <v>2133</v>
      </c>
      <c r="E770" s="158" t="s">
        <v>2134</v>
      </c>
    </row>
    <row r="771" spans="2:5">
      <c r="B771" s="156" t="s">
        <v>2151</v>
      </c>
      <c r="C771" s="157" t="s">
        <v>2152</v>
      </c>
      <c r="D771" s="158" t="s">
        <v>2153</v>
      </c>
      <c r="E771" s="158" t="s">
        <v>2134</v>
      </c>
    </row>
    <row r="772" spans="2:5">
      <c r="B772" s="164" t="s">
        <v>2156</v>
      </c>
      <c r="C772" s="165" t="s">
        <v>2157</v>
      </c>
      <c r="D772" s="166" t="s">
        <v>2153</v>
      </c>
      <c r="E772" s="166" t="s">
        <v>2134</v>
      </c>
    </row>
    <row r="773" spans="2:5">
      <c r="B773" s="156" t="s">
        <v>348</v>
      </c>
      <c r="C773" s="157" t="s">
        <v>349</v>
      </c>
      <c r="D773" s="158" t="s">
        <v>2153</v>
      </c>
      <c r="E773" s="158" t="s">
        <v>2134</v>
      </c>
    </row>
    <row r="774" spans="2:5">
      <c r="B774" s="156" t="s">
        <v>923</v>
      </c>
      <c r="C774" s="157" t="s">
        <v>924</v>
      </c>
      <c r="D774" s="158" t="s">
        <v>2153</v>
      </c>
      <c r="E774" s="158" t="s">
        <v>2134</v>
      </c>
    </row>
    <row r="775" spans="2:5">
      <c r="B775" s="156" t="s">
        <v>406</v>
      </c>
      <c r="C775" s="157" t="s">
        <v>407</v>
      </c>
      <c r="D775" s="158" t="s">
        <v>2206</v>
      </c>
      <c r="E775" s="158" t="s">
        <v>2134</v>
      </c>
    </row>
    <row r="776" spans="2:5">
      <c r="B776" s="156" t="s">
        <v>970</v>
      </c>
      <c r="C776" s="157" t="s">
        <v>971</v>
      </c>
      <c r="D776" s="158" t="s">
        <v>2206</v>
      </c>
      <c r="E776" s="158" t="s">
        <v>2134</v>
      </c>
    </row>
    <row r="777" spans="2:5">
      <c r="B777" s="156" t="s">
        <v>352</v>
      </c>
      <c r="C777" s="157" t="s">
        <v>353</v>
      </c>
      <c r="D777" s="158" t="s">
        <v>2206</v>
      </c>
      <c r="E777" s="158" t="s">
        <v>2134</v>
      </c>
    </row>
    <row r="778" spans="2:5">
      <c r="B778" s="156" t="s">
        <v>517</v>
      </c>
      <c r="C778" s="157" t="s">
        <v>518</v>
      </c>
      <c r="D778" s="158" t="s">
        <v>2206</v>
      </c>
      <c r="E778" s="158" t="s">
        <v>2134</v>
      </c>
    </row>
    <row r="779" spans="2:5">
      <c r="B779" s="156" t="s">
        <v>514</v>
      </c>
      <c r="C779" s="157" t="s">
        <v>515</v>
      </c>
      <c r="D779" s="158" t="s">
        <v>2206</v>
      </c>
      <c r="E779" s="158" t="s">
        <v>2134</v>
      </c>
    </row>
    <row r="780" spans="2:5">
      <c r="B780" s="156" t="s">
        <v>2142</v>
      </c>
      <c r="C780" s="157" t="s">
        <v>2143</v>
      </c>
      <c r="D780" s="158" t="s">
        <v>2144</v>
      </c>
      <c r="E780" s="158" t="s">
        <v>2134</v>
      </c>
    </row>
    <row r="781" spans="2:5">
      <c r="B781" s="156" t="s">
        <v>2154</v>
      </c>
      <c r="C781" s="157" t="s">
        <v>2155</v>
      </c>
      <c r="D781" s="158" t="s">
        <v>2144</v>
      </c>
      <c r="E781" s="158" t="s">
        <v>2134</v>
      </c>
    </row>
    <row r="782" spans="2:5">
      <c r="B782" s="156" t="s">
        <v>907</v>
      </c>
      <c r="C782" s="157" t="s">
        <v>908</v>
      </c>
      <c r="D782" s="158" t="s">
        <v>2144</v>
      </c>
      <c r="E782" s="158" t="s">
        <v>2134</v>
      </c>
    </row>
    <row r="783" spans="2:5">
      <c r="B783" s="156" t="s">
        <v>2454</v>
      </c>
      <c r="C783" s="157" t="s">
        <v>2455</v>
      </c>
      <c r="D783" s="158" t="s">
        <v>2144</v>
      </c>
      <c r="E783" s="158" t="s">
        <v>2134</v>
      </c>
    </row>
    <row r="784" spans="2:5">
      <c r="B784" s="156" t="s">
        <v>293</v>
      </c>
      <c r="C784" s="157" t="s">
        <v>294</v>
      </c>
      <c r="D784" s="158" t="s">
        <v>2310</v>
      </c>
      <c r="E784" s="158" t="s">
        <v>2134</v>
      </c>
    </row>
    <row r="785" spans="2:5">
      <c r="B785" s="156" t="s">
        <v>830</v>
      </c>
      <c r="C785" s="157" t="s">
        <v>831</v>
      </c>
      <c r="D785" s="158" t="s">
        <v>2310</v>
      </c>
      <c r="E785" s="158" t="s">
        <v>2134</v>
      </c>
    </row>
    <row r="786" spans="2:5">
      <c r="B786" s="156" t="s">
        <v>369</v>
      </c>
      <c r="C786" s="157" t="s">
        <v>370</v>
      </c>
      <c r="D786" s="158" t="s">
        <v>2488</v>
      </c>
      <c r="E786" s="158" t="s">
        <v>2134</v>
      </c>
    </row>
    <row r="787" spans="2:5">
      <c r="B787" s="156" t="s">
        <v>2496</v>
      </c>
      <c r="C787" s="157" t="s">
        <v>2497</v>
      </c>
      <c r="D787" s="158" t="s">
        <v>2488</v>
      </c>
      <c r="E787" s="158" t="s">
        <v>2134</v>
      </c>
    </row>
    <row r="788" spans="2:5">
      <c r="B788" s="156" t="s">
        <v>425</v>
      </c>
      <c r="C788" s="157" t="s">
        <v>426</v>
      </c>
      <c r="D788" s="158" t="s">
        <v>2210</v>
      </c>
      <c r="E788" s="158" t="s">
        <v>2134</v>
      </c>
    </row>
    <row r="789" spans="2:5">
      <c r="B789" s="156" t="s">
        <v>214</v>
      </c>
      <c r="C789" s="157" t="s">
        <v>215</v>
      </c>
      <c r="D789" s="158" t="s">
        <v>2210</v>
      </c>
      <c r="E789" s="158" t="s">
        <v>2134</v>
      </c>
    </row>
    <row r="790" spans="2:5">
      <c r="B790" s="156" t="s">
        <v>2242</v>
      </c>
      <c r="C790" s="157" t="s">
        <v>2243</v>
      </c>
      <c r="D790" s="158" t="s">
        <v>2210</v>
      </c>
      <c r="E790" s="158" t="s">
        <v>2134</v>
      </c>
    </row>
    <row r="791" spans="2:5">
      <c r="B791" s="156" t="s">
        <v>529</v>
      </c>
      <c r="C791" s="157" t="s">
        <v>530</v>
      </c>
      <c r="D791" s="158" t="s">
        <v>2197</v>
      </c>
      <c r="E791" s="158" t="s">
        <v>2134</v>
      </c>
    </row>
    <row r="792" spans="2:5">
      <c r="B792" s="156" t="s">
        <v>544</v>
      </c>
      <c r="C792" s="157" t="s">
        <v>545</v>
      </c>
      <c r="D792" s="158" t="s">
        <v>2197</v>
      </c>
      <c r="E792" s="158" t="s">
        <v>2134</v>
      </c>
    </row>
    <row r="793" spans="2:5">
      <c r="B793" s="156" t="s">
        <v>556</v>
      </c>
      <c r="C793" s="157" t="s">
        <v>557</v>
      </c>
      <c r="D793" s="158" t="s">
        <v>2197</v>
      </c>
      <c r="E793" s="158" t="s">
        <v>2134</v>
      </c>
    </row>
    <row r="794" spans="2:5">
      <c r="B794" s="156" t="s">
        <v>2372</v>
      </c>
      <c r="C794" s="157" t="s">
        <v>2373</v>
      </c>
      <c r="D794" s="158" t="s">
        <v>2374</v>
      </c>
      <c r="E794" s="158" t="s">
        <v>2134</v>
      </c>
    </row>
    <row r="795" spans="2:5">
      <c r="B795" s="156" t="s">
        <v>639</v>
      </c>
      <c r="C795" s="157" t="s">
        <v>640</v>
      </c>
      <c r="D795" s="158" t="s">
        <v>2374</v>
      </c>
      <c r="E795" s="158" t="s">
        <v>2134</v>
      </c>
    </row>
    <row r="796" spans="2:5">
      <c r="B796" s="156" t="s">
        <v>2321</v>
      </c>
      <c r="C796" s="157" t="s">
        <v>2322</v>
      </c>
      <c r="D796" s="158" t="s">
        <v>2323</v>
      </c>
      <c r="E796" s="158" t="s">
        <v>2134</v>
      </c>
    </row>
    <row r="797" spans="2:5">
      <c r="B797" s="156" t="s">
        <v>2423</v>
      </c>
      <c r="C797" s="157" t="s">
        <v>2424</v>
      </c>
      <c r="D797" s="158" t="s">
        <v>2323</v>
      </c>
      <c r="E797" s="158" t="s">
        <v>2134</v>
      </c>
    </row>
    <row r="798" spans="2:5">
      <c r="B798" s="156" t="s">
        <v>461</v>
      </c>
      <c r="C798" s="157" t="s">
        <v>462</v>
      </c>
      <c r="D798" s="158" t="s">
        <v>2364</v>
      </c>
      <c r="E798" s="158" t="s">
        <v>2134</v>
      </c>
    </row>
    <row r="799" spans="2:5">
      <c r="B799" s="160" t="s">
        <v>2277</v>
      </c>
      <c r="C799" s="161" t="s">
        <v>2278</v>
      </c>
      <c r="D799" s="162" t="s">
        <v>2279</v>
      </c>
      <c r="E799" s="162" t="s">
        <v>2134</v>
      </c>
    </row>
    <row r="800" spans="2:5">
      <c r="B800" s="156" t="s">
        <v>2291</v>
      </c>
      <c r="C800" s="157" t="s">
        <v>2292</v>
      </c>
      <c r="D800" s="158" t="s">
        <v>2279</v>
      </c>
      <c r="E800" s="158" t="s">
        <v>2134</v>
      </c>
    </row>
    <row r="801" spans="2:5">
      <c r="B801" s="156" t="s">
        <v>851</v>
      </c>
      <c r="C801" s="157" t="s">
        <v>852</v>
      </c>
      <c r="D801" s="158" t="s">
        <v>2279</v>
      </c>
      <c r="E801" s="158" t="s">
        <v>2134</v>
      </c>
    </row>
    <row r="802" spans="2:5">
      <c r="B802" s="156" t="s">
        <v>707</v>
      </c>
      <c r="C802" s="157" t="s">
        <v>708</v>
      </c>
      <c r="D802" s="158" t="s">
        <v>2303</v>
      </c>
      <c r="E802" s="158" t="s">
        <v>2134</v>
      </c>
    </row>
    <row r="803" spans="2:5">
      <c r="B803" s="156" t="s">
        <v>2319</v>
      </c>
      <c r="C803" s="157" t="s">
        <v>2320</v>
      </c>
      <c r="D803" s="158" t="s">
        <v>2303</v>
      </c>
      <c r="E803" s="158" t="s">
        <v>2134</v>
      </c>
    </row>
    <row r="804" spans="2:5">
      <c r="B804" s="156" t="s">
        <v>2370</v>
      </c>
      <c r="C804" s="157" t="s">
        <v>2371</v>
      </c>
      <c r="D804" s="158" t="s">
        <v>2303</v>
      </c>
      <c r="E804" s="158" t="s">
        <v>2134</v>
      </c>
    </row>
    <row r="805" spans="2:5">
      <c r="B805" s="156" t="s">
        <v>742</v>
      </c>
      <c r="C805" s="157" t="s">
        <v>743</v>
      </c>
      <c r="D805" s="158" t="s">
        <v>2303</v>
      </c>
      <c r="E805" s="158" t="s">
        <v>2134</v>
      </c>
    </row>
    <row r="806" spans="2:5">
      <c r="B806" s="156" t="s">
        <v>642</v>
      </c>
      <c r="C806" s="157" t="s">
        <v>643</v>
      </c>
      <c r="D806" s="158" t="s">
        <v>2303</v>
      </c>
      <c r="E806" s="158" t="s">
        <v>2134</v>
      </c>
    </row>
    <row r="807" spans="2:5">
      <c r="B807" s="156" t="s">
        <v>848</v>
      </c>
      <c r="C807" s="157" t="s">
        <v>849</v>
      </c>
      <c r="D807" s="158" t="s">
        <v>2303</v>
      </c>
      <c r="E807" s="158" t="s">
        <v>2178</v>
      </c>
    </row>
    <row r="808" spans="2:5">
      <c r="B808" s="156" t="s">
        <v>652</v>
      </c>
      <c r="C808" s="157" t="s">
        <v>653</v>
      </c>
      <c r="D808" s="158" t="s">
        <v>2303</v>
      </c>
      <c r="E808" s="158" t="s">
        <v>2178</v>
      </c>
    </row>
    <row r="809" spans="2:5">
      <c r="B809" s="156" t="s">
        <v>476</v>
      </c>
      <c r="C809" s="157" t="s">
        <v>477</v>
      </c>
      <c r="D809" s="158" t="s">
        <v>2367</v>
      </c>
      <c r="E809" s="158" t="s">
        <v>2134</v>
      </c>
    </row>
    <row r="810" spans="2:5">
      <c r="B810" s="156" t="s">
        <v>507</v>
      </c>
      <c r="C810" s="157" t="s">
        <v>508</v>
      </c>
      <c r="D810" s="158" t="s">
        <v>2367</v>
      </c>
      <c r="E810" s="158" t="s">
        <v>2134</v>
      </c>
    </row>
    <row r="811" spans="2:5">
      <c r="B811" s="156" t="s">
        <v>692</v>
      </c>
      <c r="C811" s="157" t="s">
        <v>693</v>
      </c>
      <c r="D811" s="158" t="s">
        <v>2299</v>
      </c>
      <c r="E811" s="158" t="s">
        <v>2134</v>
      </c>
    </row>
    <row r="812" spans="2:5">
      <c r="B812" s="160" t="s">
        <v>2368</v>
      </c>
      <c r="C812" s="161" t="s">
        <v>2369</v>
      </c>
      <c r="D812" s="162" t="s">
        <v>2299</v>
      </c>
      <c r="E812" s="162" t="s">
        <v>2134</v>
      </c>
    </row>
    <row r="813" spans="2:5">
      <c r="B813" s="156" t="s">
        <v>759</v>
      </c>
      <c r="C813" s="157" t="s">
        <v>760</v>
      </c>
      <c r="D813" s="158" t="s">
        <v>2481</v>
      </c>
      <c r="E813" s="158" t="s">
        <v>2178</v>
      </c>
    </row>
    <row r="814" spans="2:5">
      <c r="B814" s="156" t="s">
        <v>713</v>
      </c>
      <c r="C814" s="157" t="s">
        <v>714</v>
      </c>
      <c r="D814" s="158" t="s">
        <v>2304</v>
      </c>
      <c r="E814" s="158" t="s">
        <v>2134</v>
      </c>
    </row>
    <row r="815" spans="2:5">
      <c r="B815" s="156" t="s">
        <v>780</v>
      </c>
      <c r="C815" s="157" t="s">
        <v>781</v>
      </c>
      <c r="D815" s="158" t="s">
        <v>2187</v>
      </c>
      <c r="E815" s="158" t="s">
        <v>2134</v>
      </c>
    </row>
    <row r="816" spans="2:5">
      <c r="B816" s="156" t="s">
        <v>901</v>
      </c>
      <c r="C816" s="157" t="s">
        <v>902</v>
      </c>
      <c r="D816" s="158" t="s">
        <v>2295</v>
      </c>
      <c r="E816" s="158" t="s">
        <v>2178</v>
      </c>
    </row>
    <row r="817" spans="2:5">
      <c r="B817" s="156" t="s">
        <v>2475</v>
      </c>
      <c r="C817" s="157" t="s">
        <v>2476</v>
      </c>
      <c r="D817" s="158" t="s">
        <v>2295</v>
      </c>
      <c r="E817" s="158" t="s">
        <v>2134</v>
      </c>
    </row>
    <row r="818" spans="2:5">
      <c r="B818" s="156" t="s">
        <v>345</v>
      </c>
      <c r="C818" s="157" t="s">
        <v>346</v>
      </c>
      <c r="D818" s="158" t="s">
        <v>2441</v>
      </c>
      <c r="E818" s="158" t="s">
        <v>2134</v>
      </c>
    </row>
    <row r="819" spans="2:5">
      <c r="B819" s="156" t="s">
        <v>437</v>
      </c>
      <c r="C819" s="157" t="s">
        <v>438</v>
      </c>
      <c r="D819" s="158" t="s">
        <v>2272</v>
      </c>
      <c r="E819" s="158" t="s">
        <v>2134</v>
      </c>
    </row>
    <row r="820" spans="2:5">
      <c r="B820" s="156" t="s">
        <v>593</v>
      </c>
      <c r="C820" s="157" t="s">
        <v>594</v>
      </c>
      <c r="D820" s="158" t="s">
        <v>2272</v>
      </c>
      <c r="E820" s="158" t="s">
        <v>2134</v>
      </c>
    </row>
    <row r="821" spans="2:5">
      <c r="B821" s="156" t="s">
        <v>733</v>
      </c>
      <c r="C821" s="157" t="s">
        <v>734</v>
      </c>
      <c r="D821" s="158" t="s">
        <v>2272</v>
      </c>
      <c r="E821" s="158" t="s">
        <v>2134</v>
      </c>
    </row>
    <row r="822" spans="2:5">
      <c r="B822" s="156" t="s">
        <v>482</v>
      </c>
      <c r="C822" s="157" t="s">
        <v>483</v>
      </c>
      <c r="D822" s="158" t="s">
        <v>2272</v>
      </c>
      <c r="E822" s="158" t="s">
        <v>2134</v>
      </c>
    </row>
    <row r="823" spans="2:5">
      <c r="B823" s="164" t="s">
        <v>488</v>
      </c>
      <c r="C823" s="165" t="s">
        <v>489</v>
      </c>
      <c r="D823" s="166" t="s">
        <v>2272</v>
      </c>
      <c r="E823" s="166" t="s">
        <v>2134</v>
      </c>
    </row>
    <row r="824" spans="2:5">
      <c r="B824" s="156" t="s">
        <v>868</v>
      </c>
      <c r="C824" s="157" t="s">
        <v>869</v>
      </c>
      <c r="D824" s="158" t="s">
        <v>2272</v>
      </c>
      <c r="E824" s="158" t="s">
        <v>2134</v>
      </c>
    </row>
    <row r="825" spans="2:5">
      <c r="B825" s="156" t="s">
        <v>378</v>
      </c>
      <c r="C825" s="157" t="s">
        <v>379</v>
      </c>
      <c r="D825" s="158" t="s">
        <v>2272</v>
      </c>
      <c r="E825" s="158" t="s">
        <v>2134</v>
      </c>
    </row>
    <row r="826" spans="2:5">
      <c r="B826" s="156" t="s">
        <v>2170</v>
      </c>
      <c r="C826" s="157" t="s">
        <v>2171</v>
      </c>
      <c r="D826" s="158" t="s">
        <v>2172</v>
      </c>
      <c r="E826" s="158" t="s">
        <v>2134</v>
      </c>
    </row>
    <row r="827" spans="2:5">
      <c r="B827" s="164" t="s">
        <v>698</v>
      </c>
      <c r="C827" s="165" t="s">
        <v>699</v>
      </c>
      <c r="D827" s="166" t="s">
        <v>2172</v>
      </c>
      <c r="E827" s="166" t="s">
        <v>2134</v>
      </c>
    </row>
    <row r="828" spans="2:5">
      <c r="B828" s="156" t="s">
        <v>756</v>
      </c>
      <c r="C828" s="157" t="s">
        <v>757</v>
      </c>
      <c r="D828" s="158" t="s">
        <v>2172</v>
      </c>
      <c r="E828" s="158" t="s">
        <v>2134</v>
      </c>
    </row>
    <row r="829" spans="2:5">
      <c r="B829" s="156" t="s">
        <v>565</v>
      </c>
      <c r="C829" s="157" t="s">
        <v>566</v>
      </c>
      <c r="D829" s="158" t="s">
        <v>2271</v>
      </c>
      <c r="E829" s="158" t="s">
        <v>2134</v>
      </c>
    </row>
    <row r="830" spans="2:5">
      <c r="B830" s="156" t="s">
        <v>765</v>
      </c>
      <c r="C830" s="157" t="s">
        <v>766</v>
      </c>
      <c r="D830" s="158" t="s">
        <v>2186</v>
      </c>
      <c r="E830" s="158" t="s">
        <v>2134</v>
      </c>
    </row>
    <row r="831" spans="2:5">
      <c r="B831" s="156" t="s">
        <v>550</v>
      </c>
      <c r="C831" s="157" t="s">
        <v>551</v>
      </c>
      <c r="D831" s="158" t="s">
        <v>2186</v>
      </c>
      <c r="E831" s="158" t="s">
        <v>2134</v>
      </c>
    </row>
    <row r="832" spans="2:5">
      <c r="B832" s="156" t="s">
        <v>688</v>
      </c>
      <c r="C832" s="157" t="s">
        <v>689</v>
      </c>
      <c r="D832" s="158" t="s">
        <v>2186</v>
      </c>
      <c r="E832" s="158" t="s">
        <v>2134</v>
      </c>
    </row>
    <row r="833" spans="2:5">
      <c r="B833" s="156" t="s">
        <v>648</v>
      </c>
      <c r="C833" s="157" t="s">
        <v>649</v>
      </c>
      <c r="D833" s="158" t="s">
        <v>2186</v>
      </c>
      <c r="E833" s="158" t="s">
        <v>2134</v>
      </c>
    </row>
    <row r="834" spans="2:5">
      <c r="B834" s="156" t="s">
        <v>596</v>
      </c>
      <c r="C834" s="157" t="s">
        <v>597</v>
      </c>
      <c r="D834" s="158" t="s">
        <v>2308</v>
      </c>
      <c r="E834" s="158" t="s">
        <v>2134</v>
      </c>
    </row>
    <row r="835" spans="2:5">
      <c r="B835" s="156" t="s">
        <v>305</v>
      </c>
      <c r="C835" s="157" t="s">
        <v>306</v>
      </c>
      <c r="D835" s="158" t="s">
        <v>2308</v>
      </c>
      <c r="E835" s="158" t="s">
        <v>2134</v>
      </c>
    </row>
    <row r="836" spans="2:5">
      <c r="B836" s="156" t="s">
        <v>590</v>
      </c>
      <c r="C836" s="157" t="s">
        <v>591</v>
      </c>
      <c r="D836" s="158" t="s">
        <v>2307</v>
      </c>
      <c r="E836" s="158" t="s">
        <v>2134</v>
      </c>
    </row>
    <row r="837" spans="2:5">
      <c r="B837" s="156" t="s">
        <v>280</v>
      </c>
      <c r="C837" s="157" t="s">
        <v>281</v>
      </c>
      <c r="D837" s="158" t="s">
        <v>2307</v>
      </c>
      <c r="E837" s="158" t="s">
        <v>2134</v>
      </c>
    </row>
    <row r="838" spans="2:5">
      <c r="B838" s="156" t="s">
        <v>358</v>
      </c>
      <c r="C838" s="157" t="s">
        <v>359</v>
      </c>
      <c r="D838" s="158" t="s">
        <v>2474</v>
      </c>
      <c r="E838" s="158" t="s">
        <v>2134</v>
      </c>
    </row>
    <row r="839" spans="2:5">
      <c r="B839" s="156" t="s">
        <v>238</v>
      </c>
      <c r="C839" s="157" t="s">
        <v>239</v>
      </c>
      <c r="D839" s="158" t="s">
        <v>2216</v>
      </c>
      <c r="E839" s="158" t="s">
        <v>2134</v>
      </c>
    </row>
    <row r="840" spans="2:5">
      <c r="B840" s="156" t="s">
        <v>569</v>
      </c>
      <c r="C840" s="157" t="s">
        <v>570</v>
      </c>
      <c r="D840" s="158" t="s">
        <v>2216</v>
      </c>
      <c r="E840" s="158" t="s">
        <v>2134</v>
      </c>
    </row>
    <row r="841" spans="2:5">
      <c r="B841" s="156" t="s">
        <v>197</v>
      </c>
      <c r="C841" s="157" t="s">
        <v>198</v>
      </c>
      <c r="D841" s="158" t="s">
        <v>2274</v>
      </c>
      <c r="E841" s="158" t="s">
        <v>2134</v>
      </c>
    </row>
    <row r="842" spans="2:5">
      <c r="B842" s="156" t="s">
        <v>818</v>
      </c>
      <c r="C842" s="157" t="s">
        <v>819</v>
      </c>
      <c r="D842" s="158" t="s">
        <v>2274</v>
      </c>
      <c r="E842" s="158" t="s">
        <v>2174</v>
      </c>
    </row>
    <row r="843" spans="2:5">
      <c r="B843" s="156" t="s">
        <v>621</v>
      </c>
      <c r="C843" s="157" t="s">
        <v>622</v>
      </c>
      <c r="D843" s="158" t="s">
        <v>2274</v>
      </c>
      <c r="E843" s="158" t="s">
        <v>2134</v>
      </c>
    </row>
    <row r="844" spans="2:5">
      <c r="B844" s="156" t="s">
        <v>2145</v>
      </c>
      <c r="C844" s="157" t="s">
        <v>2146</v>
      </c>
      <c r="D844" s="158" t="s">
        <v>2147</v>
      </c>
      <c r="E844" s="158" t="s">
        <v>2134</v>
      </c>
    </row>
    <row r="845" spans="2:5">
      <c r="B845" s="156" t="s">
        <v>2458</v>
      </c>
      <c r="C845" s="157" t="s">
        <v>2459</v>
      </c>
      <c r="D845" s="158" t="s">
        <v>2147</v>
      </c>
      <c r="E845" s="158" t="s">
        <v>2134</v>
      </c>
    </row>
    <row r="846" spans="2:5">
      <c r="B846" s="156" t="s">
        <v>795</v>
      </c>
      <c r="C846" s="157" t="s">
        <v>796</v>
      </c>
      <c r="D846" s="158" t="s">
        <v>2296</v>
      </c>
      <c r="E846" s="158" t="s">
        <v>2174</v>
      </c>
    </row>
    <row r="847" spans="2:5">
      <c r="B847" s="156" t="s">
        <v>553</v>
      </c>
      <c r="C847" s="157" t="s">
        <v>554</v>
      </c>
      <c r="D847" s="158" t="s">
        <v>2203</v>
      </c>
      <c r="E847" s="158" t="s">
        <v>2134</v>
      </c>
    </row>
    <row r="848" spans="2:5">
      <c r="B848" s="156" t="s">
        <v>898</v>
      </c>
      <c r="C848" s="157" t="s">
        <v>899</v>
      </c>
      <c r="D848" s="158" t="s">
        <v>2203</v>
      </c>
      <c r="E848" s="158" t="s">
        <v>2178</v>
      </c>
    </row>
    <row r="849" spans="2:5">
      <c r="B849" s="156" t="s">
        <v>710</v>
      </c>
      <c r="C849" s="157" t="s">
        <v>711</v>
      </c>
      <c r="D849" s="158" t="s">
        <v>2203</v>
      </c>
      <c r="E849" s="158" t="s">
        <v>2134</v>
      </c>
    </row>
    <row r="850" spans="2:5">
      <c r="B850" s="156" t="s">
        <v>244</v>
      </c>
      <c r="C850" s="157" t="s">
        <v>245</v>
      </c>
      <c r="D850" s="158" t="s">
        <v>2217</v>
      </c>
      <c r="E850" s="158" t="s">
        <v>2134</v>
      </c>
    </row>
    <row r="851" spans="2:5">
      <c r="B851" s="156" t="s">
        <v>497</v>
      </c>
      <c r="C851" s="157" t="s">
        <v>498</v>
      </c>
      <c r="D851" s="158" t="s">
        <v>2217</v>
      </c>
      <c r="E851" s="158" t="s">
        <v>2134</v>
      </c>
    </row>
    <row r="852" spans="2:5">
      <c r="B852" s="156" t="s">
        <v>809</v>
      </c>
      <c r="C852" s="157" t="s">
        <v>810</v>
      </c>
      <c r="D852" s="158" t="s">
        <v>2298</v>
      </c>
      <c r="E852" s="158" t="s">
        <v>2178</v>
      </c>
    </row>
    <row r="853" spans="2:5">
      <c r="B853" s="156" t="s">
        <v>2444</v>
      </c>
      <c r="C853" s="157" t="s">
        <v>2445</v>
      </c>
      <c r="D853" s="158" t="s">
        <v>2298</v>
      </c>
      <c r="E853" s="158" t="s">
        <v>2134</v>
      </c>
    </row>
    <row r="854" spans="2:5">
      <c r="B854" s="156" t="s">
        <v>2448</v>
      </c>
      <c r="C854" s="157" t="s">
        <v>2449</v>
      </c>
      <c r="D854" s="158" t="s">
        <v>2298</v>
      </c>
      <c r="E854" s="158" t="s">
        <v>2134</v>
      </c>
    </row>
    <row r="855" spans="2:5">
      <c r="B855" s="156" t="s">
        <v>452</v>
      </c>
      <c r="C855" s="157" t="s">
        <v>453</v>
      </c>
      <c r="D855" s="158" t="s">
        <v>2309</v>
      </c>
      <c r="E855" s="158" t="s">
        <v>2134</v>
      </c>
    </row>
    <row r="856" spans="2:5">
      <c r="B856" s="156" t="s">
        <v>2262</v>
      </c>
      <c r="C856" s="157" t="s">
        <v>2263</v>
      </c>
      <c r="D856" s="158" t="s">
        <v>2264</v>
      </c>
      <c r="E856" s="158" t="s">
        <v>2134</v>
      </c>
    </row>
    <row r="857" spans="2:5">
      <c r="B857" s="156" t="s">
        <v>605</v>
      </c>
      <c r="C857" s="157" t="s">
        <v>606</v>
      </c>
      <c r="D857" s="158" t="s">
        <v>2385</v>
      </c>
      <c r="E857" s="158" t="s">
        <v>2134</v>
      </c>
    </row>
    <row r="858" spans="2:5">
      <c r="B858" s="156" t="s">
        <v>547</v>
      </c>
      <c r="C858" s="157" t="s">
        <v>548</v>
      </c>
      <c r="D858" s="158" t="s">
        <v>2201</v>
      </c>
      <c r="E858" s="158" t="s">
        <v>2134</v>
      </c>
    </row>
    <row r="859" spans="2:5">
      <c r="B859" s="156" t="s">
        <v>440</v>
      </c>
      <c r="C859" s="157" t="s">
        <v>441</v>
      </c>
      <c r="D859" s="158" t="s">
        <v>2201</v>
      </c>
      <c r="E859" s="158" t="s">
        <v>2134</v>
      </c>
    </row>
    <row r="860" spans="2:5">
      <c r="B860" s="156" t="s">
        <v>274</v>
      </c>
      <c r="C860" s="157" t="s">
        <v>275</v>
      </c>
      <c r="D860" s="158" t="s">
        <v>2201</v>
      </c>
      <c r="E860" s="158" t="s">
        <v>2178</v>
      </c>
    </row>
    <row r="861" spans="2:5">
      <c r="B861" s="156" t="s">
        <v>321</v>
      </c>
      <c r="C861" s="157" t="s">
        <v>322</v>
      </c>
      <c r="D861" s="158" t="s">
        <v>2413</v>
      </c>
      <c r="E861" s="158" t="s">
        <v>2134</v>
      </c>
    </row>
    <row r="862" spans="2:5">
      <c r="B862" s="156" t="s">
        <v>750</v>
      </c>
      <c r="C862" s="157" t="s">
        <v>751</v>
      </c>
      <c r="D862" s="158" t="s">
        <v>2413</v>
      </c>
      <c r="E862" s="158" t="s">
        <v>2134</v>
      </c>
    </row>
    <row r="863" spans="2:5">
      <c r="B863" s="156" t="s">
        <v>695</v>
      </c>
      <c r="C863" s="157" t="s">
        <v>696</v>
      </c>
      <c r="D863" s="158" t="s">
        <v>2300</v>
      </c>
      <c r="E863" s="158" t="s">
        <v>2301</v>
      </c>
    </row>
    <row r="864" spans="2:5">
      <c r="B864" s="156" t="s">
        <v>627</v>
      </c>
      <c r="C864" s="157" t="s">
        <v>628</v>
      </c>
      <c r="D864" s="158" t="s">
        <v>2300</v>
      </c>
      <c r="E864" s="158" t="s">
        <v>2134</v>
      </c>
    </row>
    <row r="865" spans="2:5">
      <c r="B865" s="156" t="s">
        <v>302</v>
      </c>
      <c r="C865" s="157" t="s">
        <v>303</v>
      </c>
      <c r="D865" s="158" t="s">
        <v>2311</v>
      </c>
      <c r="E865" s="158" t="s">
        <v>2134</v>
      </c>
    </row>
    <row r="866" spans="2:5">
      <c r="B866" s="156" t="s">
        <v>2337</v>
      </c>
      <c r="C866" s="157" t="s">
        <v>2338</v>
      </c>
      <c r="D866" s="158" t="s">
        <v>2311</v>
      </c>
      <c r="E866" s="158" t="s">
        <v>2134</v>
      </c>
    </row>
    <row r="867" spans="2:5">
      <c r="B867" s="156" t="s">
        <v>500</v>
      </c>
      <c r="C867" s="157" t="s">
        <v>501</v>
      </c>
      <c r="D867" s="158" t="s">
        <v>2311</v>
      </c>
      <c r="E867" s="158" t="s">
        <v>2134</v>
      </c>
    </row>
    <row r="868" spans="2:5">
      <c r="B868" s="156" t="s">
        <v>526</v>
      </c>
      <c r="C868" s="157" t="s">
        <v>527</v>
      </c>
      <c r="D868" s="158" t="s">
        <v>2196</v>
      </c>
      <c r="E868" s="158" t="s">
        <v>2134</v>
      </c>
    </row>
    <row r="869" spans="2:5">
      <c r="B869" s="156" t="s">
        <v>532</v>
      </c>
      <c r="C869" s="157" t="s">
        <v>533</v>
      </c>
      <c r="D869" s="158" t="s">
        <v>2196</v>
      </c>
      <c r="E869" s="158" t="s">
        <v>2134</v>
      </c>
    </row>
    <row r="870" spans="2:5">
      <c r="B870" s="156" t="s">
        <v>409</v>
      </c>
      <c r="C870" s="157" t="s">
        <v>410</v>
      </c>
      <c r="D870" s="158" t="s">
        <v>2196</v>
      </c>
      <c r="E870" s="158" t="s">
        <v>2134</v>
      </c>
    </row>
    <row r="871" spans="2:5">
      <c r="B871" s="156" t="s">
        <v>2246</v>
      </c>
      <c r="C871" s="157" t="s">
        <v>2247</v>
      </c>
      <c r="D871" s="158" t="s">
        <v>2196</v>
      </c>
      <c r="E871" s="158" t="s">
        <v>2134</v>
      </c>
    </row>
    <row r="872" spans="2:5">
      <c r="B872" s="156" t="s">
        <v>786</v>
      </c>
      <c r="C872" s="157" t="s">
        <v>787</v>
      </c>
      <c r="D872" s="158" t="s">
        <v>2188</v>
      </c>
      <c r="E872" s="158" t="s">
        <v>2134</v>
      </c>
    </row>
    <row r="873" spans="2:5">
      <c r="B873" s="156" t="s">
        <v>845</v>
      </c>
      <c r="C873" s="157" t="s">
        <v>846</v>
      </c>
      <c r="D873" s="158" t="s">
        <v>2188</v>
      </c>
      <c r="E873" s="158" t="s">
        <v>2134</v>
      </c>
    </row>
    <row r="874" spans="2:5">
      <c r="B874" s="156" t="s">
        <v>667</v>
      </c>
      <c r="C874" s="157" t="s">
        <v>668</v>
      </c>
      <c r="D874" s="158" t="s">
        <v>2190</v>
      </c>
      <c r="E874" s="158" t="s">
        <v>2134</v>
      </c>
    </row>
    <row r="875" spans="2:5">
      <c r="B875" s="156" t="s">
        <v>673</v>
      </c>
      <c r="C875" s="157" t="s">
        <v>674</v>
      </c>
      <c r="D875" s="158" t="s">
        <v>2190</v>
      </c>
      <c r="E875" s="158" t="s">
        <v>2134</v>
      </c>
    </row>
    <row r="876" spans="2:5">
      <c r="B876" s="156" t="s">
        <v>676</v>
      </c>
      <c r="C876" s="157" t="s">
        <v>677</v>
      </c>
      <c r="D876" s="158" t="s">
        <v>2190</v>
      </c>
      <c r="E876" s="158" t="s">
        <v>2134</v>
      </c>
    </row>
    <row r="877" spans="2:5">
      <c r="B877" s="156" t="s">
        <v>679</v>
      </c>
      <c r="C877" s="157" t="s">
        <v>680</v>
      </c>
      <c r="D877" s="158" t="s">
        <v>2192</v>
      </c>
      <c r="E877" s="158" t="s">
        <v>2134</v>
      </c>
    </row>
    <row r="878" spans="2:5">
      <c r="B878" s="156" t="s">
        <v>535</v>
      </c>
      <c r="C878" s="157" t="s">
        <v>536</v>
      </c>
      <c r="D878" s="158" t="s">
        <v>2192</v>
      </c>
      <c r="E878" s="158" t="s">
        <v>2134</v>
      </c>
    </row>
    <row r="879" spans="2:5">
      <c r="B879" s="164" t="s">
        <v>724</v>
      </c>
      <c r="C879" s="165" t="s">
        <v>725</v>
      </c>
      <c r="D879" s="166" t="s">
        <v>2192</v>
      </c>
      <c r="E879" s="166" t="s">
        <v>2134</v>
      </c>
    </row>
    <row r="880" spans="2:5">
      <c r="B880" s="156" t="s">
        <v>670</v>
      </c>
      <c r="C880" s="157" t="s">
        <v>671</v>
      </c>
      <c r="D880" s="158" t="s">
        <v>2191</v>
      </c>
      <c r="E880" s="158" t="s">
        <v>2134</v>
      </c>
    </row>
    <row r="881" spans="2:5">
      <c r="B881" s="156" t="s">
        <v>2193</v>
      </c>
      <c r="C881" s="157" t="s">
        <v>2194</v>
      </c>
      <c r="D881" s="158" t="s">
        <v>2191</v>
      </c>
      <c r="E881" s="158" t="s">
        <v>2134</v>
      </c>
    </row>
    <row r="882" spans="2:5">
      <c r="B882" s="156" t="s">
        <v>229</v>
      </c>
      <c r="C882" s="157" t="s">
        <v>230</v>
      </c>
      <c r="D882" s="158" t="s">
        <v>2214</v>
      </c>
      <c r="E882" s="158" t="s">
        <v>2134</v>
      </c>
    </row>
    <row r="883" spans="2:5">
      <c r="B883" s="156" t="s">
        <v>815</v>
      </c>
      <c r="C883" s="157" t="s">
        <v>816</v>
      </c>
      <c r="D883" s="158" t="s">
        <v>2214</v>
      </c>
      <c r="E883" s="158" t="s">
        <v>2301</v>
      </c>
    </row>
    <row r="884" spans="2:5">
      <c r="B884" s="156" t="s">
        <v>412</v>
      </c>
      <c r="C884" s="157" t="s">
        <v>413</v>
      </c>
      <c r="D884" s="158" t="s">
        <v>2207</v>
      </c>
      <c r="E884" s="158" t="s">
        <v>2134</v>
      </c>
    </row>
    <row r="885" spans="2:5">
      <c r="B885" s="156" t="s">
        <v>2224</v>
      </c>
      <c r="C885" s="157" t="s">
        <v>2225</v>
      </c>
      <c r="D885" s="158" t="s">
        <v>2207</v>
      </c>
      <c r="E885" s="158" t="s">
        <v>2134</v>
      </c>
    </row>
    <row r="886" spans="2:5">
      <c r="B886" s="156" t="s">
        <v>307</v>
      </c>
      <c r="C886" s="157" t="s">
        <v>252</v>
      </c>
      <c r="D886" s="158" t="s">
        <v>2312</v>
      </c>
      <c r="E886" s="158" t="s">
        <v>2134</v>
      </c>
    </row>
    <row r="887" spans="2:5">
      <c r="B887" s="156" t="s">
        <v>806</v>
      </c>
      <c r="C887" s="157" t="s">
        <v>807</v>
      </c>
      <c r="D887" s="158" t="s">
        <v>2297</v>
      </c>
      <c r="E887" s="158" t="s">
        <v>2134</v>
      </c>
    </row>
    <row r="888" spans="2:5">
      <c r="B888" s="156" t="s">
        <v>618</v>
      </c>
      <c r="C888" s="157" t="s">
        <v>619</v>
      </c>
      <c r="D888" s="158" t="s">
        <v>2297</v>
      </c>
      <c r="E888" s="158" t="s">
        <v>2134</v>
      </c>
    </row>
    <row r="889" spans="2:5">
      <c r="B889" s="156" t="s">
        <v>587</v>
      </c>
      <c r="C889" s="157" t="s">
        <v>588</v>
      </c>
      <c r="D889" s="158" t="s">
        <v>2306</v>
      </c>
      <c r="E889" s="158" t="s">
        <v>2134</v>
      </c>
    </row>
    <row r="890" spans="2:5">
      <c r="B890" s="156" t="s">
        <v>248</v>
      </c>
      <c r="C890" s="157" t="s">
        <v>249</v>
      </c>
      <c r="D890" s="158" t="s">
        <v>2218</v>
      </c>
      <c r="E890" s="158" t="s">
        <v>2134</v>
      </c>
    </row>
    <row r="891" spans="2:5">
      <c r="B891" s="156" t="s">
        <v>2389</v>
      </c>
      <c r="C891" s="157" t="s">
        <v>2390</v>
      </c>
      <c r="D891" s="158" t="s">
        <v>2391</v>
      </c>
      <c r="E891" s="158" t="s">
        <v>2134</v>
      </c>
    </row>
    <row r="892" spans="2:5">
      <c r="B892" s="156" t="s">
        <v>342</v>
      </c>
      <c r="C892" s="157" t="s">
        <v>343</v>
      </c>
      <c r="D892" s="158" t="s">
        <v>2440</v>
      </c>
      <c r="E892" s="158" t="s">
        <v>2134</v>
      </c>
    </row>
    <row r="893" spans="2:5">
      <c r="B893" s="156" t="s">
        <v>2471</v>
      </c>
      <c r="C893" s="157" t="s">
        <v>2449</v>
      </c>
      <c r="D893" s="158" t="s">
        <v>2472</v>
      </c>
      <c r="E893" s="158" t="s">
        <v>2134</v>
      </c>
    </row>
    <row r="894" spans="2:5">
      <c r="B894" s="156" t="s">
        <v>400</v>
      </c>
      <c r="C894" s="157" t="s">
        <v>401</v>
      </c>
      <c r="D894" s="158" t="s">
        <v>2205</v>
      </c>
      <c r="E894" s="158" t="s">
        <v>2134</v>
      </c>
    </row>
    <row r="895" spans="2:5">
      <c r="B895" s="156" t="s">
        <v>2289</v>
      </c>
      <c r="C895" s="157" t="s">
        <v>2290</v>
      </c>
      <c r="D895" s="158" t="s">
        <v>2205</v>
      </c>
      <c r="E895" s="158" t="s">
        <v>2134</v>
      </c>
    </row>
    <row r="896" spans="2:5">
      <c r="B896" s="156" t="s">
        <v>2350</v>
      </c>
      <c r="C896" s="157" t="s">
        <v>1432</v>
      </c>
      <c r="D896" s="158" t="s">
        <v>2205</v>
      </c>
      <c r="E896" s="158" t="s">
        <v>2134</v>
      </c>
    </row>
    <row r="897" spans="2:5">
      <c r="B897" s="156" t="s">
        <v>2392</v>
      </c>
      <c r="C897" s="157" t="s">
        <v>2393</v>
      </c>
      <c r="D897" s="158" t="s">
        <v>2205</v>
      </c>
      <c r="E897" s="158" t="s">
        <v>2134</v>
      </c>
    </row>
    <row r="898" spans="2:5">
      <c r="B898" s="156" t="s">
        <v>422</v>
      </c>
      <c r="C898" s="157" t="s">
        <v>423</v>
      </c>
      <c r="D898" s="158" t="s">
        <v>2209</v>
      </c>
      <c r="E898" s="158" t="s">
        <v>2134</v>
      </c>
    </row>
    <row r="899" spans="2:5">
      <c r="B899" s="156" t="s">
        <v>338</v>
      </c>
      <c r="C899" s="157" t="s">
        <v>339</v>
      </c>
      <c r="D899" s="158" t="s">
        <v>2209</v>
      </c>
      <c r="E899" s="158" t="s">
        <v>2134</v>
      </c>
    </row>
    <row r="900" spans="2:5">
      <c r="B900" s="156" t="s">
        <v>562</v>
      </c>
      <c r="C900" s="157" t="s">
        <v>563</v>
      </c>
      <c r="D900" s="158" t="s">
        <v>2202</v>
      </c>
      <c r="E900" s="158" t="s">
        <v>2134</v>
      </c>
    </row>
    <row r="901" spans="2:5">
      <c r="B901" s="156" t="s">
        <v>403</v>
      </c>
      <c r="C901" s="157" t="s">
        <v>404</v>
      </c>
      <c r="D901" s="158" t="s">
        <v>2202</v>
      </c>
      <c r="E901" s="158" t="s">
        <v>2134</v>
      </c>
    </row>
    <row r="902" spans="2:5">
      <c r="B902" s="156" t="s">
        <v>572</v>
      </c>
      <c r="C902" s="157" t="s">
        <v>573</v>
      </c>
      <c r="D902" s="158" t="s">
        <v>2202</v>
      </c>
      <c r="E902" s="158" t="s">
        <v>2178</v>
      </c>
    </row>
    <row r="903" spans="2:5">
      <c r="B903" s="156" t="s">
        <v>455</v>
      </c>
      <c r="C903" s="157" t="s">
        <v>456</v>
      </c>
      <c r="D903" s="158" t="s">
        <v>2202</v>
      </c>
      <c r="E903" s="158" t="s">
        <v>2178</v>
      </c>
    </row>
    <row r="904" spans="2:5">
      <c r="B904" s="156" t="s">
        <v>2359</v>
      </c>
      <c r="C904" s="157" t="s">
        <v>2360</v>
      </c>
      <c r="D904" s="158" t="s">
        <v>2361</v>
      </c>
      <c r="E904" s="158" t="s">
        <v>2134</v>
      </c>
    </row>
    <row r="905" spans="2:5">
      <c r="B905" s="156" t="s">
        <v>415</v>
      </c>
      <c r="C905" s="157" t="s">
        <v>416</v>
      </c>
      <c r="D905" s="158" t="s">
        <v>2208</v>
      </c>
      <c r="E905" s="158" t="s">
        <v>2134</v>
      </c>
    </row>
    <row r="906" spans="2:5">
      <c r="B906" s="156" t="s">
        <v>434</v>
      </c>
      <c r="C906" s="157" t="s">
        <v>435</v>
      </c>
      <c r="D906" s="158" t="s">
        <v>2208</v>
      </c>
      <c r="E906" s="158" t="s">
        <v>2174</v>
      </c>
    </row>
    <row r="907" spans="2:5">
      <c r="B907" s="156" t="s">
        <v>316</v>
      </c>
      <c r="C907" s="157" t="s">
        <v>317</v>
      </c>
      <c r="D907" s="158" t="s">
        <v>2208</v>
      </c>
      <c r="E907" s="158" t="s">
        <v>2134</v>
      </c>
    </row>
    <row r="908" spans="2:5">
      <c r="B908" s="156" t="s">
        <v>658</v>
      </c>
      <c r="C908" s="157" t="s">
        <v>659</v>
      </c>
      <c r="D908" s="158" t="s">
        <v>2208</v>
      </c>
      <c r="E908" s="158" t="s">
        <v>2174</v>
      </c>
    </row>
    <row r="909" spans="2:5">
      <c r="B909" s="156" t="s">
        <v>332</v>
      </c>
      <c r="C909" s="157" t="s">
        <v>333</v>
      </c>
      <c r="D909" s="158" t="s">
        <v>2414</v>
      </c>
      <c r="E909" s="158" t="s">
        <v>2134</v>
      </c>
    </row>
    <row r="910" spans="2:5">
      <c r="B910" s="156" t="s">
        <v>2427</v>
      </c>
      <c r="C910" s="157" t="s">
        <v>2428</v>
      </c>
      <c r="D910" s="158" t="s">
        <v>2414</v>
      </c>
      <c r="E910" s="158" t="s">
        <v>2134</v>
      </c>
    </row>
    <row r="911" spans="2:5">
      <c r="B911" s="156" t="s">
        <v>541</v>
      </c>
      <c r="C911" s="157" t="s">
        <v>542</v>
      </c>
      <c r="D911" s="158" t="s">
        <v>2200</v>
      </c>
      <c r="E911" s="158" t="s">
        <v>2178</v>
      </c>
    </row>
    <row r="912" spans="2:5">
      <c r="B912" s="156" t="s">
        <v>449</v>
      </c>
      <c r="C912" s="157" t="s">
        <v>450</v>
      </c>
      <c r="D912" s="158" t="s">
        <v>2200</v>
      </c>
      <c r="E912" s="158" t="s">
        <v>2134</v>
      </c>
    </row>
    <row r="913" spans="2:5">
      <c r="B913" s="156" t="s">
        <v>277</v>
      </c>
      <c r="C913" s="157" t="s">
        <v>278</v>
      </c>
      <c r="D913" s="158" t="s">
        <v>2200</v>
      </c>
      <c r="E913" s="158" t="s">
        <v>2134</v>
      </c>
    </row>
    <row r="914" spans="2:5">
      <c r="B914" s="156" t="s">
        <v>290</v>
      </c>
      <c r="C914" s="157" t="s">
        <v>291</v>
      </c>
      <c r="D914" s="158" t="s">
        <v>2200</v>
      </c>
      <c r="E914" s="158" t="s">
        <v>2134</v>
      </c>
    </row>
    <row r="915" spans="2:5">
      <c r="B915" s="156" t="s">
        <v>257</v>
      </c>
      <c r="C915" s="157" t="s">
        <v>258</v>
      </c>
      <c r="D915" s="158" t="s">
        <v>2270</v>
      </c>
      <c r="E915" s="158" t="s">
        <v>2134</v>
      </c>
    </row>
    <row r="916" spans="2:5">
      <c r="B916" s="156" t="s">
        <v>2328</v>
      </c>
      <c r="C916" s="157" t="s">
        <v>2329</v>
      </c>
      <c r="D916" s="158" t="s">
        <v>2270</v>
      </c>
      <c r="E916" s="158" t="s">
        <v>2134</v>
      </c>
    </row>
    <row r="917" spans="2:5">
      <c r="B917" s="156" t="s">
        <v>645</v>
      </c>
      <c r="C917" s="157" t="s">
        <v>646</v>
      </c>
      <c r="D917" s="158" t="s">
        <v>2270</v>
      </c>
      <c r="E917" s="158" t="s">
        <v>2134</v>
      </c>
    </row>
    <row r="918" spans="2:5">
      <c r="B918" s="156" t="s">
        <v>2226</v>
      </c>
      <c r="C918" s="157" t="s">
        <v>2227</v>
      </c>
      <c r="D918" s="158" t="s">
        <v>2228</v>
      </c>
      <c r="E918" s="158" t="s">
        <v>2134</v>
      </c>
    </row>
    <row r="919" spans="2:5">
      <c r="B919" s="156" t="s">
        <v>2252</v>
      </c>
      <c r="C919" s="157" t="s">
        <v>2253</v>
      </c>
      <c r="D919" s="158" t="s">
        <v>2228</v>
      </c>
      <c r="E919" s="158" t="s">
        <v>2134</v>
      </c>
    </row>
    <row r="920" spans="2:5">
      <c r="B920" s="156" t="s">
        <v>2460</v>
      </c>
      <c r="C920" s="157" t="s">
        <v>2461</v>
      </c>
      <c r="D920" s="158" t="s">
        <v>2462</v>
      </c>
      <c r="E920" s="158" t="s">
        <v>2134</v>
      </c>
    </row>
    <row r="921" spans="2:5">
      <c r="B921" s="156" t="s">
        <v>2494</v>
      </c>
      <c r="C921" s="157" t="s">
        <v>2495</v>
      </c>
      <c r="D921" s="158" t="s">
        <v>2462</v>
      </c>
      <c r="E921" s="158" t="s">
        <v>2134</v>
      </c>
    </row>
    <row r="922" spans="2:5">
      <c r="B922" s="156" t="s">
        <v>2463</v>
      </c>
      <c r="C922" s="157" t="s">
        <v>2464</v>
      </c>
      <c r="D922" s="158" t="s">
        <v>2465</v>
      </c>
      <c r="E922" s="158" t="s">
        <v>2134</v>
      </c>
    </row>
    <row r="923" spans="2:5">
      <c r="B923" s="164" t="s">
        <v>365</v>
      </c>
      <c r="C923" s="165" t="s">
        <v>366</v>
      </c>
      <c r="D923" s="166" t="s">
        <v>2465</v>
      </c>
      <c r="E923" s="166" t="s">
        <v>2134</v>
      </c>
    </row>
    <row r="924" spans="2:5">
      <c r="B924" s="156" t="s">
        <v>2313</v>
      </c>
      <c r="C924" s="157" t="s">
        <v>2314</v>
      </c>
      <c r="D924" s="158" t="s">
        <v>2315</v>
      </c>
      <c r="E924" s="158" t="s">
        <v>2134</v>
      </c>
    </row>
    <row r="925" spans="2:5">
      <c r="B925" s="156" t="s">
        <v>2431</v>
      </c>
      <c r="C925" s="157" t="s">
        <v>2432</v>
      </c>
      <c r="D925" s="158" t="s">
        <v>2315</v>
      </c>
      <c r="E925" s="158" t="s">
        <v>2134</v>
      </c>
    </row>
    <row r="926" spans="2:5">
      <c r="B926" s="156" t="s">
        <v>2433</v>
      </c>
      <c r="C926" s="157" t="s">
        <v>2434</v>
      </c>
      <c r="D926" s="158" t="s">
        <v>2315</v>
      </c>
      <c r="E926" s="158" t="s">
        <v>2134</v>
      </c>
    </row>
    <row r="927" spans="2:5">
      <c r="B927" s="156" t="s">
        <v>523</v>
      </c>
      <c r="C927" s="157" t="s">
        <v>524</v>
      </c>
      <c r="D927" s="158" t="s">
        <v>2195</v>
      </c>
      <c r="E927" s="158" t="s">
        <v>2134</v>
      </c>
    </row>
    <row r="928" spans="2:5">
      <c r="B928" s="156" t="s">
        <v>309</v>
      </c>
      <c r="C928" s="157" t="s">
        <v>310</v>
      </c>
      <c r="D928" s="158" t="s">
        <v>2195</v>
      </c>
      <c r="E928" s="158" t="s">
        <v>2134</v>
      </c>
    </row>
    <row r="929" spans="2:5">
      <c r="B929" s="156" t="s">
        <v>2236</v>
      </c>
      <c r="C929" s="157" t="s">
        <v>2237</v>
      </c>
      <c r="D929" s="158" t="s">
        <v>2238</v>
      </c>
      <c r="E929" s="158" t="s">
        <v>2134</v>
      </c>
    </row>
    <row r="930" spans="2:5">
      <c r="B930" s="156" t="s">
        <v>458</v>
      </c>
      <c r="C930" s="157" t="s">
        <v>459</v>
      </c>
      <c r="D930" s="158" t="s">
        <v>2238</v>
      </c>
      <c r="E930" s="158" t="s">
        <v>2174</v>
      </c>
    </row>
    <row r="931" spans="2:5">
      <c r="B931" s="156" t="s">
        <v>270</v>
      </c>
      <c r="C931" s="157" t="s">
        <v>271</v>
      </c>
      <c r="D931" s="158" t="s">
        <v>2238</v>
      </c>
      <c r="E931" s="158" t="s">
        <v>2134</v>
      </c>
    </row>
    <row r="932" spans="2:5">
      <c r="B932" s="156" t="s">
        <v>2345</v>
      </c>
      <c r="C932" s="157" t="s">
        <v>2346</v>
      </c>
      <c r="D932" s="158" t="s">
        <v>2238</v>
      </c>
      <c r="E932" s="158" t="s">
        <v>2134</v>
      </c>
    </row>
    <row r="933" spans="2:5">
      <c r="B933" s="156" t="s">
        <v>2469</v>
      </c>
      <c r="C933" s="157" t="s">
        <v>2470</v>
      </c>
      <c r="D933" s="158" t="s">
        <v>2238</v>
      </c>
      <c r="E933" s="158" t="s">
        <v>2134</v>
      </c>
    </row>
    <row r="934" spans="2:5">
      <c r="B934" s="156" t="s">
        <v>2286</v>
      </c>
      <c r="C934" s="157" t="s">
        <v>2287</v>
      </c>
      <c r="D934" s="158" t="s">
        <v>2288</v>
      </c>
      <c r="E934" s="158" t="s">
        <v>2134</v>
      </c>
    </row>
    <row r="935" spans="2:5">
      <c r="B935" s="156" t="s">
        <v>443</v>
      </c>
      <c r="C935" s="157" t="s">
        <v>444</v>
      </c>
      <c r="D935" s="158" t="s">
        <v>2288</v>
      </c>
      <c r="E935" s="158" t="s">
        <v>2178</v>
      </c>
    </row>
    <row r="936" spans="2:5">
      <c r="B936" s="156" t="s">
        <v>2417</v>
      </c>
      <c r="C936" s="157" t="s">
        <v>2418</v>
      </c>
      <c r="D936" s="158" t="s">
        <v>2288</v>
      </c>
      <c r="E936" s="158" t="s">
        <v>2134</v>
      </c>
    </row>
    <row r="937" spans="2:5">
      <c r="B937" s="156" t="s">
        <v>2316</v>
      </c>
      <c r="C937" s="157" t="s">
        <v>2317</v>
      </c>
      <c r="D937" s="158" t="s">
        <v>2318</v>
      </c>
      <c r="E937" s="158" t="s">
        <v>2178</v>
      </c>
    </row>
    <row r="938" spans="2:5">
      <c r="B938" s="156" t="s">
        <v>329</v>
      </c>
      <c r="C938" s="157" t="s">
        <v>330</v>
      </c>
      <c r="D938" s="158" t="s">
        <v>2318</v>
      </c>
      <c r="E938" s="158" t="s">
        <v>2134</v>
      </c>
    </row>
    <row r="939" spans="2:5">
      <c r="B939" s="156" t="s">
        <v>446</v>
      </c>
      <c r="C939" s="157" t="s">
        <v>447</v>
      </c>
      <c r="D939" s="158" t="s">
        <v>2273</v>
      </c>
      <c r="E939" s="158" t="s">
        <v>2134</v>
      </c>
    </row>
    <row r="940" spans="2:5">
      <c r="B940" s="156" t="s">
        <v>2343</v>
      </c>
      <c r="C940" s="157" t="s">
        <v>2344</v>
      </c>
      <c r="D940" s="158" t="s">
        <v>2273</v>
      </c>
      <c r="E940" s="158" t="s">
        <v>2134</v>
      </c>
    </row>
    <row r="941" spans="2:5">
      <c r="B941" s="156" t="s">
        <v>1031</v>
      </c>
      <c r="C941" s="157" t="s">
        <v>1032</v>
      </c>
      <c r="D941" s="158" t="s">
        <v>2251</v>
      </c>
      <c r="E941" s="158" t="s">
        <v>2134</v>
      </c>
    </row>
    <row r="942" spans="2:5">
      <c r="B942" s="156" t="s">
        <v>2275</v>
      </c>
      <c r="C942" s="157" t="s">
        <v>2276</v>
      </c>
      <c r="D942" s="158" t="s">
        <v>2251</v>
      </c>
      <c r="E942" s="158" t="s">
        <v>2199</v>
      </c>
    </row>
    <row r="943" spans="2:5">
      <c r="B943" s="156" t="s">
        <v>2500</v>
      </c>
      <c r="C943" s="157" t="s">
        <v>2501</v>
      </c>
      <c r="D943" s="158" t="s">
        <v>2251</v>
      </c>
      <c r="E943" s="158" t="s">
        <v>2134</v>
      </c>
    </row>
    <row r="944" spans="2:5">
      <c r="B944" s="156" t="s">
        <v>2502</v>
      </c>
      <c r="C944" s="157" t="s">
        <v>2503</v>
      </c>
      <c r="D944" s="158" t="s">
        <v>2251</v>
      </c>
      <c r="E944" s="158" t="s">
        <v>2134</v>
      </c>
    </row>
    <row r="945" spans="2:5">
      <c r="B945" s="156" t="s">
        <v>2158</v>
      </c>
      <c r="C945" s="157" t="s">
        <v>2159</v>
      </c>
      <c r="D945" s="158" t="s">
        <v>2160</v>
      </c>
      <c r="E945" s="158" t="s">
        <v>2134</v>
      </c>
    </row>
    <row r="946" spans="2:5">
      <c r="B946" s="156" t="s">
        <v>2229</v>
      </c>
      <c r="C946" s="157" t="s">
        <v>2230</v>
      </c>
      <c r="D946" s="158" t="s">
        <v>2160</v>
      </c>
      <c r="E946" s="158" t="s">
        <v>2134</v>
      </c>
    </row>
    <row r="947" spans="2:5">
      <c r="B947" s="156" t="s">
        <v>262</v>
      </c>
      <c r="C947" s="157" t="s">
        <v>263</v>
      </c>
      <c r="D947" s="158" t="s">
        <v>2160</v>
      </c>
      <c r="E947" s="158" t="s">
        <v>2134</v>
      </c>
    </row>
    <row r="948" spans="2:5">
      <c r="B948" s="156" t="s">
        <v>2438</v>
      </c>
      <c r="C948" s="157" t="s">
        <v>2439</v>
      </c>
      <c r="D948" s="158" t="s">
        <v>2160</v>
      </c>
      <c r="E948" s="158" t="s">
        <v>2134</v>
      </c>
    </row>
    <row r="949" spans="2:5">
      <c r="B949" s="156" t="s">
        <v>2498</v>
      </c>
      <c r="C949" s="157" t="s">
        <v>2499</v>
      </c>
      <c r="D949" s="158" t="s">
        <v>2160</v>
      </c>
      <c r="E949" s="158" t="s">
        <v>2134</v>
      </c>
    </row>
    <row r="950" spans="2:5">
      <c r="B950" s="156" t="s">
        <v>2408</v>
      </c>
      <c r="C950" s="157" t="s">
        <v>2409</v>
      </c>
      <c r="D950" s="158" t="s">
        <v>2410</v>
      </c>
      <c r="E950" s="158" t="s">
        <v>2134</v>
      </c>
    </row>
    <row r="951" spans="2:5">
      <c r="B951" s="156" t="s">
        <v>2484</v>
      </c>
      <c r="C951" s="157" t="s">
        <v>2485</v>
      </c>
      <c r="D951" s="158" t="s">
        <v>2410</v>
      </c>
      <c r="E951" s="158" t="s">
        <v>2134</v>
      </c>
    </row>
    <row r="952" spans="2:5">
      <c r="B952" s="156" t="s">
        <v>431</v>
      </c>
      <c r="C952" s="157" t="s">
        <v>432</v>
      </c>
      <c r="D952" s="158" t="s">
        <v>2211</v>
      </c>
      <c r="E952" s="158" t="s">
        <v>2199</v>
      </c>
    </row>
    <row r="953" spans="2:5">
      <c r="B953" s="156" t="s">
        <v>2437</v>
      </c>
      <c r="C953" s="157" t="s">
        <v>322</v>
      </c>
      <c r="D953" s="158" t="s">
        <v>2211</v>
      </c>
      <c r="E953" s="158" t="s">
        <v>2134</v>
      </c>
    </row>
    <row r="954" spans="2:5">
      <c r="B954" s="156" t="s">
        <v>2167</v>
      </c>
      <c r="C954" s="157" t="s">
        <v>2168</v>
      </c>
      <c r="D954" s="158" t="s">
        <v>2169</v>
      </c>
      <c r="E954" s="158" t="s">
        <v>2134</v>
      </c>
    </row>
    <row r="955" spans="2:5">
      <c r="B955" s="156" t="s">
        <v>2268</v>
      </c>
      <c r="C955" s="157" t="s">
        <v>2269</v>
      </c>
      <c r="D955" s="158" t="s">
        <v>2169</v>
      </c>
      <c r="E955" s="158" t="s">
        <v>2134</v>
      </c>
    </row>
    <row r="956" spans="2:5">
      <c r="B956" s="156" t="s">
        <v>465</v>
      </c>
      <c r="C956" s="157" t="s">
        <v>466</v>
      </c>
      <c r="D956" s="158" t="s">
        <v>2169</v>
      </c>
      <c r="E956" s="158" t="s">
        <v>2134</v>
      </c>
    </row>
    <row r="957" spans="2:5">
      <c r="B957" s="156" t="s">
        <v>2239</v>
      </c>
      <c r="C957" s="157" t="s">
        <v>2240</v>
      </c>
      <c r="D957" s="158" t="s">
        <v>2241</v>
      </c>
      <c r="E957" s="158" t="s">
        <v>2134</v>
      </c>
    </row>
    <row r="958" spans="2:5">
      <c r="B958" s="156" t="s">
        <v>2477</v>
      </c>
      <c r="C958" s="157" t="s">
        <v>588</v>
      </c>
      <c r="D958" s="158" t="s">
        <v>2478</v>
      </c>
      <c r="E958" s="158" t="s">
        <v>2134</v>
      </c>
    </row>
    <row r="959" spans="2:5">
      <c r="B959" s="156" t="s">
        <v>2362</v>
      </c>
      <c r="C959" s="157" t="s">
        <v>2363</v>
      </c>
      <c r="D959" s="158" t="s">
        <v>2261</v>
      </c>
      <c r="E959" s="158" t="s">
        <v>2134</v>
      </c>
    </row>
    <row r="960" spans="2:5">
      <c r="B960" s="156" t="s">
        <v>2486</v>
      </c>
      <c r="C960" s="157" t="s">
        <v>2487</v>
      </c>
      <c r="D960" s="158" t="s">
        <v>2261</v>
      </c>
      <c r="E960" s="158" t="s">
        <v>2174</v>
      </c>
    </row>
    <row r="961" spans="2:5">
      <c r="B961" s="156" t="s">
        <v>372</v>
      </c>
      <c r="C961" s="157" t="s">
        <v>373</v>
      </c>
      <c r="D961" s="158" t="s">
        <v>2261</v>
      </c>
      <c r="E961" s="158" t="s">
        <v>2134</v>
      </c>
    </row>
    <row r="962" spans="2:5">
      <c r="B962" s="156" t="s">
        <v>375</v>
      </c>
      <c r="C962" s="157" t="s">
        <v>376</v>
      </c>
      <c r="D962" s="158" t="s">
        <v>2261</v>
      </c>
      <c r="E962" s="158" t="s">
        <v>2134</v>
      </c>
    </row>
    <row r="963" spans="2:5">
      <c r="B963" s="156" t="s">
        <v>2161</v>
      </c>
      <c r="C963" s="157" t="s">
        <v>2162</v>
      </c>
      <c r="D963" s="158" t="s">
        <v>2163</v>
      </c>
      <c r="E963" s="158" t="s">
        <v>2134</v>
      </c>
    </row>
    <row r="964" spans="2:5">
      <c r="B964" s="156" t="s">
        <v>2244</v>
      </c>
      <c r="C964" s="157" t="s">
        <v>2245</v>
      </c>
      <c r="D964" s="158" t="s">
        <v>2163</v>
      </c>
      <c r="E964" s="158" t="s">
        <v>2134</v>
      </c>
    </row>
    <row r="965" spans="2:5">
      <c r="B965" s="156" t="s">
        <v>296</v>
      </c>
      <c r="C965" s="157" t="s">
        <v>297</v>
      </c>
      <c r="D965" s="158" t="s">
        <v>2163</v>
      </c>
      <c r="E965" s="158" t="s">
        <v>2134</v>
      </c>
    </row>
    <row r="966" spans="2:5">
      <c r="B966" s="156" t="s">
        <v>2330</v>
      </c>
      <c r="C966" s="157" t="s">
        <v>2331</v>
      </c>
      <c r="D966" s="158" t="s">
        <v>2163</v>
      </c>
      <c r="E966" s="158" t="s">
        <v>2134</v>
      </c>
    </row>
    <row r="967" spans="2:5">
      <c r="B967" s="156" t="s">
        <v>2332</v>
      </c>
      <c r="C967" s="157" t="s">
        <v>2333</v>
      </c>
      <c r="D967" s="158" t="s">
        <v>2163</v>
      </c>
      <c r="E967" s="158" t="s">
        <v>2134</v>
      </c>
    </row>
    <row r="968" spans="2:5">
      <c r="B968" s="156" t="s">
        <v>2415</v>
      </c>
      <c r="C968" s="157" t="s">
        <v>2416</v>
      </c>
      <c r="D968" s="158" t="s">
        <v>2163</v>
      </c>
      <c r="E968" s="158" t="s">
        <v>2134</v>
      </c>
    </row>
    <row r="969" spans="2:5">
      <c r="B969" s="156" t="s">
        <v>2421</v>
      </c>
      <c r="C969" s="157" t="s">
        <v>2422</v>
      </c>
      <c r="D969" s="158" t="s">
        <v>2163</v>
      </c>
      <c r="E969" s="158" t="s">
        <v>2134</v>
      </c>
    </row>
    <row r="970" spans="2:5">
      <c r="B970" s="156" t="s">
        <v>2164</v>
      </c>
      <c r="C970" s="157" t="s">
        <v>2165</v>
      </c>
      <c r="D970" s="158" t="s">
        <v>2166</v>
      </c>
      <c r="E970" s="158" t="s">
        <v>2134</v>
      </c>
    </row>
    <row r="971" spans="2:5">
      <c r="B971" s="156" t="s">
        <v>418</v>
      </c>
      <c r="C971" s="157" t="s">
        <v>419</v>
      </c>
      <c r="D971" s="158" t="s">
        <v>2166</v>
      </c>
      <c r="E971" s="158" t="s">
        <v>2134</v>
      </c>
    </row>
    <row r="972" spans="2:5">
      <c r="B972" s="156" t="s">
        <v>428</v>
      </c>
      <c r="C972" s="157" t="s">
        <v>429</v>
      </c>
      <c r="D972" s="158" t="s">
        <v>2166</v>
      </c>
      <c r="E972" s="158" t="s">
        <v>2134</v>
      </c>
    </row>
    <row r="973" spans="2:5">
      <c r="B973" s="164" t="s">
        <v>222</v>
      </c>
      <c r="C973" s="165" t="s">
        <v>223</v>
      </c>
      <c r="D973" s="166" t="s">
        <v>2166</v>
      </c>
      <c r="E973" s="166" t="s">
        <v>2134</v>
      </c>
    </row>
    <row r="974" spans="2:5">
      <c r="B974" s="156" t="s">
        <v>2282</v>
      </c>
      <c r="C974" s="157" t="s">
        <v>2283</v>
      </c>
      <c r="D974" s="158" t="s">
        <v>2166</v>
      </c>
      <c r="E974" s="158" t="s">
        <v>2134</v>
      </c>
    </row>
    <row r="975" spans="2:5">
      <c r="B975" s="156" t="s">
        <v>283</v>
      </c>
      <c r="C975" s="157" t="s">
        <v>284</v>
      </c>
      <c r="D975" s="158" t="s">
        <v>2166</v>
      </c>
      <c r="E975" s="158" t="s">
        <v>2134</v>
      </c>
    </row>
    <row r="976" spans="2:5">
      <c r="B976" s="156" t="s">
        <v>2357</v>
      </c>
      <c r="C976" s="157" t="s">
        <v>2358</v>
      </c>
      <c r="D976" s="158" t="s">
        <v>2166</v>
      </c>
      <c r="E976" s="158" t="s">
        <v>2134</v>
      </c>
    </row>
    <row r="977" spans="2:5">
      <c r="B977" s="156" t="s">
        <v>2466</v>
      </c>
      <c r="C977" s="157" t="s">
        <v>2467</v>
      </c>
      <c r="D977" s="158" t="s">
        <v>2166</v>
      </c>
      <c r="E977" s="158" t="s">
        <v>2134</v>
      </c>
    </row>
    <row r="978" spans="2:5">
      <c r="B978" s="156" t="s">
        <v>235</v>
      </c>
      <c r="C978" s="157" t="s">
        <v>236</v>
      </c>
      <c r="D978" s="158" t="s">
        <v>2215</v>
      </c>
      <c r="E978" s="158" t="s">
        <v>2134</v>
      </c>
    </row>
    <row r="979" spans="2:5">
      <c r="B979" s="156" t="s">
        <v>299</v>
      </c>
      <c r="C979" s="157" t="s">
        <v>300</v>
      </c>
      <c r="D979" s="158" t="s">
        <v>2215</v>
      </c>
      <c r="E979" s="158" t="s">
        <v>2134</v>
      </c>
    </row>
    <row r="980" spans="2:5">
      <c r="B980" s="156" t="s">
        <v>2378</v>
      </c>
      <c r="C980" s="157" t="s">
        <v>2379</v>
      </c>
      <c r="D980" s="158" t="s">
        <v>2380</v>
      </c>
      <c r="E980" s="158" t="s">
        <v>2174</v>
      </c>
    </row>
    <row r="981" spans="2:5">
      <c r="B981" s="156" t="s">
        <v>2398</v>
      </c>
      <c r="C981" s="157" t="s">
        <v>2399</v>
      </c>
      <c r="D981" s="158" t="s">
        <v>2380</v>
      </c>
      <c r="E981" s="158" t="s">
        <v>2134</v>
      </c>
    </row>
    <row r="982" spans="2:5" ht="24">
      <c r="B982" s="156" t="s">
        <v>219</v>
      </c>
      <c r="C982" s="157" t="s">
        <v>220</v>
      </c>
      <c r="D982" s="158" t="s">
        <v>2212</v>
      </c>
      <c r="E982" s="158" t="s">
        <v>2134</v>
      </c>
    </row>
    <row r="983" spans="2:5">
      <c r="B983" s="156" t="s">
        <v>232</v>
      </c>
      <c r="C983" s="157" t="s">
        <v>233</v>
      </c>
      <c r="D983" s="158" t="s">
        <v>2212</v>
      </c>
      <c r="E983" s="158" t="s">
        <v>2134</v>
      </c>
    </row>
    <row r="984" spans="2:5">
      <c r="B984" s="156" t="s">
        <v>2339</v>
      </c>
      <c r="C984" s="157" t="s">
        <v>2340</v>
      </c>
      <c r="D984" s="158" t="s">
        <v>2212</v>
      </c>
      <c r="E984" s="158" t="s">
        <v>2134</v>
      </c>
    </row>
    <row r="985" spans="2:5">
      <c r="B985" s="156" t="s">
        <v>2425</v>
      </c>
      <c r="C985" s="157" t="s">
        <v>2426</v>
      </c>
      <c r="D985" s="158" t="s">
        <v>2212</v>
      </c>
      <c r="E985" s="158" t="s">
        <v>2134</v>
      </c>
    </row>
    <row r="986" spans="2:5">
      <c r="B986" s="156" t="s">
        <v>355</v>
      </c>
      <c r="C986" s="157" t="s">
        <v>356</v>
      </c>
      <c r="D986" s="158" t="s">
        <v>2212</v>
      </c>
      <c r="E986" s="158" t="s">
        <v>2134</v>
      </c>
    </row>
    <row r="987" spans="2:5">
      <c r="B987" s="156" t="s">
        <v>2489</v>
      </c>
      <c r="C987" s="157" t="s">
        <v>2490</v>
      </c>
      <c r="D987" s="158" t="s">
        <v>2491</v>
      </c>
      <c r="E987" s="158" t="s">
        <v>2134</v>
      </c>
    </row>
    <row r="988" spans="2:5">
      <c r="B988" s="156" t="s">
        <v>2400</v>
      </c>
      <c r="C988" s="157" t="s">
        <v>2401</v>
      </c>
      <c r="D988" s="158" t="s">
        <v>2402</v>
      </c>
      <c r="E988" s="158" t="s">
        <v>2134</v>
      </c>
    </row>
    <row r="989" spans="2:5">
      <c r="B989" s="156" t="s">
        <v>2404</v>
      </c>
      <c r="C989" s="157" t="s">
        <v>2405</v>
      </c>
      <c r="D989" s="158" t="s">
        <v>2402</v>
      </c>
      <c r="E989" s="158" t="s">
        <v>2134</v>
      </c>
    </row>
    <row r="990" spans="2:5">
      <c r="B990" s="156" t="s">
        <v>2406</v>
      </c>
      <c r="C990" s="157" t="s">
        <v>2407</v>
      </c>
      <c r="D990" s="158" t="s">
        <v>2402</v>
      </c>
      <c r="E990" s="158" t="s">
        <v>2134</v>
      </c>
    </row>
    <row r="991" spans="2:5">
      <c r="B991" s="156" t="s">
        <v>2504</v>
      </c>
      <c r="C991" s="157" t="s">
        <v>2505</v>
      </c>
      <c r="D991" s="158" t="s">
        <v>2402</v>
      </c>
      <c r="E991" s="158" t="s">
        <v>2134</v>
      </c>
    </row>
    <row r="992" spans="2:5">
      <c r="B992" s="156" t="s">
        <v>2265</v>
      </c>
      <c r="C992" s="157" t="s">
        <v>2266</v>
      </c>
      <c r="D992" s="158" t="s">
        <v>2267</v>
      </c>
      <c r="E992" s="158" t="s">
        <v>2134</v>
      </c>
    </row>
    <row r="993" spans="2:5">
      <c r="B993" s="156" t="s">
        <v>2341</v>
      </c>
      <c r="C993" s="157" t="s">
        <v>2342</v>
      </c>
      <c r="D993" s="158" t="s">
        <v>2267</v>
      </c>
      <c r="E993" s="158" t="s">
        <v>2134</v>
      </c>
    </row>
    <row r="994" spans="2:5">
      <c r="B994" s="156" t="s">
        <v>2435</v>
      </c>
      <c r="C994" s="157" t="s">
        <v>2436</v>
      </c>
      <c r="D994" s="158" t="s">
        <v>2267</v>
      </c>
      <c r="E994" s="158" t="s">
        <v>2134</v>
      </c>
    </row>
    <row r="995" spans="2:5">
      <c r="B995" s="156" t="s">
        <v>2492</v>
      </c>
      <c r="C995" s="157" t="s">
        <v>2493</v>
      </c>
      <c r="D995" s="158" t="s">
        <v>2267</v>
      </c>
      <c r="E995" s="158" t="s">
        <v>2134</v>
      </c>
    </row>
    <row r="996" spans="2:5">
      <c r="B996" s="156" t="s">
        <v>2248</v>
      </c>
      <c r="C996" s="157" t="s">
        <v>2249</v>
      </c>
      <c r="D996" s="158" t="s">
        <v>2250</v>
      </c>
      <c r="E996" s="158" t="s">
        <v>2134</v>
      </c>
    </row>
    <row r="997" spans="2:5">
      <c r="B997" s="156" t="s">
        <v>2280</v>
      </c>
      <c r="C997" s="157" t="s">
        <v>2281</v>
      </c>
      <c r="D997" s="158" t="s">
        <v>2250</v>
      </c>
      <c r="E997" s="158" t="s">
        <v>2174</v>
      </c>
    </row>
    <row r="998" spans="2:5">
      <c r="B998" s="156" t="s">
        <v>2396</v>
      </c>
      <c r="C998" s="157" t="s">
        <v>2397</v>
      </c>
      <c r="D998" s="158" t="s">
        <v>2250</v>
      </c>
      <c r="E998" s="158" t="s">
        <v>2134</v>
      </c>
    </row>
    <row r="999" spans="2:5">
      <c r="B999" s="156" t="s">
        <v>2452</v>
      </c>
      <c r="C999" s="157" t="s">
        <v>2453</v>
      </c>
      <c r="D999" s="158" t="s">
        <v>2250</v>
      </c>
      <c r="E999" s="158" t="s">
        <v>2134</v>
      </c>
    </row>
    <row r="1000" spans="2:5">
      <c r="B1000" s="156" t="s">
        <v>2254</v>
      </c>
      <c r="C1000" s="157" t="s">
        <v>2255</v>
      </c>
      <c r="D1000" s="158" t="s">
        <v>2256</v>
      </c>
      <c r="E1000" s="158" t="s">
        <v>2174</v>
      </c>
    </row>
    <row r="1001" spans="2:5">
      <c r="B1001" s="156" t="s">
        <v>2324</v>
      </c>
      <c r="C1001" s="157" t="s">
        <v>2325</v>
      </c>
      <c r="D1001" s="158" t="s">
        <v>2256</v>
      </c>
      <c r="E1001" s="158" t="s">
        <v>2199</v>
      </c>
    </row>
    <row r="1002" spans="2:5">
      <c r="B1002" s="164" t="s">
        <v>2403</v>
      </c>
      <c r="C1002" s="165" t="s">
        <v>801</v>
      </c>
      <c r="D1002" s="166" t="s">
        <v>2256</v>
      </c>
      <c r="E1002" s="166" t="s">
        <v>2134</v>
      </c>
    </row>
    <row r="1003" spans="2:5">
      <c r="B1003" s="156" t="s">
        <v>2429</v>
      </c>
      <c r="C1003" s="157" t="s">
        <v>2430</v>
      </c>
      <c r="D1003" s="158" t="s">
        <v>2256</v>
      </c>
      <c r="E1003" s="158" t="s">
        <v>2134</v>
      </c>
    </row>
    <row r="1004" spans="2:5">
      <c r="B1004" s="156" t="s">
        <v>2482</v>
      </c>
      <c r="C1004" s="157" t="s">
        <v>2483</v>
      </c>
      <c r="D1004" s="158" t="s">
        <v>2256</v>
      </c>
      <c r="E1004" s="158" t="s">
        <v>2178</v>
      </c>
    </row>
    <row r="1005" spans="2:5">
      <c r="B1005" s="156" t="s">
        <v>2233</v>
      </c>
      <c r="C1005" s="157" t="s">
        <v>2234</v>
      </c>
      <c r="D1005" s="158" t="s">
        <v>2235</v>
      </c>
      <c r="E1005" s="158" t="s">
        <v>2134</v>
      </c>
    </row>
    <row r="1006" spans="2:5">
      <c r="B1006" s="156" t="s">
        <v>2284</v>
      </c>
      <c r="C1006" s="157" t="s">
        <v>2285</v>
      </c>
      <c r="D1006" s="158" t="s">
        <v>2235</v>
      </c>
      <c r="E1006" s="158" t="s">
        <v>2134</v>
      </c>
    </row>
    <row r="1007" spans="2:5">
      <c r="B1007" s="156" t="s">
        <v>2326</v>
      </c>
      <c r="C1007" s="157" t="s">
        <v>2327</v>
      </c>
      <c r="D1007" s="158" t="s">
        <v>2235</v>
      </c>
      <c r="E1007" s="158" t="s">
        <v>2134</v>
      </c>
    </row>
    <row r="1008" spans="2:5">
      <c r="B1008" s="156" t="s">
        <v>2351</v>
      </c>
      <c r="C1008" s="157" t="s">
        <v>2352</v>
      </c>
      <c r="D1008" s="158" t="s">
        <v>2235</v>
      </c>
      <c r="E1008" s="158" t="s">
        <v>2134</v>
      </c>
    </row>
    <row r="1009" spans="2:5">
      <c r="B1009" s="156" t="s">
        <v>2450</v>
      </c>
      <c r="C1009" s="157" t="s">
        <v>2451</v>
      </c>
      <c r="D1009" s="158" t="s">
        <v>2235</v>
      </c>
      <c r="E1009" s="158" t="s">
        <v>2134</v>
      </c>
    </row>
    <row r="1010" spans="2:5">
      <c r="B1010" s="156" t="s">
        <v>2221</v>
      </c>
      <c r="C1010" s="157" t="s">
        <v>2222</v>
      </c>
      <c r="D1010" s="158" t="s">
        <v>2223</v>
      </c>
      <c r="E1010" s="158" t="s">
        <v>2134</v>
      </c>
    </row>
    <row r="1011" spans="2:5">
      <c r="B1011" s="156" t="s">
        <v>2231</v>
      </c>
      <c r="C1011" s="157" t="s">
        <v>2232</v>
      </c>
      <c r="D1011" s="158" t="s">
        <v>2223</v>
      </c>
      <c r="E1011" s="158" t="s">
        <v>2134</v>
      </c>
    </row>
    <row r="1012" spans="2:5">
      <c r="B1012" s="156" t="s">
        <v>2355</v>
      </c>
      <c r="C1012" s="157" t="s">
        <v>2356</v>
      </c>
      <c r="D1012" s="158" t="s">
        <v>2223</v>
      </c>
      <c r="E1012" s="158" t="s">
        <v>2134</v>
      </c>
    </row>
    <row r="1013" spans="2:5">
      <c r="B1013" s="156" t="s">
        <v>2365</v>
      </c>
      <c r="C1013" s="157" t="s">
        <v>2366</v>
      </c>
      <c r="D1013" s="158" t="s">
        <v>2223</v>
      </c>
      <c r="E1013" s="158" t="s">
        <v>2134</v>
      </c>
    </row>
    <row r="1014" spans="2:5">
      <c r="B1014" s="156" t="s">
        <v>2387</v>
      </c>
      <c r="C1014" s="157" t="s">
        <v>2388</v>
      </c>
      <c r="D1014" s="158" t="s">
        <v>2223</v>
      </c>
      <c r="E1014" s="158" t="s">
        <v>2178</v>
      </c>
    </row>
    <row r="1015" spans="2:5">
      <c r="B1015" s="164" t="s">
        <v>254</v>
      </c>
      <c r="C1015" s="165" t="s">
        <v>255</v>
      </c>
      <c r="D1015" s="166" t="s">
        <v>2220</v>
      </c>
      <c r="E1015" s="166" t="s">
        <v>2134</v>
      </c>
    </row>
    <row r="1016" spans="2:5">
      <c r="B1016" s="156" t="s">
        <v>2353</v>
      </c>
      <c r="C1016" s="157" t="s">
        <v>2354</v>
      </c>
      <c r="D1016" s="158" t="s">
        <v>2220</v>
      </c>
      <c r="E1016" s="158" t="s">
        <v>2134</v>
      </c>
    </row>
    <row r="1017" spans="2:5">
      <c r="B1017" s="156" t="s">
        <v>2375</v>
      </c>
      <c r="C1017" s="170" t="s">
        <v>2376</v>
      </c>
      <c r="D1017" s="158" t="s">
        <v>2377</v>
      </c>
      <c r="E1017" s="158" t="s">
        <v>2134</v>
      </c>
    </row>
    <row r="1018" spans="2:5">
      <c r="B1018" s="156" t="s">
        <v>251</v>
      </c>
      <c r="C1018" s="170" t="s">
        <v>252</v>
      </c>
      <c r="D1018" s="158" t="s">
        <v>2219</v>
      </c>
      <c r="E1018" s="158" t="s">
        <v>2174</v>
      </c>
    </row>
    <row r="1019" spans="2:5">
      <c r="B1019" s="156" t="s">
        <v>2257</v>
      </c>
      <c r="C1019" s="170" t="s">
        <v>2258</v>
      </c>
      <c r="D1019" s="158" t="s">
        <v>2219</v>
      </c>
      <c r="E1019" s="158" t="s">
        <v>2134</v>
      </c>
    </row>
    <row r="1020" spans="2:5">
      <c r="B1020" s="156" t="s">
        <v>2334</v>
      </c>
      <c r="C1020" s="170" t="s">
        <v>2335</v>
      </c>
      <c r="D1020" s="158" t="s">
        <v>2336</v>
      </c>
      <c r="E1020" s="158" t="s">
        <v>2134</v>
      </c>
    </row>
    <row r="1021" spans="2:5">
      <c r="B1021" s="156" t="s">
        <v>2446</v>
      </c>
      <c r="C1021" s="170" t="s">
        <v>2447</v>
      </c>
      <c r="D1021" s="158" t="s">
        <v>2336</v>
      </c>
      <c r="E1021" s="158" t="s">
        <v>2134</v>
      </c>
    </row>
    <row r="1022" spans="2:5">
      <c r="B1022" s="156" t="s">
        <v>2347</v>
      </c>
      <c r="C1022" s="170" t="s">
        <v>2348</v>
      </c>
      <c r="D1022" s="158" t="s">
        <v>2349</v>
      </c>
      <c r="E1022" s="158" t="s">
        <v>2134</v>
      </c>
    </row>
    <row r="1023" spans="2:5">
      <c r="B1023" s="156" t="s">
        <v>2442</v>
      </c>
      <c r="C1023" s="170" t="s">
        <v>2443</v>
      </c>
      <c r="D1023" s="158" t="s">
        <v>2349</v>
      </c>
      <c r="E1023" s="158" t="s">
        <v>2134</v>
      </c>
    </row>
    <row r="1024" spans="2:5">
      <c r="B1024" s="156" t="s">
        <v>326</v>
      </c>
      <c r="C1024" s="170" t="s">
        <v>327</v>
      </c>
      <c r="D1024" s="158" t="s">
        <v>2468</v>
      </c>
      <c r="E1024" s="158" t="s">
        <v>2134</v>
      </c>
    </row>
    <row r="1025" spans="2:4">
      <c r="B1025"/>
      <c r="D1025"/>
    </row>
    <row r="1026" spans="2:4">
      <c r="B1026"/>
      <c r="D1026"/>
    </row>
    <row r="1027" spans="2:4">
      <c r="B1027"/>
      <c r="D1027"/>
    </row>
    <row r="1028" spans="2:4">
      <c r="B1028"/>
      <c r="D1028"/>
    </row>
    <row r="1029" spans="2:4">
      <c r="B1029"/>
      <c r="D1029"/>
    </row>
    <row r="1030" spans="2:4">
      <c r="B1030"/>
      <c r="D1030"/>
    </row>
    <row r="1031" spans="2:4">
      <c r="B1031"/>
      <c r="D1031"/>
    </row>
    <row r="1032" spans="2:4">
      <c r="B1032"/>
      <c r="D1032"/>
    </row>
    <row r="1033" spans="2:4">
      <c r="B1033"/>
      <c r="D1033"/>
    </row>
    <row r="1034" spans="2:4">
      <c r="B1034"/>
      <c r="D1034"/>
    </row>
    <row r="1035" spans="2:4">
      <c r="B1035"/>
      <c r="D1035"/>
    </row>
    <row r="1036" spans="2:4">
      <c r="B1036"/>
      <c r="D1036"/>
    </row>
    <row r="1037" spans="2:4">
      <c r="B1037"/>
      <c r="D1037"/>
    </row>
    <row r="1038" spans="2:4">
      <c r="B1038"/>
      <c r="D1038"/>
    </row>
    <row r="1039" spans="2:4">
      <c r="B1039"/>
      <c r="D1039"/>
    </row>
    <row r="1040" spans="2:4">
      <c r="B1040"/>
      <c r="D1040"/>
    </row>
    <row r="1041" spans="2:4">
      <c r="B1041"/>
      <c r="D1041"/>
    </row>
    <row r="1042" spans="2:4">
      <c r="B1042"/>
      <c r="D1042"/>
    </row>
    <row r="1043" spans="2:4">
      <c r="B1043"/>
      <c r="D1043"/>
    </row>
    <row r="1044" spans="2:4">
      <c r="B1044"/>
      <c r="D1044"/>
    </row>
    <row r="1045" spans="2:4">
      <c r="B1045"/>
      <c r="D1045"/>
    </row>
    <row r="1046" spans="2:4">
      <c r="B1046"/>
      <c r="D1046"/>
    </row>
    <row r="1047" spans="2:4">
      <c r="B1047"/>
      <c r="D1047"/>
    </row>
    <row r="1048" spans="2:4">
      <c r="B1048"/>
      <c r="D1048"/>
    </row>
    <row r="1049" spans="2:4">
      <c r="B1049"/>
      <c r="D1049"/>
    </row>
    <row r="1050" spans="2:4">
      <c r="B1050"/>
      <c r="D1050"/>
    </row>
    <row r="1051" spans="2:4">
      <c r="B1051"/>
      <c r="D1051"/>
    </row>
    <row r="1052" spans="2:4">
      <c r="B1052"/>
      <c r="D1052"/>
    </row>
    <row r="1053" spans="2:4">
      <c r="B1053"/>
      <c r="D1053"/>
    </row>
    <row r="1054" spans="2:4">
      <c r="B1054"/>
      <c r="D1054"/>
    </row>
    <row r="1055" spans="2:4">
      <c r="B1055"/>
      <c r="D1055"/>
    </row>
    <row r="1056" spans="2:4">
      <c r="B1056"/>
      <c r="D1056"/>
    </row>
  </sheetData>
  <sheetProtection formatColumns="0" formatRows="0" autoFilter="0"/>
  <mergeCells count="2">
    <mergeCell ref="B9:E9"/>
    <mergeCell ref="D5:H5"/>
  </mergeCells>
  <conditionalFormatting sqref="D565:D581">
    <cfRule type="expression" dxfId="98" priority="100">
      <formula>$W42&lt;&gt;""</formula>
    </cfRule>
    <cfRule type="expression" dxfId="97" priority="101">
      <formula>OR(AND($S42&lt;&gt;"",$V42&lt;&gt;"",$J42="Surgery"), AND($J42="Procedure",$Q42&lt;&gt;""), AND($J42="Observation",$Q42&lt;&gt;""))</formula>
    </cfRule>
    <cfRule type="expression" dxfId="96" priority="102">
      <formula>AND($Q42&lt;&gt;"",$J42="Surgery")</formula>
    </cfRule>
  </conditionalFormatting>
  <conditionalFormatting sqref="B11:E13 B32:E338">
    <cfRule type="expression" dxfId="95" priority="13">
      <formula>$W11&lt;&gt;""</formula>
    </cfRule>
    <cfRule type="expression" dxfId="94" priority="14">
      <formula>OR(AND($S11&lt;&gt;"",$V11&lt;&gt;"",$J11="Surgery"), AND($J11="Procedure",$Q11&lt;&gt;""), AND($J11="Observation",$Q11&lt;&gt;""))</formula>
    </cfRule>
    <cfRule type="expression" dxfId="93" priority="15">
      <formula>AND($Q11&lt;&gt;"",$J11="Surgery")</formula>
    </cfRule>
  </conditionalFormatting>
  <conditionalFormatting sqref="B14:E31">
    <cfRule type="expression" dxfId="92" priority="10">
      <formula>$W14&lt;&gt;""</formula>
    </cfRule>
    <cfRule type="expression" dxfId="91" priority="11">
      <formula>OR(AND($S14&lt;&gt;"",$V14&lt;&gt;"",$J14="Surgery"), AND($J14="Procedure",$Q14&lt;&gt;""), AND($J14="Observation",$Q14&lt;&gt;""))</formula>
    </cfRule>
    <cfRule type="expression" dxfId="90" priority="12">
      <formula>AND($Q14&lt;&gt;"",$J14="Surgery")</formula>
    </cfRule>
  </conditionalFormatting>
  <conditionalFormatting sqref="D341:D360 D362:D363">
    <cfRule type="expression" dxfId="89" priority="16">
      <formula>$W36&lt;&gt;""</formula>
    </cfRule>
    <cfRule type="expression" dxfId="88" priority="17">
      <formula>OR(AND($S36&lt;&gt;"",$V36&lt;&gt;"",$J36="Surgery"), AND($J36="Procedure",$Q36&lt;&gt;""), AND($J36="Observation",$Q36&lt;&gt;""))</formula>
    </cfRule>
    <cfRule type="expression" dxfId="87" priority="18">
      <formula>AND($Q36&lt;&gt;"",$J36="Surgery")</formula>
    </cfRule>
  </conditionalFormatting>
  <conditionalFormatting sqref="D340">
    <cfRule type="expression" dxfId="86" priority="19">
      <formula>$W56&lt;&gt;""</formula>
    </cfRule>
    <cfRule type="expression" dxfId="85" priority="20">
      <formula>OR(AND($S56&lt;&gt;"",$V56&lt;&gt;"",$J56="Surgery"), AND($J56="Procedure",$Q56&lt;&gt;""), AND($J56="Observation",$Q56&lt;&gt;""))</formula>
    </cfRule>
    <cfRule type="expression" dxfId="84" priority="21">
      <formula>AND($Q56&lt;&gt;"",$J56="Surgery")</formula>
    </cfRule>
  </conditionalFormatting>
  <conditionalFormatting sqref="B924:E926 B945:E964">
    <cfRule type="expression" dxfId="83" priority="7">
      <formula>$W924&lt;&gt;""</formula>
    </cfRule>
    <cfRule type="expression" dxfId="82" priority="8">
      <formula>OR(AND($S924&lt;&gt;"",$V924&lt;&gt;"",$J924="Surgery"), AND($J924="Procedure",$Q924&lt;&gt;""), AND($J924="Observation",$Q924&lt;&gt;""))</formula>
    </cfRule>
    <cfRule type="expression" dxfId="81" priority="9">
      <formula>AND($Q924&lt;&gt;"",$J924="Surgery")</formula>
    </cfRule>
  </conditionalFormatting>
  <conditionalFormatting sqref="B927:E944">
    <cfRule type="expression" dxfId="80" priority="4">
      <formula>$W927&lt;&gt;""</formula>
    </cfRule>
    <cfRule type="expression" dxfId="79" priority="5">
      <formula>OR(AND($S927&lt;&gt;"",$V927&lt;&gt;"",$J927="Surgery"), AND($J927="Procedure",$Q927&lt;&gt;""), AND($J927="Observation",$Q927&lt;&gt;""))</formula>
    </cfRule>
    <cfRule type="expression" dxfId="78" priority="6">
      <formula>AND($Q927&lt;&gt;"",$J927="Surgery")</formula>
    </cfRule>
  </conditionalFormatting>
  <conditionalFormatting sqref="D965:D989 B965:C965 E965">
    <cfRule type="expression" dxfId="77" priority="1">
      <formula>$W947&lt;&gt;""</formula>
    </cfRule>
    <cfRule type="expression" dxfId="76" priority="2">
      <formula>OR(AND($S947&lt;&gt;"",$V947&lt;&gt;"",$J947="Surgery"), AND($J947="Procedure",$Q947&lt;&gt;""), AND($J947="Observation",$Q947&lt;&gt;""))</formula>
    </cfRule>
    <cfRule type="expression" dxfId="75" priority="3">
      <formula>AND($Q947&lt;&gt;"",$J947="Surgery")</formula>
    </cfRule>
  </conditionalFormatting>
  <hyperlinks>
    <hyperlink ref="D5" location="'Steps - Discharge Report'!A1" display="Click here to see the steps of pulling discharge data from HINAI"/>
    <hyperlink ref="E5" location="'Steps - Discharge Report'!A1" display="'Steps - Discharge Report'!A1"/>
    <hyperlink ref="F5" location="'Steps - Discharge Report'!A1" display="'Steps - Discharge Report'!A1"/>
    <hyperlink ref="G5" location="'Steps - Discharge Report'!A1" display="'Steps - Discharge Report'!A1"/>
    <hyperlink ref="H5" location="'Steps - Discharge Report'!A1" display="'Steps - Discharge Report'!A1"/>
  </hyperlinks>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6:AH2700"/>
  <sheetViews>
    <sheetView showGridLines="0" topLeftCell="A5" workbookViewId="0">
      <pane xSplit="1" ySplit="11" topLeftCell="B16" activePane="bottomRight" state="frozen"/>
      <selection activeCell="A5" sqref="A5"/>
      <selection pane="topRight" activeCell="B5" sqref="B5"/>
      <selection pane="bottomLeft" activeCell="A11" sqref="A11"/>
      <selection pane="bottomRight" activeCell="B16" sqref="B16"/>
    </sheetView>
  </sheetViews>
  <sheetFormatPr baseColWidth="10" defaultColWidth="10.83203125" defaultRowHeight="15" x14ac:dyDescent="0"/>
  <cols>
    <col min="1" max="1" width="2.83203125" style="2" customWidth="1"/>
    <col min="2" max="2" width="16.83203125" style="2" customWidth="1"/>
    <col min="3" max="3" width="12.83203125" style="2" customWidth="1"/>
    <col min="4" max="4" width="25.1640625" style="2" customWidth="1"/>
    <col min="5" max="5" width="14.33203125" style="2" customWidth="1"/>
    <col min="6" max="6" width="19.33203125" style="2" bestFit="1" customWidth="1"/>
    <col min="7" max="7" width="18.1640625" style="2" customWidth="1"/>
    <col min="8" max="8" width="28.1640625" style="2" bestFit="1" customWidth="1"/>
    <col min="9" max="9" width="21.1640625" style="2" bestFit="1" customWidth="1"/>
    <col min="10" max="10" width="15.5" style="2" bestFit="1" customWidth="1"/>
    <col min="11" max="11" width="20.1640625" style="2" bestFit="1" customWidth="1"/>
    <col min="12" max="12" width="24.5" style="2" bestFit="1" customWidth="1"/>
    <col min="13" max="13" width="35.33203125" style="2" bestFit="1" customWidth="1"/>
    <col min="14" max="14" width="22.1640625" style="2" customWidth="1"/>
    <col min="15" max="15" width="26.83203125" style="2" bestFit="1" customWidth="1"/>
    <col min="16" max="17" width="26.83203125" style="2" customWidth="1"/>
    <col min="18" max="18" width="27.1640625" style="2" bestFit="1" customWidth="1"/>
    <col min="19" max="19" width="27.1640625" style="2" customWidth="1"/>
    <col min="20" max="20" width="20.6640625" style="2" bestFit="1" customWidth="1"/>
    <col min="21" max="21" width="22.1640625" style="2" bestFit="1" customWidth="1"/>
    <col min="22" max="22" width="24" style="2" customWidth="1"/>
    <col min="23" max="23" width="19.83203125" style="2" customWidth="1"/>
    <col min="24" max="24" width="22.5" style="2" customWidth="1"/>
    <col min="25" max="25" width="23.1640625" style="2" customWidth="1"/>
    <col min="26" max="28" width="18.83203125" style="2" customWidth="1"/>
    <col min="29" max="29" width="31.83203125" style="2" customWidth="1"/>
    <col min="30" max="30" width="21.83203125" style="2" bestFit="1" customWidth="1"/>
    <col min="31" max="16384" width="10.83203125" style="2"/>
  </cols>
  <sheetData>
    <row r="6" spans="2:30">
      <c r="V6" s="200" t="s">
        <v>59</v>
      </c>
      <c r="W6" s="200"/>
      <c r="X6" s="200"/>
      <c r="Y6" s="200"/>
    </row>
    <row r="7" spans="2:30" ht="7" customHeight="1">
      <c r="V7" s="200"/>
      <c r="W7" s="200"/>
      <c r="X7" s="200"/>
      <c r="Y7" s="200"/>
    </row>
    <row r="8" spans="2:30" ht="23" customHeight="1">
      <c r="B8" s="18" t="s">
        <v>103</v>
      </c>
      <c r="C8" s="43">
        <v>41883</v>
      </c>
      <c r="I8" s="110" t="s">
        <v>158</v>
      </c>
    </row>
    <row r="9" spans="2:30" ht="10" customHeight="1"/>
    <row r="10" spans="2:30" ht="22" customHeight="1">
      <c r="B10" s="18" t="s">
        <v>91</v>
      </c>
      <c r="C10" s="19" t="s">
        <v>70</v>
      </c>
      <c r="H10" s="3"/>
    </row>
    <row r="11" spans="2:30">
      <c r="V11" s="202"/>
      <c r="W11" s="202"/>
      <c r="X11" s="202"/>
      <c r="Y11" s="202"/>
    </row>
    <row r="12" spans="2:30" ht="9" customHeight="1"/>
    <row r="13" spans="2:30" ht="17" customHeight="1" thickBot="1">
      <c r="G13" s="198" t="s">
        <v>19</v>
      </c>
      <c r="H13" s="199"/>
      <c r="I13" s="199"/>
      <c r="J13" s="199"/>
      <c r="K13" s="199"/>
      <c r="L13" s="199"/>
      <c r="M13" s="201"/>
      <c r="N13" s="11"/>
      <c r="O13" s="198" t="s">
        <v>24</v>
      </c>
      <c r="P13" s="199"/>
      <c r="Q13" s="199"/>
      <c r="R13" s="199"/>
      <c r="S13" s="199"/>
      <c r="T13" s="199"/>
      <c r="X13" s="198" t="s">
        <v>25</v>
      </c>
      <c r="Y13" s="201"/>
      <c r="Z13" s="198" t="s">
        <v>67</v>
      </c>
      <c r="AA13" s="199"/>
      <c r="AB13" s="178"/>
    </row>
    <row r="14" spans="2:30" ht="21" customHeight="1" thickBot="1">
      <c r="B14" s="196" t="s">
        <v>71</v>
      </c>
      <c r="C14" s="197"/>
      <c r="D14" s="197"/>
      <c r="E14" s="197"/>
      <c r="F14" s="197"/>
      <c r="G14" s="197"/>
      <c r="H14" s="197"/>
      <c r="I14" s="197"/>
      <c r="J14" s="197"/>
      <c r="K14" s="197"/>
      <c r="L14" s="197"/>
      <c r="M14" s="203"/>
      <c r="N14" s="17" t="s">
        <v>73</v>
      </c>
      <c r="O14" s="196" t="s">
        <v>72</v>
      </c>
      <c r="P14" s="197"/>
      <c r="Q14" s="197"/>
      <c r="R14" s="197"/>
      <c r="S14" s="197"/>
      <c r="T14" s="197"/>
      <c r="U14" s="197"/>
      <c r="V14" s="197"/>
      <c r="W14" s="203"/>
      <c r="X14" s="193" t="s">
        <v>73</v>
      </c>
      <c r="Y14" s="195"/>
      <c r="Z14" s="193" t="s">
        <v>71</v>
      </c>
      <c r="AA14" s="194"/>
      <c r="AB14" s="171"/>
      <c r="AC14" s="17" t="s">
        <v>34</v>
      </c>
    </row>
    <row r="15" spans="2:30" s="1" customFormat="1" ht="35" customHeight="1" thickBot="1">
      <c r="B15" s="14" t="s">
        <v>15</v>
      </c>
      <c r="C15" s="14" t="s">
        <v>69</v>
      </c>
      <c r="D15" s="14" t="s">
        <v>68</v>
      </c>
      <c r="E15" s="14" t="s">
        <v>102</v>
      </c>
      <c r="F15" s="15" t="s">
        <v>104</v>
      </c>
      <c r="G15" s="14" t="s">
        <v>14</v>
      </c>
      <c r="H15" s="14" t="s">
        <v>0</v>
      </c>
      <c r="I15" s="14" t="s">
        <v>13</v>
      </c>
      <c r="J15" s="14" t="s">
        <v>16</v>
      </c>
      <c r="K15" s="14" t="s">
        <v>17</v>
      </c>
      <c r="L15" s="14" t="s">
        <v>1</v>
      </c>
      <c r="M15" s="14" t="s">
        <v>58</v>
      </c>
      <c r="N15" s="14" t="s">
        <v>18</v>
      </c>
      <c r="O15" s="15" t="s">
        <v>160</v>
      </c>
      <c r="P15" s="15" t="s">
        <v>159</v>
      </c>
      <c r="Q15" s="15" t="s">
        <v>161</v>
      </c>
      <c r="R15" s="15" t="s">
        <v>164</v>
      </c>
      <c r="S15" s="15" t="s">
        <v>163</v>
      </c>
      <c r="T15" s="14" t="s">
        <v>162</v>
      </c>
      <c r="U15" s="15" t="s">
        <v>136</v>
      </c>
      <c r="V15" s="15" t="s">
        <v>186</v>
      </c>
      <c r="W15" s="16" t="s">
        <v>187</v>
      </c>
      <c r="X15" s="16" t="s">
        <v>38</v>
      </c>
      <c r="Y15" s="16" t="s">
        <v>26</v>
      </c>
      <c r="Z15" s="14" t="s">
        <v>27</v>
      </c>
      <c r="AA15" s="14" t="s">
        <v>60</v>
      </c>
      <c r="AB15" s="14" t="s">
        <v>61</v>
      </c>
      <c r="AC15" s="15" t="s">
        <v>28</v>
      </c>
      <c r="AD15" s="14" t="s">
        <v>29</v>
      </c>
    </row>
    <row r="16" spans="2:30">
      <c r="B16" s="59">
        <f>IF(B15="S.No.",1,B15+1)</f>
        <v>1</v>
      </c>
      <c r="C16" s="60" t="str">
        <f>$C$10</f>
        <v>Hyderabad</v>
      </c>
      <c r="D16" s="60" t="str">
        <f>IF(AND('Care Companion Tracker'!$U16="", 'Care Companion Tracker'!$Z16=""),"Class not attended", IF(AND('Care Companion Tracker'!$Z16="",'Care Companion Tracker'!$U16&lt;&gt;"",$K16="Surgery",$W16=""),"Practical Left", IF(AND('Care Companion Tracker'!$Z16="",'Care Companion Tracker'!$U16&lt;&gt;"",'Care Companion Tracker'!$K16="Surgery",'Care Companion Tracker'!$Y16=""),"Evaluation left",IF(OR(AND('Care Companion Tracker'!$Z16&lt;&gt;"",'Care Companion Tracker'!$K16="Surgery",'Care Companion Tracker'!$U16&lt;&gt;"",'Care Companion Tracker'!$W16&lt;&gt;"",'Care Companion Tracker'!$Y16&lt;&gt;""),AND('Care Companion Tracker'!$Z16&lt;&gt;"",'Care Companion Tracker'!$K16="Procedure",'Care Companion Tracker'!$U16&lt;&gt;""),AND('Care Companion Tracker'!$Z16&lt;&gt;"",'Care Companion Tracker'!$K16="Observation",'Care Companion Tracker'!$U16&lt;&gt;"")),"Discharged &amp; completed",IF(AND('Care Companion Tracker'!$Z16&lt;&gt;"",'Care Companion Tracker'!$U16&lt;&gt;"",'Care Companion Tracker'!$W16=""),"Discharged but no practical", IF(AND('Care Companion Tracker'!$Z16&lt;&gt;"",'Care Companion Tracker'!$U16&lt;&gt;"",'Care Companion Tracker'!$K16="Surgery",'Care Companion Tracker'!$Y16=""),"Discharged but no evaluation",IF(AND('Care Companion Tracker'!$Z16&lt;&gt;"",'Care Companion Tracker'!$U16=""),"Discharged but no class","Completed but not discharged")))))))</f>
        <v>Discharged but no class</v>
      </c>
      <c r="E16" s="131" t="str">
        <f>IF(Table4[[#This Row],[DOA (DD/MM/YY)]]="","",TEXT(Table4[[#This Row],[DOA (DD/MM/YY)]],"mmm-yy"))</f>
        <v>Sep-14</v>
      </c>
      <c r="F16" s="147">
        <f>IF('Patient Admission Report'!H11="","",'Patient Admission Report'!H11)</f>
        <v>41883</v>
      </c>
      <c r="G16" s="111" t="str">
        <f>IFERROR(IF('Patient Admission Report'!B11="","",'Patient Admission Report'!B11),"")</f>
        <v>10070000200724</v>
      </c>
      <c r="H16" s="62" t="str">
        <f>IFERROR(IF('Patient Admission Report'!C11="","",'Patient Admission Report'!C11),"")</f>
        <v>Ms VANDHANA D</v>
      </c>
      <c r="I16" s="76" t="str">
        <f>IFERROR(IF('Patient Admission Report'!D11="","",'Patient Admission Report'!D11),"")</f>
        <v>91-9010305961</v>
      </c>
      <c r="J16" s="62" t="str">
        <f>IFERROR(IF('Patient Admission Report'!E11="","",'Patient Admission Report'!E11),"")</f>
        <v>TELANGANA</v>
      </c>
      <c r="K16" s="62" t="str">
        <f>IFERROR(IF('Patient Admission Report'!F11="","",'Patient Admission Report'!F11),"")</f>
        <v>PROCEDURE</v>
      </c>
      <c r="L16" s="62" t="str">
        <f>IFERROR(IF('Patient Admission Report'!G11="","",'Patient Admission Report'!G11),"")</f>
        <v>GASTROENTEROLOGY</v>
      </c>
      <c r="M16" s="132" t="str">
        <f>IFERROR(IF('Patient Admission Report'!I11="","",'Patient Admission Report'!I11),"")</f>
        <v>Observation</v>
      </c>
      <c r="N16" s="118"/>
      <c r="O16" s="115"/>
      <c r="P16" s="63"/>
      <c r="Q16" s="64"/>
      <c r="R16" s="63"/>
      <c r="S16" s="63"/>
      <c r="T16" s="64"/>
      <c r="U16" s="61"/>
      <c r="V16" s="61"/>
      <c r="W16" s="140"/>
      <c r="X16" s="138"/>
      <c r="Y16" s="120"/>
      <c r="Z16" s="141" t="str">
        <f>IFERROR(VLOOKUP('Care Companion Tracker'!$G16,'Patient Discharge Report'!$B$11:$E$1048576,3,FALSE),"")</f>
        <v>06/09/2014 03:45 PM</v>
      </c>
      <c r="AA16" s="65" t="str">
        <f>IFERROR(VLOOKUP('Care Companion Tracker'!$G16,'Patient Discharge Report'!$B$11:$E$1048576,4,FALSE),"")</f>
        <v>Normal Discharge</v>
      </c>
      <c r="AB16" s="123">
        <f>ROUND(IF('Care Companion Tracker'!$Z16="",0,('Care Companion Tracker'!$Z16-'Care Companion Tracker'!$F16)),0)</f>
        <v>6</v>
      </c>
      <c r="AC16" s="115"/>
      <c r="AD16" s="66"/>
    </row>
    <row r="17" spans="2:34">
      <c r="B17" s="67">
        <f t="shared" ref="B17:B80" si="0">IF(B16="S.No.",1,B16+1)</f>
        <v>2</v>
      </c>
      <c r="C17" s="68" t="str">
        <f t="shared" ref="C17:C80" si="1">$C$10</f>
        <v>Hyderabad</v>
      </c>
      <c r="D17" s="68" t="str">
        <f>IF(AND('Care Companion Tracker'!$U17="", 'Care Companion Tracker'!$Z17=""),"Class not attended", IF(AND('Care Companion Tracker'!$Z17="",'Care Companion Tracker'!$U17&lt;&gt;"",$K17="Surgery",$W17=""),"Practical Left", IF(AND('Care Companion Tracker'!$Z17="",'Care Companion Tracker'!$U17&lt;&gt;"",'Care Companion Tracker'!$K17="Surgery",'Care Companion Tracker'!$Y17=""),"Evaluation left",IF(OR(AND('Care Companion Tracker'!$Z17&lt;&gt;"",'Care Companion Tracker'!$K17="Surgery",'Care Companion Tracker'!$U17&lt;&gt;"",'Care Companion Tracker'!$W17&lt;&gt;"",'Care Companion Tracker'!$Y17&lt;&gt;""),AND('Care Companion Tracker'!$Z17&lt;&gt;"",'Care Companion Tracker'!$K17="Procedure",'Care Companion Tracker'!$U17&lt;&gt;""),AND('Care Companion Tracker'!$Z17&lt;&gt;"",'Care Companion Tracker'!$K17="Observation",'Care Companion Tracker'!$U17&lt;&gt;"")),"Discharged &amp; completed",IF(AND('Care Companion Tracker'!$Z17&lt;&gt;"",'Care Companion Tracker'!$U17&lt;&gt;"",'Care Companion Tracker'!$W17=""),"Discharged but no practical", IF(AND('Care Companion Tracker'!$Z17&lt;&gt;"",'Care Companion Tracker'!$U17&lt;&gt;"",'Care Companion Tracker'!$K17="Surgery",'Care Companion Tracker'!$Y17=""),"Discharged but no evaluation",IF(AND('Care Companion Tracker'!$Z17&lt;&gt;"",'Care Companion Tracker'!$U17=""),"Discharged but no class","Completed but not discharged")))))))</f>
        <v>Class not attended</v>
      </c>
      <c r="E17" s="129" t="str">
        <f>IF(Table4[[#This Row],[DOA (DD/MM/YY)]]="","",TEXT(Table4[[#This Row],[DOA (DD/MM/YY)]],"mmm-yy"))</f>
        <v>Sep-14</v>
      </c>
      <c r="F17" s="148">
        <f>IF('Patient Admission Report'!H12="","",'Patient Admission Report'!H12)</f>
        <v>41883</v>
      </c>
      <c r="G17" s="112" t="str">
        <f>IFERROR(IF('Patient Admission Report'!B12="","",'Patient Admission Report'!B12),"")</f>
        <v>10070000200340</v>
      </c>
      <c r="H17" s="71" t="str">
        <f>IFERROR(IF('Patient Admission Report'!C12="","",'Patient Admission Report'!C12),"")</f>
        <v>Mr AFZAL RAZAK MD</v>
      </c>
      <c r="I17" s="77" t="str">
        <f>IFERROR(IF('Patient Admission Report'!D12="","",'Patient Admission Report'!D12),"")</f>
        <v>9951274815</v>
      </c>
      <c r="J17" s="68" t="str">
        <f>IFERROR(IF('Patient Admission Report'!E12="","",'Patient Admission Report'!E12),"")</f>
        <v>TELANGANA</v>
      </c>
      <c r="K17" s="68" t="str">
        <f>IFERROR(IF('Patient Admission Report'!F12="","",'Patient Admission Report'!F12),"")</f>
        <v>PROCEDURE</v>
      </c>
      <c r="L17" s="68" t="str">
        <f>IFERROR(IF('Patient Admission Report'!G12="","",'Patient Admission Report'!G12),"")</f>
        <v>CARDIAC SURGERY - ADULT</v>
      </c>
      <c r="M17" s="133" t="str">
        <f>IFERROR(IF('Patient Admission Report'!I12="","",'Patient Admission Report'!I12),"")</f>
        <v>AROGYA SRI</v>
      </c>
      <c r="N17" s="119"/>
      <c r="O17" s="116"/>
      <c r="P17" s="72"/>
      <c r="Q17" s="73"/>
      <c r="R17" s="72"/>
      <c r="S17" s="72"/>
      <c r="T17" s="73"/>
      <c r="U17" s="69"/>
      <c r="V17" s="69"/>
      <c r="W17" s="136"/>
      <c r="X17" s="139"/>
      <c r="Y17" s="121"/>
      <c r="Z17" s="142" t="str">
        <f>IFERROR(VLOOKUP('Care Companion Tracker'!$G17,'Patient Discharge Report'!$B$11:$E$1048576,3,FALSE),"")</f>
        <v/>
      </c>
      <c r="AA17" s="74" t="str">
        <f>IFERROR(VLOOKUP('Care Companion Tracker'!$G17,'Patient Discharge Report'!$B$11:$E$1048576,4,FALSE),"")</f>
        <v/>
      </c>
      <c r="AB17" s="179">
        <f>ROUND(IF('Care Companion Tracker'!$Z17="",0,('Care Companion Tracker'!$Z17-'Care Companion Tracker'!$F17)),0)</f>
        <v>0</v>
      </c>
      <c r="AC17" s="116"/>
      <c r="AD17" s="75"/>
    </row>
    <row r="18" spans="2:34">
      <c r="B18" s="67">
        <f t="shared" si="0"/>
        <v>3</v>
      </c>
      <c r="C18" s="68" t="str">
        <f t="shared" si="1"/>
        <v>Hyderabad</v>
      </c>
      <c r="D18" s="68" t="str">
        <f>IF(AND('Care Companion Tracker'!$U18="", 'Care Companion Tracker'!$Z18=""),"Class not attended", IF(AND('Care Companion Tracker'!$Z18="",'Care Companion Tracker'!$U18&lt;&gt;"",$K18="Surgery",$W18=""),"Practical Left", IF(AND('Care Companion Tracker'!$Z18="",'Care Companion Tracker'!$U18&lt;&gt;"",'Care Companion Tracker'!$K18="Surgery",'Care Companion Tracker'!$Y18=""),"Evaluation left",IF(OR(AND('Care Companion Tracker'!$Z18&lt;&gt;"",'Care Companion Tracker'!$K18="Surgery",'Care Companion Tracker'!$U18&lt;&gt;"",'Care Companion Tracker'!$W18&lt;&gt;"",'Care Companion Tracker'!$Y18&lt;&gt;""),AND('Care Companion Tracker'!$Z18&lt;&gt;"",'Care Companion Tracker'!$K18="Procedure",'Care Companion Tracker'!$U18&lt;&gt;""),AND('Care Companion Tracker'!$Z18&lt;&gt;"",'Care Companion Tracker'!$K18="Observation",'Care Companion Tracker'!$U18&lt;&gt;"")),"Discharged &amp; completed",IF(AND('Care Companion Tracker'!$Z18&lt;&gt;"",'Care Companion Tracker'!$U18&lt;&gt;"",'Care Companion Tracker'!$W18=""),"Discharged but no practical", IF(AND('Care Companion Tracker'!$Z18&lt;&gt;"",'Care Companion Tracker'!$U18&lt;&gt;"",'Care Companion Tracker'!$K18="Surgery",'Care Companion Tracker'!$Y18=""),"Discharged but no evaluation",IF(AND('Care Companion Tracker'!$Z18&lt;&gt;"",'Care Companion Tracker'!$U18=""),"Discharged but no class","Completed but not discharged")))))))</f>
        <v>Discharged but no class</v>
      </c>
      <c r="E18" s="129" t="str">
        <f>IF(Table4[[#This Row],[DOA (DD/MM/YY)]]="","",TEXT(Table4[[#This Row],[DOA (DD/MM/YY)]],"mmm-yy"))</f>
        <v>Sep-14</v>
      </c>
      <c r="F18" s="148">
        <f>IF('Patient Admission Report'!H13="","",'Patient Admission Report'!H13)</f>
        <v>41883</v>
      </c>
      <c r="G18" s="112" t="str">
        <f>IFERROR(IF('Patient Admission Report'!B13="","",'Patient Admission Report'!B13),"")</f>
        <v>10070000199585</v>
      </c>
      <c r="H18" s="68" t="str">
        <f>IFERROR(IF('Patient Admission Report'!C13="","",'Patient Admission Report'!C13),"")</f>
        <v>Mrs RATNAMALA T .</v>
      </c>
      <c r="I18" s="77" t="str">
        <f>IFERROR(IF('Patient Admission Report'!D13="","",'Patient Admission Report'!D13),"")</f>
        <v>919441164094</v>
      </c>
      <c r="J18" s="68" t="str">
        <f>IFERROR(IF('Patient Admission Report'!E13="","",'Patient Admission Report'!E13),"")</f>
        <v>TELANGANA</v>
      </c>
      <c r="K18" s="68" t="str">
        <f>IFERROR(IF('Patient Admission Report'!F13="","",'Patient Admission Report'!F13),"")</f>
        <v>PROCEDURE</v>
      </c>
      <c r="L18" s="68" t="str">
        <f>IFERROR(IF('Patient Admission Report'!G13="","",'Patient Admission Report'!G13),"")</f>
        <v>CARDIAC SURGERY - ADULT</v>
      </c>
      <c r="M18" s="133" t="str">
        <f>IFERROR(IF('Patient Admission Report'!I13="","",'Patient Admission Report'!I13),"")</f>
        <v>AROGYA SRI</v>
      </c>
      <c r="N18" s="119"/>
      <c r="O18" s="116"/>
      <c r="P18" s="72"/>
      <c r="Q18" s="73"/>
      <c r="R18" s="72"/>
      <c r="S18" s="72"/>
      <c r="T18" s="73"/>
      <c r="U18" s="69"/>
      <c r="V18" s="69"/>
      <c r="W18" s="136"/>
      <c r="X18" s="139"/>
      <c r="Y18" s="121"/>
      <c r="Z18" s="142" t="str">
        <f>IFERROR(VLOOKUP('Care Companion Tracker'!$G18,'Patient Discharge Report'!$B$11:$E$1048576,3,FALSE),"")</f>
        <v>13/09/2014 10:55 PM</v>
      </c>
      <c r="AA18" s="74" t="str">
        <f>IFERROR(VLOOKUP('Care Companion Tracker'!$G18,'Patient Discharge Report'!$B$11:$E$1048576,4,FALSE),"")</f>
        <v>Normal Discharge</v>
      </c>
      <c r="AB18" s="179">
        <f>ROUND(IF('Care Companion Tracker'!$Z18="",0,('Care Companion Tracker'!$Z18-'Care Companion Tracker'!$F18)),0)</f>
        <v>13</v>
      </c>
      <c r="AC18" s="116"/>
      <c r="AD18" s="75"/>
    </row>
    <row r="19" spans="2:34">
      <c r="B19" s="67">
        <f t="shared" si="0"/>
        <v>4</v>
      </c>
      <c r="C19" s="68" t="str">
        <f t="shared" si="1"/>
        <v>Hyderabad</v>
      </c>
      <c r="D19" s="68" t="str">
        <f>IF(AND('Care Companion Tracker'!$U19="", 'Care Companion Tracker'!$Z19=""),"Class not attended", IF(AND('Care Companion Tracker'!$Z19="",'Care Companion Tracker'!$U19&lt;&gt;"",$K19="Surgery",$W19=""),"Practical Left", IF(AND('Care Companion Tracker'!$Z19="",'Care Companion Tracker'!$U19&lt;&gt;"",'Care Companion Tracker'!$K19="Surgery",'Care Companion Tracker'!$Y19=""),"Evaluation left",IF(OR(AND('Care Companion Tracker'!$Z19&lt;&gt;"",'Care Companion Tracker'!$K19="Surgery",'Care Companion Tracker'!$U19&lt;&gt;"",'Care Companion Tracker'!$W19&lt;&gt;"",'Care Companion Tracker'!$Y19&lt;&gt;""),AND('Care Companion Tracker'!$Z19&lt;&gt;"",'Care Companion Tracker'!$K19="Procedure",'Care Companion Tracker'!$U19&lt;&gt;""),AND('Care Companion Tracker'!$Z19&lt;&gt;"",'Care Companion Tracker'!$K19="Observation",'Care Companion Tracker'!$U19&lt;&gt;"")),"Discharged &amp; completed",IF(AND('Care Companion Tracker'!$Z19&lt;&gt;"",'Care Companion Tracker'!$U19&lt;&gt;"",'Care Companion Tracker'!$W19=""),"Discharged but no practical", IF(AND('Care Companion Tracker'!$Z19&lt;&gt;"",'Care Companion Tracker'!$U19&lt;&gt;"",'Care Companion Tracker'!$K19="Surgery",'Care Companion Tracker'!$Y19=""),"Discharged but no evaluation",IF(AND('Care Companion Tracker'!$Z19&lt;&gt;"",'Care Companion Tracker'!$U19=""),"Discharged but no class","Completed but not discharged")))))))</f>
        <v>Class not attended</v>
      </c>
      <c r="E19" s="129" t="str">
        <f>IF(Table4[[#This Row],[DOA (DD/MM/YY)]]="","",TEXT(Table4[[#This Row],[DOA (DD/MM/YY)]],"mmm-yy"))</f>
        <v>Sep-14</v>
      </c>
      <c r="F19" s="148">
        <f>IF('Patient Admission Report'!H14="","",'Patient Admission Report'!H14)</f>
        <v>41883</v>
      </c>
      <c r="G19" s="112" t="str">
        <f>IFERROR(IF('Patient Admission Report'!B14="","",'Patient Admission Report'!B14),"")</f>
        <v>10070000200738</v>
      </c>
      <c r="H19" s="68" t="str">
        <f>IFERROR(IF('Patient Admission Report'!C14="","",'Patient Admission Report'!C14),"")</f>
        <v>Mr THIMMA REDDY P</v>
      </c>
      <c r="I19" s="77" t="str">
        <f>IFERROR(IF('Patient Admission Report'!D14="","",'Patient Admission Report'!D14),"")</f>
        <v>9949245763</v>
      </c>
      <c r="J19" s="68" t="str">
        <f>IFERROR(IF('Patient Admission Report'!E14="","",'Patient Admission Report'!E14),"")</f>
        <v>TELANGANA</v>
      </c>
      <c r="K19" s="68" t="str">
        <f>IFERROR(IF('Patient Admission Report'!F14="","",'Patient Admission Report'!F14),"")</f>
        <v>PROCEDURE</v>
      </c>
      <c r="L19" s="68" t="str">
        <f>IFERROR(IF('Patient Admission Report'!G14="","",'Patient Admission Report'!G14),"")</f>
        <v>CARDIAC SURGERY - ADULT</v>
      </c>
      <c r="M19" s="133" t="str">
        <f>IFERROR(IF('Patient Admission Report'!I14="","",'Patient Admission Report'!I14),"")</f>
        <v>AROGYA SRI</v>
      </c>
      <c r="N19" s="119"/>
      <c r="O19" s="116"/>
      <c r="P19" s="72"/>
      <c r="Q19" s="73"/>
      <c r="R19" s="72"/>
      <c r="S19" s="72"/>
      <c r="T19" s="73"/>
      <c r="U19" s="69"/>
      <c r="V19" s="69"/>
      <c r="W19" s="136"/>
      <c r="X19" s="139"/>
      <c r="Y19" s="121"/>
      <c r="Z19" s="142" t="str">
        <f>IFERROR(VLOOKUP('Care Companion Tracker'!$G19,'Patient Discharge Report'!$B$11:$E$1048576,3,FALSE),"")</f>
        <v/>
      </c>
      <c r="AA19" s="74" t="str">
        <f>IFERROR(VLOOKUP('Care Companion Tracker'!$G19,'Patient Discharge Report'!$B$11:$E$1048576,4,FALSE),"")</f>
        <v/>
      </c>
      <c r="AB19" s="179">
        <f>ROUND(IF('Care Companion Tracker'!$Z19="",0,('Care Companion Tracker'!$Z19-'Care Companion Tracker'!$F19)),0)</f>
        <v>0</v>
      </c>
      <c r="AC19" s="116"/>
      <c r="AD19" s="75"/>
    </row>
    <row r="20" spans="2:34">
      <c r="B20" s="67">
        <f t="shared" si="0"/>
        <v>5</v>
      </c>
      <c r="C20" s="68" t="str">
        <f t="shared" si="1"/>
        <v>Hyderabad</v>
      </c>
      <c r="D20" s="68" t="str">
        <f>IF(AND('Care Companion Tracker'!$U20="", 'Care Companion Tracker'!$Z20=""),"Class not attended", IF(AND('Care Companion Tracker'!$Z20="",'Care Companion Tracker'!$U20&lt;&gt;"",$K20="Surgery",$W20=""),"Practical Left", IF(AND('Care Companion Tracker'!$Z20="",'Care Companion Tracker'!$U20&lt;&gt;"",'Care Companion Tracker'!$K20="Surgery",'Care Companion Tracker'!$Y20=""),"Evaluation left",IF(OR(AND('Care Companion Tracker'!$Z20&lt;&gt;"",'Care Companion Tracker'!$K20="Surgery",'Care Companion Tracker'!$U20&lt;&gt;"",'Care Companion Tracker'!$W20&lt;&gt;"",'Care Companion Tracker'!$Y20&lt;&gt;""),AND('Care Companion Tracker'!$Z20&lt;&gt;"",'Care Companion Tracker'!$K20="Procedure",'Care Companion Tracker'!$U20&lt;&gt;""),AND('Care Companion Tracker'!$Z20&lt;&gt;"",'Care Companion Tracker'!$K20="Observation",'Care Companion Tracker'!$U20&lt;&gt;"")),"Discharged &amp; completed",IF(AND('Care Companion Tracker'!$Z20&lt;&gt;"",'Care Companion Tracker'!$U20&lt;&gt;"",'Care Companion Tracker'!$W20=""),"Discharged but no practical", IF(AND('Care Companion Tracker'!$Z20&lt;&gt;"",'Care Companion Tracker'!$U20&lt;&gt;"",'Care Companion Tracker'!$K20="Surgery",'Care Companion Tracker'!$Y20=""),"Discharged but no evaluation",IF(AND('Care Companion Tracker'!$Z20&lt;&gt;"",'Care Companion Tracker'!$U20=""),"Discharged but no class","Completed but not discharged")))))))</f>
        <v>Discharged but no class</v>
      </c>
      <c r="E20" s="129" t="str">
        <f>IF(Table4[[#This Row],[DOA (DD/MM/YY)]]="","",TEXT(Table4[[#This Row],[DOA (DD/MM/YY)]],"mmm-yy"))</f>
        <v>Sep-14</v>
      </c>
      <c r="F20" s="148">
        <f>IF('Patient Admission Report'!H15="","",'Patient Admission Report'!H15)</f>
        <v>41883</v>
      </c>
      <c r="G20" s="112" t="str">
        <f>IFERROR(IF('Patient Admission Report'!B15="","",'Patient Admission Report'!B15),"")</f>
        <v>10070000200944</v>
      </c>
      <c r="H20" s="68" t="str">
        <f>IFERROR(IF('Patient Admission Report'!C15="","",'Patient Admission Report'!C15),"")</f>
        <v>Mr GOPAL RAO Y</v>
      </c>
      <c r="I20" s="77" t="str">
        <f>IFERROR(IF('Patient Admission Report'!D15="","",'Patient Admission Report'!D15),"")</f>
        <v>91-9298700962</v>
      </c>
      <c r="J20" s="68" t="str">
        <f>IFERROR(IF('Patient Admission Report'!E15="","",'Patient Admission Report'!E15),"")</f>
        <v>TELANGANA</v>
      </c>
      <c r="K20" s="68" t="str">
        <f>IFERROR(IF('Patient Admission Report'!F15="","",'Patient Admission Report'!F15),"")</f>
        <v>OBSERVATION</v>
      </c>
      <c r="L20" s="68" t="str">
        <f>IFERROR(IF('Patient Admission Report'!G15="","",'Patient Admission Report'!G15),"")</f>
        <v>CARDIOLOGY - ADULT</v>
      </c>
      <c r="M20" s="133" t="str">
        <f>IFERROR(IF('Patient Admission Report'!I15="","",'Patient Admission Report'!I15),"")</f>
        <v>AROGYA SRI</v>
      </c>
      <c r="N20" s="119"/>
      <c r="O20" s="116"/>
      <c r="P20" s="72"/>
      <c r="Q20" s="73"/>
      <c r="R20" s="72"/>
      <c r="S20" s="72"/>
      <c r="T20" s="73"/>
      <c r="U20" s="69"/>
      <c r="V20" s="69"/>
      <c r="W20" s="136"/>
      <c r="X20" s="139"/>
      <c r="Y20" s="121"/>
      <c r="Z20" s="142" t="str">
        <f>IFERROR(VLOOKUP('Care Companion Tracker'!$G20,'Patient Discharge Report'!$B$11:$E$1048576,3,FALSE),"")</f>
        <v>08/09/2014 08:56 PM</v>
      </c>
      <c r="AA20" s="74" t="str">
        <f>IFERROR(VLOOKUP('Care Companion Tracker'!$G20,'Patient Discharge Report'!$B$11:$E$1048576,4,FALSE),"")</f>
        <v>Normal Discharge</v>
      </c>
      <c r="AB20" s="179">
        <f>ROUND(IF('Care Companion Tracker'!$Z20="",0,('Care Companion Tracker'!$Z20-'Care Companion Tracker'!$F20)),0)</f>
        <v>8</v>
      </c>
      <c r="AC20" s="116"/>
      <c r="AD20" s="75"/>
    </row>
    <row r="21" spans="2:34">
      <c r="B21" s="67">
        <f t="shared" si="0"/>
        <v>6</v>
      </c>
      <c r="C21" s="68" t="str">
        <f t="shared" si="1"/>
        <v>Hyderabad</v>
      </c>
      <c r="D21" s="68" t="str">
        <f>IF(AND('Care Companion Tracker'!$U21="", 'Care Companion Tracker'!$Z21=""),"Class not attended", IF(AND('Care Companion Tracker'!$Z21="",'Care Companion Tracker'!$U21&lt;&gt;"",$K21="Surgery",$W21=""),"Practical Left", IF(AND('Care Companion Tracker'!$Z21="",'Care Companion Tracker'!$U21&lt;&gt;"",'Care Companion Tracker'!$K21="Surgery",'Care Companion Tracker'!$Y21=""),"Evaluation left",IF(OR(AND('Care Companion Tracker'!$Z21&lt;&gt;"",'Care Companion Tracker'!$K21="Surgery",'Care Companion Tracker'!$U21&lt;&gt;"",'Care Companion Tracker'!$W21&lt;&gt;"",'Care Companion Tracker'!$Y21&lt;&gt;""),AND('Care Companion Tracker'!$Z21&lt;&gt;"",'Care Companion Tracker'!$K21="Procedure",'Care Companion Tracker'!$U21&lt;&gt;""),AND('Care Companion Tracker'!$Z21&lt;&gt;"",'Care Companion Tracker'!$K21="Observation",'Care Companion Tracker'!$U21&lt;&gt;"")),"Discharged &amp; completed",IF(AND('Care Companion Tracker'!$Z21&lt;&gt;"",'Care Companion Tracker'!$U21&lt;&gt;"",'Care Companion Tracker'!$W21=""),"Discharged but no practical", IF(AND('Care Companion Tracker'!$Z21&lt;&gt;"",'Care Companion Tracker'!$U21&lt;&gt;"",'Care Companion Tracker'!$K21="Surgery",'Care Companion Tracker'!$Y21=""),"Discharged but no evaluation",IF(AND('Care Companion Tracker'!$Z21&lt;&gt;"",'Care Companion Tracker'!$U21=""),"Discharged but no class","Completed but not discharged")))))))</f>
        <v>Discharged but no class</v>
      </c>
      <c r="E21" s="129" t="str">
        <f>IF(Table4[[#This Row],[DOA (DD/MM/YY)]]="","",TEXT(Table4[[#This Row],[DOA (DD/MM/YY)]],"mmm-yy"))</f>
        <v>Sep-14</v>
      </c>
      <c r="F21" s="148">
        <f>IF('Patient Admission Report'!H16="","",'Patient Admission Report'!H16)</f>
        <v>41883</v>
      </c>
      <c r="G21" s="112" t="str">
        <f>IFERROR(IF('Patient Admission Report'!B16="","",'Patient Admission Report'!B16),"")</f>
        <v>10070000200943</v>
      </c>
      <c r="H21" s="68" t="str">
        <f>IFERROR(IF('Patient Admission Report'!C16="","",'Patient Admission Report'!C16),"")</f>
        <v>Mrs VENKATA RAMA DEVI. POTINENI</v>
      </c>
      <c r="I21" s="77" t="str">
        <f>IFERROR(IF('Patient Admission Report'!D16="","",'Patient Admission Report'!D16),"")</f>
        <v>91-9441515853</v>
      </c>
      <c r="J21" s="68" t="str">
        <f>IFERROR(IF('Patient Admission Report'!E16="","",'Patient Admission Report'!E16),"")</f>
        <v>TELANGANA</v>
      </c>
      <c r="K21" s="68" t="str">
        <f>IFERROR(IF('Patient Admission Report'!F16="","",'Patient Admission Report'!F16),"")</f>
        <v>OBSERVATION</v>
      </c>
      <c r="L21" s="68" t="str">
        <f>IFERROR(IF('Patient Admission Report'!G16="","",'Patient Admission Report'!G16),"")</f>
        <v>CARDIOLOGY - ADULT</v>
      </c>
      <c r="M21" s="133" t="str">
        <f>IFERROR(IF('Patient Admission Report'!I16="","",'Patient Admission Report'!I16),"")</f>
        <v/>
      </c>
      <c r="N21" s="119"/>
      <c r="O21" s="116"/>
      <c r="P21" s="72"/>
      <c r="Q21" s="73"/>
      <c r="R21" s="72"/>
      <c r="S21" s="72"/>
      <c r="T21" s="73"/>
      <c r="U21" s="69"/>
      <c r="V21" s="69"/>
      <c r="W21" s="136"/>
      <c r="X21" s="139"/>
      <c r="Y21" s="121"/>
      <c r="Z21" s="142" t="str">
        <f>IFERROR(VLOOKUP('Care Companion Tracker'!$G21,'Patient Discharge Report'!$B$11:$E$1048576,3,FALSE),"")</f>
        <v>02/09/2014 04:14 PM</v>
      </c>
      <c r="AA21" s="74" t="str">
        <f>IFERROR(VLOOKUP('Care Companion Tracker'!$G21,'Patient Discharge Report'!$B$11:$E$1048576,4,FALSE),"")</f>
        <v>Normal Discharge</v>
      </c>
      <c r="AB21" s="179">
        <f>ROUND(IF('Care Companion Tracker'!$Z21="",0,('Care Companion Tracker'!$Z21-'Care Companion Tracker'!$F21)),0)</f>
        <v>2</v>
      </c>
      <c r="AC21" s="116"/>
      <c r="AD21" s="75"/>
    </row>
    <row r="22" spans="2:34">
      <c r="B22" s="67">
        <f t="shared" si="0"/>
        <v>7</v>
      </c>
      <c r="C22" s="68" t="str">
        <f t="shared" si="1"/>
        <v>Hyderabad</v>
      </c>
      <c r="D22" s="68" t="str">
        <f>IF(AND('Care Companion Tracker'!$U22="", 'Care Companion Tracker'!$Z22=""),"Class not attended", IF(AND('Care Companion Tracker'!$Z22="",'Care Companion Tracker'!$U22&lt;&gt;"",$K22="Surgery",$W22=""),"Practical Left", IF(AND('Care Companion Tracker'!$Z22="",'Care Companion Tracker'!$U22&lt;&gt;"",'Care Companion Tracker'!$K22="Surgery",'Care Companion Tracker'!$Y22=""),"Evaluation left",IF(OR(AND('Care Companion Tracker'!$Z22&lt;&gt;"",'Care Companion Tracker'!$K22="Surgery",'Care Companion Tracker'!$U22&lt;&gt;"",'Care Companion Tracker'!$W22&lt;&gt;"",'Care Companion Tracker'!$Y22&lt;&gt;""),AND('Care Companion Tracker'!$Z22&lt;&gt;"",'Care Companion Tracker'!$K22="Procedure",'Care Companion Tracker'!$U22&lt;&gt;""),AND('Care Companion Tracker'!$Z22&lt;&gt;"",'Care Companion Tracker'!$K22="Observation",'Care Companion Tracker'!$U22&lt;&gt;"")),"Discharged &amp; completed",IF(AND('Care Companion Tracker'!$Z22&lt;&gt;"",'Care Companion Tracker'!$U22&lt;&gt;"",'Care Companion Tracker'!$W22=""),"Discharged but no practical", IF(AND('Care Companion Tracker'!$Z22&lt;&gt;"",'Care Companion Tracker'!$U22&lt;&gt;"",'Care Companion Tracker'!$K22="Surgery",'Care Companion Tracker'!$Y22=""),"Discharged but no evaluation",IF(AND('Care Companion Tracker'!$Z22&lt;&gt;"",'Care Companion Tracker'!$U22=""),"Discharged but no class","Completed but not discharged")))))))</f>
        <v>Discharged but no class</v>
      </c>
      <c r="E22" s="129" t="str">
        <f>IF(Table4[[#This Row],[DOA (DD/MM/YY)]]="","",TEXT(Table4[[#This Row],[DOA (DD/MM/YY)]],"mmm-yy"))</f>
        <v>Sep-14</v>
      </c>
      <c r="F22" s="148">
        <f>IF('Patient Admission Report'!H17="","",'Patient Admission Report'!H17)</f>
        <v>41883</v>
      </c>
      <c r="G22" s="112" t="str">
        <f>IFERROR(IF('Patient Admission Report'!B17="","",'Patient Admission Report'!B17),"")</f>
        <v>10070000200942</v>
      </c>
      <c r="H22" s="70" t="str">
        <f>IFERROR(IF('Patient Admission Report'!C17="","",'Patient Admission Report'!C17),"")</f>
        <v>Mrs SHAKUNTHALA N</v>
      </c>
      <c r="I22" s="77" t="str">
        <f>IFERROR(IF('Patient Admission Report'!D17="","",'Patient Admission Report'!D17),"")</f>
        <v>91-9346396579</v>
      </c>
      <c r="J22" s="70" t="str">
        <f>IFERROR(IF('Patient Admission Report'!E17="","",'Patient Admission Report'!E17),"")</f>
        <v>TELANGANA</v>
      </c>
      <c r="K22" s="70" t="str">
        <f>IFERROR(IF('Patient Admission Report'!F17="","",'Patient Admission Report'!F17),"")</f>
        <v>OBSERVATION</v>
      </c>
      <c r="L22" s="70" t="str">
        <f>IFERROR(IF('Patient Admission Report'!G17="","",'Patient Admission Report'!G17),"")</f>
        <v>CARDIOLOGY - ADULT</v>
      </c>
      <c r="M22" s="134" t="str">
        <f>IFERROR(IF('Patient Admission Report'!I17="","",'Patient Admission Report'!I17),"")</f>
        <v>AROGYA SRI</v>
      </c>
      <c r="N22" s="119"/>
      <c r="O22" s="116"/>
      <c r="P22" s="72"/>
      <c r="Q22" s="73"/>
      <c r="R22" s="72"/>
      <c r="S22" s="72"/>
      <c r="T22" s="73"/>
      <c r="U22" s="69"/>
      <c r="V22" s="69"/>
      <c r="W22" s="136"/>
      <c r="X22" s="139"/>
      <c r="Y22" s="121"/>
      <c r="Z22" s="142" t="str">
        <f>IFERROR(VLOOKUP('Care Companion Tracker'!$G22,'Patient Discharge Report'!$B$11:$E$1048576,3,FALSE),"")</f>
        <v>02/09/2014 06:33 PM</v>
      </c>
      <c r="AA22" s="74" t="str">
        <f>IFERROR(VLOOKUP('Care Companion Tracker'!$G22,'Patient Discharge Report'!$B$11:$E$1048576,4,FALSE),"")</f>
        <v>Normal Discharge</v>
      </c>
      <c r="AB22" s="179">
        <f>ROUND(IF('Care Companion Tracker'!$Z22="",0,('Care Companion Tracker'!$Z22-'Care Companion Tracker'!$F22)),0)</f>
        <v>2</v>
      </c>
      <c r="AC22" s="116"/>
      <c r="AD22" s="75"/>
      <c r="AH22" s="177"/>
    </row>
    <row r="23" spans="2:34">
      <c r="B23" s="67">
        <f t="shared" si="0"/>
        <v>8</v>
      </c>
      <c r="C23" s="68" t="str">
        <f t="shared" si="1"/>
        <v>Hyderabad</v>
      </c>
      <c r="D23" s="68" t="str">
        <f>IF(AND('Care Companion Tracker'!$U23="", 'Care Companion Tracker'!$Z23=""),"Class not attended", IF(AND('Care Companion Tracker'!$Z23="",'Care Companion Tracker'!$U23&lt;&gt;"",$K23="Surgery",$W23=""),"Practical Left", IF(AND('Care Companion Tracker'!$Z23="",'Care Companion Tracker'!$U23&lt;&gt;"",'Care Companion Tracker'!$K23="Surgery",'Care Companion Tracker'!$Y23=""),"Evaluation left",IF(OR(AND('Care Companion Tracker'!$Z23&lt;&gt;"",'Care Companion Tracker'!$K23="Surgery",'Care Companion Tracker'!$U23&lt;&gt;"",'Care Companion Tracker'!$W23&lt;&gt;"",'Care Companion Tracker'!$Y23&lt;&gt;""),AND('Care Companion Tracker'!$Z23&lt;&gt;"",'Care Companion Tracker'!$K23="Procedure",'Care Companion Tracker'!$U23&lt;&gt;""),AND('Care Companion Tracker'!$Z23&lt;&gt;"",'Care Companion Tracker'!$K23="Observation",'Care Companion Tracker'!$U23&lt;&gt;"")),"Discharged &amp; completed",IF(AND('Care Companion Tracker'!$Z23&lt;&gt;"",'Care Companion Tracker'!$U23&lt;&gt;"",'Care Companion Tracker'!$W23=""),"Discharged but no practical", IF(AND('Care Companion Tracker'!$Z23&lt;&gt;"",'Care Companion Tracker'!$U23&lt;&gt;"",'Care Companion Tracker'!$K23="Surgery",'Care Companion Tracker'!$Y23=""),"Discharged but no evaluation",IF(AND('Care Companion Tracker'!$Z23&lt;&gt;"",'Care Companion Tracker'!$U23=""),"Discharged but no class","Completed but not discharged")))))))</f>
        <v>Discharged but no class</v>
      </c>
      <c r="E23" s="129" t="str">
        <f>IF(Table4[[#This Row],[DOA (DD/MM/YY)]]="","",TEXT(Table4[[#This Row],[DOA (DD/MM/YY)]],"mmm-yy"))</f>
        <v>Sep-14</v>
      </c>
      <c r="F23" s="148">
        <f>IF('Patient Admission Report'!H18="","",'Patient Admission Report'!H18)</f>
        <v>41883</v>
      </c>
      <c r="G23" s="112" t="str">
        <f>IFERROR(IF('Patient Admission Report'!B18="","",'Patient Admission Report'!B18),"")</f>
        <v>10070000200941</v>
      </c>
      <c r="H23" s="68" t="str">
        <f>IFERROR(IF('Patient Admission Report'!C18="","",'Patient Admission Report'!C18),"")</f>
        <v>Mrs VIMALA BAI</v>
      </c>
      <c r="I23" s="77" t="str">
        <f>IFERROR(IF('Patient Admission Report'!D18="","",'Patient Admission Report'!D18),"")</f>
        <v>91-9741615177</v>
      </c>
      <c r="J23" s="68" t="str">
        <f>IFERROR(IF('Patient Admission Report'!E18="","",'Patient Admission Report'!E18),"")</f>
        <v>Karnataka.</v>
      </c>
      <c r="K23" s="68" t="str">
        <f>IFERROR(IF('Patient Admission Report'!F18="","",'Patient Admission Report'!F18),"")</f>
        <v>OBSERVATION</v>
      </c>
      <c r="L23" s="68" t="str">
        <f>IFERROR(IF('Patient Admission Report'!G18="","",'Patient Admission Report'!G18),"")</f>
        <v>CARDIOLOGY - ADULT</v>
      </c>
      <c r="M23" s="133" t="str">
        <f>IFERROR(IF('Patient Admission Report'!I18="","",'Patient Admission Report'!I18),"")</f>
        <v>VAJPAYEE AROGYASREE</v>
      </c>
      <c r="N23" s="119"/>
      <c r="O23" s="116"/>
      <c r="P23" s="72"/>
      <c r="Q23" s="73"/>
      <c r="R23" s="72"/>
      <c r="S23" s="72"/>
      <c r="T23" s="73"/>
      <c r="U23" s="69"/>
      <c r="V23" s="69"/>
      <c r="W23" s="136"/>
      <c r="X23" s="139"/>
      <c r="Y23" s="121"/>
      <c r="Z23" s="142" t="str">
        <f>IFERROR(VLOOKUP('Care Companion Tracker'!$G23,'Patient Discharge Report'!$B$11:$E$1048576,3,FALSE),"")</f>
        <v>10/09/2014 06:08 AM</v>
      </c>
      <c r="AA23" s="74" t="str">
        <f>IFERROR(VLOOKUP('Care Companion Tracker'!$G23,'Patient Discharge Report'!$B$11:$E$1048576,4,FALSE),"")</f>
        <v>Normal Discharge</v>
      </c>
      <c r="AB23" s="179">
        <f>ROUND(IF('Care Companion Tracker'!$Z23="",0,('Care Companion Tracker'!$Z23-'Care Companion Tracker'!$F23)),0)</f>
        <v>9</v>
      </c>
      <c r="AC23" s="116"/>
      <c r="AD23" s="75"/>
    </row>
    <row r="24" spans="2:34">
      <c r="B24" s="67">
        <f t="shared" si="0"/>
        <v>9</v>
      </c>
      <c r="C24" s="68" t="str">
        <f t="shared" si="1"/>
        <v>Hyderabad</v>
      </c>
      <c r="D24" s="68" t="str">
        <f>IF(AND('Care Companion Tracker'!$U24="", 'Care Companion Tracker'!$Z24=""),"Class not attended", IF(AND('Care Companion Tracker'!$Z24="",'Care Companion Tracker'!$U24&lt;&gt;"",$K24="Surgery",$W24=""),"Practical Left", IF(AND('Care Companion Tracker'!$Z24="",'Care Companion Tracker'!$U24&lt;&gt;"",'Care Companion Tracker'!$K24="Surgery",'Care Companion Tracker'!$Y24=""),"Evaluation left",IF(OR(AND('Care Companion Tracker'!$Z24&lt;&gt;"",'Care Companion Tracker'!$K24="Surgery",'Care Companion Tracker'!$U24&lt;&gt;"",'Care Companion Tracker'!$W24&lt;&gt;"",'Care Companion Tracker'!$Y24&lt;&gt;""),AND('Care Companion Tracker'!$Z24&lt;&gt;"",'Care Companion Tracker'!$K24="Procedure",'Care Companion Tracker'!$U24&lt;&gt;""),AND('Care Companion Tracker'!$Z24&lt;&gt;"",'Care Companion Tracker'!$K24="Observation",'Care Companion Tracker'!$U24&lt;&gt;"")),"Discharged &amp; completed",IF(AND('Care Companion Tracker'!$Z24&lt;&gt;"",'Care Companion Tracker'!$U24&lt;&gt;"",'Care Companion Tracker'!$W24=""),"Discharged but no practical", IF(AND('Care Companion Tracker'!$Z24&lt;&gt;"",'Care Companion Tracker'!$U24&lt;&gt;"",'Care Companion Tracker'!$K24="Surgery",'Care Companion Tracker'!$Y24=""),"Discharged but no evaluation",IF(AND('Care Companion Tracker'!$Z24&lt;&gt;"",'Care Companion Tracker'!$U24=""),"Discharged but no class","Completed but not discharged")))))))</f>
        <v>Discharged but no class</v>
      </c>
      <c r="E24" s="129" t="str">
        <f>IF(Table4[[#This Row],[DOA (DD/MM/YY)]]="","",TEXT(Table4[[#This Row],[DOA (DD/MM/YY)]],"mmm-yy"))</f>
        <v>Sep-14</v>
      </c>
      <c r="F24" s="148">
        <f>IF('Patient Admission Report'!H19="","",'Patient Admission Report'!H19)</f>
        <v>41883</v>
      </c>
      <c r="G24" s="112" t="str">
        <f>IFERROR(IF('Patient Admission Report'!B19="","",'Patient Admission Report'!B19),"")</f>
        <v>10070000200899</v>
      </c>
      <c r="H24" s="68" t="str">
        <f>IFERROR(IF('Patient Admission Report'!C19="","",'Patient Admission Report'!C19),"")</f>
        <v>Mr CHANDRAIAH A</v>
      </c>
      <c r="I24" s="77" t="str">
        <f>IFERROR(IF('Patient Admission Report'!D19="","",'Patient Admission Report'!D19),"")</f>
        <v>91</v>
      </c>
      <c r="J24" s="68" t="str">
        <f>IFERROR(IF('Patient Admission Report'!E19="","",'Patient Admission Report'!E19),"")</f>
        <v>TELANGANA</v>
      </c>
      <c r="K24" s="68" t="str">
        <f>IFERROR(IF('Patient Admission Report'!F19="","",'Patient Admission Report'!F19),"")</f>
        <v>PROCEDURE</v>
      </c>
      <c r="L24" s="68" t="str">
        <f>IFERROR(IF('Patient Admission Report'!G19="","",'Patient Admission Report'!G19),"")</f>
        <v>CARDIOLOGY - ADULT</v>
      </c>
      <c r="M24" s="133" t="str">
        <f>IFERROR(IF('Patient Admission Report'!I19="","",'Patient Admission Report'!I19),"")</f>
        <v>AROGYA SRI</v>
      </c>
      <c r="N24" s="119"/>
      <c r="O24" s="116"/>
      <c r="P24" s="72"/>
      <c r="Q24" s="73"/>
      <c r="R24" s="72"/>
      <c r="S24" s="72"/>
      <c r="T24" s="73"/>
      <c r="U24" s="69"/>
      <c r="V24" s="69"/>
      <c r="W24" s="136"/>
      <c r="X24" s="139"/>
      <c r="Y24" s="121"/>
      <c r="Z24" s="142" t="str">
        <f>IFERROR(VLOOKUP('Care Companion Tracker'!$G24,'Patient Discharge Report'!$B$11:$E$1048576,3,FALSE),"")</f>
        <v>05/09/2014 10:27 PM</v>
      </c>
      <c r="AA24" s="74" t="str">
        <f>IFERROR(VLOOKUP('Care Companion Tracker'!$G24,'Patient Discharge Report'!$B$11:$E$1048576,4,FALSE),"")</f>
        <v>Normal Discharge</v>
      </c>
      <c r="AB24" s="179">
        <f>ROUND(IF('Care Companion Tracker'!$Z24="",0,('Care Companion Tracker'!$Z24-'Care Companion Tracker'!$F24)),0)</f>
        <v>5</v>
      </c>
      <c r="AC24" s="116"/>
      <c r="AD24" s="75"/>
    </row>
    <row r="25" spans="2:34">
      <c r="B25" s="67">
        <f t="shared" si="0"/>
        <v>10</v>
      </c>
      <c r="C25" s="68" t="str">
        <f t="shared" si="1"/>
        <v>Hyderabad</v>
      </c>
      <c r="D25" s="68" t="str">
        <f>IF(AND('Care Companion Tracker'!$U25="", 'Care Companion Tracker'!$Z25=""),"Class not attended", IF(AND('Care Companion Tracker'!$Z25="",'Care Companion Tracker'!$U25&lt;&gt;"",$K25="Surgery",$W25=""),"Practical Left", IF(AND('Care Companion Tracker'!$Z25="",'Care Companion Tracker'!$U25&lt;&gt;"",'Care Companion Tracker'!$K25="Surgery",'Care Companion Tracker'!$Y25=""),"Evaluation left",IF(OR(AND('Care Companion Tracker'!$Z25&lt;&gt;"",'Care Companion Tracker'!$K25="Surgery",'Care Companion Tracker'!$U25&lt;&gt;"",'Care Companion Tracker'!$W25&lt;&gt;"",'Care Companion Tracker'!$Y25&lt;&gt;""),AND('Care Companion Tracker'!$Z25&lt;&gt;"",'Care Companion Tracker'!$K25="Procedure",'Care Companion Tracker'!$U25&lt;&gt;""),AND('Care Companion Tracker'!$Z25&lt;&gt;"",'Care Companion Tracker'!$K25="Observation",'Care Companion Tracker'!$U25&lt;&gt;"")),"Discharged &amp; completed",IF(AND('Care Companion Tracker'!$Z25&lt;&gt;"",'Care Companion Tracker'!$U25&lt;&gt;"",'Care Companion Tracker'!$W25=""),"Discharged but no practical", IF(AND('Care Companion Tracker'!$Z25&lt;&gt;"",'Care Companion Tracker'!$U25&lt;&gt;"",'Care Companion Tracker'!$K25="Surgery",'Care Companion Tracker'!$Y25=""),"Discharged but no evaluation",IF(AND('Care Companion Tracker'!$Z25&lt;&gt;"",'Care Companion Tracker'!$U25=""),"Discharged but no class","Completed but not discharged")))))))</f>
        <v>Discharged but no class</v>
      </c>
      <c r="E25" s="129" t="str">
        <f>IF(Table4[[#This Row],[DOA (DD/MM/YY)]]="","",TEXT(Table4[[#This Row],[DOA (DD/MM/YY)]],"mmm-yy"))</f>
        <v>Sep-14</v>
      </c>
      <c r="F25" s="148">
        <f>IF('Patient Admission Report'!H20="","",'Patient Admission Report'!H20)</f>
        <v>41883</v>
      </c>
      <c r="G25" s="112" t="str">
        <f>IFERROR(IF('Patient Admission Report'!B20="","",'Patient Admission Report'!B20),"")</f>
        <v>10070000145842</v>
      </c>
      <c r="H25" s="68" t="str">
        <f>IFERROR(IF('Patient Admission Report'!C20="","",'Patient Admission Report'!C20),"")</f>
        <v>Mrs MAHESHWARI K</v>
      </c>
      <c r="I25" s="77" t="str">
        <f>IFERROR(IF('Patient Admission Report'!D20="","",'Patient Admission Report'!D20),"")</f>
        <v>91-9666705424</v>
      </c>
      <c r="J25" s="68" t="str">
        <f>IFERROR(IF('Patient Admission Report'!E20="","",'Patient Admission Report'!E20),"")</f>
        <v>Andhra Pradesh</v>
      </c>
      <c r="K25" s="68" t="str">
        <f>IFERROR(IF('Patient Admission Report'!F20="","",'Patient Admission Report'!F20),"")</f>
        <v>OBSERVATION</v>
      </c>
      <c r="L25" s="68" t="str">
        <f>IFERROR(IF('Patient Admission Report'!G20="","",'Patient Admission Report'!G20),"")</f>
        <v>CARDIOLOGY - ADULT</v>
      </c>
      <c r="M25" s="133" t="str">
        <f>IFERROR(IF('Patient Admission Report'!I20="","",'Patient Admission Report'!I20),"")</f>
        <v/>
      </c>
      <c r="N25" s="119"/>
      <c r="O25" s="116"/>
      <c r="P25" s="72"/>
      <c r="Q25" s="73"/>
      <c r="R25" s="72"/>
      <c r="S25" s="72"/>
      <c r="T25" s="73"/>
      <c r="U25" s="69"/>
      <c r="V25" s="69"/>
      <c r="W25" s="136"/>
      <c r="X25" s="139"/>
      <c r="Y25" s="121"/>
      <c r="Z25" s="142" t="str">
        <f>IFERROR(VLOOKUP('Care Companion Tracker'!$G25,'Patient Discharge Report'!$B$11:$E$1048576,3,FALSE),"")</f>
        <v>02/09/2014 04:14 PM</v>
      </c>
      <c r="AA25" s="74" t="str">
        <f>IFERROR(VLOOKUP('Care Companion Tracker'!$G25,'Patient Discharge Report'!$B$11:$E$1048576,4,FALSE),"")</f>
        <v>Normal Discharge</v>
      </c>
      <c r="AB25" s="179">
        <f>ROUND(IF('Care Companion Tracker'!$Z25="",0,('Care Companion Tracker'!$Z25-'Care Companion Tracker'!$F25)),0)</f>
        <v>2</v>
      </c>
      <c r="AC25" s="116"/>
      <c r="AD25" s="75"/>
    </row>
    <row r="26" spans="2:34">
      <c r="B26" s="67">
        <f t="shared" si="0"/>
        <v>11</v>
      </c>
      <c r="C26" s="68" t="str">
        <f t="shared" si="1"/>
        <v>Hyderabad</v>
      </c>
      <c r="D26" s="68" t="str">
        <f>IF(AND('Care Companion Tracker'!$U26="", 'Care Companion Tracker'!$Z26=""),"Class not attended", IF(AND('Care Companion Tracker'!$Z26="",'Care Companion Tracker'!$U26&lt;&gt;"",$K26="Surgery",$W26=""),"Practical Left", IF(AND('Care Companion Tracker'!$Z26="",'Care Companion Tracker'!$U26&lt;&gt;"",'Care Companion Tracker'!$K26="Surgery",'Care Companion Tracker'!$Y26=""),"Evaluation left",IF(OR(AND('Care Companion Tracker'!$Z26&lt;&gt;"",'Care Companion Tracker'!$K26="Surgery",'Care Companion Tracker'!$U26&lt;&gt;"",'Care Companion Tracker'!$W26&lt;&gt;"",'Care Companion Tracker'!$Y26&lt;&gt;""),AND('Care Companion Tracker'!$Z26&lt;&gt;"",'Care Companion Tracker'!$K26="Procedure",'Care Companion Tracker'!$U26&lt;&gt;""),AND('Care Companion Tracker'!$Z26&lt;&gt;"",'Care Companion Tracker'!$K26="Observation",'Care Companion Tracker'!$U26&lt;&gt;"")),"Discharged &amp; completed",IF(AND('Care Companion Tracker'!$Z26&lt;&gt;"",'Care Companion Tracker'!$U26&lt;&gt;"",'Care Companion Tracker'!$W26=""),"Discharged but no practical", IF(AND('Care Companion Tracker'!$Z26&lt;&gt;"",'Care Companion Tracker'!$U26&lt;&gt;"",'Care Companion Tracker'!$K26="Surgery",'Care Companion Tracker'!$Y26=""),"Discharged but no evaluation",IF(AND('Care Companion Tracker'!$Z26&lt;&gt;"",'Care Companion Tracker'!$U26=""),"Discharged but no class","Completed but not discharged")))))))</f>
        <v>Discharged but no class</v>
      </c>
      <c r="E26" s="129" t="str">
        <f>IF(Table4[[#This Row],[DOA (DD/MM/YY)]]="","",TEXT(Table4[[#This Row],[DOA (DD/MM/YY)]],"mmm-yy"))</f>
        <v>Sep-14</v>
      </c>
      <c r="F26" s="148">
        <f>IF('Patient Admission Report'!H21="","",'Patient Admission Report'!H21)</f>
        <v>41883</v>
      </c>
      <c r="G26" s="112" t="str">
        <f>IFERROR(IF('Patient Admission Report'!B21="","",'Patient Admission Report'!B21),"")</f>
        <v>10070000200868</v>
      </c>
      <c r="H26" s="68" t="str">
        <f>IFERROR(IF('Patient Admission Report'!C21="","",'Patient Admission Report'!C21),"")</f>
        <v>Mrs RAMULAMMA</v>
      </c>
      <c r="I26" s="77" t="str">
        <f>IFERROR(IF('Patient Admission Report'!D21="","",'Patient Admission Report'!D21),"")</f>
        <v>9908209943</v>
      </c>
      <c r="J26" s="68" t="str">
        <f>IFERROR(IF('Patient Admission Report'!E21="","",'Patient Admission Report'!E21),"")</f>
        <v>TELANGANA</v>
      </c>
      <c r="K26" s="68" t="str">
        <f>IFERROR(IF('Patient Admission Report'!F21="","",'Patient Admission Report'!F21),"")</f>
        <v>PROCEDURE</v>
      </c>
      <c r="L26" s="68" t="str">
        <f>IFERROR(IF('Patient Admission Report'!G21="","",'Patient Admission Report'!G21),"")</f>
        <v>CARDIOLOGY - ADULT</v>
      </c>
      <c r="M26" s="133" t="str">
        <f>IFERROR(IF('Patient Admission Report'!I21="","",'Patient Admission Report'!I21),"")</f>
        <v>AROGYA SRI</v>
      </c>
      <c r="N26" s="119"/>
      <c r="O26" s="116"/>
      <c r="P26" s="72"/>
      <c r="Q26" s="73"/>
      <c r="R26" s="72"/>
      <c r="S26" s="72"/>
      <c r="T26" s="73"/>
      <c r="U26" s="69"/>
      <c r="V26" s="69"/>
      <c r="W26" s="136"/>
      <c r="X26" s="139"/>
      <c r="Y26" s="121"/>
      <c r="Z26" s="142" t="str">
        <f>IFERROR(VLOOKUP('Care Companion Tracker'!$G26,'Patient Discharge Report'!$B$11:$E$1048576,3,FALSE),"")</f>
        <v>02/09/2014 06:32 PM</v>
      </c>
      <c r="AA26" s="74" t="str">
        <f>IFERROR(VLOOKUP('Care Companion Tracker'!$G26,'Patient Discharge Report'!$B$11:$E$1048576,4,FALSE),"")</f>
        <v>Normal Discharge</v>
      </c>
      <c r="AB26" s="179">
        <f>ROUND(IF('Care Companion Tracker'!$Z26="",0,('Care Companion Tracker'!$Z26-'Care Companion Tracker'!$F26)),0)</f>
        <v>2</v>
      </c>
      <c r="AC26" s="116"/>
      <c r="AD26" s="75"/>
    </row>
    <row r="27" spans="2:34">
      <c r="B27" s="67">
        <f t="shared" si="0"/>
        <v>12</v>
      </c>
      <c r="C27" s="68" t="str">
        <f t="shared" si="1"/>
        <v>Hyderabad</v>
      </c>
      <c r="D27" s="68" t="str">
        <f>IF(AND('Care Companion Tracker'!$U27="", 'Care Companion Tracker'!$Z27=""),"Class not attended", IF(AND('Care Companion Tracker'!$Z27="",'Care Companion Tracker'!$U27&lt;&gt;"",$K27="Surgery",$W27=""),"Practical Left", IF(AND('Care Companion Tracker'!$Z27="",'Care Companion Tracker'!$U27&lt;&gt;"",'Care Companion Tracker'!$K27="Surgery",'Care Companion Tracker'!$Y27=""),"Evaluation left",IF(OR(AND('Care Companion Tracker'!$Z27&lt;&gt;"",'Care Companion Tracker'!$K27="Surgery",'Care Companion Tracker'!$U27&lt;&gt;"",'Care Companion Tracker'!$W27&lt;&gt;"",'Care Companion Tracker'!$Y27&lt;&gt;""),AND('Care Companion Tracker'!$Z27&lt;&gt;"",'Care Companion Tracker'!$K27="Procedure",'Care Companion Tracker'!$U27&lt;&gt;""),AND('Care Companion Tracker'!$Z27&lt;&gt;"",'Care Companion Tracker'!$K27="Observation",'Care Companion Tracker'!$U27&lt;&gt;"")),"Discharged &amp; completed",IF(AND('Care Companion Tracker'!$Z27&lt;&gt;"",'Care Companion Tracker'!$U27&lt;&gt;"",'Care Companion Tracker'!$W27=""),"Discharged but no practical", IF(AND('Care Companion Tracker'!$Z27&lt;&gt;"",'Care Companion Tracker'!$U27&lt;&gt;"",'Care Companion Tracker'!$K27="Surgery",'Care Companion Tracker'!$Y27=""),"Discharged but no evaluation",IF(AND('Care Companion Tracker'!$Z27&lt;&gt;"",'Care Companion Tracker'!$U27=""),"Discharged but no class","Completed but not discharged")))))))</f>
        <v>Discharged but no class</v>
      </c>
      <c r="E27" s="129" t="str">
        <f>IF(Table4[[#This Row],[DOA (DD/MM/YY)]]="","",TEXT(Table4[[#This Row],[DOA (DD/MM/YY)]],"mmm-yy"))</f>
        <v>Sep-14</v>
      </c>
      <c r="F27" s="148">
        <f>IF('Patient Admission Report'!H22="","",'Patient Admission Report'!H22)</f>
        <v>41883</v>
      </c>
      <c r="G27" s="112" t="str">
        <f>IFERROR(IF('Patient Admission Report'!B22="","",'Patient Admission Report'!B22),"")</f>
        <v>10070000200839</v>
      </c>
      <c r="H27" s="68" t="str">
        <f>IFERROR(IF('Patient Admission Report'!C22="","",'Patient Admission Report'!C22),"")</f>
        <v>Mr ANKAIAH M</v>
      </c>
      <c r="I27" s="77" t="str">
        <f>IFERROR(IF('Patient Admission Report'!D22="","",'Patient Admission Report'!D22),"")</f>
        <v>9972908496</v>
      </c>
      <c r="J27" s="68" t="str">
        <f>IFERROR(IF('Patient Admission Report'!E22="","",'Patient Admission Report'!E22),"")</f>
        <v>Andhra Pradesh</v>
      </c>
      <c r="K27" s="68" t="str">
        <f>IFERROR(IF('Patient Admission Report'!F22="","",'Patient Admission Report'!F22),"")</f>
        <v>PROCEDURE</v>
      </c>
      <c r="L27" s="68" t="str">
        <f>IFERROR(IF('Patient Admission Report'!G22="","",'Patient Admission Report'!G22),"")</f>
        <v>CARDIOLOGY - ADULT</v>
      </c>
      <c r="M27" s="133" t="str">
        <f>IFERROR(IF('Patient Admission Report'!I22="","",'Patient Admission Report'!I22),"")</f>
        <v>AROGYA SRI</v>
      </c>
      <c r="N27" s="119"/>
      <c r="O27" s="116"/>
      <c r="P27" s="72"/>
      <c r="Q27" s="73"/>
      <c r="R27" s="72"/>
      <c r="S27" s="72"/>
      <c r="T27" s="73"/>
      <c r="U27" s="69"/>
      <c r="V27" s="69"/>
      <c r="W27" s="136"/>
      <c r="X27" s="139"/>
      <c r="Y27" s="121"/>
      <c r="Z27" s="142" t="str">
        <f>IFERROR(VLOOKUP('Care Companion Tracker'!$G27,'Patient Discharge Report'!$B$11:$E$1048576,3,FALSE),"")</f>
        <v>06/09/2014 03:58 PM</v>
      </c>
      <c r="AA27" s="74" t="str">
        <f>IFERROR(VLOOKUP('Care Companion Tracker'!$G27,'Patient Discharge Report'!$B$11:$E$1048576,4,FALSE),"")</f>
        <v>Normal Discharge</v>
      </c>
      <c r="AB27" s="179">
        <f>ROUND(IF('Care Companion Tracker'!$Z27="",0,('Care Companion Tracker'!$Z27-'Care Companion Tracker'!$F27)),0)</f>
        <v>6</v>
      </c>
      <c r="AC27" s="116"/>
      <c r="AD27" s="75"/>
    </row>
    <row r="28" spans="2:34">
      <c r="B28" s="67">
        <f t="shared" si="0"/>
        <v>13</v>
      </c>
      <c r="C28" s="68" t="str">
        <f t="shared" si="1"/>
        <v>Hyderabad</v>
      </c>
      <c r="D28" s="68" t="str">
        <f>IF(AND('Care Companion Tracker'!$U28="", 'Care Companion Tracker'!$Z28=""),"Class not attended", IF(AND('Care Companion Tracker'!$Z28="",'Care Companion Tracker'!$U28&lt;&gt;"",$K28="Surgery",$W28=""),"Practical Left", IF(AND('Care Companion Tracker'!$Z28="",'Care Companion Tracker'!$U28&lt;&gt;"",'Care Companion Tracker'!$K28="Surgery",'Care Companion Tracker'!$Y28=""),"Evaluation left",IF(OR(AND('Care Companion Tracker'!$Z28&lt;&gt;"",'Care Companion Tracker'!$K28="Surgery",'Care Companion Tracker'!$U28&lt;&gt;"",'Care Companion Tracker'!$W28&lt;&gt;"",'Care Companion Tracker'!$Y28&lt;&gt;""),AND('Care Companion Tracker'!$Z28&lt;&gt;"",'Care Companion Tracker'!$K28="Procedure",'Care Companion Tracker'!$U28&lt;&gt;""),AND('Care Companion Tracker'!$Z28&lt;&gt;"",'Care Companion Tracker'!$K28="Observation",'Care Companion Tracker'!$U28&lt;&gt;"")),"Discharged &amp; completed",IF(AND('Care Companion Tracker'!$Z28&lt;&gt;"",'Care Companion Tracker'!$U28&lt;&gt;"",'Care Companion Tracker'!$W28=""),"Discharged but no practical", IF(AND('Care Companion Tracker'!$Z28&lt;&gt;"",'Care Companion Tracker'!$U28&lt;&gt;"",'Care Companion Tracker'!$K28="Surgery",'Care Companion Tracker'!$Y28=""),"Discharged but no evaluation",IF(AND('Care Companion Tracker'!$Z28&lt;&gt;"",'Care Companion Tracker'!$U28=""),"Discharged but no class","Completed but not discharged")))))))</f>
        <v>Discharged but no class</v>
      </c>
      <c r="E28" s="129" t="str">
        <f>IF(Table4[[#This Row],[DOA (DD/MM/YY)]]="","",TEXT(Table4[[#This Row],[DOA (DD/MM/YY)]],"mmm-yy"))</f>
        <v>Sep-14</v>
      </c>
      <c r="F28" s="148">
        <f>IF('Patient Admission Report'!H23="","",'Patient Admission Report'!H23)</f>
        <v>41883</v>
      </c>
      <c r="G28" s="112" t="str">
        <f>IFERROR(IF('Patient Admission Report'!B23="","",'Patient Admission Report'!B23),"")</f>
        <v>10070000200788</v>
      </c>
      <c r="H28" s="68" t="str">
        <f>IFERROR(IF('Patient Admission Report'!C23="","",'Patient Admission Report'!C23),"")</f>
        <v>Mr MADHAVA RAO A</v>
      </c>
      <c r="I28" s="77" t="str">
        <f>IFERROR(IF('Patient Admission Report'!D23="","",'Patient Admission Report'!D23),"")</f>
        <v>9397074761</v>
      </c>
      <c r="J28" s="68" t="str">
        <f>IFERROR(IF('Patient Admission Report'!E23="","",'Patient Admission Report'!E23),"")</f>
        <v>TELANGANA</v>
      </c>
      <c r="K28" s="68" t="str">
        <f>IFERROR(IF('Patient Admission Report'!F23="","",'Patient Admission Report'!F23),"")</f>
        <v>PROCEDURE</v>
      </c>
      <c r="L28" s="68" t="str">
        <f>IFERROR(IF('Patient Admission Report'!G23="","",'Patient Admission Report'!G23),"")</f>
        <v>CARDIOLOGY - ADULT</v>
      </c>
      <c r="M28" s="133" t="str">
        <f>IFERROR(IF('Patient Admission Report'!I23="","",'Patient Admission Report'!I23),"")</f>
        <v>AROGYA SRI</v>
      </c>
      <c r="N28" s="119"/>
      <c r="O28" s="116"/>
      <c r="P28" s="72"/>
      <c r="Q28" s="73"/>
      <c r="R28" s="72"/>
      <c r="S28" s="72"/>
      <c r="T28" s="73"/>
      <c r="U28" s="69"/>
      <c r="V28" s="69"/>
      <c r="W28" s="136"/>
      <c r="X28" s="139"/>
      <c r="Y28" s="121"/>
      <c r="Z28" s="142" t="str">
        <f>IFERROR(VLOOKUP('Care Companion Tracker'!$G28,'Patient Discharge Report'!$B$11:$E$1048576,3,FALSE),"")</f>
        <v>12/09/2014 09:31 PM</v>
      </c>
      <c r="AA28" s="74" t="str">
        <f>IFERROR(VLOOKUP('Care Companion Tracker'!$G28,'Patient Discharge Report'!$B$11:$E$1048576,4,FALSE),"")</f>
        <v>Normal Discharge</v>
      </c>
      <c r="AB28" s="179">
        <f>ROUND(IF('Care Companion Tracker'!$Z28="",0,('Care Companion Tracker'!$Z28-'Care Companion Tracker'!$F28)),0)</f>
        <v>12</v>
      </c>
      <c r="AC28" s="116"/>
      <c r="AD28" s="75"/>
    </row>
    <row r="29" spans="2:34">
      <c r="B29" s="67">
        <f t="shared" si="0"/>
        <v>14</v>
      </c>
      <c r="C29" s="68" t="str">
        <f t="shared" si="1"/>
        <v>Hyderabad</v>
      </c>
      <c r="D29" s="68" t="str">
        <f>IF(AND('Care Companion Tracker'!$U29="", 'Care Companion Tracker'!$Z29=""),"Class not attended", IF(AND('Care Companion Tracker'!$Z29="",'Care Companion Tracker'!$U29&lt;&gt;"",$K29="Surgery",$W29=""),"Practical Left", IF(AND('Care Companion Tracker'!$Z29="",'Care Companion Tracker'!$U29&lt;&gt;"",'Care Companion Tracker'!$K29="Surgery",'Care Companion Tracker'!$Y29=""),"Evaluation left",IF(OR(AND('Care Companion Tracker'!$Z29&lt;&gt;"",'Care Companion Tracker'!$K29="Surgery",'Care Companion Tracker'!$U29&lt;&gt;"",'Care Companion Tracker'!$W29&lt;&gt;"",'Care Companion Tracker'!$Y29&lt;&gt;""),AND('Care Companion Tracker'!$Z29&lt;&gt;"",'Care Companion Tracker'!$K29="Procedure",'Care Companion Tracker'!$U29&lt;&gt;""),AND('Care Companion Tracker'!$Z29&lt;&gt;"",'Care Companion Tracker'!$K29="Observation",'Care Companion Tracker'!$U29&lt;&gt;"")),"Discharged &amp; completed",IF(AND('Care Companion Tracker'!$Z29&lt;&gt;"",'Care Companion Tracker'!$U29&lt;&gt;"",'Care Companion Tracker'!$W29=""),"Discharged but no practical", IF(AND('Care Companion Tracker'!$Z29&lt;&gt;"",'Care Companion Tracker'!$U29&lt;&gt;"",'Care Companion Tracker'!$K29="Surgery",'Care Companion Tracker'!$Y29=""),"Discharged but no evaluation",IF(AND('Care Companion Tracker'!$Z29&lt;&gt;"",'Care Companion Tracker'!$U29=""),"Discharged but no class","Completed but not discharged")))))))</f>
        <v>Discharged but no class</v>
      </c>
      <c r="E29" s="129" t="str">
        <f>IF(Table4[[#This Row],[DOA (DD/MM/YY)]]="","",TEXT(Table4[[#This Row],[DOA (DD/MM/YY)]],"mmm-yy"))</f>
        <v>Sep-14</v>
      </c>
      <c r="F29" s="148">
        <f>IF('Patient Admission Report'!H24="","",'Patient Admission Report'!H24)</f>
        <v>41883</v>
      </c>
      <c r="G29" s="112" t="str">
        <f>IFERROR(IF('Patient Admission Report'!B24="","",'Patient Admission Report'!B24),"")</f>
        <v>10070000200074</v>
      </c>
      <c r="H29" s="68" t="str">
        <f>IFERROR(IF('Patient Admission Report'!C24="","",'Patient Admission Report'!C24),"")</f>
        <v>Mr NEELAKANDAN K</v>
      </c>
      <c r="I29" s="77" t="str">
        <f>IFERROR(IF('Patient Admission Report'!D24="","",'Patient Admission Report'!D24),"")</f>
        <v>91-9246377990</v>
      </c>
      <c r="J29" s="68" t="str">
        <f>IFERROR(IF('Patient Admission Report'!E24="","",'Patient Admission Report'!E24),"")</f>
        <v>TELANGANA</v>
      </c>
      <c r="K29" s="68" t="str">
        <f>IFERROR(IF('Patient Admission Report'!F24="","",'Patient Admission Report'!F24),"")</f>
        <v>OBSERVATION</v>
      </c>
      <c r="L29" s="68" t="str">
        <f>IFERROR(IF('Patient Admission Report'!G24="","",'Patient Admission Report'!G24),"")</f>
        <v>CARDIOLOGY - ADULT</v>
      </c>
      <c r="M29" s="133" t="str">
        <f>IFERROR(IF('Patient Admission Report'!I24="","",'Patient Admission Report'!I24),"")</f>
        <v>MEDI ASSIST INDIA TPA PVT. LTD._CREDIT</v>
      </c>
      <c r="N29" s="119"/>
      <c r="O29" s="116"/>
      <c r="P29" s="72"/>
      <c r="Q29" s="73"/>
      <c r="R29" s="72"/>
      <c r="S29" s="72"/>
      <c r="T29" s="73"/>
      <c r="U29" s="69"/>
      <c r="V29" s="69"/>
      <c r="W29" s="136"/>
      <c r="X29" s="139"/>
      <c r="Y29" s="121"/>
      <c r="Z29" s="142" t="str">
        <f>IFERROR(VLOOKUP('Care Companion Tracker'!$G29,'Patient Discharge Report'!$B$11:$E$1048576,3,FALSE),"")</f>
        <v>06/09/2014 02:25 PM</v>
      </c>
      <c r="AA29" s="74" t="str">
        <f>IFERROR(VLOOKUP('Care Companion Tracker'!$G29,'Patient Discharge Report'!$B$11:$E$1048576,4,FALSE),"")</f>
        <v>Normal Discharge</v>
      </c>
      <c r="AB29" s="179">
        <f>ROUND(IF('Care Companion Tracker'!$Z29="",0,('Care Companion Tracker'!$Z29-'Care Companion Tracker'!$F29)),0)</f>
        <v>6</v>
      </c>
      <c r="AC29" s="116"/>
      <c r="AD29" s="75"/>
    </row>
    <row r="30" spans="2:34">
      <c r="B30" s="67">
        <f t="shared" si="0"/>
        <v>15</v>
      </c>
      <c r="C30" s="68" t="str">
        <f t="shared" si="1"/>
        <v>Hyderabad</v>
      </c>
      <c r="D30" s="68" t="str">
        <f>IF(AND('Care Companion Tracker'!$U30="", 'Care Companion Tracker'!$Z30=""),"Class not attended", IF(AND('Care Companion Tracker'!$Z30="",'Care Companion Tracker'!$U30&lt;&gt;"",$K30="Surgery",$W30=""),"Practical Left", IF(AND('Care Companion Tracker'!$Z30="",'Care Companion Tracker'!$U30&lt;&gt;"",'Care Companion Tracker'!$K30="Surgery",'Care Companion Tracker'!$Y30=""),"Evaluation left",IF(OR(AND('Care Companion Tracker'!$Z30&lt;&gt;"",'Care Companion Tracker'!$K30="Surgery",'Care Companion Tracker'!$U30&lt;&gt;"",'Care Companion Tracker'!$W30&lt;&gt;"",'Care Companion Tracker'!$Y30&lt;&gt;""),AND('Care Companion Tracker'!$Z30&lt;&gt;"",'Care Companion Tracker'!$K30="Procedure",'Care Companion Tracker'!$U30&lt;&gt;""),AND('Care Companion Tracker'!$Z30&lt;&gt;"",'Care Companion Tracker'!$K30="Observation",'Care Companion Tracker'!$U30&lt;&gt;"")),"Discharged &amp; completed",IF(AND('Care Companion Tracker'!$Z30&lt;&gt;"",'Care Companion Tracker'!$U30&lt;&gt;"",'Care Companion Tracker'!$W30=""),"Discharged but no practical", IF(AND('Care Companion Tracker'!$Z30&lt;&gt;"",'Care Companion Tracker'!$U30&lt;&gt;"",'Care Companion Tracker'!$K30="Surgery",'Care Companion Tracker'!$Y30=""),"Discharged but no evaluation",IF(AND('Care Companion Tracker'!$Z30&lt;&gt;"",'Care Companion Tracker'!$U30=""),"Discharged but no class","Completed but not discharged")))))))</f>
        <v>Discharged but no class</v>
      </c>
      <c r="E30" s="129" t="str">
        <f>IF(Table4[[#This Row],[DOA (DD/MM/YY)]]="","",TEXT(Table4[[#This Row],[DOA (DD/MM/YY)]],"mmm-yy"))</f>
        <v>Sep-14</v>
      </c>
      <c r="F30" s="148">
        <f>IF('Patient Admission Report'!H25="","",'Patient Admission Report'!H25)</f>
        <v>41883</v>
      </c>
      <c r="G30" s="112" t="str">
        <f>IFERROR(IF('Patient Admission Report'!B25="","",'Patient Admission Report'!B25),"")</f>
        <v>10070000200820</v>
      </c>
      <c r="H30" s="68" t="str">
        <f>IFERROR(IF('Patient Admission Report'!C25="","",'Patient Admission Report'!C25),"")</f>
        <v>Mr MAHESH P</v>
      </c>
      <c r="I30" s="77" t="str">
        <f>IFERROR(IF('Patient Admission Report'!D25="","",'Patient Admission Report'!D25),"")</f>
        <v>919885868063</v>
      </c>
      <c r="J30" s="68" t="str">
        <f>IFERROR(IF('Patient Admission Report'!E25="","",'Patient Admission Report'!E25),"")</f>
        <v>TELANGANA</v>
      </c>
      <c r="K30" s="68" t="str">
        <f>IFERROR(IF('Patient Admission Report'!F25="","",'Patient Admission Report'!F25),"")</f>
        <v>PROCEDURE</v>
      </c>
      <c r="L30" s="68" t="str">
        <f>IFERROR(IF('Patient Admission Report'!G25="","",'Patient Admission Report'!G25),"")</f>
        <v>CARDIOLOGY - ADULT</v>
      </c>
      <c r="M30" s="133" t="str">
        <f>IFERROR(IF('Patient Admission Report'!I25="","",'Patient Admission Report'!I25),"")</f>
        <v/>
      </c>
      <c r="N30" s="119"/>
      <c r="O30" s="116"/>
      <c r="P30" s="72"/>
      <c r="Q30" s="73"/>
      <c r="R30" s="72"/>
      <c r="S30" s="72"/>
      <c r="T30" s="73"/>
      <c r="U30" s="69"/>
      <c r="V30" s="69"/>
      <c r="W30" s="136"/>
      <c r="X30" s="139"/>
      <c r="Y30" s="121"/>
      <c r="Z30" s="142" t="str">
        <f>IFERROR(VLOOKUP('Care Companion Tracker'!$G30,'Patient Discharge Report'!$B$11:$E$1048576,3,FALSE),"")</f>
        <v>05/09/2014 05:22 PM</v>
      </c>
      <c r="AA30" s="74" t="str">
        <f>IFERROR(VLOOKUP('Care Companion Tracker'!$G30,'Patient Discharge Report'!$B$11:$E$1048576,4,FALSE),"")</f>
        <v>Normal Discharge</v>
      </c>
      <c r="AB30" s="179">
        <f>ROUND(IF('Care Companion Tracker'!$Z30="",0,('Care Companion Tracker'!$Z30-'Care Companion Tracker'!$F30)),0)</f>
        <v>5</v>
      </c>
      <c r="AC30" s="116"/>
      <c r="AD30" s="75"/>
    </row>
    <row r="31" spans="2:34">
      <c r="B31" s="67">
        <f t="shared" si="0"/>
        <v>16</v>
      </c>
      <c r="C31" s="68" t="str">
        <f t="shared" si="1"/>
        <v>Hyderabad</v>
      </c>
      <c r="D31" s="68" t="str">
        <f>IF(AND('Care Companion Tracker'!$U31="", 'Care Companion Tracker'!$Z31=""),"Class not attended", IF(AND('Care Companion Tracker'!$Z31="",'Care Companion Tracker'!$U31&lt;&gt;"",$K31="Surgery",$W31=""),"Practical Left", IF(AND('Care Companion Tracker'!$Z31="",'Care Companion Tracker'!$U31&lt;&gt;"",'Care Companion Tracker'!$K31="Surgery",'Care Companion Tracker'!$Y31=""),"Evaluation left",IF(OR(AND('Care Companion Tracker'!$Z31&lt;&gt;"",'Care Companion Tracker'!$K31="Surgery",'Care Companion Tracker'!$U31&lt;&gt;"",'Care Companion Tracker'!$W31&lt;&gt;"",'Care Companion Tracker'!$Y31&lt;&gt;""),AND('Care Companion Tracker'!$Z31&lt;&gt;"",'Care Companion Tracker'!$K31="Procedure",'Care Companion Tracker'!$U31&lt;&gt;""),AND('Care Companion Tracker'!$Z31&lt;&gt;"",'Care Companion Tracker'!$K31="Observation",'Care Companion Tracker'!$U31&lt;&gt;"")),"Discharged &amp; completed",IF(AND('Care Companion Tracker'!$Z31&lt;&gt;"",'Care Companion Tracker'!$U31&lt;&gt;"",'Care Companion Tracker'!$W31=""),"Discharged but no practical", IF(AND('Care Companion Tracker'!$Z31&lt;&gt;"",'Care Companion Tracker'!$U31&lt;&gt;"",'Care Companion Tracker'!$K31="Surgery",'Care Companion Tracker'!$Y31=""),"Discharged but no evaluation",IF(AND('Care Companion Tracker'!$Z31&lt;&gt;"",'Care Companion Tracker'!$U31=""),"Discharged but no class","Completed but not discharged")))))))</f>
        <v>Discharged but no class</v>
      </c>
      <c r="E31" s="129" t="str">
        <f>IF(Table4[[#This Row],[DOA (DD/MM/YY)]]="","",TEXT(Table4[[#This Row],[DOA (DD/MM/YY)]],"mmm-yy"))</f>
        <v>Sep-14</v>
      </c>
      <c r="F31" s="148">
        <f>IF('Patient Admission Report'!H26="","",'Patient Admission Report'!H26)</f>
        <v>41883</v>
      </c>
      <c r="G31" s="112" t="str">
        <f>IFERROR(IF('Patient Admission Report'!B26="","",'Patient Admission Report'!B26),"")</f>
        <v>10070000200772</v>
      </c>
      <c r="H31" s="68" t="str">
        <f>IFERROR(IF('Patient Admission Report'!C26="","",'Patient Admission Report'!C26),"")</f>
        <v>Mr MANIKYAM K</v>
      </c>
      <c r="I31" s="77" t="str">
        <f>IFERROR(IF('Patient Admission Report'!D26="","",'Patient Admission Report'!D26),"")</f>
        <v>919951303658</v>
      </c>
      <c r="J31" s="68" t="str">
        <f>IFERROR(IF('Patient Admission Report'!E26="","",'Patient Admission Report'!E26),"")</f>
        <v>TELANGANA</v>
      </c>
      <c r="K31" s="68" t="str">
        <f>IFERROR(IF('Patient Admission Report'!F26="","",'Patient Admission Report'!F26),"")</f>
        <v>OBSERVATION</v>
      </c>
      <c r="L31" s="68" t="str">
        <f>IFERROR(IF('Patient Admission Report'!G26="","",'Patient Admission Report'!G26),"")</f>
        <v>CARDIOLOGY - ADULT</v>
      </c>
      <c r="M31" s="133" t="str">
        <f>IFERROR(IF('Patient Admission Report'!I26="","",'Patient Admission Report'!I26),"")</f>
        <v/>
      </c>
      <c r="N31" s="119"/>
      <c r="O31" s="116"/>
      <c r="P31" s="72"/>
      <c r="Q31" s="73"/>
      <c r="R31" s="72"/>
      <c r="S31" s="72"/>
      <c r="T31" s="73"/>
      <c r="U31" s="69"/>
      <c r="V31" s="69"/>
      <c r="W31" s="136"/>
      <c r="X31" s="139"/>
      <c r="Y31" s="121"/>
      <c r="Z31" s="142" t="str">
        <f>IFERROR(VLOOKUP('Care Companion Tracker'!$G31,'Patient Discharge Report'!$B$11:$E$1048576,3,FALSE),"")</f>
        <v>01/09/2014 09:49 PM</v>
      </c>
      <c r="AA31" s="74" t="str">
        <f>IFERROR(VLOOKUP('Care Companion Tracker'!$G31,'Patient Discharge Report'!$B$11:$E$1048576,4,FALSE),"")</f>
        <v>Death</v>
      </c>
      <c r="AB31" s="179">
        <f>ROUND(IF('Care Companion Tracker'!$Z31="",0,('Care Companion Tracker'!$Z31-'Care Companion Tracker'!$F31)),0)</f>
        <v>1</v>
      </c>
      <c r="AC31" s="116"/>
      <c r="AD31" s="75"/>
    </row>
    <row r="32" spans="2:34">
      <c r="B32" s="67">
        <f t="shared" si="0"/>
        <v>17</v>
      </c>
      <c r="C32" s="68" t="str">
        <f t="shared" si="1"/>
        <v>Hyderabad</v>
      </c>
      <c r="D32" s="68" t="str">
        <f>IF(AND('Care Companion Tracker'!$U32="", 'Care Companion Tracker'!$Z32=""),"Class not attended", IF(AND('Care Companion Tracker'!$Z32="",'Care Companion Tracker'!$U32&lt;&gt;"",$K32="Surgery",$W32=""),"Practical Left", IF(AND('Care Companion Tracker'!$Z32="",'Care Companion Tracker'!$U32&lt;&gt;"",'Care Companion Tracker'!$K32="Surgery",'Care Companion Tracker'!$Y32=""),"Evaluation left",IF(OR(AND('Care Companion Tracker'!$Z32&lt;&gt;"",'Care Companion Tracker'!$K32="Surgery",'Care Companion Tracker'!$U32&lt;&gt;"",'Care Companion Tracker'!$W32&lt;&gt;"",'Care Companion Tracker'!$Y32&lt;&gt;""),AND('Care Companion Tracker'!$Z32&lt;&gt;"",'Care Companion Tracker'!$K32="Procedure",'Care Companion Tracker'!$U32&lt;&gt;""),AND('Care Companion Tracker'!$Z32&lt;&gt;"",'Care Companion Tracker'!$K32="Observation",'Care Companion Tracker'!$U32&lt;&gt;"")),"Discharged &amp; completed",IF(AND('Care Companion Tracker'!$Z32&lt;&gt;"",'Care Companion Tracker'!$U32&lt;&gt;"",'Care Companion Tracker'!$W32=""),"Discharged but no practical", IF(AND('Care Companion Tracker'!$Z32&lt;&gt;"",'Care Companion Tracker'!$U32&lt;&gt;"",'Care Companion Tracker'!$K32="Surgery",'Care Companion Tracker'!$Y32=""),"Discharged but no evaluation",IF(AND('Care Companion Tracker'!$Z32&lt;&gt;"",'Care Companion Tracker'!$U32=""),"Discharged but no class","Completed but not discharged")))))))</f>
        <v>Discharged but no class</v>
      </c>
      <c r="E32" s="129" t="str">
        <f>IF(Table4[[#This Row],[DOA (DD/MM/YY)]]="","",TEXT(Table4[[#This Row],[DOA (DD/MM/YY)]],"mmm-yy"))</f>
        <v>Sep-14</v>
      </c>
      <c r="F32" s="148">
        <f>IF('Patient Admission Report'!H27="","",'Patient Admission Report'!H27)</f>
        <v>41883</v>
      </c>
      <c r="G32" s="112" t="str">
        <f>IFERROR(IF('Patient Admission Report'!B27="","",'Patient Admission Report'!B27),"")</f>
        <v>10070000200361</v>
      </c>
      <c r="H32" s="68" t="str">
        <f>IFERROR(IF('Patient Admission Report'!C27="","",'Patient Admission Report'!C27),"")</f>
        <v>Mr MAHADEV MUNDEY</v>
      </c>
      <c r="I32" s="77" t="str">
        <f>IFERROR(IF('Patient Admission Report'!D27="","",'Patient Admission Report'!D27),"")</f>
        <v>919666012566</v>
      </c>
      <c r="J32" s="68" t="str">
        <f>IFERROR(IF('Patient Admission Report'!E27="","",'Patient Admission Report'!E27),"")</f>
        <v>TELANGANA</v>
      </c>
      <c r="K32" s="68" t="str">
        <f>IFERROR(IF('Patient Admission Report'!F27="","",'Patient Admission Report'!F27),"")</f>
        <v>PROCEDURE</v>
      </c>
      <c r="L32" s="68" t="str">
        <f>IFERROR(IF('Patient Admission Report'!G27="","",'Patient Admission Report'!G27),"")</f>
        <v>CARDIOLOGY - ADULT</v>
      </c>
      <c r="M32" s="133" t="str">
        <f>IFERROR(IF('Patient Admission Report'!I27="","",'Patient Admission Report'!I27),"")</f>
        <v/>
      </c>
      <c r="N32" s="119"/>
      <c r="O32" s="116"/>
      <c r="P32" s="72"/>
      <c r="Q32" s="73"/>
      <c r="R32" s="72"/>
      <c r="S32" s="72"/>
      <c r="T32" s="73"/>
      <c r="U32" s="69"/>
      <c r="V32" s="69"/>
      <c r="W32" s="136"/>
      <c r="X32" s="139"/>
      <c r="Y32" s="121"/>
      <c r="Z32" s="142" t="str">
        <f>IFERROR(VLOOKUP('Care Companion Tracker'!$G32,'Patient Discharge Report'!$B$11:$E$1048576,3,FALSE),"")</f>
        <v>01/09/2014 10:36 PM</v>
      </c>
      <c r="AA32" s="74" t="str">
        <f>IFERROR(VLOOKUP('Care Companion Tracker'!$G32,'Patient Discharge Report'!$B$11:$E$1048576,4,FALSE),"")</f>
        <v>Normal Discharge</v>
      </c>
      <c r="AB32" s="179">
        <f>ROUND(IF('Care Companion Tracker'!$Z32="",0,('Care Companion Tracker'!$Z32-'Care Companion Tracker'!$F32)),0)</f>
        <v>1</v>
      </c>
      <c r="AC32" s="116"/>
      <c r="AD32" s="75"/>
    </row>
    <row r="33" spans="2:30">
      <c r="B33" s="67">
        <f t="shared" si="0"/>
        <v>18</v>
      </c>
      <c r="C33" s="68" t="str">
        <f t="shared" si="1"/>
        <v>Hyderabad</v>
      </c>
      <c r="D33" s="68" t="str">
        <f>IF(AND('Care Companion Tracker'!$U33="", 'Care Companion Tracker'!$Z33=""),"Class not attended", IF(AND('Care Companion Tracker'!$Z33="",'Care Companion Tracker'!$U33&lt;&gt;"",$K33="Surgery",$W33=""),"Practical Left", IF(AND('Care Companion Tracker'!$Z33="",'Care Companion Tracker'!$U33&lt;&gt;"",'Care Companion Tracker'!$K33="Surgery",'Care Companion Tracker'!$Y33=""),"Evaluation left",IF(OR(AND('Care Companion Tracker'!$Z33&lt;&gt;"",'Care Companion Tracker'!$K33="Surgery",'Care Companion Tracker'!$U33&lt;&gt;"",'Care Companion Tracker'!$W33&lt;&gt;"",'Care Companion Tracker'!$Y33&lt;&gt;""),AND('Care Companion Tracker'!$Z33&lt;&gt;"",'Care Companion Tracker'!$K33="Procedure",'Care Companion Tracker'!$U33&lt;&gt;""),AND('Care Companion Tracker'!$Z33&lt;&gt;"",'Care Companion Tracker'!$K33="Observation",'Care Companion Tracker'!$U33&lt;&gt;"")),"Discharged &amp; completed",IF(AND('Care Companion Tracker'!$Z33&lt;&gt;"",'Care Companion Tracker'!$U33&lt;&gt;"",'Care Companion Tracker'!$W33=""),"Discharged but no practical", IF(AND('Care Companion Tracker'!$Z33&lt;&gt;"",'Care Companion Tracker'!$U33&lt;&gt;"",'Care Companion Tracker'!$K33="Surgery",'Care Companion Tracker'!$Y33=""),"Discharged but no evaluation",IF(AND('Care Companion Tracker'!$Z33&lt;&gt;"",'Care Companion Tracker'!$U33=""),"Discharged but no class","Completed but not discharged")))))))</f>
        <v>Discharged but no class</v>
      </c>
      <c r="E33" s="129" t="str">
        <f>IF(Table4[[#This Row],[DOA (DD/MM/YY)]]="","",TEXT(Table4[[#This Row],[DOA (DD/MM/YY)]],"mmm-yy"))</f>
        <v>Sep-14</v>
      </c>
      <c r="F33" s="148">
        <f>IF('Patient Admission Report'!H28="","",'Patient Admission Report'!H28)</f>
        <v>41883</v>
      </c>
      <c r="G33" s="112" t="str">
        <f>IFERROR(IF('Patient Admission Report'!B28="","",'Patient Admission Report'!B28),"")</f>
        <v>10070000200857</v>
      </c>
      <c r="H33" s="68" t="str">
        <f>IFERROR(IF('Patient Admission Report'!C28="","",'Patient Admission Report'!C28),"")</f>
        <v>Mrs BALAMANI G</v>
      </c>
      <c r="I33" s="77" t="str">
        <f>IFERROR(IF('Patient Admission Report'!D28="","",'Patient Admission Report'!D28),"")</f>
        <v>9603517998</v>
      </c>
      <c r="J33" s="68" t="str">
        <f>IFERROR(IF('Patient Admission Report'!E28="","",'Patient Admission Report'!E28),"")</f>
        <v>TELANGANA</v>
      </c>
      <c r="K33" s="68" t="str">
        <f>IFERROR(IF('Patient Admission Report'!F28="","",'Patient Admission Report'!F28),"")</f>
        <v>PROCEDURE</v>
      </c>
      <c r="L33" s="68" t="str">
        <f>IFERROR(IF('Patient Admission Report'!G28="","",'Patient Admission Report'!G28),"")</f>
        <v>DERMATOLOGY</v>
      </c>
      <c r="M33" s="133" t="str">
        <f>IFERROR(IF('Patient Admission Report'!I28="","",'Patient Admission Report'!I28),"")</f>
        <v>NH-Mallareddy Hospital</v>
      </c>
      <c r="N33" s="119"/>
      <c r="O33" s="116"/>
      <c r="P33" s="72"/>
      <c r="Q33" s="73"/>
      <c r="R33" s="72"/>
      <c r="S33" s="72"/>
      <c r="T33" s="73"/>
      <c r="U33" s="69"/>
      <c r="V33" s="69"/>
      <c r="W33" s="136"/>
      <c r="X33" s="139"/>
      <c r="Y33" s="121"/>
      <c r="Z33" s="142" t="str">
        <f>IFERROR(VLOOKUP('Care Companion Tracker'!$G33,'Patient Discharge Report'!$B$11:$E$1048576,3,FALSE),"")</f>
        <v>04/09/2014 08:59 PM</v>
      </c>
      <c r="AA33" s="74" t="str">
        <f>IFERROR(VLOOKUP('Care Companion Tracker'!$G33,'Patient Discharge Report'!$B$11:$E$1048576,4,FALSE),"")</f>
        <v>Normal Discharge</v>
      </c>
      <c r="AB33" s="179">
        <f>ROUND(IF('Care Companion Tracker'!$Z33="",0,('Care Companion Tracker'!$Z33-'Care Companion Tracker'!$F33)),0)</f>
        <v>4</v>
      </c>
      <c r="AC33" s="116"/>
      <c r="AD33" s="75"/>
    </row>
    <row r="34" spans="2:30">
      <c r="B34" s="67">
        <f t="shared" si="0"/>
        <v>19</v>
      </c>
      <c r="C34" s="68" t="str">
        <f t="shared" si="1"/>
        <v>Hyderabad</v>
      </c>
      <c r="D34" s="68" t="str">
        <f>IF(AND('Care Companion Tracker'!$U34="", 'Care Companion Tracker'!$Z34=""),"Class not attended", IF(AND('Care Companion Tracker'!$Z34="",'Care Companion Tracker'!$U34&lt;&gt;"",$K34="Surgery",$W34=""),"Practical Left", IF(AND('Care Companion Tracker'!$Z34="",'Care Companion Tracker'!$U34&lt;&gt;"",'Care Companion Tracker'!$K34="Surgery",'Care Companion Tracker'!$Y34=""),"Evaluation left",IF(OR(AND('Care Companion Tracker'!$Z34&lt;&gt;"",'Care Companion Tracker'!$K34="Surgery",'Care Companion Tracker'!$U34&lt;&gt;"",'Care Companion Tracker'!$W34&lt;&gt;"",'Care Companion Tracker'!$Y34&lt;&gt;""),AND('Care Companion Tracker'!$Z34&lt;&gt;"",'Care Companion Tracker'!$K34="Procedure",'Care Companion Tracker'!$U34&lt;&gt;""),AND('Care Companion Tracker'!$Z34&lt;&gt;"",'Care Companion Tracker'!$K34="Observation",'Care Companion Tracker'!$U34&lt;&gt;"")),"Discharged &amp; completed",IF(AND('Care Companion Tracker'!$Z34&lt;&gt;"",'Care Companion Tracker'!$U34&lt;&gt;"",'Care Companion Tracker'!$W34=""),"Discharged but no practical", IF(AND('Care Companion Tracker'!$Z34&lt;&gt;"",'Care Companion Tracker'!$U34&lt;&gt;"",'Care Companion Tracker'!$K34="Surgery",'Care Companion Tracker'!$Y34=""),"Discharged but no evaluation",IF(AND('Care Companion Tracker'!$Z34&lt;&gt;"",'Care Companion Tracker'!$U34=""),"Discharged but no class","Completed but not discharged")))))))</f>
        <v>Discharged but no class</v>
      </c>
      <c r="E34" s="129" t="str">
        <f>IF(Table4[[#This Row],[DOA (DD/MM/YY)]]="","",TEXT(Table4[[#This Row],[DOA (DD/MM/YY)]],"mmm-yy"))</f>
        <v>Sep-14</v>
      </c>
      <c r="F34" s="148">
        <f>IF('Patient Admission Report'!H29="","",'Patient Admission Report'!H29)</f>
        <v>41883</v>
      </c>
      <c r="G34" s="113" t="str">
        <f>IFERROR(IF('Patient Admission Report'!B29="","",'Patient Admission Report'!B29),"")</f>
        <v>10070000200790</v>
      </c>
      <c r="H34" s="68" t="str">
        <f>IFERROR(IF('Patient Admission Report'!C29="","",'Patient Admission Report'!C29),"")</f>
        <v>Mr SATYNARAYANA .</v>
      </c>
      <c r="I34" s="77" t="str">
        <f>IFERROR(IF('Patient Admission Report'!D29="","",'Patient Admission Report'!D29),"")</f>
        <v>917799155534</v>
      </c>
      <c r="J34" s="68" t="str">
        <f>IFERROR(IF('Patient Admission Report'!E29="","",'Patient Admission Report'!E29),"")</f>
        <v>TELANGANA</v>
      </c>
      <c r="K34" s="68" t="str">
        <f>IFERROR(IF('Patient Admission Report'!F29="","",'Patient Admission Report'!F29),"")</f>
        <v>OBSERVATION</v>
      </c>
      <c r="L34" s="68" t="str">
        <f>IFERROR(IF('Patient Admission Report'!G29="","",'Patient Admission Report'!G29),"")</f>
        <v>GASTROENTEROLOGY</v>
      </c>
      <c r="M34" s="133" t="str">
        <f>IFERROR(IF('Patient Admission Report'!I29="","",'Patient Admission Report'!I29),"")</f>
        <v>GLAND PHARMA</v>
      </c>
      <c r="N34" s="119"/>
      <c r="O34" s="116"/>
      <c r="P34" s="72"/>
      <c r="Q34" s="73"/>
      <c r="R34" s="72"/>
      <c r="S34" s="72"/>
      <c r="T34" s="73"/>
      <c r="U34" s="69"/>
      <c r="V34" s="69"/>
      <c r="W34" s="136"/>
      <c r="X34" s="139"/>
      <c r="Y34" s="121"/>
      <c r="Z34" s="142" t="str">
        <f>IFERROR(VLOOKUP('Care Companion Tracker'!$G34,'Patient Discharge Report'!$B$11:$E$1048576,3,FALSE),"")</f>
        <v>03/09/2014 09:12 PM</v>
      </c>
      <c r="AA34" s="74" t="str">
        <f>IFERROR(VLOOKUP('Care Companion Tracker'!$G34,'Patient Discharge Report'!$B$11:$E$1048576,4,FALSE),"")</f>
        <v>Normal Discharge</v>
      </c>
      <c r="AB34" s="179">
        <f>ROUND(IF('Care Companion Tracker'!$Z34="",0,('Care Companion Tracker'!$Z34-'Care Companion Tracker'!$F34)),0)</f>
        <v>3</v>
      </c>
      <c r="AC34" s="116"/>
      <c r="AD34" s="75"/>
    </row>
    <row r="35" spans="2:30">
      <c r="B35" s="67">
        <f t="shared" si="0"/>
        <v>20</v>
      </c>
      <c r="C35" s="68" t="str">
        <f t="shared" si="1"/>
        <v>Hyderabad</v>
      </c>
      <c r="D35" s="68" t="str">
        <f>IF(AND('Care Companion Tracker'!$U35="", 'Care Companion Tracker'!$Z35=""),"Class not attended", IF(AND('Care Companion Tracker'!$Z35="",'Care Companion Tracker'!$U35&lt;&gt;"",$K35="Surgery",$W35=""),"Practical Left", IF(AND('Care Companion Tracker'!$Z35="",'Care Companion Tracker'!$U35&lt;&gt;"",'Care Companion Tracker'!$K35="Surgery",'Care Companion Tracker'!$Y35=""),"Evaluation left",IF(OR(AND('Care Companion Tracker'!$Z35&lt;&gt;"",'Care Companion Tracker'!$K35="Surgery",'Care Companion Tracker'!$U35&lt;&gt;"",'Care Companion Tracker'!$W35&lt;&gt;"",'Care Companion Tracker'!$Y35&lt;&gt;""),AND('Care Companion Tracker'!$Z35&lt;&gt;"",'Care Companion Tracker'!$K35="Procedure",'Care Companion Tracker'!$U35&lt;&gt;""),AND('Care Companion Tracker'!$Z35&lt;&gt;"",'Care Companion Tracker'!$K35="Observation",'Care Companion Tracker'!$U35&lt;&gt;"")),"Discharged &amp; completed",IF(AND('Care Companion Tracker'!$Z35&lt;&gt;"",'Care Companion Tracker'!$U35&lt;&gt;"",'Care Companion Tracker'!$W35=""),"Discharged but no practical", IF(AND('Care Companion Tracker'!$Z35&lt;&gt;"",'Care Companion Tracker'!$U35&lt;&gt;"",'Care Companion Tracker'!$K35="Surgery",'Care Companion Tracker'!$Y35=""),"Discharged but no evaluation",IF(AND('Care Companion Tracker'!$Z35&lt;&gt;"",'Care Companion Tracker'!$U35=""),"Discharged but no class","Completed but not discharged")))))))</f>
        <v>Discharged but no class</v>
      </c>
      <c r="E35" s="129" t="str">
        <f>IF(Table4[[#This Row],[DOA (DD/MM/YY)]]="","",TEXT(Table4[[#This Row],[DOA (DD/MM/YY)]],"mmm-yy"))</f>
        <v>Sep-14</v>
      </c>
      <c r="F35" s="148">
        <f>IF('Patient Admission Report'!H30="","",'Patient Admission Report'!H30)</f>
        <v>41883</v>
      </c>
      <c r="G35" s="112" t="str">
        <f>IFERROR(IF('Patient Admission Report'!B30="","",'Patient Admission Report'!B30),"")</f>
        <v>10070000200733</v>
      </c>
      <c r="H35" s="68" t="str">
        <f>IFERROR(IF('Patient Admission Report'!C30="","",'Patient Admission Report'!C30),"")</f>
        <v>Mr SRINIVAS N</v>
      </c>
      <c r="I35" s="77" t="str">
        <f>IFERROR(IF('Patient Admission Report'!D30="","",'Patient Admission Report'!D30),"")</f>
        <v>918008445099</v>
      </c>
      <c r="J35" s="68" t="str">
        <f>IFERROR(IF('Patient Admission Report'!E30="","",'Patient Admission Report'!E30),"")</f>
        <v>TELANGANA</v>
      </c>
      <c r="K35" s="68" t="str">
        <f>IFERROR(IF('Patient Admission Report'!F30="","",'Patient Admission Report'!F30),"")</f>
        <v>OBSERVATION</v>
      </c>
      <c r="L35" s="68" t="str">
        <f>IFERROR(IF('Patient Admission Report'!G30="","",'Patient Admission Report'!G30),"")</f>
        <v>GASTROENTEROLOGY</v>
      </c>
      <c r="M35" s="133" t="str">
        <f>IFERROR(IF('Patient Admission Report'!I30="","",'Patient Admission Report'!I30),"")</f>
        <v>ICICI LOMBARD GENERAL INSURANCE_CREDIT</v>
      </c>
      <c r="N35" s="119"/>
      <c r="O35" s="116"/>
      <c r="P35" s="72"/>
      <c r="Q35" s="73"/>
      <c r="R35" s="72"/>
      <c r="S35" s="72"/>
      <c r="T35" s="73"/>
      <c r="U35" s="69"/>
      <c r="V35" s="69"/>
      <c r="W35" s="136"/>
      <c r="X35" s="139"/>
      <c r="Y35" s="121"/>
      <c r="Z35" s="142" t="str">
        <f>IFERROR(VLOOKUP('Care Companion Tracker'!$G35,'Patient Discharge Report'!$B$11:$E$1048576,3,FALSE),"")</f>
        <v>29/09/2014 08:08 PM</v>
      </c>
      <c r="AA35" s="74" t="str">
        <f>IFERROR(VLOOKUP('Care Companion Tracker'!$G35,'Patient Discharge Report'!$B$11:$E$1048576,4,FALSE),"")</f>
        <v>Normal Discharge</v>
      </c>
      <c r="AB35" s="179">
        <f>ROUND(IF('Care Companion Tracker'!$Z35="",0,('Care Companion Tracker'!$Z35-'Care Companion Tracker'!$F35)),0)</f>
        <v>29</v>
      </c>
      <c r="AC35" s="116"/>
      <c r="AD35" s="75"/>
    </row>
    <row r="36" spans="2:30">
      <c r="B36" s="67">
        <f t="shared" si="0"/>
        <v>21</v>
      </c>
      <c r="C36" s="68" t="str">
        <f t="shared" si="1"/>
        <v>Hyderabad</v>
      </c>
      <c r="D36" s="68" t="str">
        <f>IF(AND('Care Companion Tracker'!$U36="", 'Care Companion Tracker'!$Z36=""),"Class not attended", IF(AND('Care Companion Tracker'!$Z36="",'Care Companion Tracker'!$U36&lt;&gt;"",$K36="Surgery",$W36=""),"Practical Left", IF(AND('Care Companion Tracker'!$Z36="",'Care Companion Tracker'!$U36&lt;&gt;"",'Care Companion Tracker'!$K36="Surgery",'Care Companion Tracker'!$Y36=""),"Evaluation left",IF(OR(AND('Care Companion Tracker'!$Z36&lt;&gt;"",'Care Companion Tracker'!$K36="Surgery",'Care Companion Tracker'!$U36&lt;&gt;"",'Care Companion Tracker'!$W36&lt;&gt;"",'Care Companion Tracker'!$Y36&lt;&gt;""),AND('Care Companion Tracker'!$Z36&lt;&gt;"",'Care Companion Tracker'!$K36="Procedure",'Care Companion Tracker'!$U36&lt;&gt;""),AND('Care Companion Tracker'!$Z36&lt;&gt;"",'Care Companion Tracker'!$K36="Observation",'Care Companion Tracker'!$U36&lt;&gt;"")),"Discharged &amp; completed",IF(AND('Care Companion Tracker'!$Z36&lt;&gt;"",'Care Companion Tracker'!$U36&lt;&gt;"",'Care Companion Tracker'!$W36=""),"Discharged but no practical", IF(AND('Care Companion Tracker'!$Z36&lt;&gt;"",'Care Companion Tracker'!$U36&lt;&gt;"",'Care Companion Tracker'!$K36="Surgery",'Care Companion Tracker'!$Y36=""),"Discharged but no evaluation",IF(AND('Care Companion Tracker'!$Z36&lt;&gt;"",'Care Companion Tracker'!$U36=""),"Discharged but no class","Completed but not discharged")))))))</f>
        <v>Discharged but no class</v>
      </c>
      <c r="E36" s="129" t="str">
        <f>IF(Table4[[#This Row],[DOA (DD/MM/YY)]]="","",TEXT(Table4[[#This Row],[DOA (DD/MM/YY)]],"mmm-yy"))</f>
        <v>Sep-14</v>
      </c>
      <c r="F36" s="148">
        <f>IF('Patient Admission Report'!H31="","",'Patient Admission Report'!H31)</f>
        <v>41883</v>
      </c>
      <c r="G36" s="112" t="str">
        <f>IFERROR(IF('Patient Admission Report'!B31="","",'Patient Admission Report'!B31),"")</f>
        <v>10070000200724</v>
      </c>
      <c r="H36" s="70" t="str">
        <f>IFERROR(IF('Patient Admission Report'!C31="","",'Patient Admission Report'!C31),"")</f>
        <v>Ms VANDHANA D</v>
      </c>
      <c r="I36" s="77" t="str">
        <f>IFERROR(IF('Patient Admission Report'!D31="","",'Patient Admission Report'!D31),"")</f>
        <v>91-9010305961</v>
      </c>
      <c r="J36" s="70" t="str">
        <f>IFERROR(IF('Patient Admission Report'!E31="","",'Patient Admission Report'!E31),"")</f>
        <v>TELANGANA</v>
      </c>
      <c r="K36" s="70" t="str">
        <f>IFERROR(IF('Patient Admission Report'!F31="","",'Patient Admission Report'!F31),"")</f>
        <v>PROCEDURE</v>
      </c>
      <c r="L36" s="70" t="str">
        <f>IFERROR(IF('Patient Admission Report'!G31="","",'Patient Admission Report'!G31),"")</f>
        <v>GASTROENTEROLOGY</v>
      </c>
      <c r="M36" s="134" t="str">
        <f>IFERROR(IF('Patient Admission Report'!I31="","",'Patient Admission Report'!I31),"")</f>
        <v/>
      </c>
      <c r="N36" s="119"/>
      <c r="O36" s="116"/>
      <c r="P36" s="72"/>
      <c r="Q36" s="73"/>
      <c r="R36" s="72"/>
      <c r="S36" s="72"/>
      <c r="T36" s="73"/>
      <c r="U36" s="69"/>
      <c r="V36" s="69"/>
      <c r="W36" s="136"/>
      <c r="X36" s="139"/>
      <c r="Y36" s="121"/>
      <c r="Z36" s="142" t="str">
        <f>IFERROR(VLOOKUP('Care Companion Tracker'!$G36,'Patient Discharge Report'!$B$11:$E$1048576,3,FALSE),"")</f>
        <v>06/09/2014 03:45 PM</v>
      </c>
      <c r="AA36" s="74" t="str">
        <f>IFERROR(VLOOKUP('Care Companion Tracker'!$G36,'Patient Discharge Report'!$B$11:$E$1048576,4,FALSE),"")</f>
        <v>Normal Discharge</v>
      </c>
      <c r="AB36" s="179">
        <f>ROUND(IF('Care Companion Tracker'!$Z36="",0,('Care Companion Tracker'!$Z36-'Care Companion Tracker'!$F36)),0)</f>
        <v>6</v>
      </c>
      <c r="AC36" s="116"/>
      <c r="AD36" s="75"/>
    </row>
    <row r="37" spans="2:30">
      <c r="B37" s="67">
        <f t="shared" si="0"/>
        <v>22</v>
      </c>
      <c r="C37" s="68" t="str">
        <f t="shared" si="1"/>
        <v>Hyderabad</v>
      </c>
      <c r="D37" s="68" t="str">
        <f>IF(AND('Care Companion Tracker'!$U37="", 'Care Companion Tracker'!$Z37=""),"Class not attended", IF(AND('Care Companion Tracker'!$Z37="",'Care Companion Tracker'!$U37&lt;&gt;"",$K37="Surgery",$W37=""),"Practical Left", IF(AND('Care Companion Tracker'!$Z37="",'Care Companion Tracker'!$U37&lt;&gt;"",'Care Companion Tracker'!$K37="Surgery",'Care Companion Tracker'!$Y37=""),"Evaluation left",IF(OR(AND('Care Companion Tracker'!$Z37&lt;&gt;"",'Care Companion Tracker'!$K37="Surgery",'Care Companion Tracker'!$U37&lt;&gt;"",'Care Companion Tracker'!$W37&lt;&gt;"",'Care Companion Tracker'!$Y37&lt;&gt;""),AND('Care Companion Tracker'!$Z37&lt;&gt;"",'Care Companion Tracker'!$K37="Procedure",'Care Companion Tracker'!$U37&lt;&gt;""),AND('Care Companion Tracker'!$Z37&lt;&gt;"",'Care Companion Tracker'!$K37="Observation",'Care Companion Tracker'!$U37&lt;&gt;"")),"Discharged &amp; completed",IF(AND('Care Companion Tracker'!$Z37&lt;&gt;"",'Care Companion Tracker'!$U37&lt;&gt;"",'Care Companion Tracker'!$W37=""),"Discharged but no practical", IF(AND('Care Companion Tracker'!$Z37&lt;&gt;"",'Care Companion Tracker'!$U37&lt;&gt;"",'Care Companion Tracker'!$K37="Surgery",'Care Companion Tracker'!$Y37=""),"Discharged but no evaluation",IF(AND('Care Companion Tracker'!$Z37&lt;&gt;"",'Care Companion Tracker'!$U37=""),"Discharged but no class","Completed but not discharged")))))))</f>
        <v>Discharged but no class</v>
      </c>
      <c r="E37" s="129" t="str">
        <f>IF(Table4[[#This Row],[DOA (DD/MM/YY)]]="","",TEXT(Table4[[#This Row],[DOA (DD/MM/YY)]],"mmm-yy"))</f>
        <v>Sep-14</v>
      </c>
      <c r="F37" s="148">
        <f>IF('Patient Admission Report'!H32="","",'Patient Admission Report'!H32)</f>
        <v>41883</v>
      </c>
      <c r="G37" s="112" t="str">
        <f>IFERROR(IF('Patient Admission Report'!B32="","",'Patient Admission Report'!B32),"")</f>
        <v>10070000200934</v>
      </c>
      <c r="H37" s="71" t="str">
        <f>IFERROR(IF('Patient Admission Report'!C32="","",'Patient Admission Report'!C32),"")</f>
        <v>Mr RATNAM</v>
      </c>
      <c r="I37" s="77" t="str">
        <f>IFERROR(IF('Patient Admission Report'!D32="","",'Patient Admission Report'!D32),"")</f>
        <v>91-8790958875</v>
      </c>
      <c r="J37" s="68" t="str">
        <f>IFERROR(IF('Patient Admission Report'!E32="","",'Patient Admission Report'!E32),"")</f>
        <v>TELANGANA</v>
      </c>
      <c r="K37" s="68" t="str">
        <f>IFERROR(IF('Patient Admission Report'!F32="","",'Patient Admission Report'!F32),"")</f>
        <v>OBSERVATION</v>
      </c>
      <c r="L37" s="68" t="str">
        <f>IFERROR(IF('Patient Admission Report'!G32="","",'Patient Admission Report'!G32),"")</f>
        <v>GENERAL MEDICINE</v>
      </c>
      <c r="M37" s="133" t="str">
        <f>IFERROR(IF('Patient Admission Report'!I32="","",'Patient Admission Report'!I32),"")</f>
        <v/>
      </c>
      <c r="N37" s="119"/>
      <c r="O37" s="116"/>
      <c r="P37" s="72"/>
      <c r="Q37" s="73"/>
      <c r="R37" s="72"/>
      <c r="S37" s="72"/>
      <c r="T37" s="73"/>
      <c r="U37" s="69"/>
      <c r="V37" s="69"/>
      <c r="W37" s="136"/>
      <c r="X37" s="139"/>
      <c r="Y37" s="121"/>
      <c r="Z37" s="142" t="str">
        <f>IFERROR(VLOOKUP('Care Companion Tracker'!$G37,'Patient Discharge Report'!$B$11:$E$1048576,3,FALSE),"")</f>
        <v>03/09/2014 09:17 PM</v>
      </c>
      <c r="AA37" s="74" t="str">
        <f>IFERROR(VLOOKUP('Care Companion Tracker'!$G37,'Patient Discharge Report'!$B$11:$E$1048576,4,FALSE),"")</f>
        <v>Normal Discharge</v>
      </c>
      <c r="AB37" s="179">
        <f>ROUND(IF('Care Companion Tracker'!$Z37="",0,('Care Companion Tracker'!$Z37-'Care Companion Tracker'!$F37)),0)</f>
        <v>3</v>
      </c>
      <c r="AC37" s="116"/>
      <c r="AD37" s="75"/>
    </row>
    <row r="38" spans="2:30">
      <c r="B38" s="67">
        <f t="shared" si="0"/>
        <v>23</v>
      </c>
      <c r="C38" s="68" t="str">
        <f t="shared" si="1"/>
        <v>Hyderabad</v>
      </c>
      <c r="D38" s="68" t="str">
        <f>IF(AND('Care Companion Tracker'!$U38="", 'Care Companion Tracker'!$Z38=""),"Class not attended", IF(AND('Care Companion Tracker'!$Z38="",'Care Companion Tracker'!$U38&lt;&gt;"",$K38="Surgery",$W38=""),"Practical Left", IF(AND('Care Companion Tracker'!$Z38="",'Care Companion Tracker'!$U38&lt;&gt;"",'Care Companion Tracker'!$K38="Surgery",'Care Companion Tracker'!$Y38=""),"Evaluation left",IF(OR(AND('Care Companion Tracker'!$Z38&lt;&gt;"",'Care Companion Tracker'!$K38="Surgery",'Care Companion Tracker'!$U38&lt;&gt;"",'Care Companion Tracker'!$W38&lt;&gt;"",'Care Companion Tracker'!$Y38&lt;&gt;""),AND('Care Companion Tracker'!$Z38&lt;&gt;"",'Care Companion Tracker'!$K38="Procedure",'Care Companion Tracker'!$U38&lt;&gt;""),AND('Care Companion Tracker'!$Z38&lt;&gt;"",'Care Companion Tracker'!$K38="Observation",'Care Companion Tracker'!$U38&lt;&gt;"")),"Discharged &amp; completed",IF(AND('Care Companion Tracker'!$Z38&lt;&gt;"",'Care Companion Tracker'!$U38&lt;&gt;"",'Care Companion Tracker'!$W38=""),"Discharged but no practical", IF(AND('Care Companion Tracker'!$Z38&lt;&gt;"",'Care Companion Tracker'!$U38&lt;&gt;"",'Care Companion Tracker'!$K38="Surgery",'Care Companion Tracker'!$Y38=""),"Discharged but no evaluation",IF(AND('Care Companion Tracker'!$Z38&lt;&gt;"",'Care Companion Tracker'!$U38=""),"Discharged but no class","Completed but not discharged")))))))</f>
        <v>Discharged but no class</v>
      </c>
      <c r="E38" s="129" t="str">
        <f>IF(Table4[[#This Row],[DOA (DD/MM/YY)]]="","",TEXT(Table4[[#This Row],[DOA (DD/MM/YY)]],"mmm-yy"))</f>
        <v>Sep-14</v>
      </c>
      <c r="F38" s="148">
        <f>IF('Patient Admission Report'!H33="","",'Patient Admission Report'!H33)</f>
        <v>41883</v>
      </c>
      <c r="G38" s="112" t="str">
        <f>IFERROR(IF('Patient Admission Report'!B33="","",'Patient Admission Report'!B33),"")</f>
        <v>10070000200908</v>
      </c>
      <c r="H38" s="68" t="str">
        <f>IFERROR(IF('Patient Admission Report'!C33="","",'Patient Admission Report'!C33),"")</f>
        <v>Mr VEERAIAH P</v>
      </c>
      <c r="I38" s="77" t="str">
        <f>IFERROR(IF('Patient Admission Report'!D33="","",'Patient Admission Report'!D33),"")</f>
        <v>919133145760</v>
      </c>
      <c r="J38" s="68" t="str">
        <f>IFERROR(IF('Patient Admission Report'!E33="","",'Patient Admission Report'!E33),"")</f>
        <v>TELANGANA</v>
      </c>
      <c r="K38" s="68" t="str">
        <f>IFERROR(IF('Patient Admission Report'!F33="","",'Patient Admission Report'!F33),"")</f>
        <v>OBSERVATION</v>
      </c>
      <c r="L38" s="68" t="str">
        <f>IFERROR(IF('Patient Admission Report'!G33="","",'Patient Admission Report'!G33),"")</f>
        <v>GENERAL MEDICINE</v>
      </c>
      <c r="M38" s="133" t="str">
        <f>IFERROR(IF('Patient Admission Report'!I33="","",'Patient Admission Report'!I33),"")</f>
        <v/>
      </c>
      <c r="N38" s="119"/>
      <c r="O38" s="116"/>
      <c r="P38" s="72"/>
      <c r="Q38" s="73"/>
      <c r="R38" s="72"/>
      <c r="S38" s="72"/>
      <c r="T38" s="73"/>
      <c r="U38" s="69"/>
      <c r="V38" s="69"/>
      <c r="W38" s="136"/>
      <c r="X38" s="139"/>
      <c r="Y38" s="121"/>
      <c r="Z38" s="142" t="str">
        <f>IFERROR(VLOOKUP('Care Companion Tracker'!$G38,'Patient Discharge Report'!$B$11:$E$1048576,3,FALSE),"")</f>
        <v>05/09/2014 10:37 PM</v>
      </c>
      <c r="AA38" s="74" t="str">
        <f>IFERROR(VLOOKUP('Care Companion Tracker'!$G38,'Patient Discharge Report'!$B$11:$E$1048576,4,FALSE),"")</f>
        <v>LAMA</v>
      </c>
      <c r="AB38" s="179">
        <f>ROUND(IF('Care Companion Tracker'!$Z38="",0,('Care Companion Tracker'!$Z38-'Care Companion Tracker'!$F38)),0)</f>
        <v>5</v>
      </c>
      <c r="AC38" s="116"/>
      <c r="AD38" s="75"/>
    </row>
    <row r="39" spans="2:30">
      <c r="B39" s="67">
        <f t="shared" si="0"/>
        <v>24</v>
      </c>
      <c r="C39" s="68" t="str">
        <f t="shared" si="1"/>
        <v>Hyderabad</v>
      </c>
      <c r="D39" s="68" t="str">
        <f>IF(AND('Care Companion Tracker'!$U39="", 'Care Companion Tracker'!$Z39=""),"Class not attended", IF(AND('Care Companion Tracker'!$Z39="",'Care Companion Tracker'!$U39&lt;&gt;"",$K39="Surgery",$W39=""),"Practical Left", IF(AND('Care Companion Tracker'!$Z39="",'Care Companion Tracker'!$U39&lt;&gt;"",'Care Companion Tracker'!$K39="Surgery",'Care Companion Tracker'!$Y39=""),"Evaluation left",IF(OR(AND('Care Companion Tracker'!$Z39&lt;&gt;"",'Care Companion Tracker'!$K39="Surgery",'Care Companion Tracker'!$U39&lt;&gt;"",'Care Companion Tracker'!$W39&lt;&gt;"",'Care Companion Tracker'!$Y39&lt;&gt;""),AND('Care Companion Tracker'!$Z39&lt;&gt;"",'Care Companion Tracker'!$K39="Procedure",'Care Companion Tracker'!$U39&lt;&gt;""),AND('Care Companion Tracker'!$Z39&lt;&gt;"",'Care Companion Tracker'!$K39="Observation",'Care Companion Tracker'!$U39&lt;&gt;"")),"Discharged &amp; completed",IF(AND('Care Companion Tracker'!$Z39&lt;&gt;"",'Care Companion Tracker'!$U39&lt;&gt;"",'Care Companion Tracker'!$W39=""),"Discharged but no practical", IF(AND('Care Companion Tracker'!$Z39&lt;&gt;"",'Care Companion Tracker'!$U39&lt;&gt;"",'Care Companion Tracker'!$K39="Surgery",'Care Companion Tracker'!$Y39=""),"Discharged but no evaluation",IF(AND('Care Companion Tracker'!$Z39&lt;&gt;"",'Care Companion Tracker'!$U39=""),"Discharged but no class","Completed but not discharged")))))))</f>
        <v>Discharged but no class</v>
      </c>
      <c r="E39" s="129" t="str">
        <f>IF(Table4[[#This Row],[DOA (DD/MM/YY)]]="","",TEXT(Table4[[#This Row],[DOA (DD/MM/YY)]],"mmm-yy"))</f>
        <v>Sep-14</v>
      </c>
      <c r="F39" s="148">
        <f>IF('Patient Admission Report'!H34="","",'Patient Admission Report'!H34)</f>
        <v>41883</v>
      </c>
      <c r="G39" s="112" t="str">
        <f>IFERROR(IF('Patient Admission Report'!B34="","",'Patient Admission Report'!B34),"")</f>
        <v>10070000200905</v>
      </c>
      <c r="H39" s="68" t="str">
        <f>IFERROR(IF('Patient Admission Report'!C34="","",'Patient Admission Report'!C34),"")</f>
        <v>Mr RAMULU G</v>
      </c>
      <c r="I39" s="77" t="str">
        <f>IFERROR(IF('Patient Admission Report'!D34="","",'Patient Admission Report'!D34),"")</f>
        <v>9705521006</v>
      </c>
      <c r="J39" s="68" t="str">
        <f>IFERROR(IF('Patient Admission Report'!E34="","",'Patient Admission Report'!E34),"")</f>
        <v>TELANGANA</v>
      </c>
      <c r="K39" s="68" t="str">
        <f>IFERROR(IF('Patient Admission Report'!F34="","",'Patient Admission Report'!F34),"")</f>
        <v>PROCEDURE</v>
      </c>
      <c r="L39" s="68" t="str">
        <f>IFERROR(IF('Patient Admission Report'!G34="","",'Patient Admission Report'!G34),"")</f>
        <v>GENERAL MEDICINE</v>
      </c>
      <c r="M39" s="133" t="str">
        <f>IFERROR(IF('Patient Admission Report'!I34="","",'Patient Admission Report'!I34),"")</f>
        <v>NH-Mallareddy Hospital</v>
      </c>
      <c r="N39" s="119"/>
      <c r="O39" s="116"/>
      <c r="P39" s="72"/>
      <c r="Q39" s="73"/>
      <c r="R39" s="72"/>
      <c r="S39" s="72"/>
      <c r="T39" s="73"/>
      <c r="U39" s="69"/>
      <c r="V39" s="69"/>
      <c r="W39" s="136"/>
      <c r="X39" s="139"/>
      <c r="Y39" s="121"/>
      <c r="Z39" s="142" t="str">
        <f>IFERROR(VLOOKUP('Care Companion Tracker'!$G39,'Patient Discharge Report'!$B$11:$E$1048576,3,FALSE),"")</f>
        <v>04/09/2014 09:00 PM</v>
      </c>
      <c r="AA39" s="74" t="str">
        <f>IFERROR(VLOOKUP('Care Companion Tracker'!$G39,'Patient Discharge Report'!$B$11:$E$1048576,4,FALSE),"")</f>
        <v>Normal Discharge</v>
      </c>
      <c r="AB39" s="179">
        <f>ROUND(IF('Care Companion Tracker'!$Z39="",0,('Care Companion Tracker'!$Z39-'Care Companion Tracker'!$F39)),0)</f>
        <v>4</v>
      </c>
      <c r="AC39" s="116"/>
      <c r="AD39" s="75"/>
    </row>
    <row r="40" spans="2:30">
      <c r="B40" s="67">
        <f t="shared" si="0"/>
        <v>25</v>
      </c>
      <c r="C40" s="68" t="str">
        <f t="shared" si="1"/>
        <v>Hyderabad</v>
      </c>
      <c r="D40" s="68" t="str">
        <f>IF(AND('Care Companion Tracker'!$U40="", 'Care Companion Tracker'!$Z40=""),"Class not attended", IF(AND('Care Companion Tracker'!$Z40="",'Care Companion Tracker'!$U40&lt;&gt;"",$K40="Surgery",$W40=""),"Practical Left", IF(AND('Care Companion Tracker'!$Z40="",'Care Companion Tracker'!$U40&lt;&gt;"",'Care Companion Tracker'!$K40="Surgery",'Care Companion Tracker'!$Y40=""),"Evaluation left",IF(OR(AND('Care Companion Tracker'!$Z40&lt;&gt;"",'Care Companion Tracker'!$K40="Surgery",'Care Companion Tracker'!$U40&lt;&gt;"",'Care Companion Tracker'!$W40&lt;&gt;"",'Care Companion Tracker'!$Y40&lt;&gt;""),AND('Care Companion Tracker'!$Z40&lt;&gt;"",'Care Companion Tracker'!$K40="Procedure",'Care Companion Tracker'!$U40&lt;&gt;""),AND('Care Companion Tracker'!$Z40&lt;&gt;"",'Care Companion Tracker'!$K40="Observation",'Care Companion Tracker'!$U40&lt;&gt;"")),"Discharged &amp; completed",IF(AND('Care Companion Tracker'!$Z40&lt;&gt;"",'Care Companion Tracker'!$U40&lt;&gt;"",'Care Companion Tracker'!$W40=""),"Discharged but no practical", IF(AND('Care Companion Tracker'!$Z40&lt;&gt;"",'Care Companion Tracker'!$U40&lt;&gt;"",'Care Companion Tracker'!$K40="Surgery",'Care Companion Tracker'!$Y40=""),"Discharged but no evaluation",IF(AND('Care Companion Tracker'!$Z40&lt;&gt;"",'Care Companion Tracker'!$U40=""),"Discharged but no class","Completed but not discharged")))))))</f>
        <v>Discharged but no class</v>
      </c>
      <c r="E40" s="129" t="str">
        <f>IF(Table4[[#This Row],[DOA (DD/MM/YY)]]="","",TEXT(Table4[[#This Row],[DOA (DD/MM/YY)]],"mmm-yy"))</f>
        <v>Sep-14</v>
      </c>
      <c r="F40" s="148">
        <f>IF('Patient Admission Report'!H35="","",'Patient Admission Report'!H35)</f>
        <v>41883</v>
      </c>
      <c r="G40" s="112" t="str">
        <f>IFERROR(IF('Patient Admission Report'!B35="","",'Patient Admission Report'!B35),"")</f>
        <v>10070000199503</v>
      </c>
      <c r="H40" s="68" t="str">
        <f>IFERROR(IF('Patient Admission Report'!C35="","",'Patient Admission Report'!C35),"")</f>
        <v>Mr MOHINUDDIN SHAIK</v>
      </c>
      <c r="I40" s="77" t="str">
        <f>IFERROR(IF('Patient Admission Report'!D35="","",'Patient Admission Report'!D35),"")</f>
        <v>9550167408</v>
      </c>
      <c r="J40" s="68" t="str">
        <f>IFERROR(IF('Patient Admission Report'!E35="","",'Patient Admission Report'!E35),"")</f>
        <v>TELANGANA</v>
      </c>
      <c r="K40" s="68" t="str">
        <f>IFERROR(IF('Patient Admission Report'!F35="","",'Patient Admission Report'!F35),"")</f>
        <v>PROCEDURE</v>
      </c>
      <c r="L40" s="68" t="str">
        <f>IFERROR(IF('Patient Admission Report'!G35="","",'Patient Admission Report'!G35),"")</f>
        <v>GENERAL MEDICINE</v>
      </c>
      <c r="M40" s="133" t="str">
        <f>IFERROR(IF('Patient Admission Report'!I35="","",'Patient Admission Report'!I35),"")</f>
        <v/>
      </c>
      <c r="N40" s="119"/>
      <c r="O40" s="116"/>
      <c r="P40" s="72"/>
      <c r="Q40" s="73"/>
      <c r="R40" s="72"/>
      <c r="S40" s="72"/>
      <c r="T40" s="73"/>
      <c r="U40" s="69"/>
      <c r="V40" s="69"/>
      <c r="W40" s="136"/>
      <c r="X40" s="139"/>
      <c r="Y40" s="121"/>
      <c r="Z40" s="142" t="str">
        <f>IFERROR(VLOOKUP('Care Companion Tracker'!$G40,'Patient Discharge Report'!$B$11:$E$1048576,3,FALSE),"")</f>
        <v>06/09/2014 05:20 PM</v>
      </c>
      <c r="AA40" s="74" t="str">
        <f>IFERROR(VLOOKUP('Care Companion Tracker'!$G40,'Patient Discharge Report'!$B$11:$E$1048576,4,FALSE),"")</f>
        <v>Normal Discharge</v>
      </c>
      <c r="AB40" s="179">
        <f>ROUND(IF('Care Companion Tracker'!$Z40="",0,('Care Companion Tracker'!$Z40-'Care Companion Tracker'!$F40)),0)</f>
        <v>6</v>
      </c>
      <c r="AC40" s="116"/>
      <c r="AD40" s="75"/>
    </row>
    <row r="41" spans="2:30">
      <c r="B41" s="67">
        <f t="shared" si="0"/>
        <v>26</v>
      </c>
      <c r="C41" s="68" t="str">
        <f t="shared" si="1"/>
        <v>Hyderabad</v>
      </c>
      <c r="D41" s="68" t="str">
        <f>IF(AND('Care Companion Tracker'!$U41="", 'Care Companion Tracker'!$Z41=""),"Class not attended", IF(AND('Care Companion Tracker'!$Z41="",'Care Companion Tracker'!$U41&lt;&gt;"",$K41="Surgery",$W41=""),"Practical Left", IF(AND('Care Companion Tracker'!$Z41="",'Care Companion Tracker'!$U41&lt;&gt;"",'Care Companion Tracker'!$K41="Surgery",'Care Companion Tracker'!$Y41=""),"Evaluation left",IF(OR(AND('Care Companion Tracker'!$Z41&lt;&gt;"",'Care Companion Tracker'!$K41="Surgery",'Care Companion Tracker'!$U41&lt;&gt;"",'Care Companion Tracker'!$W41&lt;&gt;"",'Care Companion Tracker'!$Y41&lt;&gt;""),AND('Care Companion Tracker'!$Z41&lt;&gt;"",'Care Companion Tracker'!$K41="Procedure",'Care Companion Tracker'!$U41&lt;&gt;""),AND('Care Companion Tracker'!$Z41&lt;&gt;"",'Care Companion Tracker'!$K41="Observation",'Care Companion Tracker'!$U41&lt;&gt;"")),"Discharged &amp; completed",IF(AND('Care Companion Tracker'!$Z41&lt;&gt;"",'Care Companion Tracker'!$U41&lt;&gt;"",'Care Companion Tracker'!$W41=""),"Discharged but no practical", IF(AND('Care Companion Tracker'!$Z41&lt;&gt;"",'Care Companion Tracker'!$U41&lt;&gt;"",'Care Companion Tracker'!$K41="Surgery",'Care Companion Tracker'!$Y41=""),"Discharged but no evaluation",IF(AND('Care Companion Tracker'!$Z41&lt;&gt;"",'Care Companion Tracker'!$U41=""),"Discharged but no class","Completed but not discharged")))))))</f>
        <v>Discharged but no class</v>
      </c>
      <c r="E41" s="129" t="str">
        <f>IF(Table4[[#This Row],[DOA (DD/MM/YY)]]="","",TEXT(Table4[[#This Row],[DOA (DD/MM/YY)]],"mmm-yy"))</f>
        <v>Sep-14</v>
      </c>
      <c r="F41" s="148">
        <f>IF('Patient Admission Report'!H36="","",'Patient Admission Report'!H36)</f>
        <v>41883</v>
      </c>
      <c r="G41" s="112" t="str">
        <f>IFERROR(IF('Patient Admission Report'!B36="","",'Patient Admission Report'!B36),"")</f>
        <v>10070000200734</v>
      </c>
      <c r="H41" s="68" t="str">
        <f>IFERROR(IF('Patient Admission Report'!C36="","",'Patient Admission Report'!C36),"")</f>
        <v>Mr SAMBASHIVA RAO K R</v>
      </c>
      <c r="I41" s="77" t="str">
        <f>IFERROR(IF('Patient Admission Report'!D36="","",'Patient Admission Report'!D36),"")</f>
        <v>919989803501</v>
      </c>
      <c r="J41" s="68" t="str">
        <f>IFERROR(IF('Patient Admission Report'!E36="","",'Patient Admission Report'!E36),"")</f>
        <v>TELANGANA</v>
      </c>
      <c r="K41" s="68" t="str">
        <f>IFERROR(IF('Patient Admission Report'!F36="","",'Patient Admission Report'!F36),"")</f>
        <v>OBSERVATION</v>
      </c>
      <c r="L41" s="68" t="str">
        <f>IFERROR(IF('Patient Admission Report'!G36="","",'Patient Admission Report'!G36),"")</f>
        <v>GENERAL MEDICINE</v>
      </c>
      <c r="M41" s="133" t="str">
        <f>IFERROR(IF('Patient Admission Report'!I36="","",'Patient Admission Report'!I36),"")</f>
        <v/>
      </c>
      <c r="N41" s="119"/>
      <c r="O41" s="116"/>
      <c r="P41" s="72"/>
      <c r="Q41" s="73"/>
      <c r="R41" s="72"/>
      <c r="S41" s="72"/>
      <c r="T41" s="73"/>
      <c r="U41" s="69"/>
      <c r="V41" s="69"/>
      <c r="W41" s="136"/>
      <c r="X41" s="139"/>
      <c r="Y41" s="121"/>
      <c r="Z41" s="142" t="str">
        <f>IFERROR(VLOOKUP('Care Companion Tracker'!$G41,'Patient Discharge Report'!$B$11:$E$1048576,3,FALSE),"")</f>
        <v>02/09/2014 06:33 PM</v>
      </c>
      <c r="AA41" s="74" t="str">
        <f>IFERROR(VLOOKUP('Care Companion Tracker'!$G41,'Patient Discharge Report'!$B$11:$E$1048576,4,FALSE),"")</f>
        <v>Normal Discharge</v>
      </c>
      <c r="AB41" s="179">
        <f>ROUND(IF('Care Companion Tracker'!$Z41="",0,('Care Companion Tracker'!$Z41-'Care Companion Tracker'!$F41)),0)</f>
        <v>2</v>
      </c>
      <c r="AC41" s="116"/>
      <c r="AD41" s="75"/>
    </row>
    <row r="42" spans="2:30">
      <c r="B42" s="67">
        <f t="shared" si="0"/>
        <v>27</v>
      </c>
      <c r="C42" s="68" t="str">
        <f t="shared" si="1"/>
        <v>Hyderabad</v>
      </c>
      <c r="D42" s="68" t="str">
        <f>IF(AND('Care Companion Tracker'!$U42="", 'Care Companion Tracker'!$Z42=""),"Class not attended", IF(AND('Care Companion Tracker'!$Z42="",'Care Companion Tracker'!$U42&lt;&gt;"",$K42="Surgery",$W42=""),"Practical Left", IF(AND('Care Companion Tracker'!$Z42="",'Care Companion Tracker'!$U42&lt;&gt;"",'Care Companion Tracker'!$K42="Surgery",'Care Companion Tracker'!$Y42=""),"Evaluation left",IF(OR(AND('Care Companion Tracker'!$Z42&lt;&gt;"",'Care Companion Tracker'!$K42="Surgery",'Care Companion Tracker'!$U42&lt;&gt;"",'Care Companion Tracker'!$W42&lt;&gt;"",'Care Companion Tracker'!$Y42&lt;&gt;""),AND('Care Companion Tracker'!$Z42&lt;&gt;"",'Care Companion Tracker'!$K42="Procedure",'Care Companion Tracker'!$U42&lt;&gt;""),AND('Care Companion Tracker'!$Z42&lt;&gt;"",'Care Companion Tracker'!$K42="Observation",'Care Companion Tracker'!$U42&lt;&gt;"")),"Discharged &amp; completed",IF(AND('Care Companion Tracker'!$Z42&lt;&gt;"",'Care Companion Tracker'!$U42&lt;&gt;"",'Care Companion Tracker'!$W42=""),"Discharged but no practical", IF(AND('Care Companion Tracker'!$Z42&lt;&gt;"",'Care Companion Tracker'!$U42&lt;&gt;"",'Care Companion Tracker'!$K42="Surgery",'Care Companion Tracker'!$Y42=""),"Discharged but no evaluation",IF(AND('Care Companion Tracker'!$Z42&lt;&gt;"",'Care Companion Tracker'!$U42=""),"Discharged but no class","Completed but not discharged")))))))</f>
        <v>Discharged but no class</v>
      </c>
      <c r="E42" s="129" t="str">
        <f>IF(Table4[[#This Row],[DOA (DD/MM/YY)]]="","",TEXT(Table4[[#This Row],[DOA (DD/MM/YY)]],"mmm-yy"))</f>
        <v>Sep-14</v>
      </c>
      <c r="F42" s="148">
        <f>IF('Patient Admission Report'!H37="","",'Patient Admission Report'!H37)</f>
        <v>41883</v>
      </c>
      <c r="G42" s="112" t="str">
        <f>IFERROR(IF('Patient Admission Report'!B37="","",'Patient Admission Report'!B37),"")</f>
        <v>10070000200848</v>
      </c>
      <c r="H42" s="70" t="str">
        <f>IFERROR(IF('Patient Admission Report'!C37="","",'Patient Admission Report'!C37),"")</f>
        <v>Mr SHRI G. RAJAIAH</v>
      </c>
      <c r="I42" s="77" t="str">
        <f>IFERROR(IF('Patient Admission Report'!D37="","",'Patient Admission Report'!D37),"")</f>
        <v>919494988321</v>
      </c>
      <c r="J42" s="70" t="str">
        <f>IFERROR(IF('Patient Admission Report'!E37="","",'Patient Admission Report'!E37),"")</f>
        <v>TELANGANA</v>
      </c>
      <c r="K42" s="70" t="str">
        <f>IFERROR(IF('Patient Admission Report'!F37="","",'Patient Admission Report'!F37),"")</f>
        <v>OBSERVATION</v>
      </c>
      <c r="L42" s="70" t="str">
        <f>IFERROR(IF('Patient Admission Report'!G37="","",'Patient Admission Report'!G37),"")</f>
        <v>GENERAL MEDICINE</v>
      </c>
      <c r="M42" s="134" t="str">
        <f>IFERROR(IF('Patient Admission Report'!I37="","",'Patient Admission Report'!I37),"")</f>
        <v>CGHS_CREDIT</v>
      </c>
      <c r="N42" s="119"/>
      <c r="O42" s="116"/>
      <c r="P42" s="72"/>
      <c r="Q42" s="73"/>
      <c r="R42" s="72"/>
      <c r="S42" s="72"/>
      <c r="T42" s="73"/>
      <c r="U42" s="69"/>
      <c r="V42" s="69"/>
      <c r="W42" s="136"/>
      <c r="X42" s="139"/>
      <c r="Y42" s="121"/>
      <c r="Z42" s="142">
        <f>IFERROR(VLOOKUP('Care Companion Tracker'!$G42,'Patient Discharge Report'!$B$11:$E$1048576,3,FALSE),"")</f>
        <v>41913.887499999997</v>
      </c>
      <c r="AA42" s="74" t="str">
        <f>IFERROR(VLOOKUP('Care Companion Tracker'!$G42,'Patient Discharge Report'!$B$11:$E$1048576,4,FALSE),"")</f>
        <v>Normal Discharge</v>
      </c>
      <c r="AB42" s="179">
        <f>ROUND(IF('Care Companion Tracker'!$Z42="",0,('Care Companion Tracker'!$Z42-'Care Companion Tracker'!$F42)),0)</f>
        <v>31</v>
      </c>
      <c r="AC42" s="116"/>
      <c r="AD42" s="75"/>
    </row>
    <row r="43" spans="2:30">
      <c r="B43" s="67">
        <f t="shared" si="0"/>
        <v>28</v>
      </c>
      <c r="C43" s="68" t="str">
        <f t="shared" si="1"/>
        <v>Hyderabad</v>
      </c>
      <c r="D43" s="68" t="str">
        <f>IF(AND('Care Companion Tracker'!$U43="", 'Care Companion Tracker'!$Z43=""),"Class not attended", IF(AND('Care Companion Tracker'!$Z43="",'Care Companion Tracker'!$U43&lt;&gt;"",$K43="Surgery",$W43=""),"Practical Left", IF(AND('Care Companion Tracker'!$Z43="",'Care Companion Tracker'!$U43&lt;&gt;"",'Care Companion Tracker'!$K43="Surgery",'Care Companion Tracker'!$Y43=""),"Evaluation left",IF(OR(AND('Care Companion Tracker'!$Z43&lt;&gt;"",'Care Companion Tracker'!$K43="Surgery",'Care Companion Tracker'!$U43&lt;&gt;"",'Care Companion Tracker'!$W43&lt;&gt;"",'Care Companion Tracker'!$Y43&lt;&gt;""),AND('Care Companion Tracker'!$Z43&lt;&gt;"",'Care Companion Tracker'!$K43="Procedure",'Care Companion Tracker'!$U43&lt;&gt;""),AND('Care Companion Tracker'!$Z43&lt;&gt;"",'Care Companion Tracker'!$K43="Observation",'Care Companion Tracker'!$U43&lt;&gt;"")),"Discharged &amp; completed",IF(AND('Care Companion Tracker'!$Z43&lt;&gt;"",'Care Companion Tracker'!$U43&lt;&gt;"",'Care Companion Tracker'!$W43=""),"Discharged but no practical", IF(AND('Care Companion Tracker'!$Z43&lt;&gt;"",'Care Companion Tracker'!$U43&lt;&gt;"",'Care Companion Tracker'!$K43="Surgery",'Care Companion Tracker'!$Y43=""),"Discharged but no evaluation",IF(AND('Care Companion Tracker'!$Z43&lt;&gt;"",'Care Companion Tracker'!$U43=""),"Discharged but no class","Completed but not discharged")))))))</f>
        <v>Discharged but no class</v>
      </c>
      <c r="E43" s="129" t="str">
        <f>IF(Table4[[#This Row],[DOA (DD/MM/YY)]]="","",TEXT(Table4[[#This Row],[DOA (DD/MM/YY)]],"mmm-yy"))</f>
        <v>Sep-14</v>
      </c>
      <c r="F43" s="148">
        <f>IF('Patient Admission Report'!H38="","",'Patient Admission Report'!H38)</f>
        <v>41883</v>
      </c>
      <c r="G43" s="112" t="str">
        <f>IFERROR(IF('Patient Admission Report'!B38="","",'Patient Admission Report'!B38),"")</f>
        <v>10070000200782</v>
      </c>
      <c r="H43" s="68" t="str">
        <f>IFERROR(IF('Patient Admission Report'!C38="","",'Patient Admission Report'!C38),"")</f>
        <v>Mr SHIVARAMULU R</v>
      </c>
      <c r="I43" s="77" t="str">
        <f>IFERROR(IF('Patient Admission Report'!D38="","",'Patient Admission Report'!D38),"")</f>
        <v>9396579815</v>
      </c>
      <c r="J43" s="68" t="str">
        <f>IFERROR(IF('Patient Admission Report'!E38="","",'Patient Admission Report'!E38),"")</f>
        <v>TELANGANA</v>
      </c>
      <c r="K43" s="68" t="str">
        <f>IFERROR(IF('Patient Admission Report'!F38="","",'Patient Admission Report'!F38),"")</f>
        <v>PROCEDURE</v>
      </c>
      <c r="L43" s="68" t="str">
        <f>IFERROR(IF('Patient Admission Report'!G38="","",'Patient Admission Report'!G38),"")</f>
        <v>GENERAL MEDICINE</v>
      </c>
      <c r="M43" s="133" t="str">
        <f>IFERROR(IF('Patient Admission Report'!I38="","",'Patient Admission Report'!I38),"")</f>
        <v/>
      </c>
      <c r="N43" s="119"/>
      <c r="O43" s="116"/>
      <c r="P43" s="72"/>
      <c r="Q43" s="73"/>
      <c r="R43" s="72"/>
      <c r="S43" s="72"/>
      <c r="T43" s="73"/>
      <c r="U43" s="69"/>
      <c r="V43" s="69"/>
      <c r="W43" s="136"/>
      <c r="X43" s="139"/>
      <c r="Y43" s="121"/>
      <c r="Z43" s="142" t="str">
        <f>IFERROR(VLOOKUP('Care Companion Tracker'!$G43,'Patient Discharge Report'!$B$11:$E$1048576,3,FALSE),"")</f>
        <v>04/09/2014 09:00 PM</v>
      </c>
      <c r="AA43" s="74" t="str">
        <f>IFERROR(VLOOKUP('Care Companion Tracker'!$G43,'Patient Discharge Report'!$B$11:$E$1048576,4,FALSE),"")</f>
        <v>Normal Discharge</v>
      </c>
      <c r="AB43" s="179">
        <f>ROUND(IF('Care Companion Tracker'!$Z43="",0,('Care Companion Tracker'!$Z43-'Care Companion Tracker'!$F43)),0)</f>
        <v>4</v>
      </c>
      <c r="AC43" s="116"/>
      <c r="AD43" s="75"/>
    </row>
    <row r="44" spans="2:30">
      <c r="B44" s="67">
        <f t="shared" si="0"/>
        <v>29</v>
      </c>
      <c r="C44" s="68" t="str">
        <f t="shared" si="1"/>
        <v>Hyderabad</v>
      </c>
      <c r="D44" s="68" t="str">
        <f>IF(AND('Care Companion Tracker'!$U44="", 'Care Companion Tracker'!$Z44=""),"Class not attended", IF(AND('Care Companion Tracker'!$Z44="",'Care Companion Tracker'!$U44&lt;&gt;"",$K44="Surgery",$W44=""),"Practical Left", IF(AND('Care Companion Tracker'!$Z44="",'Care Companion Tracker'!$U44&lt;&gt;"",'Care Companion Tracker'!$K44="Surgery",'Care Companion Tracker'!$Y44=""),"Evaluation left",IF(OR(AND('Care Companion Tracker'!$Z44&lt;&gt;"",'Care Companion Tracker'!$K44="Surgery",'Care Companion Tracker'!$U44&lt;&gt;"",'Care Companion Tracker'!$W44&lt;&gt;"",'Care Companion Tracker'!$Y44&lt;&gt;""),AND('Care Companion Tracker'!$Z44&lt;&gt;"",'Care Companion Tracker'!$K44="Procedure",'Care Companion Tracker'!$U44&lt;&gt;""),AND('Care Companion Tracker'!$Z44&lt;&gt;"",'Care Companion Tracker'!$K44="Observation",'Care Companion Tracker'!$U44&lt;&gt;"")),"Discharged &amp; completed",IF(AND('Care Companion Tracker'!$Z44&lt;&gt;"",'Care Companion Tracker'!$U44&lt;&gt;"",'Care Companion Tracker'!$W44=""),"Discharged but no practical", IF(AND('Care Companion Tracker'!$Z44&lt;&gt;"",'Care Companion Tracker'!$U44&lt;&gt;"",'Care Companion Tracker'!$K44="Surgery",'Care Companion Tracker'!$Y44=""),"Discharged but no evaluation",IF(AND('Care Companion Tracker'!$Z44&lt;&gt;"",'Care Companion Tracker'!$U44=""),"Discharged but no class","Completed but not discharged")))))))</f>
        <v>Discharged but no class</v>
      </c>
      <c r="E44" s="129" t="str">
        <f>IF(Table4[[#This Row],[DOA (DD/MM/YY)]]="","",TEXT(Table4[[#This Row],[DOA (DD/MM/YY)]],"mmm-yy"))</f>
        <v>Sep-14</v>
      </c>
      <c r="F44" s="148">
        <f>IF('Patient Admission Report'!H39="","",'Patient Admission Report'!H39)</f>
        <v>41883</v>
      </c>
      <c r="G44" s="112" t="str">
        <f>IFERROR(IF('Patient Admission Report'!B39="","",'Patient Admission Report'!B39),"")</f>
        <v>10070000197760</v>
      </c>
      <c r="H44" s="68" t="str">
        <f>IFERROR(IF('Patient Admission Report'!C39="","",'Patient Admission Report'!C39),"")</f>
        <v>Mrs BANGARAMMA P</v>
      </c>
      <c r="I44" s="77" t="str">
        <f>IFERROR(IF('Patient Admission Report'!D39="","",'Patient Admission Report'!D39),"")</f>
        <v>91-9177088984</v>
      </c>
      <c r="J44" s="68" t="str">
        <f>IFERROR(IF('Patient Admission Report'!E39="","",'Patient Admission Report'!E39),"")</f>
        <v>TELANGANA</v>
      </c>
      <c r="K44" s="68" t="str">
        <f>IFERROR(IF('Patient Admission Report'!F39="","",'Patient Admission Report'!F39),"")</f>
        <v>OBSERVATION</v>
      </c>
      <c r="L44" s="68" t="str">
        <f>IFERROR(IF('Patient Admission Report'!G39="","",'Patient Admission Report'!G39),"")</f>
        <v>GENERAL MEDICINE</v>
      </c>
      <c r="M44" s="133" t="str">
        <f>IFERROR(IF('Patient Admission Report'!I39="","",'Patient Admission Report'!I39),"")</f>
        <v/>
      </c>
      <c r="N44" s="119"/>
      <c r="O44" s="116"/>
      <c r="P44" s="72"/>
      <c r="Q44" s="73"/>
      <c r="R44" s="72"/>
      <c r="S44" s="72"/>
      <c r="T44" s="73"/>
      <c r="U44" s="69"/>
      <c r="V44" s="69"/>
      <c r="W44" s="136"/>
      <c r="X44" s="139"/>
      <c r="Y44" s="121"/>
      <c r="Z44" s="142" t="str">
        <f>IFERROR(VLOOKUP('Care Companion Tracker'!$G44,'Patient Discharge Report'!$B$11:$E$1048576,3,FALSE),"")</f>
        <v>09/09/2014 01:33 AM</v>
      </c>
      <c r="AA44" s="74" t="str">
        <f>IFERROR(VLOOKUP('Care Companion Tracker'!$G44,'Patient Discharge Report'!$B$11:$E$1048576,4,FALSE),"")</f>
        <v>Normal Discharge</v>
      </c>
      <c r="AB44" s="179">
        <f>ROUND(IF('Care Companion Tracker'!$Z44="",0,('Care Companion Tracker'!$Z44-'Care Companion Tracker'!$F44)),0)</f>
        <v>8</v>
      </c>
      <c r="AC44" s="116"/>
      <c r="AD44" s="75"/>
    </row>
    <row r="45" spans="2:30">
      <c r="B45" s="67">
        <f t="shared" si="0"/>
        <v>30</v>
      </c>
      <c r="C45" s="68" t="str">
        <f t="shared" si="1"/>
        <v>Hyderabad</v>
      </c>
      <c r="D45" s="68" t="str">
        <f>IF(AND('Care Companion Tracker'!$U45="", 'Care Companion Tracker'!$Z45=""),"Class not attended", IF(AND('Care Companion Tracker'!$Z45="",'Care Companion Tracker'!$U45&lt;&gt;"",$K45="Surgery",$W45=""),"Practical Left", IF(AND('Care Companion Tracker'!$Z45="",'Care Companion Tracker'!$U45&lt;&gt;"",'Care Companion Tracker'!$K45="Surgery",'Care Companion Tracker'!$Y45=""),"Evaluation left",IF(OR(AND('Care Companion Tracker'!$Z45&lt;&gt;"",'Care Companion Tracker'!$K45="Surgery",'Care Companion Tracker'!$U45&lt;&gt;"",'Care Companion Tracker'!$W45&lt;&gt;"",'Care Companion Tracker'!$Y45&lt;&gt;""),AND('Care Companion Tracker'!$Z45&lt;&gt;"",'Care Companion Tracker'!$K45="Procedure",'Care Companion Tracker'!$U45&lt;&gt;""),AND('Care Companion Tracker'!$Z45&lt;&gt;"",'Care Companion Tracker'!$K45="Observation",'Care Companion Tracker'!$U45&lt;&gt;"")),"Discharged &amp; completed",IF(AND('Care Companion Tracker'!$Z45&lt;&gt;"",'Care Companion Tracker'!$U45&lt;&gt;"",'Care Companion Tracker'!$W45=""),"Discharged but no practical", IF(AND('Care Companion Tracker'!$Z45&lt;&gt;"",'Care Companion Tracker'!$U45&lt;&gt;"",'Care Companion Tracker'!$K45="Surgery",'Care Companion Tracker'!$Y45=""),"Discharged but no evaluation",IF(AND('Care Companion Tracker'!$Z45&lt;&gt;"",'Care Companion Tracker'!$U45=""),"Discharged but no class","Completed but not discharged")))))))</f>
        <v>Discharged but no class</v>
      </c>
      <c r="E45" s="129" t="str">
        <f>IF(Table4[[#This Row],[DOA (DD/MM/YY)]]="","",TEXT(Table4[[#This Row],[DOA (DD/MM/YY)]],"mmm-yy"))</f>
        <v>Sep-14</v>
      </c>
      <c r="F45" s="148">
        <f>IF('Patient Admission Report'!H40="","",'Patient Admission Report'!H40)</f>
        <v>41883</v>
      </c>
      <c r="G45" s="112" t="str">
        <f>IFERROR(IF('Patient Admission Report'!B40="","",'Patient Admission Report'!B40),"")</f>
        <v>10070000167397</v>
      </c>
      <c r="H45" s="68" t="str">
        <f>IFERROR(IF('Patient Admission Report'!C40="","",'Patient Admission Report'!C40),"")</f>
        <v>Mrs LAVANYA M</v>
      </c>
      <c r="I45" s="77" t="str">
        <f>IFERROR(IF('Patient Admission Report'!D40="","",'Patient Admission Report'!D40),"")</f>
        <v>91-9493938060</v>
      </c>
      <c r="J45" s="68" t="str">
        <f>IFERROR(IF('Patient Admission Report'!E40="","",'Patient Admission Report'!E40),"")</f>
        <v>Andhra Pradesh</v>
      </c>
      <c r="K45" s="68" t="str">
        <f>IFERROR(IF('Patient Admission Report'!F40="","",'Patient Admission Report'!F40),"")</f>
        <v>OBSERVATION</v>
      </c>
      <c r="L45" s="68" t="str">
        <f>IFERROR(IF('Patient Admission Report'!G40="","",'Patient Admission Report'!G40),"")</f>
        <v>GENERAL MEDICINE</v>
      </c>
      <c r="M45" s="133" t="str">
        <f>IFERROR(IF('Patient Admission Report'!I40="","",'Patient Admission Report'!I40),"")</f>
        <v/>
      </c>
      <c r="N45" s="119"/>
      <c r="O45" s="116"/>
      <c r="P45" s="72"/>
      <c r="Q45" s="73"/>
      <c r="R45" s="72"/>
      <c r="S45" s="72"/>
      <c r="T45" s="73"/>
      <c r="U45" s="69"/>
      <c r="V45" s="69"/>
      <c r="W45" s="136"/>
      <c r="X45" s="139"/>
      <c r="Y45" s="121"/>
      <c r="Z45" s="142" t="str">
        <f>IFERROR(VLOOKUP('Care Companion Tracker'!$G45,'Patient Discharge Report'!$B$11:$E$1048576,3,FALSE),"")</f>
        <v>02/09/2014 06:34 PM</v>
      </c>
      <c r="AA45" s="74" t="str">
        <f>IFERROR(VLOOKUP('Care Companion Tracker'!$G45,'Patient Discharge Report'!$B$11:$E$1048576,4,FALSE),"")</f>
        <v>Normal Discharge</v>
      </c>
      <c r="AB45" s="179">
        <f>ROUND(IF('Care Companion Tracker'!$Z45="",0,('Care Companion Tracker'!$Z45-'Care Companion Tracker'!$F45)),0)</f>
        <v>2</v>
      </c>
      <c r="AC45" s="116"/>
      <c r="AD45" s="75"/>
    </row>
    <row r="46" spans="2:30">
      <c r="B46" s="67">
        <f t="shared" si="0"/>
        <v>31</v>
      </c>
      <c r="C46" s="68" t="str">
        <f t="shared" si="1"/>
        <v>Hyderabad</v>
      </c>
      <c r="D46" s="68" t="str">
        <f>IF(AND('Care Companion Tracker'!$U46="", 'Care Companion Tracker'!$Z46=""),"Class not attended", IF(AND('Care Companion Tracker'!$Z46="",'Care Companion Tracker'!$U46&lt;&gt;"",$K46="Surgery",$W46=""),"Practical Left", IF(AND('Care Companion Tracker'!$Z46="",'Care Companion Tracker'!$U46&lt;&gt;"",'Care Companion Tracker'!$K46="Surgery",'Care Companion Tracker'!$Y46=""),"Evaluation left",IF(OR(AND('Care Companion Tracker'!$Z46&lt;&gt;"",'Care Companion Tracker'!$K46="Surgery",'Care Companion Tracker'!$U46&lt;&gt;"",'Care Companion Tracker'!$W46&lt;&gt;"",'Care Companion Tracker'!$Y46&lt;&gt;""),AND('Care Companion Tracker'!$Z46&lt;&gt;"",'Care Companion Tracker'!$K46="Procedure",'Care Companion Tracker'!$U46&lt;&gt;""),AND('Care Companion Tracker'!$Z46&lt;&gt;"",'Care Companion Tracker'!$K46="Observation",'Care Companion Tracker'!$U46&lt;&gt;"")),"Discharged &amp; completed",IF(AND('Care Companion Tracker'!$Z46&lt;&gt;"",'Care Companion Tracker'!$U46&lt;&gt;"",'Care Companion Tracker'!$W46=""),"Discharged but no practical", IF(AND('Care Companion Tracker'!$Z46&lt;&gt;"",'Care Companion Tracker'!$U46&lt;&gt;"",'Care Companion Tracker'!$K46="Surgery",'Care Companion Tracker'!$Y46=""),"Discharged but no evaluation",IF(AND('Care Companion Tracker'!$Z46&lt;&gt;"",'Care Companion Tracker'!$U46=""),"Discharged but no class","Completed but not discharged")))))))</f>
        <v>Discharged but no class</v>
      </c>
      <c r="E46" s="129" t="str">
        <f>IF(Table4[[#This Row],[DOA (DD/MM/YY)]]="","",TEXT(Table4[[#This Row],[DOA (DD/MM/YY)]],"mmm-yy"))</f>
        <v>Sep-14</v>
      </c>
      <c r="F46" s="148">
        <f>IF('Patient Admission Report'!H41="","",'Patient Admission Report'!H41)</f>
        <v>41883</v>
      </c>
      <c r="G46" s="112" t="str">
        <f>IFERROR(IF('Patient Admission Report'!B41="","",'Patient Admission Report'!B41),"")</f>
        <v>10070000200779</v>
      </c>
      <c r="H46" s="68" t="str">
        <f>IFERROR(IF('Patient Admission Report'!C41="","",'Patient Admission Report'!C41),"")</f>
        <v>Mr LAXMAN E</v>
      </c>
      <c r="I46" s="77" t="str">
        <f>IFERROR(IF('Patient Admission Report'!D41="","",'Patient Admission Report'!D41),"")</f>
        <v>8978913421</v>
      </c>
      <c r="J46" s="68" t="str">
        <f>IFERROR(IF('Patient Admission Report'!E41="","",'Patient Admission Report'!E41),"")</f>
        <v>TELANGANA</v>
      </c>
      <c r="K46" s="68" t="str">
        <f>IFERROR(IF('Patient Admission Report'!F41="","",'Patient Admission Report'!F41),"")</f>
        <v>PROCEDURE</v>
      </c>
      <c r="L46" s="68" t="str">
        <f>IFERROR(IF('Patient Admission Report'!G41="","",'Patient Admission Report'!G41),"")</f>
        <v>GENERAL MEDICINE</v>
      </c>
      <c r="M46" s="133" t="str">
        <f>IFERROR(IF('Patient Admission Report'!I41="","",'Patient Admission Report'!I41),"")</f>
        <v>NH-Mallareddy Hospital</v>
      </c>
      <c r="N46" s="119"/>
      <c r="O46" s="116"/>
      <c r="P46" s="72"/>
      <c r="Q46" s="73"/>
      <c r="R46" s="72"/>
      <c r="S46" s="72"/>
      <c r="T46" s="73"/>
      <c r="U46" s="69"/>
      <c r="V46" s="69"/>
      <c r="W46" s="136"/>
      <c r="X46" s="139"/>
      <c r="Y46" s="121"/>
      <c r="Z46" s="142" t="str">
        <f>IFERROR(VLOOKUP('Care Companion Tracker'!$G46,'Patient Discharge Report'!$B$11:$E$1048576,3,FALSE),"")</f>
        <v>02/09/2014 06:32 PM</v>
      </c>
      <c r="AA46" s="74" t="str">
        <f>IFERROR(VLOOKUP('Care Companion Tracker'!$G46,'Patient Discharge Report'!$B$11:$E$1048576,4,FALSE),"")</f>
        <v>Normal Discharge</v>
      </c>
      <c r="AB46" s="179">
        <f>ROUND(IF('Care Companion Tracker'!$Z46="",0,('Care Companion Tracker'!$Z46-'Care Companion Tracker'!$F46)),0)</f>
        <v>2</v>
      </c>
      <c r="AC46" s="116"/>
      <c r="AD46" s="75"/>
    </row>
    <row r="47" spans="2:30">
      <c r="B47" s="67">
        <f t="shared" si="0"/>
        <v>32</v>
      </c>
      <c r="C47" s="68" t="str">
        <f t="shared" si="1"/>
        <v>Hyderabad</v>
      </c>
      <c r="D47" s="68" t="str">
        <f>IF(AND('Care Companion Tracker'!$U47="", 'Care Companion Tracker'!$Z47=""),"Class not attended", IF(AND('Care Companion Tracker'!$Z47="",'Care Companion Tracker'!$U47&lt;&gt;"",$K47="Surgery",$W47=""),"Practical Left", IF(AND('Care Companion Tracker'!$Z47="",'Care Companion Tracker'!$U47&lt;&gt;"",'Care Companion Tracker'!$K47="Surgery",'Care Companion Tracker'!$Y47=""),"Evaluation left",IF(OR(AND('Care Companion Tracker'!$Z47&lt;&gt;"",'Care Companion Tracker'!$K47="Surgery",'Care Companion Tracker'!$U47&lt;&gt;"",'Care Companion Tracker'!$W47&lt;&gt;"",'Care Companion Tracker'!$Y47&lt;&gt;""),AND('Care Companion Tracker'!$Z47&lt;&gt;"",'Care Companion Tracker'!$K47="Procedure",'Care Companion Tracker'!$U47&lt;&gt;""),AND('Care Companion Tracker'!$Z47&lt;&gt;"",'Care Companion Tracker'!$K47="Observation",'Care Companion Tracker'!$U47&lt;&gt;"")),"Discharged &amp; completed",IF(AND('Care Companion Tracker'!$Z47&lt;&gt;"",'Care Companion Tracker'!$U47&lt;&gt;"",'Care Companion Tracker'!$W47=""),"Discharged but no practical", IF(AND('Care Companion Tracker'!$Z47&lt;&gt;"",'Care Companion Tracker'!$U47&lt;&gt;"",'Care Companion Tracker'!$K47="Surgery",'Care Companion Tracker'!$Y47=""),"Discharged but no evaluation",IF(AND('Care Companion Tracker'!$Z47&lt;&gt;"",'Care Companion Tracker'!$U47=""),"Discharged but no class","Completed but not discharged")))))))</f>
        <v>Discharged but no class</v>
      </c>
      <c r="E47" s="129" t="str">
        <f>IF(Table4[[#This Row],[DOA (DD/MM/YY)]]="","",TEXT(Table4[[#This Row],[DOA (DD/MM/YY)]],"mmm-yy"))</f>
        <v>Sep-14</v>
      </c>
      <c r="F47" s="148">
        <f>IF('Patient Admission Report'!H42="","",'Patient Admission Report'!H42)</f>
        <v>41883</v>
      </c>
      <c r="G47" s="112" t="str">
        <f>IFERROR(IF('Patient Admission Report'!B42="","",'Patient Admission Report'!B42),"")</f>
        <v>10070000200801</v>
      </c>
      <c r="H47" s="68" t="str">
        <f>IFERROR(IF('Patient Admission Report'!C42="","",'Patient Admission Report'!C42),"")</f>
        <v>Mr MAISAIAH</v>
      </c>
      <c r="I47" s="77" t="str">
        <f>IFERROR(IF('Patient Admission Report'!D42="","",'Patient Admission Report'!D42),"")</f>
        <v>9701781611</v>
      </c>
      <c r="J47" s="68" t="str">
        <f>IFERROR(IF('Patient Admission Report'!E42="","",'Patient Admission Report'!E42),"")</f>
        <v>TELANGANA</v>
      </c>
      <c r="K47" s="68" t="str">
        <f>IFERROR(IF('Patient Admission Report'!F42="","",'Patient Admission Report'!F42),"")</f>
        <v>PROCEDURE</v>
      </c>
      <c r="L47" s="68" t="str">
        <f>IFERROR(IF('Patient Admission Report'!G42="","",'Patient Admission Report'!G42),"")</f>
        <v>GENERAL MEDICINE</v>
      </c>
      <c r="M47" s="133" t="str">
        <f>IFERROR(IF('Patient Admission Report'!I42="","",'Patient Admission Report'!I42),"")</f>
        <v>NH-Mallareddy Hospital</v>
      </c>
      <c r="N47" s="119"/>
      <c r="O47" s="116"/>
      <c r="P47" s="72"/>
      <c r="Q47" s="73"/>
      <c r="R47" s="72"/>
      <c r="S47" s="72"/>
      <c r="T47" s="73"/>
      <c r="U47" s="69"/>
      <c r="V47" s="69"/>
      <c r="W47" s="136"/>
      <c r="X47" s="139"/>
      <c r="Y47" s="121"/>
      <c r="Z47" s="142" t="str">
        <f>IFERROR(VLOOKUP('Care Companion Tracker'!$G47,'Patient Discharge Report'!$B$11:$E$1048576,3,FALSE),"")</f>
        <v>05/09/2014 10:34 PM</v>
      </c>
      <c r="AA47" s="74" t="str">
        <f>IFERROR(VLOOKUP('Care Companion Tracker'!$G47,'Patient Discharge Report'!$B$11:$E$1048576,4,FALSE),"")</f>
        <v>Normal Discharge</v>
      </c>
      <c r="AB47" s="179">
        <f>ROUND(IF('Care Companion Tracker'!$Z47="",0,('Care Companion Tracker'!$Z47-'Care Companion Tracker'!$F47)),0)</f>
        <v>5</v>
      </c>
      <c r="AC47" s="116"/>
      <c r="AD47" s="75"/>
    </row>
    <row r="48" spans="2:30">
      <c r="B48" s="67">
        <f t="shared" si="0"/>
        <v>33</v>
      </c>
      <c r="C48" s="68" t="str">
        <f t="shared" si="1"/>
        <v>Hyderabad</v>
      </c>
      <c r="D48" s="68" t="str">
        <f>IF(AND('Care Companion Tracker'!$U48="", 'Care Companion Tracker'!$Z48=""),"Class not attended", IF(AND('Care Companion Tracker'!$Z48="",'Care Companion Tracker'!$U48&lt;&gt;"",$K48="Surgery",$W48=""),"Practical Left", IF(AND('Care Companion Tracker'!$Z48="",'Care Companion Tracker'!$U48&lt;&gt;"",'Care Companion Tracker'!$K48="Surgery",'Care Companion Tracker'!$Y48=""),"Evaluation left",IF(OR(AND('Care Companion Tracker'!$Z48&lt;&gt;"",'Care Companion Tracker'!$K48="Surgery",'Care Companion Tracker'!$U48&lt;&gt;"",'Care Companion Tracker'!$W48&lt;&gt;"",'Care Companion Tracker'!$Y48&lt;&gt;""),AND('Care Companion Tracker'!$Z48&lt;&gt;"",'Care Companion Tracker'!$K48="Procedure",'Care Companion Tracker'!$U48&lt;&gt;""),AND('Care Companion Tracker'!$Z48&lt;&gt;"",'Care Companion Tracker'!$K48="Observation",'Care Companion Tracker'!$U48&lt;&gt;"")),"Discharged &amp; completed",IF(AND('Care Companion Tracker'!$Z48&lt;&gt;"",'Care Companion Tracker'!$U48&lt;&gt;"",'Care Companion Tracker'!$W48=""),"Discharged but no practical", IF(AND('Care Companion Tracker'!$Z48&lt;&gt;"",'Care Companion Tracker'!$U48&lt;&gt;"",'Care Companion Tracker'!$K48="Surgery",'Care Companion Tracker'!$Y48=""),"Discharged but no evaluation",IF(AND('Care Companion Tracker'!$Z48&lt;&gt;"",'Care Companion Tracker'!$U48=""),"Discharged but no class","Completed but not discharged")))))))</f>
        <v>Discharged but no class</v>
      </c>
      <c r="E48" s="129" t="str">
        <f>IF(Table4[[#This Row],[DOA (DD/MM/YY)]]="","",TEXT(Table4[[#This Row],[DOA (DD/MM/YY)]],"mmm-yy"))</f>
        <v>Sep-14</v>
      </c>
      <c r="F48" s="148">
        <f>IF('Patient Admission Report'!H43="","",'Patient Admission Report'!H43)</f>
        <v>41883</v>
      </c>
      <c r="G48" s="112" t="str">
        <f>IFERROR(IF('Patient Admission Report'!B43="","",'Patient Admission Report'!B43),"")</f>
        <v>10070000200774</v>
      </c>
      <c r="H48" s="68" t="str">
        <f>IFERROR(IF('Patient Admission Report'!C43="","",'Patient Admission Report'!C43),"")</f>
        <v>Mr PRABUDAS J</v>
      </c>
      <c r="I48" s="77" t="str">
        <f>IFERROR(IF('Patient Admission Report'!D43="","",'Patient Admission Report'!D43),"")</f>
        <v>91</v>
      </c>
      <c r="J48" s="68" t="str">
        <f>IFERROR(IF('Patient Admission Report'!E43="","",'Patient Admission Report'!E43),"")</f>
        <v>TELANGANA</v>
      </c>
      <c r="K48" s="68" t="str">
        <f>IFERROR(IF('Patient Admission Report'!F43="","",'Patient Admission Report'!F43),"")</f>
        <v>PROCEDURE</v>
      </c>
      <c r="L48" s="68" t="str">
        <f>IFERROR(IF('Patient Admission Report'!G43="","",'Patient Admission Report'!G43),"")</f>
        <v>GENERAL MEDICINE</v>
      </c>
      <c r="M48" s="133" t="str">
        <f>IFERROR(IF('Patient Admission Report'!I43="","",'Patient Admission Report'!I43),"")</f>
        <v/>
      </c>
      <c r="N48" s="119"/>
      <c r="O48" s="116"/>
      <c r="P48" s="72"/>
      <c r="Q48" s="73"/>
      <c r="R48" s="72"/>
      <c r="S48" s="72"/>
      <c r="T48" s="73"/>
      <c r="U48" s="69"/>
      <c r="V48" s="69"/>
      <c r="W48" s="136"/>
      <c r="X48" s="139"/>
      <c r="Y48" s="121"/>
      <c r="Z48" s="142" t="str">
        <f>IFERROR(VLOOKUP('Care Companion Tracker'!$G48,'Patient Discharge Report'!$B$11:$E$1048576,3,FALSE),"")</f>
        <v>06/09/2014 05:21 PM</v>
      </c>
      <c r="AA48" s="74" t="str">
        <f>IFERROR(VLOOKUP('Care Companion Tracker'!$G48,'Patient Discharge Report'!$B$11:$E$1048576,4,FALSE),"")</f>
        <v>Normal Discharge</v>
      </c>
      <c r="AB48" s="179">
        <f>ROUND(IF('Care Companion Tracker'!$Z48="",0,('Care Companion Tracker'!$Z48-'Care Companion Tracker'!$F48)),0)</f>
        <v>6</v>
      </c>
      <c r="AC48" s="116"/>
      <c r="AD48" s="75"/>
    </row>
    <row r="49" spans="2:30">
      <c r="B49" s="67">
        <f t="shared" si="0"/>
        <v>34</v>
      </c>
      <c r="C49" s="68" t="str">
        <f t="shared" si="1"/>
        <v>Hyderabad</v>
      </c>
      <c r="D49" s="68" t="str">
        <f>IF(AND('Care Companion Tracker'!$U49="", 'Care Companion Tracker'!$Z49=""),"Class not attended", IF(AND('Care Companion Tracker'!$Z49="",'Care Companion Tracker'!$U49&lt;&gt;"",$K49="Surgery",$W49=""),"Practical Left", IF(AND('Care Companion Tracker'!$Z49="",'Care Companion Tracker'!$U49&lt;&gt;"",'Care Companion Tracker'!$K49="Surgery",'Care Companion Tracker'!$Y49=""),"Evaluation left",IF(OR(AND('Care Companion Tracker'!$Z49&lt;&gt;"",'Care Companion Tracker'!$K49="Surgery",'Care Companion Tracker'!$U49&lt;&gt;"",'Care Companion Tracker'!$W49&lt;&gt;"",'Care Companion Tracker'!$Y49&lt;&gt;""),AND('Care Companion Tracker'!$Z49&lt;&gt;"",'Care Companion Tracker'!$K49="Procedure",'Care Companion Tracker'!$U49&lt;&gt;""),AND('Care Companion Tracker'!$Z49&lt;&gt;"",'Care Companion Tracker'!$K49="Observation",'Care Companion Tracker'!$U49&lt;&gt;"")),"Discharged &amp; completed",IF(AND('Care Companion Tracker'!$Z49&lt;&gt;"",'Care Companion Tracker'!$U49&lt;&gt;"",'Care Companion Tracker'!$W49=""),"Discharged but no practical", IF(AND('Care Companion Tracker'!$Z49&lt;&gt;"",'Care Companion Tracker'!$U49&lt;&gt;"",'Care Companion Tracker'!$K49="Surgery",'Care Companion Tracker'!$Y49=""),"Discharged but no evaluation",IF(AND('Care Companion Tracker'!$Z49&lt;&gt;"",'Care Companion Tracker'!$U49=""),"Discharged but no class","Completed but not discharged")))))))</f>
        <v>Discharged but no class</v>
      </c>
      <c r="E49" s="129" t="str">
        <f>IF(Table4[[#This Row],[DOA (DD/MM/YY)]]="","",TEXT(Table4[[#This Row],[DOA (DD/MM/YY)]],"mmm-yy"))</f>
        <v>Sep-14</v>
      </c>
      <c r="F49" s="148">
        <f>IF('Patient Admission Report'!H44="","",'Patient Admission Report'!H44)</f>
        <v>41883</v>
      </c>
      <c r="G49" s="112" t="str">
        <f>IFERROR(IF('Patient Admission Report'!B44="","",'Patient Admission Report'!B44),"")</f>
        <v>10070000200726</v>
      </c>
      <c r="H49" s="68" t="str">
        <f>IFERROR(IF('Patient Admission Report'!C44="","",'Patient Admission Report'!C44),"")</f>
        <v>Mr MANIKYAM K</v>
      </c>
      <c r="I49" s="77" t="str">
        <f>IFERROR(IF('Patient Admission Report'!D44="","",'Patient Admission Report'!D44),"")</f>
        <v>91-9951303658</v>
      </c>
      <c r="J49" s="68" t="str">
        <f>IFERROR(IF('Patient Admission Report'!E44="","",'Patient Admission Report'!E44),"")</f>
        <v>TELANGANA</v>
      </c>
      <c r="K49" s="68" t="str">
        <f>IFERROR(IF('Patient Admission Report'!F44="","",'Patient Admission Report'!F44),"")</f>
        <v>PROCEDURE</v>
      </c>
      <c r="L49" s="68" t="str">
        <f>IFERROR(IF('Patient Admission Report'!G44="","",'Patient Admission Report'!G44),"")</f>
        <v>GENERAL MEDICINE</v>
      </c>
      <c r="M49" s="133" t="str">
        <f>IFERROR(IF('Patient Admission Report'!I44="","",'Patient Admission Report'!I44),"")</f>
        <v/>
      </c>
      <c r="N49" s="119"/>
      <c r="O49" s="116"/>
      <c r="P49" s="72"/>
      <c r="Q49" s="73"/>
      <c r="R49" s="72"/>
      <c r="S49" s="72"/>
      <c r="T49" s="73"/>
      <c r="U49" s="69"/>
      <c r="V49" s="69"/>
      <c r="W49" s="136"/>
      <c r="X49" s="139"/>
      <c r="Y49" s="121"/>
      <c r="Z49" s="142" t="str">
        <f>IFERROR(VLOOKUP('Care Companion Tracker'!$G49,'Patient Discharge Report'!$B$11:$E$1048576,3,FALSE),"")</f>
        <v>05/09/2014 10:25 PM</v>
      </c>
      <c r="AA49" s="74" t="str">
        <f>IFERROR(VLOOKUP('Care Companion Tracker'!$G49,'Patient Discharge Report'!$B$11:$E$1048576,4,FALSE),"")</f>
        <v>Normal Discharge</v>
      </c>
      <c r="AB49" s="179">
        <f>ROUND(IF('Care Companion Tracker'!$Z49="",0,('Care Companion Tracker'!$Z49-'Care Companion Tracker'!$F49)),0)</f>
        <v>5</v>
      </c>
      <c r="AC49" s="116"/>
      <c r="AD49" s="75"/>
    </row>
    <row r="50" spans="2:30">
      <c r="B50" s="67">
        <f t="shared" si="0"/>
        <v>35</v>
      </c>
      <c r="C50" s="68" t="str">
        <f t="shared" si="1"/>
        <v>Hyderabad</v>
      </c>
      <c r="D50" s="68" t="str">
        <f>IF(AND('Care Companion Tracker'!$U50="", 'Care Companion Tracker'!$Z50=""),"Class not attended", IF(AND('Care Companion Tracker'!$Z50="",'Care Companion Tracker'!$U50&lt;&gt;"",$K50="Surgery",$W50=""),"Practical Left", IF(AND('Care Companion Tracker'!$Z50="",'Care Companion Tracker'!$U50&lt;&gt;"",'Care Companion Tracker'!$K50="Surgery",'Care Companion Tracker'!$Y50=""),"Evaluation left",IF(OR(AND('Care Companion Tracker'!$Z50&lt;&gt;"",'Care Companion Tracker'!$K50="Surgery",'Care Companion Tracker'!$U50&lt;&gt;"",'Care Companion Tracker'!$W50&lt;&gt;"",'Care Companion Tracker'!$Y50&lt;&gt;""),AND('Care Companion Tracker'!$Z50&lt;&gt;"",'Care Companion Tracker'!$K50="Procedure",'Care Companion Tracker'!$U50&lt;&gt;""),AND('Care Companion Tracker'!$Z50&lt;&gt;"",'Care Companion Tracker'!$K50="Observation",'Care Companion Tracker'!$U50&lt;&gt;"")),"Discharged &amp; completed",IF(AND('Care Companion Tracker'!$Z50&lt;&gt;"",'Care Companion Tracker'!$U50&lt;&gt;"",'Care Companion Tracker'!$W50=""),"Discharged but no practical", IF(AND('Care Companion Tracker'!$Z50&lt;&gt;"",'Care Companion Tracker'!$U50&lt;&gt;"",'Care Companion Tracker'!$K50="Surgery",'Care Companion Tracker'!$Y50=""),"Discharged but no evaluation",IF(AND('Care Companion Tracker'!$Z50&lt;&gt;"",'Care Companion Tracker'!$U50=""),"Discharged but no class","Completed but not discharged")))))))</f>
        <v>Discharged but no class</v>
      </c>
      <c r="E50" s="129" t="str">
        <f>IF(Table4[[#This Row],[DOA (DD/MM/YY)]]="","",TEXT(Table4[[#This Row],[DOA (DD/MM/YY)]],"mmm-yy"))</f>
        <v>Sep-14</v>
      </c>
      <c r="F50" s="148">
        <f>IF('Patient Admission Report'!H45="","",'Patient Admission Report'!H45)</f>
        <v>41883</v>
      </c>
      <c r="G50" s="112" t="str">
        <f>IFERROR(IF('Patient Admission Report'!B45="","",'Patient Admission Report'!B45),"")</f>
        <v>10070000200937</v>
      </c>
      <c r="H50" s="68" t="str">
        <f>IFERROR(IF('Patient Admission Report'!C45="","",'Patient Admission Report'!C45),"")</f>
        <v>Mr SREESILAM</v>
      </c>
      <c r="I50" s="77" t="str">
        <f>IFERROR(IF('Patient Admission Report'!D45="","",'Patient Admission Report'!D45),"")</f>
        <v>91-9963941998</v>
      </c>
      <c r="J50" s="68" t="str">
        <f>IFERROR(IF('Patient Admission Report'!E45="","",'Patient Admission Report'!E45),"")</f>
        <v>TELANGANA</v>
      </c>
      <c r="K50" s="68" t="str">
        <f>IFERROR(IF('Patient Admission Report'!F45="","",'Patient Admission Report'!F45),"")</f>
        <v>OBSERVATION</v>
      </c>
      <c r="L50" s="68" t="str">
        <f>IFERROR(IF('Patient Admission Report'!G45="","",'Patient Admission Report'!G45),"")</f>
        <v>NEPHROLOGY</v>
      </c>
      <c r="M50" s="133" t="str">
        <f>IFERROR(IF('Patient Admission Report'!I45="","",'Patient Admission Report'!I45),"")</f>
        <v/>
      </c>
      <c r="N50" s="119"/>
      <c r="O50" s="116"/>
      <c r="P50" s="72"/>
      <c r="Q50" s="73"/>
      <c r="R50" s="72"/>
      <c r="S50" s="72"/>
      <c r="T50" s="73"/>
      <c r="U50" s="69"/>
      <c r="V50" s="69"/>
      <c r="W50" s="136"/>
      <c r="X50" s="139"/>
      <c r="Y50" s="121"/>
      <c r="Z50" s="142" t="str">
        <f>IFERROR(VLOOKUP('Care Companion Tracker'!$G50,'Patient Discharge Report'!$B$11:$E$1048576,3,FALSE),"")</f>
        <v>04/09/2014 08:54 PM</v>
      </c>
      <c r="AA50" s="74" t="str">
        <f>IFERROR(VLOOKUP('Care Companion Tracker'!$G50,'Patient Discharge Report'!$B$11:$E$1048576,4,FALSE),"")</f>
        <v>Normal Discharge</v>
      </c>
      <c r="AB50" s="179">
        <f>ROUND(IF('Care Companion Tracker'!$Z50="",0,('Care Companion Tracker'!$Z50-'Care Companion Tracker'!$F50)),0)</f>
        <v>4</v>
      </c>
      <c r="AC50" s="116"/>
      <c r="AD50" s="75"/>
    </row>
    <row r="51" spans="2:30">
      <c r="B51" s="67">
        <f t="shared" si="0"/>
        <v>36</v>
      </c>
      <c r="C51" s="68" t="str">
        <f t="shared" si="1"/>
        <v>Hyderabad</v>
      </c>
      <c r="D51" s="68" t="str">
        <f>IF(AND('Care Companion Tracker'!$U51="", 'Care Companion Tracker'!$Z51=""),"Class not attended", IF(AND('Care Companion Tracker'!$Z51="",'Care Companion Tracker'!$U51&lt;&gt;"",$K51="Surgery",$W51=""),"Practical Left", IF(AND('Care Companion Tracker'!$Z51="",'Care Companion Tracker'!$U51&lt;&gt;"",'Care Companion Tracker'!$K51="Surgery",'Care Companion Tracker'!$Y51=""),"Evaluation left",IF(OR(AND('Care Companion Tracker'!$Z51&lt;&gt;"",'Care Companion Tracker'!$K51="Surgery",'Care Companion Tracker'!$U51&lt;&gt;"",'Care Companion Tracker'!$W51&lt;&gt;"",'Care Companion Tracker'!$Y51&lt;&gt;""),AND('Care Companion Tracker'!$Z51&lt;&gt;"",'Care Companion Tracker'!$K51="Procedure",'Care Companion Tracker'!$U51&lt;&gt;""),AND('Care Companion Tracker'!$Z51&lt;&gt;"",'Care Companion Tracker'!$K51="Observation",'Care Companion Tracker'!$U51&lt;&gt;"")),"Discharged &amp; completed",IF(AND('Care Companion Tracker'!$Z51&lt;&gt;"",'Care Companion Tracker'!$U51&lt;&gt;"",'Care Companion Tracker'!$W51=""),"Discharged but no practical", IF(AND('Care Companion Tracker'!$Z51&lt;&gt;"",'Care Companion Tracker'!$U51&lt;&gt;"",'Care Companion Tracker'!$K51="Surgery",'Care Companion Tracker'!$Y51=""),"Discharged but no evaluation",IF(AND('Care Companion Tracker'!$Z51&lt;&gt;"",'Care Companion Tracker'!$U51=""),"Discharged but no class","Completed but not discharged")))))))</f>
        <v>Discharged but no class</v>
      </c>
      <c r="E51" s="129" t="str">
        <f>IF(Table4[[#This Row],[DOA (DD/MM/YY)]]="","",TEXT(Table4[[#This Row],[DOA (DD/MM/YY)]],"mmm-yy"))</f>
        <v>Sep-14</v>
      </c>
      <c r="F51" s="148">
        <f>IF('Patient Admission Report'!H46="","",'Patient Admission Report'!H46)</f>
        <v>41883</v>
      </c>
      <c r="G51" s="112" t="str">
        <f>IFERROR(IF('Patient Admission Report'!B46="","",'Patient Admission Report'!B46),"")</f>
        <v>10070000200860</v>
      </c>
      <c r="H51" s="68" t="str">
        <f>IFERROR(IF('Patient Admission Report'!C46="","",'Patient Admission Report'!C46),"")</f>
        <v>Mrs USHA M</v>
      </c>
      <c r="I51" s="77" t="str">
        <f>IFERROR(IF('Patient Admission Report'!D46="","",'Patient Admission Report'!D46),"")</f>
        <v>91-9912582919</v>
      </c>
      <c r="J51" s="68" t="str">
        <f>IFERROR(IF('Patient Admission Report'!E46="","",'Patient Admission Report'!E46),"")</f>
        <v>TELANGANA</v>
      </c>
      <c r="K51" s="68" t="str">
        <f>IFERROR(IF('Patient Admission Report'!F46="","",'Patient Admission Report'!F46),"")</f>
        <v>OBSERVATION</v>
      </c>
      <c r="L51" s="68" t="str">
        <f>IFERROR(IF('Patient Admission Report'!G46="","",'Patient Admission Report'!G46),"")</f>
        <v>NEPHROLOGY</v>
      </c>
      <c r="M51" s="133" t="str">
        <f>IFERROR(IF('Patient Admission Report'!I46="","",'Patient Admission Report'!I46),"")</f>
        <v/>
      </c>
      <c r="N51" s="119"/>
      <c r="O51" s="116"/>
      <c r="P51" s="72"/>
      <c r="Q51" s="73"/>
      <c r="R51" s="72"/>
      <c r="S51" s="72"/>
      <c r="T51" s="73"/>
      <c r="U51" s="69"/>
      <c r="V51" s="69"/>
      <c r="W51" s="136"/>
      <c r="X51" s="139"/>
      <c r="Y51" s="121"/>
      <c r="Z51" s="142" t="str">
        <f>IFERROR(VLOOKUP('Care Companion Tracker'!$G51,'Patient Discharge Report'!$B$11:$E$1048576,3,FALSE),"")</f>
        <v>24/09/2014 02:19 AM</v>
      </c>
      <c r="AA51" s="74" t="str">
        <f>IFERROR(VLOOKUP('Care Companion Tracker'!$G51,'Patient Discharge Report'!$B$11:$E$1048576,4,FALSE),"")</f>
        <v>Death</v>
      </c>
      <c r="AB51" s="179">
        <f>ROUND(IF('Care Companion Tracker'!$Z51="",0,('Care Companion Tracker'!$Z51-'Care Companion Tracker'!$F51)),0)</f>
        <v>23</v>
      </c>
      <c r="AC51" s="116"/>
      <c r="AD51" s="75"/>
    </row>
    <row r="52" spans="2:30">
      <c r="B52" s="67">
        <f t="shared" si="0"/>
        <v>37</v>
      </c>
      <c r="C52" s="68" t="str">
        <f t="shared" si="1"/>
        <v>Hyderabad</v>
      </c>
      <c r="D52" s="68" t="str">
        <f>IF(AND('Care Companion Tracker'!$U52="", 'Care Companion Tracker'!$Z52=""),"Class not attended", IF(AND('Care Companion Tracker'!$Z52="",'Care Companion Tracker'!$U52&lt;&gt;"",$K52="Surgery",$W52=""),"Practical Left", IF(AND('Care Companion Tracker'!$Z52="",'Care Companion Tracker'!$U52&lt;&gt;"",'Care Companion Tracker'!$K52="Surgery",'Care Companion Tracker'!$Y52=""),"Evaluation left",IF(OR(AND('Care Companion Tracker'!$Z52&lt;&gt;"",'Care Companion Tracker'!$K52="Surgery",'Care Companion Tracker'!$U52&lt;&gt;"",'Care Companion Tracker'!$W52&lt;&gt;"",'Care Companion Tracker'!$Y52&lt;&gt;""),AND('Care Companion Tracker'!$Z52&lt;&gt;"",'Care Companion Tracker'!$K52="Procedure",'Care Companion Tracker'!$U52&lt;&gt;""),AND('Care Companion Tracker'!$Z52&lt;&gt;"",'Care Companion Tracker'!$K52="Observation",'Care Companion Tracker'!$U52&lt;&gt;"")),"Discharged &amp; completed",IF(AND('Care Companion Tracker'!$Z52&lt;&gt;"",'Care Companion Tracker'!$U52&lt;&gt;"",'Care Companion Tracker'!$W52=""),"Discharged but no practical", IF(AND('Care Companion Tracker'!$Z52&lt;&gt;"",'Care Companion Tracker'!$U52&lt;&gt;"",'Care Companion Tracker'!$K52="Surgery",'Care Companion Tracker'!$Y52=""),"Discharged but no evaluation",IF(AND('Care Companion Tracker'!$Z52&lt;&gt;"",'Care Companion Tracker'!$U52=""),"Discharged but no class","Completed but not discharged")))))))</f>
        <v>Discharged but no class</v>
      </c>
      <c r="E52" s="129" t="str">
        <f>IF(Table4[[#This Row],[DOA (DD/MM/YY)]]="","",TEXT(Table4[[#This Row],[DOA (DD/MM/YY)]],"mmm-yy"))</f>
        <v>Sep-14</v>
      </c>
      <c r="F52" s="148">
        <f>IF('Patient Admission Report'!H47="","",'Patient Admission Report'!H47)</f>
        <v>41883</v>
      </c>
      <c r="G52" s="112" t="str">
        <f>IFERROR(IF('Patient Admission Report'!B47="","",'Patient Admission Report'!B47),"")</f>
        <v>10070000200939</v>
      </c>
      <c r="H52" s="68" t="str">
        <f>IFERROR(IF('Patient Admission Report'!C47="","",'Patient Admission Report'!C47),"")</f>
        <v>Master NIKHIL SAI GANESH. C</v>
      </c>
      <c r="I52" s="77" t="str">
        <f>IFERROR(IF('Patient Admission Report'!D47="","",'Patient Admission Report'!D47),"")</f>
        <v>91-9290234670</v>
      </c>
      <c r="J52" s="68" t="str">
        <f>IFERROR(IF('Patient Admission Report'!E47="","",'Patient Admission Report'!E47),"")</f>
        <v>TELANGANA</v>
      </c>
      <c r="K52" s="68" t="str">
        <f>IFERROR(IF('Patient Admission Report'!F47="","",'Patient Admission Report'!F47),"")</f>
        <v>OBSERVATION</v>
      </c>
      <c r="L52" s="68" t="str">
        <f>IFERROR(IF('Patient Admission Report'!G47="","",'Patient Admission Report'!G47),"")</f>
        <v>NEURO SURGERY</v>
      </c>
      <c r="M52" s="133" t="str">
        <f>IFERROR(IF('Patient Admission Report'!I47="","",'Patient Admission Report'!I47),"")</f>
        <v>FAMILY HEALTH PLAN LIMITED_CREDIT</v>
      </c>
      <c r="N52" s="119"/>
      <c r="O52" s="116"/>
      <c r="P52" s="72"/>
      <c r="Q52" s="73"/>
      <c r="R52" s="72"/>
      <c r="S52" s="72"/>
      <c r="T52" s="73"/>
      <c r="U52" s="69"/>
      <c r="V52" s="69"/>
      <c r="W52" s="136"/>
      <c r="X52" s="139"/>
      <c r="Y52" s="121"/>
      <c r="Z52" s="142" t="str">
        <f>IFERROR(VLOOKUP('Care Companion Tracker'!$G52,'Patient Discharge Report'!$B$11:$E$1048576,3,FALSE),"")</f>
        <v>04/09/2014 09:02 PM</v>
      </c>
      <c r="AA52" s="74" t="str">
        <f>IFERROR(VLOOKUP('Care Companion Tracker'!$G52,'Patient Discharge Report'!$B$11:$E$1048576,4,FALSE),"")</f>
        <v>Normal Discharge</v>
      </c>
      <c r="AB52" s="179">
        <f>ROUND(IF('Care Companion Tracker'!$Z52="",0,('Care Companion Tracker'!$Z52-'Care Companion Tracker'!$F52)),0)</f>
        <v>4</v>
      </c>
      <c r="AC52" s="116"/>
      <c r="AD52" s="75"/>
    </row>
    <row r="53" spans="2:30">
      <c r="B53" s="67">
        <f t="shared" si="0"/>
        <v>38</v>
      </c>
      <c r="C53" s="68" t="str">
        <f t="shared" si="1"/>
        <v>Hyderabad</v>
      </c>
      <c r="D53" s="68" t="str">
        <f>IF(AND('Care Companion Tracker'!$U53="", 'Care Companion Tracker'!$Z53=""),"Class not attended", IF(AND('Care Companion Tracker'!$Z53="",'Care Companion Tracker'!$U53&lt;&gt;"",$K53="Surgery",$W53=""),"Practical Left", IF(AND('Care Companion Tracker'!$Z53="",'Care Companion Tracker'!$U53&lt;&gt;"",'Care Companion Tracker'!$K53="Surgery",'Care Companion Tracker'!$Y53=""),"Evaluation left",IF(OR(AND('Care Companion Tracker'!$Z53&lt;&gt;"",'Care Companion Tracker'!$K53="Surgery",'Care Companion Tracker'!$U53&lt;&gt;"",'Care Companion Tracker'!$W53&lt;&gt;"",'Care Companion Tracker'!$Y53&lt;&gt;""),AND('Care Companion Tracker'!$Z53&lt;&gt;"",'Care Companion Tracker'!$K53="Procedure",'Care Companion Tracker'!$U53&lt;&gt;""),AND('Care Companion Tracker'!$Z53&lt;&gt;"",'Care Companion Tracker'!$K53="Observation",'Care Companion Tracker'!$U53&lt;&gt;"")),"Discharged &amp; completed",IF(AND('Care Companion Tracker'!$Z53&lt;&gt;"",'Care Companion Tracker'!$U53&lt;&gt;"",'Care Companion Tracker'!$W53=""),"Discharged but no practical", IF(AND('Care Companion Tracker'!$Z53&lt;&gt;"",'Care Companion Tracker'!$U53&lt;&gt;"",'Care Companion Tracker'!$K53="Surgery",'Care Companion Tracker'!$Y53=""),"Discharged but no evaluation",IF(AND('Care Companion Tracker'!$Z53&lt;&gt;"",'Care Companion Tracker'!$U53=""),"Discharged but no class","Completed but not discharged")))))))</f>
        <v>Discharged but no class</v>
      </c>
      <c r="E53" s="129" t="str">
        <f>IF(Table4[[#This Row],[DOA (DD/MM/YY)]]="","",TEXT(Table4[[#This Row],[DOA (DD/MM/YY)]],"mmm-yy"))</f>
        <v>Sep-14</v>
      </c>
      <c r="F53" s="148">
        <f>IF('Patient Admission Report'!H48="","",'Patient Admission Report'!H48)</f>
        <v>41883</v>
      </c>
      <c r="G53" s="112" t="str">
        <f>IFERROR(IF('Patient Admission Report'!B48="","",'Patient Admission Report'!B48),"")</f>
        <v>10070000200935</v>
      </c>
      <c r="H53" s="68" t="str">
        <f>IFERROR(IF('Patient Admission Report'!C48="","",'Patient Admission Report'!C48),"")</f>
        <v>Mr KISTAIAH A</v>
      </c>
      <c r="I53" s="77" t="str">
        <f>IFERROR(IF('Patient Admission Report'!D48="","",'Patient Admission Report'!D48),"")</f>
        <v>91-</v>
      </c>
      <c r="J53" s="68" t="str">
        <f>IFERROR(IF('Patient Admission Report'!E48="","",'Patient Admission Report'!E48),"")</f>
        <v>TELANGANA</v>
      </c>
      <c r="K53" s="68" t="str">
        <f>IFERROR(IF('Patient Admission Report'!F48="","",'Patient Admission Report'!F48),"")</f>
        <v>PROCEDURE</v>
      </c>
      <c r="L53" s="68" t="str">
        <f>IFERROR(IF('Patient Admission Report'!G48="","",'Patient Admission Report'!G48),"")</f>
        <v>NEUROLOGY</v>
      </c>
      <c r="M53" s="133" t="str">
        <f>IFERROR(IF('Patient Admission Report'!I48="","",'Patient Admission Report'!I48),"")</f>
        <v>ESIC_CREDIT</v>
      </c>
      <c r="N53" s="119"/>
      <c r="O53" s="116"/>
      <c r="P53" s="72"/>
      <c r="Q53" s="73"/>
      <c r="R53" s="72"/>
      <c r="S53" s="72"/>
      <c r="T53" s="73"/>
      <c r="U53" s="69"/>
      <c r="V53" s="69"/>
      <c r="W53" s="136"/>
      <c r="X53" s="139"/>
      <c r="Y53" s="121"/>
      <c r="Z53" s="142" t="str">
        <f>IFERROR(VLOOKUP('Care Companion Tracker'!$G53,'Patient Discharge Report'!$B$11:$E$1048576,3,FALSE),"")</f>
        <v>05/09/2014 10:36 PM</v>
      </c>
      <c r="AA53" s="74" t="str">
        <f>IFERROR(VLOOKUP('Care Companion Tracker'!$G53,'Patient Discharge Report'!$B$11:$E$1048576,4,FALSE),"")</f>
        <v>Normal Discharge</v>
      </c>
      <c r="AB53" s="179">
        <f>ROUND(IF('Care Companion Tracker'!$Z53="",0,('Care Companion Tracker'!$Z53-'Care Companion Tracker'!$F53)),0)</f>
        <v>5</v>
      </c>
      <c r="AC53" s="116"/>
      <c r="AD53" s="75"/>
    </row>
    <row r="54" spans="2:30">
      <c r="B54" s="67">
        <f t="shared" si="0"/>
        <v>39</v>
      </c>
      <c r="C54" s="68" t="str">
        <f t="shared" si="1"/>
        <v>Hyderabad</v>
      </c>
      <c r="D54" s="68" t="str">
        <f>IF(AND('Care Companion Tracker'!$U54="", 'Care Companion Tracker'!$Z54=""),"Class not attended", IF(AND('Care Companion Tracker'!$Z54="",'Care Companion Tracker'!$U54&lt;&gt;"",$K54="Surgery",$W54=""),"Practical Left", IF(AND('Care Companion Tracker'!$Z54="",'Care Companion Tracker'!$U54&lt;&gt;"",'Care Companion Tracker'!$K54="Surgery",'Care Companion Tracker'!$Y54=""),"Evaluation left",IF(OR(AND('Care Companion Tracker'!$Z54&lt;&gt;"",'Care Companion Tracker'!$K54="Surgery",'Care Companion Tracker'!$U54&lt;&gt;"",'Care Companion Tracker'!$W54&lt;&gt;"",'Care Companion Tracker'!$Y54&lt;&gt;""),AND('Care Companion Tracker'!$Z54&lt;&gt;"",'Care Companion Tracker'!$K54="Procedure",'Care Companion Tracker'!$U54&lt;&gt;""),AND('Care Companion Tracker'!$Z54&lt;&gt;"",'Care Companion Tracker'!$K54="Observation",'Care Companion Tracker'!$U54&lt;&gt;"")),"Discharged &amp; completed",IF(AND('Care Companion Tracker'!$Z54&lt;&gt;"",'Care Companion Tracker'!$U54&lt;&gt;"",'Care Companion Tracker'!$W54=""),"Discharged but no practical", IF(AND('Care Companion Tracker'!$Z54&lt;&gt;"",'Care Companion Tracker'!$U54&lt;&gt;"",'Care Companion Tracker'!$K54="Surgery",'Care Companion Tracker'!$Y54=""),"Discharged but no evaluation",IF(AND('Care Companion Tracker'!$Z54&lt;&gt;"",'Care Companion Tracker'!$U54=""),"Discharged but no class","Completed but not discharged")))))))</f>
        <v>Discharged but no class</v>
      </c>
      <c r="E54" s="129" t="str">
        <f>IF(Table4[[#This Row],[DOA (DD/MM/YY)]]="","",TEXT(Table4[[#This Row],[DOA (DD/MM/YY)]],"mmm-yy"))</f>
        <v>Sep-14</v>
      </c>
      <c r="F54" s="148">
        <f>IF('Patient Admission Report'!H49="","",'Patient Admission Report'!H49)</f>
        <v>41883</v>
      </c>
      <c r="G54" s="113" t="str">
        <f>IFERROR(IF('Patient Admission Report'!B49="","",'Patient Admission Report'!B49),"")</f>
        <v>10070000200149</v>
      </c>
      <c r="H54" s="68" t="str">
        <f>IFERROR(IF('Patient Admission Report'!C49="","",'Patient Admission Report'!C49),"")</f>
        <v>Mr VITTAL N</v>
      </c>
      <c r="I54" s="77" t="str">
        <f>IFERROR(IF('Patient Admission Report'!D49="","",'Patient Admission Report'!D49),"")</f>
        <v>9298604155</v>
      </c>
      <c r="J54" s="68" t="str">
        <f>IFERROR(IF('Patient Admission Report'!E49="","",'Patient Admission Report'!E49),"")</f>
        <v>TELANGANA</v>
      </c>
      <c r="K54" s="68" t="str">
        <f>IFERROR(IF('Patient Admission Report'!F49="","",'Patient Admission Report'!F49),"")</f>
        <v>PROCEDURE</v>
      </c>
      <c r="L54" s="68" t="str">
        <f>IFERROR(IF('Patient Admission Report'!G49="","",'Patient Admission Report'!G49),"")</f>
        <v>NEUROLOGY</v>
      </c>
      <c r="M54" s="133" t="str">
        <f>IFERROR(IF('Patient Admission Report'!I49="","",'Patient Admission Report'!I49),"")</f>
        <v>AROGYA SRI</v>
      </c>
      <c r="N54" s="119"/>
      <c r="O54" s="116"/>
      <c r="P54" s="72"/>
      <c r="Q54" s="73"/>
      <c r="R54" s="72"/>
      <c r="S54" s="72"/>
      <c r="T54" s="73"/>
      <c r="U54" s="69"/>
      <c r="V54" s="69"/>
      <c r="W54" s="136"/>
      <c r="X54" s="139"/>
      <c r="Y54" s="121"/>
      <c r="Z54" s="142" t="str">
        <f>IFERROR(VLOOKUP('Care Companion Tracker'!$G54,'Patient Discharge Report'!$B$11:$E$1048576,3,FALSE),"")</f>
        <v>01/09/2014 05:24 PM</v>
      </c>
      <c r="AA54" s="74" t="str">
        <f>IFERROR(VLOOKUP('Care Companion Tracker'!$G54,'Patient Discharge Report'!$B$11:$E$1048576,4,FALSE),"")</f>
        <v>Normal Discharge</v>
      </c>
      <c r="AB54" s="179">
        <f>ROUND(IF('Care Companion Tracker'!$Z54="",0,('Care Companion Tracker'!$Z54-'Care Companion Tracker'!$F54)),0)</f>
        <v>1</v>
      </c>
      <c r="AC54" s="116"/>
      <c r="AD54" s="75"/>
    </row>
    <row r="55" spans="2:30">
      <c r="B55" s="67">
        <f t="shared" si="0"/>
        <v>40</v>
      </c>
      <c r="C55" s="68" t="str">
        <f t="shared" si="1"/>
        <v>Hyderabad</v>
      </c>
      <c r="D55" s="68" t="str">
        <f>IF(AND('Care Companion Tracker'!$U55="", 'Care Companion Tracker'!$Z55=""),"Class not attended", IF(AND('Care Companion Tracker'!$Z55="",'Care Companion Tracker'!$U55&lt;&gt;"",$K55="Surgery",$W55=""),"Practical Left", IF(AND('Care Companion Tracker'!$Z55="",'Care Companion Tracker'!$U55&lt;&gt;"",'Care Companion Tracker'!$K55="Surgery",'Care Companion Tracker'!$Y55=""),"Evaluation left",IF(OR(AND('Care Companion Tracker'!$Z55&lt;&gt;"",'Care Companion Tracker'!$K55="Surgery",'Care Companion Tracker'!$U55&lt;&gt;"",'Care Companion Tracker'!$W55&lt;&gt;"",'Care Companion Tracker'!$Y55&lt;&gt;""),AND('Care Companion Tracker'!$Z55&lt;&gt;"",'Care Companion Tracker'!$K55="Procedure",'Care Companion Tracker'!$U55&lt;&gt;""),AND('Care Companion Tracker'!$Z55&lt;&gt;"",'Care Companion Tracker'!$K55="Observation",'Care Companion Tracker'!$U55&lt;&gt;"")),"Discharged &amp; completed",IF(AND('Care Companion Tracker'!$Z55&lt;&gt;"",'Care Companion Tracker'!$U55&lt;&gt;"",'Care Companion Tracker'!$W55=""),"Discharged but no practical", IF(AND('Care Companion Tracker'!$Z55&lt;&gt;"",'Care Companion Tracker'!$U55&lt;&gt;"",'Care Companion Tracker'!$K55="Surgery",'Care Companion Tracker'!$Y55=""),"Discharged but no evaluation",IF(AND('Care Companion Tracker'!$Z55&lt;&gt;"",'Care Companion Tracker'!$U55=""),"Discharged but no class","Completed but not discharged")))))))</f>
        <v>Discharged but no class</v>
      </c>
      <c r="E55" s="129" t="str">
        <f>IF(Table4[[#This Row],[DOA (DD/MM/YY)]]="","",TEXT(Table4[[#This Row],[DOA (DD/MM/YY)]],"mmm-yy"))</f>
        <v>Sep-14</v>
      </c>
      <c r="F55" s="148">
        <f>IF('Patient Admission Report'!H50="","",'Patient Admission Report'!H50)</f>
        <v>41883</v>
      </c>
      <c r="G55" s="112" t="str">
        <f>IFERROR(IF('Patient Admission Report'!B50="","",'Patient Admission Report'!B50),"")</f>
        <v>10070000200916</v>
      </c>
      <c r="H55" s="68" t="str">
        <f>IFERROR(IF('Patient Admission Report'!C50="","",'Patient Admission Report'!C50),"")</f>
        <v>Mr BHASKAR CH</v>
      </c>
      <c r="I55" s="77" t="str">
        <f>IFERROR(IF('Patient Admission Report'!D50="","",'Patient Admission Report'!D50),"")</f>
        <v>918179562632</v>
      </c>
      <c r="J55" s="68" t="str">
        <f>IFERROR(IF('Patient Admission Report'!E50="","",'Patient Admission Report'!E50),"")</f>
        <v>TELANGANA</v>
      </c>
      <c r="K55" s="68" t="str">
        <f>IFERROR(IF('Patient Admission Report'!F50="","",'Patient Admission Report'!F50),"")</f>
        <v>OBSERVATION</v>
      </c>
      <c r="L55" s="68" t="str">
        <f>IFERROR(IF('Patient Admission Report'!G50="","",'Patient Admission Report'!G50),"")</f>
        <v>NEUROLOGY</v>
      </c>
      <c r="M55" s="133" t="str">
        <f>IFERROR(IF('Patient Admission Report'!I50="","",'Patient Admission Report'!I50),"")</f>
        <v>ESIC_CREDIT</v>
      </c>
      <c r="N55" s="119"/>
      <c r="O55" s="116"/>
      <c r="P55" s="72"/>
      <c r="Q55" s="73"/>
      <c r="R55" s="72"/>
      <c r="S55" s="72"/>
      <c r="T55" s="73"/>
      <c r="U55" s="69"/>
      <c r="V55" s="69"/>
      <c r="W55" s="136"/>
      <c r="X55" s="139"/>
      <c r="Y55" s="121"/>
      <c r="Z55" s="142" t="str">
        <f>IFERROR(VLOOKUP('Care Companion Tracker'!$G55,'Patient Discharge Report'!$B$11:$E$1048576,3,FALSE),"")</f>
        <v>03/09/2014 09:15 PM</v>
      </c>
      <c r="AA55" s="74" t="str">
        <f>IFERROR(VLOOKUP('Care Companion Tracker'!$G55,'Patient Discharge Report'!$B$11:$E$1048576,4,FALSE),"")</f>
        <v>Normal Discharge</v>
      </c>
      <c r="AB55" s="179">
        <f>ROUND(IF('Care Companion Tracker'!$Z55="",0,('Care Companion Tracker'!$Z55-'Care Companion Tracker'!$F55)),0)</f>
        <v>3</v>
      </c>
      <c r="AC55" s="116"/>
      <c r="AD55" s="75"/>
    </row>
    <row r="56" spans="2:30">
      <c r="B56" s="67">
        <f t="shared" si="0"/>
        <v>41</v>
      </c>
      <c r="C56" s="68" t="str">
        <f t="shared" si="1"/>
        <v>Hyderabad</v>
      </c>
      <c r="D56" s="68" t="str">
        <f>IF(AND('Care Companion Tracker'!$U56="", 'Care Companion Tracker'!$Z56=""),"Class not attended", IF(AND('Care Companion Tracker'!$Z56="",'Care Companion Tracker'!$U56&lt;&gt;"",$K56="Surgery",$W56=""),"Practical Left", IF(AND('Care Companion Tracker'!$Z56="",'Care Companion Tracker'!$U56&lt;&gt;"",'Care Companion Tracker'!$K56="Surgery",'Care Companion Tracker'!$Y56=""),"Evaluation left",IF(OR(AND('Care Companion Tracker'!$Z56&lt;&gt;"",'Care Companion Tracker'!$K56="Surgery",'Care Companion Tracker'!$U56&lt;&gt;"",'Care Companion Tracker'!$W56&lt;&gt;"",'Care Companion Tracker'!$Y56&lt;&gt;""),AND('Care Companion Tracker'!$Z56&lt;&gt;"",'Care Companion Tracker'!$K56="Procedure",'Care Companion Tracker'!$U56&lt;&gt;""),AND('Care Companion Tracker'!$Z56&lt;&gt;"",'Care Companion Tracker'!$K56="Observation",'Care Companion Tracker'!$U56&lt;&gt;"")),"Discharged &amp; completed",IF(AND('Care Companion Tracker'!$Z56&lt;&gt;"",'Care Companion Tracker'!$U56&lt;&gt;"",'Care Companion Tracker'!$W56=""),"Discharged but no practical", IF(AND('Care Companion Tracker'!$Z56&lt;&gt;"",'Care Companion Tracker'!$U56&lt;&gt;"",'Care Companion Tracker'!$K56="Surgery",'Care Companion Tracker'!$Y56=""),"Discharged but no evaluation",IF(AND('Care Companion Tracker'!$Z56&lt;&gt;"",'Care Companion Tracker'!$U56=""),"Discharged but no class","Completed but not discharged")))))))</f>
        <v>Discharged but no class</v>
      </c>
      <c r="E56" s="129" t="str">
        <f>IF(Table4[[#This Row],[DOA (DD/MM/YY)]]="","",TEXT(Table4[[#This Row],[DOA (DD/MM/YY)]],"mmm-yy"))</f>
        <v>Sep-14</v>
      </c>
      <c r="F56" s="148">
        <f>IF('Patient Admission Report'!H51="","",'Patient Admission Report'!H51)</f>
        <v>41883</v>
      </c>
      <c r="G56" s="112" t="str">
        <f>IFERROR(IF('Patient Admission Report'!B51="","",'Patient Admission Report'!B51),"")</f>
        <v>10070000200914</v>
      </c>
      <c r="H56" s="70" t="str">
        <f>IFERROR(IF('Patient Admission Report'!C51="","",'Patient Admission Report'!C51),"")</f>
        <v>Mrs KAMALAMMA .</v>
      </c>
      <c r="I56" s="77" t="str">
        <f>IFERROR(IF('Patient Admission Report'!D51="","",'Patient Admission Report'!D51),"")</f>
        <v>919390048992</v>
      </c>
      <c r="J56" s="70" t="str">
        <f>IFERROR(IF('Patient Admission Report'!E51="","",'Patient Admission Report'!E51),"")</f>
        <v>TELANGANA</v>
      </c>
      <c r="K56" s="70" t="str">
        <f>IFERROR(IF('Patient Admission Report'!F51="","",'Patient Admission Report'!F51),"")</f>
        <v>OBSERVATION</v>
      </c>
      <c r="L56" s="70" t="str">
        <f>IFERROR(IF('Patient Admission Report'!G51="","",'Patient Admission Report'!G51),"")</f>
        <v>NEUROLOGY</v>
      </c>
      <c r="M56" s="134" t="str">
        <f>IFERROR(IF('Patient Admission Report'!I51="","",'Patient Admission Report'!I51),"")</f>
        <v>ESIC_CREDIT</v>
      </c>
      <c r="N56" s="119"/>
      <c r="O56" s="116"/>
      <c r="P56" s="72"/>
      <c r="Q56" s="73"/>
      <c r="R56" s="72"/>
      <c r="S56" s="72"/>
      <c r="T56" s="73"/>
      <c r="U56" s="69"/>
      <c r="V56" s="69"/>
      <c r="W56" s="136"/>
      <c r="X56" s="139"/>
      <c r="Y56" s="121"/>
      <c r="Z56" s="142" t="str">
        <f>IFERROR(VLOOKUP('Care Companion Tracker'!$G56,'Patient Discharge Report'!$B$11:$E$1048576,3,FALSE),"")</f>
        <v>04/09/2014 09:01 PM</v>
      </c>
      <c r="AA56" s="74" t="str">
        <f>IFERROR(VLOOKUP('Care Companion Tracker'!$G56,'Patient Discharge Report'!$B$11:$E$1048576,4,FALSE),"")</f>
        <v>Normal Discharge</v>
      </c>
      <c r="AB56" s="179">
        <f>ROUND(IF('Care Companion Tracker'!$Z56="",0,('Care Companion Tracker'!$Z56-'Care Companion Tracker'!$F56)),0)</f>
        <v>4</v>
      </c>
      <c r="AC56" s="116"/>
      <c r="AD56" s="75"/>
    </row>
    <row r="57" spans="2:30">
      <c r="B57" s="67">
        <f t="shared" si="0"/>
        <v>42</v>
      </c>
      <c r="C57" s="68" t="str">
        <f t="shared" si="1"/>
        <v>Hyderabad</v>
      </c>
      <c r="D57" s="68" t="str">
        <f>IF(AND('Care Companion Tracker'!$U57="", 'Care Companion Tracker'!$Z57=""),"Class not attended", IF(AND('Care Companion Tracker'!$Z57="",'Care Companion Tracker'!$U57&lt;&gt;"",$K57="Surgery",$W57=""),"Practical Left", IF(AND('Care Companion Tracker'!$Z57="",'Care Companion Tracker'!$U57&lt;&gt;"",'Care Companion Tracker'!$K57="Surgery",'Care Companion Tracker'!$Y57=""),"Evaluation left",IF(OR(AND('Care Companion Tracker'!$Z57&lt;&gt;"",'Care Companion Tracker'!$K57="Surgery",'Care Companion Tracker'!$U57&lt;&gt;"",'Care Companion Tracker'!$W57&lt;&gt;"",'Care Companion Tracker'!$Y57&lt;&gt;""),AND('Care Companion Tracker'!$Z57&lt;&gt;"",'Care Companion Tracker'!$K57="Procedure",'Care Companion Tracker'!$U57&lt;&gt;""),AND('Care Companion Tracker'!$Z57&lt;&gt;"",'Care Companion Tracker'!$K57="Observation",'Care Companion Tracker'!$U57&lt;&gt;"")),"Discharged &amp; completed",IF(AND('Care Companion Tracker'!$Z57&lt;&gt;"",'Care Companion Tracker'!$U57&lt;&gt;"",'Care Companion Tracker'!$W57=""),"Discharged but no practical", IF(AND('Care Companion Tracker'!$Z57&lt;&gt;"",'Care Companion Tracker'!$U57&lt;&gt;"",'Care Companion Tracker'!$K57="Surgery",'Care Companion Tracker'!$Y57=""),"Discharged but no evaluation",IF(AND('Care Companion Tracker'!$Z57&lt;&gt;"",'Care Companion Tracker'!$U57=""),"Discharged but no class","Completed but not discharged")))))))</f>
        <v>Discharged but no class</v>
      </c>
      <c r="E57" s="129" t="str">
        <f>IF(Table4[[#This Row],[DOA (DD/MM/YY)]]="","",TEXT(Table4[[#This Row],[DOA (DD/MM/YY)]],"mmm-yy"))</f>
        <v>Sep-14</v>
      </c>
      <c r="F57" s="148">
        <f>IF('Patient Admission Report'!H52="","",'Patient Admission Report'!H52)</f>
        <v>41883</v>
      </c>
      <c r="G57" s="112" t="str">
        <f>IFERROR(IF('Patient Admission Report'!B52="","",'Patient Admission Report'!B52),"")</f>
        <v>10070000200721</v>
      </c>
      <c r="H57" s="71" t="str">
        <f>IFERROR(IF('Patient Admission Report'!C52="","",'Patient Admission Report'!C52),"")</f>
        <v>Mrs NAGAMANI P</v>
      </c>
      <c r="I57" s="77" t="str">
        <f>IFERROR(IF('Patient Admission Report'!D52="","",'Patient Admission Report'!D52),"")</f>
        <v>91-9866943414</v>
      </c>
      <c r="J57" s="68" t="str">
        <f>IFERROR(IF('Patient Admission Report'!E52="","",'Patient Admission Report'!E52),"")</f>
        <v>TELANGANA</v>
      </c>
      <c r="K57" s="68" t="str">
        <f>IFERROR(IF('Patient Admission Report'!F52="","",'Patient Admission Report'!F52),"")</f>
        <v>PROCEDURE</v>
      </c>
      <c r="L57" s="68" t="str">
        <f>IFERROR(IF('Patient Admission Report'!G52="","",'Patient Admission Report'!G52),"")</f>
        <v>NEUROLOGY</v>
      </c>
      <c r="M57" s="133" t="str">
        <f>IFERROR(IF('Patient Admission Report'!I52="","",'Patient Admission Report'!I52),"")</f>
        <v>AROGYA SRI</v>
      </c>
      <c r="N57" s="119"/>
      <c r="O57" s="116"/>
      <c r="P57" s="72"/>
      <c r="Q57" s="73"/>
      <c r="R57" s="72"/>
      <c r="S57" s="72"/>
      <c r="T57" s="73"/>
      <c r="U57" s="69"/>
      <c r="V57" s="69"/>
      <c r="W57" s="136"/>
      <c r="X57" s="139"/>
      <c r="Y57" s="121"/>
      <c r="Z57" s="142" t="str">
        <f>IFERROR(VLOOKUP('Care Companion Tracker'!$G57,'Patient Discharge Report'!$B$11:$E$1048576,3,FALSE),"")</f>
        <v>10/09/2014 09:34 PM</v>
      </c>
      <c r="AA57" s="74" t="str">
        <f>IFERROR(VLOOKUP('Care Companion Tracker'!$G57,'Patient Discharge Report'!$B$11:$E$1048576,4,FALSE),"")</f>
        <v>Normal Discharge</v>
      </c>
      <c r="AB57" s="179">
        <f>ROUND(IF('Care Companion Tracker'!$Z57="",0,('Care Companion Tracker'!$Z57-'Care Companion Tracker'!$F57)),0)</f>
        <v>10</v>
      </c>
      <c r="AC57" s="116"/>
      <c r="AD57" s="75"/>
    </row>
    <row r="58" spans="2:30">
      <c r="B58" s="67">
        <f t="shared" si="0"/>
        <v>43</v>
      </c>
      <c r="C58" s="68" t="str">
        <f t="shared" si="1"/>
        <v>Hyderabad</v>
      </c>
      <c r="D58" s="68" t="str">
        <f>IF(AND('Care Companion Tracker'!$U58="", 'Care Companion Tracker'!$Z58=""),"Class not attended", IF(AND('Care Companion Tracker'!$Z58="",'Care Companion Tracker'!$U58&lt;&gt;"",$K58="Surgery",$W58=""),"Practical Left", IF(AND('Care Companion Tracker'!$Z58="",'Care Companion Tracker'!$U58&lt;&gt;"",'Care Companion Tracker'!$K58="Surgery",'Care Companion Tracker'!$Y58=""),"Evaluation left",IF(OR(AND('Care Companion Tracker'!$Z58&lt;&gt;"",'Care Companion Tracker'!$K58="Surgery",'Care Companion Tracker'!$U58&lt;&gt;"",'Care Companion Tracker'!$W58&lt;&gt;"",'Care Companion Tracker'!$Y58&lt;&gt;""),AND('Care Companion Tracker'!$Z58&lt;&gt;"",'Care Companion Tracker'!$K58="Procedure",'Care Companion Tracker'!$U58&lt;&gt;""),AND('Care Companion Tracker'!$Z58&lt;&gt;"",'Care Companion Tracker'!$K58="Observation",'Care Companion Tracker'!$U58&lt;&gt;"")),"Discharged &amp; completed",IF(AND('Care Companion Tracker'!$Z58&lt;&gt;"",'Care Companion Tracker'!$U58&lt;&gt;"",'Care Companion Tracker'!$W58=""),"Discharged but no practical", IF(AND('Care Companion Tracker'!$Z58&lt;&gt;"",'Care Companion Tracker'!$U58&lt;&gt;"",'Care Companion Tracker'!$K58="Surgery",'Care Companion Tracker'!$Y58=""),"Discharged but no evaluation",IF(AND('Care Companion Tracker'!$Z58&lt;&gt;"",'Care Companion Tracker'!$U58=""),"Discharged but no class","Completed but not discharged")))))))</f>
        <v>Discharged but no class</v>
      </c>
      <c r="E58" s="129" t="str">
        <f>IF(Table4[[#This Row],[DOA (DD/MM/YY)]]="","",TEXT(Table4[[#This Row],[DOA (DD/MM/YY)]],"mmm-yy"))</f>
        <v>Sep-14</v>
      </c>
      <c r="F58" s="148">
        <f>IF('Patient Admission Report'!H53="","",'Patient Admission Report'!H53)</f>
        <v>41883</v>
      </c>
      <c r="G58" s="112" t="str">
        <f>IFERROR(IF('Patient Admission Report'!B53="","",'Patient Admission Report'!B53),"")</f>
        <v>10070000194082</v>
      </c>
      <c r="H58" s="68" t="str">
        <f>IFERROR(IF('Patient Admission Report'!C53="","",'Patient Admission Report'!C53),"")</f>
        <v>Mrs RAMESHWARI G</v>
      </c>
      <c r="I58" s="77" t="str">
        <f>IFERROR(IF('Patient Admission Report'!D53="","",'Patient Admission Report'!D53),"")</f>
        <v>9618240394</v>
      </c>
      <c r="J58" s="68" t="str">
        <f>IFERROR(IF('Patient Admission Report'!E53="","",'Patient Admission Report'!E53),"")</f>
        <v>Andhra Pradesh</v>
      </c>
      <c r="K58" s="68" t="str">
        <f>IFERROR(IF('Patient Admission Report'!F53="","",'Patient Admission Report'!F53),"")</f>
        <v>PROCEDURE</v>
      </c>
      <c r="L58" s="68" t="str">
        <f>IFERROR(IF('Patient Admission Report'!G53="","",'Patient Admission Report'!G53),"")</f>
        <v>OBSTETRICS &amp; GYNAECOLOGY</v>
      </c>
      <c r="M58" s="133" t="str">
        <f>IFERROR(IF('Patient Admission Report'!I53="","",'Patient Admission Report'!I53),"")</f>
        <v>NH-Mallareddy Hospital</v>
      </c>
      <c r="N58" s="119"/>
      <c r="O58" s="116"/>
      <c r="P58" s="72"/>
      <c r="Q58" s="73"/>
      <c r="R58" s="72"/>
      <c r="S58" s="72"/>
      <c r="T58" s="73"/>
      <c r="U58" s="69"/>
      <c r="V58" s="69"/>
      <c r="W58" s="136"/>
      <c r="X58" s="139"/>
      <c r="Y58" s="121"/>
      <c r="Z58" s="142" t="str">
        <f>IFERROR(VLOOKUP('Care Companion Tracker'!$G58,'Patient Discharge Report'!$B$11:$E$1048576,3,FALSE),"")</f>
        <v>04/09/2014 09:05 PM</v>
      </c>
      <c r="AA58" s="74" t="str">
        <f>IFERROR(VLOOKUP('Care Companion Tracker'!$G58,'Patient Discharge Report'!$B$11:$E$1048576,4,FALSE),"")</f>
        <v>Normal Discharge</v>
      </c>
      <c r="AB58" s="179">
        <f>ROUND(IF('Care Companion Tracker'!$Z58="",0,('Care Companion Tracker'!$Z58-'Care Companion Tracker'!$F58)),0)</f>
        <v>4</v>
      </c>
      <c r="AC58" s="116"/>
      <c r="AD58" s="75"/>
    </row>
    <row r="59" spans="2:30">
      <c r="B59" s="67">
        <f t="shared" si="0"/>
        <v>44</v>
      </c>
      <c r="C59" s="68" t="str">
        <f t="shared" si="1"/>
        <v>Hyderabad</v>
      </c>
      <c r="D59" s="68" t="str">
        <f>IF(AND('Care Companion Tracker'!$U59="", 'Care Companion Tracker'!$Z59=""),"Class not attended", IF(AND('Care Companion Tracker'!$Z59="",'Care Companion Tracker'!$U59&lt;&gt;"",$K59="Surgery",$W59=""),"Practical Left", IF(AND('Care Companion Tracker'!$Z59="",'Care Companion Tracker'!$U59&lt;&gt;"",'Care Companion Tracker'!$K59="Surgery",'Care Companion Tracker'!$Y59=""),"Evaluation left",IF(OR(AND('Care Companion Tracker'!$Z59&lt;&gt;"",'Care Companion Tracker'!$K59="Surgery",'Care Companion Tracker'!$U59&lt;&gt;"",'Care Companion Tracker'!$W59&lt;&gt;"",'Care Companion Tracker'!$Y59&lt;&gt;""),AND('Care Companion Tracker'!$Z59&lt;&gt;"",'Care Companion Tracker'!$K59="Procedure",'Care Companion Tracker'!$U59&lt;&gt;""),AND('Care Companion Tracker'!$Z59&lt;&gt;"",'Care Companion Tracker'!$K59="Observation",'Care Companion Tracker'!$U59&lt;&gt;"")),"Discharged &amp; completed",IF(AND('Care Companion Tracker'!$Z59&lt;&gt;"",'Care Companion Tracker'!$U59&lt;&gt;"",'Care Companion Tracker'!$W59=""),"Discharged but no practical", IF(AND('Care Companion Tracker'!$Z59&lt;&gt;"",'Care Companion Tracker'!$U59&lt;&gt;"",'Care Companion Tracker'!$K59="Surgery",'Care Companion Tracker'!$Y59=""),"Discharged but no evaluation",IF(AND('Care Companion Tracker'!$Z59&lt;&gt;"",'Care Companion Tracker'!$U59=""),"Discharged but no class","Completed but not discharged")))))))</f>
        <v>Discharged but no class</v>
      </c>
      <c r="E59" s="129" t="str">
        <f>IF(Table4[[#This Row],[DOA (DD/MM/YY)]]="","",TEXT(Table4[[#This Row],[DOA (DD/MM/YY)]],"mmm-yy"))</f>
        <v>Sep-14</v>
      </c>
      <c r="F59" s="148">
        <f>IF('Patient Admission Report'!H54="","",'Patient Admission Report'!H54)</f>
        <v>41883</v>
      </c>
      <c r="G59" s="112" t="str">
        <f>IFERROR(IF('Patient Admission Report'!B54="","",'Patient Admission Report'!B54),"")</f>
        <v>10070000196076</v>
      </c>
      <c r="H59" s="68" t="str">
        <f>IFERROR(IF('Patient Admission Report'!C54="","",'Patient Admission Report'!C54),"")</f>
        <v>Mrs LAKSHMI</v>
      </c>
      <c r="I59" s="77" t="str">
        <f>IFERROR(IF('Patient Admission Report'!D54="","",'Patient Admission Report'!D54),"")</f>
        <v>9700224440</v>
      </c>
      <c r="J59" s="68" t="str">
        <f>IFERROR(IF('Patient Admission Report'!E54="","",'Patient Admission Report'!E54),"")</f>
        <v>TELANGANA</v>
      </c>
      <c r="K59" s="68" t="str">
        <f>IFERROR(IF('Patient Admission Report'!F54="","",'Patient Admission Report'!F54),"")</f>
        <v>PROCEDURE</v>
      </c>
      <c r="L59" s="68" t="str">
        <f>IFERROR(IF('Patient Admission Report'!G54="","",'Patient Admission Report'!G54),"")</f>
        <v>OBSTETRICS &amp; GYNAECOLOGY</v>
      </c>
      <c r="M59" s="133" t="str">
        <f>IFERROR(IF('Patient Admission Report'!I54="","",'Patient Admission Report'!I54),"")</f>
        <v/>
      </c>
      <c r="N59" s="119"/>
      <c r="O59" s="116"/>
      <c r="P59" s="72"/>
      <c r="Q59" s="73"/>
      <c r="R59" s="72"/>
      <c r="S59" s="72"/>
      <c r="T59" s="73"/>
      <c r="U59" s="69"/>
      <c r="V59" s="69"/>
      <c r="W59" s="136"/>
      <c r="X59" s="139"/>
      <c r="Y59" s="121"/>
      <c r="Z59" s="142" t="str">
        <f>IFERROR(VLOOKUP('Care Companion Tracker'!$G59,'Patient Discharge Report'!$B$11:$E$1048576,3,FALSE),"")</f>
        <v>05/09/2014 04:25 PM</v>
      </c>
      <c r="AA59" s="74" t="str">
        <f>IFERROR(VLOOKUP('Care Companion Tracker'!$G59,'Patient Discharge Report'!$B$11:$E$1048576,4,FALSE),"")</f>
        <v>Normal Discharge</v>
      </c>
      <c r="AB59" s="179">
        <f>ROUND(IF('Care Companion Tracker'!$Z59="",0,('Care Companion Tracker'!$Z59-'Care Companion Tracker'!$F59)),0)</f>
        <v>5</v>
      </c>
      <c r="AC59" s="116"/>
      <c r="AD59" s="75"/>
    </row>
    <row r="60" spans="2:30">
      <c r="B60" s="67">
        <f t="shared" si="0"/>
        <v>45</v>
      </c>
      <c r="C60" s="68" t="str">
        <f t="shared" si="1"/>
        <v>Hyderabad</v>
      </c>
      <c r="D60" s="68" t="str">
        <f>IF(AND('Care Companion Tracker'!$U60="", 'Care Companion Tracker'!$Z60=""),"Class not attended", IF(AND('Care Companion Tracker'!$Z60="",'Care Companion Tracker'!$U60&lt;&gt;"",$K60="Surgery",$W60=""),"Practical Left", IF(AND('Care Companion Tracker'!$Z60="",'Care Companion Tracker'!$U60&lt;&gt;"",'Care Companion Tracker'!$K60="Surgery",'Care Companion Tracker'!$Y60=""),"Evaluation left",IF(OR(AND('Care Companion Tracker'!$Z60&lt;&gt;"",'Care Companion Tracker'!$K60="Surgery",'Care Companion Tracker'!$U60&lt;&gt;"",'Care Companion Tracker'!$W60&lt;&gt;"",'Care Companion Tracker'!$Y60&lt;&gt;""),AND('Care Companion Tracker'!$Z60&lt;&gt;"",'Care Companion Tracker'!$K60="Procedure",'Care Companion Tracker'!$U60&lt;&gt;""),AND('Care Companion Tracker'!$Z60&lt;&gt;"",'Care Companion Tracker'!$K60="Observation",'Care Companion Tracker'!$U60&lt;&gt;"")),"Discharged &amp; completed",IF(AND('Care Companion Tracker'!$Z60&lt;&gt;"",'Care Companion Tracker'!$U60&lt;&gt;"",'Care Companion Tracker'!$W60=""),"Discharged but no practical", IF(AND('Care Companion Tracker'!$Z60&lt;&gt;"",'Care Companion Tracker'!$U60&lt;&gt;"",'Care Companion Tracker'!$K60="Surgery",'Care Companion Tracker'!$Y60=""),"Discharged but no evaluation",IF(AND('Care Companion Tracker'!$Z60&lt;&gt;"",'Care Companion Tracker'!$U60=""),"Discharged but no class","Completed but not discharged")))))))</f>
        <v>Discharged but no class</v>
      </c>
      <c r="E60" s="129" t="str">
        <f>IF(Table4[[#This Row],[DOA (DD/MM/YY)]]="","",TEXT(Table4[[#This Row],[DOA (DD/MM/YY)]],"mmm-yy"))</f>
        <v>Sep-14</v>
      </c>
      <c r="F60" s="148">
        <f>IF('Patient Admission Report'!H55="","",'Patient Admission Report'!H55)</f>
        <v>41883</v>
      </c>
      <c r="G60" s="112" t="str">
        <f>IFERROR(IF('Patient Admission Report'!B55="","",'Patient Admission Report'!B55),"")</f>
        <v>10070000200809</v>
      </c>
      <c r="H60" s="68" t="str">
        <f>IFERROR(IF('Patient Admission Report'!C55="","",'Patient Admission Report'!C55),"")</f>
        <v>Mrs KALPANA B</v>
      </c>
      <c r="I60" s="77" t="str">
        <f>IFERROR(IF('Patient Admission Report'!D55="","",'Patient Admission Report'!D55),"")</f>
        <v>9989192431</v>
      </c>
      <c r="J60" s="68" t="str">
        <f>IFERROR(IF('Patient Admission Report'!E55="","",'Patient Admission Report'!E55),"")</f>
        <v>TELANGANA</v>
      </c>
      <c r="K60" s="68" t="str">
        <f>IFERROR(IF('Patient Admission Report'!F55="","",'Patient Admission Report'!F55),"")</f>
        <v>PROCEDURE</v>
      </c>
      <c r="L60" s="68" t="str">
        <f>IFERROR(IF('Patient Admission Report'!G55="","",'Patient Admission Report'!G55),"")</f>
        <v>OBSTETRICS &amp; GYNAECOLOGY</v>
      </c>
      <c r="M60" s="133" t="str">
        <f>IFERROR(IF('Patient Admission Report'!I55="","",'Patient Admission Report'!I55),"")</f>
        <v>NH-Mallareddy Hospital</v>
      </c>
      <c r="N60" s="119"/>
      <c r="O60" s="116"/>
      <c r="P60" s="72"/>
      <c r="Q60" s="73"/>
      <c r="R60" s="72"/>
      <c r="S60" s="72"/>
      <c r="T60" s="73"/>
      <c r="U60" s="69"/>
      <c r="V60" s="69"/>
      <c r="W60" s="136"/>
      <c r="X60" s="139"/>
      <c r="Y60" s="121"/>
      <c r="Z60" s="142" t="str">
        <f>IFERROR(VLOOKUP('Care Companion Tracker'!$G60,'Patient Discharge Report'!$B$11:$E$1048576,3,FALSE),"")</f>
        <v>06/09/2014 06:45 PM</v>
      </c>
      <c r="AA60" s="74" t="str">
        <f>IFERROR(VLOOKUP('Care Companion Tracker'!$G60,'Patient Discharge Report'!$B$11:$E$1048576,4,FALSE),"")</f>
        <v>Normal Discharge</v>
      </c>
      <c r="AB60" s="179">
        <f>ROUND(IF('Care Companion Tracker'!$Z60="",0,('Care Companion Tracker'!$Z60-'Care Companion Tracker'!$F60)),0)</f>
        <v>6</v>
      </c>
      <c r="AC60" s="116"/>
      <c r="AD60" s="75"/>
    </row>
    <row r="61" spans="2:30">
      <c r="B61" s="67">
        <f t="shared" si="0"/>
        <v>46</v>
      </c>
      <c r="C61" s="68" t="str">
        <f t="shared" si="1"/>
        <v>Hyderabad</v>
      </c>
      <c r="D61" s="68" t="str">
        <f>IF(AND('Care Companion Tracker'!$U61="", 'Care Companion Tracker'!$Z61=""),"Class not attended", IF(AND('Care Companion Tracker'!$Z61="",'Care Companion Tracker'!$U61&lt;&gt;"",$K61="Surgery",$W61=""),"Practical Left", IF(AND('Care Companion Tracker'!$Z61="",'Care Companion Tracker'!$U61&lt;&gt;"",'Care Companion Tracker'!$K61="Surgery",'Care Companion Tracker'!$Y61=""),"Evaluation left",IF(OR(AND('Care Companion Tracker'!$Z61&lt;&gt;"",'Care Companion Tracker'!$K61="Surgery",'Care Companion Tracker'!$U61&lt;&gt;"",'Care Companion Tracker'!$W61&lt;&gt;"",'Care Companion Tracker'!$Y61&lt;&gt;""),AND('Care Companion Tracker'!$Z61&lt;&gt;"",'Care Companion Tracker'!$K61="Procedure",'Care Companion Tracker'!$U61&lt;&gt;""),AND('Care Companion Tracker'!$Z61&lt;&gt;"",'Care Companion Tracker'!$K61="Observation",'Care Companion Tracker'!$U61&lt;&gt;"")),"Discharged &amp; completed",IF(AND('Care Companion Tracker'!$Z61&lt;&gt;"",'Care Companion Tracker'!$U61&lt;&gt;"",'Care Companion Tracker'!$W61=""),"Discharged but no practical", IF(AND('Care Companion Tracker'!$Z61&lt;&gt;"",'Care Companion Tracker'!$U61&lt;&gt;"",'Care Companion Tracker'!$K61="Surgery",'Care Companion Tracker'!$Y61=""),"Discharged but no evaluation",IF(AND('Care Companion Tracker'!$Z61&lt;&gt;"",'Care Companion Tracker'!$U61=""),"Discharged but no class","Completed but not discharged")))))))</f>
        <v>Discharged but no class</v>
      </c>
      <c r="E61" s="129" t="str">
        <f>IF(Table4[[#This Row],[DOA (DD/MM/YY)]]="","",TEXT(Table4[[#This Row],[DOA (DD/MM/YY)]],"mmm-yy"))</f>
        <v>Sep-14</v>
      </c>
      <c r="F61" s="148">
        <f>IF('Patient Admission Report'!H56="","",'Patient Admission Report'!H56)</f>
        <v>41883</v>
      </c>
      <c r="G61" s="112" t="str">
        <f>IFERROR(IF('Patient Admission Report'!B56="","",'Patient Admission Report'!B56),"")</f>
        <v>10070000199189</v>
      </c>
      <c r="H61" s="68" t="str">
        <f>IFERROR(IF('Patient Admission Report'!C56="","",'Patient Admission Report'!C56),"")</f>
        <v>Mrs ROQHIA</v>
      </c>
      <c r="I61" s="77" t="str">
        <f>IFERROR(IF('Patient Admission Report'!D56="","",'Patient Admission Report'!D56),"")</f>
        <v>9849164980</v>
      </c>
      <c r="J61" s="68" t="str">
        <f>IFERROR(IF('Patient Admission Report'!E56="","",'Patient Admission Report'!E56),"")</f>
        <v>TELANGANA</v>
      </c>
      <c r="K61" s="68" t="str">
        <f>IFERROR(IF('Patient Admission Report'!F56="","",'Patient Admission Report'!F56),"")</f>
        <v>PROCEDURE</v>
      </c>
      <c r="L61" s="68" t="str">
        <f>IFERROR(IF('Patient Admission Report'!G56="","",'Patient Admission Report'!G56),"")</f>
        <v>ORTHOPAEDICS</v>
      </c>
      <c r="M61" s="133" t="str">
        <f>IFERROR(IF('Patient Admission Report'!I56="","",'Patient Admission Report'!I56),"")</f>
        <v>AROGYA SRI</v>
      </c>
      <c r="N61" s="119"/>
      <c r="O61" s="116"/>
      <c r="P61" s="72"/>
      <c r="Q61" s="73"/>
      <c r="R61" s="72"/>
      <c r="S61" s="72"/>
      <c r="T61" s="73"/>
      <c r="U61" s="69"/>
      <c r="V61" s="69"/>
      <c r="W61" s="136"/>
      <c r="X61" s="139"/>
      <c r="Y61" s="121"/>
      <c r="Z61" s="142" t="str">
        <f>IFERROR(VLOOKUP('Care Companion Tracker'!$G61,'Patient Discharge Report'!$B$11:$E$1048576,3,FALSE),"")</f>
        <v>09/09/2014 01:36 AM</v>
      </c>
      <c r="AA61" s="74" t="str">
        <f>IFERROR(VLOOKUP('Care Companion Tracker'!$G61,'Patient Discharge Report'!$B$11:$E$1048576,4,FALSE),"")</f>
        <v>Normal Discharge</v>
      </c>
      <c r="AB61" s="179">
        <f>ROUND(IF('Care Companion Tracker'!$Z61="",0,('Care Companion Tracker'!$Z61-'Care Companion Tracker'!$F61)),0)</f>
        <v>8</v>
      </c>
      <c r="AC61" s="116"/>
      <c r="AD61" s="75"/>
    </row>
    <row r="62" spans="2:30">
      <c r="B62" s="67">
        <f t="shared" si="0"/>
        <v>47</v>
      </c>
      <c r="C62" s="68" t="str">
        <f t="shared" si="1"/>
        <v>Hyderabad</v>
      </c>
      <c r="D62" s="68" t="str">
        <f>IF(AND('Care Companion Tracker'!$U62="", 'Care Companion Tracker'!$Z62=""),"Class not attended", IF(AND('Care Companion Tracker'!$Z62="",'Care Companion Tracker'!$U62&lt;&gt;"",$K62="Surgery",$W62=""),"Practical Left", IF(AND('Care Companion Tracker'!$Z62="",'Care Companion Tracker'!$U62&lt;&gt;"",'Care Companion Tracker'!$K62="Surgery",'Care Companion Tracker'!$Y62=""),"Evaluation left",IF(OR(AND('Care Companion Tracker'!$Z62&lt;&gt;"",'Care Companion Tracker'!$K62="Surgery",'Care Companion Tracker'!$U62&lt;&gt;"",'Care Companion Tracker'!$W62&lt;&gt;"",'Care Companion Tracker'!$Y62&lt;&gt;""),AND('Care Companion Tracker'!$Z62&lt;&gt;"",'Care Companion Tracker'!$K62="Procedure",'Care Companion Tracker'!$U62&lt;&gt;""),AND('Care Companion Tracker'!$Z62&lt;&gt;"",'Care Companion Tracker'!$K62="Observation",'Care Companion Tracker'!$U62&lt;&gt;"")),"Discharged &amp; completed",IF(AND('Care Companion Tracker'!$Z62&lt;&gt;"",'Care Companion Tracker'!$U62&lt;&gt;"",'Care Companion Tracker'!$W62=""),"Discharged but no practical", IF(AND('Care Companion Tracker'!$Z62&lt;&gt;"",'Care Companion Tracker'!$U62&lt;&gt;"",'Care Companion Tracker'!$K62="Surgery",'Care Companion Tracker'!$Y62=""),"Discharged but no evaluation",IF(AND('Care Companion Tracker'!$Z62&lt;&gt;"",'Care Companion Tracker'!$U62=""),"Discharged but no class","Completed but not discharged")))))))</f>
        <v>Discharged but no class</v>
      </c>
      <c r="E62" s="129" t="str">
        <f>IF(Table4[[#This Row],[DOA (DD/MM/YY)]]="","",TEXT(Table4[[#This Row],[DOA (DD/MM/YY)]],"mmm-yy"))</f>
        <v>Sep-14</v>
      </c>
      <c r="F62" s="148">
        <f>IF('Patient Admission Report'!H57="","",'Patient Admission Report'!H57)</f>
        <v>41883</v>
      </c>
      <c r="G62" s="112" t="str">
        <f>IFERROR(IF('Patient Admission Report'!B57="","",'Patient Admission Report'!B57),"")</f>
        <v>10070000200725</v>
      </c>
      <c r="H62" s="70" t="str">
        <f>IFERROR(IF('Patient Admission Report'!C57="","",'Patient Admission Report'!C57),"")</f>
        <v>Mr BUCHAIAH CH</v>
      </c>
      <c r="I62" s="77" t="str">
        <f>IFERROR(IF('Patient Admission Report'!D57="","",'Patient Admission Report'!D57),"")</f>
        <v>91-8106923414</v>
      </c>
      <c r="J62" s="70" t="str">
        <f>IFERROR(IF('Patient Admission Report'!E57="","",'Patient Admission Report'!E57),"")</f>
        <v>TELANGANA</v>
      </c>
      <c r="K62" s="70" t="str">
        <f>IFERROR(IF('Patient Admission Report'!F57="","",'Patient Admission Report'!F57),"")</f>
        <v>PROCEDURE</v>
      </c>
      <c r="L62" s="70" t="str">
        <f>IFERROR(IF('Patient Admission Report'!G57="","",'Patient Admission Report'!G57),"")</f>
        <v>ORTHOPAEDICS</v>
      </c>
      <c r="M62" s="134" t="str">
        <f>IFERROR(IF('Patient Admission Report'!I57="","",'Patient Admission Report'!I57),"")</f>
        <v>AROGYA SRI</v>
      </c>
      <c r="N62" s="119"/>
      <c r="O62" s="116"/>
      <c r="P62" s="72"/>
      <c r="Q62" s="73"/>
      <c r="R62" s="72"/>
      <c r="S62" s="72"/>
      <c r="T62" s="73"/>
      <c r="U62" s="69"/>
      <c r="V62" s="69"/>
      <c r="W62" s="136"/>
      <c r="X62" s="139"/>
      <c r="Y62" s="121"/>
      <c r="Z62" s="142" t="str">
        <f>IFERROR(VLOOKUP('Care Companion Tracker'!$G62,'Patient Discharge Report'!$B$11:$E$1048576,3,FALSE),"")</f>
        <v>09/09/2014 01:35 AM</v>
      </c>
      <c r="AA62" s="74" t="str">
        <f>IFERROR(VLOOKUP('Care Companion Tracker'!$G62,'Patient Discharge Report'!$B$11:$E$1048576,4,FALSE),"")</f>
        <v>Normal Discharge</v>
      </c>
      <c r="AB62" s="179">
        <f>ROUND(IF('Care Companion Tracker'!$Z62="",0,('Care Companion Tracker'!$Z62-'Care Companion Tracker'!$F62)),0)</f>
        <v>8</v>
      </c>
      <c r="AC62" s="116"/>
      <c r="AD62" s="75"/>
    </row>
    <row r="63" spans="2:30">
      <c r="B63" s="67">
        <f t="shared" si="0"/>
        <v>48</v>
      </c>
      <c r="C63" s="68" t="str">
        <f t="shared" si="1"/>
        <v>Hyderabad</v>
      </c>
      <c r="D63" s="68" t="str">
        <f>IF(AND('Care Companion Tracker'!$U63="", 'Care Companion Tracker'!$Z63=""),"Class not attended", IF(AND('Care Companion Tracker'!$Z63="",'Care Companion Tracker'!$U63&lt;&gt;"",$K63="Surgery",$W63=""),"Practical Left", IF(AND('Care Companion Tracker'!$Z63="",'Care Companion Tracker'!$U63&lt;&gt;"",'Care Companion Tracker'!$K63="Surgery",'Care Companion Tracker'!$Y63=""),"Evaluation left",IF(OR(AND('Care Companion Tracker'!$Z63&lt;&gt;"",'Care Companion Tracker'!$K63="Surgery",'Care Companion Tracker'!$U63&lt;&gt;"",'Care Companion Tracker'!$W63&lt;&gt;"",'Care Companion Tracker'!$Y63&lt;&gt;""),AND('Care Companion Tracker'!$Z63&lt;&gt;"",'Care Companion Tracker'!$K63="Procedure",'Care Companion Tracker'!$U63&lt;&gt;""),AND('Care Companion Tracker'!$Z63&lt;&gt;"",'Care Companion Tracker'!$K63="Observation",'Care Companion Tracker'!$U63&lt;&gt;"")),"Discharged &amp; completed",IF(AND('Care Companion Tracker'!$Z63&lt;&gt;"",'Care Companion Tracker'!$U63&lt;&gt;"",'Care Companion Tracker'!$W63=""),"Discharged but no practical", IF(AND('Care Companion Tracker'!$Z63&lt;&gt;"",'Care Companion Tracker'!$U63&lt;&gt;"",'Care Companion Tracker'!$K63="Surgery",'Care Companion Tracker'!$Y63=""),"Discharged but no evaluation",IF(AND('Care Companion Tracker'!$Z63&lt;&gt;"",'Care Companion Tracker'!$U63=""),"Discharged but no class","Completed but not discharged")))))))</f>
        <v>Discharged but no class</v>
      </c>
      <c r="E63" s="129" t="str">
        <f>IF(Table4[[#This Row],[DOA (DD/MM/YY)]]="","",TEXT(Table4[[#This Row],[DOA (DD/MM/YY)]],"mmm-yy"))</f>
        <v>Sep-14</v>
      </c>
      <c r="F63" s="148">
        <f>IF('Patient Admission Report'!H58="","",'Patient Admission Report'!H58)</f>
        <v>41883</v>
      </c>
      <c r="G63" s="112" t="str">
        <f>IFERROR(IF('Patient Admission Report'!B58="","",'Patient Admission Report'!B58),"")</f>
        <v>10070000200845</v>
      </c>
      <c r="H63" s="68" t="str">
        <f>IFERROR(IF('Patient Admission Report'!C58="","",'Patient Admission Report'!C58),"")</f>
        <v>Miss DEEPIKA</v>
      </c>
      <c r="I63" s="77" t="str">
        <f>IFERROR(IF('Patient Admission Report'!D58="","",'Patient Admission Report'!D58),"")</f>
        <v>91</v>
      </c>
      <c r="J63" s="68" t="str">
        <f>IFERROR(IF('Patient Admission Report'!E58="","",'Patient Admission Report'!E58),"")</f>
        <v>TELANGANA</v>
      </c>
      <c r="K63" s="68" t="str">
        <f>IFERROR(IF('Patient Admission Report'!F58="","",'Patient Admission Report'!F58),"")</f>
        <v>PROCEDURE</v>
      </c>
      <c r="L63" s="68" t="str">
        <f>IFERROR(IF('Patient Admission Report'!G58="","",'Patient Admission Report'!G58),"")</f>
        <v>PAEDIATRIC MEDICINE</v>
      </c>
      <c r="M63" s="133" t="str">
        <f>IFERROR(IF('Patient Admission Report'!I58="","",'Patient Admission Report'!I58),"")</f>
        <v>NH-Mallareddy Hospital</v>
      </c>
      <c r="N63" s="119"/>
      <c r="O63" s="116"/>
      <c r="P63" s="72"/>
      <c r="Q63" s="73"/>
      <c r="R63" s="72"/>
      <c r="S63" s="72"/>
      <c r="T63" s="73"/>
      <c r="U63" s="69"/>
      <c r="V63" s="69"/>
      <c r="W63" s="136"/>
      <c r="X63" s="139"/>
      <c r="Y63" s="121"/>
      <c r="Z63" s="142" t="str">
        <f>IFERROR(VLOOKUP('Care Companion Tracker'!$G63,'Patient Discharge Report'!$B$11:$E$1048576,3,FALSE),"")</f>
        <v>02/09/2014 04:14 PM</v>
      </c>
      <c r="AA63" s="74" t="str">
        <f>IFERROR(VLOOKUP('Care Companion Tracker'!$G63,'Patient Discharge Report'!$B$11:$E$1048576,4,FALSE),"")</f>
        <v>Normal Discharge</v>
      </c>
      <c r="AB63" s="179">
        <f>ROUND(IF('Care Companion Tracker'!$Z63="",0,('Care Companion Tracker'!$Z63-'Care Companion Tracker'!$F63)),0)</f>
        <v>2</v>
      </c>
      <c r="AC63" s="116"/>
      <c r="AD63" s="75"/>
    </row>
    <row r="64" spans="2:30">
      <c r="B64" s="67">
        <f t="shared" si="0"/>
        <v>49</v>
      </c>
      <c r="C64" s="68" t="str">
        <f t="shared" si="1"/>
        <v>Hyderabad</v>
      </c>
      <c r="D64" s="68" t="str">
        <f>IF(AND('Care Companion Tracker'!$U64="", 'Care Companion Tracker'!$Z64=""),"Class not attended", IF(AND('Care Companion Tracker'!$Z64="",'Care Companion Tracker'!$U64&lt;&gt;"",$K64="Surgery",$W64=""),"Practical Left", IF(AND('Care Companion Tracker'!$Z64="",'Care Companion Tracker'!$U64&lt;&gt;"",'Care Companion Tracker'!$K64="Surgery",'Care Companion Tracker'!$Y64=""),"Evaluation left",IF(OR(AND('Care Companion Tracker'!$Z64&lt;&gt;"",'Care Companion Tracker'!$K64="Surgery",'Care Companion Tracker'!$U64&lt;&gt;"",'Care Companion Tracker'!$W64&lt;&gt;"",'Care Companion Tracker'!$Y64&lt;&gt;""),AND('Care Companion Tracker'!$Z64&lt;&gt;"",'Care Companion Tracker'!$K64="Procedure",'Care Companion Tracker'!$U64&lt;&gt;""),AND('Care Companion Tracker'!$Z64&lt;&gt;"",'Care Companion Tracker'!$K64="Observation",'Care Companion Tracker'!$U64&lt;&gt;"")),"Discharged &amp; completed",IF(AND('Care Companion Tracker'!$Z64&lt;&gt;"",'Care Companion Tracker'!$U64&lt;&gt;"",'Care Companion Tracker'!$W64=""),"Discharged but no practical", IF(AND('Care Companion Tracker'!$Z64&lt;&gt;"",'Care Companion Tracker'!$U64&lt;&gt;"",'Care Companion Tracker'!$K64="Surgery",'Care Companion Tracker'!$Y64=""),"Discharged but no evaluation",IF(AND('Care Companion Tracker'!$Z64&lt;&gt;"",'Care Companion Tracker'!$U64=""),"Discharged but no class","Completed but not discharged")))))))</f>
        <v>Discharged but no class</v>
      </c>
      <c r="E64" s="129" t="str">
        <f>IF(Table4[[#This Row],[DOA (DD/MM/YY)]]="","",TEXT(Table4[[#This Row],[DOA (DD/MM/YY)]],"mmm-yy"))</f>
        <v>Sep-14</v>
      </c>
      <c r="F64" s="148">
        <f>IF('Patient Admission Report'!H59="","",'Patient Admission Report'!H59)</f>
        <v>41883</v>
      </c>
      <c r="G64" s="112" t="str">
        <f>IFERROR(IF('Patient Admission Report'!B59="","",'Patient Admission Report'!B59),"")</f>
        <v>10070000200770</v>
      </c>
      <c r="H64" s="68" t="str">
        <f>IFERROR(IF('Patient Admission Report'!C59="","",'Patient Admission Report'!C59),"")</f>
        <v>Baby VARALIKA</v>
      </c>
      <c r="I64" s="77" t="str">
        <f>IFERROR(IF('Patient Admission Report'!D59="","",'Patient Admission Report'!D59),"")</f>
        <v>9701545608</v>
      </c>
      <c r="J64" s="68" t="str">
        <f>IFERROR(IF('Patient Admission Report'!E59="","",'Patient Admission Report'!E59),"")</f>
        <v>TELANGANA</v>
      </c>
      <c r="K64" s="68" t="str">
        <f>IFERROR(IF('Patient Admission Report'!F59="","",'Patient Admission Report'!F59),"")</f>
        <v>PROCEDURE</v>
      </c>
      <c r="L64" s="68" t="str">
        <f>IFERROR(IF('Patient Admission Report'!G59="","",'Patient Admission Report'!G59),"")</f>
        <v>PAEDIATRIC MEDICINE</v>
      </c>
      <c r="M64" s="133" t="str">
        <f>IFERROR(IF('Patient Admission Report'!I59="","",'Patient Admission Report'!I59),"")</f>
        <v/>
      </c>
      <c r="N64" s="119"/>
      <c r="O64" s="116"/>
      <c r="P64" s="72"/>
      <c r="Q64" s="73"/>
      <c r="R64" s="72"/>
      <c r="S64" s="72"/>
      <c r="T64" s="73"/>
      <c r="U64" s="69"/>
      <c r="V64" s="69"/>
      <c r="W64" s="136"/>
      <c r="X64" s="139"/>
      <c r="Y64" s="121"/>
      <c r="Z64" s="142" t="str">
        <f>IFERROR(VLOOKUP('Care Companion Tracker'!$G64,'Patient Discharge Report'!$B$11:$E$1048576,3,FALSE),"")</f>
        <v>06/09/2014 04:20 PM</v>
      </c>
      <c r="AA64" s="74" t="str">
        <f>IFERROR(VLOOKUP('Care Companion Tracker'!$G64,'Patient Discharge Report'!$B$11:$E$1048576,4,FALSE),"")</f>
        <v>Normal Discharge</v>
      </c>
      <c r="AB64" s="179">
        <f>ROUND(IF('Care Companion Tracker'!$Z64="",0,('Care Companion Tracker'!$Z64-'Care Companion Tracker'!$F64)),0)</f>
        <v>6</v>
      </c>
      <c r="AC64" s="116"/>
      <c r="AD64" s="75"/>
    </row>
    <row r="65" spans="2:30">
      <c r="B65" s="67">
        <f t="shared" si="0"/>
        <v>50</v>
      </c>
      <c r="C65" s="68" t="str">
        <f t="shared" si="1"/>
        <v>Hyderabad</v>
      </c>
      <c r="D65" s="68" t="str">
        <f>IF(AND('Care Companion Tracker'!$U65="", 'Care Companion Tracker'!$Z65=""),"Class not attended", IF(AND('Care Companion Tracker'!$Z65="",'Care Companion Tracker'!$U65&lt;&gt;"",$K65="Surgery",$W65=""),"Practical Left", IF(AND('Care Companion Tracker'!$Z65="",'Care Companion Tracker'!$U65&lt;&gt;"",'Care Companion Tracker'!$K65="Surgery",'Care Companion Tracker'!$Y65=""),"Evaluation left",IF(OR(AND('Care Companion Tracker'!$Z65&lt;&gt;"",'Care Companion Tracker'!$K65="Surgery",'Care Companion Tracker'!$U65&lt;&gt;"",'Care Companion Tracker'!$W65&lt;&gt;"",'Care Companion Tracker'!$Y65&lt;&gt;""),AND('Care Companion Tracker'!$Z65&lt;&gt;"",'Care Companion Tracker'!$K65="Procedure",'Care Companion Tracker'!$U65&lt;&gt;""),AND('Care Companion Tracker'!$Z65&lt;&gt;"",'Care Companion Tracker'!$K65="Observation",'Care Companion Tracker'!$U65&lt;&gt;"")),"Discharged &amp; completed",IF(AND('Care Companion Tracker'!$Z65&lt;&gt;"",'Care Companion Tracker'!$U65&lt;&gt;"",'Care Companion Tracker'!$W65=""),"Discharged but no practical", IF(AND('Care Companion Tracker'!$Z65&lt;&gt;"",'Care Companion Tracker'!$U65&lt;&gt;"",'Care Companion Tracker'!$K65="Surgery",'Care Companion Tracker'!$Y65=""),"Discharged but no evaluation",IF(AND('Care Companion Tracker'!$Z65&lt;&gt;"",'Care Companion Tracker'!$U65=""),"Discharged but no class","Completed but not discharged")))))))</f>
        <v>Discharged but no class</v>
      </c>
      <c r="E65" s="129" t="str">
        <f>IF(Table4[[#This Row],[DOA (DD/MM/YY)]]="","",TEXT(Table4[[#This Row],[DOA (DD/MM/YY)]],"mmm-yy"))</f>
        <v>Sep-14</v>
      </c>
      <c r="F65" s="148">
        <f>IF('Patient Admission Report'!H60="","",'Patient Admission Report'!H60)</f>
        <v>41883</v>
      </c>
      <c r="G65" s="112" t="str">
        <f>IFERROR(IF('Patient Admission Report'!B60="","",'Patient Admission Report'!B60),"")</f>
        <v>10070000099942</v>
      </c>
      <c r="H65" s="68" t="str">
        <f>IFERROR(IF('Patient Admission Report'!C60="","",'Patient Admission Report'!C60),"")</f>
        <v>Mr NARAYANA P.</v>
      </c>
      <c r="I65" s="77" t="str">
        <f>IFERROR(IF('Patient Admission Report'!D60="","",'Patient Admission Report'!D60),"")</f>
        <v>91-9666494165</v>
      </c>
      <c r="J65" s="68" t="str">
        <f>IFERROR(IF('Patient Admission Report'!E60="","",'Patient Admission Report'!E60),"")</f>
        <v>Andhra Pradesh</v>
      </c>
      <c r="K65" s="68" t="str">
        <f>IFERROR(IF('Patient Admission Report'!F60="","",'Patient Admission Report'!F60),"")</f>
        <v>OBSERVATION</v>
      </c>
      <c r="L65" s="68" t="str">
        <f>IFERROR(IF('Patient Admission Report'!G60="","",'Patient Admission Report'!G60),"")</f>
        <v>PULMONOLOGY</v>
      </c>
      <c r="M65" s="133" t="str">
        <f>IFERROR(IF('Patient Admission Report'!I60="","",'Patient Admission Report'!I60),"")</f>
        <v/>
      </c>
      <c r="N65" s="119"/>
      <c r="O65" s="116"/>
      <c r="P65" s="72"/>
      <c r="Q65" s="73"/>
      <c r="R65" s="72"/>
      <c r="S65" s="72"/>
      <c r="T65" s="73"/>
      <c r="U65" s="69"/>
      <c r="V65" s="69"/>
      <c r="W65" s="136"/>
      <c r="X65" s="139"/>
      <c r="Y65" s="121"/>
      <c r="Z65" s="142" t="str">
        <f>IFERROR(VLOOKUP('Care Companion Tracker'!$G65,'Patient Discharge Report'!$B$11:$E$1048576,3,FALSE),"")</f>
        <v>01/10/2014 09:29 PM</v>
      </c>
      <c r="AA65" s="74" t="str">
        <f>IFERROR(VLOOKUP('Care Companion Tracker'!$G65,'Patient Discharge Report'!$B$11:$E$1048576,4,FALSE),"")</f>
        <v>Normal Discharge</v>
      </c>
      <c r="AB65" s="179">
        <f>ROUND(IF('Care Companion Tracker'!$Z65="",0,('Care Companion Tracker'!$Z65-'Care Companion Tracker'!$F65)),0)</f>
        <v>31</v>
      </c>
      <c r="AC65" s="116"/>
      <c r="AD65" s="75"/>
    </row>
    <row r="66" spans="2:30">
      <c r="B66" s="67">
        <f t="shared" si="0"/>
        <v>51</v>
      </c>
      <c r="C66" s="68" t="str">
        <f t="shared" si="1"/>
        <v>Hyderabad</v>
      </c>
      <c r="D66" s="68" t="str">
        <f>IF(AND('Care Companion Tracker'!$U66="", 'Care Companion Tracker'!$Z66=""),"Class not attended", IF(AND('Care Companion Tracker'!$Z66="",'Care Companion Tracker'!$U66&lt;&gt;"",$K66="Surgery",$W66=""),"Practical Left", IF(AND('Care Companion Tracker'!$Z66="",'Care Companion Tracker'!$U66&lt;&gt;"",'Care Companion Tracker'!$K66="Surgery",'Care Companion Tracker'!$Y66=""),"Evaluation left",IF(OR(AND('Care Companion Tracker'!$Z66&lt;&gt;"",'Care Companion Tracker'!$K66="Surgery",'Care Companion Tracker'!$U66&lt;&gt;"",'Care Companion Tracker'!$W66&lt;&gt;"",'Care Companion Tracker'!$Y66&lt;&gt;""),AND('Care Companion Tracker'!$Z66&lt;&gt;"",'Care Companion Tracker'!$K66="Procedure",'Care Companion Tracker'!$U66&lt;&gt;""),AND('Care Companion Tracker'!$Z66&lt;&gt;"",'Care Companion Tracker'!$K66="Observation",'Care Companion Tracker'!$U66&lt;&gt;"")),"Discharged &amp; completed",IF(AND('Care Companion Tracker'!$Z66&lt;&gt;"",'Care Companion Tracker'!$U66&lt;&gt;"",'Care Companion Tracker'!$W66=""),"Discharged but no practical", IF(AND('Care Companion Tracker'!$Z66&lt;&gt;"",'Care Companion Tracker'!$U66&lt;&gt;"",'Care Companion Tracker'!$K66="Surgery",'Care Companion Tracker'!$Y66=""),"Discharged but no evaluation",IF(AND('Care Companion Tracker'!$Z66&lt;&gt;"",'Care Companion Tracker'!$U66=""),"Discharged but no class","Completed but not discharged")))))))</f>
        <v>Discharged but no class</v>
      </c>
      <c r="E66" s="129" t="str">
        <f>IF(Table4[[#This Row],[DOA (DD/MM/YY)]]="","",TEXT(Table4[[#This Row],[DOA (DD/MM/YY)]],"mmm-yy"))</f>
        <v>Sep-14</v>
      </c>
      <c r="F66" s="148">
        <f>IF('Patient Admission Report'!H61="","",'Patient Admission Report'!H61)</f>
        <v>41883</v>
      </c>
      <c r="G66" s="112" t="str">
        <f>IFERROR(IF('Patient Admission Report'!B61="","",'Patient Admission Report'!B61),"")</f>
        <v>10070000198846</v>
      </c>
      <c r="H66" s="68" t="str">
        <f>IFERROR(IF('Patient Admission Report'!C61="","",'Patient Admission Report'!C61),"")</f>
        <v>Mr KURMANNA B</v>
      </c>
      <c r="I66" s="77" t="str">
        <f>IFERROR(IF('Patient Admission Report'!D61="","",'Patient Admission Report'!D61),"")</f>
        <v>9010702346</v>
      </c>
      <c r="J66" s="68" t="str">
        <f>IFERROR(IF('Patient Admission Report'!E61="","",'Patient Admission Report'!E61),"")</f>
        <v>TELANGANA</v>
      </c>
      <c r="K66" s="68" t="str">
        <f>IFERROR(IF('Patient Admission Report'!F61="","",'Patient Admission Report'!F61),"")</f>
        <v>PROCEDURE</v>
      </c>
      <c r="L66" s="68" t="str">
        <f>IFERROR(IF('Patient Admission Report'!G61="","",'Patient Admission Report'!G61),"")</f>
        <v>UROLOGY</v>
      </c>
      <c r="M66" s="133" t="str">
        <f>IFERROR(IF('Patient Admission Report'!I61="","",'Patient Admission Report'!I61),"")</f>
        <v>AROGYA SRI</v>
      </c>
      <c r="N66" s="119"/>
      <c r="O66" s="116"/>
      <c r="P66" s="72"/>
      <c r="Q66" s="73"/>
      <c r="R66" s="72"/>
      <c r="S66" s="72"/>
      <c r="T66" s="73"/>
      <c r="U66" s="69"/>
      <c r="V66" s="69"/>
      <c r="W66" s="136"/>
      <c r="X66" s="139"/>
      <c r="Y66" s="121"/>
      <c r="Z66" s="142" t="str">
        <f>IFERROR(VLOOKUP('Care Companion Tracker'!$G66,'Patient Discharge Report'!$B$11:$E$1048576,3,FALSE),"")</f>
        <v>04/09/2014 08:56 PM</v>
      </c>
      <c r="AA66" s="74" t="str">
        <f>IFERROR(VLOOKUP('Care Companion Tracker'!$G66,'Patient Discharge Report'!$B$11:$E$1048576,4,FALSE),"")</f>
        <v>Normal Discharge</v>
      </c>
      <c r="AB66" s="179">
        <f>ROUND(IF('Care Companion Tracker'!$Z66="",0,('Care Companion Tracker'!$Z66-'Care Companion Tracker'!$F66)),0)</f>
        <v>4</v>
      </c>
      <c r="AC66" s="116"/>
      <c r="AD66" s="75"/>
    </row>
    <row r="67" spans="2:30">
      <c r="B67" s="67">
        <f t="shared" si="0"/>
        <v>52</v>
      </c>
      <c r="C67" s="68" t="str">
        <f t="shared" si="1"/>
        <v>Hyderabad</v>
      </c>
      <c r="D67" s="68" t="str">
        <f>IF(AND('Care Companion Tracker'!$U67="", 'Care Companion Tracker'!$Z67=""),"Class not attended", IF(AND('Care Companion Tracker'!$Z67="",'Care Companion Tracker'!$U67&lt;&gt;"",$K67="Surgery",$W67=""),"Practical Left", IF(AND('Care Companion Tracker'!$Z67="",'Care Companion Tracker'!$U67&lt;&gt;"",'Care Companion Tracker'!$K67="Surgery",'Care Companion Tracker'!$Y67=""),"Evaluation left",IF(OR(AND('Care Companion Tracker'!$Z67&lt;&gt;"",'Care Companion Tracker'!$K67="Surgery",'Care Companion Tracker'!$U67&lt;&gt;"",'Care Companion Tracker'!$W67&lt;&gt;"",'Care Companion Tracker'!$Y67&lt;&gt;""),AND('Care Companion Tracker'!$Z67&lt;&gt;"",'Care Companion Tracker'!$K67="Procedure",'Care Companion Tracker'!$U67&lt;&gt;""),AND('Care Companion Tracker'!$Z67&lt;&gt;"",'Care Companion Tracker'!$K67="Observation",'Care Companion Tracker'!$U67&lt;&gt;"")),"Discharged &amp; completed",IF(AND('Care Companion Tracker'!$Z67&lt;&gt;"",'Care Companion Tracker'!$U67&lt;&gt;"",'Care Companion Tracker'!$W67=""),"Discharged but no practical", IF(AND('Care Companion Tracker'!$Z67&lt;&gt;"",'Care Companion Tracker'!$U67&lt;&gt;"",'Care Companion Tracker'!$K67="Surgery",'Care Companion Tracker'!$Y67=""),"Discharged but no evaluation",IF(AND('Care Companion Tracker'!$Z67&lt;&gt;"",'Care Companion Tracker'!$U67=""),"Discharged but no class","Completed but not discharged")))))))</f>
        <v>Discharged but no class</v>
      </c>
      <c r="E67" s="129" t="str">
        <f>IF(Table4[[#This Row],[DOA (DD/MM/YY)]]="","",TEXT(Table4[[#This Row],[DOA (DD/MM/YY)]],"mmm-yy"))</f>
        <v>Sep-14</v>
      </c>
      <c r="F67" s="148">
        <f>IF('Patient Admission Report'!H62="","",'Patient Admission Report'!H62)</f>
        <v>41883</v>
      </c>
      <c r="G67" s="112" t="str">
        <f>IFERROR(IF('Patient Admission Report'!B62="","",'Patient Admission Report'!B62),"")</f>
        <v>10070000189922</v>
      </c>
      <c r="H67" s="68" t="str">
        <f>IFERROR(IF('Patient Admission Report'!C62="","",'Patient Admission Report'!C62),"")</f>
        <v>Mr KOTAIAH K</v>
      </c>
      <c r="I67" s="77" t="str">
        <f>IFERROR(IF('Patient Admission Report'!D62="","",'Patient Admission Report'!D62),"")</f>
        <v>7702841196</v>
      </c>
      <c r="J67" s="68" t="str">
        <f>IFERROR(IF('Patient Admission Report'!E62="","",'Patient Admission Report'!E62),"")</f>
        <v>Andhra Pradesh</v>
      </c>
      <c r="K67" s="68" t="str">
        <f>IFERROR(IF('Patient Admission Report'!F62="","",'Patient Admission Report'!F62),"")</f>
        <v>PROCEDURE</v>
      </c>
      <c r="L67" s="68" t="str">
        <f>IFERROR(IF('Patient Admission Report'!G62="","",'Patient Admission Report'!G62),"")</f>
        <v>UROLOGY</v>
      </c>
      <c r="M67" s="133" t="str">
        <f>IFERROR(IF('Patient Admission Report'!I62="","",'Patient Admission Report'!I62),"")</f>
        <v>AROGYA SRI</v>
      </c>
      <c r="N67" s="119"/>
      <c r="O67" s="116"/>
      <c r="P67" s="72"/>
      <c r="Q67" s="73"/>
      <c r="R67" s="72"/>
      <c r="S67" s="72"/>
      <c r="T67" s="73"/>
      <c r="U67" s="69"/>
      <c r="V67" s="69"/>
      <c r="W67" s="136"/>
      <c r="X67" s="139"/>
      <c r="Y67" s="121"/>
      <c r="Z67" s="142" t="str">
        <f>IFERROR(VLOOKUP('Care Companion Tracker'!$G67,'Patient Discharge Report'!$B$11:$E$1048576,3,FALSE),"")</f>
        <v>09/09/2014 01:32 AM</v>
      </c>
      <c r="AA67" s="74" t="str">
        <f>IFERROR(VLOOKUP('Care Companion Tracker'!$G67,'Patient Discharge Report'!$B$11:$E$1048576,4,FALSE),"")</f>
        <v>Normal Discharge</v>
      </c>
      <c r="AB67" s="179">
        <f>ROUND(IF('Care Companion Tracker'!$Z67="",0,('Care Companion Tracker'!$Z67-'Care Companion Tracker'!$F67)),0)</f>
        <v>8</v>
      </c>
      <c r="AC67" s="116"/>
      <c r="AD67" s="75"/>
    </row>
    <row r="68" spans="2:30">
      <c r="B68" s="67">
        <f t="shared" si="0"/>
        <v>53</v>
      </c>
      <c r="C68" s="68" t="str">
        <f t="shared" si="1"/>
        <v>Hyderabad</v>
      </c>
      <c r="D68" s="68" t="str">
        <f>IF(AND('Care Companion Tracker'!$U68="", 'Care Companion Tracker'!$Z68=""),"Class not attended", IF(AND('Care Companion Tracker'!$Z68="",'Care Companion Tracker'!$U68&lt;&gt;"",$K68="Surgery",$W68=""),"Practical Left", IF(AND('Care Companion Tracker'!$Z68="",'Care Companion Tracker'!$U68&lt;&gt;"",'Care Companion Tracker'!$K68="Surgery",'Care Companion Tracker'!$Y68=""),"Evaluation left",IF(OR(AND('Care Companion Tracker'!$Z68&lt;&gt;"",'Care Companion Tracker'!$K68="Surgery",'Care Companion Tracker'!$U68&lt;&gt;"",'Care Companion Tracker'!$W68&lt;&gt;"",'Care Companion Tracker'!$Y68&lt;&gt;""),AND('Care Companion Tracker'!$Z68&lt;&gt;"",'Care Companion Tracker'!$K68="Procedure",'Care Companion Tracker'!$U68&lt;&gt;""),AND('Care Companion Tracker'!$Z68&lt;&gt;"",'Care Companion Tracker'!$K68="Observation",'Care Companion Tracker'!$U68&lt;&gt;"")),"Discharged &amp; completed",IF(AND('Care Companion Tracker'!$Z68&lt;&gt;"",'Care Companion Tracker'!$U68&lt;&gt;"",'Care Companion Tracker'!$W68=""),"Discharged but no practical", IF(AND('Care Companion Tracker'!$Z68&lt;&gt;"",'Care Companion Tracker'!$U68&lt;&gt;"",'Care Companion Tracker'!$K68="Surgery",'Care Companion Tracker'!$Y68=""),"Discharged but no evaluation",IF(AND('Care Companion Tracker'!$Z68&lt;&gt;"",'Care Companion Tracker'!$U68=""),"Discharged but no class","Completed but not discharged")))))))</f>
        <v>Discharged but no class</v>
      </c>
      <c r="E68" s="129" t="str">
        <f>IF(Table4[[#This Row],[DOA (DD/MM/YY)]]="","",TEXT(Table4[[#This Row],[DOA (DD/MM/YY)]],"mmm-yy"))</f>
        <v>Sep-14</v>
      </c>
      <c r="F68" s="148">
        <f>IF('Patient Admission Report'!H63="","",'Patient Admission Report'!H63)</f>
        <v>41883</v>
      </c>
      <c r="G68" s="112" t="str">
        <f>IFERROR(IF('Patient Admission Report'!B63="","",'Patient Admission Report'!B63),"")</f>
        <v>10070000200936</v>
      </c>
      <c r="H68" s="68" t="str">
        <f>IFERROR(IF('Patient Admission Report'!C63="","",'Patient Admission Report'!C63),"")</f>
        <v>Mr SHIVA RAJAIAH</v>
      </c>
      <c r="I68" s="77" t="str">
        <f>IFERROR(IF('Patient Admission Report'!D63="","",'Patient Admission Report'!D63),"")</f>
        <v>91-9989215773</v>
      </c>
      <c r="J68" s="68" t="str">
        <f>IFERROR(IF('Patient Admission Report'!E63="","",'Patient Admission Report'!E63),"")</f>
        <v>TELANGANA</v>
      </c>
      <c r="K68" s="68" t="str">
        <f>IFERROR(IF('Patient Admission Report'!F63="","",'Patient Admission Report'!F63),"")</f>
        <v>OBSERVATION</v>
      </c>
      <c r="L68" s="68" t="str">
        <f>IFERROR(IF('Patient Admission Report'!G63="","",'Patient Admission Report'!G63),"")</f>
        <v>UROLOGY</v>
      </c>
      <c r="M68" s="133" t="str">
        <f>IFERROR(IF('Patient Admission Report'!I63="","",'Patient Admission Report'!I63),"")</f>
        <v/>
      </c>
      <c r="N68" s="119"/>
      <c r="O68" s="116"/>
      <c r="P68" s="72"/>
      <c r="Q68" s="73"/>
      <c r="R68" s="72"/>
      <c r="S68" s="72"/>
      <c r="T68" s="73"/>
      <c r="U68" s="69"/>
      <c r="V68" s="69"/>
      <c r="W68" s="136"/>
      <c r="X68" s="139"/>
      <c r="Y68" s="121"/>
      <c r="Z68" s="142" t="str">
        <f>IFERROR(VLOOKUP('Care Companion Tracker'!$G68,'Patient Discharge Report'!$B$11:$E$1048576,3,FALSE),"")</f>
        <v>02/09/2014 06:35 PM</v>
      </c>
      <c r="AA68" s="74" t="str">
        <f>IFERROR(VLOOKUP('Care Companion Tracker'!$G68,'Patient Discharge Report'!$B$11:$E$1048576,4,FALSE),"")</f>
        <v>Normal Discharge</v>
      </c>
      <c r="AB68" s="179">
        <f>ROUND(IF('Care Companion Tracker'!$Z68="",0,('Care Companion Tracker'!$Z68-'Care Companion Tracker'!$F68)),0)</f>
        <v>2</v>
      </c>
      <c r="AC68" s="116"/>
      <c r="AD68" s="75"/>
    </row>
    <row r="69" spans="2:30">
      <c r="B69" s="67">
        <f t="shared" si="0"/>
        <v>54</v>
      </c>
      <c r="C69" s="68" t="str">
        <f t="shared" si="1"/>
        <v>Hyderabad</v>
      </c>
      <c r="D69" s="68" t="str">
        <f>IF(AND('Care Companion Tracker'!$U69="", 'Care Companion Tracker'!$Z69=""),"Class not attended", IF(AND('Care Companion Tracker'!$Z69="",'Care Companion Tracker'!$U69&lt;&gt;"",$K69="Surgery",$W69=""),"Practical Left", IF(AND('Care Companion Tracker'!$Z69="",'Care Companion Tracker'!$U69&lt;&gt;"",'Care Companion Tracker'!$K69="Surgery",'Care Companion Tracker'!$Y69=""),"Evaluation left",IF(OR(AND('Care Companion Tracker'!$Z69&lt;&gt;"",'Care Companion Tracker'!$K69="Surgery",'Care Companion Tracker'!$U69&lt;&gt;"",'Care Companion Tracker'!$W69&lt;&gt;"",'Care Companion Tracker'!$Y69&lt;&gt;""),AND('Care Companion Tracker'!$Z69&lt;&gt;"",'Care Companion Tracker'!$K69="Procedure",'Care Companion Tracker'!$U69&lt;&gt;""),AND('Care Companion Tracker'!$Z69&lt;&gt;"",'Care Companion Tracker'!$K69="Observation",'Care Companion Tracker'!$U69&lt;&gt;"")),"Discharged &amp; completed",IF(AND('Care Companion Tracker'!$Z69&lt;&gt;"",'Care Companion Tracker'!$U69&lt;&gt;"",'Care Companion Tracker'!$W69=""),"Discharged but no practical", IF(AND('Care Companion Tracker'!$Z69&lt;&gt;"",'Care Companion Tracker'!$U69&lt;&gt;"",'Care Companion Tracker'!$K69="Surgery",'Care Companion Tracker'!$Y69=""),"Discharged but no evaluation",IF(AND('Care Companion Tracker'!$Z69&lt;&gt;"",'Care Companion Tracker'!$U69=""),"Discharged but no class","Completed but not discharged")))))))</f>
        <v>Discharged but no class</v>
      </c>
      <c r="E69" s="129" t="str">
        <f>IF(Table4[[#This Row],[DOA (DD/MM/YY)]]="","",TEXT(Table4[[#This Row],[DOA (DD/MM/YY)]],"mmm-yy"))</f>
        <v>Sep-14</v>
      </c>
      <c r="F69" s="148">
        <f>IF('Patient Admission Report'!H64="","",'Patient Admission Report'!H64)</f>
        <v>41883</v>
      </c>
      <c r="G69" s="112" t="str">
        <f>IFERROR(IF('Patient Admission Report'!B64="","",'Patient Admission Report'!B64),"")</f>
        <v>10070000185355</v>
      </c>
      <c r="H69" s="68" t="str">
        <f>IFERROR(IF('Patient Admission Report'!C64="","",'Patient Admission Report'!C64),"")</f>
        <v>Mr POCHAIAH Y</v>
      </c>
      <c r="I69" s="77" t="str">
        <f>IFERROR(IF('Patient Admission Report'!D64="","",'Patient Admission Report'!D64),"")</f>
        <v>8106962648</v>
      </c>
      <c r="J69" s="68" t="str">
        <f>IFERROR(IF('Patient Admission Report'!E64="","",'Patient Admission Report'!E64),"")</f>
        <v>Andhra Pradesh</v>
      </c>
      <c r="K69" s="68" t="str">
        <f>IFERROR(IF('Patient Admission Report'!F64="","",'Patient Admission Report'!F64),"")</f>
        <v>PROCEDURE</v>
      </c>
      <c r="L69" s="68" t="str">
        <f>IFERROR(IF('Patient Admission Report'!G64="","",'Patient Admission Report'!G64),"")</f>
        <v>UROLOGY</v>
      </c>
      <c r="M69" s="133" t="str">
        <f>IFERROR(IF('Patient Admission Report'!I64="","",'Patient Admission Report'!I64),"")</f>
        <v>AROGYA SRI</v>
      </c>
      <c r="N69" s="119"/>
      <c r="O69" s="116"/>
      <c r="P69" s="72"/>
      <c r="Q69" s="73"/>
      <c r="R69" s="72"/>
      <c r="S69" s="72"/>
      <c r="T69" s="73"/>
      <c r="U69" s="69"/>
      <c r="V69" s="69"/>
      <c r="W69" s="136"/>
      <c r="X69" s="139"/>
      <c r="Y69" s="121"/>
      <c r="Z69" s="142" t="str">
        <f>IFERROR(VLOOKUP('Care Companion Tracker'!$G69,'Patient Discharge Report'!$B$11:$E$1048576,3,FALSE),"")</f>
        <v>02/09/2014 06:35 PM</v>
      </c>
      <c r="AA69" s="74" t="str">
        <f>IFERROR(VLOOKUP('Care Companion Tracker'!$G69,'Patient Discharge Report'!$B$11:$E$1048576,4,FALSE),"")</f>
        <v>Normal Discharge</v>
      </c>
      <c r="AB69" s="179">
        <f>ROUND(IF('Care Companion Tracker'!$Z69="",0,('Care Companion Tracker'!$Z69-'Care Companion Tracker'!$F69)),0)</f>
        <v>2</v>
      </c>
      <c r="AC69" s="116"/>
      <c r="AD69" s="75"/>
    </row>
    <row r="70" spans="2:30">
      <c r="B70" s="67">
        <f t="shared" si="0"/>
        <v>55</v>
      </c>
      <c r="C70" s="68" t="str">
        <f t="shared" si="1"/>
        <v>Hyderabad</v>
      </c>
      <c r="D70" s="68" t="str">
        <f>IF(AND('Care Companion Tracker'!$U70="", 'Care Companion Tracker'!$Z70=""),"Class not attended", IF(AND('Care Companion Tracker'!$Z70="",'Care Companion Tracker'!$U70&lt;&gt;"",$K70="Surgery",$W70=""),"Practical Left", IF(AND('Care Companion Tracker'!$Z70="",'Care Companion Tracker'!$U70&lt;&gt;"",'Care Companion Tracker'!$K70="Surgery",'Care Companion Tracker'!$Y70=""),"Evaluation left",IF(OR(AND('Care Companion Tracker'!$Z70&lt;&gt;"",'Care Companion Tracker'!$K70="Surgery",'Care Companion Tracker'!$U70&lt;&gt;"",'Care Companion Tracker'!$W70&lt;&gt;"",'Care Companion Tracker'!$Y70&lt;&gt;""),AND('Care Companion Tracker'!$Z70&lt;&gt;"",'Care Companion Tracker'!$K70="Procedure",'Care Companion Tracker'!$U70&lt;&gt;""),AND('Care Companion Tracker'!$Z70&lt;&gt;"",'Care Companion Tracker'!$K70="Observation",'Care Companion Tracker'!$U70&lt;&gt;"")),"Discharged &amp; completed",IF(AND('Care Companion Tracker'!$Z70&lt;&gt;"",'Care Companion Tracker'!$U70&lt;&gt;"",'Care Companion Tracker'!$W70=""),"Discharged but no practical", IF(AND('Care Companion Tracker'!$Z70&lt;&gt;"",'Care Companion Tracker'!$U70&lt;&gt;"",'Care Companion Tracker'!$K70="Surgery",'Care Companion Tracker'!$Y70=""),"Discharged but no evaluation",IF(AND('Care Companion Tracker'!$Z70&lt;&gt;"",'Care Companion Tracker'!$U70=""),"Discharged but no class","Completed but not discharged")))))))</f>
        <v>Discharged but no class</v>
      </c>
      <c r="E70" s="129" t="str">
        <f>IF(Table4[[#This Row],[DOA (DD/MM/YY)]]="","",TEXT(Table4[[#This Row],[DOA (DD/MM/YY)]],"mmm-yy"))</f>
        <v>Sep-14</v>
      </c>
      <c r="F70" s="148">
        <f>IF('Patient Admission Report'!H65="","",'Patient Admission Report'!H65)</f>
        <v>41883</v>
      </c>
      <c r="G70" s="112" t="str">
        <f>IFERROR(IF('Patient Admission Report'!B65="","",'Patient Admission Report'!B65),"")</f>
        <v>10070000200165</v>
      </c>
      <c r="H70" s="68" t="str">
        <f>IFERROR(IF('Patient Admission Report'!C65="","",'Patient Admission Report'!C65),"")</f>
        <v>Mrs BHAGYAMMA N</v>
      </c>
      <c r="I70" s="77" t="str">
        <f>IFERROR(IF('Patient Admission Report'!D65="","",'Patient Admission Report'!D65),"")</f>
        <v>9848277917</v>
      </c>
      <c r="J70" s="68" t="str">
        <f>IFERROR(IF('Patient Admission Report'!E65="","",'Patient Admission Report'!E65),"")</f>
        <v>TELANGANA</v>
      </c>
      <c r="K70" s="68" t="str">
        <f>IFERROR(IF('Patient Admission Report'!F65="","",'Patient Admission Report'!F65),"")</f>
        <v>PROCEDURE</v>
      </c>
      <c r="L70" s="68" t="str">
        <f>IFERROR(IF('Patient Admission Report'!G65="","",'Patient Admission Report'!G65),"")</f>
        <v>UROLOGY</v>
      </c>
      <c r="M70" s="133" t="str">
        <f>IFERROR(IF('Patient Admission Report'!I65="","",'Patient Admission Report'!I65),"")</f>
        <v>AROGYA SRI</v>
      </c>
      <c r="N70" s="119"/>
      <c r="O70" s="116"/>
      <c r="P70" s="72"/>
      <c r="Q70" s="73"/>
      <c r="R70" s="72"/>
      <c r="S70" s="72"/>
      <c r="T70" s="73"/>
      <c r="U70" s="69"/>
      <c r="V70" s="69"/>
      <c r="W70" s="136"/>
      <c r="X70" s="139"/>
      <c r="Y70" s="121"/>
      <c r="Z70" s="142" t="str">
        <f>IFERROR(VLOOKUP('Care Companion Tracker'!$G70,'Patient Discharge Report'!$B$11:$E$1048576,3,FALSE),"")</f>
        <v>06/09/2014 06:44 PM</v>
      </c>
      <c r="AA70" s="74" t="str">
        <f>IFERROR(VLOOKUP('Care Companion Tracker'!$G70,'Patient Discharge Report'!$B$11:$E$1048576,4,FALSE),"")</f>
        <v>Normal Discharge</v>
      </c>
      <c r="AB70" s="179">
        <f>ROUND(IF('Care Companion Tracker'!$Z70="",0,('Care Companion Tracker'!$Z70-'Care Companion Tracker'!$F70)),0)</f>
        <v>6</v>
      </c>
      <c r="AC70" s="116"/>
      <c r="AD70" s="75"/>
    </row>
    <row r="71" spans="2:30">
      <c r="B71" s="67">
        <f t="shared" si="0"/>
        <v>56</v>
      </c>
      <c r="C71" s="68" t="str">
        <f t="shared" si="1"/>
        <v>Hyderabad</v>
      </c>
      <c r="D71" s="68" t="str">
        <f>IF(AND('Care Companion Tracker'!$U71="", 'Care Companion Tracker'!$Z71=""),"Class not attended", IF(AND('Care Companion Tracker'!$Z71="",'Care Companion Tracker'!$U71&lt;&gt;"",$K71="Surgery",$W71=""),"Practical Left", IF(AND('Care Companion Tracker'!$Z71="",'Care Companion Tracker'!$U71&lt;&gt;"",'Care Companion Tracker'!$K71="Surgery",'Care Companion Tracker'!$Y71=""),"Evaluation left",IF(OR(AND('Care Companion Tracker'!$Z71&lt;&gt;"",'Care Companion Tracker'!$K71="Surgery",'Care Companion Tracker'!$U71&lt;&gt;"",'Care Companion Tracker'!$W71&lt;&gt;"",'Care Companion Tracker'!$Y71&lt;&gt;""),AND('Care Companion Tracker'!$Z71&lt;&gt;"",'Care Companion Tracker'!$K71="Procedure",'Care Companion Tracker'!$U71&lt;&gt;""),AND('Care Companion Tracker'!$Z71&lt;&gt;"",'Care Companion Tracker'!$K71="Observation",'Care Companion Tracker'!$U71&lt;&gt;"")),"Discharged &amp; completed",IF(AND('Care Companion Tracker'!$Z71&lt;&gt;"",'Care Companion Tracker'!$U71&lt;&gt;"",'Care Companion Tracker'!$W71=""),"Discharged but no practical", IF(AND('Care Companion Tracker'!$Z71&lt;&gt;"",'Care Companion Tracker'!$U71&lt;&gt;"",'Care Companion Tracker'!$K71="Surgery",'Care Companion Tracker'!$Y71=""),"Discharged but no evaluation",IF(AND('Care Companion Tracker'!$Z71&lt;&gt;"",'Care Companion Tracker'!$U71=""),"Discharged but no class","Completed but not discharged")))))))</f>
        <v>Discharged but no class</v>
      </c>
      <c r="E71" s="129" t="str">
        <f>IF(Table4[[#This Row],[DOA (DD/MM/YY)]]="","",TEXT(Table4[[#This Row],[DOA (DD/MM/YY)]],"mmm-yy"))</f>
        <v>Sep-14</v>
      </c>
      <c r="F71" s="148">
        <f>IF('Patient Admission Report'!H66="","",'Patient Admission Report'!H66)</f>
        <v>41884</v>
      </c>
      <c r="G71" s="112" t="str">
        <f>IFERROR(IF('Patient Admission Report'!B66="","",'Patient Admission Report'!B66),"")</f>
        <v>10070000201113</v>
      </c>
      <c r="H71" s="68" t="str">
        <f>IFERROR(IF('Patient Admission Report'!C66="","",'Patient Admission Report'!C66),"")</f>
        <v>Mr RAMA RAO S</v>
      </c>
      <c r="I71" s="77" t="str">
        <f>IFERROR(IF('Patient Admission Report'!D66="","",'Patient Admission Report'!D66),"")</f>
        <v>91-9441596762</v>
      </c>
      <c r="J71" s="68" t="str">
        <f>IFERROR(IF('Patient Admission Report'!E66="","",'Patient Admission Report'!E66),"")</f>
        <v>Andra Pradesh</v>
      </c>
      <c r="K71" s="68" t="str">
        <f>IFERROR(IF('Patient Admission Report'!F66="","",'Patient Admission Report'!F66),"")</f>
        <v>PROCEDURE</v>
      </c>
      <c r="L71" s="68" t="str">
        <f>IFERROR(IF('Patient Admission Report'!G66="","",'Patient Admission Report'!G66),"")</f>
        <v>CARDIAC SURGERY - ADULT</v>
      </c>
      <c r="M71" s="133" t="str">
        <f>IFERROR(IF('Patient Admission Report'!I66="","",'Patient Admission Report'!I66),"")</f>
        <v>ESIC_CREDIT</v>
      </c>
      <c r="N71" s="119"/>
      <c r="O71" s="116"/>
      <c r="P71" s="72"/>
      <c r="Q71" s="73"/>
      <c r="R71" s="72"/>
      <c r="S71" s="72"/>
      <c r="T71" s="73"/>
      <c r="U71" s="69"/>
      <c r="V71" s="69"/>
      <c r="W71" s="136"/>
      <c r="X71" s="139"/>
      <c r="Y71" s="121"/>
      <c r="Z71" s="142" t="str">
        <f>IFERROR(VLOOKUP('Care Companion Tracker'!$G71,'Patient Discharge Report'!$B$11:$E$1048576,3,FALSE),"")</f>
        <v>12/09/2014 05:14 PM</v>
      </c>
      <c r="AA71" s="74" t="str">
        <f>IFERROR(VLOOKUP('Care Companion Tracker'!$G71,'Patient Discharge Report'!$B$11:$E$1048576,4,FALSE),"")</f>
        <v>Normal Discharge</v>
      </c>
      <c r="AB71" s="179">
        <f>ROUND(IF('Care Companion Tracker'!$Z71="",0,('Care Companion Tracker'!$Z71-'Care Companion Tracker'!$F71)),0)</f>
        <v>11</v>
      </c>
      <c r="AC71" s="116"/>
      <c r="AD71" s="75"/>
    </row>
    <row r="72" spans="2:30">
      <c r="B72" s="67">
        <f t="shared" si="0"/>
        <v>57</v>
      </c>
      <c r="C72" s="68" t="str">
        <f t="shared" si="1"/>
        <v>Hyderabad</v>
      </c>
      <c r="D72" s="68" t="str">
        <f>IF(AND('Care Companion Tracker'!$U72="", 'Care Companion Tracker'!$Z72=""),"Class not attended", IF(AND('Care Companion Tracker'!$Z72="",'Care Companion Tracker'!$U72&lt;&gt;"",$K72="Surgery",$W72=""),"Practical Left", IF(AND('Care Companion Tracker'!$Z72="",'Care Companion Tracker'!$U72&lt;&gt;"",'Care Companion Tracker'!$K72="Surgery",'Care Companion Tracker'!$Y72=""),"Evaluation left",IF(OR(AND('Care Companion Tracker'!$Z72&lt;&gt;"",'Care Companion Tracker'!$K72="Surgery",'Care Companion Tracker'!$U72&lt;&gt;"",'Care Companion Tracker'!$W72&lt;&gt;"",'Care Companion Tracker'!$Y72&lt;&gt;""),AND('Care Companion Tracker'!$Z72&lt;&gt;"",'Care Companion Tracker'!$K72="Procedure",'Care Companion Tracker'!$U72&lt;&gt;""),AND('Care Companion Tracker'!$Z72&lt;&gt;"",'Care Companion Tracker'!$K72="Observation",'Care Companion Tracker'!$U72&lt;&gt;"")),"Discharged &amp; completed",IF(AND('Care Companion Tracker'!$Z72&lt;&gt;"",'Care Companion Tracker'!$U72&lt;&gt;"",'Care Companion Tracker'!$W72=""),"Discharged but no practical", IF(AND('Care Companion Tracker'!$Z72&lt;&gt;"",'Care Companion Tracker'!$U72&lt;&gt;"",'Care Companion Tracker'!$K72="Surgery",'Care Companion Tracker'!$Y72=""),"Discharged but no evaluation",IF(AND('Care Companion Tracker'!$Z72&lt;&gt;"",'Care Companion Tracker'!$U72=""),"Discharged but no class","Completed but not discharged")))))))</f>
        <v>Discharged but no class</v>
      </c>
      <c r="E72" s="129" t="str">
        <f>IF(Table4[[#This Row],[DOA (DD/MM/YY)]]="","",TEXT(Table4[[#This Row],[DOA (DD/MM/YY)]],"mmm-yy"))</f>
        <v>Sep-14</v>
      </c>
      <c r="F72" s="148">
        <f>IF('Patient Admission Report'!H67="","",'Patient Admission Report'!H67)</f>
        <v>41884</v>
      </c>
      <c r="G72" s="112" t="str">
        <f>IFERROR(IF('Patient Admission Report'!B67="","",'Patient Admission Report'!B67),"")</f>
        <v>10150000004348</v>
      </c>
      <c r="H72" s="68" t="str">
        <f>IFERROR(IF('Patient Admission Report'!C67="","",'Patient Admission Report'!C67),"")</f>
        <v>Mr Syed Chand Basha</v>
      </c>
      <c r="I72" s="77" t="str">
        <f>IFERROR(IF('Patient Admission Report'!D67="","",'Patient Admission Report'!D67),"")</f>
        <v>91-9885501173</v>
      </c>
      <c r="J72" s="68" t="str">
        <f>IFERROR(IF('Patient Admission Report'!E67="","",'Patient Admission Report'!E67),"")</f>
        <v>Andhra Pradesh</v>
      </c>
      <c r="K72" s="68" t="str">
        <f>IFERROR(IF('Patient Admission Report'!F67="","",'Patient Admission Report'!F67),"")</f>
        <v>PROCEDURE</v>
      </c>
      <c r="L72" s="68" t="str">
        <f>IFERROR(IF('Patient Admission Report'!G67="","",'Patient Admission Report'!G67),"")</f>
        <v>CARDIAC SURGERY - ADULT</v>
      </c>
      <c r="M72" s="133" t="str">
        <f>IFERROR(IF('Patient Admission Report'!I67="","",'Patient Admission Report'!I67),"")</f>
        <v>AROGYA SRI</v>
      </c>
      <c r="N72" s="119"/>
      <c r="O72" s="116"/>
      <c r="P72" s="72"/>
      <c r="Q72" s="73"/>
      <c r="R72" s="72"/>
      <c r="S72" s="72"/>
      <c r="T72" s="73"/>
      <c r="U72" s="69"/>
      <c r="V72" s="69"/>
      <c r="W72" s="136"/>
      <c r="X72" s="139"/>
      <c r="Y72" s="121"/>
      <c r="Z72" s="142" t="str">
        <f>IFERROR(VLOOKUP('Care Companion Tracker'!$G72,'Patient Discharge Report'!$B$11:$E$1048576,3,FALSE),"")</f>
        <v>12/09/2014 05:11 PM</v>
      </c>
      <c r="AA72" s="74" t="str">
        <f>IFERROR(VLOOKUP('Care Companion Tracker'!$G72,'Patient Discharge Report'!$B$11:$E$1048576,4,FALSE),"")</f>
        <v>Normal Discharge</v>
      </c>
      <c r="AB72" s="179">
        <f>ROUND(IF('Care Companion Tracker'!$Z72="",0,('Care Companion Tracker'!$Z72-'Care Companion Tracker'!$F72)),0)</f>
        <v>11</v>
      </c>
      <c r="AC72" s="116"/>
      <c r="AD72" s="75"/>
    </row>
    <row r="73" spans="2:30">
      <c r="B73" s="67">
        <f t="shared" si="0"/>
        <v>58</v>
      </c>
      <c r="C73" s="68" t="str">
        <f t="shared" si="1"/>
        <v>Hyderabad</v>
      </c>
      <c r="D73" s="68" t="str">
        <f>IF(AND('Care Companion Tracker'!$U73="", 'Care Companion Tracker'!$Z73=""),"Class not attended", IF(AND('Care Companion Tracker'!$Z73="",'Care Companion Tracker'!$U73&lt;&gt;"",$K73="Surgery",$W73=""),"Practical Left", IF(AND('Care Companion Tracker'!$Z73="",'Care Companion Tracker'!$U73&lt;&gt;"",'Care Companion Tracker'!$K73="Surgery",'Care Companion Tracker'!$Y73=""),"Evaluation left",IF(OR(AND('Care Companion Tracker'!$Z73&lt;&gt;"",'Care Companion Tracker'!$K73="Surgery",'Care Companion Tracker'!$U73&lt;&gt;"",'Care Companion Tracker'!$W73&lt;&gt;"",'Care Companion Tracker'!$Y73&lt;&gt;""),AND('Care Companion Tracker'!$Z73&lt;&gt;"",'Care Companion Tracker'!$K73="Procedure",'Care Companion Tracker'!$U73&lt;&gt;""),AND('Care Companion Tracker'!$Z73&lt;&gt;"",'Care Companion Tracker'!$K73="Observation",'Care Companion Tracker'!$U73&lt;&gt;"")),"Discharged &amp; completed",IF(AND('Care Companion Tracker'!$Z73&lt;&gt;"",'Care Companion Tracker'!$U73&lt;&gt;"",'Care Companion Tracker'!$W73=""),"Discharged but no practical", IF(AND('Care Companion Tracker'!$Z73&lt;&gt;"",'Care Companion Tracker'!$U73&lt;&gt;"",'Care Companion Tracker'!$K73="Surgery",'Care Companion Tracker'!$Y73=""),"Discharged but no evaluation",IF(AND('Care Companion Tracker'!$Z73&lt;&gt;"",'Care Companion Tracker'!$U73=""),"Discharged but no class","Completed but not discharged")))))))</f>
        <v>Discharged but no class</v>
      </c>
      <c r="E73" s="129" t="str">
        <f>IF(Table4[[#This Row],[DOA (DD/MM/YY)]]="","",TEXT(Table4[[#This Row],[DOA (DD/MM/YY)]],"mmm-yy"))</f>
        <v>Sep-14</v>
      </c>
      <c r="F73" s="148">
        <f>IF('Patient Admission Report'!H68="","",'Patient Admission Report'!H68)</f>
        <v>41884</v>
      </c>
      <c r="G73" s="112" t="str">
        <f>IFERROR(IF('Patient Admission Report'!B68="","",'Patient Admission Report'!B68),"")</f>
        <v>10070000201041</v>
      </c>
      <c r="H73" s="68" t="str">
        <f>IFERROR(IF('Patient Admission Report'!C68="","",'Patient Admission Report'!C68),"")</f>
        <v>Mr MARUTHI RAO Y</v>
      </c>
      <c r="I73" s="77" t="str">
        <f>IFERROR(IF('Patient Admission Report'!D68="","",'Patient Admission Report'!D68),"")</f>
        <v>8790566363</v>
      </c>
      <c r="J73" s="68" t="str">
        <f>IFERROR(IF('Patient Admission Report'!E68="","",'Patient Admission Report'!E68),"")</f>
        <v>TELANGANA</v>
      </c>
      <c r="K73" s="68" t="str">
        <f>IFERROR(IF('Patient Admission Report'!F68="","",'Patient Admission Report'!F68),"")</f>
        <v>PROCEDURE</v>
      </c>
      <c r="L73" s="68" t="str">
        <f>IFERROR(IF('Patient Admission Report'!G68="","",'Patient Admission Report'!G68),"")</f>
        <v>CARDIAC SURGERY - ADULT</v>
      </c>
      <c r="M73" s="133" t="str">
        <f>IFERROR(IF('Patient Admission Report'!I68="","",'Patient Admission Report'!I68),"")</f>
        <v>AROGYA SRI</v>
      </c>
      <c r="N73" s="119"/>
      <c r="O73" s="116"/>
      <c r="P73" s="72"/>
      <c r="Q73" s="73"/>
      <c r="R73" s="72"/>
      <c r="S73" s="72"/>
      <c r="T73" s="73"/>
      <c r="U73" s="69"/>
      <c r="V73" s="69" t="s">
        <v>2644</v>
      </c>
      <c r="W73" s="136"/>
      <c r="X73" s="139"/>
      <c r="Y73" s="121"/>
      <c r="Z73" s="142" t="str">
        <f>IFERROR(VLOOKUP('Care Companion Tracker'!$G73,'Patient Discharge Report'!$B$11:$E$1048576,3,FALSE),"")</f>
        <v>15/09/2014 08:55 PM</v>
      </c>
      <c r="AA73" s="74" t="str">
        <f>IFERROR(VLOOKUP('Care Companion Tracker'!$G73,'Patient Discharge Report'!$B$11:$E$1048576,4,FALSE),"")</f>
        <v>Normal Discharge</v>
      </c>
      <c r="AB73" s="179">
        <f>ROUND(IF('Care Companion Tracker'!$Z73="",0,('Care Companion Tracker'!$Z73-'Care Companion Tracker'!$F73)),0)</f>
        <v>14</v>
      </c>
      <c r="AC73" s="116"/>
      <c r="AD73" s="75"/>
    </row>
    <row r="74" spans="2:30">
      <c r="B74" s="67">
        <f t="shared" si="0"/>
        <v>59</v>
      </c>
      <c r="C74" s="68" t="str">
        <f t="shared" si="1"/>
        <v>Hyderabad</v>
      </c>
      <c r="D74" s="68" t="str">
        <f>IF(AND('Care Companion Tracker'!$U74="", 'Care Companion Tracker'!$Z74=""),"Class not attended", IF(AND('Care Companion Tracker'!$Z74="",'Care Companion Tracker'!$U74&lt;&gt;"",$K74="Surgery",$W74=""),"Practical Left", IF(AND('Care Companion Tracker'!$Z74="",'Care Companion Tracker'!$U74&lt;&gt;"",'Care Companion Tracker'!$K74="Surgery",'Care Companion Tracker'!$Y74=""),"Evaluation left",IF(OR(AND('Care Companion Tracker'!$Z74&lt;&gt;"",'Care Companion Tracker'!$K74="Surgery",'Care Companion Tracker'!$U74&lt;&gt;"",'Care Companion Tracker'!$W74&lt;&gt;"",'Care Companion Tracker'!$Y74&lt;&gt;""),AND('Care Companion Tracker'!$Z74&lt;&gt;"",'Care Companion Tracker'!$K74="Procedure",'Care Companion Tracker'!$U74&lt;&gt;""),AND('Care Companion Tracker'!$Z74&lt;&gt;"",'Care Companion Tracker'!$K74="Observation",'Care Companion Tracker'!$U74&lt;&gt;"")),"Discharged &amp; completed",IF(AND('Care Companion Tracker'!$Z74&lt;&gt;"",'Care Companion Tracker'!$U74&lt;&gt;"",'Care Companion Tracker'!$W74=""),"Discharged but no practical", IF(AND('Care Companion Tracker'!$Z74&lt;&gt;"",'Care Companion Tracker'!$U74&lt;&gt;"",'Care Companion Tracker'!$K74="Surgery",'Care Companion Tracker'!$Y74=""),"Discharged but no evaluation",IF(AND('Care Companion Tracker'!$Z74&lt;&gt;"",'Care Companion Tracker'!$U74=""),"Discharged but no class","Completed but not discharged")))))))</f>
        <v>Discharged but no class</v>
      </c>
      <c r="E74" s="129" t="str">
        <f>IF(Table4[[#This Row],[DOA (DD/MM/YY)]]="","",TEXT(Table4[[#This Row],[DOA (DD/MM/YY)]],"mmm-yy"))</f>
        <v>Sep-14</v>
      </c>
      <c r="F74" s="148">
        <f>IF('Patient Admission Report'!H69="","",'Patient Admission Report'!H69)</f>
        <v>41884</v>
      </c>
      <c r="G74" s="113" t="str">
        <f>IFERROR(IF('Patient Admission Report'!B69="","",'Patient Admission Report'!B69),"")</f>
        <v>10070000201064</v>
      </c>
      <c r="H74" s="68" t="str">
        <f>IFERROR(IF('Patient Admission Report'!C69="","",'Patient Admission Report'!C69),"")</f>
        <v>Mr KHADEER</v>
      </c>
      <c r="I74" s="77" t="str">
        <f>IFERROR(IF('Patient Admission Report'!D69="","",'Patient Admission Report'!D69),"")</f>
        <v>9032786755</v>
      </c>
      <c r="J74" s="68" t="str">
        <f>IFERROR(IF('Patient Admission Report'!E69="","",'Patient Admission Report'!E69),"")</f>
        <v>TELANGANA</v>
      </c>
      <c r="K74" s="68" t="str">
        <f>IFERROR(IF('Patient Admission Report'!F69="","",'Patient Admission Report'!F69),"")</f>
        <v>PROCEDURE</v>
      </c>
      <c r="L74" s="68" t="str">
        <f>IFERROR(IF('Patient Admission Report'!G69="","",'Patient Admission Report'!G69),"")</f>
        <v>CARDIAC SURGERY - ADULT</v>
      </c>
      <c r="M74" s="133" t="str">
        <f>IFERROR(IF('Patient Admission Report'!I69="","",'Patient Admission Report'!I69),"")</f>
        <v>AROGYA SRI</v>
      </c>
      <c r="N74" s="119"/>
      <c r="O74" s="116"/>
      <c r="P74" s="72"/>
      <c r="Q74" s="73"/>
      <c r="R74" s="72"/>
      <c r="S74" s="72"/>
      <c r="T74" s="73"/>
      <c r="U74" s="69"/>
      <c r="V74" s="69"/>
      <c r="W74" s="136"/>
      <c r="X74" s="139"/>
      <c r="Y74" s="121"/>
      <c r="Z74" s="142" t="str">
        <f>IFERROR(VLOOKUP('Care Companion Tracker'!$G74,'Patient Discharge Report'!$B$11:$E$1048576,3,FALSE),"")</f>
        <v>10/09/2014 09:50 PM</v>
      </c>
      <c r="AA74" s="74" t="str">
        <f>IFERROR(VLOOKUP('Care Companion Tracker'!$G74,'Patient Discharge Report'!$B$11:$E$1048576,4,FALSE),"")</f>
        <v>Normal Discharge</v>
      </c>
      <c r="AB74" s="179">
        <f>ROUND(IF('Care Companion Tracker'!$Z74="",0,('Care Companion Tracker'!$Z74-'Care Companion Tracker'!$F74)),0)</f>
        <v>9</v>
      </c>
      <c r="AC74" s="116"/>
      <c r="AD74" s="75"/>
    </row>
    <row r="75" spans="2:30">
      <c r="B75" s="67">
        <f t="shared" si="0"/>
        <v>60</v>
      </c>
      <c r="C75" s="68" t="str">
        <f t="shared" si="1"/>
        <v>Hyderabad</v>
      </c>
      <c r="D75" s="68" t="str">
        <f>IF(AND('Care Companion Tracker'!$U75="", 'Care Companion Tracker'!$Z75=""),"Class not attended", IF(AND('Care Companion Tracker'!$Z75="",'Care Companion Tracker'!$U75&lt;&gt;"",$K75="Surgery",$W75=""),"Practical Left", IF(AND('Care Companion Tracker'!$Z75="",'Care Companion Tracker'!$U75&lt;&gt;"",'Care Companion Tracker'!$K75="Surgery",'Care Companion Tracker'!$Y75=""),"Evaluation left",IF(OR(AND('Care Companion Tracker'!$Z75&lt;&gt;"",'Care Companion Tracker'!$K75="Surgery",'Care Companion Tracker'!$U75&lt;&gt;"",'Care Companion Tracker'!$W75&lt;&gt;"",'Care Companion Tracker'!$Y75&lt;&gt;""),AND('Care Companion Tracker'!$Z75&lt;&gt;"",'Care Companion Tracker'!$K75="Procedure",'Care Companion Tracker'!$U75&lt;&gt;""),AND('Care Companion Tracker'!$Z75&lt;&gt;"",'Care Companion Tracker'!$K75="Observation",'Care Companion Tracker'!$U75&lt;&gt;"")),"Discharged &amp; completed",IF(AND('Care Companion Tracker'!$Z75&lt;&gt;"",'Care Companion Tracker'!$U75&lt;&gt;"",'Care Companion Tracker'!$W75=""),"Discharged but no practical", IF(AND('Care Companion Tracker'!$Z75&lt;&gt;"",'Care Companion Tracker'!$U75&lt;&gt;"",'Care Companion Tracker'!$K75="Surgery",'Care Companion Tracker'!$Y75=""),"Discharged but no evaluation",IF(AND('Care Companion Tracker'!$Z75&lt;&gt;"",'Care Companion Tracker'!$U75=""),"Discharged but no class","Completed but not discharged")))))))</f>
        <v>Discharged but no class</v>
      </c>
      <c r="E75" s="129" t="str">
        <f>IF(Table4[[#This Row],[DOA (DD/MM/YY)]]="","",TEXT(Table4[[#This Row],[DOA (DD/MM/YY)]],"mmm-yy"))</f>
        <v>Sep-14</v>
      </c>
      <c r="F75" s="148">
        <f>IF('Patient Admission Report'!H70="","",'Patient Admission Report'!H70)</f>
        <v>41884</v>
      </c>
      <c r="G75" s="112" t="str">
        <f>IFERROR(IF('Patient Admission Report'!B70="","",'Patient Admission Report'!B70),"")</f>
        <v>10070000201005</v>
      </c>
      <c r="H75" s="68" t="str">
        <f>IFERROR(IF('Patient Admission Report'!C70="","",'Patient Admission Report'!C70),"")</f>
        <v>Mr SRINIVASULU V</v>
      </c>
      <c r="I75" s="77" t="str">
        <f>IFERROR(IF('Patient Admission Report'!D70="","",'Patient Admission Report'!D70),"")</f>
        <v>9948569800</v>
      </c>
      <c r="J75" s="68" t="str">
        <f>IFERROR(IF('Patient Admission Report'!E70="","",'Patient Admission Report'!E70),"")</f>
        <v>TELANGANA</v>
      </c>
      <c r="K75" s="68" t="str">
        <f>IFERROR(IF('Patient Admission Report'!F70="","",'Patient Admission Report'!F70),"")</f>
        <v>PROCEDURE</v>
      </c>
      <c r="L75" s="68" t="str">
        <f>IFERROR(IF('Patient Admission Report'!G70="","",'Patient Admission Report'!G70),"")</f>
        <v>CARDIOLOGY - ADULT</v>
      </c>
      <c r="M75" s="133" t="str">
        <f>IFERROR(IF('Patient Admission Report'!I70="","",'Patient Admission Report'!I70),"")</f>
        <v>AROGYA SRI</v>
      </c>
      <c r="N75" s="119"/>
      <c r="O75" s="116"/>
      <c r="P75" s="72"/>
      <c r="Q75" s="73"/>
      <c r="R75" s="72"/>
      <c r="S75" s="72"/>
      <c r="T75" s="73"/>
      <c r="U75" s="69"/>
      <c r="V75" s="69"/>
      <c r="W75" s="136"/>
      <c r="X75" s="139"/>
      <c r="Y75" s="121"/>
      <c r="Z75" s="142" t="str">
        <f>IFERROR(VLOOKUP('Care Companion Tracker'!$G75,'Patient Discharge Report'!$B$11:$E$1048576,3,FALSE),"")</f>
        <v>15/09/2014 08:56 PM</v>
      </c>
      <c r="AA75" s="74" t="str">
        <f>IFERROR(VLOOKUP('Care Companion Tracker'!$G75,'Patient Discharge Report'!$B$11:$E$1048576,4,FALSE),"")</f>
        <v>Normal Discharge</v>
      </c>
      <c r="AB75" s="179">
        <f>ROUND(IF('Care Companion Tracker'!$Z75="",0,('Care Companion Tracker'!$Z75-'Care Companion Tracker'!$F75)),0)</f>
        <v>14</v>
      </c>
      <c r="AC75" s="116"/>
      <c r="AD75" s="75"/>
    </row>
    <row r="76" spans="2:30">
      <c r="B76" s="67">
        <f t="shared" si="0"/>
        <v>61</v>
      </c>
      <c r="C76" s="68" t="str">
        <f t="shared" si="1"/>
        <v>Hyderabad</v>
      </c>
      <c r="D76" s="68" t="str">
        <f>IF(AND('Care Companion Tracker'!$U76="", 'Care Companion Tracker'!$Z76=""),"Class not attended", IF(AND('Care Companion Tracker'!$Z76="",'Care Companion Tracker'!$U76&lt;&gt;"",$K76="Surgery",$W76=""),"Practical Left", IF(AND('Care Companion Tracker'!$Z76="",'Care Companion Tracker'!$U76&lt;&gt;"",'Care Companion Tracker'!$K76="Surgery",'Care Companion Tracker'!$Y76=""),"Evaluation left",IF(OR(AND('Care Companion Tracker'!$Z76&lt;&gt;"",'Care Companion Tracker'!$K76="Surgery",'Care Companion Tracker'!$U76&lt;&gt;"",'Care Companion Tracker'!$W76&lt;&gt;"",'Care Companion Tracker'!$Y76&lt;&gt;""),AND('Care Companion Tracker'!$Z76&lt;&gt;"",'Care Companion Tracker'!$K76="Procedure",'Care Companion Tracker'!$U76&lt;&gt;""),AND('Care Companion Tracker'!$Z76&lt;&gt;"",'Care Companion Tracker'!$K76="Observation",'Care Companion Tracker'!$U76&lt;&gt;"")),"Discharged &amp; completed",IF(AND('Care Companion Tracker'!$Z76&lt;&gt;"",'Care Companion Tracker'!$U76&lt;&gt;"",'Care Companion Tracker'!$W76=""),"Discharged but no practical", IF(AND('Care Companion Tracker'!$Z76&lt;&gt;"",'Care Companion Tracker'!$U76&lt;&gt;"",'Care Companion Tracker'!$K76="Surgery",'Care Companion Tracker'!$Y76=""),"Discharged but no evaluation",IF(AND('Care Companion Tracker'!$Z76&lt;&gt;"",'Care Companion Tracker'!$U76=""),"Discharged but no class","Completed but not discharged")))))))</f>
        <v>Class not attended</v>
      </c>
      <c r="E76" s="129" t="str">
        <f>IF(Table4[[#This Row],[DOA (DD/MM/YY)]]="","",TEXT(Table4[[#This Row],[DOA (DD/MM/YY)]],"mmm-yy"))</f>
        <v>Sep-14</v>
      </c>
      <c r="F76" s="148">
        <f>IF('Patient Admission Report'!H71="","",'Patient Admission Report'!H71)</f>
        <v>41884</v>
      </c>
      <c r="G76" s="112" t="str">
        <f>IFERROR(IF('Patient Admission Report'!B71="","",'Patient Admission Report'!B71),"")</f>
        <v>10070000201105</v>
      </c>
      <c r="H76" s="70" t="str">
        <f>IFERROR(IF('Patient Admission Report'!C71="","",'Patient Admission Report'!C71),"")</f>
        <v>Mr SRIKANTH REDDY D</v>
      </c>
      <c r="I76" s="77" t="str">
        <f>IFERROR(IF('Patient Admission Report'!D71="","",'Patient Admission Report'!D71),"")</f>
        <v>91-8374860900</v>
      </c>
      <c r="J76" s="70" t="str">
        <f>IFERROR(IF('Patient Admission Report'!E71="","",'Patient Admission Report'!E71),"")</f>
        <v>TELANGANA</v>
      </c>
      <c r="K76" s="70" t="str">
        <f>IFERROR(IF('Patient Admission Report'!F71="","",'Patient Admission Report'!F71),"")</f>
        <v>OBSERVATION</v>
      </c>
      <c r="L76" s="70" t="str">
        <f>IFERROR(IF('Patient Admission Report'!G71="","",'Patient Admission Report'!G71),"")</f>
        <v>CARDIOLOGY - ADULT</v>
      </c>
      <c r="M76" s="134" t="str">
        <f>IFERROR(IF('Patient Admission Report'!I71="","",'Patient Admission Report'!I71),"")</f>
        <v>ESIC_CREDIT</v>
      </c>
      <c r="N76" s="119"/>
      <c r="O76" s="116"/>
      <c r="P76" s="72"/>
      <c r="Q76" s="73"/>
      <c r="R76" s="72"/>
      <c r="S76" s="72"/>
      <c r="T76" s="73"/>
      <c r="U76" s="69"/>
      <c r="V76" s="69"/>
      <c r="W76" s="136"/>
      <c r="X76" s="139"/>
      <c r="Y76" s="121"/>
      <c r="Z76" s="142" t="str">
        <f>IFERROR(VLOOKUP('Care Companion Tracker'!$G76,'Patient Discharge Report'!$B$11:$E$1048576,3,FALSE),"")</f>
        <v/>
      </c>
      <c r="AA76" s="74" t="str">
        <f>IFERROR(VLOOKUP('Care Companion Tracker'!$G76,'Patient Discharge Report'!$B$11:$E$1048576,4,FALSE),"")</f>
        <v/>
      </c>
      <c r="AB76" s="179">
        <f>ROUND(IF('Care Companion Tracker'!$Z76="",0,('Care Companion Tracker'!$Z76-'Care Companion Tracker'!$F76)),0)</f>
        <v>0</v>
      </c>
      <c r="AC76" s="116"/>
      <c r="AD76" s="75"/>
    </row>
    <row r="77" spans="2:30">
      <c r="B77" s="67">
        <f t="shared" si="0"/>
        <v>62</v>
      </c>
      <c r="C77" s="68" t="str">
        <f t="shared" si="1"/>
        <v>Hyderabad</v>
      </c>
      <c r="D77" s="68" t="str">
        <f>IF(AND('Care Companion Tracker'!$U77="", 'Care Companion Tracker'!$Z77=""),"Class not attended", IF(AND('Care Companion Tracker'!$Z77="",'Care Companion Tracker'!$U77&lt;&gt;"",$K77="Surgery",$W77=""),"Practical Left", IF(AND('Care Companion Tracker'!$Z77="",'Care Companion Tracker'!$U77&lt;&gt;"",'Care Companion Tracker'!$K77="Surgery",'Care Companion Tracker'!$Y77=""),"Evaluation left",IF(OR(AND('Care Companion Tracker'!$Z77&lt;&gt;"",'Care Companion Tracker'!$K77="Surgery",'Care Companion Tracker'!$U77&lt;&gt;"",'Care Companion Tracker'!$W77&lt;&gt;"",'Care Companion Tracker'!$Y77&lt;&gt;""),AND('Care Companion Tracker'!$Z77&lt;&gt;"",'Care Companion Tracker'!$K77="Procedure",'Care Companion Tracker'!$U77&lt;&gt;""),AND('Care Companion Tracker'!$Z77&lt;&gt;"",'Care Companion Tracker'!$K77="Observation",'Care Companion Tracker'!$U77&lt;&gt;"")),"Discharged &amp; completed",IF(AND('Care Companion Tracker'!$Z77&lt;&gt;"",'Care Companion Tracker'!$U77&lt;&gt;"",'Care Companion Tracker'!$W77=""),"Discharged but no practical", IF(AND('Care Companion Tracker'!$Z77&lt;&gt;"",'Care Companion Tracker'!$U77&lt;&gt;"",'Care Companion Tracker'!$K77="Surgery",'Care Companion Tracker'!$Y77=""),"Discharged but no evaluation",IF(AND('Care Companion Tracker'!$Z77&lt;&gt;"",'Care Companion Tracker'!$U77=""),"Discharged but no class","Completed but not discharged")))))))</f>
        <v>Discharged but no class</v>
      </c>
      <c r="E77" s="129" t="str">
        <f>IF(Table4[[#This Row],[DOA (DD/MM/YY)]]="","",TEXT(Table4[[#This Row],[DOA (DD/MM/YY)]],"mmm-yy"))</f>
        <v>Sep-14</v>
      </c>
      <c r="F77" s="148">
        <f>IF('Patient Admission Report'!H72="","",'Patient Admission Report'!H72)</f>
        <v>41884</v>
      </c>
      <c r="G77" s="112" t="str">
        <f>IFERROR(IF('Patient Admission Report'!B72="","",'Patient Admission Report'!B72),"")</f>
        <v>10070000200967</v>
      </c>
      <c r="H77" s="71" t="str">
        <f>IFERROR(IF('Patient Admission Report'!C72="","",'Patient Admission Report'!C72),"")</f>
        <v>Mrs PADMA R</v>
      </c>
      <c r="I77" s="77" t="str">
        <f>IFERROR(IF('Patient Admission Report'!D72="","",'Patient Admission Report'!D72),"")</f>
        <v>7893272286</v>
      </c>
      <c r="J77" s="68" t="str">
        <f>IFERROR(IF('Patient Admission Report'!E72="","",'Patient Admission Report'!E72),"")</f>
        <v>Andhra Pradesh</v>
      </c>
      <c r="K77" s="68" t="str">
        <f>IFERROR(IF('Patient Admission Report'!F72="","",'Patient Admission Report'!F72),"")</f>
        <v>PROCEDURE</v>
      </c>
      <c r="L77" s="68" t="str">
        <f>IFERROR(IF('Patient Admission Report'!G72="","",'Patient Admission Report'!G72),"")</f>
        <v>CARDIOLOGY - ADULT</v>
      </c>
      <c r="M77" s="133" t="str">
        <f>IFERROR(IF('Patient Admission Report'!I72="","",'Patient Admission Report'!I72),"")</f>
        <v>AROGYA SRI</v>
      </c>
      <c r="N77" s="119"/>
      <c r="O77" s="116"/>
      <c r="P77" s="72"/>
      <c r="Q77" s="73"/>
      <c r="R77" s="72"/>
      <c r="S77" s="72"/>
      <c r="T77" s="73"/>
      <c r="U77" s="69"/>
      <c r="V77" s="69"/>
      <c r="W77" s="136"/>
      <c r="X77" s="139"/>
      <c r="Y77" s="121"/>
      <c r="Z77" s="142" t="str">
        <f>IFERROR(VLOOKUP('Care Companion Tracker'!$G77,'Patient Discharge Report'!$B$11:$E$1048576,3,FALSE),"")</f>
        <v>04/09/2014 09:06 PM</v>
      </c>
      <c r="AA77" s="74" t="str">
        <f>IFERROR(VLOOKUP('Care Companion Tracker'!$G77,'Patient Discharge Report'!$B$11:$E$1048576,4,FALSE),"")</f>
        <v>Normal Discharge</v>
      </c>
      <c r="AB77" s="179">
        <f>ROUND(IF('Care Companion Tracker'!$Z77="",0,('Care Companion Tracker'!$Z77-'Care Companion Tracker'!$F77)),0)</f>
        <v>3</v>
      </c>
      <c r="AC77" s="116"/>
      <c r="AD77" s="75"/>
    </row>
    <row r="78" spans="2:30">
      <c r="B78" s="67">
        <f t="shared" si="0"/>
        <v>63</v>
      </c>
      <c r="C78" s="68" t="str">
        <f t="shared" si="1"/>
        <v>Hyderabad</v>
      </c>
      <c r="D78" s="68" t="str">
        <f>IF(AND('Care Companion Tracker'!$U78="", 'Care Companion Tracker'!$Z78=""),"Class not attended", IF(AND('Care Companion Tracker'!$Z78="",'Care Companion Tracker'!$U78&lt;&gt;"",$K78="Surgery",$W78=""),"Practical Left", IF(AND('Care Companion Tracker'!$Z78="",'Care Companion Tracker'!$U78&lt;&gt;"",'Care Companion Tracker'!$K78="Surgery",'Care Companion Tracker'!$Y78=""),"Evaluation left",IF(OR(AND('Care Companion Tracker'!$Z78&lt;&gt;"",'Care Companion Tracker'!$K78="Surgery",'Care Companion Tracker'!$U78&lt;&gt;"",'Care Companion Tracker'!$W78&lt;&gt;"",'Care Companion Tracker'!$Y78&lt;&gt;""),AND('Care Companion Tracker'!$Z78&lt;&gt;"",'Care Companion Tracker'!$K78="Procedure",'Care Companion Tracker'!$U78&lt;&gt;""),AND('Care Companion Tracker'!$Z78&lt;&gt;"",'Care Companion Tracker'!$K78="Observation",'Care Companion Tracker'!$U78&lt;&gt;"")),"Discharged &amp; completed",IF(AND('Care Companion Tracker'!$Z78&lt;&gt;"",'Care Companion Tracker'!$U78&lt;&gt;"",'Care Companion Tracker'!$W78=""),"Discharged but no practical", IF(AND('Care Companion Tracker'!$Z78&lt;&gt;"",'Care Companion Tracker'!$U78&lt;&gt;"",'Care Companion Tracker'!$K78="Surgery",'Care Companion Tracker'!$Y78=""),"Discharged but no evaluation",IF(AND('Care Companion Tracker'!$Z78&lt;&gt;"",'Care Companion Tracker'!$U78=""),"Discharged but no class","Completed but not discharged")))))))</f>
        <v>Discharged but no class</v>
      </c>
      <c r="E78" s="129" t="str">
        <f>IF(Table4[[#This Row],[DOA (DD/MM/YY)]]="","",TEXT(Table4[[#This Row],[DOA (DD/MM/YY)]],"mmm-yy"))</f>
        <v>Sep-14</v>
      </c>
      <c r="F78" s="148">
        <f>IF('Patient Admission Report'!H73="","",'Patient Admission Report'!H73)</f>
        <v>41884</v>
      </c>
      <c r="G78" s="112" t="str">
        <f>IFERROR(IF('Patient Admission Report'!B73="","",'Patient Admission Report'!B73),"")</f>
        <v>10070000201058</v>
      </c>
      <c r="H78" s="68" t="str">
        <f>IFERROR(IF('Patient Admission Report'!C73="","",'Patient Admission Report'!C73),"")</f>
        <v>Mrs LAXMI V</v>
      </c>
      <c r="I78" s="77" t="str">
        <f>IFERROR(IF('Patient Admission Report'!D73="","",'Patient Admission Report'!D73),"")</f>
        <v>9553853864</v>
      </c>
      <c r="J78" s="68" t="str">
        <f>IFERROR(IF('Patient Admission Report'!E73="","",'Patient Admission Report'!E73),"")</f>
        <v>TELANGANA</v>
      </c>
      <c r="K78" s="68" t="str">
        <f>IFERROR(IF('Patient Admission Report'!F73="","",'Patient Admission Report'!F73),"")</f>
        <v>PROCEDURE</v>
      </c>
      <c r="L78" s="68" t="str">
        <f>IFERROR(IF('Patient Admission Report'!G73="","",'Patient Admission Report'!G73),"")</f>
        <v>CARDIOLOGY - ADULT</v>
      </c>
      <c r="M78" s="133" t="str">
        <f>IFERROR(IF('Patient Admission Report'!I73="","",'Patient Admission Report'!I73),"")</f>
        <v>AROGYA SRI</v>
      </c>
      <c r="N78" s="119"/>
      <c r="O78" s="116"/>
      <c r="P78" s="72"/>
      <c r="Q78" s="73"/>
      <c r="R78" s="72"/>
      <c r="S78" s="72"/>
      <c r="T78" s="73"/>
      <c r="U78" s="69"/>
      <c r="V78" s="69"/>
      <c r="W78" s="136"/>
      <c r="X78" s="139"/>
      <c r="Y78" s="121"/>
      <c r="Z78" s="142" t="str">
        <f>IFERROR(VLOOKUP('Care Companion Tracker'!$G78,'Patient Discharge Report'!$B$11:$E$1048576,3,FALSE),"")</f>
        <v>04/09/2014 09:04 PM</v>
      </c>
      <c r="AA78" s="74" t="str">
        <f>IFERROR(VLOOKUP('Care Companion Tracker'!$G78,'Patient Discharge Report'!$B$11:$E$1048576,4,FALSE),"")</f>
        <v>Normal Discharge</v>
      </c>
      <c r="AB78" s="179">
        <f>ROUND(IF('Care Companion Tracker'!$Z78="",0,('Care Companion Tracker'!$Z78-'Care Companion Tracker'!$F78)),0)</f>
        <v>3</v>
      </c>
      <c r="AC78" s="116"/>
      <c r="AD78" s="75"/>
    </row>
    <row r="79" spans="2:30">
      <c r="B79" s="67">
        <f t="shared" si="0"/>
        <v>64</v>
      </c>
      <c r="C79" s="68" t="str">
        <f t="shared" si="1"/>
        <v>Hyderabad</v>
      </c>
      <c r="D79" s="68" t="str">
        <f>IF(AND('Care Companion Tracker'!$U79="", 'Care Companion Tracker'!$Z79=""),"Class not attended", IF(AND('Care Companion Tracker'!$Z79="",'Care Companion Tracker'!$U79&lt;&gt;"",$K79="Surgery",$W79=""),"Practical Left", IF(AND('Care Companion Tracker'!$Z79="",'Care Companion Tracker'!$U79&lt;&gt;"",'Care Companion Tracker'!$K79="Surgery",'Care Companion Tracker'!$Y79=""),"Evaluation left",IF(OR(AND('Care Companion Tracker'!$Z79&lt;&gt;"",'Care Companion Tracker'!$K79="Surgery",'Care Companion Tracker'!$U79&lt;&gt;"",'Care Companion Tracker'!$W79&lt;&gt;"",'Care Companion Tracker'!$Y79&lt;&gt;""),AND('Care Companion Tracker'!$Z79&lt;&gt;"",'Care Companion Tracker'!$K79="Procedure",'Care Companion Tracker'!$U79&lt;&gt;""),AND('Care Companion Tracker'!$Z79&lt;&gt;"",'Care Companion Tracker'!$K79="Observation",'Care Companion Tracker'!$U79&lt;&gt;"")),"Discharged &amp; completed",IF(AND('Care Companion Tracker'!$Z79&lt;&gt;"",'Care Companion Tracker'!$U79&lt;&gt;"",'Care Companion Tracker'!$W79=""),"Discharged but no practical", IF(AND('Care Companion Tracker'!$Z79&lt;&gt;"",'Care Companion Tracker'!$U79&lt;&gt;"",'Care Companion Tracker'!$K79="Surgery",'Care Companion Tracker'!$Y79=""),"Discharged but no evaluation",IF(AND('Care Companion Tracker'!$Z79&lt;&gt;"",'Care Companion Tracker'!$U79=""),"Discharged but no class","Completed but not discharged")))))))</f>
        <v>Discharged but no class</v>
      </c>
      <c r="E79" s="129" t="str">
        <f>IF(Table4[[#This Row],[DOA (DD/MM/YY)]]="","",TEXT(Table4[[#This Row],[DOA (DD/MM/YY)]],"mmm-yy"))</f>
        <v>Sep-14</v>
      </c>
      <c r="F79" s="148">
        <f>IF('Patient Admission Report'!H74="","",'Patient Admission Report'!H74)</f>
        <v>41884</v>
      </c>
      <c r="G79" s="112" t="str">
        <f>IFERROR(IF('Patient Admission Report'!B74="","",'Patient Admission Report'!B74),"")</f>
        <v>10070000201103</v>
      </c>
      <c r="H79" s="68" t="str">
        <f>IFERROR(IF('Patient Admission Report'!C74="","",'Patient Admission Report'!C74),"")</f>
        <v>Mr RAMULU B</v>
      </c>
      <c r="I79" s="77" t="str">
        <f>IFERROR(IF('Patient Admission Report'!D74="","",'Patient Admission Report'!D74),"")</f>
        <v>9951743457</v>
      </c>
      <c r="J79" s="68" t="str">
        <f>IFERROR(IF('Patient Admission Report'!E74="","",'Patient Admission Report'!E74),"")</f>
        <v>TELANGANA</v>
      </c>
      <c r="K79" s="68" t="str">
        <f>IFERROR(IF('Patient Admission Report'!F74="","",'Patient Admission Report'!F74),"")</f>
        <v>PROCEDURE</v>
      </c>
      <c r="L79" s="68" t="str">
        <f>IFERROR(IF('Patient Admission Report'!G74="","",'Patient Admission Report'!G74),"")</f>
        <v>CARDIOLOGY - ADULT</v>
      </c>
      <c r="M79" s="133" t="str">
        <f>IFERROR(IF('Patient Admission Report'!I74="","",'Patient Admission Report'!I74),"")</f>
        <v>AROGYA SRI</v>
      </c>
      <c r="N79" s="119"/>
      <c r="O79" s="116"/>
      <c r="P79" s="72"/>
      <c r="Q79" s="73"/>
      <c r="R79" s="72"/>
      <c r="S79" s="72"/>
      <c r="T79" s="73"/>
      <c r="U79" s="69"/>
      <c r="V79" s="69"/>
      <c r="W79" s="136"/>
      <c r="X79" s="139"/>
      <c r="Y79" s="121"/>
      <c r="Z79" s="142" t="str">
        <f>IFERROR(VLOOKUP('Care Companion Tracker'!$G79,'Patient Discharge Report'!$B$11:$E$1048576,3,FALSE),"")</f>
        <v>09/09/2014 01:35 AM</v>
      </c>
      <c r="AA79" s="74" t="str">
        <f>IFERROR(VLOOKUP('Care Companion Tracker'!$G79,'Patient Discharge Report'!$B$11:$E$1048576,4,FALSE),"")</f>
        <v>Normal Discharge</v>
      </c>
      <c r="AB79" s="179">
        <f>ROUND(IF('Care Companion Tracker'!$Z79="",0,('Care Companion Tracker'!$Z79-'Care Companion Tracker'!$F79)),0)</f>
        <v>7</v>
      </c>
      <c r="AC79" s="116"/>
      <c r="AD79" s="75"/>
    </row>
    <row r="80" spans="2:30">
      <c r="B80" s="67">
        <f t="shared" si="0"/>
        <v>65</v>
      </c>
      <c r="C80" s="68" t="str">
        <f t="shared" si="1"/>
        <v>Hyderabad</v>
      </c>
      <c r="D80" s="68" t="str">
        <f>IF(AND('Care Companion Tracker'!$U80="", 'Care Companion Tracker'!$Z80=""),"Class not attended", IF(AND('Care Companion Tracker'!$Z80="",'Care Companion Tracker'!$U80&lt;&gt;"",$K80="Surgery",$W80=""),"Practical Left", IF(AND('Care Companion Tracker'!$Z80="",'Care Companion Tracker'!$U80&lt;&gt;"",'Care Companion Tracker'!$K80="Surgery",'Care Companion Tracker'!$Y80=""),"Evaluation left",IF(OR(AND('Care Companion Tracker'!$Z80&lt;&gt;"",'Care Companion Tracker'!$K80="Surgery",'Care Companion Tracker'!$U80&lt;&gt;"",'Care Companion Tracker'!$W80&lt;&gt;"",'Care Companion Tracker'!$Y80&lt;&gt;""),AND('Care Companion Tracker'!$Z80&lt;&gt;"",'Care Companion Tracker'!$K80="Procedure",'Care Companion Tracker'!$U80&lt;&gt;""),AND('Care Companion Tracker'!$Z80&lt;&gt;"",'Care Companion Tracker'!$K80="Observation",'Care Companion Tracker'!$U80&lt;&gt;"")),"Discharged &amp; completed",IF(AND('Care Companion Tracker'!$Z80&lt;&gt;"",'Care Companion Tracker'!$U80&lt;&gt;"",'Care Companion Tracker'!$W80=""),"Discharged but no practical", IF(AND('Care Companion Tracker'!$Z80&lt;&gt;"",'Care Companion Tracker'!$U80&lt;&gt;"",'Care Companion Tracker'!$K80="Surgery",'Care Companion Tracker'!$Y80=""),"Discharged but no evaluation",IF(AND('Care Companion Tracker'!$Z80&lt;&gt;"",'Care Companion Tracker'!$U80=""),"Discharged but no class","Completed but not discharged")))))))</f>
        <v>Discharged but no class</v>
      </c>
      <c r="E80" s="129" t="str">
        <f>IF(Table4[[#This Row],[DOA (DD/MM/YY)]]="","",TEXT(Table4[[#This Row],[DOA (DD/MM/YY)]],"mmm-yy"))</f>
        <v>Sep-14</v>
      </c>
      <c r="F80" s="148">
        <f>IF('Patient Admission Report'!H75="","",'Patient Admission Report'!H75)</f>
        <v>41884</v>
      </c>
      <c r="G80" s="112" t="str">
        <f>IFERROR(IF('Patient Admission Report'!B75="","",'Patient Admission Report'!B75),"")</f>
        <v>10070000201012</v>
      </c>
      <c r="H80" s="68" t="str">
        <f>IFERROR(IF('Patient Admission Report'!C75="","",'Patient Admission Report'!C75),"")</f>
        <v>Mr SURYA NARAYANA</v>
      </c>
      <c r="I80" s="77" t="str">
        <f>IFERROR(IF('Patient Admission Report'!D75="","",'Patient Admission Report'!D75),"")</f>
        <v>9440027892</v>
      </c>
      <c r="J80" s="68" t="str">
        <f>IFERROR(IF('Patient Admission Report'!E75="","",'Patient Admission Report'!E75),"")</f>
        <v>TELANGANA</v>
      </c>
      <c r="K80" s="68" t="str">
        <f>IFERROR(IF('Patient Admission Report'!F75="","",'Patient Admission Report'!F75),"")</f>
        <v>PROCEDURE</v>
      </c>
      <c r="L80" s="68" t="str">
        <f>IFERROR(IF('Patient Admission Report'!G75="","",'Patient Admission Report'!G75),"")</f>
        <v>CARDIOLOGY - ADULT</v>
      </c>
      <c r="M80" s="133" t="str">
        <f>IFERROR(IF('Patient Admission Report'!I75="","",'Patient Admission Report'!I75),"")</f>
        <v>AROGYA SRI</v>
      </c>
      <c r="N80" s="119"/>
      <c r="O80" s="116"/>
      <c r="P80" s="72"/>
      <c r="Q80" s="73"/>
      <c r="R80" s="72"/>
      <c r="S80" s="72"/>
      <c r="T80" s="73"/>
      <c r="U80" s="69"/>
      <c r="V80" s="69"/>
      <c r="W80" s="136"/>
      <c r="X80" s="139"/>
      <c r="Y80" s="121"/>
      <c r="Z80" s="142" t="str">
        <f>IFERROR(VLOOKUP('Care Companion Tracker'!$G80,'Patient Discharge Report'!$B$11:$E$1048576,3,FALSE),"")</f>
        <v>05/09/2014 10:33 PM</v>
      </c>
      <c r="AA80" s="74" t="str">
        <f>IFERROR(VLOOKUP('Care Companion Tracker'!$G80,'Patient Discharge Report'!$B$11:$E$1048576,4,FALSE),"")</f>
        <v>Normal Discharge</v>
      </c>
      <c r="AB80" s="179">
        <f>ROUND(IF('Care Companion Tracker'!$Z80="",0,('Care Companion Tracker'!$Z80-'Care Companion Tracker'!$F80)),0)</f>
        <v>4</v>
      </c>
      <c r="AC80" s="116"/>
      <c r="AD80" s="75"/>
    </row>
    <row r="81" spans="2:30">
      <c r="B81" s="67">
        <f t="shared" ref="B81:B144" si="2">IF(B80="S.No.",1,B80+1)</f>
        <v>66</v>
      </c>
      <c r="C81" s="68" t="str">
        <f t="shared" ref="C81:C144" si="3">$C$10</f>
        <v>Hyderabad</v>
      </c>
      <c r="D81" s="68" t="str">
        <f>IF(AND('Care Companion Tracker'!$U81="", 'Care Companion Tracker'!$Z81=""),"Class not attended", IF(AND('Care Companion Tracker'!$Z81="",'Care Companion Tracker'!$U81&lt;&gt;"",$K81="Surgery",$W81=""),"Practical Left", IF(AND('Care Companion Tracker'!$Z81="",'Care Companion Tracker'!$U81&lt;&gt;"",'Care Companion Tracker'!$K81="Surgery",'Care Companion Tracker'!$Y81=""),"Evaluation left",IF(OR(AND('Care Companion Tracker'!$Z81&lt;&gt;"",'Care Companion Tracker'!$K81="Surgery",'Care Companion Tracker'!$U81&lt;&gt;"",'Care Companion Tracker'!$W81&lt;&gt;"",'Care Companion Tracker'!$Y81&lt;&gt;""),AND('Care Companion Tracker'!$Z81&lt;&gt;"",'Care Companion Tracker'!$K81="Procedure",'Care Companion Tracker'!$U81&lt;&gt;""),AND('Care Companion Tracker'!$Z81&lt;&gt;"",'Care Companion Tracker'!$K81="Observation",'Care Companion Tracker'!$U81&lt;&gt;"")),"Discharged &amp; completed",IF(AND('Care Companion Tracker'!$Z81&lt;&gt;"",'Care Companion Tracker'!$U81&lt;&gt;"",'Care Companion Tracker'!$W81=""),"Discharged but no practical", IF(AND('Care Companion Tracker'!$Z81&lt;&gt;"",'Care Companion Tracker'!$U81&lt;&gt;"",'Care Companion Tracker'!$K81="Surgery",'Care Companion Tracker'!$Y81=""),"Discharged but no evaluation",IF(AND('Care Companion Tracker'!$Z81&lt;&gt;"",'Care Companion Tracker'!$U81=""),"Discharged but no class","Completed but not discharged")))))))</f>
        <v>Discharged but no class</v>
      </c>
      <c r="E81" s="129" t="str">
        <f>IF(Table4[[#This Row],[DOA (DD/MM/YY)]]="","",TEXT(Table4[[#This Row],[DOA (DD/MM/YY)]],"mmm-yy"))</f>
        <v>Sep-14</v>
      </c>
      <c r="F81" s="148">
        <f>IF('Patient Admission Report'!H76="","",'Patient Admission Report'!H76)</f>
        <v>41884</v>
      </c>
      <c r="G81" s="112" t="str">
        <f>IFERROR(IF('Patient Admission Report'!B76="","",'Patient Admission Report'!B76),"")</f>
        <v>10070000200088</v>
      </c>
      <c r="H81" s="68" t="str">
        <f>IFERROR(IF('Patient Admission Report'!C76="","",'Patient Admission Report'!C76),"")</f>
        <v>Mr IRFAN MD</v>
      </c>
      <c r="I81" s="77" t="str">
        <f>IFERROR(IF('Patient Admission Report'!D76="","",'Patient Admission Report'!D76),"")</f>
        <v>9848990026</v>
      </c>
      <c r="J81" s="68" t="str">
        <f>IFERROR(IF('Patient Admission Report'!E76="","",'Patient Admission Report'!E76),"")</f>
        <v>TELANGANA</v>
      </c>
      <c r="K81" s="68" t="str">
        <f>IFERROR(IF('Patient Admission Report'!F76="","",'Patient Admission Report'!F76),"")</f>
        <v>PROCEDURE</v>
      </c>
      <c r="L81" s="68" t="str">
        <f>IFERROR(IF('Patient Admission Report'!G76="","",'Patient Admission Report'!G76),"")</f>
        <v>CARDIOLOGY - ADULT</v>
      </c>
      <c r="M81" s="133" t="str">
        <f>IFERROR(IF('Patient Admission Report'!I76="","",'Patient Admission Report'!I76),"")</f>
        <v>AROGYA SRI</v>
      </c>
      <c r="N81" s="119"/>
      <c r="O81" s="116"/>
      <c r="P81" s="72"/>
      <c r="Q81" s="73"/>
      <c r="R81" s="72"/>
      <c r="S81" s="72"/>
      <c r="T81" s="73"/>
      <c r="U81" s="69"/>
      <c r="V81" s="69"/>
      <c r="W81" s="136"/>
      <c r="X81" s="139"/>
      <c r="Y81" s="121"/>
      <c r="Z81" s="142" t="str">
        <f>IFERROR(VLOOKUP('Care Companion Tracker'!$G81,'Patient Discharge Report'!$B$11:$E$1048576,3,FALSE),"")</f>
        <v>05/09/2014 10:26 PM</v>
      </c>
      <c r="AA81" s="74" t="str">
        <f>IFERROR(VLOOKUP('Care Companion Tracker'!$G81,'Patient Discharge Report'!$B$11:$E$1048576,4,FALSE),"")</f>
        <v>Normal Discharge</v>
      </c>
      <c r="AB81" s="179">
        <f>ROUND(IF('Care Companion Tracker'!$Z81="",0,('Care Companion Tracker'!$Z81-'Care Companion Tracker'!$F81)),0)</f>
        <v>4</v>
      </c>
      <c r="AC81" s="116"/>
      <c r="AD81" s="75"/>
    </row>
    <row r="82" spans="2:30">
      <c r="B82" s="67">
        <f t="shared" si="2"/>
        <v>67</v>
      </c>
      <c r="C82" s="68" t="str">
        <f t="shared" si="3"/>
        <v>Hyderabad</v>
      </c>
      <c r="D82" s="68" t="str">
        <f>IF(AND('Care Companion Tracker'!$U82="", 'Care Companion Tracker'!$Z82=""),"Class not attended", IF(AND('Care Companion Tracker'!$Z82="",'Care Companion Tracker'!$U82&lt;&gt;"",$K82="Surgery",$W82=""),"Practical Left", IF(AND('Care Companion Tracker'!$Z82="",'Care Companion Tracker'!$U82&lt;&gt;"",'Care Companion Tracker'!$K82="Surgery",'Care Companion Tracker'!$Y82=""),"Evaluation left",IF(OR(AND('Care Companion Tracker'!$Z82&lt;&gt;"",'Care Companion Tracker'!$K82="Surgery",'Care Companion Tracker'!$U82&lt;&gt;"",'Care Companion Tracker'!$W82&lt;&gt;"",'Care Companion Tracker'!$Y82&lt;&gt;""),AND('Care Companion Tracker'!$Z82&lt;&gt;"",'Care Companion Tracker'!$K82="Procedure",'Care Companion Tracker'!$U82&lt;&gt;""),AND('Care Companion Tracker'!$Z82&lt;&gt;"",'Care Companion Tracker'!$K82="Observation",'Care Companion Tracker'!$U82&lt;&gt;"")),"Discharged &amp; completed",IF(AND('Care Companion Tracker'!$Z82&lt;&gt;"",'Care Companion Tracker'!$U82&lt;&gt;"",'Care Companion Tracker'!$W82=""),"Discharged but no practical", IF(AND('Care Companion Tracker'!$Z82&lt;&gt;"",'Care Companion Tracker'!$U82&lt;&gt;"",'Care Companion Tracker'!$K82="Surgery",'Care Companion Tracker'!$Y82=""),"Discharged but no evaluation",IF(AND('Care Companion Tracker'!$Z82&lt;&gt;"",'Care Companion Tracker'!$U82=""),"Discharged but no class","Completed but not discharged")))))))</f>
        <v>Discharged but no class</v>
      </c>
      <c r="E82" s="129" t="str">
        <f>IF(Table4[[#This Row],[DOA (DD/MM/YY)]]="","",TEXT(Table4[[#This Row],[DOA (DD/MM/YY)]],"mmm-yy"))</f>
        <v>Sep-14</v>
      </c>
      <c r="F82" s="148">
        <f>IF('Patient Admission Report'!H77="","",'Patient Admission Report'!H77)</f>
        <v>41884</v>
      </c>
      <c r="G82" s="112" t="str">
        <f>IFERROR(IF('Patient Admission Report'!B77="","",'Patient Admission Report'!B77),"")</f>
        <v>10070000183164</v>
      </c>
      <c r="H82" s="70" t="str">
        <f>IFERROR(IF('Patient Admission Report'!C77="","",'Patient Admission Report'!C77),"")</f>
        <v>Mrs DEO KUMARI DEVI</v>
      </c>
      <c r="I82" s="77" t="str">
        <f>IFERROR(IF('Patient Admission Report'!D77="","",'Patient Admission Report'!D77),"")</f>
        <v>91-9916066600</v>
      </c>
      <c r="J82" s="70" t="str">
        <f>IFERROR(IF('Patient Admission Report'!E77="","",'Patient Admission Report'!E77),"")</f>
        <v>Andhra Pradesh</v>
      </c>
      <c r="K82" s="70" t="str">
        <f>IFERROR(IF('Patient Admission Report'!F77="","",'Patient Admission Report'!F77),"")</f>
        <v>OBSERVATION</v>
      </c>
      <c r="L82" s="70" t="str">
        <f>IFERROR(IF('Patient Admission Report'!G77="","",'Patient Admission Report'!G77),"")</f>
        <v>CARDIOLOGY - ADULT</v>
      </c>
      <c r="M82" s="134" t="str">
        <f>IFERROR(IF('Patient Admission Report'!I77="","",'Patient Admission Report'!I77),"")</f>
        <v/>
      </c>
      <c r="N82" s="119"/>
      <c r="O82" s="116"/>
      <c r="P82" s="72"/>
      <c r="Q82" s="73"/>
      <c r="R82" s="72"/>
      <c r="S82" s="72"/>
      <c r="T82" s="73"/>
      <c r="U82" s="69"/>
      <c r="V82" s="69"/>
      <c r="W82" s="136"/>
      <c r="X82" s="139"/>
      <c r="Y82" s="121"/>
      <c r="Z82" s="142" t="str">
        <f>IFERROR(VLOOKUP('Care Companion Tracker'!$G82,'Patient Discharge Report'!$B$11:$E$1048576,3,FALSE),"")</f>
        <v>04/09/2014 09:02 PM</v>
      </c>
      <c r="AA82" s="74" t="str">
        <f>IFERROR(VLOOKUP('Care Companion Tracker'!$G82,'Patient Discharge Report'!$B$11:$E$1048576,4,FALSE),"")</f>
        <v>Normal Discharge</v>
      </c>
      <c r="AB82" s="179">
        <f>ROUND(IF('Care Companion Tracker'!$Z82="",0,('Care Companion Tracker'!$Z82-'Care Companion Tracker'!$F82)),0)</f>
        <v>3</v>
      </c>
      <c r="AC82" s="116"/>
      <c r="AD82" s="75"/>
    </row>
    <row r="83" spans="2:30">
      <c r="B83" s="67">
        <f t="shared" si="2"/>
        <v>68</v>
      </c>
      <c r="C83" s="68" t="str">
        <f t="shared" si="3"/>
        <v>Hyderabad</v>
      </c>
      <c r="D83" s="68" t="str">
        <f>IF(AND('Care Companion Tracker'!$U83="", 'Care Companion Tracker'!$Z83=""),"Class not attended", IF(AND('Care Companion Tracker'!$Z83="",'Care Companion Tracker'!$U83&lt;&gt;"",$K83="Surgery",$W83=""),"Practical Left", IF(AND('Care Companion Tracker'!$Z83="",'Care Companion Tracker'!$U83&lt;&gt;"",'Care Companion Tracker'!$K83="Surgery",'Care Companion Tracker'!$Y83=""),"Evaluation left",IF(OR(AND('Care Companion Tracker'!$Z83&lt;&gt;"",'Care Companion Tracker'!$K83="Surgery",'Care Companion Tracker'!$U83&lt;&gt;"",'Care Companion Tracker'!$W83&lt;&gt;"",'Care Companion Tracker'!$Y83&lt;&gt;""),AND('Care Companion Tracker'!$Z83&lt;&gt;"",'Care Companion Tracker'!$K83="Procedure",'Care Companion Tracker'!$U83&lt;&gt;""),AND('Care Companion Tracker'!$Z83&lt;&gt;"",'Care Companion Tracker'!$K83="Observation",'Care Companion Tracker'!$U83&lt;&gt;"")),"Discharged &amp; completed",IF(AND('Care Companion Tracker'!$Z83&lt;&gt;"",'Care Companion Tracker'!$U83&lt;&gt;"",'Care Companion Tracker'!$W83=""),"Discharged but no practical", IF(AND('Care Companion Tracker'!$Z83&lt;&gt;"",'Care Companion Tracker'!$U83&lt;&gt;"",'Care Companion Tracker'!$K83="Surgery",'Care Companion Tracker'!$Y83=""),"Discharged but no evaluation",IF(AND('Care Companion Tracker'!$Z83&lt;&gt;"",'Care Companion Tracker'!$U83=""),"Discharged but no class","Completed but not discharged")))))))</f>
        <v>Discharged but no class</v>
      </c>
      <c r="E83" s="129" t="str">
        <f>IF(Table4[[#This Row],[DOA (DD/MM/YY)]]="","",TEXT(Table4[[#This Row],[DOA (DD/MM/YY)]],"mmm-yy"))</f>
        <v>Sep-14</v>
      </c>
      <c r="F83" s="148">
        <f>IF('Patient Admission Report'!H78="","",'Patient Admission Report'!H78)</f>
        <v>41884</v>
      </c>
      <c r="G83" s="112" t="str">
        <f>IFERROR(IF('Patient Admission Report'!B78="","",'Patient Admission Report'!B78),"")</f>
        <v>10070000199213</v>
      </c>
      <c r="H83" s="68" t="str">
        <f>IFERROR(IF('Patient Admission Report'!C78="","",'Patient Admission Report'!C78),"")</f>
        <v>Mr BALA LINGA PRASAD G</v>
      </c>
      <c r="I83" s="77" t="str">
        <f>IFERROR(IF('Patient Admission Report'!D78="","",'Patient Admission Report'!D78),"")</f>
        <v>9490030682</v>
      </c>
      <c r="J83" s="68" t="str">
        <f>IFERROR(IF('Patient Admission Report'!E78="","",'Patient Admission Report'!E78),"")</f>
        <v>TELANGANA</v>
      </c>
      <c r="K83" s="68" t="str">
        <f>IFERROR(IF('Patient Admission Report'!F78="","",'Patient Admission Report'!F78),"")</f>
        <v>PROCEDURE</v>
      </c>
      <c r="L83" s="68" t="str">
        <f>IFERROR(IF('Patient Admission Report'!G78="","",'Patient Admission Report'!G78),"")</f>
        <v>CARDIOLOGY - ADULT</v>
      </c>
      <c r="M83" s="133" t="str">
        <f>IFERROR(IF('Patient Admission Report'!I78="","",'Patient Admission Report'!I78),"")</f>
        <v>PARAMOUNT HEALTH SERVICES (TPA) PRIVATE LIMITED (3776)</v>
      </c>
      <c r="N83" s="119"/>
      <c r="O83" s="116"/>
      <c r="P83" s="72"/>
      <c r="Q83" s="73"/>
      <c r="R83" s="72"/>
      <c r="S83" s="72"/>
      <c r="T83" s="73"/>
      <c r="U83" s="69"/>
      <c r="V83" s="69"/>
      <c r="W83" s="136"/>
      <c r="X83" s="139"/>
      <c r="Y83" s="121"/>
      <c r="Z83" s="142" t="str">
        <f>IFERROR(VLOOKUP('Care Companion Tracker'!$G83,'Patient Discharge Report'!$B$11:$E$1048576,3,FALSE),"")</f>
        <v>02/09/2014 06:33 PM</v>
      </c>
      <c r="AA83" s="74" t="str">
        <f>IFERROR(VLOOKUP('Care Companion Tracker'!$G83,'Patient Discharge Report'!$B$11:$E$1048576,4,FALSE),"")</f>
        <v>Normal Discharge</v>
      </c>
      <c r="AB83" s="179">
        <f>ROUND(IF('Care Companion Tracker'!$Z83="",0,('Care Companion Tracker'!$Z83-'Care Companion Tracker'!$F83)),0)</f>
        <v>1</v>
      </c>
      <c r="AC83" s="116"/>
      <c r="AD83" s="75"/>
    </row>
    <row r="84" spans="2:30">
      <c r="B84" s="67">
        <f t="shared" si="2"/>
        <v>69</v>
      </c>
      <c r="C84" s="68" t="str">
        <f t="shared" si="3"/>
        <v>Hyderabad</v>
      </c>
      <c r="D84" s="68" t="str">
        <f>IF(AND('Care Companion Tracker'!$U84="", 'Care Companion Tracker'!$Z84=""),"Class not attended", IF(AND('Care Companion Tracker'!$Z84="",'Care Companion Tracker'!$U84&lt;&gt;"",$K84="Surgery",$W84=""),"Practical Left", IF(AND('Care Companion Tracker'!$Z84="",'Care Companion Tracker'!$U84&lt;&gt;"",'Care Companion Tracker'!$K84="Surgery",'Care Companion Tracker'!$Y84=""),"Evaluation left",IF(OR(AND('Care Companion Tracker'!$Z84&lt;&gt;"",'Care Companion Tracker'!$K84="Surgery",'Care Companion Tracker'!$U84&lt;&gt;"",'Care Companion Tracker'!$W84&lt;&gt;"",'Care Companion Tracker'!$Y84&lt;&gt;""),AND('Care Companion Tracker'!$Z84&lt;&gt;"",'Care Companion Tracker'!$K84="Procedure",'Care Companion Tracker'!$U84&lt;&gt;""),AND('Care Companion Tracker'!$Z84&lt;&gt;"",'Care Companion Tracker'!$K84="Observation",'Care Companion Tracker'!$U84&lt;&gt;"")),"Discharged &amp; completed",IF(AND('Care Companion Tracker'!$Z84&lt;&gt;"",'Care Companion Tracker'!$U84&lt;&gt;"",'Care Companion Tracker'!$W84=""),"Discharged but no practical", IF(AND('Care Companion Tracker'!$Z84&lt;&gt;"",'Care Companion Tracker'!$U84&lt;&gt;"",'Care Companion Tracker'!$K84="Surgery",'Care Companion Tracker'!$Y84=""),"Discharged but no evaluation",IF(AND('Care Companion Tracker'!$Z84&lt;&gt;"",'Care Companion Tracker'!$U84=""),"Discharged but no class","Completed but not discharged")))))))</f>
        <v>Discharged but no class</v>
      </c>
      <c r="E84" s="129" t="str">
        <f>IF(Table4[[#This Row],[DOA (DD/MM/YY)]]="","",TEXT(Table4[[#This Row],[DOA (DD/MM/YY)]],"mmm-yy"))</f>
        <v>Sep-14</v>
      </c>
      <c r="F84" s="148">
        <f>IF('Patient Admission Report'!H79="","",'Patient Admission Report'!H79)</f>
        <v>41884</v>
      </c>
      <c r="G84" s="112" t="str">
        <f>IFERROR(IF('Patient Admission Report'!B79="","",'Patient Admission Report'!B79),"")</f>
        <v>10070000200948</v>
      </c>
      <c r="H84" s="68" t="str">
        <f>IFERROR(IF('Patient Admission Report'!C79="","",'Patient Admission Report'!C79),"")</f>
        <v>Mr BHUMAIAH K</v>
      </c>
      <c r="I84" s="77" t="str">
        <f>IFERROR(IF('Patient Admission Report'!D79="","",'Patient Admission Report'!D79),"")</f>
        <v>91-9440492150</v>
      </c>
      <c r="J84" s="68" t="str">
        <f>IFERROR(IF('Patient Admission Report'!E79="","",'Patient Admission Report'!E79),"")</f>
        <v>TELANGANA</v>
      </c>
      <c r="K84" s="68" t="str">
        <f>IFERROR(IF('Patient Admission Report'!F79="","",'Patient Admission Report'!F79),"")</f>
        <v>OBSERVATION</v>
      </c>
      <c r="L84" s="68" t="str">
        <f>IFERROR(IF('Patient Admission Report'!G79="","",'Patient Admission Report'!G79),"")</f>
        <v>CARDIOLOGY - ADULT</v>
      </c>
      <c r="M84" s="133" t="str">
        <f>IFERROR(IF('Patient Admission Report'!I79="","",'Patient Admission Report'!I79),"")</f>
        <v>AROGYA SRI</v>
      </c>
      <c r="N84" s="119"/>
      <c r="O84" s="116"/>
      <c r="P84" s="72"/>
      <c r="Q84" s="73"/>
      <c r="R84" s="72"/>
      <c r="S84" s="72"/>
      <c r="T84" s="73"/>
      <c r="U84" s="69"/>
      <c r="V84" s="69"/>
      <c r="W84" s="136"/>
      <c r="X84" s="139"/>
      <c r="Y84" s="121"/>
      <c r="Z84" s="142" t="str">
        <f>IFERROR(VLOOKUP('Care Companion Tracker'!$G84,'Patient Discharge Report'!$B$11:$E$1048576,3,FALSE),"")</f>
        <v>04/09/2014 09:05 PM</v>
      </c>
      <c r="AA84" s="74" t="str">
        <f>IFERROR(VLOOKUP('Care Companion Tracker'!$G84,'Patient Discharge Report'!$B$11:$E$1048576,4,FALSE),"")</f>
        <v>Normal Discharge</v>
      </c>
      <c r="AB84" s="179">
        <f>ROUND(IF('Care Companion Tracker'!$Z84="",0,('Care Companion Tracker'!$Z84-'Care Companion Tracker'!$F84)),0)</f>
        <v>3</v>
      </c>
      <c r="AC84" s="116"/>
      <c r="AD84" s="75"/>
    </row>
    <row r="85" spans="2:30">
      <c r="B85" s="67">
        <f t="shared" si="2"/>
        <v>70</v>
      </c>
      <c r="C85" s="68" t="str">
        <f t="shared" si="3"/>
        <v>Hyderabad</v>
      </c>
      <c r="D85" s="68" t="str">
        <f>IF(AND('Care Companion Tracker'!$U85="", 'Care Companion Tracker'!$Z85=""),"Class not attended", IF(AND('Care Companion Tracker'!$Z85="",'Care Companion Tracker'!$U85&lt;&gt;"",$K85="Surgery",$W85=""),"Practical Left", IF(AND('Care Companion Tracker'!$Z85="",'Care Companion Tracker'!$U85&lt;&gt;"",'Care Companion Tracker'!$K85="Surgery",'Care Companion Tracker'!$Y85=""),"Evaluation left",IF(OR(AND('Care Companion Tracker'!$Z85&lt;&gt;"",'Care Companion Tracker'!$K85="Surgery",'Care Companion Tracker'!$U85&lt;&gt;"",'Care Companion Tracker'!$W85&lt;&gt;"",'Care Companion Tracker'!$Y85&lt;&gt;""),AND('Care Companion Tracker'!$Z85&lt;&gt;"",'Care Companion Tracker'!$K85="Procedure",'Care Companion Tracker'!$U85&lt;&gt;""),AND('Care Companion Tracker'!$Z85&lt;&gt;"",'Care Companion Tracker'!$K85="Observation",'Care Companion Tracker'!$U85&lt;&gt;"")),"Discharged &amp; completed",IF(AND('Care Companion Tracker'!$Z85&lt;&gt;"",'Care Companion Tracker'!$U85&lt;&gt;"",'Care Companion Tracker'!$W85=""),"Discharged but no practical", IF(AND('Care Companion Tracker'!$Z85&lt;&gt;"",'Care Companion Tracker'!$U85&lt;&gt;"",'Care Companion Tracker'!$K85="Surgery",'Care Companion Tracker'!$Y85=""),"Discharged but no evaluation",IF(AND('Care Companion Tracker'!$Z85&lt;&gt;"",'Care Companion Tracker'!$U85=""),"Discharged but no class","Completed but not discharged")))))))</f>
        <v>Discharged but no class</v>
      </c>
      <c r="E85" s="129" t="str">
        <f>IF(Table4[[#This Row],[DOA (DD/MM/YY)]]="","",TEXT(Table4[[#This Row],[DOA (DD/MM/YY)]],"mmm-yy"))</f>
        <v>Sep-14</v>
      </c>
      <c r="F85" s="148">
        <f>IF('Patient Admission Report'!H80="","",'Patient Admission Report'!H80)</f>
        <v>41884</v>
      </c>
      <c r="G85" s="112" t="str">
        <f>IFERROR(IF('Patient Admission Report'!B80="","",'Patient Admission Report'!B80),"")</f>
        <v>10070000200945</v>
      </c>
      <c r="H85" s="68" t="str">
        <f>IFERROR(IF('Patient Admission Report'!C80="","",'Patient Admission Report'!C80),"")</f>
        <v>Mr MALLAIAH N</v>
      </c>
      <c r="I85" s="77" t="str">
        <f>IFERROR(IF('Patient Admission Report'!D80="","",'Patient Admission Report'!D80),"")</f>
        <v>91-8978189927</v>
      </c>
      <c r="J85" s="68" t="str">
        <f>IFERROR(IF('Patient Admission Report'!E80="","",'Patient Admission Report'!E80),"")</f>
        <v>TELANGANA</v>
      </c>
      <c r="K85" s="68" t="str">
        <f>IFERROR(IF('Patient Admission Report'!F80="","",'Patient Admission Report'!F80),"")</f>
        <v>OBSERVATION</v>
      </c>
      <c r="L85" s="68" t="str">
        <f>IFERROR(IF('Patient Admission Report'!G80="","",'Patient Admission Report'!G80),"")</f>
        <v>CARDIOLOGY - ADULT</v>
      </c>
      <c r="M85" s="133" t="str">
        <f>IFERROR(IF('Patient Admission Report'!I80="","",'Patient Admission Report'!I80),"")</f>
        <v>AROGYA SRI</v>
      </c>
      <c r="N85" s="119"/>
      <c r="O85" s="116"/>
      <c r="P85" s="72"/>
      <c r="Q85" s="73"/>
      <c r="R85" s="72"/>
      <c r="S85" s="72"/>
      <c r="T85" s="73"/>
      <c r="U85" s="69"/>
      <c r="V85" s="69"/>
      <c r="W85" s="136"/>
      <c r="X85" s="139"/>
      <c r="Y85" s="121"/>
      <c r="Z85" s="142" t="str">
        <f>IFERROR(VLOOKUP('Care Companion Tracker'!$G85,'Patient Discharge Report'!$B$11:$E$1048576,3,FALSE),"")</f>
        <v>08/09/2014 08:56 PM</v>
      </c>
      <c r="AA85" s="74" t="str">
        <f>IFERROR(VLOOKUP('Care Companion Tracker'!$G85,'Patient Discharge Report'!$B$11:$E$1048576,4,FALSE),"")</f>
        <v>Normal Discharge</v>
      </c>
      <c r="AB85" s="179">
        <f>ROUND(IF('Care Companion Tracker'!$Z85="",0,('Care Companion Tracker'!$Z85-'Care Companion Tracker'!$F85)),0)</f>
        <v>7</v>
      </c>
      <c r="AC85" s="116"/>
      <c r="AD85" s="75"/>
    </row>
    <row r="86" spans="2:30">
      <c r="B86" s="67">
        <f t="shared" si="2"/>
        <v>71</v>
      </c>
      <c r="C86" s="68" t="str">
        <f t="shared" si="3"/>
        <v>Hyderabad</v>
      </c>
      <c r="D86" s="68" t="str">
        <f>IF(AND('Care Companion Tracker'!$U86="", 'Care Companion Tracker'!$Z86=""),"Class not attended", IF(AND('Care Companion Tracker'!$Z86="",'Care Companion Tracker'!$U86&lt;&gt;"",$K86="Surgery",$W86=""),"Practical Left", IF(AND('Care Companion Tracker'!$Z86="",'Care Companion Tracker'!$U86&lt;&gt;"",'Care Companion Tracker'!$K86="Surgery",'Care Companion Tracker'!$Y86=""),"Evaluation left",IF(OR(AND('Care Companion Tracker'!$Z86&lt;&gt;"",'Care Companion Tracker'!$K86="Surgery",'Care Companion Tracker'!$U86&lt;&gt;"",'Care Companion Tracker'!$W86&lt;&gt;"",'Care Companion Tracker'!$Y86&lt;&gt;""),AND('Care Companion Tracker'!$Z86&lt;&gt;"",'Care Companion Tracker'!$K86="Procedure",'Care Companion Tracker'!$U86&lt;&gt;""),AND('Care Companion Tracker'!$Z86&lt;&gt;"",'Care Companion Tracker'!$K86="Observation",'Care Companion Tracker'!$U86&lt;&gt;"")),"Discharged &amp; completed",IF(AND('Care Companion Tracker'!$Z86&lt;&gt;"",'Care Companion Tracker'!$U86&lt;&gt;"",'Care Companion Tracker'!$W86=""),"Discharged but no practical", IF(AND('Care Companion Tracker'!$Z86&lt;&gt;"",'Care Companion Tracker'!$U86&lt;&gt;"",'Care Companion Tracker'!$K86="Surgery",'Care Companion Tracker'!$Y86=""),"Discharged but no evaluation",IF(AND('Care Companion Tracker'!$Z86&lt;&gt;"",'Care Companion Tracker'!$U86=""),"Discharged but no class","Completed but not discharged")))))))</f>
        <v>Discharged but no class</v>
      </c>
      <c r="E86" s="129" t="str">
        <f>IF(Table4[[#This Row],[DOA (DD/MM/YY)]]="","",TEXT(Table4[[#This Row],[DOA (DD/MM/YY)]],"mmm-yy"))</f>
        <v>Sep-14</v>
      </c>
      <c r="F86" s="148">
        <f>IF('Patient Admission Report'!H81="","",'Patient Admission Report'!H81)</f>
        <v>41884</v>
      </c>
      <c r="G86" s="112" t="str">
        <f>IFERROR(IF('Patient Admission Report'!B81="","",'Patient Admission Report'!B81),"")</f>
        <v>10070000200947</v>
      </c>
      <c r="H86" s="68" t="str">
        <f>IFERROR(IF('Patient Admission Report'!C81="","",'Patient Admission Report'!C81),"")</f>
        <v>Mr BADRAIAH CH</v>
      </c>
      <c r="I86" s="77" t="str">
        <f>IFERROR(IF('Patient Admission Report'!D81="","",'Patient Admission Report'!D81),"")</f>
        <v>91-9000127665</v>
      </c>
      <c r="J86" s="68" t="str">
        <f>IFERROR(IF('Patient Admission Report'!E81="","",'Patient Admission Report'!E81),"")</f>
        <v>TELANGANA</v>
      </c>
      <c r="K86" s="68" t="str">
        <f>IFERROR(IF('Patient Admission Report'!F81="","",'Patient Admission Report'!F81),"")</f>
        <v>OBSERVATION</v>
      </c>
      <c r="L86" s="68" t="str">
        <f>IFERROR(IF('Patient Admission Report'!G81="","",'Patient Admission Report'!G81),"")</f>
        <v>CARDIOLOGY - ADULT</v>
      </c>
      <c r="M86" s="133" t="str">
        <f>IFERROR(IF('Patient Admission Report'!I81="","",'Patient Admission Report'!I81),"")</f>
        <v>AROGYA SRI</v>
      </c>
      <c r="N86" s="119"/>
      <c r="O86" s="116"/>
      <c r="P86" s="72"/>
      <c r="Q86" s="73"/>
      <c r="R86" s="72"/>
      <c r="S86" s="72"/>
      <c r="T86" s="73"/>
      <c r="U86" s="69"/>
      <c r="V86" s="69"/>
      <c r="W86" s="136"/>
      <c r="X86" s="139"/>
      <c r="Y86" s="121"/>
      <c r="Z86" s="142" t="str">
        <f>IFERROR(VLOOKUP('Care Companion Tracker'!$G86,'Patient Discharge Report'!$B$11:$E$1048576,3,FALSE),"")</f>
        <v>02/09/2014 06:33 PM</v>
      </c>
      <c r="AA86" s="74" t="str">
        <f>IFERROR(VLOOKUP('Care Companion Tracker'!$G86,'Patient Discharge Report'!$B$11:$E$1048576,4,FALSE),"")</f>
        <v>Normal Discharge</v>
      </c>
      <c r="AB86" s="179">
        <f>ROUND(IF('Care Companion Tracker'!$Z86="",0,('Care Companion Tracker'!$Z86-'Care Companion Tracker'!$F86)),0)</f>
        <v>1</v>
      </c>
      <c r="AC86" s="116"/>
      <c r="AD86" s="75"/>
    </row>
    <row r="87" spans="2:30">
      <c r="B87" s="67">
        <f t="shared" si="2"/>
        <v>72</v>
      </c>
      <c r="C87" s="68" t="str">
        <f t="shared" si="3"/>
        <v>Hyderabad</v>
      </c>
      <c r="D87" s="68" t="str">
        <f>IF(AND('Care Companion Tracker'!$U87="", 'Care Companion Tracker'!$Z87=""),"Class not attended", IF(AND('Care Companion Tracker'!$Z87="",'Care Companion Tracker'!$U87&lt;&gt;"",$K87="Surgery",$W87=""),"Practical Left", IF(AND('Care Companion Tracker'!$Z87="",'Care Companion Tracker'!$U87&lt;&gt;"",'Care Companion Tracker'!$K87="Surgery",'Care Companion Tracker'!$Y87=""),"Evaluation left",IF(OR(AND('Care Companion Tracker'!$Z87&lt;&gt;"",'Care Companion Tracker'!$K87="Surgery",'Care Companion Tracker'!$U87&lt;&gt;"",'Care Companion Tracker'!$W87&lt;&gt;"",'Care Companion Tracker'!$Y87&lt;&gt;""),AND('Care Companion Tracker'!$Z87&lt;&gt;"",'Care Companion Tracker'!$K87="Procedure",'Care Companion Tracker'!$U87&lt;&gt;""),AND('Care Companion Tracker'!$Z87&lt;&gt;"",'Care Companion Tracker'!$K87="Observation",'Care Companion Tracker'!$U87&lt;&gt;"")),"Discharged &amp; completed",IF(AND('Care Companion Tracker'!$Z87&lt;&gt;"",'Care Companion Tracker'!$U87&lt;&gt;"",'Care Companion Tracker'!$W87=""),"Discharged but no practical", IF(AND('Care Companion Tracker'!$Z87&lt;&gt;"",'Care Companion Tracker'!$U87&lt;&gt;"",'Care Companion Tracker'!$K87="Surgery",'Care Companion Tracker'!$Y87=""),"Discharged but no evaluation",IF(AND('Care Companion Tracker'!$Z87&lt;&gt;"",'Care Companion Tracker'!$U87=""),"Discharged but no class","Completed but not discharged")))))))</f>
        <v>Discharged but no class</v>
      </c>
      <c r="E87" s="129" t="str">
        <f>IF(Table4[[#This Row],[DOA (DD/MM/YY)]]="","",TEXT(Table4[[#This Row],[DOA (DD/MM/YY)]],"mmm-yy"))</f>
        <v>Sep-14</v>
      </c>
      <c r="F87" s="148">
        <f>IF('Patient Admission Report'!H82="","",'Patient Admission Report'!H82)</f>
        <v>41884</v>
      </c>
      <c r="G87" s="112" t="str">
        <f>IFERROR(IF('Patient Admission Report'!B82="","",'Patient Admission Report'!B82),"")</f>
        <v>10070000200946</v>
      </c>
      <c r="H87" s="68" t="str">
        <f>IFERROR(IF('Patient Admission Report'!C82="","",'Patient Admission Report'!C82),"")</f>
        <v>Mr RIYAZ MD</v>
      </c>
      <c r="I87" s="77" t="str">
        <f>IFERROR(IF('Patient Admission Report'!D82="","",'Patient Admission Report'!D82),"")</f>
        <v>91-9885642074</v>
      </c>
      <c r="J87" s="68" t="str">
        <f>IFERROR(IF('Patient Admission Report'!E82="","",'Patient Admission Report'!E82),"")</f>
        <v>TELANGANA</v>
      </c>
      <c r="K87" s="68" t="str">
        <f>IFERROR(IF('Patient Admission Report'!F82="","",'Patient Admission Report'!F82),"")</f>
        <v>OBSERVATION</v>
      </c>
      <c r="L87" s="68" t="str">
        <f>IFERROR(IF('Patient Admission Report'!G82="","",'Patient Admission Report'!G82),"")</f>
        <v>CARDIOLOGY - ADULT</v>
      </c>
      <c r="M87" s="133" t="str">
        <f>IFERROR(IF('Patient Admission Report'!I82="","",'Patient Admission Report'!I82),"")</f>
        <v/>
      </c>
      <c r="N87" s="119"/>
      <c r="O87" s="116"/>
      <c r="P87" s="72"/>
      <c r="Q87" s="73"/>
      <c r="R87" s="72"/>
      <c r="S87" s="72"/>
      <c r="T87" s="73"/>
      <c r="U87" s="69"/>
      <c r="V87" s="69"/>
      <c r="W87" s="136"/>
      <c r="X87" s="139"/>
      <c r="Y87" s="121"/>
      <c r="Z87" s="142" t="str">
        <f>IFERROR(VLOOKUP('Care Companion Tracker'!$G87,'Patient Discharge Report'!$B$11:$E$1048576,3,FALSE),"")</f>
        <v>03/09/2014 09:10 PM</v>
      </c>
      <c r="AA87" s="74" t="str">
        <f>IFERROR(VLOOKUP('Care Companion Tracker'!$G87,'Patient Discharge Report'!$B$11:$E$1048576,4,FALSE),"")</f>
        <v>Discharge On Own Request</v>
      </c>
      <c r="AB87" s="179">
        <f>ROUND(IF('Care Companion Tracker'!$Z87="",0,('Care Companion Tracker'!$Z87-'Care Companion Tracker'!$F87)),0)</f>
        <v>2</v>
      </c>
      <c r="AC87" s="116"/>
      <c r="AD87" s="75"/>
    </row>
    <row r="88" spans="2:30">
      <c r="B88" s="67">
        <f t="shared" si="2"/>
        <v>73</v>
      </c>
      <c r="C88" s="68" t="str">
        <f t="shared" si="3"/>
        <v>Hyderabad</v>
      </c>
      <c r="D88" s="68" t="str">
        <f>IF(AND('Care Companion Tracker'!$U88="", 'Care Companion Tracker'!$Z88=""),"Class not attended", IF(AND('Care Companion Tracker'!$Z88="",'Care Companion Tracker'!$U88&lt;&gt;"",$K88="Surgery",$W88=""),"Practical Left", IF(AND('Care Companion Tracker'!$Z88="",'Care Companion Tracker'!$U88&lt;&gt;"",'Care Companion Tracker'!$K88="Surgery",'Care Companion Tracker'!$Y88=""),"Evaluation left",IF(OR(AND('Care Companion Tracker'!$Z88&lt;&gt;"",'Care Companion Tracker'!$K88="Surgery",'Care Companion Tracker'!$U88&lt;&gt;"",'Care Companion Tracker'!$W88&lt;&gt;"",'Care Companion Tracker'!$Y88&lt;&gt;""),AND('Care Companion Tracker'!$Z88&lt;&gt;"",'Care Companion Tracker'!$K88="Procedure",'Care Companion Tracker'!$U88&lt;&gt;""),AND('Care Companion Tracker'!$Z88&lt;&gt;"",'Care Companion Tracker'!$K88="Observation",'Care Companion Tracker'!$U88&lt;&gt;"")),"Discharged &amp; completed",IF(AND('Care Companion Tracker'!$Z88&lt;&gt;"",'Care Companion Tracker'!$U88&lt;&gt;"",'Care Companion Tracker'!$W88=""),"Discharged but no practical", IF(AND('Care Companion Tracker'!$Z88&lt;&gt;"",'Care Companion Tracker'!$U88&lt;&gt;"",'Care Companion Tracker'!$K88="Surgery",'Care Companion Tracker'!$Y88=""),"Discharged but no evaluation",IF(AND('Care Companion Tracker'!$Z88&lt;&gt;"",'Care Companion Tracker'!$U88=""),"Discharged but no class","Completed but not discharged")))))))</f>
        <v>Discharged but no class</v>
      </c>
      <c r="E88" s="129" t="str">
        <f>IF(Table4[[#This Row],[DOA (DD/MM/YY)]]="","",TEXT(Table4[[#This Row],[DOA (DD/MM/YY)]],"mmm-yy"))</f>
        <v>Sep-14</v>
      </c>
      <c r="F88" s="148">
        <f>IF('Patient Admission Report'!H83="","",'Patient Admission Report'!H83)</f>
        <v>41884</v>
      </c>
      <c r="G88" s="112" t="str">
        <f>IFERROR(IF('Patient Admission Report'!B83="","",'Patient Admission Report'!B83),"")</f>
        <v>10070000201104</v>
      </c>
      <c r="H88" s="68" t="str">
        <f>IFERROR(IF('Patient Admission Report'!C83="","",'Patient Admission Report'!C83),"")</f>
        <v>Mr SRINIVAS REDDY V</v>
      </c>
      <c r="I88" s="77" t="str">
        <f>IFERROR(IF('Patient Admission Report'!D83="","",'Patient Admission Report'!D83),"")</f>
        <v>91-9959627344</v>
      </c>
      <c r="J88" s="68" t="str">
        <f>IFERROR(IF('Patient Admission Report'!E83="","",'Patient Admission Report'!E83),"")</f>
        <v>TELANGANA</v>
      </c>
      <c r="K88" s="68" t="str">
        <f>IFERROR(IF('Patient Admission Report'!F83="","",'Patient Admission Report'!F83),"")</f>
        <v>OBSERVATION</v>
      </c>
      <c r="L88" s="68" t="str">
        <f>IFERROR(IF('Patient Admission Report'!G83="","",'Patient Admission Report'!G83),"")</f>
        <v>GASTROENTEROLOGY</v>
      </c>
      <c r="M88" s="133" t="str">
        <f>IFERROR(IF('Patient Admission Report'!I83="","",'Patient Admission Report'!I83),"")</f>
        <v/>
      </c>
      <c r="N88" s="119"/>
      <c r="O88" s="116"/>
      <c r="P88" s="72"/>
      <c r="Q88" s="73"/>
      <c r="R88" s="72"/>
      <c r="S88" s="72"/>
      <c r="T88" s="73"/>
      <c r="U88" s="69"/>
      <c r="V88" s="69"/>
      <c r="W88" s="136"/>
      <c r="X88" s="139"/>
      <c r="Y88" s="121"/>
      <c r="Z88" s="142" t="str">
        <f>IFERROR(VLOOKUP('Care Companion Tracker'!$G88,'Patient Discharge Report'!$B$11:$E$1048576,3,FALSE),"")</f>
        <v>04/09/2014 09:02 PM</v>
      </c>
      <c r="AA88" s="74" t="str">
        <f>IFERROR(VLOOKUP('Care Companion Tracker'!$G88,'Patient Discharge Report'!$B$11:$E$1048576,4,FALSE),"")</f>
        <v>Death</v>
      </c>
      <c r="AB88" s="179">
        <f>ROUND(IF('Care Companion Tracker'!$Z88="",0,('Care Companion Tracker'!$Z88-'Care Companion Tracker'!$F88)),0)</f>
        <v>3</v>
      </c>
      <c r="AC88" s="116"/>
      <c r="AD88" s="75"/>
    </row>
    <row r="89" spans="2:30">
      <c r="B89" s="67">
        <f t="shared" si="2"/>
        <v>74</v>
      </c>
      <c r="C89" s="68" t="str">
        <f t="shared" si="3"/>
        <v>Hyderabad</v>
      </c>
      <c r="D89" s="68" t="str">
        <f>IF(AND('Care Companion Tracker'!$U89="", 'Care Companion Tracker'!$Z89=""),"Class not attended", IF(AND('Care Companion Tracker'!$Z89="",'Care Companion Tracker'!$U89&lt;&gt;"",$K89="Surgery",$W89=""),"Practical Left", IF(AND('Care Companion Tracker'!$Z89="",'Care Companion Tracker'!$U89&lt;&gt;"",'Care Companion Tracker'!$K89="Surgery",'Care Companion Tracker'!$Y89=""),"Evaluation left",IF(OR(AND('Care Companion Tracker'!$Z89&lt;&gt;"",'Care Companion Tracker'!$K89="Surgery",'Care Companion Tracker'!$U89&lt;&gt;"",'Care Companion Tracker'!$W89&lt;&gt;"",'Care Companion Tracker'!$Y89&lt;&gt;""),AND('Care Companion Tracker'!$Z89&lt;&gt;"",'Care Companion Tracker'!$K89="Procedure",'Care Companion Tracker'!$U89&lt;&gt;""),AND('Care Companion Tracker'!$Z89&lt;&gt;"",'Care Companion Tracker'!$K89="Observation",'Care Companion Tracker'!$U89&lt;&gt;"")),"Discharged &amp; completed",IF(AND('Care Companion Tracker'!$Z89&lt;&gt;"",'Care Companion Tracker'!$U89&lt;&gt;"",'Care Companion Tracker'!$W89=""),"Discharged but no practical", IF(AND('Care Companion Tracker'!$Z89&lt;&gt;"",'Care Companion Tracker'!$U89&lt;&gt;"",'Care Companion Tracker'!$K89="Surgery",'Care Companion Tracker'!$Y89=""),"Discharged but no evaluation",IF(AND('Care Companion Tracker'!$Z89&lt;&gt;"",'Care Companion Tracker'!$U89=""),"Discharged but no class","Completed but not discharged")))))))</f>
        <v>Discharged but no class</v>
      </c>
      <c r="E89" s="129" t="str">
        <f>IF(Table4[[#This Row],[DOA (DD/MM/YY)]]="","",TEXT(Table4[[#This Row],[DOA (DD/MM/YY)]],"mmm-yy"))</f>
        <v>Sep-14</v>
      </c>
      <c r="F89" s="148">
        <f>IF('Patient Admission Report'!H84="","",'Patient Admission Report'!H84)</f>
        <v>41884</v>
      </c>
      <c r="G89" s="112" t="str">
        <f>IFERROR(IF('Patient Admission Report'!B84="","",'Patient Admission Report'!B84),"")</f>
        <v>10070000201074</v>
      </c>
      <c r="H89" s="68" t="str">
        <f>IFERROR(IF('Patient Admission Report'!C84="","",'Patient Admission Report'!C84),"")</f>
        <v>Mrs SUSHEELA .</v>
      </c>
      <c r="I89" s="77" t="str">
        <f>IFERROR(IF('Patient Admission Report'!D84="","",'Patient Admission Report'!D84),"")</f>
        <v>918897179398</v>
      </c>
      <c r="J89" s="68" t="str">
        <f>IFERROR(IF('Patient Admission Report'!E84="","",'Patient Admission Report'!E84),"")</f>
        <v>TELANGANA</v>
      </c>
      <c r="K89" s="68" t="str">
        <f>IFERROR(IF('Patient Admission Report'!F84="","",'Patient Admission Report'!F84),"")</f>
        <v>OBSERVATION</v>
      </c>
      <c r="L89" s="68" t="str">
        <f>IFERROR(IF('Patient Admission Report'!G84="","",'Patient Admission Report'!G84),"")</f>
        <v>GASTROENTEROLOGY</v>
      </c>
      <c r="M89" s="133" t="str">
        <f>IFERROR(IF('Patient Admission Report'!I84="","",'Patient Admission Report'!I84),"")</f>
        <v>ESIC_CREDIT</v>
      </c>
      <c r="N89" s="119"/>
      <c r="O89" s="116"/>
      <c r="P89" s="72"/>
      <c r="Q89" s="73"/>
      <c r="R89" s="72"/>
      <c r="S89" s="72"/>
      <c r="T89" s="73"/>
      <c r="U89" s="69"/>
      <c r="V89" s="69"/>
      <c r="W89" s="136"/>
      <c r="X89" s="139"/>
      <c r="Y89" s="121"/>
      <c r="Z89" s="142" t="str">
        <f>IFERROR(VLOOKUP('Care Companion Tracker'!$G89,'Patient Discharge Report'!$B$11:$E$1048576,3,FALSE),"")</f>
        <v>06/09/2014 06:44 PM</v>
      </c>
      <c r="AA89" s="74" t="str">
        <f>IFERROR(VLOOKUP('Care Companion Tracker'!$G89,'Patient Discharge Report'!$B$11:$E$1048576,4,FALSE),"")</f>
        <v>Normal Discharge</v>
      </c>
      <c r="AB89" s="179">
        <f>ROUND(IF('Care Companion Tracker'!$Z89="",0,('Care Companion Tracker'!$Z89-'Care Companion Tracker'!$F89)),0)</f>
        <v>5</v>
      </c>
      <c r="AC89" s="116"/>
      <c r="AD89" s="75"/>
    </row>
    <row r="90" spans="2:30">
      <c r="B90" s="67">
        <f t="shared" si="2"/>
        <v>75</v>
      </c>
      <c r="C90" s="68" t="str">
        <f t="shared" si="3"/>
        <v>Hyderabad</v>
      </c>
      <c r="D90" s="68" t="str">
        <f>IF(AND('Care Companion Tracker'!$U90="", 'Care Companion Tracker'!$Z90=""),"Class not attended", IF(AND('Care Companion Tracker'!$Z90="",'Care Companion Tracker'!$U90&lt;&gt;"",$K90="Surgery",$W90=""),"Practical Left", IF(AND('Care Companion Tracker'!$Z90="",'Care Companion Tracker'!$U90&lt;&gt;"",'Care Companion Tracker'!$K90="Surgery",'Care Companion Tracker'!$Y90=""),"Evaluation left",IF(OR(AND('Care Companion Tracker'!$Z90&lt;&gt;"",'Care Companion Tracker'!$K90="Surgery",'Care Companion Tracker'!$U90&lt;&gt;"",'Care Companion Tracker'!$W90&lt;&gt;"",'Care Companion Tracker'!$Y90&lt;&gt;""),AND('Care Companion Tracker'!$Z90&lt;&gt;"",'Care Companion Tracker'!$K90="Procedure",'Care Companion Tracker'!$U90&lt;&gt;""),AND('Care Companion Tracker'!$Z90&lt;&gt;"",'Care Companion Tracker'!$K90="Observation",'Care Companion Tracker'!$U90&lt;&gt;"")),"Discharged &amp; completed",IF(AND('Care Companion Tracker'!$Z90&lt;&gt;"",'Care Companion Tracker'!$U90&lt;&gt;"",'Care Companion Tracker'!$W90=""),"Discharged but no practical", IF(AND('Care Companion Tracker'!$Z90&lt;&gt;"",'Care Companion Tracker'!$U90&lt;&gt;"",'Care Companion Tracker'!$K90="Surgery",'Care Companion Tracker'!$Y90=""),"Discharged but no evaluation",IF(AND('Care Companion Tracker'!$Z90&lt;&gt;"",'Care Companion Tracker'!$U90=""),"Discharged but no class","Completed but not discharged")))))))</f>
        <v>Discharged but no class</v>
      </c>
      <c r="E90" s="129" t="str">
        <f>IF(Table4[[#This Row],[DOA (DD/MM/YY)]]="","",TEXT(Table4[[#This Row],[DOA (DD/MM/YY)]],"mmm-yy"))</f>
        <v>Sep-14</v>
      </c>
      <c r="F90" s="148">
        <f>IF('Patient Admission Report'!H85="","",'Patient Admission Report'!H85)</f>
        <v>41884</v>
      </c>
      <c r="G90" s="112" t="str">
        <f>IFERROR(IF('Patient Admission Report'!B85="","",'Patient Admission Report'!B85),"")</f>
        <v>10070000201078</v>
      </c>
      <c r="H90" s="68" t="str">
        <f>IFERROR(IF('Patient Admission Report'!C85="","",'Patient Admission Report'!C85),"")</f>
        <v>Mr NARSIMULU K</v>
      </c>
      <c r="I90" s="77" t="str">
        <f>IFERROR(IF('Patient Admission Report'!D85="","",'Patient Admission Report'!D85),"")</f>
        <v>919441906040</v>
      </c>
      <c r="J90" s="68" t="str">
        <f>IFERROR(IF('Patient Admission Report'!E85="","",'Patient Admission Report'!E85),"")</f>
        <v>TELANGANA</v>
      </c>
      <c r="K90" s="68" t="str">
        <f>IFERROR(IF('Patient Admission Report'!F85="","",'Patient Admission Report'!F85),"")</f>
        <v>OBSERVATION</v>
      </c>
      <c r="L90" s="68" t="str">
        <f>IFERROR(IF('Patient Admission Report'!G85="","",'Patient Admission Report'!G85),"")</f>
        <v>GASTROENTEROLOGY</v>
      </c>
      <c r="M90" s="133" t="str">
        <f>IFERROR(IF('Patient Admission Report'!I85="","",'Patient Admission Report'!I85),"")</f>
        <v>ESIC_CREDIT</v>
      </c>
      <c r="N90" s="119"/>
      <c r="O90" s="116"/>
      <c r="P90" s="72"/>
      <c r="Q90" s="73"/>
      <c r="R90" s="72"/>
      <c r="S90" s="72"/>
      <c r="T90" s="73"/>
      <c r="U90" s="69"/>
      <c r="V90" s="69"/>
      <c r="W90" s="136"/>
      <c r="X90" s="139"/>
      <c r="Y90" s="121"/>
      <c r="Z90" s="142" t="str">
        <f>IFERROR(VLOOKUP('Care Companion Tracker'!$G90,'Patient Discharge Report'!$B$11:$E$1048576,3,FALSE),"")</f>
        <v>05/09/2014 10:37 PM</v>
      </c>
      <c r="AA90" s="74" t="str">
        <f>IFERROR(VLOOKUP('Care Companion Tracker'!$G90,'Patient Discharge Report'!$B$11:$E$1048576,4,FALSE),"")</f>
        <v>Normal Discharge</v>
      </c>
      <c r="AB90" s="179">
        <f>ROUND(IF('Care Companion Tracker'!$Z90="",0,('Care Companion Tracker'!$Z90-'Care Companion Tracker'!$F90)),0)</f>
        <v>4</v>
      </c>
      <c r="AC90" s="116"/>
      <c r="AD90" s="75"/>
    </row>
    <row r="91" spans="2:30">
      <c r="B91" s="67">
        <f t="shared" si="2"/>
        <v>76</v>
      </c>
      <c r="C91" s="68" t="str">
        <f t="shared" si="3"/>
        <v>Hyderabad</v>
      </c>
      <c r="D91" s="68" t="str">
        <f>IF(AND('Care Companion Tracker'!$U91="", 'Care Companion Tracker'!$Z91=""),"Class not attended", IF(AND('Care Companion Tracker'!$Z91="",'Care Companion Tracker'!$U91&lt;&gt;"",$K91="Surgery",$W91=""),"Practical Left", IF(AND('Care Companion Tracker'!$Z91="",'Care Companion Tracker'!$U91&lt;&gt;"",'Care Companion Tracker'!$K91="Surgery",'Care Companion Tracker'!$Y91=""),"Evaluation left",IF(OR(AND('Care Companion Tracker'!$Z91&lt;&gt;"",'Care Companion Tracker'!$K91="Surgery",'Care Companion Tracker'!$U91&lt;&gt;"",'Care Companion Tracker'!$W91&lt;&gt;"",'Care Companion Tracker'!$Y91&lt;&gt;""),AND('Care Companion Tracker'!$Z91&lt;&gt;"",'Care Companion Tracker'!$K91="Procedure",'Care Companion Tracker'!$U91&lt;&gt;""),AND('Care Companion Tracker'!$Z91&lt;&gt;"",'Care Companion Tracker'!$K91="Observation",'Care Companion Tracker'!$U91&lt;&gt;"")),"Discharged &amp; completed",IF(AND('Care Companion Tracker'!$Z91&lt;&gt;"",'Care Companion Tracker'!$U91&lt;&gt;"",'Care Companion Tracker'!$W91=""),"Discharged but no practical", IF(AND('Care Companion Tracker'!$Z91&lt;&gt;"",'Care Companion Tracker'!$U91&lt;&gt;"",'Care Companion Tracker'!$K91="Surgery",'Care Companion Tracker'!$Y91=""),"Discharged but no evaluation",IF(AND('Care Companion Tracker'!$Z91&lt;&gt;"",'Care Companion Tracker'!$U91=""),"Discharged but no class","Completed but not discharged")))))))</f>
        <v>Discharged but no class</v>
      </c>
      <c r="E91" s="129" t="str">
        <f>IF(Table4[[#This Row],[DOA (DD/MM/YY)]]="","",TEXT(Table4[[#This Row],[DOA (DD/MM/YY)]],"mmm-yy"))</f>
        <v>Sep-14</v>
      </c>
      <c r="F91" s="148">
        <f>IF('Patient Admission Report'!H86="","",'Patient Admission Report'!H86)</f>
        <v>41884</v>
      </c>
      <c r="G91" s="112" t="str">
        <f>IFERROR(IF('Patient Admission Report'!B86="","",'Patient Admission Report'!B86),"")</f>
        <v>10070000201107</v>
      </c>
      <c r="H91" s="68" t="str">
        <f>IFERROR(IF('Patient Admission Report'!C86="","",'Patient Admission Report'!C86),"")</f>
        <v>Mr NAGA GONDA</v>
      </c>
      <c r="I91" s="77" t="str">
        <f>IFERROR(IF('Patient Admission Report'!D86="","",'Patient Admission Report'!D86),"")</f>
        <v>91-9177876720</v>
      </c>
      <c r="J91" s="68" t="str">
        <f>IFERROR(IF('Patient Admission Report'!E86="","",'Patient Admission Report'!E86),"")</f>
        <v>TELANGANA</v>
      </c>
      <c r="K91" s="68" t="str">
        <f>IFERROR(IF('Patient Admission Report'!F86="","",'Patient Admission Report'!F86),"")</f>
        <v>PROCEDURE</v>
      </c>
      <c r="L91" s="68" t="str">
        <f>IFERROR(IF('Patient Admission Report'!G86="","",'Patient Admission Report'!G86),"")</f>
        <v>GENERAL MEDICINE</v>
      </c>
      <c r="M91" s="133" t="str">
        <f>IFERROR(IF('Patient Admission Report'!I86="","",'Patient Admission Report'!I86),"")</f>
        <v/>
      </c>
      <c r="N91" s="119"/>
      <c r="O91" s="116"/>
      <c r="P91" s="72"/>
      <c r="Q91" s="73"/>
      <c r="R91" s="72"/>
      <c r="S91" s="72"/>
      <c r="T91" s="73"/>
      <c r="U91" s="69"/>
      <c r="V91" s="69"/>
      <c r="W91" s="136"/>
      <c r="X91" s="139"/>
      <c r="Y91" s="121"/>
      <c r="Z91" s="142" t="str">
        <f>IFERROR(VLOOKUP('Care Companion Tracker'!$G91,'Patient Discharge Report'!$B$11:$E$1048576,3,FALSE),"")</f>
        <v>03/09/2014 09:16 PM</v>
      </c>
      <c r="AA91" s="74" t="str">
        <f>IFERROR(VLOOKUP('Care Companion Tracker'!$G91,'Patient Discharge Report'!$B$11:$E$1048576,4,FALSE),"")</f>
        <v>LAMA</v>
      </c>
      <c r="AB91" s="179">
        <f>ROUND(IF('Care Companion Tracker'!$Z91="",0,('Care Companion Tracker'!$Z91-'Care Companion Tracker'!$F91)),0)</f>
        <v>2</v>
      </c>
      <c r="AC91" s="116"/>
      <c r="AD91" s="75"/>
    </row>
    <row r="92" spans="2:30">
      <c r="B92" s="67">
        <f t="shared" si="2"/>
        <v>77</v>
      </c>
      <c r="C92" s="68" t="str">
        <f t="shared" si="3"/>
        <v>Hyderabad</v>
      </c>
      <c r="D92" s="68" t="str">
        <f>IF(AND('Care Companion Tracker'!$U92="", 'Care Companion Tracker'!$Z92=""),"Class not attended", IF(AND('Care Companion Tracker'!$Z92="",'Care Companion Tracker'!$U92&lt;&gt;"",$K92="Surgery",$W92=""),"Practical Left", IF(AND('Care Companion Tracker'!$Z92="",'Care Companion Tracker'!$U92&lt;&gt;"",'Care Companion Tracker'!$K92="Surgery",'Care Companion Tracker'!$Y92=""),"Evaluation left",IF(OR(AND('Care Companion Tracker'!$Z92&lt;&gt;"",'Care Companion Tracker'!$K92="Surgery",'Care Companion Tracker'!$U92&lt;&gt;"",'Care Companion Tracker'!$W92&lt;&gt;"",'Care Companion Tracker'!$Y92&lt;&gt;""),AND('Care Companion Tracker'!$Z92&lt;&gt;"",'Care Companion Tracker'!$K92="Procedure",'Care Companion Tracker'!$U92&lt;&gt;""),AND('Care Companion Tracker'!$Z92&lt;&gt;"",'Care Companion Tracker'!$K92="Observation",'Care Companion Tracker'!$U92&lt;&gt;"")),"Discharged &amp; completed",IF(AND('Care Companion Tracker'!$Z92&lt;&gt;"",'Care Companion Tracker'!$U92&lt;&gt;"",'Care Companion Tracker'!$W92=""),"Discharged but no practical", IF(AND('Care Companion Tracker'!$Z92&lt;&gt;"",'Care Companion Tracker'!$U92&lt;&gt;"",'Care Companion Tracker'!$K92="Surgery",'Care Companion Tracker'!$Y92=""),"Discharged but no evaluation",IF(AND('Care Companion Tracker'!$Z92&lt;&gt;"",'Care Companion Tracker'!$U92=""),"Discharged but no class","Completed but not discharged")))))))</f>
        <v>Discharged but no class</v>
      </c>
      <c r="E92" s="129" t="str">
        <f>IF(Table4[[#This Row],[DOA (DD/MM/YY)]]="","",TEXT(Table4[[#This Row],[DOA (DD/MM/YY)]],"mmm-yy"))</f>
        <v>Sep-14</v>
      </c>
      <c r="F92" s="148">
        <f>IF('Patient Admission Report'!H87="","",'Patient Admission Report'!H87)</f>
        <v>41884</v>
      </c>
      <c r="G92" s="112" t="str">
        <f>IFERROR(IF('Patient Admission Report'!B87="","",'Patient Admission Report'!B87),"")</f>
        <v>10070000200958</v>
      </c>
      <c r="H92" s="68" t="str">
        <f>IFERROR(IF('Patient Admission Report'!C87="","",'Patient Admission Report'!C87),"")</f>
        <v>Mrs AGAVVA G</v>
      </c>
      <c r="I92" s="77" t="str">
        <f>IFERROR(IF('Patient Admission Report'!D87="","",'Patient Admission Report'!D87),"")</f>
        <v>9652759297</v>
      </c>
      <c r="J92" s="68" t="str">
        <f>IFERROR(IF('Patient Admission Report'!E87="","",'Patient Admission Report'!E87),"")</f>
        <v>TELANGANA</v>
      </c>
      <c r="K92" s="68" t="str">
        <f>IFERROR(IF('Patient Admission Report'!F87="","",'Patient Admission Report'!F87),"")</f>
        <v>PROCEDURE</v>
      </c>
      <c r="L92" s="68" t="str">
        <f>IFERROR(IF('Patient Admission Report'!G87="","",'Patient Admission Report'!G87),"")</f>
        <v>GENERAL MEDICINE</v>
      </c>
      <c r="M92" s="133" t="str">
        <f>IFERROR(IF('Patient Admission Report'!I87="","",'Patient Admission Report'!I87),"")</f>
        <v>NH-Mallareddy Hospital</v>
      </c>
      <c r="N92" s="119"/>
      <c r="O92" s="116"/>
      <c r="P92" s="72"/>
      <c r="Q92" s="73"/>
      <c r="R92" s="72"/>
      <c r="S92" s="72"/>
      <c r="T92" s="73"/>
      <c r="U92" s="69"/>
      <c r="V92" s="69"/>
      <c r="W92" s="136"/>
      <c r="X92" s="139"/>
      <c r="Y92" s="121"/>
      <c r="Z92" s="142" t="str">
        <f>IFERROR(VLOOKUP('Care Companion Tracker'!$G92,'Patient Discharge Report'!$B$11:$E$1048576,3,FALSE),"")</f>
        <v>03/09/2014 09:14 PM</v>
      </c>
      <c r="AA92" s="74" t="str">
        <f>IFERROR(VLOOKUP('Care Companion Tracker'!$G92,'Patient Discharge Report'!$B$11:$E$1048576,4,FALSE),"")</f>
        <v>Normal Discharge</v>
      </c>
      <c r="AB92" s="179">
        <f>ROUND(IF('Care Companion Tracker'!$Z92="",0,('Care Companion Tracker'!$Z92-'Care Companion Tracker'!$F92)),0)</f>
        <v>2</v>
      </c>
      <c r="AC92" s="116"/>
      <c r="AD92" s="75"/>
    </row>
    <row r="93" spans="2:30">
      <c r="B93" s="67">
        <f t="shared" si="2"/>
        <v>78</v>
      </c>
      <c r="C93" s="68" t="str">
        <f t="shared" si="3"/>
        <v>Hyderabad</v>
      </c>
      <c r="D93" s="68" t="str">
        <f>IF(AND('Care Companion Tracker'!$U93="", 'Care Companion Tracker'!$Z93=""),"Class not attended", IF(AND('Care Companion Tracker'!$Z93="",'Care Companion Tracker'!$U93&lt;&gt;"",$K93="Surgery",$W93=""),"Practical Left", IF(AND('Care Companion Tracker'!$Z93="",'Care Companion Tracker'!$U93&lt;&gt;"",'Care Companion Tracker'!$K93="Surgery",'Care Companion Tracker'!$Y93=""),"Evaluation left",IF(OR(AND('Care Companion Tracker'!$Z93&lt;&gt;"",'Care Companion Tracker'!$K93="Surgery",'Care Companion Tracker'!$U93&lt;&gt;"",'Care Companion Tracker'!$W93&lt;&gt;"",'Care Companion Tracker'!$Y93&lt;&gt;""),AND('Care Companion Tracker'!$Z93&lt;&gt;"",'Care Companion Tracker'!$K93="Procedure",'Care Companion Tracker'!$U93&lt;&gt;""),AND('Care Companion Tracker'!$Z93&lt;&gt;"",'Care Companion Tracker'!$K93="Observation",'Care Companion Tracker'!$U93&lt;&gt;"")),"Discharged &amp; completed",IF(AND('Care Companion Tracker'!$Z93&lt;&gt;"",'Care Companion Tracker'!$U93&lt;&gt;"",'Care Companion Tracker'!$W93=""),"Discharged but no practical", IF(AND('Care Companion Tracker'!$Z93&lt;&gt;"",'Care Companion Tracker'!$U93&lt;&gt;"",'Care Companion Tracker'!$K93="Surgery",'Care Companion Tracker'!$Y93=""),"Discharged but no evaluation",IF(AND('Care Companion Tracker'!$Z93&lt;&gt;"",'Care Companion Tracker'!$U93=""),"Discharged but no class","Completed but not discharged")))))))</f>
        <v>Discharged but no class</v>
      </c>
      <c r="E93" s="129" t="str">
        <f>IF(Table4[[#This Row],[DOA (DD/MM/YY)]]="","",TEXT(Table4[[#This Row],[DOA (DD/MM/YY)]],"mmm-yy"))</f>
        <v>Sep-14</v>
      </c>
      <c r="F93" s="148">
        <f>IF('Patient Admission Report'!H88="","",'Patient Admission Report'!H88)</f>
        <v>41884</v>
      </c>
      <c r="G93" s="112" t="str">
        <f>IFERROR(IF('Patient Admission Report'!B88="","",'Patient Admission Report'!B88),"")</f>
        <v>10070000200978</v>
      </c>
      <c r="H93" s="68" t="str">
        <f>IFERROR(IF('Patient Admission Report'!C88="","",'Patient Admission Report'!C88),"")</f>
        <v>Mr VITTALGOUD G</v>
      </c>
      <c r="I93" s="77" t="str">
        <f>IFERROR(IF('Patient Admission Report'!D88="","",'Patient Admission Report'!D88),"")</f>
        <v>9502959987</v>
      </c>
      <c r="J93" s="68" t="str">
        <f>IFERROR(IF('Patient Admission Report'!E88="","",'Patient Admission Report'!E88),"")</f>
        <v>TELANGANA</v>
      </c>
      <c r="K93" s="68" t="str">
        <f>IFERROR(IF('Patient Admission Report'!F88="","",'Patient Admission Report'!F88),"")</f>
        <v>PROCEDURE</v>
      </c>
      <c r="L93" s="68" t="str">
        <f>IFERROR(IF('Patient Admission Report'!G88="","",'Patient Admission Report'!G88),"")</f>
        <v>GENERAL MEDICINE</v>
      </c>
      <c r="M93" s="133" t="str">
        <f>IFERROR(IF('Patient Admission Report'!I88="","",'Patient Admission Report'!I88),"")</f>
        <v>NH-Mallareddy Hospital</v>
      </c>
      <c r="N93" s="119"/>
      <c r="O93" s="116"/>
      <c r="P93" s="72"/>
      <c r="Q93" s="73"/>
      <c r="R93" s="72"/>
      <c r="S93" s="72"/>
      <c r="T93" s="73"/>
      <c r="U93" s="69"/>
      <c r="V93" s="69"/>
      <c r="W93" s="136"/>
      <c r="X93" s="139"/>
      <c r="Y93" s="121"/>
      <c r="Z93" s="142" t="str">
        <f>IFERROR(VLOOKUP('Care Companion Tracker'!$G93,'Patient Discharge Report'!$B$11:$E$1048576,3,FALSE),"")</f>
        <v>04/09/2014 09:00 PM</v>
      </c>
      <c r="AA93" s="74" t="str">
        <f>IFERROR(VLOOKUP('Care Companion Tracker'!$G93,'Patient Discharge Report'!$B$11:$E$1048576,4,FALSE),"")</f>
        <v>Normal Discharge</v>
      </c>
      <c r="AB93" s="179">
        <f>ROUND(IF('Care Companion Tracker'!$Z93="",0,('Care Companion Tracker'!$Z93-'Care Companion Tracker'!$F93)),0)</f>
        <v>3</v>
      </c>
      <c r="AC93" s="116"/>
      <c r="AD93" s="75"/>
    </row>
    <row r="94" spans="2:30">
      <c r="B94" s="67">
        <f t="shared" si="2"/>
        <v>79</v>
      </c>
      <c r="C94" s="68" t="str">
        <f t="shared" si="3"/>
        <v>Hyderabad</v>
      </c>
      <c r="D94" s="68" t="str">
        <f>IF(AND('Care Companion Tracker'!$U94="", 'Care Companion Tracker'!$Z94=""),"Class not attended", IF(AND('Care Companion Tracker'!$Z94="",'Care Companion Tracker'!$U94&lt;&gt;"",$K94="Surgery",$W94=""),"Practical Left", IF(AND('Care Companion Tracker'!$Z94="",'Care Companion Tracker'!$U94&lt;&gt;"",'Care Companion Tracker'!$K94="Surgery",'Care Companion Tracker'!$Y94=""),"Evaluation left",IF(OR(AND('Care Companion Tracker'!$Z94&lt;&gt;"",'Care Companion Tracker'!$K94="Surgery",'Care Companion Tracker'!$U94&lt;&gt;"",'Care Companion Tracker'!$W94&lt;&gt;"",'Care Companion Tracker'!$Y94&lt;&gt;""),AND('Care Companion Tracker'!$Z94&lt;&gt;"",'Care Companion Tracker'!$K94="Procedure",'Care Companion Tracker'!$U94&lt;&gt;""),AND('Care Companion Tracker'!$Z94&lt;&gt;"",'Care Companion Tracker'!$K94="Observation",'Care Companion Tracker'!$U94&lt;&gt;"")),"Discharged &amp; completed",IF(AND('Care Companion Tracker'!$Z94&lt;&gt;"",'Care Companion Tracker'!$U94&lt;&gt;"",'Care Companion Tracker'!$W94=""),"Discharged but no practical", IF(AND('Care Companion Tracker'!$Z94&lt;&gt;"",'Care Companion Tracker'!$U94&lt;&gt;"",'Care Companion Tracker'!$K94="Surgery",'Care Companion Tracker'!$Y94=""),"Discharged but no evaluation",IF(AND('Care Companion Tracker'!$Z94&lt;&gt;"",'Care Companion Tracker'!$U94=""),"Discharged but no class","Completed but not discharged")))))))</f>
        <v>Discharged but no class</v>
      </c>
      <c r="E94" s="129" t="str">
        <f>IF(Table4[[#This Row],[DOA (DD/MM/YY)]]="","",TEXT(Table4[[#This Row],[DOA (DD/MM/YY)]],"mmm-yy"))</f>
        <v>Sep-14</v>
      </c>
      <c r="F94" s="148">
        <f>IF('Patient Admission Report'!H89="","",'Patient Admission Report'!H89)</f>
        <v>41884</v>
      </c>
      <c r="G94" s="113" t="str">
        <f>IFERROR(IF('Patient Admission Report'!B89="","",'Patient Admission Report'!B89),"")</f>
        <v>10070000102441</v>
      </c>
      <c r="H94" s="68" t="str">
        <f>IFERROR(IF('Patient Admission Report'!C89="","",'Patient Admission Report'!C89),"")</f>
        <v>Mr SIJO GEORGE</v>
      </c>
      <c r="I94" s="77" t="str">
        <f>IFERROR(IF('Patient Admission Report'!D89="","",'Patient Admission Report'!D89),"")</f>
        <v>9963002085</v>
      </c>
      <c r="J94" s="68" t="str">
        <f>IFERROR(IF('Patient Admission Report'!E89="","",'Patient Admission Report'!E89),"")</f>
        <v>Andhra Pradesh</v>
      </c>
      <c r="K94" s="68" t="str">
        <f>IFERROR(IF('Patient Admission Report'!F89="","",'Patient Admission Report'!F89),"")</f>
        <v>OBSERVATION</v>
      </c>
      <c r="L94" s="68" t="str">
        <f>IFERROR(IF('Patient Admission Report'!G89="","",'Patient Admission Report'!G89),"")</f>
        <v>GENERAL MEDICINE</v>
      </c>
      <c r="M94" s="133" t="str">
        <f>IFERROR(IF('Patient Admission Report'!I89="","",'Patient Admission Report'!I89),"")</f>
        <v/>
      </c>
      <c r="N94" s="119"/>
      <c r="O94" s="116"/>
      <c r="P94" s="72"/>
      <c r="Q94" s="73"/>
      <c r="R94" s="72"/>
      <c r="S94" s="72"/>
      <c r="T94" s="73"/>
      <c r="U94" s="69"/>
      <c r="V94" s="69"/>
      <c r="W94" s="136"/>
      <c r="X94" s="139"/>
      <c r="Y94" s="121"/>
      <c r="Z94" s="142" t="str">
        <f>IFERROR(VLOOKUP('Care Companion Tracker'!$G94,'Patient Discharge Report'!$B$11:$E$1048576,3,FALSE),"")</f>
        <v>06/09/2014 02:13 PM</v>
      </c>
      <c r="AA94" s="74" t="str">
        <f>IFERROR(VLOOKUP('Care Companion Tracker'!$G94,'Patient Discharge Report'!$B$11:$E$1048576,4,FALSE),"")</f>
        <v>Normal Discharge</v>
      </c>
      <c r="AB94" s="179">
        <f>ROUND(IF('Care Companion Tracker'!$Z94="",0,('Care Companion Tracker'!$Z94-'Care Companion Tracker'!$F94)),0)</f>
        <v>5</v>
      </c>
      <c r="AC94" s="116"/>
      <c r="AD94" s="75"/>
    </row>
    <row r="95" spans="2:30">
      <c r="B95" s="67">
        <f t="shared" si="2"/>
        <v>80</v>
      </c>
      <c r="C95" s="68" t="str">
        <f t="shared" si="3"/>
        <v>Hyderabad</v>
      </c>
      <c r="D95" s="68" t="str">
        <f>IF(AND('Care Companion Tracker'!$U95="", 'Care Companion Tracker'!$Z95=""),"Class not attended", IF(AND('Care Companion Tracker'!$Z95="",'Care Companion Tracker'!$U95&lt;&gt;"",$K95="Surgery",$W95=""),"Practical Left", IF(AND('Care Companion Tracker'!$Z95="",'Care Companion Tracker'!$U95&lt;&gt;"",'Care Companion Tracker'!$K95="Surgery",'Care Companion Tracker'!$Y95=""),"Evaluation left",IF(OR(AND('Care Companion Tracker'!$Z95&lt;&gt;"",'Care Companion Tracker'!$K95="Surgery",'Care Companion Tracker'!$U95&lt;&gt;"",'Care Companion Tracker'!$W95&lt;&gt;"",'Care Companion Tracker'!$Y95&lt;&gt;""),AND('Care Companion Tracker'!$Z95&lt;&gt;"",'Care Companion Tracker'!$K95="Procedure",'Care Companion Tracker'!$U95&lt;&gt;""),AND('Care Companion Tracker'!$Z95&lt;&gt;"",'Care Companion Tracker'!$K95="Observation",'Care Companion Tracker'!$U95&lt;&gt;"")),"Discharged &amp; completed",IF(AND('Care Companion Tracker'!$Z95&lt;&gt;"",'Care Companion Tracker'!$U95&lt;&gt;"",'Care Companion Tracker'!$W95=""),"Discharged but no practical", IF(AND('Care Companion Tracker'!$Z95&lt;&gt;"",'Care Companion Tracker'!$U95&lt;&gt;"",'Care Companion Tracker'!$K95="Surgery",'Care Companion Tracker'!$Y95=""),"Discharged but no evaluation",IF(AND('Care Companion Tracker'!$Z95&lt;&gt;"",'Care Companion Tracker'!$U95=""),"Discharged but no class","Completed but not discharged")))))))</f>
        <v>Discharged but no class</v>
      </c>
      <c r="E95" s="129" t="str">
        <f>IF(Table4[[#This Row],[DOA (DD/MM/YY)]]="","",TEXT(Table4[[#This Row],[DOA (DD/MM/YY)]],"mmm-yy"))</f>
        <v>Sep-14</v>
      </c>
      <c r="F95" s="148">
        <f>IF('Patient Admission Report'!H90="","",'Patient Admission Report'!H90)</f>
        <v>41884</v>
      </c>
      <c r="G95" s="112" t="str">
        <f>IFERROR(IF('Patient Admission Report'!B90="","",'Patient Admission Report'!B90),"")</f>
        <v>10070000200951</v>
      </c>
      <c r="H95" s="68" t="str">
        <f>IFERROR(IF('Patient Admission Report'!C90="","",'Patient Admission Report'!C90),"")</f>
        <v>Mr KISTAIAH B</v>
      </c>
      <c r="I95" s="77" t="str">
        <f>IFERROR(IF('Patient Admission Report'!D90="","",'Patient Admission Report'!D90),"")</f>
        <v>919963275804</v>
      </c>
      <c r="J95" s="68" t="str">
        <f>IFERROR(IF('Patient Admission Report'!E90="","",'Patient Admission Report'!E90),"")</f>
        <v>TELANGANA</v>
      </c>
      <c r="K95" s="68" t="str">
        <f>IFERROR(IF('Patient Admission Report'!F90="","",'Patient Admission Report'!F90),"")</f>
        <v>OBSERVATION</v>
      </c>
      <c r="L95" s="68" t="str">
        <f>IFERROR(IF('Patient Admission Report'!G90="","",'Patient Admission Report'!G90),"")</f>
        <v>GENERAL MEDICINE</v>
      </c>
      <c r="M95" s="133" t="str">
        <f>IFERROR(IF('Patient Admission Report'!I90="","",'Patient Admission Report'!I90),"")</f>
        <v/>
      </c>
      <c r="N95" s="119"/>
      <c r="O95" s="116"/>
      <c r="P95" s="72"/>
      <c r="Q95" s="73"/>
      <c r="R95" s="72"/>
      <c r="S95" s="72"/>
      <c r="T95" s="73"/>
      <c r="U95" s="69"/>
      <c r="V95" s="69"/>
      <c r="W95" s="136"/>
      <c r="X95" s="139"/>
      <c r="Y95" s="121"/>
      <c r="Z95" s="142" t="str">
        <f>IFERROR(VLOOKUP('Care Companion Tracker'!$G95,'Patient Discharge Report'!$B$11:$E$1048576,3,FALSE),"")</f>
        <v>04/09/2014 09:04 PM</v>
      </c>
      <c r="AA95" s="74" t="str">
        <f>IFERROR(VLOOKUP('Care Companion Tracker'!$G95,'Patient Discharge Report'!$B$11:$E$1048576,4,FALSE),"")</f>
        <v>LAMA</v>
      </c>
      <c r="AB95" s="179">
        <f>ROUND(IF('Care Companion Tracker'!$Z95="",0,('Care Companion Tracker'!$Z95-'Care Companion Tracker'!$F95)),0)</f>
        <v>3</v>
      </c>
      <c r="AC95" s="116"/>
      <c r="AD95" s="75"/>
    </row>
    <row r="96" spans="2:30">
      <c r="B96" s="67">
        <f t="shared" si="2"/>
        <v>81</v>
      </c>
      <c r="C96" s="68" t="str">
        <f t="shared" si="3"/>
        <v>Hyderabad</v>
      </c>
      <c r="D96" s="68" t="str">
        <f>IF(AND('Care Companion Tracker'!$U96="", 'Care Companion Tracker'!$Z96=""),"Class not attended", IF(AND('Care Companion Tracker'!$Z96="",'Care Companion Tracker'!$U96&lt;&gt;"",$K96="Surgery",$W96=""),"Practical Left", IF(AND('Care Companion Tracker'!$Z96="",'Care Companion Tracker'!$U96&lt;&gt;"",'Care Companion Tracker'!$K96="Surgery",'Care Companion Tracker'!$Y96=""),"Evaluation left",IF(OR(AND('Care Companion Tracker'!$Z96&lt;&gt;"",'Care Companion Tracker'!$K96="Surgery",'Care Companion Tracker'!$U96&lt;&gt;"",'Care Companion Tracker'!$W96&lt;&gt;"",'Care Companion Tracker'!$Y96&lt;&gt;""),AND('Care Companion Tracker'!$Z96&lt;&gt;"",'Care Companion Tracker'!$K96="Procedure",'Care Companion Tracker'!$U96&lt;&gt;""),AND('Care Companion Tracker'!$Z96&lt;&gt;"",'Care Companion Tracker'!$K96="Observation",'Care Companion Tracker'!$U96&lt;&gt;"")),"Discharged &amp; completed",IF(AND('Care Companion Tracker'!$Z96&lt;&gt;"",'Care Companion Tracker'!$U96&lt;&gt;"",'Care Companion Tracker'!$W96=""),"Discharged but no practical", IF(AND('Care Companion Tracker'!$Z96&lt;&gt;"",'Care Companion Tracker'!$U96&lt;&gt;"",'Care Companion Tracker'!$K96="Surgery",'Care Companion Tracker'!$Y96=""),"Discharged but no evaluation",IF(AND('Care Companion Tracker'!$Z96&lt;&gt;"",'Care Companion Tracker'!$U96=""),"Discharged but no class","Completed but not discharged")))))))</f>
        <v>Discharged but no class</v>
      </c>
      <c r="E96" s="129" t="str">
        <f>IF(Table4[[#This Row],[DOA (DD/MM/YY)]]="","",TEXT(Table4[[#This Row],[DOA (DD/MM/YY)]],"mmm-yy"))</f>
        <v>Sep-14</v>
      </c>
      <c r="F96" s="148">
        <f>IF('Patient Admission Report'!H91="","",'Patient Admission Report'!H91)</f>
        <v>41884</v>
      </c>
      <c r="G96" s="112" t="str">
        <f>IFERROR(IF('Patient Admission Report'!B91="","",'Patient Admission Report'!B91),"")</f>
        <v>10070000200949</v>
      </c>
      <c r="H96" s="70" t="str">
        <f>IFERROR(IF('Patient Admission Report'!C91="","",'Patient Admission Report'!C91),"")</f>
        <v>Mrs WAJEEDA BEGUM</v>
      </c>
      <c r="I96" s="77" t="str">
        <f>IFERROR(IF('Patient Admission Report'!D91="","",'Patient Admission Report'!D91),"")</f>
        <v>91-08861197540</v>
      </c>
      <c r="J96" s="70" t="str">
        <f>IFERROR(IF('Patient Admission Report'!E91="","",'Patient Admission Report'!E91),"")</f>
        <v>Karnataka.</v>
      </c>
      <c r="K96" s="70" t="str">
        <f>IFERROR(IF('Patient Admission Report'!F91="","",'Patient Admission Report'!F91),"")</f>
        <v>OBSERVATION</v>
      </c>
      <c r="L96" s="70" t="str">
        <f>IFERROR(IF('Patient Admission Report'!G91="","",'Patient Admission Report'!G91),"")</f>
        <v>GENERAL MEDICINE</v>
      </c>
      <c r="M96" s="134" t="str">
        <f>IFERROR(IF('Patient Admission Report'!I91="","",'Patient Admission Report'!I91),"")</f>
        <v/>
      </c>
      <c r="N96" s="119"/>
      <c r="O96" s="116"/>
      <c r="P96" s="72"/>
      <c r="Q96" s="73"/>
      <c r="R96" s="72"/>
      <c r="S96" s="72"/>
      <c r="T96" s="73"/>
      <c r="U96" s="69"/>
      <c r="V96" s="69"/>
      <c r="W96" s="136"/>
      <c r="X96" s="139"/>
      <c r="Y96" s="121"/>
      <c r="Z96" s="142" t="str">
        <f>IFERROR(VLOOKUP('Care Companion Tracker'!$G96,'Patient Discharge Report'!$B$11:$E$1048576,3,FALSE),"")</f>
        <v>03/09/2014 09:17 PM</v>
      </c>
      <c r="AA96" s="74" t="str">
        <f>IFERROR(VLOOKUP('Care Companion Tracker'!$G96,'Patient Discharge Report'!$B$11:$E$1048576,4,FALSE),"")</f>
        <v>Death</v>
      </c>
      <c r="AB96" s="179">
        <f>ROUND(IF('Care Companion Tracker'!$Z96="",0,('Care Companion Tracker'!$Z96-'Care Companion Tracker'!$F96)),0)</f>
        <v>2</v>
      </c>
      <c r="AC96" s="116"/>
      <c r="AD96" s="75"/>
    </row>
    <row r="97" spans="2:30">
      <c r="B97" s="67">
        <f t="shared" si="2"/>
        <v>82</v>
      </c>
      <c r="C97" s="68" t="str">
        <f t="shared" si="3"/>
        <v>Hyderabad</v>
      </c>
      <c r="D97" s="68" t="str">
        <f>IF(AND('Care Companion Tracker'!$U97="", 'Care Companion Tracker'!$Z97=""),"Class not attended", IF(AND('Care Companion Tracker'!$Z97="",'Care Companion Tracker'!$U97&lt;&gt;"",$K97="Surgery",$W97=""),"Practical Left", IF(AND('Care Companion Tracker'!$Z97="",'Care Companion Tracker'!$U97&lt;&gt;"",'Care Companion Tracker'!$K97="Surgery",'Care Companion Tracker'!$Y97=""),"Evaluation left",IF(OR(AND('Care Companion Tracker'!$Z97&lt;&gt;"",'Care Companion Tracker'!$K97="Surgery",'Care Companion Tracker'!$U97&lt;&gt;"",'Care Companion Tracker'!$W97&lt;&gt;"",'Care Companion Tracker'!$Y97&lt;&gt;""),AND('Care Companion Tracker'!$Z97&lt;&gt;"",'Care Companion Tracker'!$K97="Procedure",'Care Companion Tracker'!$U97&lt;&gt;""),AND('Care Companion Tracker'!$Z97&lt;&gt;"",'Care Companion Tracker'!$K97="Observation",'Care Companion Tracker'!$U97&lt;&gt;"")),"Discharged &amp; completed",IF(AND('Care Companion Tracker'!$Z97&lt;&gt;"",'Care Companion Tracker'!$U97&lt;&gt;"",'Care Companion Tracker'!$W97=""),"Discharged but no practical", IF(AND('Care Companion Tracker'!$Z97&lt;&gt;"",'Care Companion Tracker'!$U97&lt;&gt;"",'Care Companion Tracker'!$K97="Surgery",'Care Companion Tracker'!$Y97=""),"Discharged but no evaluation",IF(AND('Care Companion Tracker'!$Z97&lt;&gt;"",'Care Companion Tracker'!$U97=""),"Discharged but no class","Completed but not discharged")))))))</f>
        <v>Discharged but no class</v>
      </c>
      <c r="E97" s="129" t="str">
        <f>IF(Table4[[#This Row],[DOA (DD/MM/YY)]]="","",TEXT(Table4[[#This Row],[DOA (DD/MM/YY)]],"mmm-yy"))</f>
        <v>Sep-14</v>
      </c>
      <c r="F97" s="148">
        <f>IF('Patient Admission Report'!H92="","",'Patient Admission Report'!H92)</f>
        <v>41884</v>
      </c>
      <c r="G97" s="112" t="str">
        <f>IFERROR(IF('Patient Admission Report'!B92="","",'Patient Admission Report'!B92),"")</f>
        <v>10070000200753</v>
      </c>
      <c r="H97" s="71" t="str">
        <f>IFERROR(IF('Patient Admission Report'!C92="","",'Patient Admission Report'!C92),"")</f>
        <v>Mr THIRUPATHI RAO</v>
      </c>
      <c r="I97" s="77" t="str">
        <f>IFERROR(IF('Patient Admission Report'!D92="","",'Patient Admission Report'!D92),"")</f>
        <v>9959641366</v>
      </c>
      <c r="J97" s="68" t="str">
        <f>IFERROR(IF('Patient Admission Report'!E92="","",'Patient Admission Report'!E92),"")</f>
        <v>TELANGANA</v>
      </c>
      <c r="K97" s="68" t="str">
        <f>IFERROR(IF('Patient Admission Report'!F92="","",'Patient Admission Report'!F92),"")</f>
        <v>PROCEDURE</v>
      </c>
      <c r="L97" s="68" t="str">
        <f>IFERROR(IF('Patient Admission Report'!G92="","",'Patient Admission Report'!G92),"")</f>
        <v>GENERAL SURGERY</v>
      </c>
      <c r="M97" s="133" t="str">
        <f>IFERROR(IF('Patient Admission Report'!I92="","",'Patient Admission Report'!I92),"")</f>
        <v>NH-Mallareddy Hospital</v>
      </c>
      <c r="N97" s="119"/>
      <c r="O97" s="116"/>
      <c r="P97" s="72"/>
      <c r="Q97" s="73"/>
      <c r="R97" s="72"/>
      <c r="S97" s="72"/>
      <c r="T97" s="73"/>
      <c r="U97" s="69"/>
      <c r="V97" s="69"/>
      <c r="W97" s="136"/>
      <c r="X97" s="139"/>
      <c r="Y97" s="121"/>
      <c r="Z97" s="142" t="str">
        <f>IFERROR(VLOOKUP('Care Companion Tracker'!$G97,'Patient Discharge Report'!$B$11:$E$1048576,3,FALSE),"")</f>
        <v>08/09/2014 07:32 PM</v>
      </c>
      <c r="AA97" s="74" t="str">
        <f>IFERROR(VLOOKUP('Care Companion Tracker'!$G97,'Patient Discharge Report'!$B$11:$E$1048576,4,FALSE),"")</f>
        <v>Normal Discharge</v>
      </c>
      <c r="AB97" s="179">
        <f>ROUND(IF('Care Companion Tracker'!$Z97="",0,('Care Companion Tracker'!$Z97-'Care Companion Tracker'!$F97)),0)</f>
        <v>7</v>
      </c>
      <c r="AC97" s="116"/>
      <c r="AD97" s="75"/>
    </row>
    <row r="98" spans="2:30">
      <c r="B98" s="67">
        <f t="shared" si="2"/>
        <v>83</v>
      </c>
      <c r="C98" s="68" t="str">
        <f t="shared" si="3"/>
        <v>Hyderabad</v>
      </c>
      <c r="D98" s="68" t="str">
        <f>IF(AND('Care Companion Tracker'!$U98="", 'Care Companion Tracker'!$Z98=""),"Class not attended", IF(AND('Care Companion Tracker'!$Z98="",'Care Companion Tracker'!$U98&lt;&gt;"",$K98="Surgery",$W98=""),"Practical Left", IF(AND('Care Companion Tracker'!$Z98="",'Care Companion Tracker'!$U98&lt;&gt;"",'Care Companion Tracker'!$K98="Surgery",'Care Companion Tracker'!$Y98=""),"Evaluation left",IF(OR(AND('Care Companion Tracker'!$Z98&lt;&gt;"",'Care Companion Tracker'!$K98="Surgery",'Care Companion Tracker'!$U98&lt;&gt;"",'Care Companion Tracker'!$W98&lt;&gt;"",'Care Companion Tracker'!$Y98&lt;&gt;""),AND('Care Companion Tracker'!$Z98&lt;&gt;"",'Care Companion Tracker'!$K98="Procedure",'Care Companion Tracker'!$U98&lt;&gt;""),AND('Care Companion Tracker'!$Z98&lt;&gt;"",'Care Companion Tracker'!$K98="Observation",'Care Companion Tracker'!$U98&lt;&gt;"")),"Discharged &amp; completed",IF(AND('Care Companion Tracker'!$Z98&lt;&gt;"",'Care Companion Tracker'!$U98&lt;&gt;"",'Care Companion Tracker'!$W98=""),"Discharged but no practical", IF(AND('Care Companion Tracker'!$Z98&lt;&gt;"",'Care Companion Tracker'!$U98&lt;&gt;"",'Care Companion Tracker'!$K98="Surgery",'Care Companion Tracker'!$Y98=""),"Discharged but no evaluation",IF(AND('Care Companion Tracker'!$Z98&lt;&gt;"",'Care Companion Tracker'!$U98=""),"Discharged but no class","Completed but not discharged")))))))</f>
        <v>Discharged but no class</v>
      </c>
      <c r="E98" s="129" t="str">
        <f>IF(Table4[[#This Row],[DOA (DD/MM/YY)]]="","",TEXT(Table4[[#This Row],[DOA (DD/MM/YY)]],"mmm-yy"))</f>
        <v>Sep-14</v>
      </c>
      <c r="F98" s="148">
        <f>IF('Patient Admission Report'!H93="","",'Patient Admission Report'!H93)</f>
        <v>41884</v>
      </c>
      <c r="G98" s="112" t="str">
        <f>IFERROR(IF('Patient Admission Report'!B93="","",'Patient Admission Report'!B93),"")</f>
        <v>10070000200311</v>
      </c>
      <c r="H98" s="68" t="str">
        <f>IFERROR(IF('Patient Admission Report'!C93="","",'Patient Admission Report'!C93),"")</f>
        <v>Mr RAVI KUMAR</v>
      </c>
      <c r="I98" s="77" t="str">
        <f>IFERROR(IF('Patient Admission Report'!D93="","",'Patient Admission Report'!D93),"")</f>
        <v>91</v>
      </c>
      <c r="J98" s="68" t="str">
        <f>IFERROR(IF('Patient Admission Report'!E93="","",'Patient Admission Report'!E93),"")</f>
        <v>TELANGANA</v>
      </c>
      <c r="K98" s="68" t="str">
        <f>IFERROR(IF('Patient Admission Report'!F93="","",'Patient Admission Report'!F93),"")</f>
        <v>PROCEDURE</v>
      </c>
      <c r="L98" s="68" t="str">
        <f>IFERROR(IF('Patient Admission Report'!G93="","",'Patient Admission Report'!G93),"")</f>
        <v>GENERAL SURGERY</v>
      </c>
      <c r="M98" s="133" t="str">
        <f>IFERROR(IF('Patient Admission Report'!I93="","",'Patient Admission Report'!I93),"")</f>
        <v/>
      </c>
      <c r="N98" s="119"/>
      <c r="O98" s="116"/>
      <c r="P98" s="72"/>
      <c r="Q98" s="73"/>
      <c r="R98" s="72"/>
      <c r="S98" s="72"/>
      <c r="T98" s="73"/>
      <c r="U98" s="69"/>
      <c r="V98" s="69"/>
      <c r="W98" s="136"/>
      <c r="X98" s="139"/>
      <c r="Y98" s="121"/>
      <c r="Z98" s="142" t="str">
        <f>IFERROR(VLOOKUP('Care Companion Tracker'!$G98,'Patient Discharge Report'!$B$11:$E$1048576,3,FALSE),"")</f>
        <v>03/09/2014 09:09 PM</v>
      </c>
      <c r="AA98" s="74" t="str">
        <f>IFERROR(VLOOKUP('Care Companion Tracker'!$G98,'Patient Discharge Report'!$B$11:$E$1048576,4,FALSE),"")</f>
        <v>Normal Discharge</v>
      </c>
      <c r="AB98" s="179">
        <f>ROUND(IF('Care Companion Tracker'!$Z98="",0,('Care Companion Tracker'!$Z98-'Care Companion Tracker'!$F98)),0)</f>
        <v>2</v>
      </c>
      <c r="AC98" s="116"/>
      <c r="AD98" s="75"/>
    </row>
    <row r="99" spans="2:30">
      <c r="B99" s="67">
        <f t="shared" si="2"/>
        <v>84</v>
      </c>
      <c r="C99" s="68" t="str">
        <f t="shared" si="3"/>
        <v>Hyderabad</v>
      </c>
      <c r="D99" s="68" t="str">
        <f>IF(AND('Care Companion Tracker'!$U99="", 'Care Companion Tracker'!$Z99=""),"Class not attended", IF(AND('Care Companion Tracker'!$Z99="",'Care Companion Tracker'!$U99&lt;&gt;"",$K99="Surgery",$W99=""),"Practical Left", IF(AND('Care Companion Tracker'!$Z99="",'Care Companion Tracker'!$U99&lt;&gt;"",'Care Companion Tracker'!$K99="Surgery",'Care Companion Tracker'!$Y99=""),"Evaluation left",IF(OR(AND('Care Companion Tracker'!$Z99&lt;&gt;"",'Care Companion Tracker'!$K99="Surgery",'Care Companion Tracker'!$U99&lt;&gt;"",'Care Companion Tracker'!$W99&lt;&gt;"",'Care Companion Tracker'!$Y99&lt;&gt;""),AND('Care Companion Tracker'!$Z99&lt;&gt;"",'Care Companion Tracker'!$K99="Procedure",'Care Companion Tracker'!$U99&lt;&gt;""),AND('Care Companion Tracker'!$Z99&lt;&gt;"",'Care Companion Tracker'!$K99="Observation",'Care Companion Tracker'!$U99&lt;&gt;"")),"Discharged &amp; completed",IF(AND('Care Companion Tracker'!$Z99&lt;&gt;"",'Care Companion Tracker'!$U99&lt;&gt;"",'Care Companion Tracker'!$W99=""),"Discharged but no practical", IF(AND('Care Companion Tracker'!$Z99&lt;&gt;"",'Care Companion Tracker'!$U99&lt;&gt;"",'Care Companion Tracker'!$K99="Surgery",'Care Companion Tracker'!$Y99=""),"Discharged but no evaluation",IF(AND('Care Companion Tracker'!$Z99&lt;&gt;"",'Care Companion Tracker'!$U99=""),"Discharged but no class","Completed but not discharged")))))))</f>
        <v>Discharged but no class</v>
      </c>
      <c r="E99" s="129" t="str">
        <f>IF(Table4[[#This Row],[DOA (DD/MM/YY)]]="","",TEXT(Table4[[#This Row],[DOA (DD/MM/YY)]],"mmm-yy"))</f>
        <v>Sep-14</v>
      </c>
      <c r="F99" s="148">
        <f>IF('Patient Admission Report'!H94="","",'Patient Admission Report'!H94)</f>
        <v>41884</v>
      </c>
      <c r="G99" s="112" t="str">
        <f>IFERROR(IF('Patient Admission Report'!B94="","",'Patient Admission Report'!B94),"")</f>
        <v>10070000201108</v>
      </c>
      <c r="H99" s="68" t="str">
        <f>IFERROR(IF('Patient Admission Report'!C94="","",'Patient Admission Report'!C94),"")</f>
        <v>Mr AMMIRAJU</v>
      </c>
      <c r="I99" s="77" t="str">
        <f>IFERROR(IF('Patient Admission Report'!D94="","",'Patient Admission Report'!D94),"")</f>
        <v>91-9494597698</v>
      </c>
      <c r="J99" s="68" t="str">
        <f>IFERROR(IF('Patient Admission Report'!E94="","",'Patient Admission Report'!E94),"")</f>
        <v>Andhra Pradesh</v>
      </c>
      <c r="K99" s="68" t="str">
        <f>IFERROR(IF('Patient Admission Report'!F94="","",'Patient Admission Report'!F94),"")</f>
        <v>PROCEDURE</v>
      </c>
      <c r="L99" s="68" t="str">
        <f>IFERROR(IF('Patient Admission Report'!G94="","",'Patient Admission Report'!G94),"")</f>
        <v>NEPHROLOGY</v>
      </c>
      <c r="M99" s="133" t="str">
        <f>IFERROR(IF('Patient Admission Report'!I94="","",'Patient Admission Report'!I94),"")</f>
        <v>ESIC_CREDIT</v>
      </c>
      <c r="N99" s="119"/>
      <c r="O99" s="116"/>
      <c r="P99" s="72"/>
      <c r="Q99" s="73"/>
      <c r="R99" s="72"/>
      <c r="S99" s="72"/>
      <c r="T99" s="73"/>
      <c r="U99" s="69"/>
      <c r="V99" s="69"/>
      <c r="W99" s="136"/>
      <c r="X99" s="139"/>
      <c r="Y99" s="121"/>
      <c r="Z99" s="142" t="str">
        <f>IFERROR(VLOOKUP('Care Companion Tracker'!$G99,'Patient Discharge Report'!$B$11:$E$1048576,3,FALSE),"")</f>
        <v>12/09/2014 03:35 PM</v>
      </c>
      <c r="AA99" s="74" t="str">
        <f>IFERROR(VLOOKUP('Care Companion Tracker'!$G99,'Patient Discharge Report'!$B$11:$E$1048576,4,FALSE),"")</f>
        <v>Normal Discharge</v>
      </c>
      <c r="AB99" s="179">
        <f>ROUND(IF('Care Companion Tracker'!$Z99="",0,('Care Companion Tracker'!$Z99-'Care Companion Tracker'!$F99)),0)</f>
        <v>11</v>
      </c>
      <c r="AC99" s="116"/>
      <c r="AD99" s="75"/>
    </row>
    <row r="100" spans="2:30">
      <c r="B100" s="67">
        <f t="shared" si="2"/>
        <v>85</v>
      </c>
      <c r="C100" s="68" t="str">
        <f t="shared" si="3"/>
        <v>Hyderabad</v>
      </c>
      <c r="D100" s="68" t="str">
        <f>IF(AND('Care Companion Tracker'!$U100="", 'Care Companion Tracker'!$Z100=""),"Class not attended", IF(AND('Care Companion Tracker'!$Z100="",'Care Companion Tracker'!$U100&lt;&gt;"",$K100="Surgery",$W100=""),"Practical Left", IF(AND('Care Companion Tracker'!$Z100="",'Care Companion Tracker'!$U100&lt;&gt;"",'Care Companion Tracker'!$K100="Surgery",'Care Companion Tracker'!$Y100=""),"Evaluation left",IF(OR(AND('Care Companion Tracker'!$Z100&lt;&gt;"",'Care Companion Tracker'!$K100="Surgery",'Care Companion Tracker'!$U100&lt;&gt;"",'Care Companion Tracker'!$W100&lt;&gt;"",'Care Companion Tracker'!$Y100&lt;&gt;""),AND('Care Companion Tracker'!$Z100&lt;&gt;"",'Care Companion Tracker'!$K100="Procedure",'Care Companion Tracker'!$U100&lt;&gt;""),AND('Care Companion Tracker'!$Z100&lt;&gt;"",'Care Companion Tracker'!$K100="Observation",'Care Companion Tracker'!$U100&lt;&gt;"")),"Discharged &amp; completed",IF(AND('Care Companion Tracker'!$Z100&lt;&gt;"",'Care Companion Tracker'!$U100&lt;&gt;"",'Care Companion Tracker'!$W100=""),"Discharged but no practical", IF(AND('Care Companion Tracker'!$Z100&lt;&gt;"",'Care Companion Tracker'!$U100&lt;&gt;"",'Care Companion Tracker'!$K100="Surgery",'Care Companion Tracker'!$Y100=""),"Discharged but no evaluation",IF(AND('Care Companion Tracker'!$Z100&lt;&gt;"",'Care Companion Tracker'!$U100=""),"Discharged but no class","Completed but not discharged")))))))</f>
        <v>Discharged but no class</v>
      </c>
      <c r="E100" s="129" t="str">
        <f>IF(Table4[[#This Row],[DOA (DD/MM/YY)]]="","",TEXT(Table4[[#This Row],[DOA (DD/MM/YY)]],"mmm-yy"))</f>
        <v>Sep-14</v>
      </c>
      <c r="F100" s="148">
        <f>IF('Patient Admission Report'!H95="","",'Patient Admission Report'!H95)</f>
        <v>41884</v>
      </c>
      <c r="G100" s="112" t="str">
        <f>IFERROR(IF('Patient Admission Report'!B95="","",'Patient Admission Report'!B95),"")</f>
        <v>10070000201106</v>
      </c>
      <c r="H100" s="68" t="str">
        <f>IFERROR(IF('Patient Admission Report'!C95="","",'Patient Admission Report'!C95),"")</f>
        <v>Mrs LALITHA K</v>
      </c>
      <c r="I100" s="77" t="str">
        <f>IFERROR(IF('Patient Admission Report'!D95="","",'Patient Admission Report'!D95),"")</f>
        <v>91-9573663111</v>
      </c>
      <c r="J100" s="68" t="str">
        <f>IFERROR(IF('Patient Admission Report'!E95="","",'Patient Admission Report'!E95),"")</f>
        <v>TELANGANA</v>
      </c>
      <c r="K100" s="68" t="str">
        <f>IFERROR(IF('Patient Admission Report'!F95="","",'Patient Admission Report'!F95),"")</f>
        <v>PROCEDURE</v>
      </c>
      <c r="L100" s="68" t="str">
        <f>IFERROR(IF('Patient Admission Report'!G95="","",'Patient Admission Report'!G95),"")</f>
        <v>NEPHROLOGY</v>
      </c>
      <c r="M100" s="133" t="str">
        <f>IFERROR(IF('Patient Admission Report'!I95="","",'Patient Admission Report'!I95),"")</f>
        <v/>
      </c>
      <c r="N100" s="119"/>
      <c r="O100" s="116"/>
      <c r="P100" s="72"/>
      <c r="Q100" s="73"/>
      <c r="R100" s="72"/>
      <c r="S100" s="72"/>
      <c r="T100" s="73"/>
      <c r="U100" s="69"/>
      <c r="V100" s="69"/>
      <c r="W100" s="136"/>
      <c r="X100" s="139"/>
      <c r="Y100" s="121"/>
      <c r="Z100" s="142" t="str">
        <f>IFERROR(VLOOKUP('Care Companion Tracker'!$G100,'Patient Discharge Report'!$B$11:$E$1048576,3,FALSE),"")</f>
        <v>13/09/2014 10:58 PM</v>
      </c>
      <c r="AA100" s="74" t="str">
        <f>IFERROR(VLOOKUP('Care Companion Tracker'!$G100,'Patient Discharge Report'!$B$11:$E$1048576,4,FALSE),"")</f>
        <v>Normal Discharge</v>
      </c>
      <c r="AB100" s="179">
        <f>ROUND(IF('Care Companion Tracker'!$Z100="",0,('Care Companion Tracker'!$Z100-'Care Companion Tracker'!$F100)),0)</f>
        <v>12</v>
      </c>
      <c r="AC100" s="116"/>
      <c r="AD100" s="75"/>
    </row>
    <row r="101" spans="2:30">
      <c r="B101" s="67">
        <f t="shared" si="2"/>
        <v>86</v>
      </c>
      <c r="C101" s="68" t="str">
        <f t="shared" si="3"/>
        <v>Hyderabad</v>
      </c>
      <c r="D101" s="68" t="str">
        <f>IF(AND('Care Companion Tracker'!$U101="", 'Care Companion Tracker'!$Z101=""),"Class not attended", IF(AND('Care Companion Tracker'!$Z101="",'Care Companion Tracker'!$U101&lt;&gt;"",$K101="Surgery",$W101=""),"Practical Left", IF(AND('Care Companion Tracker'!$Z101="",'Care Companion Tracker'!$U101&lt;&gt;"",'Care Companion Tracker'!$K101="Surgery",'Care Companion Tracker'!$Y101=""),"Evaluation left",IF(OR(AND('Care Companion Tracker'!$Z101&lt;&gt;"",'Care Companion Tracker'!$K101="Surgery",'Care Companion Tracker'!$U101&lt;&gt;"",'Care Companion Tracker'!$W101&lt;&gt;"",'Care Companion Tracker'!$Y101&lt;&gt;""),AND('Care Companion Tracker'!$Z101&lt;&gt;"",'Care Companion Tracker'!$K101="Procedure",'Care Companion Tracker'!$U101&lt;&gt;""),AND('Care Companion Tracker'!$Z101&lt;&gt;"",'Care Companion Tracker'!$K101="Observation",'Care Companion Tracker'!$U101&lt;&gt;"")),"Discharged &amp; completed",IF(AND('Care Companion Tracker'!$Z101&lt;&gt;"",'Care Companion Tracker'!$U101&lt;&gt;"",'Care Companion Tracker'!$W101=""),"Discharged but no practical", IF(AND('Care Companion Tracker'!$Z101&lt;&gt;"",'Care Companion Tracker'!$U101&lt;&gt;"",'Care Companion Tracker'!$K101="Surgery",'Care Companion Tracker'!$Y101=""),"Discharged but no evaluation",IF(AND('Care Companion Tracker'!$Z101&lt;&gt;"",'Care Companion Tracker'!$U101=""),"Discharged but no class","Completed but not discharged")))))))</f>
        <v>Discharged but no class</v>
      </c>
      <c r="E101" s="129" t="str">
        <f>IF(Table4[[#This Row],[DOA (DD/MM/YY)]]="","",TEXT(Table4[[#This Row],[DOA (DD/MM/YY)]],"mmm-yy"))</f>
        <v>Sep-14</v>
      </c>
      <c r="F101" s="148">
        <f>IF('Patient Admission Report'!H96="","",'Patient Admission Report'!H96)</f>
        <v>41884</v>
      </c>
      <c r="G101" s="112" t="str">
        <f>IFERROR(IF('Patient Admission Report'!B96="","",'Patient Admission Report'!B96),"")</f>
        <v>10070000201100</v>
      </c>
      <c r="H101" s="68" t="str">
        <f>IFERROR(IF('Patient Admission Report'!C96="","",'Patient Admission Report'!C96),"")</f>
        <v>Mr JANARDHAN B</v>
      </c>
      <c r="I101" s="77" t="str">
        <f>IFERROR(IF('Patient Admission Report'!D96="","",'Patient Admission Report'!D96),"")</f>
        <v>9493331971</v>
      </c>
      <c r="J101" s="68" t="str">
        <f>IFERROR(IF('Patient Admission Report'!E96="","",'Patient Admission Report'!E96),"")</f>
        <v>TELANGANA</v>
      </c>
      <c r="K101" s="68" t="str">
        <f>IFERROR(IF('Patient Admission Report'!F96="","",'Patient Admission Report'!F96),"")</f>
        <v>PROCEDURE</v>
      </c>
      <c r="L101" s="68" t="str">
        <f>IFERROR(IF('Patient Admission Report'!G96="","",'Patient Admission Report'!G96),"")</f>
        <v>NEPHROLOGY</v>
      </c>
      <c r="M101" s="133" t="str">
        <f>IFERROR(IF('Patient Admission Report'!I96="","",'Patient Admission Report'!I96),"")</f>
        <v>AROGYA SRI</v>
      </c>
      <c r="N101" s="119"/>
      <c r="O101" s="116"/>
      <c r="P101" s="72"/>
      <c r="Q101" s="73"/>
      <c r="R101" s="72"/>
      <c r="S101" s="72"/>
      <c r="T101" s="73"/>
      <c r="U101" s="69"/>
      <c r="V101" s="69"/>
      <c r="W101" s="136"/>
      <c r="X101" s="139"/>
      <c r="Y101" s="121"/>
      <c r="Z101" s="142" t="str">
        <f>IFERROR(VLOOKUP('Care Companion Tracker'!$G101,'Patient Discharge Report'!$B$11:$E$1048576,3,FALSE),"")</f>
        <v>15/09/2014 08:55 PM</v>
      </c>
      <c r="AA101" s="74" t="str">
        <f>IFERROR(VLOOKUP('Care Companion Tracker'!$G101,'Patient Discharge Report'!$B$11:$E$1048576,4,FALSE),"")</f>
        <v>LAMA</v>
      </c>
      <c r="AB101" s="179">
        <f>ROUND(IF('Care Companion Tracker'!$Z101="",0,('Care Companion Tracker'!$Z101-'Care Companion Tracker'!$F101)),0)</f>
        <v>14</v>
      </c>
      <c r="AC101" s="116"/>
      <c r="AD101" s="75"/>
    </row>
    <row r="102" spans="2:30">
      <c r="B102" s="67">
        <f t="shared" si="2"/>
        <v>87</v>
      </c>
      <c r="C102" s="68" t="str">
        <f t="shared" si="3"/>
        <v>Hyderabad</v>
      </c>
      <c r="D102" s="68" t="str">
        <f>IF(AND('Care Companion Tracker'!$U102="", 'Care Companion Tracker'!$Z102=""),"Class not attended", IF(AND('Care Companion Tracker'!$Z102="",'Care Companion Tracker'!$U102&lt;&gt;"",$K102="Surgery",$W102=""),"Practical Left", IF(AND('Care Companion Tracker'!$Z102="",'Care Companion Tracker'!$U102&lt;&gt;"",'Care Companion Tracker'!$K102="Surgery",'Care Companion Tracker'!$Y102=""),"Evaluation left",IF(OR(AND('Care Companion Tracker'!$Z102&lt;&gt;"",'Care Companion Tracker'!$K102="Surgery",'Care Companion Tracker'!$U102&lt;&gt;"",'Care Companion Tracker'!$W102&lt;&gt;"",'Care Companion Tracker'!$Y102&lt;&gt;""),AND('Care Companion Tracker'!$Z102&lt;&gt;"",'Care Companion Tracker'!$K102="Procedure",'Care Companion Tracker'!$U102&lt;&gt;""),AND('Care Companion Tracker'!$Z102&lt;&gt;"",'Care Companion Tracker'!$K102="Observation",'Care Companion Tracker'!$U102&lt;&gt;"")),"Discharged &amp; completed",IF(AND('Care Companion Tracker'!$Z102&lt;&gt;"",'Care Companion Tracker'!$U102&lt;&gt;"",'Care Companion Tracker'!$W102=""),"Discharged but no practical", IF(AND('Care Companion Tracker'!$Z102&lt;&gt;"",'Care Companion Tracker'!$U102&lt;&gt;"",'Care Companion Tracker'!$K102="Surgery",'Care Companion Tracker'!$Y102=""),"Discharged but no evaluation",IF(AND('Care Companion Tracker'!$Z102&lt;&gt;"",'Care Companion Tracker'!$U102=""),"Discharged but no class","Completed but not discharged")))))))</f>
        <v>Discharged but no class</v>
      </c>
      <c r="E102" s="129" t="str">
        <f>IF(Table4[[#This Row],[DOA (DD/MM/YY)]]="","",TEXT(Table4[[#This Row],[DOA (DD/MM/YY)]],"mmm-yy"))</f>
        <v>Sep-14</v>
      </c>
      <c r="F102" s="148">
        <f>IF('Patient Admission Report'!H97="","",'Patient Admission Report'!H97)</f>
        <v>41884</v>
      </c>
      <c r="G102" s="112" t="str">
        <f>IFERROR(IF('Patient Admission Report'!B97="","",'Patient Admission Report'!B97),"")</f>
        <v>10070000193166</v>
      </c>
      <c r="H102" s="70" t="str">
        <f>IFERROR(IF('Patient Admission Report'!C97="","",'Patient Admission Report'!C97),"")</f>
        <v>Mr NARAYANA RAO</v>
      </c>
      <c r="I102" s="77" t="str">
        <f>IFERROR(IF('Patient Admission Report'!D97="","",'Patient Admission Report'!D97),"")</f>
        <v>91-9290714131</v>
      </c>
      <c r="J102" s="70" t="str">
        <f>IFERROR(IF('Patient Admission Report'!E97="","",'Patient Admission Report'!E97),"")</f>
        <v>TELANGANA</v>
      </c>
      <c r="K102" s="70" t="str">
        <f>IFERROR(IF('Patient Admission Report'!F97="","",'Patient Admission Report'!F97),"")</f>
        <v>OBSERVATION</v>
      </c>
      <c r="L102" s="70" t="str">
        <f>IFERROR(IF('Patient Admission Report'!G97="","",'Patient Admission Report'!G97),"")</f>
        <v>NEPHROLOGY</v>
      </c>
      <c r="M102" s="134" t="str">
        <f>IFERROR(IF('Patient Admission Report'!I97="","",'Patient Admission Report'!I97),"")</f>
        <v>ESIC_CREDIT</v>
      </c>
      <c r="N102" s="119"/>
      <c r="O102" s="116"/>
      <c r="P102" s="72"/>
      <c r="Q102" s="73"/>
      <c r="R102" s="72"/>
      <c r="S102" s="72"/>
      <c r="T102" s="73"/>
      <c r="U102" s="69"/>
      <c r="V102" s="69"/>
      <c r="W102" s="136"/>
      <c r="X102" s="139"/>
      <c r="Y102" s="121"/>
      <c r="Z102" s="142" t="str">
        <f>IFERROR(VLOOKUP('Care Companion Tracker'!$G102,'Patient Discharge Report'!$B$11:$E$1048576,3,FALSE),"")</f>
        <v>08/09/2014 03:28 PM</v>
      </c>
      <c r="AA102" s="74" t="str">
        <f>IFERROR(VLOOKUP('Care Companion Tracker'!$G102,'Patient Discharge Report'!$B$11:$E$1048576,4,FALSE),"")</f>
        <v>Normal Discharge</v>
      </c>
      <c r="AB102" s="179">
        <f>ROUND(IF('Care Companion Tracker'!$Z102="",0,('Care Companion Tracker'!$Z102-'Care Companion Tracker'!$F102)),0)</f>
        <v>7</v>
      </c>
      <c r="AC102" s="116"/>
      <c r="AD102" s="75"/>
    </row>
    <row r="103" spans="2:30">
      <c r="B103" s="67">
        <f t="shared" si="2"/>
        <v>88</v>
      </c>
      <c r="C103" s="68" t="str">
        <f t="shared" si="3"/>
        <v>Hyderabad</v>
      </c>
      <c r="D103" s="68" t="str">
        <f>IF(AND('Care Companion Tracker'!$U103="", 'Care Companion Tracker'!$Z103=""),"Class not attended", IF(AND('Care Companion Tracker'!$Z103="",'Care Companion Tracker'!$U103&lt;&gt;"",$K103="Surgery",$W103=""),"Practical Left", IF(AND('Care Companion Tracker'!$Z103="",'Care Companion Tracker'!$U103&lt;&gt;"",'Care Companion Tracker'!$K103="Surgery",'Care Companion Tracker'!$Y103=""),"Evaluation left",IF(OR(AND('Care Companion Tracker'!$Z103&lt;&gt;"",'Care Companion Tracker'!$K103="Surgery",'Care Companion Tracker'!$U103&lt;&gt;"",'Care Companion Tracker'!$W103&lt;&gt;"",'Care Companion Tracker'!$Y103&lt;&gt;""),AND('Care Companion Tracker'!$Z103&lt;&gt;"",'Care Companion Tracker'!$K103="Procedure",'Care Companion Tracker'!$U103&lt;&gt;""),AND('Care Companion Tracker'!$Z103&lt;&gt;"",'Care Companion Tracker'!$K103="Observation",'Care Companion Tracker'!$U103&lt;&gt;"")),"Discharged &amp; completed",IF(AND('Care Companion Tracker'!$Z103&lt;&gt;"",'Care Companion Tracker'!$U103&lt;&gt;"",'Care Companion Tracker'!$W103=""),"Discharged but no practical", IF(AND('Care Companion Tracker'!$Z103&lt;&gt;"",'Care Companion Tracker'!$U103&lt;&gt;"",'Care Companion Tracker'!$K103="Surgery",'Care Companion Tracker'!$Y103=""),"Discharged but no evaluation",IF(AND('Care Companion Tracker'!$Z103&lt;&gt;"",'Care Companion Tracker'!$U103=""),"Discharged but no class","Completed but not discharged")))))))</f>
        <v>Discharged but no class</v>
      </c>
      <c r="E103" s="129" t="str">
        <f>IF(Table4[[#This Row],[DOA (DD/MM/YY)]]="","",TEXT(Table4[[#This Row],[DOA (DD/MM/YY)]],"mmm-yy"))</f>
        <v>Sep-14</v>
      </c>
      <c r="F103" s="148">
        <f>IF('Patient Admission Report'!H98="","",'Patient Admission Report'!H98)</f>
        <v>41884</v>
      </c>
      <c r="G103" s="112" t="str">
        <f>IFERROR(IF('Patient Admission Report'!B98="","",'Patient Admission Report'!B98),"")</f>
        <v>10070000200276</v>
      </c>
      <c r="H103" s="68" t="str">
        <f>IFERROR(IF('Patient Admission Report'!C98="","",'Patient Admission Report'!C98),"")</f>
        <v>Mr RAJAIAH S</v>
      </c>
      <c r="I103" s="77" t="str">
        <f>IFERROR(IF('Patient Admission Report'!D98="","",'Patient Admission Report'!D98),"")</f>
        <v>9553725564</v>
      </c>
      <c r="J103" s="68" t="str">
        <f>IFERROR(IF('Patient Admission Report'!E98="","",'Patient Admission Report'!E98),"")</f>
        <v>TELANGANA</v>
      </c>
      <c r="K103" s="68" t="str">
        <f>IFERROR(IF('Patient Admission Report'!F98="","",'Patient Admission Report'!F98),"")</f>
        <v>PROCEDURE</v>
      </c>
      <c r="L103" s="68" t="str">
        <f>IFERROR(IF('Patient Admission Report'!G98="","",'Patient Admission Report'!G98),"")</f>
        <v>NEURO SURGERY</v>
      </c>
      <c r="M103" s="133" t="str">
        <f>IFERROR(IF('Patient Admission Report'!I98="","",'Patient Admission Report'!I98),"")</f>
        <v>AROGYA SRI</v>
      </c>
      <c r="N103" s="119"/>
      <c r="O103" s="116"/>
      <c r="P103" s="72"/>
      <c r="Q103" s="73"/>
      <c r="R103" s="72"/>
      <c r="S103" s="72"/>
      <c r="T103" s="73"/>
      <c r="U103" s="69"/>
      <c r="V103" s="69"/>
      <c r="W103" s="136"/>
      <c r="X103" s="139"/>
      <c r="Y103" s="121"/>
      <c r="Z103" s="142" t="str">
        <f>IFERROR(VLOOKUP('Care Companion Tracker'!$G103,'Patient Discharge Report'!$B$11:$E$1048576,3,FALSE),"")</f>
        <v>12/09/2014 05:11 PM</v>
      </c>
      <c r="AA103" s="74" t="str">
        <f>IFERROR(VLOOKUP('Care Companion Tracker'!$G103,'Patient Discharge Report'!$B$11:$E$1048576,4,FALSE),"")</f>
        <v>Normal Discharge</v>
      </c>
      <c r="AB103" s="179">
        <f>ROUND(IF('Care Companion Tracker'!$Z103="",0,('Care Companion Tracker'!$Z103-'Care Companion Tracker'!$F103)),0)</f>
        <v>11</v>
      </c>
      <c r="AC103" s="116"/>
      <c r="AD103" s="75"/>
    </row>
    <row r="104" spans="2:30">
      <c r="B104" s="67">
        <f t="shared" si="2"/>
        <v>89</v>
      </c>
      <c r="C104" s="68" t="str">
        <f t="shared" si="3"/>
        <v>Hyderabad</v>
      </c>
      <c r="D104" s="68" t="str">
        <f>IF(AND('Care Companion Tracker'!$U104="", 'Care Companion Tracker'!$Z104=""),"Class not attended", IF(AND('Care Companion Tracker'!$Z104="",'Care Companion Tracker'!$U104&lt;&gt;"",$K104="Surgery",$W104=""),"Practical Left", IF(AND('Care Companion Tracker'!$Z104="",'Care Companion Tracker'!$U104&lt;&gt;"",'Care Companion Tracker'!$K104="Surgery",'Care Companion Tracker'!$Y104=""),"Evaluation left",IF(OR(AND('Care Companion Tracker'!$Z104&lt;&gt;"",'Care Companion Tracker'!$K104="Surgery",'Care Companion Tracker'!$U104&lt;&gt;"",'Care Companion Tracker'!$W104&lt;&gt;"",'Care Companion Tracker'!$Y104&lt;&gt;""),AND('Care Companion Tracker'!$Z104&lt;&gt;"",'Care Companion Tracker'!$K104="Procedure",'Care Companion Tracker'!$U104&lt;&gt;""),AND('Care Companion Tracker'!$Z104&lt;&gt;"",'Care Companion Tracker'!$K104="Observation",'Care Companion Tracker'!$U104&lt;&gt;"")),"Discharged &amp; completed",IF(AND('Care Companion Tracker'!$Z104&lt;&gt;"",'Care Companion Tracker'!$U104&lt;&gt;"",'Care Companion Tracker'!$W104=""),"Discharged but no practical", IF(AND('Care Companion Tracker'!$Z104&lt;&gt;"",'Care Companion Tracker'!$U104&lt;&gt;"",'Care Companion Tracker'!$K104="Surgery",'Care Companion Tracker'!$Y104=""),"Discharged but no evaluation",IF(AND('Care Companion Tracker'!$Z104&lt;&gt;"",'Care Companion Tracker'!$U104=""),"Discharged but no class","Completed but not discharged")))))))</f>
        <v>Discharged but no class</v>
      </c>
      <c r="E104" s="129" t="str">
        <f>IF(Table4[[#This Row],[DOA (DD/MM/YY)]]="","",TEXT(Table4[[#This Row],[DOA (DD/MM/YY)]],"mmm-yy"))</f>
        <v>Sep-14</v>
      </c>
      <c r="F104" s="148">
        <f>IF('Patient Admission Report'!H99="","",'Patient Admission Report'!H99)</f>
        <v>41884</v>
      </c>
      <c r="G104" s="112" t="str">
        <f>IFERROR(IF('Patient Admission Report'!B99="","",'Patient Admission Report'!B99),"")</f>
        <v>10070000201111</v>
      </c>
      <c r="H104" s="68" t="str">
        <f>IFERROR(IF('Patient Admission Report'!C99="","",'Patient Admission Report'!C99),"")</f>
        <v>Mrs MALLAMMA</v>
      </c>
      <c r="I104" s="77" t="str">
        <f>IFERROR(IF('Patient Admission Report'!D99="","",'Patient Admission Report'!D99),"")</f>
        <v>91-9640430920</v>
      </c>
      <c r="J104" s="68" t="str">
        <f>IFERROR(IF('Patient Admission Report'!E99="","",'Patient Admission Report'!E99),"")</f>
        <v>TELANGANA</v>
      </c>
      <c r="K104" s="68" t="str">
        <f>IFERROR(IF('Patient Admission Report'!F99="","",'Patient Admission Report'!F99),"")</f>
        <v>OBSERVATION</v>
      </c>
      <c r="L104" s="68" t="str">
        <f>IFERROR(IF('Patient Admission Report'!G99="","",'Patient Admission Report'!G99),"")</f>
        <v>NEUROLOGY</v>
      </c>
      <c r="M104" s="133" t="str">
        <f>IFERROR(IF('Patient Admission Report'!I99="","",'Patient Admission Report'!I99),"")</f>
        <v>ESIC_CREDIT</v>
      </c>
      <c r="N104" s="119"/>
      <c r="O104" s="116"/>
      <c r="P104" s="72"/>
      <c r="Q104" s="73"/>
      <c r="R104" s="72"/>
      <c r="S104" s="72"/>
      <c r="T104" s="73"/>
      <c r="U104" s="69"/>
      <c r="V104" s="69"/>
      <c r="W104" s="136"/>
      <c r="X104" s="139"/>
      <c r="Y104" s="121"/>
      <c r="Z104" s="142" t="str">
        <f>IFERROR(VLOOKUP('Care Companion Tracker'!$G104,'Patient Discharge Report'!$B$11:$E$1048576,3,FALSE),"")</f>
        <v>06/09/2014 06:44 PM</v>
      </c>
      <c r="AA104" s="74" t="str">
        <f>IFERROR(VLOOKUP('Care Companion Tracker'!$G104,'Patient Discharge Report'!$B$11:$E$1048576,4,FALSE),"")</f>
        <v>Normal Discharge</v>
      </c>
      <c r="AB104" s="179">
        <f>ROUND(IF('Care Companion Tracker'!$Z104="",0,('Care Companion Tracker'!$Z104-'Care Companion Tracker'!$F104)),0)</f>
        <v>5</v>
      </c>
      <c r="AC104" s="116"/>
      <c r="AD104" s="75"/>
    </row>
    <row r="105" spans="2:30">
      <c r="B105" s="67">
        <f t="shared" si="2"/>
        <v>90</v>
      </c>
      <c r="C105" s="68" t="str">
        <f t="shared" si="3"/>
        <v>Hyderabad</v>
      </c>
      <c r="D105" s="68" t="str">
        <f>IF(AND('Care Companion Tracker'!$U105="", 'Care Companion Tracker'!$Z105=""),"Class not attended", IF(AND('Care Companion Tracker'!$Z105="",'Care Companion Tracker'!$U105&lt;&gt;"",$K105="Surgery",$W105=""),"Practical Left", IF(AND('Care Companion Tracker'!$Z105="",'Care Companion Tracker'!$U105&lt;&gt;"",'Care Companion Tracker'!$K105="Surgery",'Care Companion Tracker'!$Y105=""),"Evaluation left",IF(OR(AND('Care Companion Tracker'!$Z105&lt;&gt;"",'Care Companion Tracker'!$K105="Surgery",'Care Companion Tracker'!$U105&lt;&gt;"",'Care Companion Tracker'!$W105&lt;&gt;"",'Care Companion Tracker'!$Y105&lt;&gt;""),AND('Care Companion Tracker'!$Z105&lt;&gt;"",'Care Companion Tracker'!$K105="Procedure",'Care Companion Tracker'!$U105&lt;&gt;""),AND('Care Companion Tracker'!$Z105&lt;&gt;"",'Care Companion Tracker'!$K105="Observation",'Care Companion Tracker'!$U105&lt;&gt;"")),"Discharged &amp; completed",IF(AND('Care Companion Tracker'!$Z105&lt;&gt;"",'Care Companion Tracker'!$U105&lt;&gt;"",'Care Companion Tracker'!$W105=""),"Discharged but no practical", IF(AND('Care Companion Tracker'!$Z105&lt;&gt;"",'Care Companion Tracker'!$U105&lt;&gt;"",'Care Companion Tracker'!$K105="Surgery",'Care Companion Tracker'!$Y105=""),"Discharged but no evaluation",IF(AND('Care Companion Tracker'!$Z105&lt;&gt;"",'Care Companion Tracker'!$U105=""),"Discharged but no class","Completed but not discharged")))))))</f>
        <v>Discharged but no class</v>
      </c>
      <c r="E105" s="129" t="str">
        <f>IF(Table4[[#This Row],[DOA (DD/MM/YY)]]="","",TEXT(Table4[[#This Row],[DOA (DD/MM/YY)]],"mmm-yy"))</f>
        <v>Sep-14</v>
      </c>
      <c r="F105" s="148">
        <f>IF('Patient Admission Report'!H100="","",'Patient Admission Report'!H100)</f>
        <v>41884</v>
      </c>
      <c r="G105" s="112" t="str">
        <f>IFERROR(IF('Patient Admission Report'!B100="","",'Patient Admission Report'!B100),"")</f>
        <v>10070000201096</v>
      </c>
      <c r="H105" s="68" t="str">
        <f>IFERROR(IF('Patient Admission Report'!C100="","",'Patient Admission Report'!C100),"")</f>
        <v>Mrs AGAVVA B</v>
      </c>
      <c r="I105" s="77" t="str">
        <f>IFERROR(IF('Patient Admission Report'!D100="","",'Patient Admission Report'!D100),"")</f>
        <v>9000650469</v>
      </c>
      <c r="J105" s="68" t="str">
        <f>IFERROR(IF('Patient Admission Report'!E100="","",'Patient Admission Report'!E100),"")</f>
        <v>TELANGANA</v>
      </c>
      <c r="K105" s="68" t="str">
        <f>IFERROR(IF('Patient Admission Report'!F100="","",'Patient Admission Report'!F100),"")</f>
        <v>OBSERVATION</v>
      </c>
      <c r="L105" s="68" t="str">
        <f>IFERROR(IF('Patient Admission Report'!G100="","",'Patient Admission Report'!G100),"")</f>
        <v>NEUROLOGY</v>
      </c>
      <c r="M105" s="133" t="str">
        <f>IFERROR(IF('Patient Admission Report'!I100="","",'Patient Admission Report'!I100),"")</f>
        <v>AROGYA SRI</v>
      </c>
      <c r="N105" s="119"/>
      <c r="O105" s="116"/>
      <c r="P105" s="72"/>
      <c r="Q105" s="73"/>
      <c r="R105" s="72"/>
      <c r="S105" s="72"/>
      <c r="T105" s="73"/>
      <c r="U105" s="69"/>
      <c r="V105" s="69"/>
      <c r="W105" s="136"/>
      <c r="X105" s="139"/>
      <c r="Y105" s="121"/>
      <c r="Z105" s="142" t="str">
        <f>IFERROR(VLOOKUP('Care Companion Tracker'!$G105,'Patient Discharge Report'!$B$11:$E$1048576,3,FALSE),"")</f>
        <v>13/09/2014 10:52 PM</v>
      </c>
      <c r="AA105" s="74" t="str">
        <f>IFERROR(VLOOKUP('Care Companion Tracker'!$G105,'Patient Discharge Report'!$B$11:$E$1048576,4,FALSE),"")</f>
        <v>Normal Discharge</v>
      </c>
      <c r="AB105" s="179">
        <f>ROUND(IF('Care Companion Tracker'!$Z105="",0,('Care Companion Tracker'!$Z105-'Care Companion Tracker'!$F105)),0)</f>
        <v>12</v>
      </c>
      <c r="AC105" s="116"/>
      <c r="AD105" s="75"/>
    </row>
    <row r="106" spans="2:30">
      <c r="B106" s="67">
        <f t="shared" si="2"/>
        <v>91</v>
      </c>
      <c r="C106" s="68" t="str">
        <f t="shared" si="3"/>
        <v>Hyderabad</v>
      </c>
      <c r="D106" s="68" t="str">
        <f>IF(AND('Care Companion Tracker'!$U106="", 'Care Companion Tracker'!$Z106=""),"Class not attended", IF(AND('Care Companion Tracker'!$Z106="",'Care Companion Tracker'!$U106&lt;&gt;"",$K106="Surgery",$W106=""),"Practical Left", IF(AND('Care Companion Tracker'!$Z106="",'Care Companion Tracker'!$U106&lt;&gt;"",'Care Companion Tracker'!$K106="Surgery",'Care Companion Tracker'!$Y106=""),"Evaluation left",IF(OR(AND('Care Companion Tracker'!$Z106&lt;&gt;"",'Care Companion Tracker'!$K106="Surgery",'Care Companion Tracker'!$U106&lt;&gt;"",'Care Companion Tracker'!$W106&lt;&gt;"",'Care Companion Tracker'!$Y106&lt;&gt;""),AND('Care Companion Tracker'!$Z106&lt;&gt;"",'Care Companion Tracker'!$K106="Procedure",'Care Companion Tracker'!$U106&lt;&gt;""),AND('Care Companion Tracker'!$Z106&lt;&gt;"",'Care Companion Tracker'!$K106="Observation",'Care Companion Tracker'!$U106&lt;&gt;"")),"Discharged &amp; completed",IF(AND('Care Companion Tracker'!$Z106&lt;&gt;"",'Care Companion Tracker'!$U106&lt;&gt;"",'Care Companion Tracker'!$W106=""),"Discharged but no practical", IF(AND('Care Companion Tracker'!$Z106&lt;&gt;"",'Care Companion Tracker'!$U106&lt;&gt;"",'Care Companion Tracker'!$K106="Surgery",'Care Companion Tracker'!$Y106=""),"Discharged but no evaluation",IF(AND('Care Companion Tracker'!$Z106&lt;&gt;"",'Care Companion Tracker'!$U106=""),"Discharged but no class","Completed but not discharged")))))))</f>
        <v>Discharged but no class</v>
      </c>
      <c r="E106" s="129" t="str">
        <f>IF(Table4[[#This Row],[DOA (DD/MM/YY)]]="","",TEXT(Table4[[#This Row],[DOA (DD/MM/YY)]],"mmm-yy"))</f>
        <v>Sep-14</v>
      </c>
      <c r="F106" s="148">
        <f>IF('Patient Admission Report'!H101="","",'Patient Admission Report'!H101)</f>
        <v>41884</v>
      </c>
      <c r="G106" s="112" t="str">
        <f>IFERROR(IF('Patient Admission Report'!B101="","",'Patient Admission Report'!B101),"")</f>
        <v>10070000201092</v>
      </c>
      <c r="H106" s="68" t="str">
        <f>IFERROR(IF('Patient Admission Report'!C101="","",'Patient Admission Report'!C101),"")</f>
        <v>Mr JANIMIYA MD</v>
      </c>
      <c r="I106" s="77" t="str">
        <f>IFERROR(IF('Patient Admission Report'!D101="","",'Patient Admission Report'!D101),"")</f>
        <v>919177664591</v>
      </c>
      <c r="J106" s="68" t="str">
        <f>IFERROR(IF('Patient Admission Report'!E101="","",'Patient Admission Report'!E101),"")</f>
        <v>TELANGANA</v>
      </c>
      <c r="K106" s="68" t="str">
        <f>IFERROR(IF('Patient Admission Report'!F101="","",'Patient Admission Report'!F101),"")</f>
        <v>OBSERVATION</v>
      </c>
      <c r="L106" s="68" t="str">
        <f>IFERROR(IF('Patient Admission Report'!G101="","",'Patient Admission Report'!G101),"")</f>
        <v>NEUROLOGY</v>
      </c>
      <c r="M106" s="133" t="str">
        <f>IFERROR(IF('Patient Admission Report'!I101="","",'Patient Admission Report'!I101),"")</f>
        <v>ESIC_CREDIT</v>
      </c>
      <c r="N106" s="119"/>
      <c r="O106" s="116"/>
      <c r="P106" s="72"/>
      <c r="Q106" s="73"/>
      <c r="R106" s="72"/>
      <c r="S106" s="72"/>
      <c r="T106" s="73"/>
      <c r="U106" s="69"/>
      <c r="V106" s="69"/>
      <c r="W106" s="136"/>
      <c r="X106" s="139"/>
      <c r="Y106" s="121"/>
      <c r="Z106" s="142" t="str">
        <f>IFERROR(VLOOKUP('Care Companion Tracker'!$G106,'Patient Discharge Report'!$B$11:$E$1048576,3,FALSE),"")</f>
        <v>06/09/2014 06:44 PM</v>
      </c>
      <c r="AA106" s="74" t="str">
        <f>IFERROR(VLOOKUP('Care Companion Tracker'!$G106,'Patient Discharge Report'!$B$11:$E$1048576,4,FALSE),"")</f>
        <v>Normal Discharge</v>
      </c>
      <c r="AB106" s="179">
        <f>ROUND(IF('Care Companion Tracker'!$Z106="",0,('Care Companion Tracker'!$Z106-'Care Companion Tracker'!$F106)),0)</f>
        <v>5</v>
      </c>
      <c r="AC106" s="116"/>
      <c r="AD106" s="75"/>
    </row>
    <row r="107" spans="2:30">
      <c r="B107" s="67">
        <f t="shared" si="2"/>
        <v>92</v>
      </c>
      <c r="C107" s="68" t="str">
        <f t="shared" si="3"/>
        <v>Hyderabad</v>
      </c>
      <c r="D107" s="68" t="str">
        <f>IF(AND('Care Companion Tracker'!$U107="", 'Care Companion Tracker'!$Z107=""),"Class not attended", IF(AND('Care Companion Tracker'!$Z107="",'Care Companion Tracker'!$U107&lt;&gt;"",$K107="Surgery",$W107=""),"Practical Left", IF(AND('Care Companion Tracker'!$Z107="",'Care Companion Tracker'!$U107&lt;&gt;"",'Care Companion Tracker'!$K107="Surgery",'Care Companion Tracker'!$Y107=""),"Evaluation left",IF(OR(AND('Care Companion Tracker'!$Z107&lt;&gt;"",'Care Companion Tracker'!$K107="Surgery",'Care Companion Tracker'!$U107&lt;&gt;"",'Care Companion Tracker'!$W107&lt;&gt;"",'Care Companion Tracker'!$Y107&lt;&gt;""),AND('Care Companion Tracker'!$Z107&lt;&gt;"",'Care Companion Tracker'!$K107="Procedure",'Care Companion Tracker'!$U107&lt;&gt;""),AND('Care Companion Tracker'!$Z107&lt;&gt;"",'Care Companion Tracker'!$K107="Observation",'Care Companion Tracker'!$U107&lt;&gt;"")),"Discharged &amp; completed",IF(AND('Care Companion Tracker'!$Z107&lt;&gt;"",'Care Companion Tracker'!$U107&lt;&gt;"",'Care Companion Tracker'!$W107=""),"Discharged but no practical", IF(AND('Care Companion Tracker'!$Z107&lt;&gt;"",'Care Companion Tracker'!$U107&lt;&gt;"",'Care Companion Tracker'!$K107="Surgery",'Care Companion Tracker'!$Y107=""),"Discharged but no evaluation",IF(AND('Care Companion Tracker'!$Z107&lt;&gt;"",'Care Companion Tracker'!$U107=""),"Discharged but no class","Completed but not discharged")))))))</f>
        <v>Discharged but no class</v>
      </c>
      <c r="E107" s="129" t="str">
        <f>IF(Table4[[#This Row],[DOA (DD/MM/YY)]]="","",TEXT(Table4[[#This Row],[DOA (DD/MM/YY)]],"mmm-yy"))</f>
        <v>Sep-14</v>
      </c>
      <c r="F107" s="148">
        <f>IF('Patient Admission Report'!H102="","",'Patient Admission Report'!H102)</f>
        <v>41884</v>
      </c>
      <c r="G107" s="112" t="str">
        <f>IFERROR(IF('Patient Admission Report'!B102="","",'Patient Admission Report'!B102),"")</f>
        <v>10070000201086</v>
      </c>
      <c r="H107" s="68" t="str">
        <f>IFERROR(IF('Patient Admission Report'!C102="","",'Patient Admission Report'!C102),"")</f>
        <v>Mr SAMBA SIVA RAO K</v>
      </c>
      <c r="I107" s="77" t="str">
        <f>IFERROR(IF('Patient Admission Report'!D102="","",'Patient Admission Report'!D102),"")</f>
        <v>919248044232</v>
      </c>
      <c r="J107" s="68" t="str">
        <f>IFERROR(IF('Patient Admission Report'!E102="","",'Patient Admission Report'!E102),"")</f>
        <v>TELANGANA</v>
      </c>
      <c r="K107" s="68" t="str">
        <f>IFERROR(IF('Patient Admission Report'!F102="","",'Patient Admission Report'!F102),"")</f>
        <v>OBSERVATION</v>
      </c>
      <c r="L107" s="68" t="str">
        <f>IFERROR(IF('Patient Admission Report'!G102="","",'Patient Admission Report'!G102),"")</f>
        <v>NEUROLOGY</v>
      </c>
      <c r="M107" s="133" t="str">
        <f>IFERROR(IF('Patient Admission Report'!I102="","",'Patient Admission Report'!I102),"")</f>
        <v>ESIC_CREDIT</v>
      </c>
      <c r="N107" s="119"/>
      <c r="O107" s="116"/>
      <c r="P107" s="72"/>
      <c r="Q107" s="73"/>
      <c r="R107" s="72"/>
      <c r="S107" s="72"/>
      <c r="T107" s="73"/>
      <c r="U107" s="69"/>
      <c r="V107" s="69"/>
      <c r="W107" s="136"/>
      <c r="X107" s="139"/>
      <c r="Y107" s="121"/>
      <c r="Z107" s="142" t="str">
        <f>IFERROR(VLOOKUP('Care Companion Tracker'!$G107,'Patient Discharge Report'!$B$11:$E$1048576,3,FALSE),"")</f>
        <v>10/09/2014 06:05 AM</v>
      </c>
      <c r="AA107" s="74" t="str">
        <f>IFERROR(VLOOKUP('Care Companion Tracker'!$G107,'Patient Discharge Report'!$B$11:$E$1048576,4,FALSE),"")</f>
        <v>Normal Discharge</v>
      </c>
      <c r="AB107" s="179">
        <f>ROUND(IF('Care Companion Tracker'!$Z107="",0,('Care Companion Tracker'!$Z107-'Care Companion Tracker'!$F107)),0)</f>
        <v>8</v>
      </c>
      <c r="AC107" s="116"/>
      <c r="AD107" s="75"/>
    </row>
    <row r="108" spans="2:30">
      <c r="B108" s="67">
        <f t="shared" si="2"/>
        <v>93</v>
      </c>
      <c r="C108" s="68" t="str">
        <f t="shared" si="3"/>
        <v>Hyderabad</v>
      </c>
      <c r="D108" s="68" t="str">
        <f>IF(AND('Care Companion Tracker'!$U108="", 'Care Companion Tracker'!$Z108=""),"Class not attended", IF(AND('Care Companion Tracker'!$Z108="",'Care Companion Tracker'!$U108&lt;&gt;"",$K108="Surgery",$W108=""),"Practical Left", IF(AND('Care Companion Tracker'!$Z108="",'Care Companion Tracker'!$U108&lt;&gt;"",'Care Companion Tracker'!$K108="Surgery",'Care Companion Tracker'!$Y108=""),"Evaluation left",IF(OR(AND('Care Companion Tracker'!$Z108&lt;&gt;"",'Care Companion Tracker'!$K108="Surgery",'Care Companion Tracker'!$U108&lt;&gt;"",'Care Companion Tracker'!$W108&lt;&gt;"",'Care Companion Tracker'!$Y108&lt;&gt;""),AND('Care Companion Tracker'!$Z108&lt;&gt;"",'Care Companion Tracker'!$K108="Procedure",'Care Companion Tracker'!$U108&lt;&gt;""),AND('Care Companion Tracker'!$Z108&lt;&gt;"",'Care Companion Tracker'!$K108="Observation",'Care Companion Tracker'!$U108&lt;&gt;"")),"Discharged &amp; completed",IF(AND('Care Companion Tracker'!$Z108&lt;&gt;"",'Care Companion Tracker'!$U108&lt;&gt;"",'Care Companion Tracker'!$W108=""),"Discharged but no practical", IF(AND('Care Companion Tracker'!$Z108&lt;&gt;"",'Care Companion Tracker'!$U108&lt;&gt;"",'Care Companion Tracker'!$K108="Surgery",'Care Companion Tracker'!$Y108=""),"Discharged but no evaluation",IF(AND('Care Companion Tracker'!$Z108&lt;&gt;"",'Care Companion Tracker'!$U108=""),"Discharged but no class","Completed but not discharged")))))))</f>
        <v>Discharged but no class</v>
      </c>
      <c r="E108" s="129" t="str">
        <f>IF(Table4[[#This Row],[DOA (DD/MM/YY)]]="","",TEXT(Table4[[#This Row],[DOA (DD/MM/YY)]],"mmm-yy"))</f>
        <v>Sep-14</v>
      </c>
      <c r="F108" s="148">
        <f>IF('Patient Admission Report'!H103="","",'Patient Admission Report'!H103)</f>
        <v>41884</v>
      </c>
      <c r="G108" s="112" t="str">
        <f>IFERROR(IF('Patient Admission Report'!B103="","",'Patient Admission Report'!B103),"")</f>
        <v>10070000193820</v>
      </c>
      <c r="H108" s="68" t="str">
        <f>IFERROR(IF('Patient Admission Report'!C103="","",'Patient Admission Report'!C103),"")</f>
        <v>Mrs PRAGATHI PRASANNA RANI P</v>
      </c>
      <c r="I108" s="77" t="str">
        <f>IFERROR(IF('Patient Admission Report'!D103="","",'Patient Admission Report'!D103),"")</f>
        <v>9160963778</v>
      </c>
      <c r="J108" s="68" t="str">
        <f>IFERROR(IF('Patient Admission Report'!E103="","",'Patient Admission Report'!E103),"")</f>
        <v>Andhra Pradesh</v>
      </c>
      <c r="K108" s="68" t="str">
        <f>IFERROR(IF('Patient Admission Report'!F103="","",'Patient Admission Report'!F103),"")</f>
        <v>PROCEDURE</v>
      </c>
      <c r="L108" s="68" t="str">
        <f>IFERROR(IF('Patient Admission Report'!G103="","",'Patient Admission Report'!G103),"")</f>
        <v>OBSTETRICS &amp; GYNAECOLOGY</v>
      </c>
      <c r="M108" s="133" t="str">
        <f>IFERROR(IF('Patient Admission Report'!I103="","",'Patient Admission Report'!I103),"")</f>
        <v/>
      </c>
      <c r="N108" s="119"/>
      <c r="O108" s="116"/>
      <c r="P108" s="72"/>
      <c r="Q108" s="73"/>
      <c r="R108" s="72"/>
      <c r="S108" s="72"/>
      <c r="T108" s="73"/>
      <c r="U108" s="69"/>
      <c r="V108" s="69"/>
      <c r="W108" s="136"/>
      <c r="X108" s="139"/>
      <c r="Y108" s="121"/>
      <c r="Z108" s="142" t="str">
        <f>IFERROR(VLOOKUP('Care Companion Tracker'!$G108,'Patient Discharge Report'!$B$11:$E$1048576,3,FALSE),"")</f>
        <v>30/09/2014 07:47 PM</v>
      </c>
      <c r="AA108" s="74" t="str">
        <f>IFERROR(VLOOKUP('Care Companion Tracker'!$G108,'Patient Discharge Report'!$B$11:$E$1048576,4,FALSE),"")</f>
        <v>Normal Discharge</v>
      </c>
      <c r="AB108" s="179">
        <f>ROUND(IF('Care Companion Tracker'!$Z108="",0,('Care Companion Tracker'!$Z108-'Care Companion Tracker'!$F108)),0)</f>
        <v>29</v>
      </c>
      <c r="AC108" s="116"/>
      <c r="AD108" s="75"/>
    </row>
    <row r="109" spans="2:30">
      <c r="B109" s="67">
        <f t="shared" si="2"/>
        <v>94</v>
      </c>
      <c r="C109" s="68" t="str">
        <f t="shared" si="3"/>
        <v>Hyderabad</v>
      </c>
      <c r="D109" s="68" t="str">
        <f>IF(AND('Care Companion Tracker'!$U109="", 'Care Companion Tracker'!$Z109=""),"Class not attended", IF(AND('Care Companion Tracker'!$Z109="",'Care Companion Tracker'!$U109&lt;&gt;"",$K109="Surgery",$W109=""),"Practical Left", IF(AND('Care Companion Tracker'!$Z109="",'Care Companion Tracker'!$U109&lt;&gt;"",'Care Companion Tracker'!$K109="Surgery",'Care Companion Tracker'!$Y109=""),"Evaluation left",IF(OR(AND('Care Companion Tracker'!$Z109&lt;&gt;"",'Care Companion Tracker'!$K109="Surgery",'Care Companion Tracker'!$U109&lt;&gt;"",'Care Companion Tracker'!$W109&lt;&gt;"",'Care Companion Tracker'!$Y109&lt;&gt;""),AND('Care Companion Tracker'!$Z109&lt;&gt;"",'Care Companion Tracker'!$K109="Procedure",'Care Companion Tracker'!$U109&lt;&gt;""),AND('Care Companion Tracker'!$Z109&lt;&gt;"",'Care Companion Tracker'!$K109="Observation",'Care Companion Tracker'!$U109&lt;&gt;"")),"Discharged &amp; completed",IF(AND('Care Companion Tracker'!$Z109&lt;&gt;"",'Care Companion Tracker'!$U109&lt;&gt;"",'Care Companion Tracker'!$W109=""),"Discharged but no practical", IF(AND('Care Companion Tracker'!$Z109&lt;&gt;"",'Care Companion Tracker'!$U109&lt;&gt;"",'Care Companion Tracker'!$K109="Surgery",'Care Companion Tracker'!$Y109=""),"Discharged but no evaluation",IF(AND('Care Companion Tracker'!$Z109&lt;&gt;"",'Care Companion Tracker'!$U109=""),"Discharged but no class","Completed but not discharged")))))))</f>
        <v>Discharged but no class</v>
      </c>
      <c r="E109" s="129" t="str">
        <f>IF(Table4[[#This Row],[DOA (DD/MM/YY)]]="","",TEXT(Table4[[#This Row],[DOA (DD/MM/YY)]],"mmm-yy"))</f>
        <v>Sep-14</v>
      </c>
      <c r="F109" s="148">
        <f>IF('Patient Admission Report'!H104="","",'Patient Admission Report'!H104)</f>
        <v>41884</v>
      </c>
      <c r="G109" s="112" t="str">
        <f>IFERROR(IF('Patient Admission Report'!B104="","",'Patient Admission Report'!B104),"")</f>
        <v>10070000191616</v>
      </c>
      <c r="H109" s="68" t="str">
        <f>IFERROR(IF('Patient Admission Report'!C104="","",'Patient Admission Report'!C104),"")</f>
        <v>Mrs FARHEEN MD</v>
      </c>
      <c r="I109" s="77" t="str">
        <f>IFERROR(IF('Patient Admission Report'!D104="","",'Patient Admission Report'!D104),"")</f>
        <v>919912496328</v>
      </c>
      <c r="J109" s="68" t="str">
        <f>IFERROR(IF('Patient Admission Report'!E104="","",'Patient Admission Report'!E104),"")</f>
        <v>Andhra Pradesh</v>
      </c>
      <c r="K109" s="68" t="str">
        <f>IFERROR(IF('Patient Admission Report'!F104="","",'Patient Admission Report'!F104),"")</f>
        <v>PROCEDURE</v>
      </c>
      <c r="L109" s="68" t="str">
        <f>IFERROR(IF('Patient Admission Report'!G104="","",'Patient Admission Report'!G104),"")</f>
        <v>OBSTETRICS &amp; GYNAECOLOGY</v>
      </c>
      <c r="M109" s="133" t="str">
        <f>IFERROR(IF('Patient Admission Report'!I104="","",'Patient Admission Report'!I104),"")</f>
        <v/>
      </c>
      <c r="N109" s="119"/>
      <c r="O109" s="116"/>
      <c r="P109" s="72"/>
      <c r="Q109" s="73"/>
      <c r="R109" s="72"/>
      <c r="S109" s="72"/>
      <c r="T109" s="73"/>
      <c r="U109" s="69"/>
      <c r="V109" s="69"/>
      <c r="W109" s="136"/>
      <c r="X109" s="139"/>
      <c r="Y109" s="121"/>
      <c r="Z109" s="142" t="str">
        <f>IFERROR(VLOOKUP('Care Companion Tracker'!$G109,'Patient Discharge Report'!$B$11:$E$1048576,3,FALSE),"")</f>
        <v>06/09/2014 02:25 PM</v>
      </c>
      <c r="AA109" s="74" t="str">
        <f>IFERROR(VLOOKUP('Care Companion Tracker'!$G109,'Patient Discharge Report'!$B$11:$E$1048576,4,FALSE),"")</f>
        <v>Normal Discharge</v>
      </c>
      <c r="AB109" s="179">
        <f>ROUND(IF('Care Companion Tracker'!$Z109="",0,('Care Companion Tracker'!$Z109-'Care Companion Tracker'!$F109)),0)</f>
        <v>5</v>
      </c>
      <c r="AC109" s="116"/>
      <c r="AD109" s="75"/>
    </row>
    <row r="110" spans="2:30">
      <c r="B110" s="67">
        <f t="shared" si="2"/>
        <v>95</v>
      </c>
      <c r="C110" s="68" t="str">
        <f t="shared" si="3"/>
        <v>Hyderabad</v>
      </c>
      <c r="D110" s="68" t="str">
        <f>IF(AND('Care Companion Tracker'!$U110="", 'Care Companion Tracker'!$Z110=""),"Class not attended", IF(AND('Care Companion Tracker'!$Z110="",'Care Companion Tracker'!$U110&lt;&gt;"",$K110="Surgery",$W110=""),"Practical Left", IF(AND('Care Companion Tracker'!$Z110="",'Care Companion Tracker'!$U110&lt;&gt;"",'Care Companion Tracker'!$K110="Surgery",'Care Companion Tracker'!$Y110=""),"Evaluation left",IF(OR(AND('Care Companion Tracker'!$Z110&lt;&gt;"",'Care Companion Tracker'!$K110="Surgery",'Care Companion Tracker'!$U110&lt;&gt;"",'Care Companion Tracker'!$W110&lt;&gt;"",'Care Companion Tracker'!$Y110&lt;&gt;""),AND('Care Companion Tracker'!$Z110&lt;&gt;"",'Care Companion Tracker'!$K110="Procedure",'Care Companion Tracker'!$U110&lt;&gt;""),AND('Care Companion Tracker'!$Z110&lt;&gt;"",'Care Companion Tracker'!$K110="Observation",'Care Companion Tracker'!$U110&lt;&gt;"")),"Discharged &amp; completed",IF(AND('Care Companion Tracker'!$Z110&lt;&gt;"",'Care Companion Tracker'!$U110&lt;&gt;"",'Care Companion Tracker'!$W110=""),"Discharged but no practical", IF(AND('Care Companion Tracker'!$Z110&lt;&gt;"",'Care Companion Tracker'!$U110&lt;&gt;"",'Care Companion Tracker'!$K110="Surgery",'Care Companion Tracker'!$Y110=""),"Discharged but no evaluation",IF(AND('Care Companion Tracker'!$Z110&lt;&gt;"",'Care Companion Tracker'!$U110=""),"Discharged but no class","Completed but not discharged")))))))</f>
        <v>Discharged but no class</v>
      </c>
      <c r="E110" s="129" t="str">
        <f>IF(Table4[[#This Row],[DOA (DD/MM/YY)]]="","",TEXT(Table4[[#This Row],[DOA (DD/MM/YY)]],"mmm-yy"))</f>
        <v>Sep-14</v>
      </c>
      <c r="F110" s="148">
        <f>IF('Patient Admission Report'!H105="","",'Patient Admission Report'!H105)</f>
        <v>41884</v>
      </c>
      <c r="G110" s="112" t="str">
        <f>IFERROR(IF('Patient Admission Report'!B105="","",'Patient Admission Report'!B105),"")</f>
        <v>10070000197026</v>
      </c>
      <c r="H110" s="68" t="str">
        <f>IFERROR(IF('Patient Admission Report'!C105="","",'Patient Admission Report'!C105),"")</f>
        <v>Mrs SRAVANTHI G</v>
      </c>
      <c r="I110" s="77" t="str">
        <f>IFERROR(IF('Patient Admission Report'!D105="","",'Patient Admission Report'!D105),"")</f>
        <v>9059597789</v>
      </c>
      <c r="J110" s="68" t="str">
        <f>IFERROR(IF('Patient Admission Report'!E105="","",'Patient Admission Report'!E105),"")</f>
        <v>TELANGANA</v>
      </c>
      <c r="K110" s="68" t="str">
        <f>IFERROR(IF('Patient Admission Report'!F105="","",'Patient Admission Report'!F105),"")</f>
        <v>PROCEDURE</v>
      </c>
      <c r="L110" s="68" t="str">
        <f>IFERROR(IF('Patient Admission Report'!G105="","",'Patient Admission Report'!G105),"")</f>
        <v>OBSTETRICS &amp; GYNAECOLOGY</v>
      </c>
      <c r="M110" s="133" t="str">
        <f>IFERROR(IF('Patient Admission Report'!I105="","",'Patient Admission Report'!I105),"")</f>
        <v>NH-Mallareddy Hospital</v>
      </c>
      <c r="N110" s="119"/>
      <c r="O110" s="116"/>
      <c r="P110" s="72"/>
      <c r="Q110" s="73"/>
      <c r="R110" s="72"/>
      <c r="S110" s="72"/>
      <c r="T110" s="73"/>
      <c r="U110" s="69"/>
      <c r="V110" s="69"/>
      <c r="W110" s="136"/>
      <c r="X110" s="139"/>
      <c r="Y110" s="121"/>
      <c r="Z110" s="142" t="str">
        <f>IFERROR(VLOOKUP('Care Companion Tracker'!$G110,'Patient Discharge Report'!$B$11:$E$1048576,3,FALSE),"")</f>
        <v>05/09/2014 10:34 PM</v>
      </c>
      <c r="AA110" s="74" t="str">
        <f>IFERROR(VLOOKUP('Care Companion Tracker'!$G110,'Patient Discharge Report'!$B$11:$E$1048576,4,FALSE),"")</f>
        <v>Normal Discharge</v>
      </c>
      <c r="AB110" s="179">
        <f>ROUND(IF('Care Companion Tracker'!$Z110="",0,('Care Companion Tracker'!$Z110-'Care Companion Tracker'!$F110)),0)</f>
        <v>4</v>
      </c>
      <c r="AC110" s="116"/>
      <c r="AD110" s="75"/>
    </row>
    <row r="111" spans="2:30">
      <c r="B111" s="67">
        <f t="shared" si="2"/>
        <v>96</v>
      </c>
      <c r="C111" s="68" t="str">
        <f t="shared" si="3"/>
        <v>Hyderabad</v>
      </c>
      <c r="D111" s="68" t="str">
        <f>IF(AND('Care Companion Tracker'!$U111="", 'Care Companion Tracker'!$Z111=""),"Class not attended", IF(AND('Care Companion Tracker'!$Z111="",'Care Companion Tracker'!$U111&lt;&gt;"",$K111="Surgery",$W111=""),"Practical Left", IF(AND('Care Companion Tracker'!$Z111="",'Care Companion Tracker'!$U111&lt;&gt;"",'Care Companion Tracker'!$K111="Surgery",'Care Companion Tracker'!$Y111=""),"Evaluation left",IF(OR(AND('Care Companion Tracker'!$Z111&lt;&gt;"",'Care Companion Tracker'!$K111="Surgery",'Care Companion Tracker'!$U111&lt;&gt;"",'Care Companion Tracker'!$W111&lt;&gt;"",'Care Companion Tracker'!$Y111&lt;&gt;""),AND('Care Companion Tracker'!$Z111&lt;&gt;"",'Care Companion Tracker'!$K111="Procedure",'Care Companion Tracker'!$U111&lt;&gt;""),AND('Care Companion Tracker'!$Z111&lt;&gt;"",'Care Companion Tracker'!$K111="Observation",'Care Companion Tracker'!$U111&lt;&gt;"")),"Discharged &amp; completed",IF(AND('Care Companion Tracker'!$Z111&lt;&gt;"",'Care Companion Tracker'!$U111&lt;&gt;"",'Care Companion Tracker'!$W111=""),"Discharged but no practical", IF(AND('Care Companion Tracker'!$Z111&lt;&gt;"",'Care Companion Tracker'!$U111&lt;&gt;"",'Care Companion Tracker'!$K111="Surgery",'Care Companion Tracker'!$Y111=""),"Discharged but no evaluation",IF(AND('Care Companion Tracker'!$Z111&lt;&gt;"",'Care Companion Tracker'!$U111=""),"Discharged but no class","Completed but not discharged")))))))</f>
        <v>Class not attended</v>
      </c>
      <c r="E111" s="129" t="str">
        <f>IF(Table4[[#This Row],[DOA (DD/MM/YY)]]="","",TEXT(Table4[[#This Row],[DOA (DD/MM/YY)]],"mmm-yy"))</f>
        <v>Sep-14</v>
      </c>
      <c r="F111" s="148">
        <f>IF('Patient Admission Report'!H106="","",'Patient Admission Report'!H106)</f>
        <v>41884</v>
      </c>
      <c r="G111" s="112" t="str">
        <f>IFERROR(IF('Patient Admission Report'!B106="","",'Patient Admission Report'!B106),"")</f>
        <v>10070000198901</v>
      </c>
      <c r="H111" s="68" t="str">
        <f>IFERROR(IF('Patient Admission Report'!C106="","",'Patient Admission Report'!C106),"")</f>
        <v>Mrs LAXMI D</v>
      </c>
      <c r="I111" s="77" t="str">
        <f>IFERROR(IF('Patient Admission Report'!D106="","",'Patient Admission Report'!D106),"")</f>
        <v>91-9396550244</v>
      </c>
      <c r="J111" s="68" t="str">
        <f>IFERROR(IF('Patient Admission Report'!E106="","",'Patient Admission Report'!E106),"")</f>
        <v>TELANGANA</v>
      </c>
      <c r="K111" s="68" t="str">
        <f>IFERROR(IF('Patient Admission Report'!F106="","",'Patient Admission Report'!F106),"")</f>
        <v>OBSERVATION</v>
      </c>
      <c r="L111" s="68" t="str">
        <f>IFERROR(IF('Patient Admission Report'!G106="","",'Patient Admission Report'!G106),"")</f>
        <v>OBSTETRICS &amp; GYNAECOLOGY</v>
      </c>
      <c r="M111" s="133" t="str">
        <f>IFERROR(IF('Patient Admission Report'!I106="","",'Patient Admission Report'!I106),"")</f>
        <v>HINDUSTAN AERONAETICS LTD HAL</v>
      </c>
      <c r="N111" s="119"/>
      <c r="O111" s="116"/>
      <c r="P111" s="72"/>
      <c r="Q111" s="73"/>
      <c r="R111" s="72"/>
      <c r="S111" s="72"/>
      <c r="T111" s="73"/>
      <c r="U111" s="69"/>
      <c r="V111" s="69"/>
      <c r="W111" s="136"/>
      <c r="X111" s="139"/>
      <c r="Y111" s="121"/>
      <c r="Z111" s="142" t="str">
        <f>IFERROR(VLOOKUP('Care Companion Tracker'!$G111,'Patient Discharge Report'!$B$11:$E$1048576,3,FALSE),"")</f>
        <v/>
      </c>
      <c r="AA111" s="74" t="str">
        <f>IFERROR(VLOOKUP('Care Companion Tracker'!$G111,'Patient Discharge Report'!$B$11:$E$1048576,4,FALSE),"")</f>
        <v/>
      </c>
      <c r="AB111" s="179">
        <f>ROUND(IF('Care Companion Tracker'!$Z111="",0,('Care Companion Tracker'!$Z111-'Care Companion Tracker'!$F111)),0)</f>
        <v>0</v>
      </c>
      <c r="AC111" s="116"/>
      <c r="AD111" s="75"/>
    </row>
    <row r="112" spans="2:30">
      <c r="B112" s="67">
        <f t="shared" si="2"/>
        <v>97</v>
      </c>
      <c r="C112" s="68" t="str">
        <f t="shared" si="3"/>
        <v>Hyderabad</v>
      </c>
      <c r="D112" s="68" t="str">
        <f>IF(AND('Care Companion Tracker'!$U112="", 'Care Companion Tracker'!$Z112=""),"Class not attended", IF(AND('Care Companion Tracker'!$Z112="",'Care Companion Tracker'!$U112&lt;&gt;"",$K112="Surgery",$W112=""),"Practical Left", IF(AND('Care Companion Tracker'!$Z112="",'Care Companion Tracker'!$U112&lt;&gt;"",'Care Companion Tracker'!$K112="Surgery",'Care Companion Tracker'!$Y112=""),"Evaluation left",IF(OR(AND('Care Companion Tracker'!$Z112&lt;&gt;"",'Care Companion Tracker'!$K112="Surgery",'Care Companion Tracker'!$U112&lt;&gt;"",'Care Companion Tracker'!$W112&lt;&gt;"",'Care Companion Tracker'!$Y112&lt;&gt;""),AND('Care Companion Tracker'!$Z112&lt;&gt;"",'Care Companion Tracker'!$K112="Procedure",'Care Companion Tracker'!$U112&lt;&gt;""),AND('Care Companion Tracker'!$Z112&lt;&gt;"",'Care Companion Tracker'!$K112="Observation",'Care Companion Tracker'!$U112&lt;&gt;"")),"Discharged &amp; completed",IF(AND('Care Companion Tracker'!$Z112&lt;&gt;"",'Care Companion Tracker'!$U112&lt;&gt;"",'Care Companion Tracker'!$W112=""),"Discharged but no practical", IF(AND('Care Companion Tracker'!$Z112&lt;&gt;"",'Care Companion Tracker'!$U112&lt;&gt;"",'Care Companion Tracker'!$K112="Surgery",'Care Companion Tracker'!$Y112=""),"Discharged but no evaluation",IF(AND('Care Companion Tracker'!$Z112&lt;&gt;"",'Care Companion Tracker'!$U112=""),"Discharged but no class","Completed but not discharged")))))))</f>
        <v>Discharged but no class</v>
      </c>
      <c r="E112" s="129" t="str">
        <f>IF(Table4[[#This Row],[DOA (DD/MM/YY)]]="","",TEXT(Table4[[#This Row],[DOA (DD/MM/YY)]],"mmm-yy"))</f>
        <v>Sep-14</v>
      </c>
      <c r="F112" s="148">
        <f>IF('Patient Admission Report'!H107="","",'Patient Admission Report'!H107)</f>
        <v>41884</v>
      </c>
      <c r="G112" s="112" t="str">
        <f>IFERROR(IF('Patient Admission Report'!B107="","",'Patient Admission Report'!B107),"")</f>
        <v>10070000191874</v>
      </c>
      <c r="H112" s="68" t="str">
        <f>IFERROR(IF('Patient Admission Report'!C107="","",'Patient Admission Report'!C107),"")</f>
        <v>Mr SAMPATH RAO</v>
      </c>
      <c r="I112" s="77" t="str">
        <f>IFERROR(IF('Patient Admission Report'!D107="","",'Patient Admission Report'!D107),"")</f>
        <v>8121110128</v>
      </c>
      <c r="J112" s="68" t="str">
        <f>IFERROR(IF('Patient Admission Report'!E107="","",'Patient Admission Report'!E107),"")</f>
        <v>Andhra Pradesh</v>
      </c>
      <c r="K112" s="68" t="str">
        <f>IFERROR(IF('Patient Admission Report'!F107="","",'Patient Admission Report'!F107),"")</f>
        <v>SURGERY</v>
      </c>
      <c r="L112" s="68" t="str">
        <f>IFERROR(IF('Patient Admission Report'!G107="","",'Patient Admission Report'!G107),"")</f>
        <v>ORTHOPAEDICS</v>
      </c>
      <c r="M112" s="133" t="str">
        <f>IFERROR(IF('Patient Admission Report'!I107="","",'Patient Admission Report'!I107),"")</f>
        <v/>
      </c>
      <c r="N112" s="119"/>
      <c r="O112" s="116"/>
      <c r="P112" s="72"/>
      <c r="Q112" s="73"/>
      <c r="R112" s="72"/>
      <c r="S112" s="72"/>
      <c r="T112" s="73"/>
      <c r="U112" s="69"/>
      <c r="V112" s="69"/>
      <c r="W112" s="136"/>
      <c r="X112" s="139"/>
      <c r="Y112" s="121"/>
      <c r="Z112" s="142" t="str">
        <f>IFERROR(VLOOKUP('Care Companion Tracker'!$G112,'Patient Discharge Report'!$B$11:$E$1048576,3,FALSE),"")</f>
        <v>08/09/2014 03:28 PM</v>
      </c>
      <c r="AA112" s="74" t="str">
        <f>IFERROR(VLOOKUP('Care Companion Tracker'!$G112,'Patient Discharge Report'!$B$11:$E$1048576,4,FALSE),"")</f>
        <v>Normal Discharge</v>
      </c>
      <c r="AB112" s="179">
        <f>ROUND(IF('Care Companion Tracker'!$Z112="",0,('Care Companion Tracker'!$Z112-'Care Companion Tracker'!$F112)),0)</f>
        <v>7</v>
      </c>
      <c r="AC112" s="116"/>
      <c r="AD112" s="75"/>
    </row>
    <row r="113" spans="2:30">
      <c r="B113" s="67">
        <f t="shared" si="2"/>
        <v>98</v>
      </c>
      <c r="C113" s="68" t="str">
        <f t="shared" si="3"/>
        <v>Hyderabad</v>
      </c>
      <c r="D113" s="68" t="str">
        <f>IF(AND('Care Companion Tracker'!$U113="", 'Care Companion Tracker'!$Z113=""),"Class not attended", IF(AND('Care Companion Tracker'!$Z113="",'Care Companion Tracker'!$U113&lt;&gt;"",$K113="Surgery",$W113=""),"Practical Left", IF(AND('Care Companion Tracker'!$Z113="",'Care Companion Tracker'!$U113&lt;&gt;"",'Care Companion Tracker'!$K113="Surgery",'Care Companion Tracker'!$Y113=""),"Evaluation left",IF(OR(AND('Care Companion Tracker'!$Z113&lt;&gt;"",'Care Companion Tracker'!$K113="Surgery",'Care Companion Tracker'!$U113&lt;&gt;"",'Care Companion Tracker'!$W113&lt;&gt;"",'Care Companion Tracker'!$Y113&lt;&gt;""),AND('Care Companion Tracker'!$Z113&lt;&gt;"",'Care Companion Tracker'!$K113="Procedure",'Care Companion Tracker'!$U113&lt;&gt;""),AND('Care Companion Tracker'!$Z113&lt;&gt;"",'Care Companion Tracker'!$K113="Observation",'Care Companion Tracker'!$U113&lt;&gt;"")),"Discharged &amp; completed",IF(AND('Care Companion Tracker'!$Z113&lt;&gt;"",'Care Companion Tracker'!$U113&lt;&gt;"",'Care Companion Tracker'!$W113=""),"Discharged but no practical", IF(AND('Care Companion Tracker'!$Z113&lt;&gt;"",'Care Companion Tracker'!$U113&lt;&gt;"",'Care Companion Tracker'!$K113="Surgery",'Care Companion Tracker'!$Y113=""),"Discharged but no evaluation",IF(AND('Care Companion Tracker'!$Z113&lt;&gt;"",'Care Companion Tracker'!$U113=""),"Discharged but no class","Completed but not discharged")))))))</f>
        <v>Discharged but no class</v>
      </c>
      <c r="E113" s="129" t="str">
        <f>IF(Table4[[#This Row],[DOA (DD/MM/YY)]]="","",TEXT(Table4[[#This Row],[DOA (DD/MM/YY)]],"mmm-yy"))</f>
        <v>Sep-14</v>
      </c>
      <c r="F113" s="148">
        <f>IF('Patient Admission Report'!H108="","",'Patient Admission Report'!H108)</f>
        <v>41884</v>
      </c>
      <c r="G113" s="112" t="str">
        <f>IFERROR(IF('Patient Admission Report'!B108="","",'Patient Admission Report'!B108),"")</f>
        <v>10070000201043</v>
      </c>
      <c r="H113" s="68" t="str">
        <f>IFERROR(IF('Patient Admission Report'!C108="","",'Patient Admission Report'!C108),"")</f>
        <v>Mr KUMARASWAMY</v>
      </c>
      <c r="I113" s="77" t="str">
        <f>IFERROR(IF('Patient Admission Report'!D108="","",'Patient Admission Report'!D108),"")</f>
        <v>9963667428</v>
      </c>
      <c r="J113" s="68" t="str">
        <f>IFERROR(IF('Patient Admission Report'!E108="","",'Patient Admission Report'!E108),"")</f>
        <v>TELANGANA</v>
      </c>
      <c r="K113" s="68" t="str">
        <f>IFERROR(IF('Patient Admission Report'!F108="","",'Patient Admission Report'!F108),"")</f>
        <v>PROCEDURE</v>
      </c>
      <c r="L113" s="68" t="str">
        <f>IFERROR(IF('Patient Admission Report'!G108="","",'Patient Admission Report'!G108),"")</f>
        <v>ORTHOPAEDICS</v>
      </c>
      <c r="M113" s="133" t="str">
        <f>IFERROR(IF('Patient Admission Report'!I108="","",'Patient Admission Report'!I108),"")</f>
        <v>AROGYA SRI</v>
      </c>
      <c r="N113" s="119"/>
      <c r="O113" s="116"/>
      <c r="P113" s="72"/>
      <c r="Q113" s="73"/>
      <c r="R113" s="72"/>
      <c r="S113" s="72"/>
      <c r="T113" s="73"/>
      <c r="U113" s="69"/>
      <c r="V113" s="69"/>
      <c r="W113" s="136"/>
      <c r="X113" s="139"/>
      <c r="Y113" s="121"/>
      <c r="Z113" s="142" t="str">
        <f>IFERROR(VLOOKUP('Care Companion Tracker'!$G113,'Patient Discharge Report'!$B$11:$E$1048576,3,FALSE),"")</f>
        <v>10/09/2014 01:12 AM</v>
      </c>
      <c r="AA113" s="74" t="str">
        <f>IFERROR(VLOOKUP('Care Companion Tracker'!$G113,'Patient Discharge Report'!$B$11:$E$1048576,4,FALSE),"")</f>
        <v>Normal Discharge</v>
      </c>
      <c r="AB113" s="179">
        <f>ROUND(IF('Care Companion Tracker'!$Z113="",0,('Care Companion Tracker'!$Z113-'Care Companion Tracker'!$F113)),0)</f>
        <v>8</v>
      </c>
      <c r="AC113" s="116"/>
      <c r="AD113" s="75"/>
    </row>
    <row r="114" spans="2:30">
      <c r="B114" s="67">
        <f t="shared" si="2"/>
        <v>99</v>
      </c>
      <c r="C114" s="68" t="str">
        <f t="shared" si="3"/>
        <v>Hyderabad</v>
      </c>
      <c r="D114" s="68" t="str">
        <f>IF(AND('Care Companion Tracker'!$U114="", 'Care Companion Tracker'!$Z114=""),"Class not attended", IF(AND('Care Companion Tracker'!$Z114="",'Care Companion Tracker'!$U114&lt;&gt;"",$K114="Surgery",$W114=""),"Practical Left", IF(AND('Care Companion Tracker'!$Z114="",'Care Companion Tracker'!$U114&lt;&gt;"",'Care Companion Tracker'!$K114="Surgery",'Care Companion Tracker'!$Y114=""),"Evaluation left",IF(OR(AND('Care Companion Tracker'!$Z114&lt;&gt;"",'Care Companion Tracker'!$K114="Surgery",'Care Companion Tracker'!$U114&lt;&gt;"",'Care Companion Tracker'!$W114&lt;&gt;"",'Care Companion Tracker'!$Y114&lt;&gt;""),AND('Care Companion Tracker'!$Z114&lt;&gt;"",'Care Companion Tracker'!$K114="Procedure",'Care Companion Tracker'!$U114&lt;&gt;""),AND('Care Companion Tracker'!$Z114&lt;&gt;"",'Care Companion Tracker'!$K114="Observation",'Care Companion Tracker'!$U114&lt;&gt;"")),"Discharged &amp; completed",IF(AND('Care Companion Tracker'!$Z114&lt;&gt;"",'Care Companion Tracker'!$U114&lt;&gt;"",'Care Companion Tracker'!$W114=""),"Discharged but no practical", IF(AND('Care Companion Tracker'!$Z114&lt;&gt;"",'Care Companion Tracker'!$U114&lt;&gt;"",'Care Companion Tracker'!$K114="Surgery",'Care Companion Tracker'!$Y114=""),"Discharged but no evaluation",IF(AND('Care Companion Tracker'!$Z114&lt;&gt;"",'Care Companion Tracker'!$U114=""),"Discharged but no class","Completed but not discharged")))))))</f>
        <v>Discharged but no class</v>
      </c>
      <c r="E114" s="129" t="str">
        <f>IF(Table4[[#This Row],[DOA (DD/MM/YY)]]="","",TEXT(Table4[[#This Row],[DOA (DD/MM/YY)]],"mmm-yy"))</f>
        <v>Sep-14</v>
      </c>
      <c r="F114" s="148">
        <f>IF('Patient Admission Report'!H109="","",'Patient Admission Report'!H109)</f>
        <v>41884</v>
      </c>
      <c r="G114" s="113" t="str">
        <f>IFERROR(IF('Patient Admission Report'!B109="","",'Patient Admission Report'!B109),"")</f>
        <v>10070000200583</v>
      </c>
      <c r="H114" s="68" t="str">
        <f>IFERROR(IF('Patient Admission Report'!C109="","",'Patient Admission Report'!C109),"")</f>
        <v>Mr NARAYANA M</v>
      </c>
      <c r="I114" s="77" t="str">
        <f>IFERROR(IF('Patient Admission Report'!D109="","",'Patient Admission Report'!D109),"")</f>
        <v>9959771604</v>
      </c>
      <c r="J114" s="68" t="str">
        <f>IFERROR(IF('Patient Admission Report'!E109="","",'Patient Admission Report'!E109),"")</f>
        <v>TELANGANA</v>
      </c>
      <c r="K114" s="68" t="str">
        <f>IFERROR(IF('Patient Admission Report'!F109="","",'Patient Admission Report'!F109),"")</f>
        <v>PROCEDURE</v>
      </c>
      <c r="L114" s="68" t="str">
        <f>IFERROR(IF('Patient Admission Report'!G109="","",'Patient Admission Report'!G109),"")</f>
        <v>UROLOGY</v>
      </c>
      <c r="M114" s="133" t="str">
        <f>IFERROR(IF('Patient Admission Report'!I109="","",'Patient Admission Report'!I109),"")</f>
        <v>AROGYA SRI</v>
      </c>
      <c r="N114" s="119"/>
      <c r="O114" s="116"/>
      <c r="P114" s="72"/>
      <c r="Q114" s="73"/>
      <c r="R114" s="72"/>
      <c r="S114" s="72"/>
      <c r="T114" s="73"/>
      <c r="U114" s="69"/>
      <c r="V114" s="69"/>
      <c r="W114" s="136"/>
      <c r="X114" s="139"/>
      <c r="Y114" s="121"/>
      <c r="Z114" s="142" t="str">
        <f>IFERROR(VLOOKUP('Care Companion Tracker'!$G114,'Patient Discharge Report'!$B$11:$E$1048576,3,FALSE),"")</f>
        <v>09/09/2014 01:35 AM</v>
      </c>
      <c r="AA114" s="74" t="str">
        <f>IFERROR(VLOOKUP('Care Companion Tracker'!$G114,'Patient Discharge Report'!$B$11:$E$1048576,4,FALSE),"")</f>
        <v>Normal Discharge</v>
      </c>
      <c r="AB114" s="179">
        <f>ROUND(IF('Care Companion Tracker'!$Z114="",0,('Care Companion Tracker'!$Z114-'Care Companion Tracker'!$F114)),0)</f>
        <v>7</v>
      </c>
      <c r="AC114" s="116"/>
      <c r="AD114" s="75"/>
    </row>
    <row r="115" spans="2:30">
      <c r="B115" s="67">
        <f t="shared" si="2"/>
        <v>100</v>
      </c>
      <c r="C115" s="68" t="str">
        <f t="shared" si="3"/>
        <v>Hyderabad</v>
      </c>
      <c r="D115" s="68" t="str">
        <f>IF(AND('Care Companion Tracker'!$U115="", 'Care Companion Tracker'!$Z115=""),"Class not attended", IF(AND('Care Companion Tracker'!$Z115="",'Care Companion Tracker'!$U115&lt;&gt;"",$K115="Surgery",$W115=""),"Practical Left", IF(AND('Care Companion Tracker'!$Z115="",'Care Companion Tracker'!$U115&lt;&gt;"",'Care Companion Tracker'!$K115="Surgery",'Care Companion Tracker'!$Y115=""),"Evaluation left",IF(OR(AND('Care Companion Tracker'!$Z115&lt;&gt;"",'Care Companion Tracker'!$K115="Surgery",'Care Companion Tracker'!$U115&lt;&gt;"",'Care Companion Tracker'!$W115&lt;&gt;"",'Care Companion Tracker'!$Y115&lt;&gt;""),AND('Care Companion Tracker'!$Z115&lt;&gt;"",'Care Companion Tracker'!$K115="Procedure",'Care Companion Tracker'!$U115&lt;&gt;""),AND('Care Companion Tracker'!$Z115&lt;&gt;"",'Care Companion Tracker'!$K115="Observation",'Care Companion Tracker'!$U115&lt;&gt;"")),"Discharged &amp; completed",IF(AND('Care Companion Tracker'!$Z115&lt;&gt;"",'Care Companion Tracker'!$U115&lt;&gt;"",'Care Companion Tracker'!$W115=""),"Discharged but no practical", IF(AND('Care Companion Tracker'!$Z115&lt;&gt;"",'Care Companion Tracker'!$U115&lt;&gt;"",'Care Companion Tracker'!$K115="Surgery",'Care Companion Tracker'!$Y115=""),"Discharged but no evaluation",IF(AND('Care Companion Tracker'!$Z115&lt;&gt;"",'Care Companion Tracker'!$U115=""),"Discharged but no class","Completed but not discharged")))))))</f>
        <v>Discharged but no class</v>
      </c>
      <c r="E115" s="129" t="str">
        <f>IF(Table4[[#This Row],[DOA (DD/MM/YY)]]="","",TEXT(Table4[[#This Row],[DOA (DD/MM/YY)]],"mmm-yy"))</f>
        <v>Sep-14</v>
      </c>
      <c r="F115" s="148">
        <f>IF('Patient Admission Report'!H110="","",'Patient Admission Report'!H110)</f>
        <v>41884</v>
      </c>
      <c r="G115" s="112" t="str">
        <f>IFERROR(IF('Patient Admission Report'!B110="","",'Patient Admission Report'!B110),"")</f>
        <v>10070000198788</v>
      </c>
      <c r="H115" s="68" t="str">
        <f>IFERROR(IF('Patient Admission Report'!C110="","",'Patient Admission Report'!C110),"")</f>
        <v>Mr ANJAIAH M</v>
      </c>
      <c r="I115" s="77" t="str">
        <f>IFERROR(IF('Patient Admission Report'!D110="","",'Patient Admission Report'!D110),"")</f>
        <v>8790521035</v>
      </c>
      <c r="J115" s="68" t="str">
        <f>IFERROR(IF('Patient Admission Report'!E110="","",'Patient Admission Report'!E110),"")</f>
        <v>TELANGANA</v>
      </c>
      <c r="K115" s="68" t="str">
        <f>IFERROR(IF('Patient Admission Report'!F110="","",'Patient Admission Report'!F110),"")</f>
        <v>SURGERY</v>
      </c>
      <c r="L115" s="68" t="str">
        <f>IFERROR(IF('Patient Admission Report'!G110="","",'Patient Admission Report'!G110),"")</f>
        <v>UROLOGY</v>
      </c>
      <c r="M115" s="133" t="str">
        <f>IFERROR(IF('Patient Admission Report'!I110="","",'Patient Admission Report'!I110),"")</f>
        <v/>
      </c>
      <c r="N115" s="119"/>
      <c r="O115" s="116"/>
      <c r="P115" s="72"/>
      <c r="Q115" s="73"/>
      <c r="R115" s="72"/>
      <c r="S115" s="72"/>
      <c r="T115" s="73"/>
      <c r="U115" s="69"/>
      <c r="V115" s="69"/>
      <c r="W115" s="136"/>
      <c r="X115" s="139"/>
      <c r="Y115" s="121"/>
      <c r="Z115" s="142" t="str">
        <f>IFERROR(VLOOKUP('Care Companion Tracker'!$G115,'Patient Discharge Report'!$B$11:$E$1048576,3,FALSE),"")</f>
        <v>09/09/2014 01:35 AM</v>
      </c>
      <c r="AA115" s="74" t="str">
        <f>IFERROR(VLOOKUP('Care Companion Tracker'!$G115,'Patient Discharge Report'!$B$11:$E$1048576,4,FALSE),"")</f>
        <v>Normal Discharge</v>
      </c>
      <c r="AB115" s="179">
        <f>ROUND(IF('Care Companion Tracker'!$Z115="",0,('Care Companion Tracker'!$Z115-'Care Companion Tracker'!$F115)),0)</f>
        <v>7</v>
      </c>
      <c r="AC115" s="116"/>
      <c r="AD115" s="75"/>
    </row>
    <row r="116" spans="2:30">
      <c r="B116" s="67">
        <f t="shared" si="2"/>
        <v>101</v>
      </c>
      <c r="C116" s="68" t="str">
        <f t="shared" si="3"/>
        <v>Hyderabad</v>
      </c>
      <c r="D116" s="68" t="str">
        <f>IF(AND('Care Companion Tracker'!$U116="", 'Care Companion Tracker'!$Z116=""),"Class not attended", IF(AND('Care Companion Tracker'!$Z116="",'Care Companion Tracker'!$U116&lt;&gt;"",$K116="Surgery",$W116=""),"Practical Left", IF(AND('Care Companion Tracker'!$Z116="",'Care Companion Tracker'!$U116&lt;&gt;"",'Care Companion Tracker'!$K116="Surgery",'Care Companion Tracker'!$Y116=""),"Evaluation left",IF(OR(AND('Care Companion Tracker'!$Z116&lt;&gt;"",'Care Companion Tracker'!$K116="Surgery",'Care Companion Tracker'!$U116&lt;&gt;"",'Care Companion Tracker'!$W116&lt;&gt;"",'Care Companion Tracker'!$Y116&lt;&gt;""),AND('Care Companion Tracker'!$Z116&lt;&gt;"",'Care Companion Tracker'!$K116="Procedure",'Care Companion Tracker'!$U116&lt;&gt;""),AND('Care Companion Tracker'!$Z116&lt;&gt;"",'Care Companion Tracker'!$K116="Observation",'Care Companion Tracker'!$U116&lt;&gt;"")),"Discharged &amp; completed",IF(AND('Care Companion Tracker'!$Z116&lt;&gt;"",'Care Companion Tracker'!$U116&lt;&gt;"",'Care Companion Tracker'!$W116=""),"Discharged but no practical", IF(AND('Care Companion Tracker'!$Z116&lt;&gt;"",'Care Companion Tracker'!$U116&lt;&gt;"",'Care Companion Tracker'!$K116="Surgery",'Care Companion Tracker'!$Y116=""),"Discharged but no evaluation",IF(AND('Care Companion Tracker'!$Z116&lt;&gt;"",'Care Companion Tracker'!$U116=""),"Discharged but no class","Completed but not discharged")))))))</f>
        <v>Discharged &amp; completed</v>
      </c>
      <c r="E116" s="129" t="str">
        <f>IF(Table4[[#This Row],[DOA (DD/MM/YY)]]="","",TEXT(Table4[[#This Row],[DOA (DD/MM/YY)]],"mmm-yy"))</f>
        <v>Sep-14</v>
      </c>
      <c r="F116" s="148">
        <f>IF('Patient Admission Report'!H111="","",'Patient Admission Report'!H111)</f>
        <v>41885</v>
      </c>
      <c r="G116" s="112" t="str">
        <f>IFERROR(IF('Patient Admission Report'!B111="","",'Patient Admission Report'!B111),"")</f>
        <v>10070000199882</v>
      </c>
      <c r="H116" s="70" t="str">
        <f>IFERROR(IF('Patient Admission Report'!C111="","",'Patient Admission Report'!C111),"")</f>
        <v>Mrs SUMALATHA T</v>
      </c>
      <c r="I116" s="77" t="str">
        <f>IFERROR(IF('Patient Admission Report'!D111="","",'Patient Admission Report'!D111),"")</f>
        <v>9177526826</v>
      </c>
      <c r="J116" s="70" t="str">
        <f>IFERROR(IF('Patient Admission Report'!E111="","",'Patient Admission Report'!E111),"")</f>
        <v>TELANGANA</v>
      </c>
      <c r="K116" s="70" t="str">
        <f>IFERROR(IF('Patient Admission Report'!F111="","",'Patient Admission Report'!F111),"")</f>
        <v>PROCEDURE</v>
      </c>
      <c r="L116" s="70" t="str">
        <f>IFERROR(IF('Patient Admission Report'!G111="","",'Patient Admission Report'!G111),"")</f>
        <v>CARDIAC SURGERY - ADULT</v>
      </c>
      <c r="M116" s="134" t="str">
        <f>IFERROR(IF('Patient Admission Report'!I111="","",'Patient Admission Report'!I111),"")</f>
        <v>AROGYA SRI</v>
      </c>
      <c r="N116" s="119"/>
      <c r="O116" s="116" t="s">
        <v>2645</v>
      </c>
      <c r="P116" s="72" t="s">
        <v>2646</v>
      </c>
      <c r="Q116" s="73">
        <v>8143641978</v>
      </c>
      <c r="R116" s="72"/>
      <c r="S116" s="72"/>
      <c r="T116" s="73"/>
      <c r="U116" s="69" t="s">
        <v>2647</v>
      </c>
      <c r="V116" s="69"/>
      <c r="W116" s="136"/>
      <c r="X116" s="139"/>
      <c r="Y116" s="121"/>
      <c r="Z116" s="142" t="str">
        <f>IFERROR(VLOOKUP('Care Companion Tracker'!$G116,'Patient Discharge Report'!$B$11:$E$1048576,3,FALSE),"")</f>
        <v>15/09/2014 09:03 PM</v>
      </c>
      <c r="AA116" s="74" t="str">
        <f>IFERROR(VLOOKUP('Care Companion Tracker'!$G116,'Patient Discharge Report'!$B$11:$E$1048576,4,FALSE),"")</f>
        <v>Normal Discharge</v>
      </c>
      <c r="AB116" s="179">
        <f>ROUND(IF('Care Companion Tracker'!$Z116="",0,('Care Companion Tracker'!$Z116-'Care Companion Tracker'!$F116)),0)</f>
        <v>13</v>
      </c>
      <c r="AC116" s="116"/>
      <c r="AD116" s="75"/>
    </row>
    <row r="117" spans="2:30">
      <c r="B117" s="67">
        <f t="shared" si="2"/>
        <v>102</v>
      </c>
      <c r="C117" s="68" t="str">
        <f t="shared" si="3"/>
        <v>Hyderabad</v>
      </c>
      <c r="D117" s="68" t="str">
        <f>IF(AND('Care Companion Tracker'!$U117="", 'Care Companion Tracker'!$Z117=""),"Class not attended", IF(AND('Care Companion Tracker'!$Z117="",'Care Companion Tracker'!$U117&lt;&gt;"",$K117="Surgery",$W117=""),"Practical Left", IF(AND('Care Companion Tracker'!$Z117="",'Care Companion Tracker'!$U117&lt;&gt;"",'Care Companion Tracker'!$K117="Surgery",'Care Companion Tracker'!$Y117=""),"Evaluation left",IF(OR(AND('Care Companion Tracker'!$Z117&lt;&gt;"",'Care Companion Tracker'!$K117="Surgery",'Care Companion Tracker'!$U117&lt;&gt;"",'Care Companion Tracker'!$W117&lt;&gt;"",'Care Companion Tracker'!$Y117&lt;&gt;""),AND('Care Companion Tracker'!$Z117&lt;&gt;"",'Care Companion Tracker'!$K117="Procedure",'Care Companion Tracker'!$U117&lt;&gt;""),AND('Care Companion Tracker'!$Z117&lt;&gt;"",'Care Companion Tracker'!$K117="Observation",'Care Companion Tracker'!$U117&lt;&gt;"")),"Discharged &amp; completed",IF(AND('Care Companion Tracker'!$Z117&lt;&gt;"",'Care Companion Tracker'!$U117&lt;&gt;"",'Care Companion Tracker'!$W117=""),"Discharged but no practical", IF(AND('Care Companion Tracker'!$Z117&lt;&gt;"",'Care Companion Tracker'!$U117&lt;&gt;"",'Care Companion Tracker'!$K117="Surgery",'Care Companion Tracker'!$Y117=""),"Discharged but no evaluation",IF(AND('Care Companion Tracker'!$Z117&lt;&gt;"",'Care Companion Tracker'!$U117=""),"Discharged but no class","Completed but not discharged")))))))</f>
        <v>Discharged but no class</v>
      </c>
      <c r="E117" s="129" t="str">
        <f>IF(Table4[[#This Row],[DOA (DD/MM/YY)]]="","",TEXT(Table4[[#This Row],[DOA (DD/MM/YY)]],"mmm-yy"))</f>
        <v>Sep-14</v>
      </c>
      <c r="F117" s="148">
        <f>IF('Patient Admission Report'!H112="","",'Patient Admission Report'!H112)</f>
        <v>41885</v>
      </c>
      <c r="G117" s="112" t="str">
        <f>IFERROR(IF('Patient Admission Report'!B112="","",'Patient Admission Report'!B112),"")</f>
        <v>10070000201190</v>
      </c>
      <c r="H117" s="71" t="str">
        <f>IFERROR(IF('Patient Admission Report'!C112="","",'Patient Admission Report'!C112),"")</f>
        <v>Mr MAHENDAR</v>
      </c>
      <c r="I117" s="77" t="str">
        <f>IFERROR(IF('Patient Admission Report'!D112="","",'Patient Admission Report'!D112),"")</f>
        <v>9912347032</v>
      </c>
      <c r="J117" s="68" t="str">
        <f>IFERROR(IF('Patient Admission Report'!E112="","",'Patient Admission Report'!E112),"")</f>
        <v>TELANGANA</v>
      </c>
      <c r="K117" s="68" t="str">
        <f>IFERROR(IF('Patient Admission Report'!F112="","",'Patient Admission Report'!F112),"")</f>
        <v>PROCEDURE</v>
      </c>
      <c r="L117" s="68" t="str">
        <f>IFERROR(IF('Patient Admission Report'!G112="","",'Patient Admission Report'!G112),"")</f>
        <v>CARDIOLOGY - ADULT</v>
      </c>
      <c r="M117" s="133" t="str">
        <f>IFERROR(IF('Patient Admission Report'!I112="","",'Patient Admission Report'!I112),"")</f>
        <v>AROGYA SRI</v>
      </c>
      <c r="N117" s="119"/>
      <c r="O117" s="116"/>
      <c r="P117" s="72"/>
      <c r="Q117" s="73"/>
      <c r="R117" s="72"/>
      <c r="S117" s="72"/>
      <c r="T117" s="73"/>
      <c r="U117" s="69"/>
      <c r="V117" s="69"/>
      <c r="W117" s="136"/>
      <c r="X117" s="139"/>
      <c r="Y117" s="121"/>
      <c r="Z117" s="142" t="str">
        <f>IFERROR(VLOOKUP('Care Companion Tracker'!$G117,'Patient Discharge Report'!$B$11:$E$1048576,3,FALSE),"")</f>
        <v>04/09/2014 08:54 PM</v>
      </c>
      <c r="AA117" s="74" t="str">
        <f>IFERROR(VLOOKUP('Care Companion Tracker'!$G117,'Patient Discharge Report'!$B$11:$E$1048576,4,FALSE),"")</f>
        <v>Normal Discharge</v>
      </c>
      <c r="AB117" s="179">
        <f>ROUND(IF('Care Companion Tracker'!$Z117="",0,('Care Companion Tracker'!$Z117-'Care Companion Tracker'!$F117)),0)</f>
        <v>2</v>
      </c>
      <c r="AC117" s="116"/>
      <c r="AD117" s="75"/>
    </row>
    <row r="118" spans="2:30">
      <c r="B118" s="67">
        <f t="shared" si="2"/>
        <v>103</v>
      </c>
      <c r="C118" s="68" t="str">
        <f t="shared" si="3"/>
        <v>Hyderabad</v>
      </c>
      <c r="D118" s="68" t="str">
        <f>IF(AND('Care Companion Tracker'!$U118="", 'Care Companion Tracker'!$Z118=""),"Class not attended", IF(AND('Care Companion Tracker'!$Z118="",'Care Companion Tracker'!$U118&lt;&gt;"",$K118="Surgery",$W118=""),"Practical Left", IF(AND('Care Companion Tracker'!$Z118="",'Care Companion Tracker'!$U118&lt;&gt;"",'Care Companion Tracker'!$K118="Surgery",'Care Companion Tracker'!$Y118=""),"Evaluation left",IF(OR(AND('Care Companion Tracker'!$Z118&lt;&gt;"",'Care Companion Tracker'!$K118="Surgery",'Care Companion Tracker'!$U118&lt;&gt;"",'Care Companion Tracker'!$W118&lt;&gt;"",'Care Companion Tracker'!$Y118&lt;&gt;""),AND('Care Companion Tracker'!$Z118&lt;&gt;"",'Care Companion Tracker'!$K118="Procedure",'Care Companion Tracker'!$U118&lt;&gt;""),AND('Care Companion Tracker'!$Z118&lt;&gt;"",'Care Companion Tracker'!$K118="Observation",'Care Companion Tracker'!$U118&lt;&gt;"")),"Discharged &amp; completed",IF(AND('Care Companion Tracker'!$Z118&lt;&gt;"",'Care Companion Tracker'!$U118&lt;&gt;"",'Care Companion Tracker'!$W118=""),"Discharged but no practical", IF(AND('Care Companion Tracker'!$Z118&lt;&gt;"",'Care Companion Tracker'!$U118&lt;&gt;"",'Care Companion Tracker'!$K118="Surgery",'Care Companion Tracker'!$Y118=""),"Discharged but no evaluation",IF(AND('Care Companion Tracker'!$Z118&lt;&gt;"",'Care Companion Tracker'!$U118=""),"Discharged but no class","Completed but not discharged")))))))</f>
        <v>Discharged but no class</v>
      </c>
      <c r="E118" s="129" t="str">
        <f>IF(Table4[[#This Row],[DOA (DD/MM/YY)]]="","",TEXT(Table4[[#This Row],[DOA (DD/MM/YY)]],"mmm-yy"))</f>
        <v>Sep-14</v>
      </c>
      <c r="F118" s="148">
        <f>IF('Patient Admission Report'!H113="","",'Patient Admission Report'!H113)</f>
        <v>41885</v>
      </c>
      <c r="G118" s="112" t="str">
        <f>IFERROR(IF('Patient Admission Report'!B113="","",'Patient Admission Report'!B113),"")</f>
        <v>10070000201310</v>
      </c>
      <c r="H118" s="68" t="str">
        <f>IFERROR(IF('Patient Admission Report'!C113="","",'Patient Admission Report'!C113),"")</f>
        <v>Mrs SUJANA Y</v>
      </c>
      <c r="I118" s="77" t="str">
        <f>IFERROR(IF('Patient Admission Report'!D113="","",'Patient Admission Report'!D113),"")</f>
        <v>970415084</v>
      </c>
      <c r="J118" s="68" t="str">
        <f>IFERROR(IF('Patient Admission Report'!E113="","",'Patient Admission Report'!E113),"")</f>
        <v>TELANGANA</v>
      </c>
      <c r="K118" s="68" t="str">
        <f>IFERROR(IF('Patient Admission Report'!F113="","",'Patient Admission Report'!F113),"")</f>
        <v>PROCEDURE</v>
      </c>
      <c r="L118" s="68" t="str">
        <f>IFERROR(IF('Patient Admission Report'!G113="","",'Patient Admission Report'!G113),"")</f>
        <v>CARDIOLOGY - ADULT</v>
      </c>
      <c r="M118" s="133" t="str">
        <f>IFERROR(IF('Patient Admission Report'!I113="","",'Patient Admission Report'!I113),"")</f>
        <v>AROGYA SRI</v>
      </c>
      <c r="N118" s="119"/>
      <c r="O118" s="116"/>
      <c r="P118" s="72"/>
      <c r="Q118" s="73"/>
      <c r="R118" s="72"/>
      <c r="S118" s="72"/>
      <c r="T118" s="73"/>
      <c r="U118" s="69"/>
      <c r="V118" s="69"/>
      <c r="W118" s="136"/>
      <c r="X118" s="139"/>
      <c r="Y118" s="121"/>
      <c r="Z118" s="142" t="str">
        <f>IFERROR(VLOOKUP('Care Companion Tracker'!$G118,'Patient Discharge Report'!$B$11:$E$1048576,3,FALSE),"")</f>
        <v>05/09/2014 10:33 PM</v>
      </c>
      <c r="AA118" s="74" t="str">
        <f>IFERROR(VLOOKUP('Care Companion Tracker'!$G118,'Patient Discharge Report'!$B$11:$E$1048576,4,FALSE),"")</f>
        <v>Normal Discharge</v>
      </c>
      <c r="AB118" s="179">
        <f>ROUND(IF('Care Companion Tracker'!$Z118="",0,('Care Companion Tracker'!$Z118-'Care Companion Tracker'!$F118)),0)</f>
        <v>3</v>
      </c>
      <c r="AC118" s="116"/>
      <c r="AD118" s="75"/>
    </row>
    <row r="119" spans="2:30">
      <c r="B119" s="67">
        <f t="shared" si="2"/>
        <v>104</v>
      </c>
      <c r="C119" s="68" t="str">
        <f t="shared" si="3"/>
        <v>Hyderabad</v>
      </c>
      <c r="D119" s="68" t="str">
        <f>IF(AND('Care Companion Tracker'!$U119="", 'Care Companion Tracker'!$Z119=""),"Class not attended", IF(AND('Care Companion Tracker'!$Z119="",'Care Companion Tracker'!$U119&lt;&gt;"",$K119="Surgery",$W119=""),"Practical Left", IF(AND('Care Companion Tracker'!$Z119="",'Care Companion Tracker'!$U119&lt;&gt;"",'Care Companion Tracker'!$K119="Surgery",'Care Companion Tracker'!$Y119=""),"Evaluation left",IF(OR(AND('Care Companion Tracker'!$Z119&lt;&gt;"",'Care Companion Tracker'!$K119="Surgery",'Care Companion Tracker'!$U119&lt;&gt;"",'Care Companion Tracker'!$W119&lt;&gt;"",'Care Companion Tracker'!$Y119&lt;&gt;""),AND('Care Companion Tracker'!$Z119&lt;&gt;"",'Care Companion Tracker'!$K119="Procedure",'Care Companion Tracker'!$U119&lt;&gt;""),AND('Care Companion Tracker'!$Z119&lt;&gt;"",'Care Companion Tracker'!$K119="Observation",'Care Companion Tracker'!$U119&lt;&gt;"")),"Discharged &amp; completed",IF(AND('Care Companion Tracker'!$Z119&lt;&gt;"",'Care Companion Tracker'!$U119&lt;&gt;"",'Care Companion Tracker'!$W119=""),"Discharged but no practical", IF(AND('Care Companion Tracker'!$Z119&lt;&gt;"",'Care Companion Tracker'!$U119&lt;&gt;"",'Care Companion Tracker'!$K119="Surgery",'Care Companion Tracker'!$Y119=""),"Discharged but no evaluation",IF(AND('Care Companion Tracker'!$Z119&lt;&gt;"",'Care Companion Tracker'!$U119=""),"Discharged but no class","Completed but not discharged")))))))</f>
        <v>Discharged but no class</v>
      </c>
      <c r="E119" s="129" t="str">
        <f>IF(Table4[[#This Row],[DOA (DD/MM/YY)]]="","",TEXT(Table4[[#This Row],[DOA (DD/MM/YY)]],"mmm-yy"))</f>
        <v>Sep-14</v>
      </c>
      <c r="F119" s="148">
        <f>IF('Patient Admission Report'!H114="","",'Patient Admission Report'!H114)</f>
        <v>41885</v>
      </c>
      <c r="G119" s="112" t="str">
        <f>IFERROR(IF('Patient Admission Report'!B114="","",'Patient Admission Report'!B114),"")</f>
        <v>10070000201279</v>
      </c>
      <c r="H119" s="68" t="str">
        <f>IFERROR(IF('Patient Admission Report'!C114="","",'Patient Admission Report'!C114),"")</f>
        <v>Mr SATYANARAYANA S</v>
      </c>
      <c r="I119" s="77" t="str">
        <f>IFERROR(IF('Patient Admission Report'!D114="","",'Patient Admission Report'!D114),"")</f>
        <v>9949086567</v>
      </c>
      <c r="J119" s="68" t="str">
        <f>IFERROR(IF('Patient Admission Report'!E114="","",'Patient Admission Report'!E114),"")</f>
        <v>TELANGANA</v>
      </c>
      <c r="K119" s="68" t="str">
        <f>IFERROR(IF('Patient Admission Report'!F114="","",'Patient Admission Report'!F114),"")</f>
        <v>PROCEDURE</v>
      </c>
      <c r="L119" s="68" t="str">
        <f>IFERROR(IF('Patient Admission Report'!G114="","",'Patient Admission Report'!G114),"")</f>
        <v>CARDIOLOGY - ADULT</v>
      </c>
      <c r="M119" s="133" t="str">
        <f>IFERROR(IF('Patient Admission Report'!I114="","",'Patient Admission Report'!I114),"")</f>
        <v>AROGYA SRI</v>
      </c>
      <c r="N119" s="119"/>
      <c r="O119" s="116"/>
      <c r="P119" s="72"/>
      <c r="Q119" s="73"/>
      <c r="R119" s="72"/>
      <c r="S119" s="72"/>
      <c r="T119" s="73"/>
      <c r="U119" s="69"/>
      <c r="V119" s="69"/>
      <c r="W119" s="136"/>
      <c r="X119" s="139"/>
      <c r="Y119" s="121"/>
      <c r="Z119" s="142" t="str">
        <f>IFERROR(VLOOKUP('Care Companion Tracker'!$G119,'Patient Discharge Report'!$B$11:$E$1048576,3,FALSE),"")</f>
        <v>08/09/2014 08:55 PM</v>
      </c>
      <c r="AA119" s="74" t="str">
        <f>IFERROR(VLOOKUP('Care Companion Tracker'!$G119,'Patient Discharge Report'!$B$11:$E$1048576,4,FALSE),"")</f>
        <v>Normal Discharge</v>
      </c>
      <c r="AB119" s="179">
        <f>ROUND(IF('Care Companion Tracker'!$Z119="",0,('Care Companion Tracker'!$Z119-'Care Companion Tracker'!$F119)),0)</f>
        <v>6</v>
      </c>
      <c r="AC119" s="116"/>
      <c r="AD119" s="75"/>
    </row>
    <row r="120" spans="2:30">
      <c r="B120" s="67">
        <f t="shared" si="2"/>
        <v>105</v>
      </c>
      <c r="C120" s="68" t="str">
        <f t="shared" si="3"/>
        <v>Hyderabad</v>
      </c>
      <c r="D120" s="68" t="str">
        <f>IF(AND('Care Companion Tracker'!$U120="", 'Care Companion Tracker'!$Z120=""),"Class not attended", IF(AND('Care Companion Tracker'!$Z120="",'Care Companion Tracker'!$U120&lt;&gt;"",$K120="Surgery",$W120=""),"Practical Left", IF(AND('Care Companion Tracker'!$Z120="",'Care Companion Tracker'!$U120&lt;&gt;"",'Care Companion Tracker'!$K120="Surgery",'Care Companion Tracker'!$Y120=""),"Evaluation left",IF(OR(AND('Care Companion Tracker'!$Z120&lt;&gt;"",'Care Companion Tracker'!$K120="Surgery",'Care Companion Tracker'!$U120&lt;&gt;"",'Care Companion Tracker'!$W120&lt;&gt;"",'Care Companion Tracker'!$Y120&lt;&gt;""),AND('Care Companion Tracker'!$Z120&lt;&gt;"",'Care Companion Tracker'!$K120="Procedure",'Care Companion Tracker'!$U120&lt;&gt;""),AND('Care Companion Tracker'!$Z120&lt;&gt;"",'Care Companion Tracker'!$K120="Observation",'Care Companion Tracker'!$U120&lt;&gt;"")),"Discharged &amp; completed",IF(AND('Care Companion Tracker'!$Z120&lt;&gt;"",'Care Companion Tracker'!$U120&lt;&gt;"",'Care Companion Tracker'!$W120=""),"Discharged but no practical", IF(AND('Care Companion Tracker'!$Z120&lt;&gt;"",'Care Companion Tracker'!$U120&lt;&gt;"",'Care Companion Tracker'!$K120="Surgery",'Care Companion Tracker'!$Y120=""),"Discharged but no evaluation",IF(AND('Care Companion Tracker'!$Z120&lt;&gt;"",'Care Companion Tracker'!$U120=""),"Discharged but no class","Completed but not discharged")))))))</f>
        <v>Discharged but no class</v>
      </c>
      <c r="E120" s="129" t="str">
        <f>IF(Table4[[#This Row],[DOA (DD/MM/YY)]]="","",TEXT(Table4[[#This Row],[DOA (DD/MM/YY)]],"mmm-yy"))</f>
        <v>Sep-14</v>
      </c>
      <c r="F120" s="148">
        <f>IF('Patient Admission Report'!H115="","",'Patient Admission Report'!H115)</f>
        <v>41885</v>
      </c>
      <c r="G120" s="112" t="str">
        <f>IFERROR(IF('Patient Admission Report'!B115="","",'Patient Admission Report'!B115),"")</f>
        <v>10070000201196</v>
      </c>
      <c r="H120" s="68" t="str">
        <f>IFERROR(IF('Patient Admission Report'!C115="","",'Patient Admission Report'!C115),"")</f>
        <v>Mr DILDAR</v>
      </c>
      <c r="I120" s="77" t="str">
        <f>IFERROR(IF('Patient Admission Report'!D115="","",'Patient Admission Report'!D115),"")</f>
        <v>9397974263</v>
      </c>
      <c r="J120" s="68" t="str">
        <f>IFERROR(IF('Patient Admission Report'!E115="","",'Patient Admission Report'!E115),"")</f>
        <v>TELANGANA</v>
      </c>
      <c r="K120" s="68" t="str">
        <f>IFERROR(IF('Patient Admission Report'!F115="","",'Patient Admission Report'!F115),"")</f>
        <v>PROCEDURE</v>
      </c>
      <c r="L120" s="68" t="str">
        <f>IFERROR(IF('Patient Admission Report'!G115="","",'Patient Admission Report'!G115),"")</f>
        <v>CARDIOLOGY - ADULT</v>
      </c>
      <c r="M120" s="133" t="str">
        <f>IFERROR(IF('Patient Admission Report'!I115="","",'Patient Admission Report'!I115),"")</f>
        <v>AROGYA SRI</v>
      </c>
      <c r="N120" s="119"/>
      <c r="O120" s="116"/>
      <c r="P120" s="72"/>
      <c r="Q120" s="73"/>
      <c r="R120" s="72"/>
      <c r="S120" s="72"/>
      <c r="T120" s="73"/>
      <c r="U120" s="69"/>
      <c r="V120" s="69"/>
      <c r="W120" s="136"/>
      <c r="X120" s="139"/>
      <c r="Y120" s="121"/>
      <c r="Z120" s="142" t="str">
        <f>IFERROR(VLOOKUP('Care Companion Tracker'!$G120,'Patient Discharge Report'!$B$11:$E$1048576,3,FALSE),"")</f>
        <v>05/09/2014 10:33 PM</v>
      </c>
      <c r="AA120" s="74" t="str">
        <f>IFERROR(VLOOKUP('Care Companion Tracker'!$G120,'Patient Discharge Report'!$B$11:$E$1048576,4,FALSE),"")</f>
        <v>Normal Discharge</v>
      </c>
      <c r="AB120" s="179">
        <f>ROUND(IF('Care Companion Tracker'!$Z120="",0,('Care Companion Tracker'!$Z120-'Care Companion Tracker'!$F120)),0)</f>
        <v>3</v>
      </c>
      <c r="AC120" s="116"/>
      <c r="AD120" s="75"/>
    </row>
    <row r="121" spans="2:30">
      <c r="B121" s="67">
        <f t="shared" si="2"/>
        <v>106</v>
      </c>
      <c r="C121" s="68" t="str">
        <f t="shared" si="3"/>
        <v>Hyderabad</v>
      </c>
      <c r="D121" s="68" t="str">
        <f>IF(AND('Care Companion Tracker'!$U121="", 'Care Companion Tracker'!$Z121=""),"Class not attended", IF(AND('Care Companion Tracker'!$Z121="",'Care Companion Tracker'!$U121&lt;&gt;"",$K121="Surgery",$W121=""),"Practical Left", IF(AND('Care Companion Tracker'!$Z121="",'Care Companion Tracker'!$U121&lt;&gt;"",'Care Companion Tracker'!$K121="Surgery",'Care Companion Tracker'!$Y121=""),"Evaluation left",IF(OR(AND('Care Companion Tracker'!$Z121&lt;&gt;"",'Care Companion Tracker'!$K121="Surgery",'Care Companion Tracker'!$U121&lt;&gt;"",'Care Companion Tracker'!$W121&lt;&gt;"",'Care Companion Tracker'!$Y121&lt;&gt;""),AND('Care Companion Tracker'!$Z121&lt;&gt;"",'Care Companion Tracker'!$K121="Procedure",'Care Companion Tracker'!$U121&lt;&gt;""),AND('Care Companion Tracker'!$Z121&lt;&gt;"",'Care Companion Tracker'!$K121="Observation",'Care Companion Tracker'!$U121&lt;&gt;"")),"Discharged &amp; completed",IF(AND('Care Companion Tracker'!$Z121&lt;&gt;"",'Care Companion Tracker'!$U121&lt;&gt;"",'Care Companion Tracker'!$W121=""),"Discharged but no practical", IF(AND('Care Companion Tracker'!$Z121&lt;&gt;"",'Care Companion Tracker'!$U121&lt;&gt;"",'Care Companion Tracker'!$K121="Surgery",'Care Companion Tracker'!$Y121=""),"Discharged but no evaluation",IF(AND('Care Companion Tracker'!$Z121&lt;&gt;"",'Care Companion Tracker'!$U121=""),"Discharged but no class","Completed but not discharged")))))))</f>
        <v>Discharged but no class</v>
      </c>
      <c r="E121" s="129" t="str">
        <f>IF(Table4[[#This Row],[DOA (DD/MM/YY)]]="","",TEXT(Table4[[#This Row],[DOA (DD/MM/YY)]],"mmm-yy"))</f>
        <v>Sep-14</v>
      </c>
      <c r="F121" s="148">
        <f>IF('Patient Admission Report'!H116="","",'Patient Admission Report'!H116)</f>
        <v>41885</v>
      </c>
      <c r="G121" s="112" t="str">
        <f>IFERROR(IF('Patient Admission Report'!B116="","",'Patient Admission Report'!B116),"")</f>
        <v>10070000201133</v>
      </c>
      <c r="H121" s="68" t="str">
        <f>IFERROR(IF('Patient Admission Report'!C116="","",'Patient Admission Report'!C116),"")</f>
        <v>Mr KISHAN B</v>
      </c>
      <c r="I121" s="77" t="str">
        <f>IFERROR(IF('Patient Admission Report'!D116="","",'Patient Admission Report'!D116),"")</f>
        <v>9701645665</v>
      </c>
      <c r="J121" s="68" t="str">
        <f>IFERROR(IF('Patient Admission Report'!E116="","",'Patient Admission Report'!E116),"")</f>
        <v>TELANGANA</v>
      </c>
      <c r="K121" s="68" t="str">
        <f>IFERROR(IF('Patient Admission Report'!F116="","",'Patient Admission Report'!F116),"")</f>
        <v>PROCEDURE</v>
      </c>
      <c r="L121" s="68" t="str">
        <f>IFERROR(IF('Patient Admission Report'!G116="","",'Patient Admission Report'!G116),"")</f>
        <v>CARDIOLOGY - ADULT</v>
      </c>
      <c r="M121" s="133" t="str">
        <f>IFERROR(IF('Patient Admission Report'!I116="","",'Patient Admission Report'!I116),"")</f>
        <v>AROGYA SRI</v>
      </c>
      <c r="N121" s="119"/>
      <c r="O121" s="116"/>
      <c r="P121" s="72"/>
      <c r="Q121" s="73"/>
      <c r="R121" s="72"/>
      <c r="S121" s="72"/>
      <c r="T121" s="73"/>
      <c r="U121" s="69"/>
      <c r="V121" s="69"/>
      <c r="W121" s="136"/>
      <c r="X121" s="139"/>
      <c r="Y121" s="121"/>
      <c r="Z121" s="142" t="str">
        <f>IFERROR(VLOOKUP('Care Companion Tracker'!$G121,'Patient Discharge Report'!$B$11:$E$1048576,3,FALSE),"")</f>
        <v>05/09/2014 10:29 PM</v>
      </c>
      <c r="AA121" s="74" t="str">
        <f>IFERROR(VLOOKUP('Care Companion Tracker'!$G121,'Patient Discharge Report'!$B$11:$E$1048576,4,FALSE),"")</f>
        <v>Normal Discharge</v>
      </c>
      <c r="AB121" s="179">
        <f>ROUND(IF('Care Companion Tracker'!$Z121="",0,('Care Companion Tracker'!$Z121-'Care Companion Tracker'!$F121)),0)</f>
        <v>3</v>
      </c>
      <c r="AC121" s="116"/>
      <c r="AD121" s="75"/>
    </row>
    <row r="122" spans="2:30">
      <c r="B122" s="67">
        <f t="shared" si="2"/>
        <v>107</v>
      </c>
      <c r="C122" s="68" t="str">
        <f t="shared" si="3"/>
        <v>Hyderabad</v>
      </c>
      <c r="D122" s="68" t="str">
        <f>IF(AND('Care Companion Tracker'!$U122="", 'Care Companion Tracker'!$Z122=""),"Class not attended", IF(AND('Care Companion Tracker'!$Z122="",'Care Companion Tracker'!$U122&lt;&gt;"",$K122="Surgery",$W122=""),"Practical Left", IF(AND('Care Companion Tracker'!$Z122="",'Care Companion Tracker'!$U122&lt;&gt;"",'Care Companion Tracker'!$K122="Surgery",'Care Companion Tracker'!$Y122=""),"Evaluation left",IF(OR(AND('Care Companion Tracker'!$Z122&lt;&gt;"",'Care Companion Tracker'!$K122="Surgery",'Care Companion Tracker'!$U122&lt;&gt;"",'Care Companion Tracker'!$W122&lt;&gt;"",'Care Companion Tracker'!$Y122&lt;&gt;""),AND('Care Companion Tracker'!$Z122&lt;&gt;"",'Care Companion Tracker'!$K122="Procedure",'Care Companion Tracker'!$U122&lt;&gt;""),AND('Care Companion Tracker'!$Z122&lt;&gt;"",'Care Companion Tracker'!$K122="Observation",'Care Companion Tracker'!$U122&lt;&gt;"")),"Discharged &amp; completed",IF(AND('Care Companion Tracker'!$Z122&lt;&gt;"",'Care Companion Tracker'!$U122&lt;&gt;"",'Care Companion Tracker'!$W122=""),"Discharged but no practical", IF(AND('Care Companion Tracker'!$Z122&lt;&gt;"",'Care Companion Tracker'!$U122&lt;&gt;"",'Care Companion Tracker'!$K122="Surgery",'Care Companion Tracker'!$Y122=""),"Discharged but no evaluation",IF(AND('Care Companion Tracker'!$Z122&lt;&gt;"",'Care Companion Tracker'!$U122=""),"Discharged but no class","Completed but not discharged")))))))</f>
        <v>Discharged but no class</v>
      </c>
      <c r="E122" s="129" t="str">
        <f>IF(Table4[[#This Row],[DOA (DD/MM/YY)]]="","",TEXT(Table4[[#This Row],[DOA (DD/MM/YY)]],"mmm-yy"))</f>
        <v>Sep-14</v>
      </c>
      <c r="F122" s="148">
        <f>IF('Patient Admission Report'!H117="","",'Patient Admission Report'!H117)</f>
        <v>41885</v>
      </c>
      <c r="G122" s="112" t="str">
        <f>IFERROR(IF('Patient Admission Report'!B117="","",'Patient Admission Report'!B117),"")</f>
        <v>10070000201070</v>
      </c>
      <c r="H122" s="70" t="str">
        <f>IFERROR(IF('Patient Admission Report'!C117="","",'Patient Admission Report'!C117),"")</f>
        <v>Mrs RAJAMANIMMA</v>
      </c>
      <c r="I122" s="77" t="str">
        <f>IFERROR(IF('Patient Admission Report'!D117="","",'Patient Admission Report'!D117),"")</f>
        <v>9676960113</v>
      </c>
      <c r="J122" s="70" t="str">
        <f>IFERROR(IF('Patient Admission Report'!E117="","",'Patient Admission Report'!E117),"")</f>
        <v>TELANGANA</v>
      </c>
      <c r="K122" s="70" t="str">
        <f>IFERROR(IF('Patient Admission Report'!F117="","",'Patient Admission Report'!F117),"")</f>
        <v>PROCEDURE</v>
      </c>
      <c r="L122" s="70" t="str">
        <f>IFERROR(IF('Patient Admission Report'!G117="","",'Patient Admission Report'!G117),"")</f>
        <v>CARDIOLOGY - ADULT</v>
      </c>
      <c r="M122" s="134" t="str">
        <f>IFERROR(IF('Patient Admission Report'!I117="","",'Patient Admission Report'!I117),"")</f>
        <v>AROGYA SRI</v>
      </c>
      <c r="N122" s="119"/>
      <c r="O122" s="116"/>
      <c r="P122" s="72"/>
      <c r="Q122" s="73"/>
      <c r="R122" s="72"/>
      <c r="S122" s="72"/>
      <c r="T122" s="73"/>
      <c r="U122" s="69"/>
      <c r="V122" s="69"/>
      <c r="W122" s="136"/>
      <c r="X122" s="139"/>
      <c r="Y122" s="121"/>
      <c r="Z122" s="142" t="str">
        <f>IFERROR(VLOOKUP('Care Companion Tracker'!$G122,'Patient Discharge Report'!$B$11:$E$1048576,3,FALSE),"")</f>
        <v>10/09/2014 12:02 AM</v>
      </c>
      <c r="AA122" s="74" t="str">
        <f>IFERROR(VLOOKUP('Care Companion Tracker'!$G122,'Patient Discharge Report'!$B$11:$E$1048576,4,FALSE),"")</f>
        <v>Discharge On Own Request</v>
      </c>
      <c r="AB122" s="179">
        <f>ROUND(IF('Care Companion Tracker'!$Z122="",0,('Care Companion Tracker'!$Z122-'Care Companion Tracker'!$F122)),0)</f>
        <v>7</v>
      </c>
      <c r="AC122" s="116"/>
      <c r="AD122" s="75"/>
    </row>
    <row r="123" spans="2:30">
      <c r="B123" s="67">
        <f t="shared" si="2"/>
        <v>108</v>
      </c>
      <c r="C123" s="68" t="str">
        <f t="shared" si="3"/>
        <v>Hyderabad</v>
      </c>
      <c r="D123" s="68" t="str">
        <f>IF(AND('Care Companion Tracker'!$U123="", 'Care Companion Tracker'!$Z123=""),"Class not attended", IF(AND('Care Companion Tracker'!$Z123="",'Care Companion Tracker'!$U123&lt;&gt;"",$K123="Surgery",$W123=""),"Practical Left", IF(AND('Care Companion Tracker'!$Z123="",'Care Companion Tracker'!$U123&lt;&gt;"",'Care Companion Tracker'!$K123="Surgery",'Care Companion Tracker'!$Y123=""),"Evaluation left",IF(OR(AND('Care Companion Tracker'!$Z123&lt;&gt;"",'Care Companion Tracker'!$K123="Surgery",'Care Companion Tracker'!$U123&lt;&gt;"",'Care Companion Tracker'!$W123&lt;&gt;"",'Care Companion Tracker'!$Y123&lt;&gt;""),AND('Care Companion Tracker'!$Z123&lt;&gt;"",'Care Companion Tracker'!$K123="Procedure",'Care Companion Tracker'!$U123&lt;&gt;""),AND('Care Companion Tracker'!$Z123&lt;&gt;"",'Care Companion Tracker'!$K123="Observation",'Care Companion Tracker'!$U123&lt;&gt;"")),"Discharged &amp; completed",IF(AND('Care Companion Tracker'!$Z123&lt;&gt;"",'Care Companion Tracker'!$U123&lt;&gt;"",'Care Companion Tracker'!$W123=""),"Discharged but no practical", IF(AND('Care Companion Tracker'!$Z123&lt;&gt;"",'Care Companion Tracker'!$U123&lt;&gt;"",'Care Companion Tracker'!$K123="Surgery",'Care Companion Tracker'!$Y123=""),"Discharged but no evaluation",IF(AND('Care Companion Tracker'!$Z123&lt;&gt;"",'Care Companion Tracker'!$U123=""),"Discharged but no class","Completed but not discharged")))))))</f>
        <v>Discharged but no class</v>
      </c>
      <c r="E123" s="129" t="str">
        <f>IF(Table4[[#This Row],[DOA (DD/MM/YY)]]="","",TEXT(Table4[[#This Row],[DOA (DD/MM/YY)]],"mmm-yy"))</f>
        <v>Sep-14</v>
      </c>
      <c r="F123" s="148">
        <f>IF('Patient Admission Report'!H118="","",'Patient Admission Report'!H118)</f>
        <v>41885</v>
      </c>
      <c r="G123" s="112" t="str">
        <f>IFERROR(IF('Patient Admission Report'!B118="","",'Patient Admission Report'!B118),"")</f>
        <v>10070000186566</v>
      </c>
      <c r="H123" s="68" t="str">
        <f>IFERROR(IF('Patient Admission Report'!C118="","",'Patient Admission Report'!C118),"")</f>
        <v>Mrs SHYAMALAMMA B</v>
      </c>
      <c r="I123" s="77" t="str">
        <f>IFERROR(IF('Patient Admission Report'!D118="","",'Patient Admission Report'!D118),"")</f>
        <v>9052834226</v>
      </c>
      <c r="J123" s="68" t="str">
        <f>IFERROR(IF('Patient Admission Report'!E118="","",'Patient Admission Report'!E118),"")</f>
        <v>Andhra Pradesh</v>
      </c>
      <c r="K123" s="68" t="str">
        <f>IFERROR(IF('Patient Admission Report'!F118="","",'Patient Admission Report'!F118),"")</f>
        <v>OBSERVATION</v>
      </c>
      <c r="L123" s="68" t="str">
        <f>IFERROR(IF('Patient Admission Report'!G118="","",'Patient Admission Report'!G118),"")</f>
        <v>CARDIOLOGY - ADULT</v>
      </c>
      <c r="M123" s="133" t="str">
        <f>IFERROR(IF('Patient Admission Report'!I118="","",'Patient Admission Report'!I118),"")</f>
        <v/>
      </c>
      <c r="N123" s="119"/>
      <c r="O123" s="116"/>
      <c r="P123" s="72"/>
      <c r="Q123" s="73"/>
      <c r="R123" s="72"/>
      <c r="S123" s="72"/>
      <c r="T123" s="73"/>
      <c r="U123" s="69"/>
      <c r="V123" s="69"/>
      <c r="W123" s="136"/>
      <c r="X123" s="139"/>
      <c r="Y123" s="121"/>
      <c r="Z123" s="142" t="str">
        <f>IFERROR(VLOOKUP('Care Companion Tracker'!$G123,'Patient Discharge Report'!$B$11:$E$1048576,3,FALSE),"")</f>
        <v>04/09/2014 09:00 PM</v>
      </c>
      <c r="AA123" s="74" t="str">
        <f>IFERROR(VLOOKUP('Care Companion Tracker'!$G123,'Patient Discharge Report'!$B$11:$E$1048576,4,FALSE),"")</f>
        <v>LAMA</v>
      </c>
      <c r="AB123" s="179">
        <f>ROUND(IF('Care Companion Tracker'!$Z123="",0,('Care Companion Tracker'!$Z123-'Care Companion Tracker'!$F123)),0)</f>
        <v>2</v>
      </c>
      <c r="AC123" s="116"/>
      <c r="AD123" s="75"/>
    </row>
    <row r="124" spans="2:30">
      <c r="B124" s="67">
        <f t="shared" si="2"/>
        <v>109</v>
      </c>
      <c r="C124" s="68" t="str">
        <f t="shared" si="3"/>
        <v>Hyderabad</v>
      </c>
      <c r="D124" s="68" t="str">
        <f>IF(AND('Care Companion Tracker'!$U124="", 'Care Companion Tracker'!$Z124=""),"Class not attended", IF(AND('Care Companion Tracker'!$Z124="",'Care Companion Tracker'!$U124&lt;&gt;"",$K124="Surgery",$W124=""),"Practical Left", IF(AND('Care Companion Tracker'!$Z124="",'Care Companion Tracker'!$U124&lt;&gt;"",'Care Companion Tracker'!$K124="Surgery",'Care Companion Tracker'!$Y124=""),"Evaluation left",IF(OR(AND('Care Companion Tracker'!$Z124&lt;&gt;"",'Care Companion Tracker'!$K124="Surgery",'Care Companion Tracker'!$U124&lt;&gt;"",'Care Companion Tracker'!$W124&lt;&gt;"",'Care Companion Tracker'!$Y124&lt;&gt;""),AND('Care Companion Tracker'!$Z124&lt;&gt;"",'Care Companion Tracker'!$K124="Procedure",'Care Companion Tracker'!$U124&lt;&gt;""),AND('Care Companion Tracker'!$Z124&lt;&gt;"",'Care Companion Tracker'!$K124="Observation",'Care Companion Tracker'!$U124&lt;&gt;"")),"Discharged &amp; completed",IF(AND('Care Companion Tracker'!$Z124&lt;&gt;"",'Care Companion Tracker'!$U124&lt;&gt;"",'Care Companion Tracker'!$W124=""),"Discharged but no practical", IF(AND('Care Companion Tracker'!$Z124&lt;&gt;"",'Care Companion Tracker'!$U124&lt;&gt;"",'Care Companion Tracker'!$K124="Surgery",'Care Companion Tracker'!$Y124=""),"Discharged but no evaluation",IF(AND('Care Companion Tracker'!$Z124&lt;&gt;"",'Care Companion Tracker'!$U124=""),"Discharged but no class","Completed but not discharged")))))))</f>
        <v>Discharged but no class</v>
      </c>
      <c r="E124" s="129" t="str">
        <f>IF(Table4[[#This Row],[DOA (DD/MM/YY)]]="","",TEXT(Table4[[#This Row],[DOA (DD/MM/YY)]],"mmm-yy"))</f>
        <v>Sep-14</v>
      </c>
      <c r="F124" s="148">
        <f>IF('Patient Admission Report'!H119="","",'Patient Admission Report'!H119)</f>
        <v>41885</v>
      </c>
      <c r="G124" s="112" t="str">
        <f>IFERROR(IF('Patient Admission Report'!B119="","",'Patient Admission Report'!B119),"")</f>
        <v>10070000201211</v>
      </c>
      <c r="H124" s="68" t="str">
        <f>IFERROR(IF('Patient Admission Report'!C119="","",'Patient Admission Report'!C119),"")</f>
        <v>Mr KUMAR CH</v>
      </c>
      <c r="I124" s="77" t="str">
        <f>IFERROR(IF('Patient Admission Report'!D119="","",'Patient Admission Report'!D119),"")</f>
        <v>91-9652177321</v>
      </c>
      <c r="J124" s="68" t="str">
        <f>IFERROR(IF('Patient Admission Report'!E119="","",'Patient Admission Report'!E119),"")</f>
        <v>TELANGANA</v>
      </c>
      <c r="K124" s="68" t="str">
        <f>IFERROR(IF('Patient Admission Report'!F119="","",'Patient Admission Report'!F119),"")</f>
        <v>OBSERVATION</v>
      </c>
      <c r="L124" s="68" t="str">
        <f>IFERROR(IF('Patient Admission Report'!G119="","",'Patient Admission Report'!G119),"")</f>
        <v>CARDIOLOGY - ADULT</v>
      </c>
      <c r="M124" s="133" t="str">
        <f>IFERROR(IF('Patient Admission Report'!I119="","",'Patient Admission Report'!I119),"")</f>
        <v/>
      </c>
      <c r="N124" s="119"/>
      <c r="O124" s="116"/>
      <c r="P124" s="72"/>
      <c r="Q124" s="73"/>
      <c r="R124" s="72"/>
      <c r="S124" s="72"/>
      <c r="T124" s="73"/>
      <c r="U124" s="69"/>
      <c r="V124" s="69"/>
      <c r="W124" s="136"/>
      <c r="X124" s="139"/>
      <c r="Y124" s="121"/>
      <c r="Z124" s="142" t="str">
        <f>IFERROR(VLOOKUP('Care Companion Tracker'!$G124,'Patient Discharge Report'!$B$11:$E$1048576,3,FALSE),"")</f>
        <v>08/09/2014 08:55 PM</v>
      </c>
      <c r="AA124" s="74" t="str">
        <f>IFERROR(VLOOKUP('Care Companion Tracker'!$G124,'Patient Discharge Report'!$B$11:$E$1048576,4,FALSE),"")</f>
        <v>Normal Discharge</v>
      </c>
      <c r="AB124" s="179">
        <f>ROUND(IF('Care Companion Tracker'!$Z124="",0,('Care Companion Tracker'!$Z124-'Care Companion Tracker'!$F124)),0)</f>
        <v>6</v>
      </c>
      <c r="AC124" s="116"/>
      <c r="AD124" s="75"/>
    </row>
    <row r="125" spans="2:30">
      <c r="B125" s="67">
        <f t="shared" si="2"/>
        <v>110</v>
      </c>
      <c r="C125" s="68" t="str">
        <f t="shared" si="3"/>
        <v>Hyderabad</v>
      </c>
      <c r="D125" s="68" t="str">
        <f>IF(AND('Care Companion Tracker'!$U125="", 'Care Companion Tracker'!$Z125=""),"Class not attended", IF(AND('Care Companion Tracker'!$Z125="",'Care Companion Tracker'!$U125&lt;&gt;"",$K125="Surgery",$W125=""),"Practical Left", IF(AND('Care Companion Tracker'!$Z125="",'Care Companion Tracker'!$U125&lt;&gt;"",'Care Companion Tracker'!$K125="Surgery",'Care Companion Tracker'!$Y125=""),"Evaluation left",IF(OR(AND('Care Companion Tracker'!$Z125&lt;&gt;"",'Care Companion Tracker'!$K125="Surgery",'Care Companion Tracker'!$U125&lt;&gt;"",'Care Companion Tracker'!$W125&lt;&gt;"",'Care Companion Tracker'!$Y125&lt;&gt;""),AND('Care Companion Tracker'!$Z125&lt;&gt;"",'Care Companion Tracker'!$K125="Procedure",'Care Companion Tracker'!$U125&lt;&gt;""),AND('Care Companion Tracker'!$Z125&lt;&gt;"",'Care Companion Tracker'!$K125="Observation",'Care Companion Tracker'!$U125&lt;&gt;"")),"Discharged &amp; completed",IF(AND('Care Companion Tracker'!$Z125&lt;&gt;"",'Care Companion Tracker'!$U125&lt;&gt;"",'Care Companion Tracker'!$W125=""),"Discharged but no practical", IF(AND('Care Companion Tracker'!$Z125&lt;&gt;"",'Care Companion Tracker'!$U125&lt;&gt;"",'Care Companion Tracker'!$K125="Surgery",'Care Companion Tracker'!$Y125=""),"Discharged but no evaluation",IF(AND('Care Companion Tracker'!$Z125&lt;&gt;"",'Care Companion Tracker'!$U125=""),"Discharged but no class","Completed but not discharged")))))))</f>
        <v>Discharged but no class</v>
      </c>
      <c r="E125" s="129" t="str">
        <f>IF(Table4[[#This Row],[DOA (DD/MM/YY)]]="","",TEXT(Table4[[#This Row],[DOA (DD/MM/YY)]],"mmm-yy"))</f>
        <v>Sep-14</v>
      </c>
      <c r="F125" s="148">
        <f>IF('Patient Admission Report'!H120="","",'Patient Admission Report'!H120)</f>
        <v>41885</v>
      </c>
      <c r="G125" s="112" t="str">
        <f>IFERROR(IF('Patient Admission Report'!B120="","",'Patient Admission Report'!B120),"")</f>
        <v>10070000200044</v>
      </c>
      <c r="H125" s="68" t="str">
        <f>IFERROR(IF('Patient Admission Report'!C120="","",'Patient Admission Report'!C120),"")</f>
        <v>Mr NARAYANA REDDY Y</v>
      </c>
      <c r="I125" s="77" t="str">
        <f>IFERROR(IF('Patient Admission Report'!D120="","",'Patient Admission Report'!D120),"")</f>
        <v>91900008796</v>
      </c>
      <c r="J125" s="68" t="str">
        <f>IFERROR(IF('Patient Admission Report'!E120="","",'Patient Admission Report'!E120),"")</f>
        <v>TELANGANA</v>
      </c>
      <c r="K125" s="68" t="str">
        <f>IFERROR(IF('Patient Admission Report'!F120="","",'Patient Admission Report'!F120),"")</f>
        <v>PROCEDURE</v>
      </c>
      <c r="L125" s="68" t="str">
        <f>IFERROR(IF('Patient Admission Report'!G120="","",'Patient Admission Report'!G120),"")</f>
        <v>CARDIOLOGY - ADULT</v>
      </c>
      <c r="M125" s="133" t="str">
        <f>IFERROR(IF('Patient Admission Report'!I120="","",'Patient Admission Report'!I120),"")</f>
        <v>FAMILY HEALTH PLAN LIMITED_CREDIT</v>
      </c>
      <c r="N125" s="119"/>
      <c r="O125" s="116"/>
      <c r="P125" s="72"/>
      <c r="Q125" s="73"/>
      <c r="R125" s="72"/>
      <c r="S125" s="72"/>
      <c r="T125" s="73"/>
      <c r="U125" s="69"/>
      <c r="V125" s="69"/>
      <c r="W125" s="136"/>
      <c r="X125" s="139"/>
      <c r="Y125" s="121"/>
      <c r="Z125" s="142" t="str">
        <f>IFERROR(VLOOKUP('Care Companion Tracker'!$G125,'Patient Discharge Report'!$B$11:$E$1048576,3,FALSE),"")</f>
        <v>05/09/2014 10:37 PM</v>
      </c>
      <c r="AA125" s="74" t="str">
        <f>IFERROR(VLOOKUP('Care Companion Tracker'!$G125,'Patient Discharge Report'!$B$11:$E$1048576,4,FALSE),"")</f>
        <v>Normal Discharge</v>
      </c>
      <c r="AB125" s="179">
        <f>ROUND(IF('Care Companion Tracker'!$Z125="",0,('Care Companion Tracker'!$Z125-'Care Companion Tracker'!$F125)),0)</f>
        <v>3</v>
      </c>
      <c r="AC125" s="116"/>
      <c r="AD125" s="75"/>
    </row>
    <row r="126" spans="2:30">
      <c r="B126" s="67">
        <f t="shared" si="2"/>
        <v>111</v>
      </c>
      <c r="C126" s="68" t="str">
        <f t="shared" si="3"/>
        <v>Hyderabad</v>
      </c>
      <c r="D126" s="68" t="str">
        <f>IF(AND('Care Companion Tracker'!$U126="", 'Care Companion Tracker'!$Z126=""),"Class not attended", IF(AND('Care Companion Tracker'!$Z126="",'Care Companion Tracker'!$U126&lt;&gt;"",$K126="Surgery",$W126=""),"Practical Left", IF(AND('Care Companion Tracker'!$Z126="",'Care Companion Tracker'!$U126&lt;&gt;"",'Care Companion Tracker'!$K126="Surgery",'Care Companion Tracker'!$Y126=""),"Evaluation left",IF(OR(AND('Care Companion Tracker'!$Z126&lt;&gt;"",'Care Companion Tracker'!$K126="Surgery",'Care Companion Tracker'!$U126&lt;&gt;"",'Care Companion Tracker'!$W126&lt;&gt;"",'Care Companion Tracker'!$Y126&lt;&gt;""),AND('Care Companion Tracker'!$Z126&lt;&gt;"",'Care Companion Tracker'!$K126="Procedure",'Care Companion Tracker'!$U126&lt;&gt;""),AND('Care Companion Tracker'!$Z126&lt;&gt;"",'Care Companion Tracker'!$K126="Observation",'Care Companion Tracker'!$U126&lt;&gt;"")),"Discharged &amp; completed",IF(AND('Care Companion Tracker'!$Z126&lt;&gt;"",'Care Companion Tracker'!$U126&lt;&gt;"",'Care Companion Tracker'!$W126=""),"Discharged but no practical", IF(AND('Care Companion Tracker'!$Z126&lt;&gt;"",'Care Companion Tracker'!$U126&lt;&gt;"",'Care Companion Tracker'!$K126="Surgery",'Care Companion Tracker'!$Y126=""),"Discharged but no evaluation",IF(AND('Care Companion Tracker'!$Z126&lt;&gt;"",'Care Companion Tracker'!$U126=""),"Discharged but no class","Completed but not discharged")))))))</f>
        <v>Discharged but no class</v>
      </c>
      <c r="E126" s="129" t="str">
        <f>IF(Table4[[#This Row],[DOA (DD/MM/YY)]]="","",TEXT(Table4[[#This Row],[DOA (DD/MM/YY)]],"mmm-yy"))</f>
        <v>Sep-14</v>
      </c>
      <c r="F126" s="148">
        <f>IF('Patient Admission Report'!H121="","",'Patient Admission Report'!H121)</f>
        <v>41885</v>
      </c>
      <c r="G126" s="112" t="str">
        <f>IFERROR(IF('Patient Admission Report'!B121="","",'Patient Admission Report'!B121),"")</f>
        <v>10070000201049</v>
      </c>
      <c r="H126" s="68" t="str">
        <f>IFERROR(IF('Patient Admission Report'!C121="","",'Patient Admission Report'!C121),"")</f>
        <v>Mr VASUDEV K</v>
      </c>
      <c r="I126" s="77" t="str">
        <f>IFERROR(IF('Patient Admission Report'!D121="","",'Patient Admission Report'!D121),"")</f>
        <v>9985454154</v>
      </c>
      <c r="J126" s="68" t="str">
        <f>IFERROR(IF('Patient Admission Report'!E121="","",'Patient Admission Report'!E121),"")</f>
        <v>TELANGANA</v>
      </c>
      <c r="K126" s="68" t="str">
        <f>IFERROR(IF('Patient Admission Report'!F121="","",'Patient Admission Report'!F121),"")</f>
        <v>PROCEDURE</v>
      </c>
      <c r="L126" s="68" t="str">
        <f>IFERROR(IF('Patient Admission Report'!G121="","",'Patient Admission Report'!G121),"")</f>
        <v>CARDIOLOGY - ADULT</v>
      </c>
      <c r="M126" s="133" t="str">
        <f>IFERROR(IF('Patient Admission Report'!I121="","",'Patient Admission Report'!I121),"")</f>
        <v>AROGYA SRI</v>
      </c>
      <c r="N126" s="119"/>
      <c r="O126" s="116"/>
      <c r="P126" s="72"/>
      <c r="Q126" s="73"/>
      <c r="R126" s="72"/>
      <c r="S126" s="72"/>
      <c r="T126" s="73"/>
      <c r="U126" s="69"/>
      <c r="V126" s="69"/>
      <c r="W126" s="136"/>
      <c r="X126" s="139"/>
      <c r="Y126" s="121"/>
      <c r="Z126" s="142" t="str">
        <f>IFERROR(VLOOKUP('Care Companion Tracker'!$G126,'Patient Discharge Report'!$B$11:$E$1048576,3,FALSE),"")</f>
        <v>06/09/2014 05:26 PM</v>
      </c>
      <c r="AA126" s="74" t="str">
        <f>IFERROR(VLOOKUP('Care Companion Tracker'!$G126,'Patient Discharge Report'!$B$11:$E$1048576,4,FALSE),"")</f>
        <v>Normal Discharge</v>
      </c>
      <c r="AB126" s="179">
        <f>ROUND(IF('Care Companion Tracker'!$Z126="",0,('Care Companion Tracker'!$Z126-'Care Companion Tracker'!$F126)),0)</f>
        <v>4</v>
      </c>
      <c r="AC126" s="116"/>
      <c r="AD126" s="75"/>
    </row>
    <row r="127" spans="2:30">
      <c r="B127" s="67">
        <f t="shared" si="2"/>
        <v>112</v>
      </c>
      <c r="C127" s="68" t="str">
        <f t="shared" si="3"/>
        <v>Hyderabad</v>
      </c>
      <c r="D127" s="68" t="str">
        <f>IF(AND('Care Companion Tracker'!$U127="", 'Care Companion Tracker'!$Z127=""),"Class not attended", IF(AND('Care Companion Tracker'!$Z127="",'Care Companion Tracker'!$U127&lt;&gt;"",$K127="Surgery",$W127=""),"Practical Left", IF(AND('Care Companion Tracker'!$Z127="",'Care Companion Tracker'!$U127&lt;&gt;"",'Care Companion Tracker'!$K127="Surgery",'Care Companion Tracker'!$Y127=""),"Evaluation left",IF(OR(AND('Care Companion Tracker'!$Z127&lt;&gt;"",'Care Companion Tracker'!$K127="Surgery",'Care Companion Tracker'!$U127&lt;&gt;"",'Care Companion Tracker'!$W127&lt;&gt;"",'Care Companion Tracker'!$Y127&lt;&gt;""),AND('Care Companion Tracker'!$Z127&lt;&gt;"",'Care Companion Tracker'!$K127="Procedure",'Care Companion Tracker'!$U127&lt;&gt;""),AND('Care Companion Tracker'!$Z127&lt;&gt;"",'Care Companion Tracker'!$K127="Observation",'Care Companion Tracker'!$U127&lt;&gt;"")),"Discharged &amp; completed",IF(AND('Care Companion Tracker'!$Z127&lt;&gt;"",'Care Companion Tracker'!$U127&lt;&gt;"",'Care Companion Tracker'!$W127=""),"Discharged but no practical", IF(AND('Care Companion Tracker'!$Z127&lt;&gt;"",'Care Companion Tracker'!$U127&lt;&gt;"",'Care Companion Tracker'!$K127="Surgery",'Care Companion Tracker'!$Y127=""),"Discharged but no evaluation",IF(AND('Care Companion Tracker'!$Z127&lt;&gt;"",'Care Companion Tracker'!$U127=""),"Discharged but no class","Completed but not discharged")))))))</f>
        <v>Discharged but no class</v>
      </c>
      <c r="E127" s="129" t="str">
        <f>IF(Table4[[#This Row],[DOA (DD/MM/YY)]]="","",TEXT(Table4[[#This Row],[DOA (DD/MM/YY)]],"mmm-yy"))</f>
        <v>Sep-14</v>
      </c>
      <c r="F127" s="148">
        <f>IF('Patient Admission Report'!H122="","",'Patient Admission Report'!H122)</f>
        <v>41885</v>
      </c>
      <c r="G127" s="112" t="str">
        <f>IFERROR(IF('Patient Admission Report'!B122="","",'Patient Admission Report'!B122),"")</f>
        <v>10070000201123</v>
      </c>
      <c r="H127" s="68" t="str">
        <f>IFERROR(IF('Patient Admission Report'!C122="","",'Patient Admission Report'!C122),"")</f>
        <v>Mr NARASIMHA REDDY P</v>
      </c>
      <c r="I127" s="77" t="str">
        <f>IFERROR(IF('Patient Admission Report'!D122="","",'Patient Admission Report'!D122),"")</f>
        <v>91-9666882484</v>
      </c>
      <c r="J127" s="68" t="str">
        <f>IFERROR(IF('Patient Admission Report'!E122="","",'Patient Admission Report'!E122),"")</f>
        <v>TELANGANA</v>
      </c>
      <c r="K127" s="68" t="str">
        <f>IFERROR(IF('Patient Admission Report'!F122="","",'Patient Admission Report'!F122),"")</f>
        <v>PROCEDURE</v>
      </c>
      <c r="L127" s="68" t="str">
        <f>IFERROR(IF('Patient Admission Report'!G122="","",'Patient Admission Report'!G122),"")</f>
        <v>CARDIOLOGY - ADULT</v>
      </c>
      <c r="M127" s="133" t="str">
        <f>IFERROR(IF('Patient Admission Report'!I122="","",'Patient Admission Report'!I122),"")</f>
        <v>AROGYA SRI</v>
      </c>
      <c r="N127" s="119"/>
      <c r="O127" s="116"/>
      <c r="P127" s="72"/>
      <c r="Q127" s="73"/>
      <c r="R127" s="72"/>
      <c r="S127" s="72"/>
      <c r="T127" s="73"/>
      <c r="U127" s="69"/>
      <c r="V127" s="69"/>
      <c r="W127" s="136"/>
      <c r="X127" s="139"/>
      <c r="Y127" s="121"/>
      <c r="Z127" s="142" t="str">
        <f>IFERROR(VLOOKUP('Care Companion Tracker'!$G127,'Patient Discharge Report'!$B$11:$E$1048576,3,FALSE),"")</f>
        <v>06/09/2014 02:55 PM</v>
      </c>
      <c r="AA127" s="74" t="str">
        <f>IFERROR(VLOOKUP('Care Companion Tracker'!$G127,'Patient Discharge Report'!$B$11:$E$1048576,4,FALSE),"")</f>
        <v>Normal Discharge</v>
      </c>
      <c r="AB127" s="179">
        <f>ROUND(IF('Care Companion Tracker'!$Z127="",0,('Care Companion Tracker'!$Z127-'Care Companion Tracker'!$F127)),0)</f>
        <v>4</v>
      </c>
      <c r="AC127" s="116"/>
      <c r="AD127" s="75"/>
    </row>
    <row r="128" spans="2:30">
      <c r="B128" s="67">
        <f t="shared" si="2"/>
        <v>113</v>
      </c>
      <c r="C128" s="68" t="str">
        <f t="shared" si="3"/>
        <v>Hyderabad</v>
      </c>
      <c r="D128" s="68" t="str">
        <f>IF(AND('Care Companion Tracker'!$U128="", 'Care Companion Tracker'!$Z128=""),"Class not attended", IF(AND('Care Companion Tracker'!$Z128="",'Care Companion Tracker'!$U128&lt;&gt;"",$K128="Surgery",$W128=""),"Practical Left", IF(AND('Care Companion Tracker'!$Z128="",'Care Companion Tracker'!$U128&lt;&gt;"",'Care Companion Tracker'!$K128="Surgery",'Care Companion Tracker'!$Y128=""),"Evaluation left",IF(OR(AND('Care Companion Tracker'!$Z128&lt;&gt;"",'Care Companion Tracker'!$K128="Surgery",'Care Companion Tracker'!$U128&lt;&gt;"",'Care Companion Tracker'!$W128&lt;&gt;"",'Care Companion Tracker'!$Y128&lt;&gt;""),AND('Care Companion Tracker'!$Z128&lt;&gt;"",'Care Companion Tracker'!$K128="Procedure",'Care Companion Tracker'!$U128&lt;&gt;""),AND('Care Companion Tracker'!$Z128&lt;&gt;"",'Care Companion Tracker'!$K128="Observation",'Care Companion Tracker'!$U128&lt;&gt;"")),"Discharged &amp; completed",IF(AND('Care Companion Tracker'!$Z128&lt;&gt;"",'Care Companion Tracker'!$U128&lt;&gt;"",'Care Companion Tracker'!$W128=""),"Discharged but no practical", IF(AND('Care Companion Tracker'!$Z128&lt;&gt;"",'Care Companion Tracker'!$U128&lt;&gt;"",'Care Companion Tracker'!$K128="Surgery",'Care Companion Tracker'!$Y128=""),"Discharged but no evaluation",IF(AND('Care Companion Tracker'!$Z128&lt;&gt;"",'Care Companion Tracker'!$U128=""),"Discharged but no class","Completed but not discharged")))))))</f>
        <v>Discharged but no class</v>
      </c>
      <c r="E128" s="129" t="str">
        <f>IF(Table4[[#This Row],[DOA (DD/MM/YY)]]="","",TEXT(Table4[[#This Row],[DOA (DD/MM/YY)]],"mmm-yy"))</f>
        <v>Sep-14</v>
      </c>
      <c r="F128" s="148">
        <f>IF('Patient Admission Report'!H123="","",'Patient Admission Report'!H123)</f>
        <v>41885</v>
      </c>
      <c r="G128" s="112" t="str">
        <f>IFERROR(IF('Patient Admission Report'!B123="","",'Patient Admission Report'!B123),"")</f>
        <v>10070000201119</v>
      </c>
      <c r="H128" s="68" t="str">
        <f>IFERROR(IF('Patient Admission Report'!C123="","",'Patient Admission Report'!C123),"")</f>
        <v>Mr RAVINDER G</v>
      </c>
      <c r="I128" s="77" t="str">
        <f>IFERROR(IF('Patient Admission Report'!D123="","",'Patient Admission Report'!D123),"")</f>
        <v>91-93477307767</v>
      </c>
      <c r="J128" s="68" t="str">
        <f>IFERROR(IF('Patient Admission Report'!E123="","",'Patient Admission Report'!E123),"")</f>
        <v>TELANGANA</v>
      </c>
      <c r="K128" s="68" t="str">
        <f>IFERROR(IF('Patient Admission Report'!F123="","",'Patient Admission Report'!F123),"")</f>
        <v>PROCEDURE</v>
      </c>
      <c r="L128" s="68" t="str">
        <f>IFERROR(IF('Patient Admission Report'!G123="","",'Patient Admission Report'!G123),"")</f>
        <v>CARDIOLOGY - ADULT</v>
      </c>
      <c r="M128" s="133" t="str">
        <f>IFERROR(IF('Patient Admission Report'!I123="","",'Patient Admission Report'!I123),"")</f>
        <v>AROGYA SRI</v>
      </c>
      <c r="N128" s="119"/>
      <c r="O128" s="116"/>
      <c r="P128" s="72"/>
      <c r="Q128" s="73"/>
      <c r="R128" s="72"/>
      <c r="S128" s="72"/>
      <c r="T128" s="73"/>
      <c r="U128" s="69"/>
      <c r="V128" s="69"/>
      <c r="W128" s="136"/>
      <c r="X128" s="139"/>
      <c r="Y128" s="121"/>
      <c r="Z128" s="142" t="str">
        <f>IFERROR(VLOOKUP('Care Companion Tracker'!$G128,'Patient Discharge Report'!$B$11:$E$1048576,3,FALSE),"")</f>
        <v>08/09/2014 08:55 PM</v>
      </c>
      <c r="AA128" s="74" t="str">
        <f>IFERROR(VLOOKUP('Care Companion Tracker'!$G128,'Patient Discharge Report'!$B$11:$E$1048576,4,FALSE),"")</f>
        <v>Normal Discharge</v>
      </c>
      <c r="AB128" s="179">
        <f>ROUND(IF('Care Companion Tracker'!$Z128="",0,('Care Companion Tracker'!$Z128-'Care Companion Tracker'!$F128)),0)</f>
        <v>6</v>
      </c>
      <c r="AC128" s="116"/>
      <c r="AD128" s="75"/>
    </row>
    <row r="129" spans="2:30">
      <c r="B129" s="67">
        <f t="shared" si="2"/>
        <v>114</v>
      </c>
      <c r="C129" s="68" t="str">
        <f t="shared" si="3"/>
        <v>Hyderabad</v>
      </c>
      <c r="D129" s="68" t="str">
        <f>IF(AND('Care Companion Tracker'!$U129="", 'Care Companion Tracker'!$Z129=""),"Class not attended", IF(AND('Care Companion Tracker'!$Z129="",'Care Companion Tracker'!$U129&lt;&gt;"",$K129="Surgery",$W129=""),"Practical Left", IF(AND('Care Companion Tracker'!$Z129="",'Care Companion Tracker'!$U129&lt;&gt;"",'Care Companion Tracker'!$K129="Surgery",'Care Companion Tracker'!$Y129=""),"Evaluation left",IF(OR(AND('Care Companion Tracker'!$Z129&lt;&gt;"",'Care Companion Tracker'!$K129="Surgery",'Care Companion Tracker'!$U129&lt;&gt;"",'Care Companion Tracker'!$W129&lt;&gt;"",'Care Companion Tracker'!$Y129&lt;&gt;""),AND('Care Companion Tracker'!$Z129&lt;&gt;"",'Care Companion Tracker'!$K129="Procedure",'Care Companion Tracker'!$U129&lt;&gt;""),AND('Care Companion Tracker'!$Z129&lt;&gt;"",'Care Companion Tracker'!$K129="Observation",'Care Companion Tracker'!$U129&lt;&gt;"")),"Discharged &amp; completed",IF(AND('Care Companion Tracker'!$Z129&lt;&gt;"",'Care Companion Tracker'!$U129&lt;&gt;"",'Care Companion Tracker'!$W129=""),"Discharged but no practical", IF(AND('Care Companion Tracker'!$Z129&lt;&gt;"",'Care Companion Tracker'!$U129&lt;&gt;"",'Care Companion Tracker'!$K129="Surgery",'Care Companion Tracker'!$Y129=""),"Discharged but no evaluation",IF(AND('Care Companion Tracker'!$Z129&lt;&gt;"",'Care Companion Tracker'!$U129=""),"Discharged but no class","Completed but not discharged")))))))</f>
        <v>Discharged but no class</v>
      </c>
      <c r="E129" s="129" t="str">
        <f>IF(Table4[[#This Row],[DOA (DD/MM/YY)]]="","",TEXT(Table4[[#This Row],[DOA (DD/MM/YY)]],"mmm-yy"))</f>
        <v>Sep-14</v>
      </c>
      <c r="F129" s="148">
        <f>IF('Patient Admission Report'!H124="","",'Patient Admission Report'!H124)</f>
        <v>41885</v>
      </c>
      <c r="G129" s="112" t="str">
        <f>IFERROR(IF('Patient Admission Report'!B124="","",'Patient Admission Report'!B124),"")</f>
        <v>10070000201114</v>
      </c>
      <c r="H129" s="68" t="str">
        <f>IFERROR(IF('Patient Admission Report'!C124="","",'Patient Admission Report'!C124),"")</f>
        <v>Mr. BHUMASHAR R</v>
      </c>
      <c r="I129" s="77" t="str">
        <f>IFERROR(IF('Patient Admission Report'!D124="","",'Patient Admission Report'!D124),"")</f>
        <v>91-9010989655</v>
      </c>
      <c r="J129" s="68" t="str">
        <f>IFERROR(IF('Patient Admission Report'!E124="","",'Patient Admission Report'!E124),"")</f>
        <v>TELANGANA</v>
      </c>
      <c r="K129" s="68" t="str">
        <f>IFERROR(IF('Patient Admission Report'!F124="","",'Patient Admission Report'!F124),"")</f>
        <v>PROCEDURE</v>
      </c>
      <c r="L129" s="68" t="str">
        <f>IFERROR(IF('Patient Admission Report'!G124="","",'Patient Admission Report'!G124),"")</f>
        <v>CARDIOLOGY - ADULT</v>
      </c>
      <c r="M129" s="133" t="str">
        <f>IFERROR(IF('Patient Admission Report'!I124="","",'Patient Admission Report'!I124),"")</f>
        <v>AROGYA SRI</v>
      </c>
      <c r="N129" s="119"/>
      <c r="O129" s="116"/>
      <c r="P129" s="72"/>
      <c r="Q129" s="73"/>
      <c r="R129" s="72"/>
      <c r="S129" s="72"/>
      <c r="T129" s="73"/>
      <c r="U129" s="69"/>
      <c r="V129" s="69"/>
      <c r="W129" s="136"/>
      <c r="X129" s="139"/>
      <c r="Y129" s="121"/>
      <c r="Z129" s="142" t="str">
        <f>IFERROR(VLOOKUP('Care Companion Tracker'!$G129,'Patient Discharge Report'!$B$11:$E$1048576,3,FALSE),"")</f>
        <v>10/09/2014 09:32 PM</v>
      </c>
      <c r="AA129" s="74" t="str">
        <f>IFERROR(VLOOKUP('Care Companion Tracker'!$G129,'Patient Discharge Report'!$B$11:$E$1048576,4,FALSE),"")</f>
        <v>Normal Discharge</v>
      </c>
      <c r="AB129" s="179">
        <f>ROUND(IF('Care Companion Tracker'!$Z129="",0,('Care Companion Tracker'!$Z129-'Care Companion Tracker'!$F129)),0)</f>
        <v>8</v>
      </c>
      <c r="AC129" s="116"/>
      <c r="AD129" s="75"/>
    </row>
    <row r="130" spans="2:30">
      <c r="B130" s="67">
        <f t="shared" si="2"/>
        <v>115</v>
      </c>
      <c r="C130" s="68" t="str">
        <f t="shared" si="3"/>
        <v>Hyderabad</v>
      </c>
      <c r="D130" s="93" t="str">
        <f>IF(AND('Care Companion Tracker'!$U130="", 'Care Companion Tracker'!$Z130=""),"Class not attended", IF(AND('Care Companion Tracker'!$Z130="",'Care Companion Tracker'!$U130&lt;&gt;"",$K130="Surgery",$W130=""),"Practical Left", IF(AND('Care Companion Tracker'!$Z130="",'Care Companion Tracker'!$U130&lt;&gt;"",'Care Companion Tracker'!$K130="Surgery",'Care Companion Tracker'!$Y130=""),"Evaluation left",IF(OR(AND('Care Companion Tracker'!$Z130&lt;&gt;"",'Care Companion Tracker'!$K130="Surgery",'Care Companion Tracker'!$U130&lt;&gt;"",'Care Companion Tracker'!$W130&lt;&gt;"",'Care Companion Tracker'!$Y130&lt;&gt;""),AND('Care Companion Tracker'!$Z130&lt;&gt;"",'Care Companion Tracker'!$K130="Procedure",'Care Companion Tracker'!$U130&lt;&gt;""),AND('Care Companion Tracker'!$Z130&lt;&gt;"",'Care Companion Tracker'!$K130="Observation",'Care Companion Tracker'!$U130&lt;&gt;"")),"Discharged &amp; completed",IF(AND('Care Companion Tracker'!$Z130&lt;&gt;"",'Care Companion Tracker'!$U130&lt;&gt;"",'Care Companion Tracker'!$W130=""),"Discharged but no practical", IF(AND('Care Companion Tracker'!$Z130&lt;&gt;"",'Care Companion Tracker'!$U130&lt;&gt;"",'Care Companion Tracker'!$K130="Surgery",'Care Companion Tracker'!$Y130=""),"Discharged but no evaluation",IF(AND('Care Companion Tracker'!$Z130&lt;&gt;"",'Care Companion Tracker'!$U130=""),"Discharged but no class","Completed but not discharged")))))))</f>
        <v>Discharged but no class</v>
      </c>
      <c r="E130" s="129" t="str">
        <f>IF(Table4[[#This Row],[DOA (DD/MM/YY)]]="","",TEXT(Table4[[#This Row],[DOA (DD/MM/YY)]],"mmm-yy"))</f>
        <v>Sep-14</v>
      </c>
      <c r="F130" s="148">
        <f>IF('Patient Admission Report'!H125="","",'Patient Admission Report'!H125)</f>
        <v>41885</v>
      </c>
      <c r="G130" s="112" t="str">
        <f>IFERROR(IF('Patient Admission Report'!B125="","",'Patient Admission Report'!B125),"")</f>
        <v>10070000201112</v>
      </c>
      <c r="H130" s="68" t="str">
        <f>IFERROR(IF('Patient Admission Report'!C125="","",'Patient Admission Report'!C125),"")</f>
        <v>Mr MALLESHAM</v>
      </c>
      <c r="I130" s="77" t="str">
        <f>IFERROR(IF('Patient Admission Report'!D125="","",'Patient Admission Report'!D125),"")</f>
        <v>91-9959050681</v>
      </c>
      <c r="J130" s="68" t="str">
        <f>IFERROR(IF('Patient Admission Report'!E125="","",'Patient Admission Report'!E125),"")</f>
        <v>TELANGANA</v>
      </c>
      <c r="K130" s="68" t="str">
        <f>IFERROR(IF('Patient Admission Report'!F125="","",'Patient Admission Report'!F125),"")</f>
        <v>OBSERVATION</v>
      </c>
      <c r="L130" s="68" t="str">
        <f>IFERROR(IF('Patient Admission Report'!G125="","",'Patient Admission Report'!G125),"")</f>
        <v>CARDIOLOGY - ADULT</v>
      </c>
      <c r="M130" s="133" t="str">
        <f>IFERROR(IF('Patient Admission Report'!I125="","",'Patient Admission Report'!I125),"")</f>
        <v>AROGYA SRI</v>
      </c>
      <c r="N130" s="124"/>
      <c r="O130" s="116"/>
      <c r="P130" s="72"/>
      <c r="Q130" s="73"/>
      <c r="R130" s="72"/>
      <c r="S130" s="72"/>
      <c r="T130" s="73"/>
      <c r="U130" s="69"/>
      <c r="V130" s="69"/>
      <c r="W130" s="136"/>
      <c r="X130" s="139"/>
      <c r="Y130" s="121"/>
      <c r="Z130" s="143" t="str">
        <f>IFERROR(VLOOKUP('Care Companion Tracker'!$G130,'Patient Discharge Report'!$B$11:$E$1048576,3,FALSE),"")</f>
        <v>04/09/2014 09:04 PM</v>
      </c>
      <c r="AA130" s="94" t="str">
        <f>IFERROR(VLOOKUP('Care Companion Tracker'!$G130,'Patient Discharge Report'!$B$11:$E$1048576,4,FALSE),"")</f>
        <v>Normal Discharge</v>
      </c>
      <c r="AB130" s="179">
        <f>ROUND(IF('Care Companion Tracker'!$Z130="",0,('Care Companion Tracker'!$Z130-'Care Companion Tracker'!$F130)),0)</f>
        <v>2</v>
      </c>
      <c r="AC130" s="116"/>
      <c r="AD130" s="95"/>
    </row>
    <row r="131" spans="2:30">
      <c r="B131" s="67">
        <f t="shared" si="2"/>
        <v>116</v>
      </c>
      <c r="C131" s="68" t="str">
        <f t="shared" si="3"/>
        <v>Hyderabad</v>
      </c>
      <c r="D131" s="93" t="str">
        <f>IF(AND('Care Companion Tracker'!$U131="", 'Care Companion Tracker'!$Z131=""),"Class not attended", IF(AND('Care Companion Tracker'!$Z131="",'Care Companion Tracker'!$U131&lt;&gt;"",$K131="Surgery",$W131=""),"Practical Left", IF(AND('Care Companion Tracker'!$Z131="",'Care Companion Tracker'!$U131&lt;&gt;"",'Care Companion Tracker'!$K131="Surgery",'Care Companion Tracker'!$Y131=""),"Evaluation left",IF(OR(AND('Care Companion Tracker'!$Z131&lt;&gt;"",'Care Companion Tracker'!$K131="Surgery",'Care Companion Tracker'!$U131&lt;&gt;"",'Care Companion Tracker'!$W131&lt;&gt;"",'Care Companion Tracker'!$Y131&lt;&gt;""),AND('Care Companion Tracker'!$Z131&lt;&gt;"",'Care Companion Tracker'!$K131="Procedure",'Care Companion Tracker'!$U131&lt;&gt;""),AND('Care Companion Tracker'!$Z131&lt;&gt;"",'Care Companion Tracker'!$K131="Observation",'Care Companion Tracker'!$U131&lt;&gt;"")),"Discharged &amp; completed",IF(AND('Care Companion Tracker'!$Z131&lt;&gt;"",'Care Companion Tracker'!$U131&lt;&gt;"",'Care Companion Tracker'!$W131=""),"Discharged but no practical", IF(AND('Care Companion Tracker'!$Z131&lt;&gt;"",'Care Companion Tracker'!$U131&lt;&gt;"",'Care Companion Tracker'!$K131="Surgery",'Care Companion Tracker'!$Y131=""),"Discharged but no evaluation",IF(AND('Care Companion Tracker'!$Z131&lt;&gt;"",'Care Companion Tracker'!$U131=""),"Discharged but no class","Completed but not discharged")))))))</f>
        <v>Discharged but no class</v>
      </c>
      <c r="E131" s="129" t="str">
        <f>IF(Table4[[#This Row],[DOA (DD/MM/YY)]]="","",TEXT(Table4[[#This Row],[DOA (DD/MM/YY)]],"mmm-yy"))</f>
        <v>Sep-14</v>
      </c>
      <c r="F131" s="148">
        <f>IF('Patient Admission Report'!H126="","",'Patient Admission Report'!H126)</f>
        <v>41885</v>
      </c>
      <c r="G131" s="112" t="str">
        <f>IFERROR(IF('Patient Admission Report'!B126="","",'Patient Admission Report'!B126),"")</f>
        <v>10070000199276</v>
      </c>
      <c r="H131" s="68" t="str">
        <f>IFERROR(IF('Patient Admission Report'!C126="","",'Patient Admission Report'!C126),"")</f>
        <v>Baby KAIKASHA KHANAM</v>
      </c>
      <c r="I131" s="77" t="str">
        <f>IFERROR(IF('Patient Admission Report'!D126="","",'Patient Admission Report'!D126),"")</f>
        <v>9396338067</v>
      </c>
      <c r="J131" s="68" t="str">
        <f>IFERROR(IF('Patient Admission Report'!E126="","",'Patient Admission Report'!E126),"")</f>
        <v>TELANGANA</v>
      </c>
      <c r="K131" s="68" t="str">
        <f>IFERROR(IF('Patient Admission Report'!F126="","",'Patient Admission Report'!F126),"")</f>
        <v>PROCEDURE</v>
      </c>
      <c r="L131" s="68" t="str">
        <f>IFERROR(IF('Patient Admission Report'!G126="","",'Patient Admission Report'!G126),"")</f>
        <v>ENT SURGEON</v>
      </c>
      <c r="M131" s="133" t="str">
        <f>IFERROR(IF('Patient Admission Report'!I126="","",'Patient Admission Report'!I126),"")</f>
        <v/>
      </c>
      <c r="N131" s="124"/>
      <c r="O131" s="116"/>
      <c r="P131" s="72"/>
      <c r="Q131" s="73"/>
      <c r="R131" s="72"/>
      <c r="S131" s="72"/>
      <c r="T131" s="73"/>
      <c r="U131" s="69"/>
      <c r="V131" s="69"/>
      <c r="W131" s="136"/>
      <c r="X131" s="139"/>
      <c r="Y131" s="121"/>
      <c r="Z131" s="143" t="str">
        <f>IFERROR(VLOOKUP('Care Companion Tracker'!$G131,'Patient Discharge Report'!$B$11:$E$1048576,3,FALSE),"")</f>
        <v>06/09/2014 05:56 PM</v>
      </c>
      <c r="AA131" s="94" t="str">
        <f>IFERROR(VLOOKUP('Care Companion Tracker'!$G131,'Patient Discharge Report'!$B$11:$E$1048576,4,FALSE),"")</f>
        <v>Normal Discharge</v>
      </c>
      <c r="AB131" s="179">
        <f>ROUND(IF('Care Companion Tracker'!$Z131="",0,('Care Companion Tracker'!$Z131-'Care Companion Tracker'!$F131)),0)</f>
        <v>4</v>
      </c>
      <c r="AC131" s="116"/>
      <c r="AD131" s="95"/>
    </row>
    <row r="132" spans="2:30">
      <c r="B132" s="67">
        <f t="shared" si="2"/>
        <v>117</v>
      </c>
      <c r="C132" s="68" t="str">
        <f t="shared" si="3"/>
        <v>Hyderabad</v>
      </c>
      <c r="D132" s="93" t="str">
        <f>IF(AND('Care Companion Tracker'!$U132="", 'Care Companion Tracker'!$Z132=""),"Class not attended", IF(AND('Care Companion Tracker'!$Z132="",'Care Companion Tracker'!$U132&lt;&gt;"",$K132="Surgery",$W132=""),"Practical Left", IF(AND('Care Companion Tracker'!$Z132="",'Care Companion Tracker'!$U132&lt;&gt;"",'Care Companion Tracker'!$K132="Surgery",'Care Companion Tracker'!$Y132=""),"Evaluation left",IF(OR(AND('Care Companion Tracker'!$Z132&lt;&gt;"",'Care Companion Tracker'!$K132="Surgery",'Care Companion Tracker'!$U132&lt;&gt;"",'Care Companion Tracker'!$W132&lt;&gt;"",'Care Companion Tracker'!$Y132&lt;&gt;""),AND('Care Companion Tracker'!$Z132&lt;&gt;"",'Care Companion Tracker'!$K132="Procedure",'Care Companion Tracker'!$U132&lt;&gt;""),AND('Care Companion Tracker'!$Z132&lt;&gt;"",'Care Companion Tracker'!$K132="Observation",'Care Companion Tracker'!$U132&lt;&gt;"")),"Discharged &amp; completed",IF(AND('Care Companion Tracker'!$Z132&lt;&gt;"",'Care Companion Tracker'!$U132&lt;&gt;"",'Care Companion Tracker'!$W132=""),"Discharged but no practical", IF(AND('Care Companion Tracker'!$Z132&lt;&gt;"",'Care Companion Tracker'!$U132&lt;&gt;"",'Care Companion Tracker'!$K132="Surgery",'Care Companion Tracker'!$Y132=""),"Discharged but no evaluation",IF(AND('Care Companion Tracker'!$Z132&lt;&gt;"",'Care Companion Tracker'!$U132=""),"Discharged but no class","Completed but not discharged")))))))</f>
        <v>Discharged but no class</v>
      </c>
      <c r="E132" s="129" t="str">
        <f>IF(Table4[[#This Row],[DOA (DD/MM/YY)]]="","",TEXT(Table4[[#This Row],[DOA (DD/MM/YY)]],"mmm-yy"))</f>
        <v>Sep-14</v>
      </c>
      <c r="F132" s="148">
        <f>IF('Patient Admission Report'!H127="","",'Patient Admission Report'!H127)</f>
        <v>41885</v>
      </c>
      <c r="G132" s="112" t="str">
        <f>IFERROR(IF('Patient Admission Report'!B127="","",'Patient Admission Report'!B127),"")</f>
        <v>10070000200419</v>
      </c>
      <c r="H132" s="68" t="str">
        <f>IFERROR(IF('Patient Admission Report'!C127="","",'Patient Admission Report'!C127),"")</f>
        <v>Mrs CHAITANYA BHUPATHI RAJU</v>
      </c>
      <c r="I132" s="77" t="str">
        <f>IFERROR(IF('Patient Admission Report'!D127="","",'Patient Admission Report'!D127),"")</f>
        <v>918008166653</v>
      </c>
      <c r="J132" s="68" t="str">
        <f>IFERROR(IF('Patient Admission Report'!E127="","",'Patient Admission Report'!E127),"")</f>
        <v>TELANGANA</v>
      </c>
      <c r="K132" s="68" t="str">
        <f>IFERROR(IF('Patient Admission Report'!F127="","",'Patient Admission Report'!F127),"")</f>
        <v>PROCEDURE</v>
      </c>
      <c r="L132" s="68" t="str">
        <f>IFERROR(IF('Patient Admission Report'!G127="","",'Patient Admission Report'!G127),"")</f>
        <v>GASTROENTEROLOGY</v>
      </c>
      <c r="M132" s="133" t="str">
        <f>IFERROR(IF('Patient Admission Report'!I127="","",'Patient Admission Report'!I127),"")</f>
        <v/>
      </c>
      <c r="N132" s="124"/>
      <c r="O132" s="116"/>
      <c r="P132" s="72"/>
      <c r="Q132" s="73"/>
      <c r="R132" s="72"/>
      <c r="S132" s="72"/>
      <c r="T132" s="73"/>
      <c r="U132" s="69"/>
      <c r="V132" s="69"/>
      <c r="W132" s="136"/>
      <c r="X132" s="139"/>
      <c r="Y132" s="121"/>
      <c r="Z132" s="143" t="str">
        <f>IFERROR(VLOOKUP('Care Companion Tracker'!$G132,'Patient Discharge Report'!$B$11:$E$1048576,3,FALSE),"")</f>
        <v>06/09/2014 03:58 PM</v>
      </c>
      <c r="AA132" s="94" t="str">
        <f>IFERROR(VLOOKUP('Care Companion Tracker'!$G132,'Patient Discharge Report'!$B$11:$E$1048576,4,FALSE),"")</f>
        <v>Normal Discharge</v>
      </c>
      <c r="AB132" s="179">
        <f>ROUND(IF('Care Companion Tracker'!$Z132="",0,('Care Companion Tracker'!$Z132-'Care Companion Tracker'!$F132)),0)</f>
        <v>4</v>
      </c>
      <c r="AC132" s="116"/>
      <c r="AD132" s="95"/>
    </row>
    <row r="133" spans="2:30">
      <c r="B133" s="67">
        <f t="shared" si="2"/>
        <v>118</v>
      </c>
      <c r="C133" s="68" t="str">
        <f t="shared" si="3"/>
        <v>Hyderabad</v>
      </c>
      <c r="D133" s="93" t="str">
        <f>IF(AND('Care Companion Tracker'!$U133="", 'Care Companion Tracker'!$Z133=""),"Class not attended", IF(AND('Care Companion Tracker'!$Z133="",'Care Companion Tracker'!$U133&lt;&gt;"",$K133="Surgery",$W133=""),"Practical Left", IF(AND('Care Companion Tracker'!$Z133="",'Care Companion Tracker'!$U133&lt;&gt;"",'Care Companion Tracker'!$K133="Surgery",'Care Companion Tracker'!$Y133=""),"Evaluation left",IF(OR(AND('Care Companion Tracker'!$Z133&lt;&gt;"",'Care Companion Tracker'!$K133="Surgery",'Care Companion Tracker'!$U133&lt;&gt;"",'Care Companion Tracker'!$W133&lt;&gt;"",'Care Companion Tracker'!$Y133&lt;&gt;""),AND('Care Companion Tracker'!$Z133&lt;&gt;"",'Care Companion Tracker'!$K133="Procedure",'Care Companion Tracker'!$U133&lt;&gt;""),AND('Care Companion Tracker'!$Z133&lt;&gt;"",'Care Companion Tracker'!$K133="Observation",'Care Companion Tracker'!$U133&lt;&gt;"")),"Discharged &amp; completed",IF(AND('Care Companion Tracker'!$Z133&lt;&gt;"",'Care Companion Tracker'!$U133&lt;&gt;"",'Care Companion Tracker'!$W133=""),"Discharged but no practical", IF(AND('Care Companion Tracker'!$Z133&lt;&gt;"",'Care Companion Tracker'!$U133&lt;&gt;"",'Care Companion Tracker'!$K133="Surgery",'Care Companion Tracker'!$Y133=""),"Discharged but no evaluation",IF(AND('Care Companion Tracker'!$Z133&lt;&gt;"",'Care Companion Tracker'!$U133=""),"Discharged but no class","Completed but not discharged")))))))</f>
        <v>Discharged but no class</v>
      </c>
      <c r="E133" s="129" t="str">
        <f>IF(Table4[[#This Row],[DOA (DD/MM/YY)]]="","",TEXT(Table4[[#This Row],[DOA (DD/MM/YY)]],"mmm-yy"))</f>
        <v>Sep-14</v>
      </c>
      <c r="F133" s="148">
        <f>IF('Patient Admission Report'!H128="","",'Patient Admission Report'!H128)</f>
        <v>41885</v>
      </c>
      <c r="G133" s="112" t="str">
        <f>IFERROR(IF('Patient Admission Report'!B128="","",'Patient Admission Report'!B128),"")</f>
        <v>10070000201299</v>
      </c>
      <c r="H133" s="68" t="str">
        <f>IFERROR(IF('Patient Admission Report'!C128="","",'Patient Admission Report'!C128),"")</f>
        <v>Mrs RAMULAMMA G</v>
      </c>
      <c r="I133" s="77" t="str">
        <f>IFERROR(IF('Patient Admission Report'!D128="","",'Patient Admission Report'!D128),"")</f>
        <v>91-9848396702</v>
      </c>
      <c r="J133" s="68" t="str">
        <f>IFERROR(IF('Patient Admission Report'!E128="","",'Patient Admission Report'!E128),"")</f>
        <v>TELANGANA</v>
      </c>
      <c r="K133" s="68" t="str">
        <f>IFERROR(IF('Patient Admission Report'!F128="","",'Patient Admission Report'!F128),"")</f>
        <v>OBSERVATION</v>
      </c>
      <c r="L133" s="68" t="str">
        <f>IFERROR(IF('Patient Admission Report'!G128="","",'Patient Admission Report'!G128),"")</f>
        <v>GASTROENTEROLOGY</v>
      </c>
      <c r="M133" s="133" t="str">
        <f>IFERROR(IF('Patient Admission Report'!I128="","",'Patient Admission Report'!I128),"")</f>
        <v/>
      </c>
      <c r="N133" s="124"/>
      <c r="O133" s="116"/>
      <c r="P133" s="72"/>
      <c r="Q133" s="73"/>
      <c r="R133" s="72"/>
      <c r="S133" s="72"/>
      <c r="T133" s="73"/>
      <c r="U133" s="69"/>
      <c r="V133" s="69"/>
      <c r="W133" s="136"/>
      <c r="X133" s="139"/>
      <c r="Y133" s="121"/>
      <c r="Z133" s="143" t="str">
        <f>IFERROR(VLOOKUP('Care Companion Tracker'!$G133,'Patient Discharge Report'!$B$11:$E$1048576,3,FALSE),"")</f>
        <v>04/09/2014 09:04 PM</v>
      </c>
      <c r="AA133" s="94" t="str">
        <f>IFERROR(VLOOKUP('Care Companion Tracker'!$G133,'Patient Discharge Report'!$B$11:$E$1048576,4,FALSE),"")</f>
        <v>LAMA</v>
      </c>
      <c r="AB133" s="179">
        <f>ROUND(IF('Care Companion Tracker'!$Z133="",0,('Care Companion Tracker'!$Z133-'Care Companion Tracker'!$F133)),0)</f>
        <v>2</v>
      </c>
      <c r="AC133" s="116"/>
      <c r="AD133" s="95"/>
    </row>
    <row r="134" spans="2:30">
      <c r="B134" s="67">
        <f t="shared" si="2"/>
        <v>119</v>
      </c>
      <c r="C134" s="68" t="str">
        <f t="shared" si="3"/>
        <v>Hyderabad</v>
      </c>
      <c r="D134" s="93" t="str">
        <f>IF(AND('Care Companion Tracker'!$U134="", 'Care Companion Tracker'!$Z134=""),"Class not attended", IF(AND('Care Companion Tracker'!$Z134="",'Care Companion Tracker'!$U134&lt;&gt;"",$K134="Surgery",$W134=""),"Practical Left", IF(AND('Care Companion Tracker'!$Z134="",'Care Companion Tracker'!$U134&lt;&gt;"",'Care Companion Tracker'!$K134="Surgery",'Care Companion Tracker'!$Y134=""),"Evaluation left",IF(OR(AND('Care Companion Tracker'!$Z134&lt;&gt;"",'Care Companion Tracker'!$K134="Surgery",'Care Companion Tracker'!$U134&lt;&gt;"",'Care Companion Tracker'!$W134&lt;&gt;"",'Care Companion Tracker'!$Y134&lt;&gt;""),AND('Care Companion Tracker'!$Z134&lt;&gt;"",'Care Companion Tracker'!$K134="Procedure",'Care Companion Tracker'!$U134&lt;&gt;""),AND('Care Companion Tracker'!$Z134&lt;&gt;"",'Care Companion Tracker'!$K134="Observation",'Care Companion Tracker'!$U134&lt;&gt;"")),"Discharged &amp; completed",IF(AND('Care Companion Tracker'!$Z134&lt;&gt;"",'Care Companion Tracker'!$U134&lt;&gt;"",'Care Companion Tracker'!$W134=""),"Discharged but no practical", IF(AND('Care Companion Tracker'!$Z134&lt;&gt;"",'Care Companion Tracker'!$U134&lt;&gt;"",'Care Companion Tracker'!$K134="Surgery",'Care Companion Tracker'!$Y134=""),"Discharged but no evaluation",IF(AND('Care Companion Tracker'!$Z134&lt;&gt;"",'Care Companion Tracker'!$U134=""),"Discharged but no class","Completed but not discharged")))))))</f>
        <v>Discharged but no class</v>
      </c>
      <c r="E134" s="129" t="str">
        <f>IF(Table4[[#This Row],[DOA (DD/MM/YY)]]="","",TEXT(Table4[[#This Row],[DOA (DD/MM/YY)]],"mmm-yy"))</f>
        <v>Sep-14</v>
      </c>
      <c r="F134" s="148">
        <f>IF('Patient Admission Report'!H129="","",'Patient Admission Report'!H129)</f>
        <v>41885</v>
      </c>
      <c r="G134" s="112" t="str">
        <f>IFERROR(IF('Patient Admission Report'!B129="","",'Patient Admission Report'!B129),"")</f>
        <v>10070000201120</v>
      </c>
      <c r="H134" s="68" t="str">
        <f>IFERROR(IF('Patient Admission Report'!C129="","",'Patient Admission Report'!C129),"")</f>
        <v>Mr SATYANARAYANA E</v>
      </c>
      <c r="I134" s="77" t="str">
        <f>IFERROR(IF('Patient Admission Report'!D129="","",'Patient Admission Report'!D129),"")</f>
        <v>91-9676601601</v>
      </c>
      <c r="J134" s="68" t="str">
        <f>IFERROR(IF('Patient Admission Report'!E129="","",'Patient Admission Report'!E129),"")</f>
        <v>TELANGANA</v>
      </c>
      <c r="K134" s="68" t="str">
        <f>IFERROR(IF('Patient Admission Report'!F129="","",'Patient Admission Report'!F129),"")</f>
        <v>PROCEDURE</v>
      </c>
      <c r="L134" s="68" t="str">
        <f>IFERROR(IF('Patient Admission Report'!G129="","",'Patient Admission Report'!G129),"")</f>
        <v>GASTROENTEROLOGY</v>
      </c>
      <c r="M134" s="133" t="str">
        <f>IFERROR(IF('Patient Admission Report'!I129="","",'Patient Admission Report'!I129),"")</f>
        <v>ESIC_CREDIT</v>
      </c>
      <c r="N134" s="124"/>
      <c r="O134" s="116"/>
      <c r="P134" s="72"/>
      <c r="Q134" s="73"/>
      <c r="R134" s="72"/>
      <c r="S134" s="72"/>
      <c r="T134" s="73"/>
      <c r="U134" s="69"/>
      <c r="V134" s="69"/>
      <c r="W134" s="136"/>
      <c r="X134" s="139"/>
      <c r="Y134" s="121"/>
      <c r="Z134" s="143" t="str">
        <f>IFERROR(VLOOKUP('Care Companion Tracker'!$G134,'Patient Discharge Report'!$B$11:$E$1048576,3,FALSE),"")</f>
        <v>15/09/2014 09:04 PM</v>
      </c>
      <c r="AA134" s="94" t="str">
        <f>IFERROR(VLOOKUP('Care Companion Tracker'!$G134,'Patient Discharge Report'!$B$11:$E$1048576,4,FALSE),"")</f>
        <v>Normal Discharge</v>
      </c>
      <c r="AB134" s="179">
        <f>ROUND(IF('Care Companion Tracker'!$Z134="",0,('Care Companion Tracker'!$Z134-'Care Companion Tracker'!$F134)),0)</f>
        <v>13</v>
      </c>
      <c r="AC134" s="116"/>
      <c r="AD134" s="95"/>
    </row>
    <row r="135" spans="2:30">
      <c r="B135" s="67">
        <f t="shared" si="2"/>
        <v>120</v>
      </c>
      <c r="C135" s="68" t="str">
        <f t="shared" si="3"/>
        <v>Hyderabad</v>
      </c>
      <c r="D135" s="93" t="str">
        <f>IF(AND('Care Companion Tracker'!$U135="", 'Care Companion Tracker'!$Z135=""),"Class not attended", IF(AND('Care Companion Tracker'!$Z135="",'Care Companion Tracker'!$U135&lt;&gt;"",$K135="Surgery",$W135=""),"Practical Left", IF(AND('Care Companion Tracker'!$Z135="",'Care Companion Tracker'!$U135&lt;&gt;"",'Care Companion Tracker'!$K135="Surgery",'Care Companion Tracker'!$Y135=""),"Evaluation left",IF(OR(AND('Care Companion Tracker'!$Z135&lt;&gt;"",'Care Companion Tracker'!$K135="Surgery",'Care Companion Tracker'!$U135&lt;&gt;"",'Care Companion Tracker'!$W135&lt;&gt;"",'Care Companion Tracker'!$Y135&lt;&gt;""),AND('Care Companion Tracker'!$Z135&lt;&gt;"",'Care Companion Tracker'!$K135="Procedure",'Care Companion Tracker'!$U135&lt;&gt;""),AND('Care Companion Tracker'!$Z135&lt;&gt;"",'Care Companion Tracker'!$K135="Observation",'Care Companion Tracker'!$U135&lt;&gt;"")),"Discharged &amp; completed",IF(AND('Care Companion Tracker'!$Z135&lt;&gt;"",'Care Companion Tracker'!$U135&lt;&gt;"",'Care Companion Tracker'!$W135=""),"Discharged but no practical", IF(AND('Care Companion Tracker'!$Z135&lt;&gt;"",'Care Companion Tracker'!$U135&lt;&gt;"",'Care Companion Tracker'!$K135="Surgery",'Care Companion Tracker'!$Y135=""),"Discharged but no evaluation",IF(AND('Care Companion Tracker'!$Z135&lt;&gt;"",'Care Companion Tracker'!$U135=""),"Discharged but no class","Completed but not discharged")))))))</f>
        <v>Discharged but no class</v>
      </c>
      <c r="E135" s="129" t="str">
        <f>IF(Table4[[#This Row],[DOA (DD/MM/YY)]]="","",TEXT(Table4[[#This Row],[DOA (DD/MM/YY)]],"mmm-yy"))</f>
        <v>Sep-14</v>
      </c>
      <c r="F135" s="148">
        <f>IF('Patient Admission Report'!H130="","",'Patient Admission Report'!H130)</f>
        <v>41885</v>
      </c>
      <c r="G135" s="112" t="str">
        <f>IFERROR(IF('Patient Admission Report'!B130="","",'Patient Admission Report'!B130),"")</f>
        <v>10070000201311</v>
      </c>
      <c r="H135" s="68" t="str">
        <f>IFERROR(IF('Patient Admission Report'!C130="","",'Patient Admission Report'!C130),"")</f>
        <v>Mr NAVEEN G</v>
      </c>
      <c r="I135" s="77" t="str">
        <f>IFERROR(IF('Patient Admission Report'!D130="","",'Patient Admission Report'!D130),"")</f>
        <v>91-9490269428</v>
      </c>
      <c r="J135" s="68" t="str">
        <f>IFERROR(IF('Patient Admission Report'!E130="","",'Patient Admission Report'!E130),"")</f>
        <v>TELANGANA</v>
      </c>
      <c r="K135" s="68" t="str">
        <f>IFERROR(IF('Patient Admission Report'!F130="","",'Patient Admission Report'!F130),"")</f>
        <v>PROCEDURE</v>
      </c>
      <c r="L135" s="68" t="str">
        <f>IFERROR(IF('Patient Admission Report'!G130="","",'Patient Admission Report'!G130),"")</f>
        <v>GENERAL MEDICINE</v>
      </c>
      <c r="M135" s="133" t="str">
        <f>IFERROR(IF('Patient Admission Report'!I130="","",'Patient Admission Report'!I130),"")</f>
        <v>NH-Mallareddy Hospital</v>
      </c>
      <c r="N135" s="124"/>
      <c r="O135" s="116"/>
      <c r="P135" s="72"/>
      <c r="Q135" s="73"/>
      <c r="R135" s="72"/>
      <c r="S135" s="72"/>
      <c r="T135" s="73"/>
      <c r="U135" s="69"/>
      <c r="V135" s="69"/>
      <c r="W135" s="136"/>
      <c r="X135" s="139"/>
      <c r="Y135" s="121"/>
      <c r="Z135" s="143" t="str">
        <f>IFERROR(VLOOKUP('Care Companion Tracker'!$G135,'Patient Discharge Report'!$B$11:$E$1048576,3,FALSE),"")</f>
        <v>18/09/2014 03:49 PM</v>
      </c>
      <c r="AA135" s="94" t="str">
        <f>IFERROR(VLOOKUP('Care Companion Tracker'!$G135,'Patient Discharge Report'!$B$11:$E$1048576,4,FALSE),"")</f>
        <v>Normal Discharge</v>
      </c>
      <c r="AB135" s="179">
        <f>ROUND(IF('Care Companion Tracker'!$Z135="",0,('Care Companion Tracker'!$Z135-'Care Companion Tracker'!$F135)),0)</f>
        <v>16</v>
      </c>
      <c r="AC135" s="116"/>
      <c r="AD135" s="95"/>
    </row>
    <row r="136" spans="2:30">
      <c r="B136" s="67">
        <f t="shared" si="2"/>
        <v>121</v>
      </c>
      <c r="C136" s="68" t="str">
        <f t="shared" si="3"/>
        <v>Hyderabad</v>
      </c>
      <c r="D136" s="93" t="str">
        <f>IF(AND('Care Companion Tracker'!$U136="", 'Care Companion Tracker'!$Z136=""),"Class not attended", IF(AND('Care Companion Tracker'!$Z136="",'Care Companion Tracker'!$U136&lt;&gt;"",$K136="Surgery",$W136=""),"Practical Left", IF(AND('Care Companion Tracker'!$Z136="",'Care Companion Tracker'!$U136&lt;&gt;"",'Care Companion Tracker'!$K136="Surgery",'Care Companion Tracker'!$Y136=""),"Evaluation left",IF(OR(AND('Care Companion Tracker'!$Z136&lt;&gt;"",'Care Companion Tracker'!$K136="Surgery",'Care Companion Tracker'!$U136&lt;&gt;"",'Care Companion Tracker'!$W136&lt;&gt;"",'Care Companion Tracker'!$Y136&lt;&gt;""),AND('Care Companion Tracker'!$Z136&lt;&gt;"",'Care Companion Tracker'!$K136="Procedure",'Care Companion Tracker'!$U136&lt;&gt;""),AND('Care Companion Tracker'!$Z136&lt;&gt;"",'Care Companion Tracker'!$K136="Observation",'Care Companion Tracker'!$U136&lt;&gt;"")),"Discharged &amp; completed",IF(AND('Care Companion Tracker'!$Z136&lt;&gt;"",'Care Companion Tracker'!$U136&lt;&gt;"",'Care Companion Tracker'!$W136=""),"Discharged but no practical", IF(AND('Care Companion Tracker'!$Z136&lt;&gt;"",'Care Companion Tracker'!$U136&lt;&gt;"",'Care Companion Tracker'!$K136="Surgery",'Care Companion Tracker'!$Y136=""),"Discharged but no evaluation",IF(AND('Care Companion Tracker'!$Z136&lt;&gt;"",'Care Companion Tracker'!$U136=""),"Discharged but no class","Completed but not discharged")))))))</f>
        <v>Class not attended</v>
      </c>
      <c r="E136" s="129" t="str">
        <f>IF(Table4[[#This Row],[DOA (DD/MM/YY)]]="","",TEXT(Table4[[#This Row],[DOA (DD/MM/YY)]],"mmm-yy"))</f>
        <v>Sep-14</v>
      </c>
      <c r="F136" s="148">
        <f>IF('Patient Admission Report'!H131="","",'Patient Admission Report'!H131)</f>
        <v>41885</v>
      </c>
      <c r="G136" s="112" t="str">
        <f>IFERROR(IF('Patient Admission Report'!B131="","",'Patient Admission Report'!B131),"")</f>
        <v>10070000201308</v>
      </c>
      <c r="H136" s="70" t="str">
        <f>IFERROR(IF('Patient Admission Report'!C131="","",'Patient Admission Report'!C131),"")</f>
        <v>Mr MOGULAIAH</v>
      </c>
      <c r="I136" s="77" t="str">
        <f>IFERROR(IF('Patient Admission Report'!D131="","",'Patient Admission Report'!D131),"")</f>
        <v>91-9010513894</v>
      </c>
      <c r="J136" s="70" t="str">
        <f>IFERROR(IF('Patient Admission Report'!E131="","",'Patient Admission Report'!E131),"")</f>
        <v>TELANGANA</v>
      </c>
      <c r="K136" s="70" t="str">
        <f>IFERROR(IF('Patient Admission Report'!F131="","",'Patient Admission Report'!F131),"")</f>
        <v>OBSERVATION</v>
      </c>
      <c r="L136" s="70" t="str">
        <f>IFERROR(IF('Patient Admission Report'!G131="","",'Patient Admission Report'!G131),"")</f>
        <v>GENERAL MEDICINE</v>
      </c>
      <c r="M136" s="134" t="str">
        <f>IFERROR(IF('Patient Admission Report'!I131="","",'Patient Admission Report'!I131),"")</f>
        <v/>
      </c>
      <c r="N136" s="124"/>
      <c r="O136" s="116"/>
      <c r="P136" s="72"/>
      <c r="Q136" s="73"/>
      <c r="R136" s="72"/>
      <c r="S136" s="72"/>
      <c r="T136" s="73"/>
      <c r="U136" s="69"/>
      <c r="V136" s="69"/>
      <c r="W136" s="136"/>
      <c r="X136" s="139"/>
      <c r="Y136" s="121"/>
      <c r="Z136" s="143" t="str">
        <f>IFERROR(VLOOKUP('Care Companion Tracker'!$G136,'Patient Discharge Report'!$B$11:$E$1048576,3,FALSE),"")</f>
        <v/>
      </c>
      <c r="AA136" s="94" t="str">
        <f>IFERROR(VLOOKUP('Care Companion Tracker'!$G136,'Patient Discharge Report'!$B$11:$E$1048576,4,FALSE),"")</f>
        <v/>
      </c>
      <c r="AB136" s="179">
        <f>ROUND(IF('Care Companion Tracker'!$Z136="",0,('Care Companion Tracker'!$Z136-'Care Companion Tracker'!$F136)),0)</f>
        <v>0</v>
      </c>
      <c r="AC136" s="116"/>
      <c r="AD136" s="95"/>
    </row>
    <row r="137" spans="2:30">
      <c r="B137" s="67">
        <f t="shared" si="2"/>
        <v>122</v>
      </c>
      <c r="C137" s="68" t="str">
        <f t="shared" si="3"/>
        <v>Hyderabad</v>
      </c>
      <c r="D137" s="93" t="str">
        <f>IF(AND('Care Companion Tracker'!$U137="", 'Care Companion Tracker'!$Z137=""),"Class not attended", IF(AND('Care Companion Tracker'!$Z137="",'Care Companion Tracker'!$U137&lt;&gt;"",$K137="Surgery",$W137=""),"Practical Left", IF(AND('Care Companion Tracker'!$Z137="",'Care Companion Tracker'!$U137&lt;&gt;"",'Care Companion Tracker'!$K137="Surgery",'Care Companion Tracker'!$Y137=""),"Evaluation left",IF(OR(AND('Care Companion Tracker'!$Z137&lt;&gt;"",'Care Companion Tracker'!$K137="Surgery",'Care Companion Tracker'!$U137&lt;&gt;"",'Care Companion Tracker'!$W137&lt;&gt;"",'Care Companion Tracker'!$Y137&lt;&gt;""),AND('Care Companion Tracker'!$Z137&lt;&gt;"",'Care Companion Tracker'!$K137="Procedure",'Care Companion Tracker'!$U137&lt;&gt;""),AND('Care Companion Tracker'!$Z137&lt;&gt;"",'Care Companion Tracker'!$K137="Observation",'Care Companion Tracker'!$U137&lt;&gt;"")),"Discharged &amp; completed",IF(AND('Care Companion Tracker'!$Z137&lt;&gt;"",'Care Companion Tracker'!$U137&lt;&gt;"",'Care Companion Tracker'!$W137=""),"Discharged but no practical", IF(AND('Care Companion Tracker'!$Z137&lt;&gt;"",'Care Companion Tracker'!$U137&lt;&gt;"",'Care Companion Tracker'!$K137="Surgery",'Care Companion Tracker'!$Y137=""),"Discharged but no evaluation",IF(AND('Care Companion Tracker'!$Z137&lt;&gt;"",'Care Companion Tracker'!$U137=""),"Discharged but no class","Completed but not discharged")))))))</f>
        <v>Discharged but no class</v>
      </c>
      <c r="E137" s="129" t="str">
        <f>IF(Table4[[#This Row],[DOA (DD/MM/YY)]]="","",TEXT(Table4[[#This Row],[DOA (DD/MM/YY)]],"mmm-yy"))</f>
        <v>Sep-14</v>
      </c>
      <c r="F137" s="148">
        <f>IF('Patient Admission Report'!H132="","",'Patient Admission Report'!H132)</f>
        <v>41885</v>
      </c>
      <c r="G137" s="112" t="str">
        <f>IFERROR(IF('Patient Admission Report'!B132="","",'Patient Admission Report'!B132),"")</f>
        <v>10070000029227</v>
      </c>
      <c r="H137" s="68" t="str">
        <f>IFERROR(IF('Patient Admission Report'!C132="","",'Patient Admission Report'!C132),"")</f>
        <v>Mrs PRAMEELA B</v>
      </c>
      <c r="I137" s="77" t="str">
        <f>IFERROR(IF('Patient Admission Report'!D132="","",'Patient Admission Report'!D132),"")</f>
        <v>9866924082</v>
      </c>
      <c r="J137" s="68" t="str">
        <f>IFERROR(IF('Patient Admission Report'!E132="","",'Patient Admission Report'!E132),"")</f>
        <v>Andhra Pradesh</v>
      </c>
      <c r="K137" s="68" t="str">
        <f>IFERROR(IF('Patient Admission Report'!F132="","",'Patient Admission Report'!F132),"")</f>
        <v>OBSERVATION</v>
      </c>
      <c r="L137" s="68" t="str">
        <f>IFERROR(IF('Patient Admission Report'!G132="","",'Patient Admission Report'!G132),"")</f>
        <v>GENERAL MEDICINE</v>
      </c>
      <c r="M137" s="133" t="str">
        <f>IFERROR(IF('Patient Admission Report'!I132="","",'Patient Admission Report'!I132),"")</f>
        <v/>
      </c>
      <c r="N137" s="124"/>
      <c r="O137" s="116"/>
      <c r="P137" s="72"/>
      <c r="Q137" s="73"/>
      <c r="R137" s="72"/>
      <c r="S137" s="72"/>
      <c r="T137" s="73"/>
      <c r="U137" s="69"/>
      <c r="V137" s="69"/>
      <c r="W137" s="136"/>
      <c r="X137" s="139"/>
      <c r="Y137" s="121"/>
      <c r="Z137" s="143" t="str">
        <f>IFERROR(VLOOKUP('Care Companion Tracker'!$G137,'Patient Discharge Report'!$B$11:$E$1048576,3,FALSE),"")</f>
        <v>10/09/2014 05:16 AM</v>
      </c>
      <c r="AA137" s="94" t="str">
        <f>IFERROR(VLOOKUP('Care Companion Tracker'!$G137,'Patient Discharge Report'!$B$11:$E$1048576,4,FALSE),"")</f>
        <v>Normal Discharge</v>
      </c>
      <c r="AB137" s="179">
        <f>ROUND(IF('Care Companion Tracker'!$Z137="",0,('Care Companion Tracker'!$Z137-'Care Companion Tracker'!$F137)),0)</f>
        <v>7</v>
      </c>
      <c r="AC137" s="116"/>
      <c r="AD137" s="95"/>
    </row>
    <row r="138" spans="2:30">
      <c r="B138" s="67">
        <f t="shared" si="2"/>
        <v>123</v>
      </c>
      <c r="C138" s="68" t="str">
        <f t="shared" si="3"/>
        <v>Hyderabad</v>
      </c>
      <c r="D138" s="93" t="str">
        <f>IF(AND('Care Companion Tracker'!$U138="", 'Care Companion Tracker'!$Z138=""),"Class not attended", IF(AND('Care Companion Tracker'!$Z138="",'Care Companion Tracker'!$U138&lt;&gt;"",$K138="Surgery",$W138=""),"Practical Left", IF(AND('Care Companion Tracker'!$Z138="",'Care Companion Tracker'!$U138&lt;&gt;"",'Care Companion Tracker'!$K138="Surgery",'Care Companion Tracker'!$Y138=""),"Evaluation left",IF(OR(AND('Care Companion Tracker'!$Z138&lt;&gt;"",'Care Companion Tracker'!$K138="Surgery",'Care Companion Tracker'!$U138&lt;&gt;"",'Care Companion Tracker'!$W138&lt;&gt;"",'Care Companion Tracker'!$Y138&lt;&gt;""),AND('Care Companion Tracker'!$Z138&lt;&gt;"",'Care Companion Tracker'!$K138="Procedure",'Care Companion Tracker'!$U138&lt;&gt;""),AND('Care Companion Tracker'!$Z138&lt;&gt;"",'Care Companion Tracker'!$K138="Observation",'Care Companion Tracker'!$U138&lt;&gt;"")),"Discharged &amp; completed",IF(AND('Care Companion Tracker'!$Z138&lt;&gt;"",'Care Companion Tracker'!$U138&lt;&gt;"",'Care Companion Tracker'!$W138=""),"Discharged but no practical", IF(AND('Care Companion Tracker'!$Z138&lt;&gt;"",'Care Companion Tracker'!$U138&lt;&gt;"",'Care Companion Tracker'!$K138="Surgery",'Care Companion Tracker'!$Y138=""),"Discharged but no evaluation",IF(AND('Care Companion Tracker'!$Z138&lt;&gt;"",'Care Companion Tracker'!$U138=""),"Discharged but no class","Completed but not discharged")))))))</f>
        <v>Discharged but no class</v>
      </c>
      <c r="E138" s="129" t="str">
        <f>IF(Table4[[#This Row],[DOA (DD/MM/YY)]]="","",TEXT(Table4[[#This Row],[DOA (DD/MM/YY)]],"mmm-yy"))</f>
        <v>Sep-14</v>
      </c>
      <c r="F138" s="148">
        <f>IF('Patient Admission Report'!H133="","",'Patient Admission Report'!H133)</f>
        <v>41885</v>
      </c>
      <c r="G138" s="112" t="str">
        <f>IFERROR(IF('Patient Admission Report'!B133="","",'Patient Admission Report'!B133),"")</f>
        <v>10070000201147</v>
      </c>
      <c r="H138" s="68" t="str">
        <f>IFERROR(IF('Patient Admission Report'!C133="","",'Patient Admission Report'!C133),"")</f>
        <v>Mr NARAYANA K</v>
      </c>
      <c r="I138" s="77" t="str">
        <f>IFERROR(IF('Patient Admission Report'!D133="","",'Patient Admission Report'!D133),"")</f>
        <v>9502117200</v>
      </c>
      <c r="J138" s="68" t="str">
        <f>IFERROR(IF('Patient Admission Report'!E133="","",'Patient Admission Report'!E133),"")</f>
        <v>TELANGANA</v>
      </c>
      <c r="K138" s="68" t="str">
        <f>IFERROR(IF('Patient Admission Report'!F133="","",'Patient Admission Report'!F133),"")</f>
        <v>PROCEDURE</v>
      </c>
      <c r="L138" s="68" t="str">
        <f>IFERROR(IF('Patient Admission Report'!G133="","",'Patient Admission Report'!G133),"")</f>
        <v>GENERAL MEDICINE</v>
      </c>
      <c r="M138" s="133" t="str">
        <f>IFERROR(IF('Patient Admission Report'!I133="","",'Patient Admission Report'!I133),"")</f>
        <v>NH-Mallareddy Hospital</v>
      </c>
      <c r="N138" s="124"/>
      <c r="O138" s="116"/>
      <c r="P138" s="72"/>
      <c r="Q138" s="73"/>
      <c r="R138" s="72"/>
      <c r="S138" s="72"/>
      <c r="T138" s="73"/>
      <c r="U138" s="69"/>
      <c r="V138" s="69"/>
      <c r="W138" s="136"/>
      <c r="X138" s="139"/>
      <c r="Y138" s="121"/>
      <c r="Z138" s="143" t="str">
        <f>IFERROR(VLOOKUP('Care Companion Tracker'!$G138,'Patient Discharge Report'!$B$11:$E$1048576,3,FALSE),"")</f>
        <v>05/09/2014 06:34 PM</v>
      </c>
      <c r="AA138" s="94" t="str">
        <f>IFERROR(VLOOKUP('Care Companion Tracker'!$G138,'Patient Discharge Report'!$B$11:$E$1048576,4,FALSE),"")</f>
        <v>Normal Discharge</v>
      </c>
      <c r="AB138" s="179">
        <f>ROUND(IF('Care Companion Tracker'!$Z138="",0,('Care Companion Tracker'!$Z138-'Care Companion Tracker'!$F138)),0)</f>
        <v>3</v>
      </c>
      <c r="AC138" s="116"/>
      <c r="AD138" s="95"/>
    </row>
    <row r="139" spans="2:30">
      <c r="B139" s="67">
        <f t="shared" si="2"/>
        <v>124</v>
      </c>
      <c r="C139" s="68" t="str">
        <f t="shared" si="3"/>
        <v>Hyderabad</v>
      </c>
      <c r="D139" s="93" t="str">
        <f>IF(AND('Care Companion Tracker'!$U139="", 'Care Companion Tracker'!$Z139=""),"Class not attended", IF(AND('Care Companion Tracker'!$Z139="",'Care Companion Tracker'!$U139&lt;&gt;"",$K139="Surgery",$W139=""),"Practical Left", IF(AND('Care Companion Tracker'!$Z139="",'Care Companion Tracker'!$U139&lt;&gt;"",'Care Companion Tracker'!$K139="Surgery",'Care Companion Tracker'!$Y139=""),"Evaluation left",IF(OR(AND('Care Companion Tracker'!$Z139&lt;&gt;"",'Care Companion Tracker'!$K139="Surgery",'Care Companion Tracker'!$U139&lt;&gt;"",'Care Companion Tracker'!$W139&lt;&gt;"",'Care Companion Tracker'!$Y139&lt;&gt;""),AND('Care Companion Tracker'!$Z139&lt;&gt;"",'Care Companion Tracker'!$K139="Procedure",'Care Companion Tracker'!$U139&lt;&gt;""),AND('Care Companion Tracker'!$Z139&lt;&gt;"",'Care Companion Tracker'!$K139="Observation",'Care Companion Tracker'!$U139&lt;&gt;"")),"Discharged &amp; completed",IF(AND('Care Companion Tracker'!$Z139&lt;&gt;"",'Care Companion Tracker'!$U139&lt;&gt;"",'Care Companion Tracker'!$W139=""),"Discharged but no practical", IF(AND('Care Companion Tracker'!$Z139&lt;&gt;"",'Care Companion Tracker'!$U139&lt;&gt;"",'Care Companion Tracker'!$K139="Surgery",'Care Companion Tracker'!$Y139=""),"Discharged but no evaluation",IF(AND('Care Companion Tracker'!$Z139&lt;&gt;"",'Care Companion Tracker'!$U139=""),"Discharged but no class","Completed but not discharged")))))))</f>
        <v>Discharged but no class</v>
      </c>
      <c r="E139" s="129" t="str">
        <f>IF(Table4[[#This Row],[DOA (DD/MM/YY)]]="","",TEXT(Table4[[#This Row],[DOA (DD/MM/YY)]],"mmm-yy"))</f>
        <v>Sep-14</v>
      </c>
      <c r="F139" s="148">
        <f>IF('Patient Admission Report'!H134="","",'Patient Admission Report'!H134)</f>
        <v>41885</v>
      </c>
      <c r="G139" s="112" t="str">
        <f>IFERROR(IF('Patient Admission Report'!B134="","",'Patient Admission Report'!B134),"")</f>
        <v>10070000201137</v>
      </c>
      <c r="H139" s="68" t="str">
        <f>IFERROR(IF('Patient Admission Report'!C134="","",'Patient Admission Report'!C134),"")</f>
        <v>Master ANAND</v>
      </c>
      <c r="I139" s="77" t="str">
        <f>IFERROR(IF('Patient Admission Report'!D134="","",'Patient Admission Report'!D134),"")</f>
        <v>000</v>
      </c>
      <c r="J139" s="68" t="str">
        <f>IFERROR(IF('Patient Admission Report'!E134="","",'Patient Admission Report'!E134),"")</f>
        <v>TELANGANA</v>
      </c>
      <c r="K139" s="68" t="str">
        <f>IFERROR(IF('Patient Admission Report'!F134="","",'Patient Admission Report'!F134),"")</f>
        <v>PROCEDURE</v>
      </c>
      <c r="L139" s="68" t="str">
        <f>IFERROR(IF('Patient Admission Report'!G134="","",'Patient Admission Report'!G134),"")</f>
        <v>GENERAL MEDICINE</v>
      </c>
      <c r="M139" s="133" t="str">
        <f>IFERROR(IF('Patient Admission Report'!I134="","",'Patient Admission Report'!I134),"")</f>
        <v/>
      </c>
      <c r="N139" s="124"/>
      <c r="O139" s="116"/>
      <c r="P139" s="72"/>
      <c r="Q139" s="73"/>
      <c r="R139" s="72"/>
      <c r="S139" s="72"/>
      <c r="T139" s="73"/>
      <c r="U139" s="69"/>
      <c r="V139" s="69"/>
      <c r="W139" s="136"/>
      <c r="X139" s="139"/>
      <c r="Y139" s="121"/>
      <c r="Z139" s="143" t="str">
        <f>IFERROR(VLOOKUP('Care Companion Tracker'!$G139,'Patient Discharge Report'!$B$11:$E$1048576,3,FALSE),"")</f>
        <v>06/09/2014 05:20 PM</v>
      </c>
      <c r="AA139" s="94" t="str">
        <f>IFERROR(VLOOKUP('Care Companion Tracker'!$G139,'Patient Discharge Report'!$B$11:$E$1048576,4,FALSE),"")</f>
        <v>Normal Discharge</v>
      </c>
      <c r="AB139" s="179">
        <f>ROUND(IF('Care Companion Tracker'!$Z139="",0,('Care Companion Tracker'!$Z139-'Care Companion Tracker'!$F139)),0)</f>
        <v>4</v>
      </c>
      <c r="AC139" s="116"/>
      <c r="AD139" s="95"/>
    </row>
    <row r="140" spans="2:30">
      <c r="B140" s="67">
        <f t="shared" si="2"/>
        <v>125</v>
      </c>
      <c r="C140" s="68" t="str">
        <f t="shared" si="3"/>
        <v>Hyderabad</v>
      </c>
      <c r="D140" s="93" t="str">
        <f>IF(AND('Care Companion Tracker'!$U140="", 'Care Companion Tracker'!$Z140=""),"Class not attended", IF(AND('Care Companion Tracker'!$Z140="",'Care Companion Tracker'!$U140&lt;&gt;"",$K140="Surgery",$W140=""),"Practical Left", IF(AND('Care Companion Tracker'!$Z140="",'Care Companion Tracker'!$U140&lt;&gt;"",'Care Companion Tracker'!$K140="Surgery",'Care Companion Tracker'!$Y140=""),"Evaluation left",IF(OR(AND('Care Companion Tracker'!$Z140&lt;&gt;"",'Care Companion Tracker'!$K140="Surgery",'Care Companion Tracker'!$U140&lt;&gt;"",'Care Companion Tracker'!$W140&lt;&gt;"",'Care Companion Tracker'!$Y140&lt;&gt;""),AND('Care Companion Tracker'!$Z140&lt;&gt;"",'Care Companion Tracker'!$K140="Procedure",'Care Companion Tracker'!$U140&lt;&gt;""),AND('Care Companion Tracker'!$Z140&lt;&gt;"",'Care Companion Tracker'!$K140="Observation",'Care Companion Tracker'!$U140&lt;&gt;"")),"Discharged &amp; completed",IF(AND('Care Companion Tracker'!$Z140&lt;&gt;"",'Care Companion Tracker'!$U140&lt;&gt;"",'Care Companion Tracker'!$W140=""),"Discharged but no practical", IF(AND('Care Companion Tracker'!$Z140&lt;&gt;"",'Care Companion Tracker'!$U140&lt;&gt;"",'Care Companion Tracker'!$K140="Surgery",'Care Companion Tracker'!$Y140=""),"Discharged but no evaluation",IF(AND('Care Companion Tracker'!$Z140&lt;&gt;"",'Care Companion Tracker'!$U140=""),"Discharged but no class","Completed but not discharged")))))))</f>
        <v>Discharged but no class</v>
      </c>
      <c r="E140" s="129" t="str">
        <f>IF(Table4[[#This Row],[DOA (DD/MM/YY)]]="","",TEXT(Table4[[#This Row],[DOA (DD/MM/YY)]],"mmm-yy"))</f>
        <v>Sep-14</v>
      </c>
      <c r="F140" s="148">
        <f>IF('Patient Admission Report'!H135="","",'Patient Admission Report'!H135)</f>
        <v>41885</v>
      </c>
      <c r="G140" s="112" t="str">
        <f>IFERROR(IF('Patient Admission Report'!B135="","",'Patient Admission Report'!B135),"")</f>
        <v>10070000201124</v>
      </c>
      <c r="H140" s="68" t="str">
        <f>IFERROR(IF('Patient Admission Report'!C135="","",'Patient Admission Report'!C135),"")</f>
        <v>Mr THIRUPATHAIAH U</v>
      </c>
      <c r="I140" s="77" t="str">
        <f>IFERROR(IF('Patient Admission Report'!D135="","",'Patient Admission Report'!D135),"")</f>
        <v>919959315678</v>
      </c>
      <c r="J140" s="68" t="str">
        <f>IFERROR(IF('Patient Admission Report'!E135="","",'Patient Admission Report'!E135),"")</f>
        <v>TELANGANA</v>
      </c>
      <c r="K140" s="68" t="str">
        <f>IFERROR(IF('Patient Admission Report'!F135="","",'Patient Admission Report'!F135),"")</f>
        <v>OBSERVATION</v>
      </c>
      <c r="L140" s="68" t="str">
        <f>IFERROR(IF('Patient Admission Report'!G135="","",'Patient Admission Report'!G135),"")</f>
        <v>GENERAL MEDICINE</v>
      </c>
      <c r="M140" s="133" t="str">
        <f>IFERROR(IF('Patient Admission Report'!I135="","",'Patient Admission Report'!I135),"")</f>
        <v>ICICI LOMBARD GENERAL INSURANCE_CREDIT</v>
      </c>
      <c r="N140" s="124"/>
      <c r="O140" s="116"/>
      <c r="P140" s="72"/>
      <c r="Q140" s="73"/>
      <c r="R140" s="72"/>
      <c r="S140" s="72"/>
      <c r="T140" s="73"/>
      <c r="U140" s="69"/>
      <c r="V140" s="69"/>
      <c r="W140" s="136"/>
      <c r="X140" s="139"/>
      <c r="Y140" s="121"/>
      <c r="Z140" s="143" t="str">
        <f>IFERROR(VLOOKUP('Care Companion Tracker'!$G140,'Patient Discharge Report'!$B$11:$E$1048576,3,FALSE),"")</f>
        <v>06/09/2014 06:44 PM</v>
      </c>
      <c r="AA140" s="94" t="str">
        <f>IFERROR(VLOOKUP('Care Companion Tracker'!$G140,'Patient Discharge Report'!$B$11:$E$1048576,4,FALSE),"")</f>
        <v>Normal Discharge</v>
      </c>
      <c r="AB140" s="179">
        <f>ROUND(IF('Care Companion Tracker'!$Z140="",0,('Care Companion Tracker'!$Z140-'Care Companion Tracker'!$F140)),0)</f>
        <v>4</v>
      </c>
      <c r="AC140" s="116"/>
      <c r="AD140" s="95"/>
    </row>
    <row r="141" spans="2:30">
      <c r="B141" s="67">
        <f t="shared" si="2"/>
        <v>126</v>
      </c>
      <c r="C141" s="68" t="str">
        <f t="shared" si="3"/>
        <v>Hyderabad</v>
      </c>
      <c r="D141" s="93" t="str">
        <f>IF(AND('Care Companion Tracker'!$U141="", 'Care Companion Tracker'!$Z141=""),"Class not attended", IF(AND('Care Companion Tracker'!$Z141="",'Care Companion Tracker'!$U141&lt;&gt;"",$K141="Surgery",$W141=""),"Practical Left", IF(AND('Care Companion Tracker'!$Z141="",'Care Companion Tracker'!$U141&lt;&gt;"",'Care Companion Tracker'!$K141="Surgery",'Care Companion Tracker'!$Y141=""),"Evaluation left",IF(OR(AND('Care Companion Tracker'!$Z141&lt;&gt;"",'Care Companion Tracker'!$K141="Surgery",'Care Companion Tracker'!$U141&lt;&gt;"",'Care Companion Tracker'!$W141&lt;&gt;"",'Care Companion Tracker'!$Y141&lt;&gt;""),AND('Care Companion Tracker'!$Z141&lt;&gt;"",'Care Companion Tracker'!$K141="Procedure",'Care Companion Tracker'!$U141&lt;&gt;""),AND('Care Companion Tracker'!$Z141&lt;&gt;"",'Care Companion Tracker'!$K141="Observation",'Care Companion Tracker'!$U141&lt;&gt;"")),"Discharged &amp; completed",IF(AND('Care Companion Tracker'!$Z141&lt;&gt;"",'Care Companion Tracker'!$U141&lt;&gt;"",'Care Companion Tracker'!$W141=""),"Discharged but no practical", IF(AND('Care Companion Tracker'!$Z141&lt;&gt;"",'Care Companion Tracker'!$U141&lt;&gt;"",'Care Companion Tracker'!$K141="Surgery",'Care Companion Tracker'!$Y141=""),"Discharged but no evaluation",IF(AND('Care Companion Tracker'!$Z141&lt;&gt;"",'Care Companion Tracker'!$U141=""),"Discharged but no class","Completed but not discharged")))))))</f>
        <v>Discharged but no class</v>
      </c>
      <c r="E141" s="129" t="str">
        <f>IF(Table4[[#This Row],[DOA (DD/MM/YY)]]="","",TEXT(Table4[[#This Row],[DOA (DD/MM/YY)]],"mmm-yy"))</f>
        <v>Sep-14</v>
      </c>
      <c r="F141" s="148">
        <f>IF('Patient Admission Report'!H136="","",'Patient Admission Report'!H136)</f>
        <v>41885</v>
      </c>
      <c r="G141" s="112" t="str">
        <f>IFERROR(IF('Patient Admission Report'!B136="","",'Patient Admission Report'!B136),"")</f>
        <v>10070000201054</v>
      </c>
      <c r="H141" s="68" t="str">
        <f>IFERROR(IF('Patient Admission Report'!C136="","",'Patient Admission Report'!C136),"")</f>
        <v>Mr KISTAIAH G</v>
      </c>
      <c r="I141" s="77" t="str">
        <f>IFERROR(IF('Patient Admission Report'!D136="","",'Patient Admission Report'!D136),"")</f>
        <v>9908697006</v>
      </c>
      <c r="J141" s="68" t="str">
        <f>IFERROR(IF('Patient Admission Report'!E136="","",'Patient Admission Report'!E136),"")</f>
        <v>TELANGANA</v>
      </c>
      <c r="K141" s="68" t="str">
        <f>IFERROR(IF('Patient Admission Report'!F136="","",'Patient Admission Report'!F136),"")</f>
        <v>PROCEDURE</v>
      </c>
      <c r="L141" s="68" t="str">
        <f>IFERROR(IF('Patient Admission Report'!G136="","",'Patient Admission Report'!G136),"")</f>
        <v>GENERAL MEDICINE</v>
      </c>
      <c r="M141" s="133" t="str">
        <f>IFERROR(IF('Patient Admission Report'!I136="","",'Patient Admission Report'!I136),"")</f>
        <v/>
      </c>
      <c r="N141" s="124"/>
      <c r="O141" s="116"/>
      <c r="P141" s="72"/>
      <c r="Q141" s="73"/>
      <c r="R141" s="72"/>
      <c r="S141" s="72"/>
      <c r="T141" s="73"/>
      <c r="U141" s="69"/>
      <c r="V141" s="69"/>
      <c r="W141" s="136"/>
      <c r="X141" s="139"/>
      <c r="Y141" s="121"/>
      <c r="Z141" s="143" t="str">
        <f>IFERROR(VLOOKUP('Care Companion Tracker'!$G141,'Patient Discharge Report'!$B$11:$E$1048576,3,FALSE),"")</f>
        <v>06/09/2014 05:21 PM</v>
      </c>
      <c r="AA141" s="94" t="str">
        <f>IFERROR(VLOOKUP('Care Companion Tracker'!$G141,'Patient Discharge Report'!$B$11:$E$1048576,4,FALSE),"")</f>
        <v>Normal Discharge</v>
      </c>
      <c r="AB141" s="179">
        <f>ROUND(IF('Care Companion Tracker'!$Z141="",0,('Care Companion Tracker'!$Z141-'Care Companion Tracker'!$F141)),0)</f>
        <v>4</v>
      </c>
      <c r="AC141" s="116"/>
      <c r="AD141" s="95"/>
    </row>
    <row r="142" spans="2:30">
      <c r="B142" s="67">
        <f t="shared" si="2"/>
        <v>127</v>
      </c>
      <c r="C142" s="68" t="str">
        <f t="shared" si="3"/>
        <v>Hyderabad</v>
      </c>
      <c r="D142" s="93" t="str">
        <f>IF(AND('Care Companion Tracker'!$U142="", 'Care Companion Tracker'!$Z142=""),"Class not attended", IF(AND('Care Companion Tracker'!$Z142="",'Care Companion Tracker'!$U142&lt;&gt;"",$K142="Surgery",$W142=""),"Practical Left", IF(AND('Care Companion Tracker'!$Z142="",'Care Companion Tracker'!$U142&lt;&gt;"",'Care Companion Tracker'!$K142="Surgery",'Care Companion Tracker'!$Y142=""),"Evaluation left",IF(OR(AND('Care Companion Tracker'!$Z142&lt;&gt;"",'Care Companion Tracker'!$K142="Surgery",'Care Companion Tracker'!$U142&lt;&gt;"",'Care Companion Tracker'!$W142&lt;&gt;"",'Care Companion Tracker'!$Y142&lt;&gt;""),AND('Care Companion Tracker'!$Z142&lt;&gt;"",'Care Companion Tracker'!$K142="Procedure",'Care Companion Tracker'!$U142&lt;&gt;""),AND('Care Companion Tracker'!$Z142&lt;&gt;"",'Care Companion Tracker'!$K142="Observation",'Care Companion Tracker'!$U142&lt;&gt;"")),"Discharged &amp; completed",IF(AND('Care Companion Tracker'!$Z142&lt;&gt;"",'Care Companion Tracker'!$U142&lt;&gt;"",'Care Companion Tracker'!$W142=""),"Discharged but no practical", IF(AND('Care Companion Tracker'!$Z142&lt;&gt;"",'Care Companion Tracker'!$U142&lt;&gt;"",'Care Companion Tracker'!$K142="Surgery",'Care Companion Tracker'!$Y142=""),"Discharged but no evaluation",IF(AND('Care Companion Tracker'!$Z142&lt;&gt;"",'Care Companion Tracker'!$U142=""),"Discharged but no class","Completed but not discharged")))))))</f>
        <v>Discharged but no class</v>
      </c>
      <c r="E142" s="129" t="str">
        <f>IF(Table4[[#This Row],[DOA (DD/MM/YY)]]="","",TEXT(Table4[[#This Row],[DOA (DD/MM/YY)]],"mmm-yy"))</f>
        <v>Sep-14</v>
      </c>
      <c r="F142" s="148">
        <f>IF('Patient Admission Report'!H137="","",'Patient Admission Report'!H137)</f>
        <v>41885</v>
      </c>
      <c r="G142" s="112" t="str">
        <f>IFERROR(IF('Patient Admission Report'!B137="","",'Patient Admission Report'!B137),"")</f>
        <v>10070000201290</v>
      </c>
      <c r="H142" s="70" t="str">
        <f>IFERROR(IF('Patient Admission Report'!C137="","",'Patient Admission Report'!C137),"")</f>
        <v>Mr LINGAIAH P</v>
      </c>
      <c r="I142" s="77" t="str">
        <f>IFERROR(IF('Patient Admission Report'!D137="","",'Patient Admission Report'!D137),"")</f>
        <v>9440520726</v>
      </c>
      <c r="J142" s="70" t="str">
        <f>IFERROR(IF('Patient Admission Report'!E137="","",'Patient Admission Report'!E137),"")</f>
        <v>TELANGANA</v>
      </c>
      <c r="K142" s="70" t="str">
        <f>IFERROR(IF('Patient Admission Report'!F137="","",'Patient Admission Report'!F137),"")</f>
        <v>OBSERVATION</v>
      </c>
      <c r="L142" s="70" t="str">
        <f>IFERROR(IF('Patient Admission Report'!G137="","",'Patient Admission Report'!G137),"")</f>
        <v>NEPHROLOGY</v>
      </c>
      <c r="M142" s="134" t="str">
        <f>IFERROR(IF('Patient Admission Report'!I137="","",'Patient Admission Report'!I137),"")</f>
        <v/>
      </c>
      <c r="N142" s="124"/>
      <c r="O142" s="116"/>
      <c r="P142" s="72"/>
      <c r="Q142" s="73"/>
      <c r="R142" s="72"/>
      <c r="S142" s="72"/>
      <c r="T142" s="73"/>
      <c r="U142" s="69"/>
      <c r="V142" s="69"/>
      <c r="W142" s="136"/>
      <c r="X142" s="139"/>
      <c r="Y142" s="121"/>
      <c r="Z142" s="143" t="str">
        <f>IFERROR(VLOOKUP('Care Companion Tracker'!$G142,'Patient Discharge Report'!$B$11:$E$1048576,3,FALSE),"")</f>
        <v>12/09/2014 03:38 PM</v>
      </c>
      <c r="AA142" s="94" t="str">
        <f>IFERROR(VLOOKUP('Care Companion Tracker'!$G142,'Patient Discharge Report'!$B$11:$E$1048576,4,FALSE),"")</f>
        <v>LAMA</v>
      </c>
      <c r="AB142" s="179">
        <f>ROUND(IF('Care Companion Tracker'!$Z142="",0,('Care Companion Tracker'!$Z142-'Care Companion Tracker'!$F142)),0)</f>
        <v>10</v>
      </c>
      <c r="AC142" s="116"/>
      <c r="AD142" s="95"/>
    </row>
    <row r="143" spans="2:30">
      <c r="B143" s="67">
        <f t="shared" si="2"/>
        <v>128</v>
      </c>
      <c r="C143" s="68" t="str">
        <f t="shared" si="3"/>
        <v>Hyderabad</v>
      </c>
      <c r="D143" s="93" t="str">
        <f>IF(AND('Care Companion Tracker'!$U143="", 'Care Companion Tracker'!$Z143=""),"Class not attended", IF(AND('Care Companion Tracker'!$Z143="",'Care Companion Tracker'!$U143&lt;&gt;"",$K143="Surgery",$W143=""),"Practical Left", IF(AND('Care Companion Tracker'!$Z143="",'Care Companion Tracker'!$U143&lt;&gt;"",'Care Companion Tracker'!$K143="Surgery",'Care Companion Tracker'!$Y143=""),"Evaluation left",IF(OR(AND('Care Companion Tracker'!$Z143&lt;&gt;"",'Care Companion Tracker'!$K143="Surgery",'Care Companion Tracker'!$U143&lt;&gt;"",'Care Companion Tracker'!$W143&lt;&gt;"",'Care Companion Tracker'!$Y143&lt;&gt;""),AND('Care Companion Tracker'!$Z143&lt;&gt;"",'Care Companion Tracker'!$K143="Procedure",'Care Companion Tracker'!$U143&lt;&gt;""),AND('Care Companion Tracker'!$Z143&lt;&gt;"",'Care Companion Tracker'!$K143="Observation",'Care Companion Tracker'!$U143&lt;&gt;"")),"Discharged &amp; completed",IF(AND('Care Companion Tracker'!$Z143&lt;&gt;"",'Care Companion Tracker'!$U143&lt;&gt;"",'Care Companion Tracker'!$W143=""),"Discharged but no practical", IF(AND('Care Companion Tracker'!$Z143&lt;&gt;"",'Care Companion Tracker'!$U143&lt;&gt;"",'Care Companion Tracker'!$K143="Surgery",'Care Companion Tracker'!$Y143=""),"Discharged but no evaluation",IF(AND('Care Companion Tracker'!$Z143&lt;&gt;"",'Care Companion Tracker'!$U143=""),"Discharged but no class","Completed but not discharged")))))))</f>
        <v>Discharged but no class</v>
      </c>
      <c r="E143" s="129" t="str">
        <f>IF(Table4[[#This Row],[DOA (DD/MM/YY)]]="","",TEXT(Table4[[#This Row],[DOA (DD/MM/YY)]],"mmm-yy"))</f>
        <v>Sep-14</v>
      </c>
      <c r="F143" s="148">
        <f>IF('Patient Admission Report'!H138="","",'Patient Admission Report'!H138)</f>
        <v>41885</v>
      </c>
      <c r="G143" s="112" t="str">
        <f>IFERROR(IF('Patient Admission Report'!B138="","",'Patient Admission Report'!B138),"")</f>
        <v>10070000201117</v>
      </c>
      <c r="H143" s="68" t="str">
        <f>IFERROR(IF('Patient Admission Report'!C138="","",'Patient Admission Report'!C138),"")</f>
        <v>Mrs PUNNAMMA L</v>
      </c>
      <c r="I143" s="77" t="str">
        <f>IFERROR(IF('Patient Admission Report'!D138="","",'Patient Admission Report'!D138),"")</f>
        <v>91-9391031339</v>
      </c>
      <c r="J143" s="68" t="str">
        <f>IFERROR(IF('Patient Admission Report'!E138="","",'Patient Admission Report'!E138),"")</f>
        <v>TELANGANA</v>
      </c>
      <c r="K143" s="68" t="str">
        <f>IFERROR(IF('Patient Admission Report'!F138="","",'Patient Admission Report'!F138),"")</f>
        <v>PROCEDURE</v>
      </c>
      <c r="L143" s="68" t="str">
        <f>IFERROR(IF('Patient Admission Report'!G138="","",'Patient Admission Report'!G138),"")</f>
        <v>NEPHROLOGY</v>
      </c>
      <c r="M143" s="133" t="str">
        <f>IFERROR(IF('Patient Admission Report'!I138="","",'Patient Admission Report'!I138),"")</f>
        <v/>
      </c>
      <c r="N143" s="124"/>
      <c r="O143" s="116"/>
      <c r="P143" s="72"/>
      <c r="Q143" s="73"/>
      <c r="R143" s="72"/>
      <c r="S143" s="72"/>
      <c r="T143" s="73"/>
      <c r="U143" s="69"/>
      <c r="V143" s="69"/>
      <c r="W143" s="136"/>
      <c r="X143" s="139"/>
      <c r="Y143" s="121"/>
      <c r="Z143" s="143" t="str">
        <f>IFERROR(VLOOKUP('Care Companion Tracker'!$G143,'Patient Discharge Report'!$B$11:$E$1048576,3,FALSE),"")</f>
        <v>13/09/2014 02:13 PM</v>
      </c>
      <c r="AA143" s="94" t="str">
        <f>IFERROR(VLOOKUP('Care Companion Tracker'!$G143,'Patient Discharge Report'!$B$11:$E$1048576,4,FALSE),"")</f>
        <v>Normal Discharge</v>
      </c>
      <c r="AB143" s="179">
        <f>ROUND(IF('Care Companion Tracker'!$Z143="",0,('Care Companion Tracker'!$Z143-'Care Companion Tracker'!$F143)),0)</f>
        <v>11</v>
      </c>
      <c r="AC143" s="116"/>
      <c r="AD143" s="95"/>
    </row>
    <row r="144" spans="2:30">
      <c r="B144" s="67">
        <f t="shared" si="2"/>
        <v>129</v>
      </c>
      <c r="C144" s="68" t="str">
        <f t="shared" si="3"/>
        <v>Hyderabad</v>
      </c>
      <c r="D144" s="93" t="str">
        <f>IF(AND('Care Companion Tracker'!$U144="", 'Care Companion Tracker'!$Z144=""),"Class not attended", IF(AND('Care Companion Tracker'!$Z144="",'Care Companion Tracker'!$U144&lt;&gt;"",$K144="Surgery",$W144=""),"Practical Left", IF(AND('Care Companion Tracker'!$Z144="",'Care Companion Tracker'!$U144&lt;&gt;"",'Care Companion Tracker'!$K144="Surgery",'Care Companion Tracker'!$Y144=""),"Evaluation left",IF(OR(AND('Care Companion Tracker'!$Z144&lt;&gt;"",'Care Companion Tracker'!$K144="Surgery",'Care Companion Tracker'!$U144&lt;&gt;"",'Care Companion Tracker'!$W144&lt;&gt;"",'Care Companion Tracker'!$Y144&lt;&gt;""),AND('Care Companion Tracker'!$Z144&lt;&gt;"",'Care Companion Tracker'!$K144="Procedure",'Care Companion Tracker'!$U144&lt;&gt;""),AND('Care Companion Tracker'!$Z144&lt;&gt;"",'Care Companion Tracker'!$K144="Observation",'Care Companion Tracker'!$U144&lt;&gt;"")),"Discharged &amp; completed",IF(AND('Care Companion Tracker'!$Z144&lt;&gt;"",'Care Companion Tracker'!$U144&lt;&gt;"",'Care Companion Tracker'!$W144=""),"Discharged but no practical", IF(AND('Care Companion Tracker'!$Z144&lt;&gt;"",'Care Companion Tracker'!$U144&lt;&gt;"",'Care Companion Tracker'!$K144="Surgery",'Care Companion Tracker'!$Y144=""),"Discharged but no evaluation",IF(AND('Care Companion Tracker'!$Z144&lt;&gt;"",'Care Companion Tracker'!$U144=""),"Discharged but no class","Completed but not discharged")))))))</f>
        <v>Discharged but no class</v>
      </c>
      <c r="E144" s="129" t="str">
        <f>IF(Table4[[#This Row],[DOA (DD/MM/YY)]]="","",TEXT(Table4[[#This Row],[DOA (DD/MM/YY)]],"mmm-yy"))</f>
        <v>Sep-14</v>
      </c>
      <c r="F144" s="148">
        <f>IF('Patient Admission Report'!H139="","",'Patient Admission Report'!H139)</f>
        <v>41885</v>
      </c>
      <c r="G144" s="112" t="str">
        <f>IFERROR(IF('Patient Admission Report'!B139="","",'Patient Admission Report'!B139),"")</f>
        <v>10070000201306</v>
      </c>
      <c r="H144" s="68" t="str">
        <f>IFERROR(IF('Patient Admission Report'!C139="","",'Patient Admission Report'!C139),"")</f>
        <v>Mr SATYA NARAYANA REDDY</v>
      </c>
      <c r="I144" s="77" t="str">
        <f>IFERROR(IF('Patient Admission Report'!D139="","",'Patient Admission Report'!D139),"")</f>
        <v>91-9989343215</v>
      </c>
      <c r="J144" s="68" t="str">
        <f>IFERROR(IF('Patient Admission Report'!E139="","",'Patient Admission Report'!E139),"")</f>
        <v>TELANGANA</v>
      </c>
      <c r="K144" s="68" t="str">
        <f>IFERROR(IF('Patient Admission Report'!F139="","",'Patient Admission Report'!F139),"")</f>
        <v>OBSERVATION</v>
      </c>
      <c r="L144" s="68" t="str">
        <f>IFERROR(IF('Patient Admission Report'!G139="","",'Patient Admission Report'!G139),"")</f>
        <v>NEURO SURGERY</v>
      </c>
      <c r="M144" s="133" t="str">
        <f>IFERROR(IF('Patient Admission Report'!I139="","",'Patient Admission Report'!I139),"")</f>
        <v>GOOD HEALTH PLAN LIMITED_CREDIT</v>
      </c>
      <c r="N144" s="124"/>
      <c r="O144" s="116"/>
      <c r="P144" s="72"/>
      <c r="Q144" s="73"/>
      <c r="R144" s="72"/>
      <c r="S144" s="72"/>
      <c r="T144" s="73"/>
      <c r="U144" s="69"/>
      <c r="V144" s="69"/>
      <c r="W144" s="136"/>
      <c r="X144" s="139"/>
      <c r="Y144" s="121"/>
      <c r="Z144" s="143" t="str">
        <f>IFERROR(VLOOKUP('Care Companion Tracker'!$G144,'Patient Discharge Report'!$B$11:$E$1048576,3,FALSE),"")</f>
        <v>06/09/2014 11:46 AM</v>
      </c>
      <c r="AA144" s="94" t="str">
        <f>IFERROR(VLOOKUP('Care Companion Tracker'!$G144,'Patient Discharge Report'!$B$11:$E$1048576,4,FALSE),"")</f>
        <v>Normal Discharge</v>
      </c>
      <c r="AB144" s="179">
        <f>ROUND(IF('Care Companion Tracker'!$Z144="",0,('Care Companion Tracker'!$Z144-'Care Companion Tracker'!$F144)),0)</f>
        <v>3</v>
      </c>
      <c r="AC144" s="116"/>
      <c r="AD144" s="95"/>
    </row>
    <row r="145" spans="2:30">
      <c r="B145" s="67">
        <f t="shared" ref="B145:B208" si="4">IF(B144="S.No.",1,B144+1)</f>
        <v>130</v>
      </c>
      <c r="C145" s="68" t="str">
        <f t="shared" ref="C145:C208" si="5">$C$10</f>
        <v>Hyderabad</v>
      </c>
      <c r="D145" s="93" t="str">
        <f>IF(AND('Care Companion Tracker'!$U145="", 'Care Companion Tracker'!$Z145=""),"Class not attended", IF(AND('Care Companion Tracker'!$Z145="",'Care Companion Tracker'!$U145&lt;&gt;"",$K145="Surgery",$W145=""),"Practical Left", IF(AND('Care Companion Tracker'!$Z145="",'Care Companion Tracker'!$U145&lt;&gt;"",'Care Companion Tracker'!$K145="Surgery",'Care Companion Tracker'!$Y145=""),"Evaluation left",IF(OR(AND('Care Companion Tracker'!$Z145&lt;&gt;"",'Care Companion Tracker'!$K145="Surgery",'Care Companion Tracker'!$U145&lt;&gt;"",'Care Companion Tracker'!$W145&lt;&gt;"",'Care Companion Tracker'!$Y145&lt;&gt;""),AND('Care Companion Tracker'!$Z145&lt;&gt;"",'Care Companion Tracker'!$K145="Procedure",'Care Companion Tracker'!$U145&lt;&gt;""),AND('Care Companion Tracker'!$Z145&lt;&gt;"",'Care Companion Tracker'!$K145="Observation",'Care Companion Tracker'!$U145&lt;&gt;"")),"Discharged &amp; completed",IF(AND('Care Companion Tracker'!$Z145&lt;&gt;"",'Care Companion Tracker'!$U145&lt;&gt;"",'Care Companion Tracker'!$W145=""),"Discharged but no practical", IF(AND('Care Companion Tracker'!$Z145&lt;&gt;"",'Care Companion Tracker'!$U145&lt;&gt;"",'Care Companion Tracker'!$K145="Surgery",'Care Companion Tracker'!$Y145=""),"Discharged but no evaluation",IF(AND('Care Companion Tracker'!$Z145&lt;&gt;"",'Care Companion Tracker'!$U145=""),"Discharged but no class","Completed but not discharged")))))))</f>
        <v>Discharged but no class</v>
      </c>
      <c r="E145" s="129" t="str">
        <f>IF(Table4[[#This Row],[DOA (DD/MM/YY)]]="","",TEXT(Table4[[#This Row],[DOA (DD/MM/YY)]],"mmm-yy"))</f>
        <v>Sep-14</v>
      </c>
      <c r="F145" s="148">
        <f>IF('Patient Admission Report'!H140="","",'Patient Admission Report'!H140)</f>
        <v>41885</v>
      </c>
      <c r="G145" s="112" t="str">
        <f>IFERROR(IF('Patient Admission Report'!B140="","",'Patient Admission Report'!B140),"")</f>
        <v>10070000201307</v>
      </c>
      <c r="H145" s="68" t="str">
        <f>IFERROR(IF('Patient Admission Report'!C140="","",'Patient Admission Report'!C140),"")</f>
        <v>Mr SUDHEER BABU</v>
      </c>
      <c r="I145" s="77" t="str">
        <f>IFERROR(IF('Patient Admission Report'!D140="","",'Patient Admission Report'!D140),"")</f>
        <v>91-9949064798</v>
      </c>
      <c r="J145" s="68" t="str">
        <f>IFERROR(IF('Patient Admission Report'!E140="","",'Patient Admission Report'!E140),"")</f>
        <v>TELANGANA</v>
      </c>
      <c r="K145" s="68" t="str">
        <f>IFERROR(IF('Patient Admission Report'!F140="","",'Patient Admission Report'!F140),"")</f>
        <v>OBSERVATION</v>
      </c>
      <c r="L145" s="68" t="str">
        <f>IFERROR(IF('Patient Admission Report'!G140="","",'Patient Admission Report'!G140),"")</f>
        <v>NEURO SURGERY</v>
      </c>
      <c r="M145" s="133" t="str">
        <f>IFERROR(IF('Patient Admission Report'!I140="","",'Patient Admission Report'!I140),"")</f>
        <v>GOOD HEALTH PLAN LIMITED_CREDIT</v>
      </c>
      <c r="N145" s="124"/>
      <c r="O145" s="116"/>
      <c r="P145" s="72"/>
      <c r="Q145" s="73"/>
      <c r="R145" s="72"/>
      <c r="S145" s="72"/>
      <c r="T145" s="73"/>
      <c r="U145" s="69"/>
      <c r="V145" s="69"/>
      <c r="W145" s="136"/>
      <c r="X145" s="139"/>
      <c r="Y145" s="121"/>
      <c r="Z145" s="143" t="str">
        <f>IFERROR(VLOOKUP('Care Companion Tracker'!$G145,'Patient Discharge Report'!$B$11:$E$1048576,3,FALSE),"")</f>
        <v>10/09/2014 09:38 PM</v>
      </c>
      <c r="AA145" s="94" t="str">
        <f>IFERROR(VLOOKUP('Care Companion Tracker'!$G145,'Patient Discharge Report'!$B$11:$E$1048576,4,FALSE),"")</f>
        <v>Normal Discharge</v>
      </c>
      <c r="AB145" s="179">
        <f>ROUND(IF('Care Companion Tracker'!$Z145="",0,('Care Companion Tracker'!$Z145-'Care Companion Tracker'!$F145)),0)</f>
        <v>8</v>
      </c>
      <c r="AC145" s="116"/>
      <c r="AD145" s="95"/>
    </row>
    <row r="146" spans="2:30">
      <c r="B146" s="67">
        <f t="shared" si="4"/>
        <v>131</v>
      </c>
      <c r="C146" s="68" t="str">
        <f t="shared" si="5"/>
        <v>Hyderabad</v>
      </c>
      <c r="D146" s="93" t="str">
        <f>IF(AND('Care Companion Tracker'!$U146="", 'Care Companion Tracker'!$Z146=""),"Class not attended", IF(AND('Care Companion Tracker'!$Z146="",'Care Companion Tracker'!$U146&lt;&gt;"",$K146="Surgery",$W146=""),"Practical Left", IF(AND('Care Companion Tracker'!$Z146="",'Care Companion Tracker'!$U146&lt;&gt;"",'Care Companion Tracker'!$K146="Surgery",'Care Companion Tracker'!$Y146=""),"Evaluation left",IF(OR(AND('Care Companion Tracker'!$Z146&lt;&gt;"",'Care Companion Tracker'!$K146="Surgery",'Care Companion Tracker'!$U146&lt;&gt;"",'Care Companion Tracker'!$W146&lt;&gt;"",'Care Companion Tracker'!$Y146&lt;&gt;""),AND('Care Companion Tracker'!$Z146&lt;&gt;"",'Care Companion Tracker'!$K146="Procedure",'Care Companion Tracker'!$U146&lt;&gt;""),AND('Care Companion Tracker'!$Z146&lt;&gt;"",'Care Companion Tracker'!$K146="Observation",'Care Companion Tracker'!$U146&lt;&gt;"")),"Discharged &amp; completed",IF(AND('Care Companion Tracker'!$Z146&lt;&gt;"",'Care Companion Tracker'!$U146&lt;&gt;"",'Care Companion Tracker'!$W146=""),"Discharged but no practical", IF(AND('Care Companion Tracker'!$Z146&lt;&gt;"",'Care Companion Tracker'!$U146&lt;&gt;"",'Care Companion Tracker'!$K146="Surgery",'Care Companion Tracker'!$Y146=""),"Discharged but no evaluation",IF(AND('Care Companion Tracker'!$Z146&lt;&gt;"",'Care Companion Tracker'!$U146=""),"Discharged but no class","Completed but not discharged")))))))</f>
        <v>Discharged but no class</v>
      </c>
      <c r="E146" s="129" t="str">
        <f>IF(Table4[[#This Row],[DOA (DD/MM/YY)]]="","",TEXT(Table4[[#This Row],[DOA (DD/MM/YY)]],"mmm-yy"))</f>
        <v>Sep-14</v>
      </c>
      <c r="F146" s="148">
        <f>IF('Patient Admission Report'!H141="","",'Patient Admission Report'!H141)</f>
        <v>41885</v>
      </c>
      <c r="G146" s="112" t="str">
        <f>IFERROR(IF('Patient Admission Report'!B141="","",'Patient Admission Report'!B141),"")</f>
        <v>10070000201304</v>
      </c>
      <c r="H146" s="68" t="str">
        <f>IFERROR(IF('Patient Admission Report'!C141="","",'Patient Admission Report'!C141),"")</f>
        <v>Mr AFSAR MD</v>
      </c>
      <c r="I146" s="77" t="str">
        <f>IFERROR(IF('Patient Admission Report'!D141="","",'Patient Admission Report'!D141),"")</f>
        <v>8143648424</v>
      </c>
      <c r="J146" s="68" t="str">
        <f>IFERROR(IF('Patient Admission Report'!E141="","",'Patient Admission Report'!E141),"")</f>
        <v>TELANGANA</v>
      </c>
      <c r="K146" s="68" t="str">
        <f>IFERROR(IF('Patient Admission Report'!F141="","",'Patient Admission Report'!F141),"")</f>
        <v>PROCEDURE</v>
      </c>
      <c r="L146" s="68" t="str">
        <f>IFERROR(IF('Patient Admission Report'!G141="","",'Patient Admission Report'!G141),"")</f>
        <v>NEURO SURGERY</v>
      </c>
      <c r="M146" s="133" t="str">
        <f>IFERROR(IF('Patient Admission Report'!I141="","",'Patient Admission Report'!I141),"")</f>
        <v>AROGYA SRI</v>
      </c>
      <c r="N146" s="124"/>
      <c r="O146" s="116"/>
      <c r="P146" s="72"/>
      <c r="Q146" s="73"/>
      <c r="R146" s="72"/>
      <c r="S146" s="72"/>
      <c r="T146" s="73"/>
      <c r="U146" s="69"/>
      <c r="V146" s="69"/>
      <c r="W146" s="136"/>
      <c r="X146" s="139"/>
      <c r="Y146" s="121"/>
      <c r="Z146" s="143" t="str">
        <f>IFERROR(VLOOKUP('Care Companion Tracker'!$G146,'Patient Discharge Report'!$B$11:$E$1048576,3,FALSE),"")</f>
        <v>12/09/2014 09:31 PM</v>
      </c>
      <c r="AA146" s="94" t="str">
        <f>IFERROR(VLOOKUP('Care Companion Tracker'!$G146,'Patient Discharge Report'!$B$11:$E$1048576,4,FALSE),"")</f>
        <v>Normal Discharge</v>
      </c>
      <c r="AB146" s="179">
        <f>ROUND(IF('Care Companion Tracker'!$Z146="",0,('Care Companion Tracker'!$Z146-'Care Companion Tracker'!$F146)),0)</f>
        <v>10</v>
      </c>
      <c r="AC146" s="116"/>
      <c r="AD146" s="95"/>
    </row>
    <row r="147" spans="2:30">
      <c r="B147" s="67">
        <f t="shared" si="4"/>
        <v>132</v>
      </c>
      <c r="C147" s="68" t="str">
        <f t="shared" si="5"/>
        <v>Hyderabad</v>
      </c>
      <c r="D147" s="93" t="str">
        <f>IF(AND('Care Companion Tracker'!$U147="", 'Care Companion Tracker'!$Z147=""),"Class not attended", IF(AND('Care Companion Tracker'!$Z147="",'Care Companion Tracker'!$U147&lt;&gt;"",$K147="Surgery",$W147=""),"Practical Left", IF(AND('Care Companion Tracker'!$Z147="",'Care Companion Tracker'!$U147&lt;&gt;"",'Care Companion Tracker'!$K147="Surgery",'Care Companion Tracker'!$Y147=""),"Evaluation left",IF(OR(AND('Care Companion Tracker'!$Z147&lt;&gt;"",'Care Companion Tracker'!$K147="Surgery",'Care Companion Tracker'!$U147&lt;&gt;"",'Care Companion Tracker'!$W147&lt;&gt;"",'Care Companion Tracker'!$Y147&lt;&gt;""),AND('Care Companion Tracker'!$Z147&lt;&gt;"",'Care Companion Tracker'!$K147="Procedure",'Care Companion Tracker'!$U147&lt;&gt;""),AND('Care Companion Tracker'!$Z147&lt;&gt;"",'Care Companion Tracker'!$K147="Observation",'Care Companion Tracker'!$U147&lt;&gt;"")),"Discharged &amp; completed",IF(AND('Care Companion Tracker'!$Z147&lt;&gt;"",'Care Companion Tracker'!$U147&lt;&gt;"",'Care Companion Tracker'!$W147=""),"Discharged but no practical", IF(AND('Care Companion Tracker'!$Z147&lt;&gt;"",'Care Companion Tracker'!$U147&lt;&gt;"",'Care Companion Tracker'!$K147="Surgery",'Care Companion Tracker'!$Y147=""),"Discharged but no evaluation",IF(AND('Care Companion Tracker'!$Z147&lt;&gt;"",'Care Companion Tracker'!$U147=""),"Discharged but no class","Completed but not discharged")))))))</f>
        <v>Discharged &amp; completed</v>
      </c>
      <c r="E147" s="129" t="str">
        <f>IF(Table4[[#This Row],[DOA (DD/MM/YY)]]="","",TEXT(Table4[[#This Row],[DOA (DD/MM/YY)]],"mmm-yy"))</f>
        <v>Sep-14</v>
      </c>
      <c r="F147" s="148">
        <f>IF('Patient Admission Report'!H142="","",'Patient Admission Report'!H142)</f>
        <v>41885</v>
      </c>
      <c r="G147" s="112" t="str">
        <f>IFERROR(IF('Patient Admission Report'!B142="","",'Patient Admission Report'!B142),"")</f>
        <v>10070000201189</v>
      </c>
      <c r="H147" s="68" t="str">
        <f>IFERROR(IF('Patient Admission Report'!C142="","",'Patient Admission Report'!C142),"")</f>
        <v>Mr YADAGIRI CH</v>
      </c>
      <c r="I147" s="77" t="str">
        <f>IFERROR(IF('Patient Admission Report'!D142="","",'Patient Admission Report'!D142),"")</f>
        <v>919908904304</v>
      </c>
      <c r="J147" s="68" t="str">
        <f>IFERROR(IF('Patient Admission Report'!E142="","",'Patient Admission Report'!E142),"")</f>
        <v>TELANGANA</v>
      </c>
      <c r="K147" s="68" t="str">
        <f>IFERROR(IF('Patient Admission Report'!F142="","",'Patient Admission Report'!F142),"")</f>
        <v>OBSERVATION</v>
      </c>
      <c r="L147" s="68" t="str">
        <f>IFERROR(IF('Patient Admission Report'!G142="","",'Patient Admission Report'!G142),"")</f>
        <v>NEURO SURGERY</v>
      </c>
      <c r="M147" s="133" t="str">
        <f>IFERROR(IF('Patient Admission Report'!I142="","",'Patient Admission Report'!I142),"")</f>
        <v/>
      </c>
      <c r="N147" s="124"/>
      <c r="O147" s="116" t="s">
        <v>2648</v>
      </c>
      <c r="P147" s="72" t="s">
        <v>2649</v>
      </c>
      <c r="Q147" s="73">
        <v>9849107605</v>
      </c>
      <c r="R147" s="72"/>
      <c r="S147" s="72"/>
      <c r="T147" s="73"/>
      <c r="U147" s="69" t="s">
        <v>2647</v>
      </c>
      <c r="V147" s="69"/>
      <c r="W147" s="136"/>
      <c r="X147" s="139"/>
      <c r="Y147" s="121"/>
      <c r="Z147" s="143" t="str">
        <f>IFERROR(VLOOKUP('Care Companion Tracker'!$G147,'Patient Discharge Report'!$B$11:$E$1048576,3,FALSE),"")</f>
        <v>17/09/2014 09:52 PM</v>
      </c>
      <c r="AA147" s="94" t="str">
        <f>IFERROR(VLOOKUP('Care Companion Tracker'!$G147,'Patient Discharge Report'!$B$11:$E$1048576,4,FALSE),"")</f>
        <v>Normal Discharge</v>
      </c>
      <c r="AB147" s="179">
        <f>ROUND(IF('Care Companion Tracker'!$Z147="",0,('Care Companion Tracker'!$Z147-'Care Companion Tracker'!$F147)),0)</f>
        <v>15</v>
      </c>
      <c r="AC147" s="116"/>
      <c r="AD147" s="95"/>
    </row>
    <row r="148" spans="2:30">
      <c r="B148" s="67">
        <f t="shared" si="4"/>
        <v>133</v>
      </c>
      <c r="C148" s="68" t="str">
        <f t="shared" si="5"/>
        <v>Hyderabad</v>
      </c>
      <c r="D148" s="93" t="str">
        <f>IF(AND('Care Companion Tracker'!$U148="", 'Care Companion Tracker'!$Z148=""),"Class not attended", IF(AND('Care Companion Tracker'!$Z148="",'Care Companion Tracker'!$U148&lt;&gt;"",$K148="Surgery",$W148=""),"Practical Left", IF(AND('Care Companion Tracker'!$Z148="",'Care Companion Tracker'!$U148&lt;&gt;"",'Care Companion Tracker'!$K148="Surgery",'Care Companion Tracker'!$Y148=""),"Evaluation left",IF(OR(AND('Care Companion Tracker'!$Z148&lt;&gt;"",'Care Companion Tracker'!$K148="Surgery",'Care Companion Tracker'!$U148&lt;&gt;"",'Care Companion Tracker'!$W148&lt;&gt;"",'Care Companion Tracker'!$Y148&lt;&gt;""),AND('Care Companion Tracker'!$Z148&lt;&gt;"",'Care Companion Tracker'!$K148="Procedure",'Care Companion Tracker'!$U148&lt;&gt;""),AND('Care Companion Tracker'!$Z148&lt;&gt;"",'Care Companion Tracker'!$K148="Observation",'Care Companion Tracker'!$U148&lt;&gt;"")),"Discharged &amp; completed",IF(AND('Care Companion Tracker'!$Z148&lt;&gt;"",'Care Companion Tracker'!$U148&lt;&gt;"",'Care Companion Tracker'!$W148=""),"Discharged but no practical", IF(AND('Care Companion Tracker'!$Z148&lt;&gt;"",'Care Companion Tracker'!$U148&lt;&gt;"",'Care Companion Tracker'!$K148="Surgery",'Care Companion Tracker'!$Y148=""),"Discharged but no evaluation",IF(AND('Care Companion Tracker'!$Z148&lt;&gt;"",'Care Companion Tracker'!$U148=""),"Discharged but no class","Completed but not discharged")))))))</f>
        <v>Discharged but no class</v>
      </c>
      <c r="E148" s="129" t="str">
        <f>IF(Table4[[#This Row],[DOA (DD/MM/YY)]]="","",TEXT(Table4[[#This Row],[DOA (DD/MM/YY)]],"mmm-yy"))</f>
        <v>Sep-14</v>
      </c>
      <c r="F148" s="148">
        <f>IF('Patient Admission Report'!H143="","",'Patient Admission Report'!H143)</f>
        <v>41885</v>
      </c>
      <c r="G148" s="112" t="str">
        <f>IFERROR(IF('Patient Admission Report'!B143="","",'Patient Admission Report'!B143),"")</f>
        <v>10070000201315</v>
      </c>
      <c r="H148" s="68" t="str">
        <f>IFERROR(IF('Patient Admission Report'!C143="","",'Patient Admission Report'!C143),"")</f>
        <v>Mr HARI PRASAD P</v>
      </c>
      <c r="I148" s="77" t="str">
        <f>IFERROR(IF('Patient Admission Report'!D143="","",'Patient Admission Report'!D143),"")</f>
        <v>91-9959041608</v>
      </c>
      <c r="J148" s="68" t="str">
        <f>IFERROR(IF('Patient Admission Report'!E143="","",'Patient Admission Report'!E143),"")</f>
        <v>TELANGANA</v>
      </c>
      <c r="K148" s="68" t="str">
        <f>IFERROR(IF('Patient Admission Report'!F143="","",'Patient Admission Report'!F143),"")</f>
        <v>PROCEDURE</v>
      </c>
      <c r="L148" s="68" t="str">
        <f>IFERROR(IF('Patient Admission Report'!G143="","",'Patient Admission Report'!G143),"")</f>
        <v>NEUROLOGY</v>
      </c>
      <c r="M148" s="133" t="str">
        <f>IFERROR(IF('Patient Admission Report'!I143="","",'Patient Admission Report'!I143),"")</f>
        <v/>
      </c>
      <c r="N148" s="124"/>
      <c r="O148" s="116"/>
      <c r="P148" s="72"/>
      <c r="Q148" s="73"/>
      <c r="R148" s="72"/>
      <c r="S148" s="72"/>
      <c r="T148" s="73"/>
      <c r="U148" s="69"/>
      <c r="V148" s="69"/>
      <c r="W148" s="136"/>
      <c r="X148" s="139"/>
      <c r="Y148" s="121"/>
      <c r="Z148" s="143" t="str">
        <f>IFERROR(VLOOKUP('Care Companion Tracker'!$G148,'Patient Discharge Report'!$B$11:$E$1048576,3,FALSE),"")</f>
        <v>05/09/2014 07:35 PM</v>
      </c>
      <c r="AA148" s="94" t="str">
        <f>IFERROR(VLOOKUP('Care Companion Tracker'!$G148,'Patient Discharge Report'!$B$11:$E$1048576,4,FALSE),"")</f>
        <v>Normal Discharge</v>
      </c>
      <c r="AB148" s="179">
        <f>ROUND(IF('Care Companion Tracker'!$Z148="",0,('Care Companion Tracker'!$Z148-'Care Companion Tracker'!$F148)),0)</f>
        <v>3</v>
      </c>
      <c r="AC148" s="116"/>
      <c r="AD148" s="95"/>
    </row>
    <row r="149" spans="2:30">
      <c r="B149" s="67">
        <f t="shared" si="4"/>
        <v>134</v>
      </c>
      <c r="C149" s="68" t="str">
        <f t="shared" si="5"/>
        <v>Hyderabad</v>
      </c>
      <c r="D149" s="93" t="str">
        <f>IF(AND('Care Companion Tracker'!$U149="", 'Care Companion Tracker'!$Z149=""),"Class not attended", IF(AND('Care Companion Tracker'!$Z149="",'Care Companion Tracker'!$U149&lt;&gt;"",$K149="Surgery",$W149=""),"Practical Left", IF(AND('Care Companion Tracker'!$Z149="",'Care Companion Tracker'!$U149&lt;&gt;"",'Care Companion Tracker'!$K149="Surgery",'Care Companion Tracker'!$Y149=""),"Evaluation left",IF(OR(AND('Care Companion Tracker'!$Z149&lt;&gt;"",'Care Companion Tracker'!$K149="Surgery",'Care Companion Tracker'!$U149&lt;&gt;"",'Care Companion Tracker'!$W149&lt;&gt;"",'Care Companion Tracker'!$Y149&lt;&gt;""),AND('Care Companion Tracker'!$Z149&lt;&gt;"",'Care Companion Tracker'!$K149="Procedure",'Care Companion Tracker'!$U149&lt;&gt;""),AND('Care Companion Tracker'!$Z149&lt;&gt;"",'Care Companion Tracker'!$K149="Observation",'Care Companion Tracker'!$U149&lt;&gt;"")),"Discharged &amp; completed",IF(AND('Care Companion Tracker'!$Z149&lt;&gt;"",'Care Companion Tracker'!$U149&lt;&gt;"",'Care Companion Tracker'!$W149=""),"Discharged but no practical", IF(AND('Care Companion Tracker'!$Z149&lt;&gt;"",'Care Companion Tracker'!$U149&lt;&gt;"",'Care Companion Tracker'!$K149="Surgery",'Care Companion Tracker'!$Y149=""),"Discharged but no evaluation",IF(AND('Care Companion Tracker'!$Z149&lt;&gt;"",'Care Companion Tracker'!$U149=""),"Discharged but no class","Completed but not discharged")))))))</f>
        <v>Discharged but no class</v>
      </c>
      <c r="E149" s="129" t="str">
        <f>IF(Table4[[#This Row],[DOA (DD/MM/YY)]]="","",TEXT(Table4[[#This Row],[DOA (DD/MM/YY)]],"mmm-yy"))</f>
        <v>Sep-14</v>
      </c>
      <c r="F149" s="148">
        <f>IF('Patient Admission Report'!H144="","",'Patient Admission Report'!H144)</f>
        <v>41885</v>
      </c>
      <c r="G149" s="112" t="str">
        <f>IFERROR(IF('Patient Admission Report'!B144="","",'Patient Admission Report'!B144),"")</f>
        <v>10070000200263</v>
      </c>
      <c r="H149" s="68" t="str">
        <f>IFERROR(IF('Patient Admission Report'!C144="","",'Patient Admission Report'!C144),"")</f>
        <v>Mr BIRAPPA 56</v>
      </c>
      <c r="I149" s="77" t="str">
        <f>IFERROR(IF('Patient Admission Report'!D144="","",'Patient Admission Report'!D144),"")</f>
        <v>9704884067</v>
      </c>
      <c r="J149" s="68" t="str">
        <f>IFERROR(IF('Patient Admission Report'!E144="","",'Patient Admission Report'!E144),"")</f>
        <v>TELANGANA</v>
      </c>
      <c r="K149" s="68" t="str">
        <f>IFERROR(IF('Patient Admission Report'!F144="","",'Patient Admission Report'!F144),"")</f>
        <v>OBSERVATION</v>
      </c>
      <c r="L149" s="68" t="str">
        <f>IFERROR(IF('Patient Admission Report'!G144="","",'Patient Admission Report'!G144),"")</f>
        <v>NEUROLOGY</v>
      </c>
      <c r="M149" s="133" t="str">
        <f>IFERROR(IF('Patient Admission Report'!I144="","",'Patient Admission Report'!I144),"")</f>
        <v/>
      </c>
      <c r="N149" s="124"/>
      <c r="O149" s="116"/>
      <c r="P149" s="72"/>
      <c r="Q149" s="73"/>
      <c r="R149" s="72"/>
      <c r="S149" s="72"/>
      <c r="T149" s="73"/>
      <c r="U149" s="69"/>
      <c r="V149" s="69"/>
      <c r="W149" s="136"/>
      <c r="X149" s="139"/>
      <c r="Y149" s="121"/>
      <c r="Z149" s="143" t="str">
        <f>IFERROR(VLOOKUP('Care Companion Tracker'!$G149,'Patient Discharge Report'!$B$11:$E$1048576,3,FALSE),"")</f>
        <v>06/09/2014 03:45 PM</v>
      </c>
      <c r="AA149" s="94" t="str">
        <f>IFERROR(VLOOKUP('Care Companion Tracker'!$G149,'Patient Discharge Report'!$B$11:$E$1048576,4,FALSE),"")</f>
        <v>Normal Discharge</v>
      </c>
      <c r="AB149" s="179">
        <f>ROUND(IF('Care Companion Tracker'!$Z149="",0,('Care Companion Tracker'!$Z149-'Care Companion Tracker'!$F149)),0)</f>
        <v>4</v>
      </c>
      <c r="AC149" s="116"/>
      <c r="AD149" s="95"/>
    </row>
    <row r="150" spans="2:30">
      <c r="B150" s="67">
        <f t="shared" si="4"/>
        <v>135</v>
      </c>
      <c r="C150" s="68" t="str">
        <f t="shared" si="5"/>
        <v>Hyderabad</v>
      </c>
      <c r="D150" s="93" t="str">
        <f>IF(AND('Care Companion Tracker'!$U150="", 'Care Companion Tracker'!$Z150=""),"Class not attended", IF(AND('Care Companion Tracker'!$Z150="",'Care Companion Tracker'!$U150&lt;&gt;"",$K150="Surgery",$W150=""),"Practical Left", IF(AND('Care Companion Tracker'!$Z150="",'Care Companion Tracker'!$U150&lt;&gt;"",'Care Companion Tracker'!$K150="Surgery",'Care Companion Tracker'!$Y150=""),"Evaluation left",IF(OR(AND('Care Companion Tracker'!$Z150&lt;&gt;"",'Care Companion Tracker'!$K150="Surgery",'Care Companion Tracker'!$U150&lt;&gt;"",'Care Companion Tracker'!$W150&lt;&gt;"",'Care Companion Tracker'!$Y150&lt;&gt;""),AND('Care Companion Tracker'!$Z150&lt;&gt;"",'Care Companion Tracker'!$K150="Procedure",'Care Companion Tracker'!$U150&lt;&gt;""),AND('Care Companion Tracker'!$Z150&lt;&gt;"",'Care Companion Tracker'!$K150="Observation",'Care Companion Tracker'!$U150&lt;&gt;"")),"Discharged &amp; completed",IF(AND('Care Companion Tracker'!$Z150&lt;&gt;"",'Care Companion Tracker'!$U150&lt;&gt;"",'Care Companion Tracker'!$W150=""),"Discharged but no practical", IF(AND('Care Companion Tracker'!$Z150&lt;&gt;"",'Care Companion Tracker'!$U150&lt;&gt;"",'Care Companion Tracker'!$K150="Surgery",'Care Companion Tracker'!$Y150=""),"Discharged but no evaluation",IF(AND('Care Companion Tracker'!$Z150&lt;&gt;"",'Care Companion Tracker'!$U150=""),"Discharged but no class","Completed but not discharged")))))))</f>
        <v>Discharged but no class</v>
      </c>
      <c r="E150" s="129" t="str">
        <f>IF(Table4[[#This Row],[DOA (DD/MM/YY)]]="","",TEXT(Table4[[#This Row],[DOA (DD/MM/YY)]],"mmm-yy"))</f>
        <v>Sep-14</v>
      </c>
      <c r="F150" s="148">
        <f>IF('Patient Admission Report'!H145="","",'Patient Admission Report'!H145)</f>
        <v>41885</v>
      </c>
      <c r="G150" s="112" t="str">
        <f>IFERROR(IF('Patient Admission Report'!B145="","",'Patient Admission Report'!B145),"")</f>
        <v>10070000201148</v>
      </c>
      <c r="H150" s="68" t="str">
        <f>IFERROR(IF('Patient Admission Report'!C145="","",'Patient Admission Report'!C145),"")</f>
        <v>Mrs VIJAY KUMARI M</v>
      </c>
      <c r="I150" s="77" t="str">
        <f>IFERROR(IF('Patient Admission Report'!D145="","",'Patient Admission Report'!D145),"")</f>
        <v>9346674265</v>
      </c>
      <c r="J150" s="68" t="str">
        <f>IFERROR(IF('Patient Admission Report'!E145="","",'Patient Admission Report'!E145),"")</f>
        <v>TELANGANA</v>
      </c>
      <c r="K150" s="68" t="str">
        <f>IFERROR(IF('Patient Admission Report'!F145="","",'Patient Admission Report'!F145),"")</f>
        <v>PROCEDURE</v>
      </c>
      <c r="L150" s="68" t="str">
        <f>IFERROR(IF('Patient Admission Report'!G145="","",'Patient Admission Report'!G145),"")</f>
        <v>NEUROLOGY</v>
      </c>
      <c r="M150" s="133" t="str">
        <f>IFERROR(IF('Patient Admission Report'!I145="","",'Patient Admission Report'!I145),"")</f>
        <v>AROGYA SRI</v>
      </c>
      <c r="N150" s="124"/>
      <c r="O150" s="116"/>
      <c r="P150" s="72"/>
      <c r="Q150" s="73"/>
      <c r="R150" s="72"/>
      <c r="S150" s="72"/>
      <c r="T150" s="73"/>
      <c r="U150" s="69"/>
      <c r="V150" s="69"/>
      <c r="W150" s="136"/>
      <c r="X150" s="139"/>
      <c r="Y150" s="121"/>
      <c r="Z150" s="143" t="str">
        <f>IFERROR(VLOOKUP('Care Companion Tracker'!$G150,'Patient Discharge Report'!$B$11:$E$1048576,3,FALSE),"")</f>
        <v>12/09/2014 05:10 PM</v>
      </c>
      <c r="AA150" s="94" t="str">
        <f>IFERROR(VLOOKUP('Care Companion Tracker'!$G150,'Patient Discharge Report'!$B$11:$E$1048576,4,FALSE),"")</f>
        <v>Normal Discharge</v>
      </c>
      <c r="AB150" s="179">
        <f>ROUND(IF('Care Companion Tracker'!$Z150="",0,('Care Companion Tracker'!$Z150-'Care Companion Tracker'!$F150)),0)</f>
        <v>10</v>
      </c>
      <c r="AC150" s="116"/>
      <c r="AD150" s="95"/>
    </row>
    <row r="151" spans="2:30">
      <c r="B151" s="67">
        <f t="shared" si="4"/>
        <v>136</v>
      </c>
      <c r="C151" s="68" t="str">
        <f t="shared" si="5"/>
        <v>Hyderabad</v>
      </c>
      <c r="D151" s="93" t="str">
        <f>IF(AND('Care Companion Tracker'!$U151="", 'Care Companion Tracker'!$Z151=""),"Class not attended", IF(AND('Care Companion Tracker'!$Z151="",'Care Companion Tracker'!$U151&lt;&gt;"",$K151="Surgery",$W151=""),"Practical Left", IF(AND('Care Companion Tracker'!$Z151="",'Care Companion Tracker'!$U151&lt;&gt;"",'Care Companion Tracker'!$K151="Surgery",'Care Companion Tracker'!$Y151=""),"Evaluation left",IF(OR(AND('Care Companion Tracker'!$Z151&lt;&gt;"",'Care Companion Tracker'!$K151="Surgery",'Care Companion Tracker'!$U151&lt;&gt;"",'Care Companion Tracker'!$W151&lt;&gt;"",'Care Companion Tracker'!$Y151&lt;&gt;""),AND('Care Companion Tracker'!$Z151&lt;&gt;"",'Care Companion Tracker'!$K151="Procedure",'Care Companion Tracker'!$U151&lt;&gt;""),AND('Care Companion Tracker'!$Z151&lt;&gt;"",'Care Companion Tracker'!$K151="Observation",'Care Companion Tracker'!$U151&lt;&gt;"")),"Discharged &amp; completed",IF(AND('Care Companion Tracker'!$Z151&lt;&gt;"",'Care Companion Tracker'!$U151&lt;&gt;"",'Care Companion Tracker'!$W151=""),"Discharged but no practical", IF(AND('Care Companion Tracker'!$Z151&lt;&gt;"",'Care Companion Tracker'!$U151&lt;&gt;"",'Care Companion Tracker'!$K151="Surgery",'Care Companion Tracker'!$Y151=""),"Discharged but no evaluation",IF(AND('Care Companion Tracker'!$Z151&lt;&gt;"",'Care Companion Tracker'!$U151=""),"Discharged but no class","Completed but not discharged")))))))</f>
        <v>Discharged but no class</v>
      </c>
      <c r="E151" s="129" t="str">
        <f>IF(Table4[[#This Row],[DOA (DD/MM/YY)]]="","",TEXT(Table4[[#This Row],[DOA (DD/MM/YY)]],"mmm-yy"))</f>
        <v>Sep-14</v>
      </c>
      <c r="F151" s="148">
        <f>IF('Patient Admission Report'!H146="","",'Patient Admission Report'!H146)</f>
        <v>41885</v>
      </c>
      <c r="G151" s="112" t="str">
        <f>IFERROR(IF('Patient Admission Report'!B146="","",'Patient Admission Report'!B146),"")</f>
        <v>10070000201239</v>
      </c>
      <c r="H151" s="68" t="str">
        <f>IFERROR(IF('Patient Admission Report'!C146="","",'Patient Admission Report'!C146),"")</f>
        <v>Mr ANIL KUMAR A</v>
      </c>
      <c r="I151" s="77" t="str">
        <f>IFERROR(IF('Patient Admission Report'!D146="","",'Patient Admission Report'!D146),"")</f>
        <v>919032811206</v>
      </c>
      <c r="J151" s="68" t="str">
        <f>IFERROR(IF('Patient Admission Report'!E146="","",'Patient Admission Report'!E146),"")</f>
        <v>TELANGANA</v>
      </c>
      <c r="K151" s="68" t="str">
        <f>IFERROR(IF('Patient Admission Report'!F146="","",'Patient Admission Report'!F146),"")</f>
        <v>OBSERVATION</v>
      </c>
      <c r="L151" s="68" t="str">
        <f>IFERROR(IF('Patient Admission Report'!G146="","",'Patient Admission Report'!G146),"")</f>
        <v>NEUROLOGY</v>
      </c>
      <c r="M151" s="133" t="str">
        <f>IFERROR(IF('Patient Admission Report'!I146="","",'Patient Admission Report'!I146),"")</f>
        <v>ESIC_CREDIT</v>
      </c>
      <c r="N151" s="124"/>
      <c r="O151" s="116"/>
      <c r="P151" s="72"/>
      <c r="Q151" s="73"/>
      <c r="R151" s="72"/>
      <c r="S151" s="72"/>
      <c r="T151" s="73"/>
      <c r="U151" s="69"/>
      <c r="V151" s="69"/>
      <c r="W151" s="136"/>
      <c r="X151" s="139"/>
      <c r="Y151" s="121"/>
      <c r="Z151" s="143" t="str">
        <f>IFERROR(VLOOKUP('Care Companion Tracker'!$G151,'Patient Discharge Report'!$B$11:$E$1048576,3,FALSE),"")</f>
        <v>05/09/2014 10:35 PM</v>
      </c>
      <c r="AA151" s="94" t="str">
        <f>IFERROR(VLOOKUP('Care Companion Tracker'!$G151,'Patient Discharge Report'!$B$11:$E$1048576,4,FALSE),"")</f>
        <v>Normal Discharge</v>
      </c>
      <c r="AB151" s="179">
        <f>ROUND(IF('Care Companion Tracker'!$Z151="",0,('Care Companion Tracker'!$Z151-'Care Companion Tracker'!$F151)),0)</f>
        <v>3</v>
      </c>
      <c r="AC151" s="116"/>
      <c r="AD151" s="95"/>
    </row>
    <row r="152" spans="2:30">
      <c r="B152" s="67">
        <f t="shared" si="4"/>
        <v>137</v>
      </c>
      <c r="C152" s="68" t="str">
        <f t="shared" si="5"/>
        <v>Hyderabad</v>
      </c>
      <c r="D152" s="93" t="str">
        <f>IF(AND('Care Companion Tracker'!$U152="", 'Care Companion Tracker'!$Z152=""),"Class not attended", IF(AND('Care Companion Tracker'!$Z152="",'Care Companion Tracker'!$U152&lt;&gt;"",$K152="Surgery",$W152=""),"Practical Left", IF(AND('Care Companion Tracker'!$Z152="",'Care Companion Tracker'!$U152&lt;&gt;"",'Care Companion Tracker'!$K152="Surgery",'Care Companion Tracker'!$Y152=""),"Evaluation left",IF(OR(AND('Care Companion Tracker'!$Z152&lt;&gt;"",'Care Companion Tracker'!$K152="Surgery",'Care Companion Tracker'!$U152&lt;&gt;"",'Care Companion Tracker'!$W152&lt;&gt;"",'Care Companion Tracker'!$Y152&lt;&gt;""),AND('Care Companion Tracker'!$Z152&lt;&gt;"",'Care Companion Tracker'!$K152="Procedure",'Care Companion Tracker'!$U152&lt;&gt;""),AND('Care Companion Tracker'!$Z152&lt;&gt;"",'Care Companion Tracker'!$K152="Observation",'Care Companion Tracker'!$U152&lt;&gt;"")),"Discharged &amp; completed",IF(AND('Care Companion Tracker'!$Z152&lt;&gt;"",'Care Companion Tracker'!$U152&lt;&gt;"",'Care Companion Tracker'!$W152=""),"Discharged but no practical", IF(AND('Care Companion Tracker'!$Z152&lt;&gt;"",'Care Companion Tracker'!$U152&lt;&gt;"",'Care Companion Tracker'!$K152="Surgery",'Care Companion Tracker'!$Y152=""),"Discharged but no evaluation",IF(AND('Care Companion Tracker'!$Z152&lt;&gt;"",'Care Companion Tracker'!$U152=""),"Discharged but no class","Completed but not discharged")))))))</f>
        <v>Discharged but no class</v>
      </c>
      <c r="E152" s="129" t="str">
        <f>IF(Table4[[#This Row],[DOA (DD/MM/YY)]]="","",TEXT(Table4[[#This Row],[DOA (DD/MM/YY)]],"mmm-yy"))</f>
        <v>Sep-14</v>
      </c>
      <c r="F152" s="148">
        <f>IF('Patient Admission Report'!H147="","",'Patient Admission Report'!H147)</f>
        <v>41885</v>
      </c>
      <c r="G152" s="112" t="str">
        <f>IFERROR(IF('Patient Admission Report'!B147="","",'Patient Admission Report'!B147),"")</f>
        <v>10070000201199</v>
      </c>
      <c r="H152" s="68" t="str">
        <f>IFERROR(IF('Patient Admission Report'!C147="","",'Patient Admission Report'!C147),"")</f>
        <v>Mrs MAHADEVI A</v>
      </c>
      <c r="I152" s="77" t="str">
        <f>IFERROR(IF('Patient Admission Report'!D147="","",'Patient Admission Report'!D147),"")</f>
        <v>9848649254</v>
      </c>
      <c r="J152" s="68" t="str">
        <f>IFERROR(IF('Patient Admission Report'!E147="","",'Patient Admission Report'!E147),"")</f>
        <v>TELANGANA</v>
      </c>
      <c r="K152" s="68" t="str">
        <f>IFERROR(IF('Patient Admission Report'!F147="","",'Patient Admission Report'!F147),"")</f>
        <v>PROCEDURE</v>
      </c>
      <c r="L152" s="68" t="str">
        <f>IFERROR(IF('Patient Admission Report'!G147="","",'Patient Admission Report'!G147),"")</f>
        <v>OBSTETRICS &amp; GYNAECOLOGY</v>
      </c>
      <c r="M152" s="133" t="str">
        <f>IFERROR(IF('Patient Admission Report'!I147="","",'Patient Admission Report'!I147),"")</f>
        <v>NH-Mallareddy Hospital</v>
      </c>
      <c r="N152" s="124"/>
      <c r="O152" s="116"/>
      <c r="P152" s="72"/>
      <c r="Q152" s="73"/>
      <c r="R152" s="72"/>
      <c r="S152" s="72"/>
      <c r="T152" s="73"/>
      <c r="U152" s="69"/>
      <c r="V152" s="69"/>
      <c r="W152" s="136"/>
      <c r="X152" s="139"/>
      <c r="Y152" s="121"/>
      <c r="Z152" s="143" t="str">
        <f>IFERROR(VLOOKUP('Care Companion Tracker'!$G152,'Patient Discharge Report'!$B$11:$E$1048576,3,FALSE),"")</f>
        <v>17/09/2014 09:47 PM</v>
      </c>
      <c r="AA152" s="94" t="str">
        <f>IFERROR(VLOOKUP('Care Companion Tracker'!$G152,'Patient Discharge Report'!$B$11:$E$1048576,4,FALSE),"")</f>
        <v>Normal Discharge</v>
      </c>
      <c r="AB152" s="179">
        <f>ROUND(IF('Care Companion Tracker'!$Z152="",0,('Care Companion Tracker'!$Z152-'Care Companion Tracker'!$F152)),0)</f>
        <v>15</v>
      </c>
      <c r="AC152" s="116"/>
      <c r="AD152" s="95"/>
    </row>
    <row r="153" spans="2:30">
      <c r="B153" s="67">
        <f t="shared" si="4"/>
        <v>138</v>
      </c>
      <c r="C153" s="68" t="str">
        <f t="shared" si="5"/>
        <v>Hyderabad</v>
      </c>
      <c r="D153" s="93" t="str">
        <f>IF(AND('Care Companion Tracker'!$U153="", 'Care Companion Tracker'!$Z153=""),"Class not attended", IF(AND('Care Companion Tracker'!$Z153="",'Care Companion Tracker'!$U153&lt;&gt;"",$K153="Surgery",$W153=""),"Practical Left", IF(AND('Care Companion Tracker'!$Z153="",'Care Companion Tracker'!$U153&lt;&gt;"",'Care Companion Tracker'!$K153="Surgery",'Care Companion Tracker'!$Y153=""),"Evaluation left",IF(OR(AND('Care Companion Tracker'!$Z153&lt;&gt;"",'Care Companion Tracker'!$K153="Surgery",'Care Companion Tracker'!$U153&lt;&gt;"",'Care Companion Tracker'!$W153&lt;&gt;"",'Care Companion Tracker'!$Y153&lt;&gt;""),AND('Care Companion Tracker'!$Z153&lt;&gt;"",'Care Companion Tracker'!$K153="Procedure",'Care Companion Tracker'!$U153&lt;&gt;""),AND('Care Companion Tracker'!$Z153&lt;&gt;"",'Care Companion Tracker'!$K153="Observation",'Care Companion Tracker'!$U153&lt;&gt;"")),"Discharged &amp; completed",IF(AND('Care Companion Tracker'!$Z153&lt;&gt;"",'Care Companion Tracker'!$U153&lt;&gt;"",'Care Companion Tracker'!$W153=""),"Discharged but no practical", IF(AND('Care Companion Tracker'!$Z153&lt;&gt;"",'Care Companion Tracker'!$U153&lt;&gt;"",'Care Companion Tracker'!$K153="Surgery",'Care Companion Tracker'!$Y153=""),"Discharged but no evaluation",IF(AND('Care Companion Tracker'!$Z153&lt;&gt;"",'Care Companion Tracker'!$U153=""),"Discharged but no class","Completed but not discharged")))))))</f>
        <v>Discharged but no class</v>
      </c>
      <c r="E153" s="129" t="str">
        <f>IF(Table4[[#This Row],[DOA (DD/MM/YY)]]="","",TEXT(Table4[[#This Row],[DOA (DD/MM/YY)]],"mmm-yy"))</f>
        <v>Sep-14</v>
      </c>
      <c r="F153" s="148">
        <f>IF('Patient Admission Report'!H148="","",'Patient Admission Report'!H148)</f>
        <v>41885</v>
      </c>
      <c r="G153" s="112" t="str">
        <f>IFERROR(IF('Patient Admission Report'!B148="","",'Patient Admission Report'!B148),"")</f>
        <v>10070000201131</v>
      </c>
      <c r="H153" s="68" t="str">
        <f>IFERROR(IF('Patient Admission Report'!C148="","",'Patient Admission Report'!C148),"")</f>
        <v>Mrs DEEPIKA</v>
      </c>
      <c r="I153" s="77" t="str">
        <f>IFERROR(IF('Patient Admission Report'!D148="","",'Patient Admission Report'!D148),"")</f>
        <v>9347059733</v>
      </c>
      <c r="J153" s="68" t="str">
        <f>IFERROR(IF('Patient Admission Report'!E148="","",'Patient Admission Report'!E148),"")</f>
        <v>TELANGANA</v>
      </c>
      <c r="K153" s="68" t="str">
        <f>IFERROR(IF('Patient Admission Report'!F148="","",'Patient Admission Report'!F148),"")</f>
        <v>PROCEDURE</v>
      </c>
      <c r="L153" s="68" t="str">
        <f>IFERROR(IF('Patient Admission Report'!G148="","",'Patient Admission Report'!G148),"")</f>
        <v>OBSTETRICS &amp; GYNAECOLOGY</v>
      </c>
      <c r="M153" s="133" t="str">
        <f>IFERROR(IF('Patient Admission Report'!I148="","",'Patient Admission Report'!I148),"")</f>
        <v/>
      </c>
      <c r="N153" s="124"/>
      <c r="O153" s="116"/>
      <c r="P153" s="72"/>
      <c r="Q153" s="73"/>
      <c r="R153" s="72"/>
      <c r="S153" s="72"/>
      <c r="T153" s="73"/>
      <c r="U153" s="69"/>
      <c r="V153" s="69"/>
      <c r="W153" s="136"/>
      <c r="X153" s="139"/>
      <c r="Y153" s="121"/>
      <c r="Z153" s="143" t="str">
        <f>IFERROR(VLOOKUP('Care Companion Tracker'!$G153,'Patient Discharge Report'!$B$11:$E$1048576,3,FALSE),"")</f>
        <v>01/10/2014 09:21 PM</v>
      </c>
      <c r="AA153" s="94" t="str">
        <f>IFERROR(VLOOKUP('Care Companion Tracker'!$G153,'Patient Discharge Report'!$B$11:$E$1048576,4,FALSE),"")</f>
        <v>Normal Discharge</v>
      </c>
      <c r="AB153" s="179">
        <f>ROUND(IF('Care Companion Tracker'!$Z153="",0,('Care Companion Tracker'!$Z153-'Care Companion Tracker'!$F153)),0)</f>
        <v>29</v>
      </c>
      <c r="AC153" s="116"/>
      <c r="AD153" s="95"/>
    </row>
    <row r="154" spans="2:30">
      <c r="B154" s="67">
        <f t="shared" si="4"/>
        <v>139</v>
      </c>
      <c r="C154" s="68" t="str">
        <f t="shared" si="5"/>
        <v>Hyderabad</v>
      </c>
      <c r="D154" s="93" t="str">
        <f>IF(AND('Care Companion Tracker'!$U154="", 'Care Companion Tracker'!$Z154=""),"Class not attended", IF(AND('Care Companion Tracker'!$Z154="",'Care Companion Tracker'!$U154&lt;&gt;"",$K154="Surgery",$W154=""),"Practical Left", IF(AND('Care Companion Tracker'!$Z154="",'Care Companion Tracker'!$U154&lt;&gt;"",'Care Companion Tracker'!$K154="Surgery",'Care Companion Tracker'!$Y154=""),"Evaluation left",IF(OR(AND('Care Companion Tracker'!$Z154&lt;&gt;"",'Care Companion Tracker'!$K154="Surgery",'Care Companion Tracker'!$U154&lt;&gt;"",'Care Companion Tracker'!$W154&lt;&gt;"",'Care Companion Tracker'!$Y154&lt;&gt;""),AND('Care Companion Tracker'!$Z154&lt;&gt;"",'Care Companion Tracker'!$K154="Procedure",'Care Companion Tracker'!$U154&lt;&gt;""),AND('Care Companion Tracker'!$Z154&lt;&gt;"",'Care Companion Tracker'!$K154="Observation",'Care Companion Tracker'!$U154&lt;&gt;"")),"Discharged &amp; completed",IF(AND('Care Companion Tracker'!$Z154&lt;&gt;"",'Care Companion Tracker'!$U154&lt;&gt;"",'Care Companion Tracker'!$W154=""),"Discharged but no practical", IF(AND('Care Companion Tracker'!$Z154&lt;&gt;"",'Care Companion Tracker'!$U154&lt;&gt;"",'Care Companion Tracker'!$K154="Surgery",'Care Companion Tracker'!$Y154=""),"Discharged but no evaluation",IF(AND('Care Companion Tracker'!$Z154&lt;&gt;"",'Care Companion Tracker'!$U154=""),"Discharged but no class","Completed but not discharged")))))))</f>
        <v>Discharged but no class</v>
      </c>
      <c r="E154" s="129" t="str">
        <f>IF(Table4[[#This Row],[DOA (DD/MM/YY)]]="","",TEXT(Table4[[#This Row],[DOA (DD/MM/YY)]],"mmm-yy"))</f>
        <v>Sep-14</v>
      </c>
      <c r="F154" s="148">
        <f>IF('Patient Admission Report'!H149="","",'Patient Admission Report'!H149)</f>
        <v>41885</v>
      </c>
      <c r="G154" s="112" t="str">
        <f>IFERROR(IF('Patient Admission Report'!B149="","",'Patient Admission Report'!B149),"")</f>
        <v>10070000201298</v>
      </c>
      <c r="H154" s="68" t="str">
        <f>IFERROR(IF('Patient Admission Report'!C149="","",'Patient Admission Report'!C149),"")</f>
        <v>Mr PARVATALU V</v>
      </c>
      <c r="I154" s="77" t="str">
        <f>IFERROR(IF('Patient Admission Report'!D149="","",'Patient Admission Report'!D149),"")</f>
        <v>7702707992</v>
      </c>
      <c r="J154" s="68" t="str">
        <f>IFERROR(IF('Patient Admission Report'!E149="","",'Patient Admission Report'!E149),"")</f>
        <v>TELANGANA</v>
      </c>
      <c r="K154" s="68" t="str">
        <f>IFERROR(IF('Patient Admission Report'!F149="","",'Patient Admission Report'!F149),"")</f>
        <v>PROCEDURE</v>
      </c>
      <c r="L154" s="68" t="str">
        <f>IFERROR(IF('Patient Admission Report'!G149="","",'Patient Admission Report'!G149),"")</f>
        <v>ORTHOPAEDICS</v>
      </c>
      <c r="M154" s="133" t="str">
        <f>IFERROR(IF('Patient Admission Report'!I149="","",'Patient Admission Report'!I149),"")</f>
        <v>AROGYA SRI</v>
      </c>
      <c r="N154" s="124"/>
      <c r="O154" s="116"/>
      <c r="P154" s="72"/>
      <c r="Q154" s="73"/>
      <c r="R154" s="72"/>
      <c r="S154" s="72"/>
      <c r="T154" s="73"/>
      <c r="U154" s="69"/>
      <c r="V154" s="69"/>
      <c r="W154" s="136"/>
      <c r="X154" s="139"/>
      <c r="Y154" s="121"/>
      <c r="Z154" s="143" t="str">
        <f>IFERROR(VLOOKUP('Care Companion Tracker'!$G154,'Patient Discharge Report'!$B$11:$E$1048576,3,FALSE),"")</f>
        <v>10/09/2014 01:13 AM</v>
      </c>
      <c r="AA154" s="94" t="str">
        <f>IFERROR(VLOOKUP('Care Companion Tracker'!$G154,'Patient Discharge Report'!$B$11:$E$1048576,4,FALSE),"")</f>
        <v>Normal Discharge</v>
      </c>
      <c r="AB154" s="179">
        <f>ROUND(IF('Care Companion Tracker'!$Z154="",0,('Care Companion Tracker'!$Z154-'Care Companion Tracker'!$F154)),0)</f>
        <v>7</v>
      </c>
      <c r="AC154" s="116"/>
      <c r="AD154" s="95"/>
    </row>
    <row r="155" spans="2:30">
      <c r="B155" s="67">
        <f t="shared" si="4"/>
        <v>140</v>
      </c>
      <c r="C155" s="68" t="str">
        <f t="shared" si="5"/>
        <v>Hyderabad</v>
      </c>
      <c r="D155" s="93" t="str">
        <f>IF(AND('Care Companion Tracker'!$U155="", 'Care Companion Tracker'!$Z155=""),"Class not attended", IF(AND('Care Companion Tracker'!$Z155="",'Care Companion Tracker'!$U155&lt;&gt;"",$K155="Surgery",$W155=""),"Practical Left", IF(AND('Care Companion Tracker'!$Z155="",'Care Companion Tracker'!$U155&lt;&gt;"",'Care Companion Tracker'!$K155="Surgery",'Care Companion Tracker'!$Y155=""),"Evaluation left",IF(OR(AND('Care Companion Tracker'!$Z155&lt;&gt;"",'Care Companion Tracker'!$K155="Surgery",'Care Companion Tracker'!$U155&lt;&gt;"",'Care Companion Tracker'!$W155&lt;&gt;"",'Care Companion Tracker'!$Y155&lt;&gt;""),AND('Care Companion Tracker'!$Z155&lt;&gt;"",'Care Companion Tracker'!$K155="Procedure",'Care Companion Tracker'!$U155&lt;&gt;""),AND('Care Companion Tracker'!$Z155&lt;&gt;"",'Care Companion Tracker'!$K155="Observation",'Care Companion Tracker'!$U155&lt;&gt;"")),"Discharged &amp; completed",IF(AND('Care Companion Tracker'!$Z155&lt;&gt;"",'Care Companion Tracker'!$U155&lt;&gt;"",'Care Companion Tracker'!$W155=""),"Discharged but no practical", IF(AND('Care Companion Tracker'!$Z155&lt;&gt;"",'Care Companion Tracker'!$U155&lt;&gt;"",'Care Companion Tracker'!$K155="Surgery",'Care Companion Tracker'!$Y155=""),"Discharged but no evaluation",IF(AND('Care Companion Tracker'!$Z155&lt;&gt;"",'Care Companion Tracker'!$U155=""),"Discharged but no class","Completed but not discharged")))))))</f>
        <v>Discharged but no class</v>
      </c>
      <c r="E155" s="129" t="str">
        <f>IF(Table4[[#This Row],[DOA (DD/MM/YY)]]="","",TEXT(Table4[[#This Row],[DOA (DD/MM/YY)]],"mmm-yy"))</f>
        <v>Sep-14</v>
      </c>
      <c r="F155" s="148">
        <f>IF('Patient Admission Report'!H150="","",'Patient Admission Report'!H150)</f>
        <v>41885</v>
      </c>
      <c r="G155" s="112" t="str">
        <f>IFERROR(IF('Patient Admission Report'!B150="","",'Patient Admission Report'!B150),"")</f>
        <v>10070000201253</v>
      </c>
      <c r="H155" s="68" t="str">
        <f>IFERROR(IF('Patient Admission Report'!C150="","",'Patient Admission Report'!C150),"")</f>
        <v>Mr PRASAD R</v>
      </c>
      <c r="I155" s="77" t="str">
        <f>IFERROR(IF('Patient Admission Report'!D150="","",'Patient Admission Report'!D150),"")</f>
        <v>91-9440746636</v>
      </c>
      <c r="J155" s="68" t="str">
        <f>IFERROR(IF('Patient Admission Report'!E150="","",'Patient Admission Report'!E150),"")</f>
        <v>TELANGANA</v>
      </c>
      <c r="K155" s="68" t="str">
        <f>IFERROR(IF('Patient Admission Report'!F150="","",'Patient Admission Report'!F150),"")</f>
        <v>SURGERY</v>
      </c>
      <c r="L155" s="68" t="str">
        <f>IFERROR(IF('Patient Admission Report'!G150="","",'Patient Admission Report'!G150),"")</f>
        <v>ORTHOPAEDICS</v>
      </c>
      <c r="M155" s="133" t="str">
        <f>IFERROR(IF('Patient Admission Report'!I150="","",'Patient Admission Report'!I150),"")</f>
        <v/>
      </c>
      <c r="N155" s="124"/>
      <c r="O155" s="116"/>
      <c r="P155" s="72"/>
      <c r="Q155" s="73"/>
      <c r="R155" s="72"/>
      <c r="S155" s="72"/>
      <c r="T155" s="73"/>
      <c r="U155" s="69"/>
      <c r="V155" s="69"/>
      <c r="W155" s="136"/>
      <c r="X155" s="139"/>
      <c r="Y155" s="121"/>
      <c r="Z155" s="143" t="str">
        <f>IFERROR(VLOOKUP('Care Companion Tracker'!$G155,'Patient Discharge Report'!$B$11:$E$1048576,3,FALSE),"")</f>
        <v>08/09/2014 08:54 PM</v>
      </c>
      <c r="AA155" s="94" t="str">
        <f>IFERROR(VLOOKUP('Care Companion Tracker'!$G155,'Patient Discharge Report'!$B$11:$E$1048576,4,FALSE),"")</f>
        <v>Normal Discharge</v>
      </c>
      <c r="AB155" s="179">
        <f>ROUND(IF('Care Companion Tracker'!$Z155="",0,('Care Companion Tracker'!$Z155-'Care Companion Tracker'!$F155)),0)</f>
        <v>6</v>
      </c>
      <c r="AC155" s="116"/>
      <c r="AD155" s="95"/>
    </row>
    <row r="156" spans="2:30">
      <c r="B156" s="67">
        <f t="shared" si="4"/>
        <v>141</v>
      </c>
      <c r="C156" s="68" t="str">
        <f t="shared" si="5"/>
        <v>Hyderabad</v>
      </c>
      <c r="D156" s="93" t="str">
        <f>IF(AND('Care Companion Tracker'!$U156="", 'Care Companion Tracker'!$Z156=""),"Class not attended", IF(AND('Care Companion Tracker'!$Z156="",'Care Companion Tracker'!$U156&lt;&gt;"",$K156="Surgery",$W156=""),"Practical Left", IF(AND('Care Companion Tracker'!$Z156="",'Care Companion Tracker'!$U156&lt;&gt;"",'Care Companion Tracker'!$K156="Surgery",'Care Companion Tracker'!$Y156=""),"Evaluation left",IF(OR(AND('Care Companion Tracker'!$Z156&lt;&gt;"",'Care Companion Tracker'!$K156="Surgery",'Care Companion Tracker'!$U156&lt;&gt;"",'Care Companion Tracker'!$W156&lt;&gt;"",'Care Companion Tracker'!$Y156&lt;&gt;""),AND('Care Companion Tracker'!$Z156&lt;&gt;"",'Care Companion Tracker'!$K156="Procedure",'Care Companion Tracker'!$U156&lt;&gt;""),AND('Care Companion Tracker'!$Z156&lt;&gt;"",'Care Companion Tracker'!$K156="Observation",'Care Companion Tracker'!$U156&lt;&gt;"")),"Discharged &amp; completed",IF(AND('Care Companion Tracker'!$Z156&lt;&gt;"",'Care Companion Tracker'!$U156&lt;&gt;"",'Care Companion Tracker'!$W156=""),"Discharged but no practical", IF(AND('Care Companion Tracker'!$Z156&lt;&gt;"",'Care Companion Tracker'!$U156&lt;&gt;"",'Care Companion Tracker'!$K156="Surgery",'Care Companion Tracker'!$Y156=""),"Discharged but no evaluation",IF(AND('Care Companion Tracker'!$Z156&lt;&gt;"",'Care Companion Tracker'!$U156=""),"Discharged but no class","Completed but not discharged")))))))</f>
        <v>Discharged but no class</v>
      </c>
      <c r="E156" s="129" t="str">
        <f>IF(Table4[[#This Row],[DOA (DD/MM/YY)]]="","",TEXT(Table4[[#This Row],[DOA (DD/MM/YY)]],"mmm-yy"))</f>
        <v>Sep-14</v>
      </c>
      <c r="F156" s="148">
        <f>IF('Patient Admission Report'!H151="","",'Patient Admission Report'!H151)</f>
        <v>41885</v>
      </c>
      <c r="G156" s="112" t="str">
        <f>IFERROR(IF('Patient Admission Report'!B151="","",'Patient Admission Report'!B151),"")</f>
        <v>10070000201122</v>
      </c>
      <c r="H156" s="70" t="str">
        <f>IFERROR(IF('Patient Admission Report'!C151="","",'Patient Admission Report'!C151),"")</f>
        <v>Mr RAVI N</v>
      </c>
      <c r="I156" s="77" t="str">
        <f>IFERROR(IF('Patient Admission Report'!D151="","",'Patient Admission Report'!D151),"")</f>
        <v>91-8790311712</v>
      </c>
      <c r="J156" s="70" t="str">
        <f>IFERROR(IF('Patient Admission Report'!E151="","",'Patient Admission Report'!E151),"")</f>
        <v>TELANGANA</v>
      </c>
      <c r="K156" s="70" t="str">
        <f>IFERROR(IF('Patient Admission Report'!F151="","",'Patient Admission Report'!F151),"")</f>
        <v>PROCEDURE</v>
      </c>
      <c r="L156" s="70" t="str">
        <f>IFERROR(IF('Patient Admission Report'!G151="","",'Patient Admission Report'!G151),"")</f>
        <v>ORTHOPAEDICS</v>
      </c>
      <c r="M156" s="134" t="str">
        <f>IFERROR(IF('Patient Admission Report'!I151="","",'Patient Admission Report'!I151),"")</f>
        <v>FAMILY HEALTH PLAN LIMITED_CREDIT</v>
      </c>
      <c r="N156" s="124"/>
      <c r="O156" s="116"/>
      <c r="P156" s="72"/>
      <c r="Q156" s="73"/>
      <c r="R156" s="72"/>
      <c r="S156" s="72"/>
      <c r="T156" s="73"/>
      <c r="U156" s="69"/>
      <c r="V156" s="69"/>
      <c r="W156" s="136"/>
      <c r="X156" s="139"/>
      <c r="Y156" s="121"/>
      <c r="Z156" s="143" t="str">
        <f>IFERROR(VLOOKUP('Care Companion Tracker'!$G156,'Patient Discharge Report'!$B$11:$E$1048576,3,FALSE),"")</f>
        <v>08/09/2014 03:29 PM</v>
      </c>
      <c r="AA156" s="94" t="str">
        <f>IFERROR(VLOOKUP('Care Companion Tracker'!$G156,'Patient Discharge Report'!$B$11:$E$1048576,4,FALSE),"")</f>
        <v>Normal Discharge</v>
      </c>
      <c r="AB156" s="179">
        <f>ROUND(IF('Care Companion Tracker'!$Z156="",0,('Care Companion Tracker'!$Z156-'Care Companion Tracker'!$F156)),0)</f>
        <v>6</v>
      </c>
      <c r="AC156" s="116"/>
      <c r="AD156" s="95"/>
    </row>
    <row r="157" spans="2:30">
      <c r="B157" s="67">
        <f t="shared" si="4"/>
        <v>142</v>
      </c>
      <c r="C157" s="68" t="str">
        <f t="shared" si="5"/>
        <v>Hyderabad</v>
      </c>
      <c r="D157" s="93" t="str">
        <f>IF(AND('Care Companion Tracker'!$U157="", 'Care Companion Tracker'!$Z157=""),"Class not attended", IF(AND('Care Companion Tracker'!$Z157="",'Care Companion Tracker'!$U157&lt;&gt;"",$K157="Surgery",$W157=""),"Practical Left", IF(AND('Care Companion Tracker'!$Z157="",'Care Companion Tracker'!$U157&lt;&gt;"",'Care Companion Tracker'!$K157="Surgery",'Care Companion Tracker'!$Y157=""),"Evaluation left",IF(OR(AND('Care Companion Tracker'!$Z157&lt;&gt;"",'Care Companion Tracker'!$K157="Surgery",'Care Companion Tracker'!$U157&lt;&gt;"",'Care Companion Tracker'!$W157&lt;&gt;"",'Care Companion Tracker'!$Y157&lt;&gt;""),AND('Care Companion Tracker'!$Z157&lt;&gt;"",'Care Companion Tracker'!$K157="Procedure",'Care Companion Tracker'!$U157&lt;&gt;""),AND('Care Companion Tracker'!$Z157&lt;&gt;"",'Care Companion Tracker'!$K157="Observation",'Care Companion Tracker'!$U157&lt;&gt;"")),"Discharged &amp; completed",IF(AND('Care Companion Tracker'!$Z157&lt;&gt;"",'Care Companion Tracker'!$U157&lt;&gt;"",'Care Companion Tracker'!$W157=""),"Discharged but no practical", IF(AND('Care Companion Tracker'!$Z157&lt;&gt;"",'Care Companion Tracker'!$U157&lt;&gt;"",'Care Companion Tracker'!$K157="Surgery",'Care Companion Tracker'!$Y157=""),"Discharged but no evaluation",IF(AND('Care Companion Tracker'!$Z157&lt;&gt;"",'Care Companion Tracker'!$U157=""),"Discharged but no class","Completed but not discharged")))))))</f>
        <v>Discharged but no class</v>
      </c>
      <c r="E157" s="129" t="str">
        <f>IF(Table4[[#This Row],[DOA (DD/MM/YY)]]="","",TEXT(Table4[[#This Row],[DOA (DD/MM/YY)]],"mmm-yy"))</f>
        <v>Sep-14</v>
      </c>
      <c r="F157" s="148">
        <f>IF('Patient Admission Report'!H152="","",'Patient Admission Report'!H152)</f>
        <v>41885</v>
      </c>
      <c r="G157" s="112" t="str">
        <f>IFERROR(IF('Patient Admission Report'!B152="","",'Patient Admission Report'!B152),"")</f>
        <v>10070000201203</v>
      </c>
      <c r="H157" s="68" t="str">
        <f>IFERROR(IF('Patient Admission Report'!C152="","",'Patient Admission Report'!C152),"")</f>
        <v>Baby. HANIYA</v>
      </c>
      <c r="I157" s="77" t="str">
        <f>IFERROR(IF('Patient Admission Report'!D152="","",'Patient Admission Report'!D152),"")</f>
        <v>94401354162</v>
      </c>
      <c r="J157" s="68" t="str">
        <f>IFERROR(IF('Patient Admission Report'!E152="","",'Patient Admission Report'!E152),"")</f>
        <v>TELANGANA</v>
      </c>
      <c r="K157" s="68" t="str">
        <f>IFERROR(IF('Patient Admission Report'!F152="","",'Patient Admission Report'!F152),"")</f>
        <v>PROCEDURE</v>
      </c>
      <c r="L157" s="68" t="str">
        <f>IFERROR(IF('Patient Admission Report'!G152="","",'Patient Admission Report'!G152),"")</f>
        <v>PAEDIATRIC MEDICINE</v>
      </c>
      <c r="M157" s="133" t="str">
        <f>IFERROR(IF('Patient Admission Report'!I152="","",'Patient Admission Report'!I152),"")</f>
        <v>NH-Mallareddy Hospital</v>
      </c>
      <c r="N157" s="124"/>
      <c r="O157" s="116"/>
      <c r="P157" s="72"/>
      <c r="Q157" s="73"/>
      <c r="R157" s="72"/>
      <c r="S157" s="72"/>
      <c r="T157" s="73"/>
      <c r="U157" s="69"/>
      <c r="V157" s="69"/>
      <c r="W157" s="136"/>
      <c r="X157" s="139"/>
      <c r="Y157" s="121"/>
      <c r="Z157" s="143" t="str">
        <f>IFERROR(VLOOKUP('Care Companion Tracker'!$G157,'Patient Discharge Report'!$B$11:$E$1048576,3,FALSE),"")</f>
        <v>04/09/2014 08:59 PM</v>
      </c>
      <c r="AA157" s="94" t="str">
        <f>IFERROR(VLOOKUP('Care Companion Tracker'!$G157,'Patient Discharge Report'!$B$11:$E$1048576,4,FALSE),"")</f>
        <v>Normal Discharge</v>
      </c>
      <c r="AB157" s="179">
        <f>ROUND(IF('Care Companion Tracker'!$Z157="",0,('Care Companion Tracker'!$Z157-'Care Companion Tracker'!$F157)),0)</f>
        <v>2</v>
      </c>
      <c r="AC157" s="116"/>
      <c r="AD157" s="95"/>
    </row>
    <row r="158" spans="2:30">
      <c r="B158" s="67">
        <f t="shared" si="4"/>
        <v>143</v>
      </c>
      <c r="C158" s="68" t="str">
        <f t="shared" si="5"/>
        <v>Hyderabad</v>
      </c>
      <c r="D158" s="93" t="str">
        <f>IF(AND('Care Companion Tracker'!$U158="", 'Care Companion Tracker'!$Z158=""),"Class not attended", IF(AND('Care Companion Tracker'!$Z158="",'Care Companion Tracker'!$U158&lt;&gt;"",$K158="Surgery",$W158=""),"Practical Left", IF(AND('Care Companion Tracker'!$Z158="",'Care Companion Tracker'!$U158&lt;&gt;"",'Care Companion Tracker'!$K158="Surgery",'Care Companion Tracker'!$Y158=""),"Evaluation left",IF(OR(AND('Care Companion Tracker'!$Z158&lt;&gt;"",'Care Companion Tracker'!$K158="Surgery",'Care Companion Tracker'!$U158&lt;&gt;"",'Care Companion Tracker'!$W158&lt;&gt;"",'Care Companion Tracker'!$Y158&lt;&gt;""),AND('Care Companion Tracker'!$Z158&lt;&gt;"",'Care Companion Tracker'!$K158="Procedure",'Care Companion Tracker'!$U158&lt;&gt;""),AND('Care Companion Tracker'!$Z158&lt;&gt;"",'Care Companion Tracker'!$K158="Observation",'Care Companion Tracker'!$U158&lt;&gt;"")),"Discharged &amp; completed",IF(AND('Care Companion Tracker'!$Z158&lt;&gt;"",'Care Companion Tracker'!$U158&lt;&gt;"",'Care Companion Tracker'!$W158=""),"Discharged but no practical", IF(AND('Care Companion Tracker'!$Z158&lt;&gt;"",'Care Companion Tracker'!$U158&lt;&gt;"",'Care Companion Tracker'!$K158="Surgery",'Care Companion Tracker'!$Y158=""),"Discharged but no evaluation",IF(AND('Care Companion Tracker'!$Z158&lt;&gt;"",'Care Companion Tracker'!$U158=""),"Discharged but no class","Completed but not discharged")))))))</f>
        <v>Discharged but no class</v>
      </c>
      <c r="E158" s="129" t="str">
        <f>IF(Table4[[#This Row],[DOA (DD/MM/YY)]]="","",TEXT(Table4[[#This Row],[DOA (DD/MM/YY)]],"mmm-yy"))</f>
        <v>Sep-14</v>
      </c>
      <c r="F158" s="148">
        <f>IF('Patient Admission Report'!H153="","",'Patient Admission Report'!H153)</f>
        <v>41885</v>
      </c>
      <c r="G158" s="112" t="str">
        <f>IFERROR(IF('Patient Admission Report'!B153="","",'Patient Admission Report'!B153),"")</f>
        <v>10070000201313</v>
      </c>
      <c r="H158" s="68" t="str">
        <f>IFERROR(IF('Patient Admission Report'!C153="","",'Patient Admission Report'!C153),"")</f>
        <v>Mrs SUJARTHA K</v>
      </c>
      <c r="I158" s="77" t="str">
        <f>IFERROR(IF('Patient Admission Report'!D153="","",'Patient Admission Report'!D153),"")</f>
        <v>8179209508</v>
      </c>
      <c r="J158" s="68" t="str">
        <f>IFERROR(IF('Patient Admission Report'!E153="","",'Patient Admission Report'!E153),"")</f>
        <v>TELANGANA</v>
      </c>
      <c r="K158" s="68" t="str">
        <f>IFERROR(IF('Patient Admission Report'!F153="","",'Patient Admission Report'!F153),"")</f>
        <v>PROCEDURE</v>
      </c>
      <c r="L158" s="68" t="str">
        <f>IFERROR(IF('Patient Admission Report'!G153="","",'Patient Admission Report'!G153),"")</f>
        <v>PSYCHIATRY</v>
      </c>
      <c r="M158" s="133" t="str">
        <f>IFERROR(IF('Patient Admission Report'!I153="","",'Patient Admission Report'!I153),"")</f>
        <v>NH-Mallareddy Hospital</v>
      </c>
      <c r="N158" s="124"/>
      <c r="O158" s="116"/>
      <c r="P158" s="72"/>
      <c r="Q158" s="73"/>
      <c r="R158" s="72"/>
      <c r="S158" s="72"/>
      <c r="T158" s="73"/>
      <c r="U158" s="69"/>
      <c r="V158" s="69"/>
      <c r="W158" s="136"/>
      <c r="X158" s="139"/>
      <c r="Y158" s="121"/>
      <c r="Z158" s="143" t="str">
        <f>IFERROR(VLOOKUP('Care Companion Tracker'!$G158,'Patient Discharge Report'!$B$11:$E$1048576,3,FALSE),"")</f>
        <v>06/09/2014 05:26 PM</v>
      </c>
      <c r="AA158" s="94" t="str">
        <f>IFERROR(VLOOKUP('Care Companion Tracker'!$G158,'Patient Discharge Report'!$B$11:$E$1048576,4,FALSE),"")</f>
        <v>Normal Discharge</v>
      </c>
      <c r="AB158" s="179">
        <f>ROUND(IF('Care Companion Tracker'!$Z158="",0,('Care Companion Tracker'!$Z158-'Care Companion Tracker'!$F158)),0)</f>
        <v>4</v>
      </c>
      <c r="AC158" s="116"/>
      <c r="AD158" s="95"/>
    </row>
    <row r="159" spans="2:30">
      <c r="B159" s="67">
        <f t="shared" si="4"/>
        <v>144</v>
      </c>
      <c r="C159" s="68" t="str">
        <f t="shared" si="5"/>
        <v>Hyderabad</v>
      </c>
      <c r="D159" s="93" t="str">
        <f>IF(AND('Care Companion Tracker'!$U159="", 'Care Companion Tracker'!$Z159=""),"Class not attended", IF(AND('Care Companion Tracker'!$Z159="",'Care Companion Tracker'!$U159&lt;&gt;"",$K159="Surgery",$W159=""),"Practical Left", IF(AND('Care Companion Tracker'!$Z159="",'Care Companion Tracker'!$U159&lt;&gt;"",'Care Companion Tracker'!$K159="Surgery",'Care Companion Tracker'!$Y159=""),"Evaluation left",IF(OR(AND('Care Companion Tracker'!$Z159&lt;&gt;"",'Care Companion Tracker'!$K159="Surgery",'Care Companion Tracker'!$U159&lt;&gt;"",'Care Companion Tracker'!$W159&lt;&gt;"",'Care Companion Tracker'!$Y159&lt;&gt;""),AND('Care Companion Tracker'!$Z159&lt;&gt;"",'Care Companion Tracker'!$K159="Procedure",'Care Companion Tracker'!$U159&lt;&gt;""),AND('Care Companion Tracker'!$Z159&lt;&gt;"",'Care Companion Tracker'!$K159="Observation",'Care Companion Tracker'!$U159&lt;&gt;"")),"Discharged &amp; completed",IF(AND('Care Companion Tracker'!$Z159&lt;&gt;"",'Care Companion Tracker'!$U159&lt;&gt;"",'Care Companion Tracker'!$W159=""),"Discharged but no practical", IF(AND('Care Companion Tracker'!$Z159&lt;&gt;"",'Care Companion Tracker'!$U159&lt;&gt;"",'Care Companion Tracker'!$K159="Surgery",'Care Companion Tracker'!$Y159=""),"Discharged but no evaluation",IF(AND('Care Companion Tracker'!$Z159&lt;&gt;"",'Care Companion Tracker'!$U159=""),"Discharged but no class","Completed but not discharged")))))))</f>
        <v>Discharged but no class</v>
      </c>
      <c r="E159" s="129" t="str">
        <f>IF(Table4[[#This Row],[DOA (DD/MM/YY)]]="","",TEXT(Table4[[#This Row],[DOA (DD/MM/YY)]],"mmm-yy"))</f>
        <v>Sep-14</v>
      </c>
      <c r="F159" s="148">
        <f>IF('Patient Admission Report'!H154="","",'Patient Admission Report'!H154)</f>
        <v>41885</v>
      </c>
      <c r="G159" s="112" t="str">
        <f>IFERROR(IF('Patient Admission Report'!B154="","",'Patient Admission Report'!B154),"")</f>
        <v>10070000201314</v>
      </c>
      <c r="H159" s="68" t="str">
        <f>IFERROR(IF('Patient Admission Report'!C154="","",'Patient Admission Report'!C154),"")</f>
        <v>Mrs TULASAMMA A</v>
      </c>
      <c r="I159" s="77" t="str">
        <f>IFERROR(IF('Patient Admission Report'!D154="","",'Patient Admission Report'!D154),"")</f>
        <v>91-9441763028</v>
      </c>
      <c r="J159" s="68" t="str">
        <f>IFERROR(IF('Patient Admission Report'!E154="","",'Patient Admission Report'!E154),"")</f>
        <v>TELANGANA</v>
      </c>
      <c r="K159" s="68" t="str">
        <f>IFERROR(IF('Patient Admission Report'!F154="","",'Patient Admission Report'!F154),"")</f>
        <v>PROCEDURE</v>
      </c>
      <c r="L159" s="68" t="str">
        <f>IFERROR(IF('Patient Admission Report'!G154="","",'Patient Admission Report'!G154),"")</f>
        <v>PULMONOLOGY</v>
      </c>
      <c r="M159" s="133" t="str">
        <f>IFERROR(IF('Patient Admission Report'!I154="","",'Patient Admission Report'!I154),"")</f>
        <v>MEDI ASSIST INDIA TPA PVT. LTD._CREDIT</v>
      </c>
      <c r="N159" s="124"/>
      <c r="O159" s="116"/>
      <c r="P159" s="72"/>
      <c r="Q159" s="73"/>
      <c r="R159" s="72"/>
      <c r="S159" s="72"/>
      <c r="T159" s="73"/>
      <c r="U159" s="69"/>
      <c r="V159" s="69"/>
      <c r="W159" s="136"/>
      <c r="X159" s="139"/>
      <c r="Y159" s="121"/>
      <c r="Z159" s="143" t="str">
        <f>IFERROR(VLOOKUP('Care Companion Tracker'!$G159,'Patient Discharge Report'!$B$11:$E$1048576,3,FALSE),"")</f>
        <v>08/09/2014 03:29 PM</v>
      </c>
      <c r="AA159" s="94" t="str">
        <f>IFERROR(VLOOKUP('Care Companion Tracker'!$G159,'Patient Discharge Report'!$B$11:$E$1048576,4,FALSE),"")</f>
        <v>LAMA</v>
      </c>
      <c r="AB159" s="179">
        <f>ROUND(IF('Care Companion Tracker'!$Z159="",0,('Care Companion Tracker'!$Z159-'Care Companion Tracker'!$F159)),0)</f>
        <v>6</v>
      </c>
      <c r="AC159" s="116"/>
      <c r="AD159" s="95"/>
    </row>
    <row r="160" spans="2:30">
      <c r="B160" s="67">
        <f t="shared" si="4"/>
        <v>145</v>
      </c>
      <c r="C160" s="68" t="str">
        <f t="shared" si="5"/>
        <v>Hyderabad</v>
      </c>
      <c r="D160" s="93" t="str">
        <f>IF(AND('Care Companion Tracker'!$U160="", 'Care Companion Tracker'!$Z160=""),"Class not attended", IF(AND('Care Companion Tracker'!$Z160="",'Care Companion Tracker'!$U160&lt;&gt;"",$K160="Surgery",$W160=""),"Practical Left", IF(AND('Care Companion Tracker'!$Z160="",'Care Companion Tracker'!$U160&lt;&gt;"",'Care Companion Tracker'!$K160="Surgery",'Care Companion Tracker'!$Y160=""),"Evaluation left",IF(OR(AND('Care Companion Tracker'!$Z160&lt;&gt;"",'Care Companion Tracker'!$K160="Surgery",'Care Companion Tracker'!$U160&lt;&gt;"",'Care Companion Tracker'!$W160&lt;&gt;"",'Care Companion Tracker'!$Y160&lt;&gt;""),AND('Care Companion Tracker'!$Z160&lt;&gt;"",'Care Companion Tracker'!$K160="Procedure",'Care Companion Tracker'!$U160&lt;&gt;""),AND('Care Companion Tracker'!$Z160&lt;&gt;"",'Care Companion Tracker'!$K160="Observation",'Care Companion Tracker'!$U160&lt;&gt;"")),"Discharged &amp; completed",IF(AND('Care Companion Tracker'!$Z160&lt;&gt;"",'Care Companion Tracker'!$U160&lt;&gt;"",'Care Companion Tracker'!$W160=""),"Discharged but no practical", IF(AND('Care Companion Tracker'!$Z160&lt;&gt;"",'Care Companion Tracker'!$U160&lt;&gt;"",'Care Companion Tracker'!$K160="Surgery",'Care Companion Tracker'!$Y160=""),"Discharged but no evaluation",IF(AND('Care Companion Tracker'!$Z160&lt;&gt;"",'Care Companion Tracker'!$U160=""),"Discharged but no class","Completed but not discharged")))))))</f>
        <v>Discharged but no class</v>
      </c>
      <c r="E160" s="129" t="str">
        <f>IF(Table4[[#This Row],[DOA (DD/MM/YY)]]="","",TEXT(Table4[[#This Row],[DOA (DD/MM/YY)]],"mmm-yy"))</f>
        <v>Sep-14</v>
      </c>
      <c r="F160" s="148">
        <f>IF('Patient Admission Report'!H155="","",'Patient Admission Report'!H155)</f>
        <v>41885</v>
      </c>
      <c r="G160" s="112" t="str">
        <f>IFERROR(IF('Patient Admission Report'!B155="","",'Patient Admission Report'!B155),"")</f>
        <v>10070000201312</v>
      </c>
      <c r="H160" s="68" t="str">
        <f>IFERROR(IF('Patient Admission Report'!C155="","",'Patient Admission Report'!C155),"")</f>
        <v>Mrs LAXMIKANTH S</v>
      </c>
      <c r="I160" s="77" t="str">
        <f>IFERROR(IF('Patient Admission Report'!D155="","",'Patient Admission Report'!D155),"")</f>
        <v>91-9052611972</v>
      </c>
      <c r="J160" s="68" t="str">
        <f>IFERROR(IF('Patient Admission Report'!E155="","",'Patient Admission Report'!E155),"")</f>
        <v>TELANGANA</v>
      </c>
      <c r="K160" s="68" t="str">
        <f>IFERROR(IF('Patient Admission Report'!F155="","",'Patient Admission Report'!F155),"")</f>
        <v>PROCEDURE</v>
      </c>
      <c r="L160" s="68" t="str">
        <f>IFERROR(IF('Patient Admission Report'!G155="","",'Patient Admission Report'!G155),"")</f>
        <v>PULMONOLOGY</v>
      </c>
      <c r="M160" s="133" t="str">
        <f>IFERROR(IF('Patient Admission Report'!I155="","",'Patient Admission Report'!I155),"")</f>
        <v/>
      </c>
      <c r="N160" s="124"/>
      <c r="O160" s="116"/>
      <c r="P160" s="72"/>
      <c r="Q160" s="73"/>
      <c r="R160" s="72"/>
      <c r="S160" s="72"/>
      <c r="T160" s="73"/>
      <c r="U160" s="69"/>
      <c r="V160" s="69"/>
      <c r="W160" s="136"/>
      <c r="X160" s="139"/>
      <c r="Y160" s="121"/>
      <c r="Z160" s="143" t="str">
        <f>IFERROR(VLOOKUP('Care Companion Tracker'!$G160,'Patient Discharge Report'!$B$11:$E$1048576,3,FALSE),"")</f>
        <v>12/09/2014 09:30 PM</v>
      </c>
      <c r="AA160" s="94" t="str">
        <f>IFERROR(VLOOKUP('Care Companion Tracker'!$G160,'Patient Discharge Report'!$B$11:$E$1048576,4,FALSE),"")</f>
        <v>Normal Discharge</v>
      </c>
      <c r="AB160" s="179">
        <f>ROUND(IF('Care Companion Tracker'!$Z160="",0,('Care Companion Tracker'!$Z160-'Care Companion Tracker'!$F160)),0)</f>
        <v>10</v>
      </c>
      <c r="AC160" s="116"/>
      <c r="AD160" s="95"/>
    </row>
    <row r="161" spans="2:30">
      <c r="B161" s="67">
        <f t="shared" si="4"/>
        <v>146</v>
      </c>
      <c r="C161" s="68" t="str">
        <f t="shared" si="5"/>
        <v>Hyderabad</v>
      </c>
      <c r="D161" s="93" t="str">
        <f>IF(AND('Care Companion Tracker'!$U161="", 'Care Companion Tracker'!$Z161=""),"Class not attended", IF(AND('Care Companion Tracker'!$Z161="",'Care Companion Tracker'!$U161&lt;&gt;"",$K161="Surgery",$W161=""),"Practical Left", IF(AND('Care Companion Tracker'!$Z161="",'Care Companion Tracker'!$U161&lt;&gt;"",'Care Companion Tracker'!$K161="Surgery",'Care Companion Tracker'!$Y161=""),"Evaluation left",IF(OR(AND('Care Companion Tracker'!$Z161&lt;&gt;"",'Care Companion Tracker'!$K161="Surgery",'Care Companion Tracker'!$U161&lt;&gt;"",'Care Companion Tracker'!$W161&lt;&gt;"",'Care Companion Tracker'!$Y161&lt;&gt;""),AND('Care Companion Tracker'!$Z161&lt;&gt;"",'Care Companion Tracker'!$K161="Procedure",'Care Companion Tracker'!$U161&lt;&gt;""),AND('Care Companion Tracker'!$Z161&lt;&gt;"",'Care Companion Tracker'!$K161="Observation",'Care Companion Tracker'!$U161&lt;&gt;"")),"Discharged &amp; completed",IF(AND('Care Companion Tracker'!$Z161&lt;&gt;"",'Care Companion Tracker'!$U161&lt;&gt;"",'Care Companion Tracker'!$W161=""),"Discharged but no practical", IF(AND('Care Companion Tracker'!$Z161&lt;&gt;"",'Care Companion Tracker'!$U161&lt;&gt;"",'Care Companion Tracker'!$K161="Surgery",'Care Companion Tracker'!$Y161=""),"Discharged but no evaluation",IF(AND('Care Companion Tracker'!$Z161&lt;&gt;"",'Care Companion Tracker'!$U161=""),"Discharged but no class","Completed but not discharged")))))))</f>
        <v>Discharged but no class</v>
      </c>
      <c r="E161" s="129" t="str">
        <f>IF(Table4[[#This Row],[DOA (DD/MM/YY)]]="","",TEXT(Table4[[#This Row],[DOA (DD/MM/YY)]],"mmm-yy"))</f>
        <v>Sep-14</v>
      </c>
      <c r="F161" s="148">
        <f>IF('Patient Admission Report'!H156="","",'Patient Admission Report'!H156)</f>
        <v>41885</v>
      </c>
      <c r="G161" s="112" t="str">
        <f>IFERROR(IF('Patient Admission Report'!B156="","",'Patient Admission Report'!B156),"")</f>
        <v>10070000201302</v>
      </c>
      <c r="H161" s="68" t="str">
        <f>IFERROR(IF('Patient Admission Report'!C156="","",'Patient Admission Report'!C156),"")</f>
        <v>Mr GOPAL REDDY</v>
      </c>
      <c r="I161" s="77" t="str">
        <f>IFERROR(IF('Patient Admission Report'!D156="","",'Patient Admission Report'!D156),"")</f>
        <v>91-9885966899</v>
      </c>
      <c r="J161" s="68" t="str">
        <f>IFERROR(IF('Patient Admission Report'!E156="","",'Patient Admission Report'!E156),"")</f>
        <v>TELANGANA</v>
      </c>
      <c r="K161" s="68" t="str">
        <f>IFERROR(IF('Patient Admission Report'!F156="","",'Patient Admission Report'!F156),"")</f>
        <v>OBSERVATION</v>
      </c>
      <c r="L161" s="68" t="str">
        <f>IFERROR(IF('Patient Admission Report'!G156="","",'Patient Admission Report'!G156),"")</f>
        <v>PULMONOLOGY</v>
      </c>
      <c r="M161" s="133" t="str">
        <f>IFERROR(IF('Patient Admission Report'!I156="","",'Patient Admission Report'!I156),"")</f>
        <v/>
      </c>
      <c r="N161" s="124"/>
      <c r="O161" s="116"/>
      <c r="P161" s="72"/>
      <c r="Q161" s="73"/>
      <c r="R161" s="72"/>
      <c r="S161" s="72"/>
      <c r="T161" s="73"/>
      <c r="U161" s="69"/>
      <c r="V161" s="69"/>
      <c r="W161" s="136"/>
      <c r="X161" s="139"/>
      <c r="Y161" s="121"/>
      <c r="Z161" s="143" t="str">
        <f>IFERROR(VLOOKUP('Care Companion Tracker'!$G161,'Patient Discharge Report'!$B$11:$E$1048576,3,FALSE),"")</f>
        <v>04/09/2014 09:02 PM</v>
      </c>
      <c r="AA161" s="94" t="str">
        <f>IFERROR(VLOOKUP('Care Companion Tracker'!$G161,'Patient Discharge Report'!$B$11:$E$1048576,4,FALSE),"")</f>
        <v>Death</v>
      </c>
      <c r="AB161" s="179">
        <f>ROUND(IF('Care Companion Tracker'!$Z161="",0,('Care Companion Tracker'!$Z161-'Care Companion Tracker'!$F161)),0)</f>
        <v>2</v>
      </c>
      <c r="AC161" s="116"/>
      <c r="AD161" s="95"/>
    </row>
    <row r="162" spans="2:30">
      <c r="B162" s="67">
        <f t="shared" si="4"/>
        <v>147</v>
      </c>
      <c r="C162" s="68" t="str">
        <f t="shared" si="5"/>
        <v>Hyderabad</v>
      </c>
      <c r="D162" s="93" t="str">
        <f>IF(AND('Care Companion Tracker'!$U162="", 'Care Companion Tracker'!$Z162=""),"Class not attended", IF(AND('Care Companion Tracker'!$Z162="",'Care Companion Tracker'!$U162&lt;&gt;"",$K162="Surgery",$W162=""),"Practical Left", IF(AND('Care Companion Tracker'!$Z162="",'Care Companion Tracker'!$U162&lt;&gt;"",'Care Companion Tracker'!$K162="Surgery",'Care Companion Tracker'!$Y162=""),"Evaluation left",IF(OR(AND('Care Companion Tracker'!$Z162&lt;&gt;"",'Care Companion Tracker'!$K162="Surgery",'Care Companion Tracker'!$U162&lt;&gt;"",'Care Companion Tracker'!$W162&lt;&gt;"",'Care Companion Tracker'!$Y162&lt;&gt;""),AND('Care Companion Tracker'!$Z162&lt;&gt;"",'Care Companion Tracker'!$K162="Procedure",'Care Companion Tracker'!$U162&lt;&gt;""),AND('Care Companion Tracker'!$Z162&lt;&gt;"",'Care Companion Tracker'!$K162="Observation",'Care Companion Tracker'!$U162&lt;&gt;"")),"Discharged &amp; completed",IF(AND('Care Companion Tracker'!$Z162&lt;&gt;"",'Care Companion Tracker'!$U162&lt;&gt;"",'Care Companion Tracker'!$W162=""),"Discharged but no practical", IF(AND('Care Companion Tracker'!$Z162&lt;&gt;"",'Care Companion Tracker'!$U162&lt;&gt;"",'Care Companion Tracker'!$K162="Surgery",'Care Companion Tracker'!$Y162=""),"Discharged but no evaluation",IF(AND('Care Companion Tracker'!$Z162&lt;&gt;"",'Care Companion Tracker'!$U162=""),"Discharged but no class","Completed but not discharged")))))))</f>
        <v>Discharged &amp; completed</v>
      </c>
      <c r="E162" s="129" t="str">
        <f>IF(Table4[[#This Row],[DOA (DD/MM/YY)]]="","",TEXT(Table4[[#This Row],[DOA (DD/MM/YY)]],"mmm-yy"))</f>
        <v>Sep-14</v>
      </c>
      <c r="F162" s="148">
        <f>IF('Patient Admission Report'!H157="","",'Patient Admission Report'!H157)</f>
        <v>41886</v>
      </c>
      <c r="G162" s="112" t="str">
        <f>IFERROR(IF('Patient Admission Report'!B157="","",'Patient Admission Report'!B157),"")</f>
        <v>10070000201468</v>
      </c>
      <c r="H162" s="70" t="str">
        <f>IFERROR(IF('Patient Admission Report'!C157="","",'Patient Admission Report'!C157),"")</f>
        <v>Mrs KALAVATHI CH</v>
      </c>
      <c r="I162" s="77" t="str">
        <f>IFERROR(IF('Patient Admission Report'!D157="","",'Patient Admission Report'!D157),"")</f>
        <v>9542923250</v>
      </c>
      <c r="J162" s="70" t="str">
        <f>IFERROR(IF('Patient Admission Report'!E157="","",'Patient Admission Report'!E157),"")</f>
        <v>TELANGANA</v>
      </c>
      <c r="K162" s="70" t="str">
        <f>IFERROR(IF('Patient Admission Report'!F157="","",'Patient Admission Report'!F157),"")</f>
        <v>PROCEDURE</v>
      </c>
      <c r="L162" s="70" t="str">
        <f>IFERROR(IF('Patient Admission Report'!G157="","",'Patient Admission Report'!G157),"")</f>
        <v>CARDIAC SURGERY - ADULT</v>
      </c>
      <c r="M162" s="134" t="str">
        <f>IFERROR(IF('Patient Admission Report'!I157="","",'Patient Admission Report'!I157),"")</f>
        <v>AROGYA SRI</v>
      </c>
      <c r="N162" s="124"/>
      <c r="O162" s="116" t="s">
        <v>2650</v>
      </c>
      <c r="P162" s="72" t="s">
        <v>2649</v>
      </c>
      <c r="Q162" s="73">
        <v>9492919509</v>
      </c>
      <c r="R162" s="72"/>
      <c r="S162" s="72"/>
      <c r="T162" s="73"/>
      <c r="U162" s="69" t="s">
        <v>2647</v>
      </c>
      <c r="V162" s="69" t="s">
        <v>2651</v>
      </c>
      <c r="W162" s="136"/>
      <c r="X162" s="139"/>
      <c r="Y162" s="121"/>
      <c r="Z162" s="143" t="str">
        <f>IFERROR(VLOOKUP('Care Companion Tracker'!$G162,'Patient Discharge Report'!$B$11:$E$1048576,3,FALSE),"")</f>
        <v>15/09/2014 09:03 PM</v>
      </c>
      <c r="AA162" s="94" t="str">
        <f>IFERROR(VLOOKUP('Care Companion Tracker'!$G162,'Patient Discharge Report'!$B$11:$E$1048576,4,FALSE),"")</f>
        <v>Normal Discharge</v>
      </c>
      <c r="AB162" s="179">
        <f>ROUND(IF('Care Companion Tracker'!$Z162="",0,('Care Companion Tracker'!$Z162-'Care Companion Tracker'!$F162)),0)</f>
        <v>12</v>
      </c>
      <c r="AC162" s="116"/>
      <c r="AD162" s="95"/>
    </row>
    <row r="163" spans="2:30">
      <c r="B163" s="67">
        <f t="shared" si="4"/>
        <v>148</v>
      </c>
      <c r="C163" s="68" t="str">
        <f t="shared" si="5"/>
        <v>Hyderabad</v>
      </c>
      <c r="D163" s="93" t="str">
        <f>IF(AND('Care Companion Tracker'!$U163="", 'Care Companion Tracker'!$Z163=""),"Class not attended", IF(AND('Care Companion Tracker'!$Z163="",'Care Companion Tracker'!$U163&lt;&gt;"",$K163="Surgery",$W163=""),"Practical Left", IF(AND('Care Companion Tracker'!$Z163="",'Care Companion Tracker'!$U163&lt;&gt;"",'Care Companion Tracker'!$K163="Surgery",'Care Companion Tracker'!$Y163=""),"Evaluation left",IF(OR(AND('Care Companion Tracker'!$Z163&lt;&gt;"",'Care Companion Tracker'!$K163="Surgery",'Care Companion Tracker'!$U163&lt;&gt;"",'Care Companion Tracker'!$W163&lt;&gt;"",'Care Companion Tracker'!$Y163&lt;&gt;""),AND('Care Companion Tracker'!$Z163&lt;&gt;"",'Care Companion Tracker'!$K163="Procedure",'Care Companion Tracker'!$U163&lt;&gt;""),AND('Care Companion Tracker'!$Z163&lt;&gt;"",'Care Companion Tracker'!$K163="Observation",'Care Companion Tracker'!$U163&lt;&gt;"")),"Discharged &amp; completed",IF(AND('Care Companion Tracker'!$Z163&lt;&gt;"",'Care Companion Tracker'!$U163&lt;&gt;"",'Care Companion Tracker'!$W163=""),"Discharged but no practical", IF(AND('Care Companion Tracker'!$Z163&lt;&gt;"",'Care Companion Tracker'!$U163&lt;&gt;"",'Care Companion Tracker'!$K163="Surgery",'Care Companion Tracker'!$Y163=""),"Discharged but no evaluation",IF(AND('Care Companion Tracker'!$Z163&lt;&gt;"",'Care Companion Tracker'!$U163=""),"Discharged but no class","Completed but not discharged")))))))</f>
        <v>Discharged but no class</v>
      </c>
      <c r="E163" s="129" t="str">
        <f>IF(Table4[[#This Row],[DOA (DD/MM/YY)]]="","",TEXT(Table4[[#This Row],[DOA (DD/MM/YY)]],"mmm-yy"))</f>
        <v>Sep-14</v>
      </c>
      <c r="F163" s="148">
        <f>IF('Patient Admission Report'!H158="","",'Patient Admission Report'!H158)</f>
        <v>41886</v>
      </c>
      <c r="G163" s="112" t="str">
        <f>IFERROR(IF('Patient Admission Report'!B158="","",'Patient Admission Report'!B158),"")</f>
        <v>10070000200623</v>
      </c>
      <c r="H163" s="68" t="str">
        <f>IFERROR(IF('Patient Admission Report'!C158="","",'Patient Admission Report'!C158),"")</f>
        <v>Mr SANJU KUMAR</v>
      </c>
      <c r="I163" s="77" t="str">
        <f>IFERROR(IF('Patient Admission Report'!D158="","",'Patient Admission Report'!D158),"")</f>
        <v>7411236941</v>
      </c>
      <c r="J163" s="68" t="str">
        <f>IFERROR(IF('Patient Admission Report'!E158="","",'Patient Admission Report'!E158),"")</f>
        <v>Karnataka.</v>
      </c>
      <c r="K163" s="68" t="str">
        <f>IFERROR(IF('Patient Admission Report'!F158="","",'Patient Admission Report'!F158),"")</f>
        <v>PROCEDURE</v>
      </c>
      <c r="L163" s="68" t="str">
        <f>IFERROR(IF('Patient Admission Report'!G158="","",'Patient Admission Report'!G158),"")</f>
        <v>CARDIAC SURGERY - ADULT</v>
      </c>
      <c r="M163" s="133" t="str">
        <f>IFERROR(IF('Patient Admission Report'!I158="","",'Patient Admission Report'!I158),"")</f>
        <v>VAJPAYEE AROGYASREE</v>
      </c>
      <c r="N163" s="124"/>
      <c r="O163" s="116"/>
      <c r="P163" s="72"/>
      <c r="Q163" s="73"/>
      <c r="R163" s="72"/>
      <c r="S163" s="72"/>
      <c r="T163" s="73"/>
      <c r="U163" s="69"/>
      <c r="V163" s="69">
        <v>41891</v>
      </c>
      <c r="W163" s="136"/>
      <c r="X163" s="139"/>
      <c r="Y163" s="121"/>
      <c r="Z163" s="143" t="str">
        <f>IFERROR(VLOOKUP('Care Companion Tracker'!$G163,'Patient Discharge Report'!$B$11:$E$1048576,3,FALSE),"")</f>
        <v>12/09/2014 05:11 PM</v>
      </c>
      <c r="AA163" s="94" t="str">
        <f>IFERROR(VLOOKUP('Care Companion Tracker'!$G163,'Patient Discharge Report'!$B$11:$E$1048576,4,FALSE),"")</f>
        <v>Normal Discharge</v>
      </c>
      <c r="AB163" s="179">
        <f>ROUND(IF('Care Companion Tracker'!$Z163="",0,('Care Companion Tracker'!$Z163-'Care Companion Tracker'!$F163)),0)</f>
        <v>9</v>
      </c>
      <c r="AC163" s="116"/>
      <c r="AD163" s="95"/>
    </row>
    <row r="164" spans="2:30">
      <c r="B164" s="67">
        <f t="shared" si="4"/>
        <v>149</v>
      </c>
      <c r="C164" s="68" t="str">
        <f t="shared" si="5"/>
        <v>Hyderabad</v>
      </c>
      <c r="D164" s="93" t="str">
        <f>IF(AND('Care Companion Tracker'!$U164="", 'Care Companion Tracker'!$Z164=""),"Class not attended", IF(AND('Care Companion Tracker'!$Z164="",'Care Companion Tracker'!$U164&lt;&gt;"",$K164="Surgery",$W164=""),"Practical Left", IF(AND('Care Companion Tracker'!$Z164="",'Care Companion Tracker'!$U164&lt;&gt;"",'Care Companion Tracker'!$K164="Surgery",'Care Companion Tracker'!$Y164=""),"Evaluation left",IF(OR(AND('Care Companion Tracker'!$Z164&lt;&gt;"",'Care Companion Tracker'!$K164="Surgery",'Care Companion Tracker'!$U164&lt;&gt;"",'Care Companion Tracker'!$W164&lt;&gt;"",'Care Companion Tracker'!$Y164&lt;&gt;""),AND('Care Companion Tracker'!$Z164&lt;&gt;"",'Care Companion Tracker'!$K164="Procedure",'Care Companion Tracker'!$U164&lt;&gt;""),AND('Care Companion Tracker'!$Z164&lt;&gt;"",'Care Companion Tracker'!$K164="Observation",'Care Companion Tracker'!$U164&lt;&gt;"")),"Discharged &amp; completed",IF(AND('Care Companion Tracker'!$Z164&lt;&gt;"",'Care Companion Tracker'!$U164&lt;&gt;"",'Care Companion Tracker'!$W164=""),"Discharged but no practical", IF(AND('Care Companion Tracker'!$Z164&lt;&gt;"",'Care Companion Tracker'!$U164&lt;&gt;"",'Care Companion Tracker'!$K164="Surgery",'Care Companion Tracker'!$Y164=""),"Discharged but no evaluation",IF(AND('Care Companion Tracker'!$Z164&lt;&gt;"",'Care Companion Tracker'!$U164=""),"Discharged but no class","Completed but not discharged")))))))</f>
        <v>Discharged but no class</v>
      </c>
      <c r="E164" s="129" t="str">
        <f>IF(Table4[[#This Row],[DOA (DD/MM/YY)]]="","",TEXT(Table4[[#This Row],[DOA (DD/MM/YY)]],"mmm-yy"))</f>
        <v>Sep-14</v>
      </c>
      <c r="F164" s="148">
        <f>IF('Patient Admission Report'!H159="","",'Patient Admission Report'!H159)</f>
        <v>41886</v>
      </c>
      <c r="G164" s="112" t="str">
        <f>IFERROR(IF('Patient Admission Report'!B159="","",'Patient Admission Report'!B159),"")</f>
        <v>10070000201478</v>
      </c>
      <c r="H164" s="68" t="str">
        <f>IFERROR(IF('Patient Admission Report'!C159="","",'Patient Admission Report'!C159),"")</f>
        <v>Mr GUNDAPPA</v>
      </c>
      <c r="I164" s="77" t="str">
        <f>IFERROR(IF('Patient Admission Report'!D159="","",'Patient Admission Report'!D159),"")</f>
        <v>91-09538616600</v>
      </c>
      <c r="J164" s="68" t="str">
        <f>IFERROR(IF('Patient Admission Report'!E159="","",'Patient Admission Report'!E159),"")</f>
        <v>Karnataka.</v>
      </c>
      <c r="K164" s="68" t="str">
        <f>IFERROR(IF('Patient Admission Report'!F159="","",'Patient Admission Report'!F159),"")</f>
        <v>PROCEDURE</v>
      </c>
      <c r="L164" s="68" t="str">
        <f>IFERROR(IF('Patient Admission Report'!G159="","",'Patient Admission Report'!G159),"")</f>
        <v>CARDIOLOGY - ADULT</v>
      </c>
      <c r="M164" s="133" t="str">
        <f>IFERROR(IF('Patient Admission Report'!I159="","",'Patient Admission Report'!I159),"")</f>
        <v>VAJPAYEE AROGYASREE</v>
      </c>
      <c r="N164" s="124"/>
      <c r="O164" s="116"/>
      <c r="P164" s="72"/>
      <c r="Q164" s="73"/>
      <c r="R164" s="72"/>
      <c r="S164" s="72"/>
      <c r="T164" s="73"/>
      <c r="U164" s="69"/>
      <c r="V164" s="69"/>
      <c r="W164" s="136"/>
      <c r="X164" s="139"/>
      <c r="Y164" s="121"/>
      <c r="Z164" s="143" t="str">
        <f>IFERROR(VLOOKUP('Care Companion Tracker'!$G164,'Patient Discharge Report'!$B$11:$E$1048576,3,FALSE),"")</f>
        <v>05/09/2014 10:31 PM</v>
      </c>
      <c r="AA164" s="94" t="str">
        <f>IFERROR(VLOOKUP('Care Companion Tracker'!$G164,'Patient Discharge Report'!$B$11:$E$1048576,4,FALSE),"")</f>
        <v>Normal Discharge</v>
      </c>
      <c r="AB164" s="179">
        <f>ROUND(IF('Care Companion Tracker'!$Z164="",0,('Care Companion Tracker'!$Z164-'Care Companion Tracker'!$F164)),0)</f>
        <v>2</v>
      </c>
      <c r="AC164" s="116"/>
      <c r="AD164" s="95"/>
    </row>
    <row r="165" spans="2:30">
      <c r="B165" s="67">
        <f t="shared" si="4"/>
        <v>150</v>
      </c>
      <c r="C165" s="68" t="str">
        <f t="shared" si="5"/>
        <v>Hyderabad</v>
      </c>
      <c r="D165" s="93" t="str">
        <f>IF(AND('Care Companion Tracker'!$U165="", 'Care Companion Tracker'!$Z165=""),"Class not attended", IF(AND('Care Companion Tracker'!$Z165="",'Care Companion Tracker'!$U165&lt;&gt;"",$K165="Surgery",$W165=""),"Practical Left", IF(AND('Care Companion Tracker'!$Z165="",'Care Companion Tracker'!$U165&lt;&gt;"",'Care Companion Tracker'!$K165="Surgery",'Care Companion Tracker'!$Y165=""),"Evaluation left",IF(OR(AND('Care Companion Tracker'!$Z165&lt;&gt;"",'Care Companion Tracker'!$K165="Surgery",'Care Companion Tracker'!$U165&lt;&gt;"",'Care Companion Tracker'!$W165&lt;&gt;"",'Care Companion Tracker'!$Y165&lt;&gt;""),AND('Care Companion Tracker'!$Z165&lt;&gt;"",'Care Companion Tracker'!$K165="Procedure",'Care Companion Tracker'!$U165&lt;&gt;""),AND('Care Companion Tracker'!$Z165&lt;&gt;"",'Care Companion Tracker'!$K165="Observation",'Care Companion Tracker'!$U165&lt;&gt;"")),"Discharged &amp; completed",IF(AND('Care Companion Tracker'!$Z165&lt;&gt;"",'Care Companion Tracker'!$U165&lt;&gt;"",'Care Companion Tracker'!$W165=""),"Discharged but no practical", IF(AND('Care Companion Tracker'!$Z165&lt;&gt;"",'Care Companion Tracker'!$U165&lt;&gt;"",'Care Companion Tracker'!$K165="Surgery",'Care Companion Tracker'!$Y165=""),"Discharged but no evaluation",IF(AND('Care Companion Tracker'!$Z165&lt;&gt;"",'Care Companion Tracker'!$U165=""),"Discharged but no class","Completed but not discharged")))))))</f>
        <v>Discharged but no class</v>
      </c>
      <c r="E165" s="129" t="str">
        <f>IF(Table4[[#This Row],[DOA (DD/MM/YY)]]="","",TEXT(Table4[[#This Row],[DOA (DD/MM/YY)]],"mmm-yy"))</f>
        <v>Sep-14</v>
      </c>
      <c r="F165" s="148">
        <f>IF('Patient Admission Report'!H160="","",'Patient Admission Report'!H160)</f>
        <v>41886</v>
      </c>
      <c r="G165" s="112" t="str">
        <f>IFERROR(IF('Patient Admission Report'!B160="","",'Patient Admission Report'!B160),"")</f>
        <v>10070000201469</v>
      </c>
      <c r="H165" s="68" t="str">
        <f>IFERROR(IF('Patient Admission Report'!C160="","",'Patient Admission Report'!C160),"")</f>
        <v>Mrs VITABAI M</v>
      </c>
      <c r="I165" s="77" t="str">
        <f>IFERROR(IF('Patient Admission Report'!D160="","",'Patient Admission Report'!D160),"")</f>
        <v>9848351129</v>
      </c>
      <c r="J165" s="68" t="str">
        <f>IFERROR(IF('Patient Admission Report'!E160="","",'Patient Admission Report'!E160),"")</f>
        <v>TELANGANA</v>
      </c>
      <c r="K165" s="68" t="str">
        <f>IFERROR(IF('Patient Admission Report'!F160="","",'Patient Admission Report'!F160),"")</f>
        <v>OBSERVATION</v>
      </c>
      <c r="L165" s="68" t="str">
        <f>IFERROR(IF('Patient Admission Report'!G160="","",'Patient Admission Report'!G160),"")</f>
        <v>CARDIOLOGY - ADULT</v>
      </c>
      <c r="M165" s="133" t="str">
        <f>IFERROR(IF('Patient Admission Report'!I160="","",'Patient Admission Report'!I160),"")</f>
        <v>AROGYA SRI</v>
      </c>
      <c r="N165" s="124"/>
      <c r="O165" s="116"/>
      <c r="P165" s="72"/>
      <c r="Q165" s="73"/>
      <c r="R165" s="72"/>
      <c r="S165" s="72"/>
      <c r="T165" s="73"/>
      <c r="U165" s="69"/>
      <c r="V165" s="69"/>
      <c r="W165" s="136"/>
      <c r="X165" s="139"/>
      <c r="Y165" s="121"/>
      <c r="Z165" s="143" t="str">
        <f>IFERROR(VLOOKUP('Care Companion Tracker'!$G165,'Patient Discharge Report'!$B$11:$E$1048576,3,FALSE),"")</f>
        <v>05/09/2014 10:28 PM</v>
      </c>
      <c r="AA165" s="94" t="str">
        <f>IFERROR(VLOOKUP('Care Companion Tracker'!$G165,'Patient Discharge Report'!$B$11:$E$1048576,4,FALSE),"")</f>
        <v>Normal Discharge</v>
      </c>
      <c r="AB165" s="179">
        <f>ROUND(IF('Care Companion Tracker'!$Z165="",0,('Care Companion Tracker'!$Z165-'Care Companion Tracker'!$F165)),0)</f>
        <v>2</v>
      </c>
      <c r="AC165" s="116"/>
      <c r="AD165" s="95"/>
    </row>
    <row r="166" spans="2:30">
      <c r="B166" s="67">
        <f t="shared" si="4"/>
        <v>151</v>
      </c>
      <c r="C166" s="68" t="str">
        <f t="shared" si="5"/>
        <v>Hyderabad</v>
      </c>
      <c r="D166" s="93" t="str">
        <f>IF(AND('Care Companion Tracker'!$U166="", 'Care Companion Tracker'!$Z166=""),"Class not attended", IF(AND('Care Companion Tracker'!$Z166="",'Care Companion Tracker'!$U166&lt;&gt;"",$K166="Surgery",$W166=""),"Practical Left", IF(AND('Care Companion Tracker'!$Z166="",'Care Companion Tracker'!$U166&lt;&gt;"",'Care Companion Tracker'!$K166="Surgery",'Care Companion Tracker'!$Y166=""),"Evaluation left",IF(OR(AND('Care Companion Tracker'!$Z166&lt;&gt;"",'Care Companion Tracker'!$K166="Surgery",'Care Companion Tracker'!$U166&lt;&gt;"",'Care Companion Tracker'!$W166&lt;&gt;"",'Care Companion Tracker'!$Y166&lt;&gt;""),AND('Care Companion Tracker'!$Z166&lt;&gt;"",'Care Companion Tracker'!$K166="Procedure",'Care Companion Tracker'!$U166&lt;&gt;""),AND('Care Companion Tracker'!$Z166&lt;&gt;"",'Care Companion Tracker'!$K166="Observation",'Care Companion Tracker'!$U166&lt;&gt;"")),"Discharged &amp; completed",IF(AND('Care Companion Tracker'!$Z166&lt;&gt;"",'Care Companion Tracker'!$U166&lt;&gt;"",'Care Companion Tracker'!$W166=""),"Discharged but no practical", IF(AND('Care Companion Tracker'!$Z166&lt;&gt;"",'Care Companion Tracker'!$U166&lt;&gt;"",'Care Companion Tracker'!$K166="Surgery",'Care Companion Tracker'!$Y166=""),"Discharged but no evaluation",IF(AND('Care Companion Tracker'!$Z166&lt;&gt;"",'Care Companion Tracker'!$U166=""),"Discharged but no class","Completed but not discharged")))))))</f>
        <v>Discharged but no class</v>
      </c>
      <c r="E166" s="129" t="str">
        <f>IF(Table4[[#This Row],[DOA (DD/MM/YY)]]="","",TEXT(Table4[[#This Row],[DOA (DD/MM/YY)]],"mmm-yy"))</f>
        <v>Sep-14</v>
      </c>
      <c r="F166" s="148">
        <f>IF('Patient Admission Report'!H161="","",'Patient Admission Report'!H161)</f>
        <v>41886</v>
      </c>
      <c r="G166" s="112" t="str">
        <f>IFERROR(IF('Patient Admission Report'!B161="","",'Patient Admission Report'!B161),"")</f>
        <v>10070000201470</v>
      </c>
      <c r="H166" s="68" t="str">
        <f>IFERROR(IF('Patient Admission Report'!C161="","",'Patient Admission Report'!C161),"")</f>
        <v>Mr SHESHAGIRI RAO</v>
      </c>
      <c r="I166" s="77" t="str">
        <f>IFERROR(IF('Patient Admission Report'!D161="","",'Patient Admission Report'!D161),"")</f>
        <v>9491104143</v>
      </c>
      <c r="J166" s="68" t="str">
        <f>IFERROR(IF('Patient Admission Report'!E161="","",'Patient Admission Report'!E161),"")</f>
        <v>TELANGANA</v>
      </c>
      <c r="K166" s="68" t="str">
        <f>IFERROR(IF('Patient Admission Report'!F161="","",'Patient Admission Report'!F161),"")</f>
        <v>OBSERVATION</v>
      </c>
      <c r="L166" s="68" t="str">
        <f>IFERROR(IF('Patient Admission Report'!G161="","",'Patient Admission Report'!G161),"")</f>
        <v>CARDIOLOGY - ADULT</v>
      </c>
      <c r="M166" s="133" t="str">
        <f>IFERROR(IF('Patient Admission Report'!I161="","",'Patient Admission Report'!I161),"")</f>
        <v>AROGYA SRI</v>
      </c>
      <c r="N166" s="124"/>
      <c r="O166" s="116"/>
      <c r="P166" s="72"/>
      <c r="Q166" s="73"/>
      <c r="R166" s="72"/>
      <c r="S166" s="72"/>
      <c r="T166" s="73"/>
      <c r="U166" s="69"/>
      <c r="V166" s="69"/>
      <c r="W166" s="136"/>
      <c r="X166" s="139"/>
      <c r="Y166" s="121"/>
      <c r="Z166" s="143" t="str">
        <f>IFERROR(VLOOKUP('Care Companion Tracker'!$G166,'Patient Discharge Report'!$B$11:$E$1048576,3,FALSE),"")</f>
        <v>05/09/2014 10:31 PM</v>
      </c>
      <c r="AA166" s="94" t="str">
        <f>IFERROR(VLOOKUP('Care Companion Tracker'!$G166,'Patient Discharge Report'!$B$11:$E$1048576,4,FALSE),"")</f>
        <v>Normal Discharge</v>
      </c>
      <c r="AB166" s="179">
        <f>ROUND(IF('Care Companion Tracker'!$Z166="",0,('Care Companion Tracker'!$Z166-'Care Companion Tracker'!$F166)),0)</f>
        <v>2</v>
      </c>
      <c r="AC166" s="116"/>
      <c r="AD166" s="95"/>
    </row>
    <row r="167" spans="2:30">
      <c r="B167" s="67">
        <f t="shared" si="4"/>
        <v>152</v>
      </c>
      <c r="C167" s="68" t="str">
        <f t="shared" si="5"/>
        <v>Hyderabad</v>
      </c>
      <c r="D167" s="93" t="str">
        <f>IF(AND('Care Companion Tracker'!$U167="", 'Care Companion Tracker'!$Z167=""),"Class not attended", IF(AND('Care Companion Tracker'!$Z167="",'Care Companion Tracker'!$U167&lt;&gt;"",$K167="Surgery",$W167=""),"Practical Left", IF(AND('Care Companion Tracker'!$Z167="",'Care Companion Tracker'!$U167&lt;&gt;"",'Care Companion Tracker'!$K167="Surgery",'Care Companion Tracker'!$Y167=""),"Evaluation left",IF(OR(AND('Care Companion Tracker'!$Z167&lt;&gt;"",'Care Companion Tracker'!$K167="Surgery",'Care Companion Tracker'!$U167&lt;&gt;"",'Care Companion Tracker'!$W167&lt;&gt;"",'Care Companion Tracker'!$Y167&lt;&gt;""),AND('Care Companion Tracker'!$Z167&lt;&gt;"",'Care Companion Tracker'!$K167="Procedure",'Care Companion Tracker'!$U167&lt;&gt;""),AND('Care Companion Tracker'!$Z167&lt;&gt;"",'Care Companion Tracker'!$K167="Observation",'Care Companion Tracker'!$U167&lt;&gt;"")),"Discharged &amp; completed",IF(AND('Care Companion Tracker'!$Z167&lt;&gt;"",'Care Companion Tracker'!$U167&lt;&gt;"",'Care Companion Tracker'!$W167=""),"Discharged but no practical", IF(AND('Care Companion Tracker'!$Z167&lt;&gt;"",'Care Companion Tracker'!$U167&lt;&gt;"",'Care Companion Tracker'!$K167="Surgery",'Care Companion Tracker'!$Y167=""),"Discharged but no evaluation",IF(AND('Care Companion Tracker'!$Z167&lt;&gt;"",'Care Companion Tracker'!$U167=""),"Discharged but no class","Completed but not discharged")))))))</f>
        <v>Discharged but no class</v>
      </c>
      <c r="E167" s="129" t="str">
        <f>IF(Table4[[#This Row],[DOA (DD/MM/YY)]]="","",TEXT(Table4[[#This Row],[DOA (DD/MM/YY)]],"mmm-yy"))</f>
        <v>Sep-14</v>
      </c>
      <c r="F167" s="148">
        <f>IF('Patient Admission Report'!H162="","",'Patient Admission Report'!H162)</f>
        <v>41886</v>
      </c>
      <c r="G167" s="112" t="str">
        <f>IFERROR(IF('Patient Admission Report'!B162="","",'Patient Admission Report'!B162),"")</f>
        <v>10070000201463</v>
      </c>
      <c r="H167" s="68" t="str">
        <f>IFERROR(IF('Patient Admission Report'!C162="","",'Patient Admission Report'!C162),"")</f>
        <v>Mr SIDDAPPA CH</v>
      </c>
      <c r="I167" s="77" t="str">
        <f>IFERROR(IF('Patient Admission Report'!D162="","",'Patient Admission Report'!D162),"")</f>
        <v>9951946375</v>
      </c>
      <c r="J167" s="68" t="str">
        <f>IFERROR(IF('Patient Admission Report'!E162="","",'Patient Admission Report'!E162),"")</f>
        <v>TELANGANA</v>
      </c>
      <c r="K167" s="68" t="str">
        <f>IFERROR(IF('Patient Admission Report'!F162="","",'Patient Admission Report'!F162),"")</f>
        <v>PROCEDURE</v>
      </c>
      <c r="L167" s="68" t="str">
        <f>IFERROR(IF('Patient Admission Report'!G162="","",'Patient Admission Report'!G162),"")</f>
        <v>CARDIOLOGY - ADULT</v>
      </c>
      <c r="M167" s="133" t="str">
        <f>IFERROR(IF('Patient Admission Report'!I162="","",'Patient Admission Report'!I162),"")</f>
        <v>AROGYA SRI</v>
      </c>
      <c r="N167" s="124"/>
      <c r="O167" s="116"/>
      <c r="P167" s="72"/>
      <c r="Q167" s="73"/>
      <c r="R167" s="72"/>
      <c r="S167" s="72"/>
      <c r="T167" s="73"/>
      <c r="U167" s="69"/>
      <c r="V167" s="69"/>
      <c r="W167" s="136"/>
      <c r="X167" s="139"/>
      <c r="Y167" s="121"/>
      <c r="Z167" s="143" t="str">
        <f>IFERROR(VLOOKUP('Care Companion Tracker'!$G167,'Patient Discharge Report'!$B$11:$E$1048576,3,FALSE),"")</f>
        <v>05/09/2014 10:31 PM</v>
      </c>
      <c r="AA167" s="94" t="str">
        <f>IFERROR(VLOOKUP('Care Companion Tracker'!$G167,'Patient Discharge Report'!$B$11:$E$1048576,4,FALSE),"")</f>
        <v>Normal Discharge</v>
      </c>
      <c r="AB167" s="179">
        <f>ROUND(IF('Care Companion Tracker'!$Z167="",0,('Care Companion Tracker'!$Z167-'Care Companion Tracker'!$F167)),0)</f>
        <v>2</v>
      </c>
      <c r="AC167" s="116"/>
      <c r="AD167" s="95"/>
    </row>
    <row r="168" spans="2:30">
      <c r="B168" s="67">
        <f t="shared" si="4"/>
        <v>153</v>
      </c>
      <c r="C168" s="68" t="str">
        <f t="shared" si="5"/>
        <v>Hyderabad</v>
      </c>
      <c r="D168" s="93" t="str">
        <f>IF(AND('Care Companion Tracker'!$U168="", 'Care Companion Tracker'!$Z168=""),"Class not attended", IF(AND('Care Companion Tracker'!$Z168="",'Care Companion Tracker'!$U168&lt;&gt;"",$K168="Surgery",$W168=""),"Practical Left", IF(AND('Care Companion Tracker'!$Z168="",'Care Companion Tracker'!$U168&lt;&gt;"",'Care Companion Tracker'!$K168="Surgery",'Care Companion Tracker'!$Y168=""),"Evaluation left",IF(OR(AND('Care Companion Tracker'!$Z168&lt;&gt;"",'Care Companion Tracker'!$K168="Surgery",'Care Companion Tracker'!$U168&lt;&gt;"",'Care Companion Tracker'!$W168&lt;&gt;"",'Care Companion Tracker'!$Y168&lt;&gt;""),AND('Care Companion Tracker'!$Z168&lt;&gt;"",'Care Companion Tracker'!$K168="Procedure",'Care Companion Tracker'!$U168&lt;&gt;""),AND('Care Companion Tracker'!$Z168&lt;&gt;"",'Care Companion Tracker'!$K168="Observation",'Care Companion Tracker'!$U168&lt;&gt;"")),"Discharged &amp; completed",IF(AND('Care Companion Tracker'!$Z168&lt;&gt;"",'Care Companion Tracker'!$U168&lt;&gt;"",'Care Companion Tracker'!$W168=""),"Discharged but no practical", IF(AND('Care Companion Tracker'!$Z168&lt;&gt;"",'Care Companion Tracker'!$U168&lt;&gt;"",'Care Companion Tracker'!$K168="Surgery",'Care Companion Tracker'!$Y168=""),"Discharged but no evaluation",IF(AND('Care Companion Tracker'!$Z168&lt;&gt;"",'Care Companion Tracker'!$U168=""),"Discharged but no class","Completed but not discharged")))))))</f>
        <v>Discharged but no class</v>
      </c>
      <c r="E168" s="129" t="str">
        <f>IF(Table4[[#This Row],[DOA (DD/MM/YY)]]="","",TEXT(Table4[[#This Row],[DOA (DD/MM/YY)]],"mmm-yy"))</f>
        <v>Sep-14</v>
      </c>
      <c r="F168" s="148">
        <f>IF('Patient Admission Report'!H163="","",'Patient Admission Report'!H163)</f>
        <v>41886</v>
      </c>
      <c r="G168" s="112" t="str">
        <f>IFERROR(IF('Patient Admission Report'!B163="","",'Patient Admission Report'!B163),"")</f>
        <v>10070000201257</v>
      </c>
      <c r="H168" s="68" t="str">
        <f>IFERROR(IF('Patient Admission Report'!C163="","",'Patient Admission Report'!C163),"")</f>
        <v>Mr SHARIF MD</v>
      </c>
      <c r="I168" s="77" t="str">
        <f>IFERROR(IF('Patient Admission Report'!D163="","",'Patient Admission Report'!D163),"")</f>
        <v>91-9989836484</v>
      </c>
      <c r="J168" s="68" t="str">
        <f>IFERROR(IF('Patient Admission Report'!E163="","",'Patient Admission Report'!E163),"")</f>
        <v>TELANGANA</v>
      </c>
      <c r="K168" s="68" t="str">
        <f>IFERROR(IF('Patient Admission Report'!F163="","",'Patient Admission Report'!F163),"")</f>
        <v>PROCEDURE</v>
      </c>
      <c r="L168" s="68" t="str">
        <f>IFERROR(IF('Patient Admission Report'!G163="","",'Patient Admission Report'!G163),"")</f>
        <v>CARDIOLOGY - ADULT</v>
      </c>
      <c r="M168" s="133" t="str">
        <f>IFERROR(IF('Patient Admission Report'!I163="","",'Patient Admission Report'!I163),"")</f>
        <v>AROGYA SRI</v>
      </c>
      <c r="N168" s="124"/>
      <c r="O168" s="116"/>
      <c r="P168" s="72"/>
      <c r="Q168" s="73"/>
      <c r="R168" s="72"/>
      <c r="S168" s="72"/>
      <c r="T168" s="73"/>
      <c r="U168" s="69"/>
      <c r="V168" s="69"/>
      <c r="W168" s="136"/>
      <c r="X168" s="139"/>
      <c r="Y168" s="121"/>
      <c r="Z168" s="143" t="str">
        <f>IFERROR(VLOOKUP('Care Companion Tracker'!$G168,'Patient Discharge Report'!$B$11:$E$1048576,3,FALSE),"")</f>
        <v>05/09/2014 10:29 PM</v>
      </c>
      <c r="AA168" s="94" t="str">
        <f>IFERROR(VLOOKUP('Care Companion Tracker'!$G168,'Patient Discharge Report'!$B$11:$E$1048576,4,FALSE),"")</f>
        <v>Normal Discharge</v>
      </c>
      <c r="AB168" s="179">
        <f>ROUND(IF('Care Companion Tracker'!$Z168="",0,('Care Companion Tracker'!$Z168-'Care Companion Tracker'!$F168)),0)</f>
        <v>2</v>
      </c>
      <c r="AC168" s="116"/>
      <c r="AD168" s="95"/>
    </row>
    <row r="169" spans="2:30">
      <c r="B169" s="67">
        <f t="shared" si="4"/>
        <v>154</v>
      </c>
      <c r="C169" s="68" t="str">
        <f t="shared" si="5"/>
        <v>Hyderabad</v>
      </c>
      <c r="D169" s="93" t="str">
        <f>IF(AND('Care Companion Tracker'!$U169="", 'Care Companion Tracker'!$Z169=""),"Class not attended", IF(AND('Care Companion Tracker'!$Z169="",'Care Companion Tracker'!$U169&lt;&gt;"",$K169="Surgery",$W169=""),"Practical Left", IF(AND('Care Companion Tracker'!$Z169="",'Care Companion Tracker'!$U169&lt;&gt;"",'Care Companion Tracker'!$K169="Surgery",'Care Companion Tracker'!$Y169=""),"Evaluation left",IF(OR(AND('Care Companion Tracker'!$Z169&lt;&gt;"",'Care Companion Tracker'!$K169="Surgery",'Care Companion Tracker'!$U169&lt;&gt;"",'Care Companion Tracker'!$W169&lt;&gt;"",'Care Companion Tracker'!$Y169&lt;&gt;""),AND('Care Companion Tracker'!$Z169&lt;&gt;"",'Care Companion Tracker'!$K169="Procedure",'Care Companion Tracker'!$U169&lt;&gt;""),AND('Care Companion Tracker'!$Z169&lt;&gt;"",'Care Companion Tracker'!$K169="Observation",'Care Companion Tracker'!$U169&lt;&gt;"")),"Discharged &amp; completed",IF(AND('Care Companion Tracker'!$Z169&lt;&gt;"",'Care Companion Tracker'!$U169&lt;&gt;"",'Care Companion Tracker'!$W169=""),"Discharged but no practical", IF(AND('Care Companion Tracker'!$Z169&lt;&gt;"",'Care Companion Tracker'!$U169&lt;&gt;"",'Care Companion Tracker'!$K169="Surgery",'Care Companion Tracker'!$Y169=""),"Discharged but no evaluation",IF(AND('Care Companion Tracker'!$Z169&lt;&gt;"",'Care Companion Tracker'!$U169=""),"Discharged but no class","Completed but not discharged")))))))</f>
        <v>Class not attended</v>
      </c>
      <c r="E169" s="129" t="str">
        <f>IF(Table4[[#This Row],[DOA (DD/MM/YY)]]="","",TEXT(Table4[[#This Row],[DOA (DD/MM/YY)]],"mmm-yy"))</f>
        <v>Sep-14</v>
      </c>
      <c r="F169" s="148">
        <f>IF('Patient Admission Report'!H164="","",'Patient Admission Report'!H164)</f>
        <v>41886</v>
      </c>
      <c r="G169" s="112" t="str">
        <f>IFERROR(IF('Patient Admission Report'!B164="","",'Patient Admission Report'!B164),"")</f>
        <v>10070000201456</v>
      </c>
      <c r="H169" s="68" t="str">
        <f>IFERROR(IF('Patient Admission Report'!C164="","",'Patient Admission Report'!C164),"")</f>
        <v>Mr SHANKARAIAH B</v>
      </c>
      <c r="I169" s="77" t="str">
        <f>IFERROR(IF('Patient Admission Report'!D164="","",'Patient Admission Report'!D164),"")</f>
        <v>9949465212</v>
      </c>
      <c r="J169" s="68" t="str">
        <f>IFERROR(IF('Patient Admission Report'!E164="","",'Patient Admission Report'!E164),"")</f>
        <v>TELANGANA</v>
      </c>
      <c r="K169" s="68" t="str">
        <f>IFERROR(IF('Patient Admission Report'!F164="","",'Patient Admission Report'!F164),"")</f>
        <v>PROCEDURE</v>
      </c>
      <c r="L169" s="68" t="str">
        <f>IFERROR(IF('Patient Admission Report'!G164="","",'Patient Admission Report'!G164),"")</f>
        <v>CARDIOLOGY - ADULT</v>
      </c>
      <c r="M169" s="133" t="str">
        <f>IFERROR(IF('Patient Admission Report'!I164="","",'Patient Admission Report'!I164),"")</f>
        <v>AROGYA SRI</v>
      </c>
      <c r="N169" s="124"/>
      <c r="O169" s="116"/>
      <c r="P169" s="72"/>
      <c r="Q169" s="73"/>
      <c r="R169" s="72"/>
      <c r="S169" s="72"/>
      <c r="T169" s="73"/>
      <c r="U169" s="69"/>
      <c r="V169" s="69"/>
      <c r="W169" s="136"/>
      <c r="X169" s="139"/>
      <c r="Y169" s="121"/>
      <c r="Z169" s="143" t="str">
        <f>IFERROR(VLOOKUP('Care Companion Tracker'!$G169,'Patient Discharge Report'!$B$11:$E$1048576,3,FALSE),"")</f>
        <v/>
      </c>
      <c r="AA169" s="94" t="str">
        <f>IFERROR(VLOOKUP('Care Companion Tracker'!$G169,'Patient Discharge Report'!$B$11:$E$1048576,4,FALSE),"")</f>
        <v/>
      </c>
      <c r="AB169" s="179">
        <f>ROUND(IF('Care Companion Tracker'!$Z169="",0,('Care Companion Tracker'!$Z169-'Care Companion Tracker'!$F169)),0)</f>
        <v>0</v>
      </c>
      <c r="AC169" s="116"/>
      <c r="AD169" s="95"/>
    </row>
    <row r="170" spans="2:30">
      <c r="B170" s="67">
        <f t="shared" si="4"/>
        <v>155</v>
      </c>
      <c r="C170" s="68" t="str">
        <f t="shared" si="5"/>
        <v>Hyderabad</v>
      </c>
      <c r="D170" s="93" t="str">
        <f>IF(AND('Care Companion Tracker'!$U170="", 'Care Companion Tracker'!$Z170=""),"Class not attended", IF(AND('Care Companion Tracker'!$Z170="",'Care Companion Tracker'!$U170&lt;&gt;"",$K170="Surgery",$W170=""),"Practical Left", IF(AND('Care Companion Tracker'!$Z170="",'Care Companion Tracker'!$U170&lt;&gt;"",'Care Companion Tracker'!$K170="Surgery",'Care Companion Tracker'!$Y170=""),"Evaluation left",IF(OR(AND('Care Companion Tracker'!$Z170&lt;&gt;"",'Care Companion Tracker'!$K170="Surgery",'Care Companion Tracker'!$U170&lt;&gt;"",'Care Companion Tracker'!$W170&lt;&gt;"",'Care Companion Tracker'!$Y170&lt;&gt;""),AND('Care Companion Tracker'!$Z170&lt;&gt;"",'Care Companion Tracker'!$K170="Procedure",'Care Companion Tracker'!$U170&lt;&gt;""),AND('Care Companion Tracker'!$Z170&lt;&gt;"",'Care Companion Tracker'!$K170="Observation",'Care Companion Tracker'!$U170&lt;&gt;"")),"Discharged &amp; completed",IF(AND('Care Companion Tracker'!$Z170&lt;&gt;"",'Care Companion Tracker'!$U170&lt;&gt;"",'Care Companion Tracker'!$W170=""),"Discharged but no practical", IF(AND('Care Companion Tracker'!$Z170&lt;&gt;"",'Care Companion Tracker'!$U170&lt;&gt;"",'Care Companion Tracker'!$K170="Surgery",'Care Companion Tracker'!$Y170=""),"Discharged but no evaluation",IF(AND('Care Companion Tracker'!$Z170&lt;&gt;"",'Care Companion Tracker'!$U170=""),"Discharged but no class","Completed but not discharged")))))))</f>
        <v>Discharged but no class</v>
      </c>
      <c r="E170" s="129" t="str">
        <f>IF(Table4[[#This Row],[DOA (DD/MM/YY)]]="","",TEXT(Table4[[#This Row],[DOA (DD/MM/YY)]],"mmm-yy"))</f>
        <v>Sep-14</v>
      </c>
      <c r="F170" s="148">
        <f>IF('Patient Admission Report'!H165="","",'Patient Admission Report'!H165)</f>
        <v>41886</v>
      </c>
      <c r="G170" s="112" t="str">
        <f>IFERROR(IF('Patient Admission Report'!B165="","",'Patient Admission Report'!B165),"")</f>
        <v>10070000201424</v>
      </c>
      <c r="H170" s="68" t="str">
        <f>IFERROR(IF('Patient Admission Report'!C165="","",'Patient Admission Report'!C165),"")</f>
        <v>Mr MAHBOOBMIYA</v>
      </c>
      <c r="I170" s="77" t="str">
        <f>IFERROR(IF('Patient Admission Report'!D165="","",'Patient Admission Report'!D165),"")</f>
        <v>9701323970</v>
      </c>
      <c r="J170" s="68" t="str">
        <f>IFERROR(IF('Patient Admission Report'!E165="","",'Patient Admission Report'!E165),"")</f>
        <v>TELANGANA</v>
      </c>
      <c r="K170" s="68" t="str">
        <f>IFERROR(IF('Patient Admission Report'!F165="","",'Patient Admission Report'!F165),"")</f>
        <v>PROCEDURE</v>
      </c>
      <c r="L170" s="68" t="str">
        <f>IFERROR(IF('Patient Admission Report'!G165="","",'Patient Admission Report'!G165),"")</f>
        <v>CARDIOLOGY - ADULT</v>
      </c>
      <c r="M170" s="133" t="str">
        <f>IFERROR(IF('Patient Admission Report'!I165="","",'Patient Admission Report'!I165),"")</f>
        <v>AROGYA SRI</v>
      </c>
      <c r="N170" s="124"/>
      <c r="O170" s="116"/>
      <c r="P170" s="72"/>
      <c r="Q170" s="73"/>
      <c r="R170" s="72"/>
      <c r="S170" s="72"/>
      <c r="T170" s="73"/>
      <c r="U170" s="69"/>
      <c r="V170" s="69" t="s">
        <v>2651</v>
      </c>
      <c r="W170" s="136"/>
      <c r="X170" s="139"/>
      <c r="Y170" s="121"/>
      <c r="Z170" s="143" t="str">
        <f>IFERROR(VLOOKUP('Care Companion Tracker'!$G170,'Patient Discharge Report'!$B$11:$E$1048576,3,FALSE),"")</f>
        <v>15/09/2014 08:56 PM</v>
      </c>
      <c r="AA170" s="94" t="str">
        <f>IFERROR(VLOOKUP('Care Companion Tracker'!$G170,'Patient Discharge Report'!$B$11:$E$1048576,4,FALSE),"")</f>
        <v>Normal Discharge</v>
      </c>
      <c r="AB170" s="179">
        <f>ROUND(IF('Care Companion Tracker'!$Z170="",0,('Care Companion Tracker'!$Z170-'Care Companion Tracker'!$F170)),0)</f>
        <v>12</v>
      </c>
      <c r="AC170" s="116"/>
      <c r="AD170" s="95"/>
    </row>
    <row r="171" spans="2:30">
      <c r="B171" s="67">
        <f t="shared" si="4"/>
        <v>156</v>
      </c>
      <c r="C171" s="68" t="str">
        <f t="shared" si="5"/>
        <v>Hyderabad</v>
      </c>
      <c r="D171" s="93" t="str">
        <f>IF(AND('Care Companion Tracker'!$U171="", 'Care Companion Tracker'!$Z171=""),"Class not attended", IF(AND('Care Companion Tracker'!$Z171="",'Care Companion Tracker'!$U171&lt;&gt;"",$K171="Surgery",$W171=""),"Practical Left", IF(AND('Care Companion Tracker'!$Z171="",'Care Companion Tracker'!$U171&lt;&gt;"",'Care Companion Tracker'!$K171="Surgery",'Care Companion Tracker'!$Y171=""),"Evaluation left",IF(OR(AND('Care Companion Tracker'!$Z171&lt;&gt;"",'Care Companion Tracker'!$K171="Surgery",'Care Companion Tracker'!$U171&lt;&gt;"",'Care Companion Tracker'!$W171&lt;&gt;"",'Care Companion Tracker'!$Y171&lt;&gt;""),AND('Care Companion Tracker'!$Z171&lt;&gt;"",'Care Companion Tracker'!$K171="Procedure",'Care Companion Tracker'!$U171&lt;&gt;""),AND('Care Companion Tracker'!$Z171&lt;&gt;"",'Care Companion Tracker'!$K171="Observation",'Care Companion Tracker'!$U171&lt;&gt;"")),"Discharged &amp; completed",IF(AND('Care Companion Tracker'!$Z171&lt;&gt;"",'Care Companion Tracker'!$U171&lt;&gt;"",'Care Companion Tracker'!$W171=""),"Discharged but no practical", IF(AND('Care Companion Tracker'!$Z171&lt;&gt;"",'Care Companion Tracker'!$U171&lt;&gt;"",'Care Companion Tracker'!$K171="Surgery",'Care Companion Tracker'!$Y171=""),"Discharged but no evaluation",IF(AND('Care Companion Tracker'!$Z171&lt;&gt;"",'Care Companion Tracker'!$U171=""),"Discharged but no class","Completed but not discharged")))))))</f>
        <v>Discharged but no class</v>
      </c>
      <c r="E171" s="129" t="str">
        <f>IF(Table4[[#This Row],[DOA (DD/MM/YY)]]="","",TEXT(Table4[[#This Row],[DOA (DD/MM/YY)]],"mmm-yy"))</f>
        <v>Sep-14</v>
      </c>
      <c r="F171" s="148">
        <f>IF('Patient Admission Report'!H166="","",'Patient Admission Report'!H166)</f>
        <v>41886</v>
      </c>
      <c r="G171" s="112" t="str">
        <f>IFERROR(IF('Patient Admission Report'!B166="","",'Patient Admission Report'!B166),"")</f>
        <v>10070000199142</v>
      </c>
      <c r="H171" s="68" t="str">
        <f>IFERROR(IF('Patient Admission Report'!C166="","",'Patient Admission Report'!C166),"")</f>
        <v>Mr ATEL SAHEB</v>
      </c>
      <c r="I171" s="77" t="str">
        <f>IFERROR(IF('Patient Admission Report'!D166="","",'Patient Admission Report'!D166),"")</f>
        <v>9966699136</v>
      </c>
      <c r="J171" s="68" t="str">
        <f>IFERROR(IF('Patient Admission Report'!E166="","",'Patient Admission Report'!E166),"")</f>
        <v>TELANGANA</v>
      </c>
      <c r="K171" s="68" t="str">
        <f>IFERROR(IF('Patient Admission Report'!F166="","",'Patient Admission Report'!F166),"")</f>
        <v>PROCEDURE</v>
      </c>
      <c r="L171" s="68" t="str">
        <f>IFERROR(IF('Patient Admission Report'!G166="","",'Patient Admission Report'!G166),"")</f>
        <v>CARDIOLOGY - ADULT</v>
      </c>
      <c r="M171" s="133" t="str">
        <f>IFERROR(IF('Patient Admission Report'!I166="","",'Patient Admission Report'!I166),"")</f>
        <v>EMPLOYEES HEALTH SCHEME [HYD}</v>
      </c>
      <c r="N171" s="124"/>
      <c r="O171" s="116"/>
      <c r="P171" s="72"/>
      <c r="Q171" s="73"/>
      <c r="R171" s="72"/>
      <c r="S171" s="72"/>
      <c r="T171" s="73"/>
      <c r="U171" s="69"/>
      <c r="V171" s="69"/>
      <c r="W171" s="136"/>
      <c r="X171" s="139"/>
      <c r="Y171" s="121"/>
      <c r="Z171" s="143" t="str">
        <f>IFERROR(VLOOKUP('Care Companion Tracker'!$G171,'Patient Discharge Report'!$B$11:$E$1048576,3,FALSE),"")</f>
        <v>06/09/2014 05:26 PM</v>
      </c>
      <c r="AA171" s="94" t="str">
        <f>IFERROR(VLOOKUP('Care Companion Tracker'!$G171,'Patient Discharge Report'!$B$11:$E$1048576,4,FALSE),"")</f>
        <v>Normal Discharge</v>
      </c>
      <c r="AB171" s="179">
        <f>ROUND(IF('Care Companion Tracker'!$Z171="",0,('Care Companion Tracker'!$Z171-'Care Companion Tracker'!$F171)),0)</f>
        <v>3</v>
      </c>
      <c r="AC171" s="116"/>
      <c r="AD171" s="95"/>
    </row>
    <row r="172" spans="2:30">
      <c r="B172" s="67">
        <f t="shared" si="4"/>
        <v>157</v>
      </c>
      <c r="C172" s="68" t="str">
        <f t="shared" si="5"/>
        <v>Hyderabad</v>
      </c>
      <c r="D172" s="93" t="str">
        <f>IF(AND('Care Companion Tracker'!$U172="", 'Care Companion Tracker'!$Z172=""),"Class not attended", IF(AND('Care Companion Tracker'!$Z172="",'Care Companion Tracker'!$U172&lt;&gt;"",$K172="Surgery",$W172=""),"Practical Left", IF(AND('Care Companion Tracker'!$Z172="",'Care Companion Tracker'!$U172&lt;&gt;"",'Care Companion Tracker'!$K172="Surgery",'Care Companion Tracker'!$Y172=""),"Evaluation left",IF(OR(AND('Care Companion Tracker'!$Z172&lt;&gt;"",'Care Companion Tracker'!$K172="Surgery",'Care Companion Tracker'!$U172&lt;&gt;"",'Care Companion Tracker'!$W172&lt;&gt;"",'Care Companion Tracker'!$Y172&lt;&gt;""),AND('Care Companion Tracker'!$Z172&lt;&gt;"",'Care Companion Tracker'!$K172="Procedure",'Care Companion Tracker'!$U172&lt;&gt;""),AND('Care Companion Tracker'!$Z172&lt;&gt;"",'Care Companion Tracker'!$K172="Observation",'Care Companion Tracker'!$U172&lt;&gt;"")),"Discharged &amp; completed",IF(AND('Care Companion Tracker'!$Z172&lt;&gt;"",'Care Companion Tracker'!$U172&lt;&gt;"",'Care Companion Tracker'!$W172=""),"Discharged but no practical", IF(AND('Care Companion Tracker'!$Z172&lt;&gt;"",'Care Companion Tracker'!$U172&lt;&gt;"",'Care Companion Tracker'!$K172="Surgery",'Care Companion Tracker'!$Y172=""),"Discharged but no evaluation",IF(AND('Care Companion Tracker'!$Z172&lt;&gt;"",'Care Companion Tracker'!$U172=""),"Discharged but no class","Completed but not discharged")))))))</f>
        <v>Discharged but no class</v>
      </c>
      <c r="E172" s="129" t="str">
        <f>IF(Table4[[#This Row],[DOA (DD/MM/YY)]]="","",TEXT(Table4[[#This Row],[DOA (DD/MM/YY)]],"mmm-yy"))</f>
        <v>Sep-14</v>
      </c>
      <c r="F172" s="148">
        <f>IF('Patient Admission Report'!H167="","",'Patient Admission Report'!H167)</f>
        <v>41886</v>
      </c>
      <c r="G172" s="112" t="str">
        <f>IFERROR(IF('Patient Admission Report'!B167="","",'Patient Admission Report'!B167),"")</f>
        <v>10070000201460</v>
      </c>
      <c r="H172" s="68" t="str">
        <f>IFERROR(IF('Patient Admission Report'!C167="","",'Patient Admission Report'!C167),"")</f>
        <v>Mr LALIT YADAV</v>
      </c>
      <c r="I172" s="77" t="str">
        <f>IFERROR(IF('Patient Admission Report'!D167="","",'Patient Admission Report'!D167),"")</f>
        <v>91-9849707412</v>
      </c>
      <c r="J172" s="68" t="str">
        <f>IFERROR(IF('Patient Admission Report'!E167="","",'Patient Admission Report'!E167),"")</f>
        <v>TELANGANA</v>
      </c>
      <c r="K172" s="68" t="str">
        <f>IFERROR(IF('Patient Admission Report'!F167="","",'Patient Admission Report'!F167),"")</f>
        <v>PROCEDURE</v>
      </c>
      <c r="L172" s="68" t="str">
        <f>IFERROR(IF('Patient Admission Report'!G167="","",'Patient Admission Report'!G167),"")</f>
        <v>GENERAL MEDICINE</v>
      </c>
      <c r="M172" s="133" t="str">
        <f>IFERROR(IF('Patient Admission Report'!I167="","",'Patient Admission Report'!I167),"")</f>
        <v/>
      </c>
      <c r="N172" s="124"/>
      <c r="O172" s="116"/>
      <c r="P172" s="72"/>
      <c r="Q172" s="73"/>
      <c r="R172" s="72"/>
      <c r="S172" s="72"/>
      <c r="T172" s="73"/>
      <c r="U172" s="69"/>
      <c r="V172" s="69"/>
      <c r="W172" s="136"/>
      <c r="X172" s="139"/>
      <c r="Y172" s="121"/>
      <c r="Z172" s="143" t="str">
        <f>IFERROR(VLOOKUP('Care Companion Tracker'!$G172,'Patient Discharge Report'!$B$11:$E$1048576,3,FALSE),"")</f>
        <v>07/09/2014 03:09 PM</v>
      </c>
      <c r="AA172" s="94" t="str">
        <f>IFERROR(VLOOKUP('Care Companion Tracker'!$G172,'Patient Discharge Report'!$B$11:$E$1048576,4,FALSE),"")</f>
        <v>Normal Discharge</v>
      </c>
      <c r="AB172" s="179">
        <f>ROUND(IF('Care Companion Tracker'!$Z172="",0,('Care Companion Tracker'!$Z172-'Care Companion Tracker'!$F172)),0)</f>
        <v>4</v>
      </c>
      <c r="AC172" s="116"/>
      <c r="AD172" s="95"/>
    </row>
    <row r="173" spans="2:30">
      <c r="B173" s="67">
        <f t="shared" si="4"/>
        <v>158</v>
      </c>
      <c r="C173" s="68" t="str">
        <f t="shared" si="5"/>
        <v>Hyderabad</v>
      </c>
      <c r="D173" s="93" t="str">
        <f>IF(AND('Care Companion Tracker'!$U173="", 'Care Companion Tracker'!$Z173=""),"Class not attended", IF(AND('Care Companion Tracker'!$Z173="",'Care Companion Tracker'!$U173&lt;&gt;"",$K173="Surgery",$W173=""),"Practical Left", IF(AND('Care Companion Tracker'!$Z173="",'Care Companion Tracker'!$U173&lt;&gt;"",'Care Companion Tracker'!$K173="Surgery",'Care Companion Tracker'!$Y173=""),"Evaluation left",IF(OR(AND('Care Companion Tracker'!$Z173&lt;&gt;"",'Care Companion Tracker'!$K173="Surgery",'Care Companion Tracker'!$U173&lt;&gt;"",'Care Companion Tracker'!$W173&lt;&gt;"",'Care Companion Tracker'!$Y173&lt;&gt;""),AND('Care Companion Tracker'!$Z173&lt;&gt;"",'Care Companion Tracker'!$K173="Procedure",'Care Companion Tracker'!$U173&lt;&gt;""),AND('Care Companion Tracker'!$Z173&lt;&gt;"",'Care Companion Tracker'!$K173="Observation",'Care Companion Tracker'!$U173&lt;&gt;"")),"Discharged &amp; completed",IF(AND('Care Companion Tracker'!$Z173&lt;&gt;"",'Care Companion Tracker'!$U173&lt;&gt;"",'Care Companion Tracker'!$W173=""),"Discharged but no practical", IF(AND('Care Companion Tracker'!$Z173&lt;&gt;"",'Care Companion Tracker'!$U173&lt;&gt;"",'Care Companion Tracker'!$K173="Surgery",'Care Companion Tracker'!$Y173=""),"Discharged but no evaluation",IF(AND('Care Companion Tracker'!$Z173&lt;&gt;"",'Care Companion Tracker'!$U173=""),"Discharged but no class","Completed but not discharged")))))))</f>
        <v>Discharged but no class</v>
      </c>
      <c r="E173" s="129" t="str">
        <f>IF(Table4[[#This Row],[DOA (DD/MM/YY)]]="","",TEXT(Table4[[#This Row],[DOA (DD/MM/YY)]],"mmm-yy"))</f>
        <v>Sep-14</v>
      </c>
      <c r="F173" s="148">
        <f>IF('Patient Admission Report'!H168="","",'Patient Admission Report'!H168)</f>
        <v>41886</v>
      </c>
      <c r="G173" s="112" t="str">
        <f>IFERROR(IF('Patient Admission Report'!B168="","",'Patient Admission Report'!B168),"")</f>
        <v>10070000201475</v>
      </c>
      <c r="H173" s="68" t="str">
        <f>IFERROR(IF('Patient Admission Report'!C168="","",'Patient Admission Report'!C168),"")</f>
        <v>Mr SHIVA PRASAD P</v>
      </c>
      <c r="I173" s="77" t="str">
        <f>IFERROR(IF('Patient Admission Report'!D168="","",'Patient Admission Report'!D168),"")</f>
        <v>91-7207645663</v>
      </c>
      <c r="J173" s="68" t="str">
        <f>IFERROR(IF('Patient Admission Report'!E168="","",'Patient Admission Report'!E168),"")</f>
        <v>TELANGANA</v>
      </c>
      <c r="K173" s="68" t="str">
        <f>IFERROR(IF('Patient Admission Report'!F168="","",'Patient Admission Report'!F168),"")</f>
        <v>OBSERVATION</v>
      </c>
      <c r="L173" s="68" t="str">
        <f>IFERROR(IF('Patient Admission Report'!G168="","",'Patient Admission Report'!G168),"")</f>
        <v>GENERAL MEDICINE</v>
      </c>
      <c r="M173" s="133" t="str">
        <f>IFERROR(IF('Patient Admission Report'!I168="","",'Patient Admission Report'!I168),"")</f>
        <v>GLAND PHARMA</v>
      </c>
      <c r="N173" s="124"/>
      <c r="O173" s="116"/>
      <c r="P173" s="72"/>
      <c r="Q173" s="73"/>
      <c r="R173" s="72"/>
      <c r="S173" s="72"/>
      <c r="T173" s="73"/>
      <c r="U173" s="69"/>
      <c r="V173" s="69"/>
      <c r="W173" s="136"/>
      <c r="X173" s="139"/>
      <c r="Y173" s="121"/>
      <c r="Z173" s="143" t="str">
        <f>IFERROR(VLOOKUP('Care Companion Tracker'!$G173,'Patient Discharge Report'!$B$11:$E$1048576,3,FALSE),"")</f>
        <v>05/09/2014 10:35 PM</v>
      </c>
      <c r="AA173" s="94" t="str">
        <f>IFERROR(VLOOKUP('Care Companion Tracker'!$G173,'Patient Discharge Report'!$B$11:$E$1048576,4,FALSE),"")</f>
        <v>With Medical advice</v>
      </c>
      <c r="AB173" s="179">
        <f>ROUND(IF('Care Companion Tracker'!$Z173="",0,('Care Companion Tracker'!$Z173-'Care Companion Tracker'!$F173)),0)</f>
        <v>2</v>
      </c>
      <c r="AC173" s="116"/>
      <c r="AD173" s="95"/>
    </row>
    <row r="174" spans="2:30">
      <c r="B174" s="67">
        <f t="shared" si="4"/>
        <v>159</v>
      </c>
      <c r="C174" s="68" t="str">
        <f t="shared" si="5"/>
        <v>Hyderabad</v>
      </c>
      <c r="D174" s="93" t="str">
        <f>IF(AND('Care Companion Tracker'!$U174="", 'Care Companion Tracker'!$Z174=""),"Class not attended", IF(AND('Care Companion Tracker'!$Z174="",'Care Companion Tracker'!$U174&lt;&gt;"",$K174="Surgery",$W174=""),"Practical Left", IF(AND('Care Companion Tracker'!$Z174="",'Care Companion Tracker'!$U174&lt;&gt;"",'Care Companion Tracker'!$K174="Surgery",'Care Companion Tracker'!$Y174=""),"Evaluation left",IF(OR(AND('Care Companion Tracker'!$Z174&lt;&gt;"",'Care Companion Tracker'!$K174="Surgery",'Care Companion Tracker'!$U174&lt;&gt;"",'Care Companion Tracker'!$W174&lt;&gt;"",'Care Companion Tracker'!$Y174&lt;&gt;""),AND('Care Companion Tracker'!$Z174&lt;&gt;"",'Care Companion Tracker'!$K174="Procedure",'Care Companion Tracker'!$U174&lt;&gt;""),AND('Care Companion Tracker'!$Z174&lt;&gt;"",'Care Companion Tracker'!$K174="Observation",'Care Companion Tracker'!$U174&lt;&gt;"")),"Discharged &amp; completed",IF(AND('Care Companion Tracker'!$Z174&lt;&gt;"",'Care Companion Tracker'!$U174&lt;&gt;"",'Care Companion Tracker'!$W174=""),"Discharged but no practical", IF(AND('Care Companion Tracker'!$Z174&lt;&gt;"",'Care Companion Tracker'!$U174&lt;&gt;"",'Care Companion Tracker'!$K174="Surgery",'Care Companion Tracker'!$Y174=""),"Discharged but no evaluation",IF(AND('Care Companion Tracker'!$Z174&lt;&gt;"",'Care Companion Tracker'!$U174=""),"Discharged but no class","Completed but not discharged")))))))</f>
        <v>Discharged but no class</v>
      </c>
      <c r="E174" s="129" t="str">
        <f>IF(Table4[[#This Row],[DOA (DD/MM/YY)]]="","",TEXT(Table4[[#This Row],[DOA (DD/MM/YY)]],"mmm-yy"))</f>
        <v>Sep-14</v>
      </c>
      <c r="F174" s="148">
        <f>IF('Patient Admission Report'!H169="","",'Patient Admission Report'!H169)</f>
        <v>41886</v>
      </c>
      <c r="G174" s="112" t="str">
        <f>IFERROR(IF('Patient Admission Report'!B169="","",'Patient Admission Report'!B169),"")</f>
        <v>10070000097357</v>
      </c>
      <c r="H174" s="68" t="str">
        <f>IFERROR(IF('Patient Admission Report'!C169="","",'Patient Admission Report'!C169),"")</f>
        <v>Mrs SHAIK GOUSHABEE</v>
      </c>
      <c r="I174" s="77" t="str">
        <f>IFERROR(IF('Patient Admission Report'!D169="","",'Patient Admission Report'!D169),"")</f>
        <v>91-9393085057</v>
      </c>
      <c r="J174" s="68" t="str">
        <f>IFERROR(IF('Patient Admission Report'!E169="","",'Patient Admission Report'!E169),"")</f>
        <v>Andhra Pradesh</v>
      </c>
      <c r="K174" s="68" t="str">
        <f>IFERROR(IF('Patient Admission Report'!F169="","",'Patient Admission Report'!F169),"")</f>
        <v>OBSERVATION</v>
      </c>
      <c r="L174" s="68" t="str">
        <f>IFERROR(IF('Patient Admission Report'!G169="","",'Patient Admission Report'!G169),"")</f>
        <v>GENERAL MEDICINE</v>
      </c>
      <c r="M174" s="133" t="str">
        <f>IFERROR(IF('Patient Admission Report'!I169="","",'Patient Admission Report'!I169),"")</f>
        <v/>
      </c>
      <c r="N174" s="124"/>
      <c r="O174" s="116"/>
      <c r="P174" s="72"/>
      <c r="Q174" s="73"/>
      <c r="R174" s="72"/>
      <c r="S174" s="72"/>
      <c r="T174" s="73"/>
      <c r="U174" s="69"/>
      <c r="V174" s="69"/>
      <c r="W174" s="136"/>
      <c r="X174" s="139"/>
      <c r="Y174" s="121"/>
      <c r="Z174" s="143" t="str">
        <f>IFERROR(VLOOKUP('Care Companion Tracker'!$G174,'Patient Discharge Report'!$B$11:$E$1048576,3,FALSE),"")</f>
        <v>06/09/2014 06:43 PM</v>
      </c>
      <c r="AA174" s="94" t="str">
        <f>IFERROR(VLOOKUP('Care Companion Tracker'!$G174,'Patient Discharge Report'!$B$11:$E$1048576,4,FALSE),"")</f>
        <v>Normal Discharge</v>
      </c>
      <c r="AB174" s="179">
        <f>ROUND(IF('Care Companion Tracker'!$Z174="",0,('Care Companion Tracker'!$Z174-'Care Companion Tracker'!$F174)),0)</f>
        <v>3</v>
      </c>
      <c r="AC174" s="116"/>
      <c r="AD174" s="95"/>
    </row>
    <row r="175" spans="2:30">
      <c r="B175" s="67">
        <f t="shared" si="4"/>
        <v>160</v>
      </c>
      <c r="C175" s="68" t="str">
        <f t="shared" si="5"/>
        <v>Hyderabad</v>
      </c>
      <c r="D175" s="93" t="str">
        <f>IF(AND('Care Companion Tracker'!$U175="", 'Care Companion Tracker'!$Z175=""),"Class not attended", IF(AND('Care Companion Tracker'!$Z175="",'Care Companion Tracker'!$U175&lt;&gt;"",$K175="Surgery",$W175=""),"Practical Left", IF(AND('Care Companion Tracker'!$Z175="",'Care Companion Tracker'!$U175&lt;&gt;"",'Care Companion Tracker'!$K175="Surgery",'Care Companion Tracker'!$Y175=""),"Evaluation left",IF(OR(AND('Care Companion Tracker'!$Z175&lt;&gt;"",'Care Companion Tracker'!$K175="Surgery",'Care Companion Tracker'!$U175&lt;&gt;"",'Care Companion Tracker'!$W175&lt;&gt;"",'Care Companion Tracker'!$Y175&lt;&gt;""),AND('Care Companion Tracker'!$Z175&lt;&gt;"",'Care Companion Tracker'!$K175="Procedure",'Care Companion Tracker'!$U175&lt;&gt;""),AND('Care Companion Tracker'!$Z175&lt;&gt;"",'Care Companion Tracker'!$K175="Observation",'Care Companion Tracker'!$U175&lt;&gt;"")),"Discharged &amp; completed",IF(AND('Care Companion Tracker'!$Z175&lt;&gt;"",'Care Companion Tracker'!$U175&lt;&gt;"",'Care Companion Tracker'!$W175=""),"Discharged but no practical", IF(AND('Care Companion Tracker'!$Z175&lt;&gt;"",'Care Companion Tracker'!$U175&lt;&gt;"",'Care Companion Tracker'!$K175="Surgery",'Care Companion Tracker'!$Y175=""),"Discharged but no evaluation",IF(AND('Care Companion Tracker'!$Z175&lt;&gt;"",'Care Companion Tracker'!$U175=""),"Discharged but no class","Completed but not discharged")))))))</f>
        <v>Discharged but no class</v>
      </c>
      <c r="E175" s="129" t="str">
        <f>IF(Table4[[#This Row],[DOA (DD/MM/YY)]]="","",TEXT(Table4[[#This Row],[DOA (DD/MM/YY)]],"mmm-yy"))</f>
        <v>Sep-14</v>
      </c>
      <c r="F175" s="148">
        <f>IF('Patient Admission Report'!H170="","",'Patient Admission Report'!H170)</f>
        <v>41886</v>
      </c>
      <c r="G175" s="112" t="str">
        <f>IFERROR(IF('Patient Admission Report'!B170="","",'Patient Admission Report'!B170),"")</f>
        <v>10070000201474</v>
      </c>
      <c r="H175" s="68" t="str">
        <f>IFERROR(IF('Patient Admission Report'!C170="","",'Patient Admission Report'!C170),"")</f>
        <v>Mr SURESH P</v>
      </c>
      <c r="I175" s="77" t="str">
        <f>IFERROR(IF('Patient Admission Report'!D170="","",'Patient Admission Report'!D170),"")</f>
        <v>91-9949176086</v>
      </c>
      <c r="J175" s="68" t="str">
        <f>IFERROR(IF('Patient Admission Report'!E170="","",'Patient Admission Report'!E170),"")</f>
        <v>TELANGANA</v>
      </c>
      <c r="K175" s="68" t="str">
        <f>IFERROR(IF('Patient Admission Report'!F170="","",'Patient Admission Report'!F170),"")</f>
        <v>OBSERVATION</v>
      </c>
      <c r="L175" s="68" t="str">
        <f>IFERROR(IF('Patient Admission Report'!G170="","",'Patient Admission Report'!G170),"")</f>
        <v>GENERAL MEDICINE</v>
      </c>
      <c r="M175" s="133" t="str">
        <f>IFERROR(IF('Patient Admission Report'!I170="","",'Patient Admission Report'!I170),"")</f>
        <v/>
      </c>
      <c r="N175" s="124"/>
      <c r="O175" s="116"/>
      <c r="P175" s="72"/>
      <c r="Q175" s="73"/>
      <c r="R175" s="72"/>
      <c r="S175" s="72"/>
      <c r="T175" s="73"/>
      <c r="U175" s="69"/>
      <c r="V175" s="69"/>
      <c r="W175" s="136"/>
      <c r="X175" s="139"/>
      <c r="Y175" s="121"/>
      <c r="Z175" s="143" t="str">
        <f>IFERROR(VLOOKUP('Care Companion Tracker'!$G175,'Patient Discharge Report'!$B$11:$E$1048576,3,FALSE),"")</f>
        <v>10/09/2014 06:16 PM</v>
      </c>
      <c r="AA175" s="94" t="str">
        <f>IFERROR(VLOOKUP('Care Companion Tracker'!$G175,'Patient Discharge Report'!$B$11:$E$1048576,4,FALSE),"")</f>
        <v>Normal Discharge</v>
      </c>
      <c r="AB175" s="179">
        <f>ROUND(IF('Care Companion Tracker'!$Z175="",0,('Care Companion Tracker'!$Z175-'Care Companion Tracker'!$F175)),0)</f>
        <v>7</v>
      </c>
      <c r="AC175" s="116"/>
      <c r="AD175" s="95"/>
    </row>
    <row r="176" spans="2:30">
      <c r="B176" s="67">
        <f t="shared" si="4"/>
        <v>161</v>
      </c>
      <c r="C176" s="68" t="str">
        <f t="shared" si="5"/>
        <v>Hyderabad</v>
      </c>
      <c r="D176" s="93" t="str">
        <f>IF(AND('Care Companion Tracker'!$U176="", 'Care Companion Tracker'!$Z176=""),"Class not attended", IF(AND('Care Companion Tracker'!$Z176="",'Care Companion Tracker'!$U176&lt;&gt;"",$K176="Surgery",$W176=""),"Practical Left", IF(AND('Care Companion Tracker'!$Z176="",'Care Companion Tracker'!$U176&lt;&gt;"",'Care Companion Tracker'!$K176="Surgery",'Care Companion Tracker'!$Y176=""),"Evaluation left",IF(OR(AND('Care Companion Tracker'!$Z176&lt;&gt;"",'Care Companion Tracker'!$K176="Surgery",'Care Companion Tracker'!$U176&lt;&gt;"",'Care Companion Tracker'!$W176&lt;&gt;"",'Care Companion Tracker'!$Y176&lt;&gt;""),AND('Care Companion Tracker'!$Z176&lt;&gt;"",'Care Companion Tracker'!$K176="Procedure",'Care Companion Tracker'!$U176&lt;&gt;""),AND('Care Companion Tracker'!$Z176&lt;&gt;"",'Care Companion Tracker'!$K176="Observation",'Care Companion Tracker'!$U176&lt;&gt;"")),"Discharged &amp; completed",IF(AND('Care Companion Tracker'!$Z176&lt;&gt;"",'Care Companion Tracker'!$U176&lt;&gt;"",'Care Companion Tracker'!$W176=""),"Discharged but no practical", IF(AND('Care Companion Tracker'!$Z176&lt;&gt;"",'Care Companion Tracker'!$U176&lt;&gt;"",'Care Companion Tracker'!$K176="Surgery",'Care Companion Tracker'!$Y176=""),"Discharged but no evaluation",IF(AND('Care Companion Tracker'!$Z176&lt;&gt;"",'Care Companion Tracker'!$U176=""),"Discharged but no class","Completed but not discharged")))))))</f>
        <v>Class not attended</v>
      </c>
      <c r="E176" s="129" t="str">
        <f>IF(Table4[[#This Row],[DOA (DD/MM/YY)]]="","",TEXT(Table4[[#This Row],[DOA (DD/MM/YY)]],"mmm-yy"))</f>
        <v>Sep-14</v>
      </c>
      <c r="F176" s="148">
        <f>IF('Patient Admission Report'!H171="","",'Patient Admission Report'!H171)</f>
        <v>41886</v>
      </c>
      <c r="G176" s="112" t="str">
        <f>IFERROR(IF('Patient Admission Report'!B171="","",'Patient Admission Report'!B171),"")</f>
        <v>10070000201431</v>
      </c>
      <c r="H176" s="70" t="str">
        <f>IFERROR(IF('Patient Admission Report'!C171="","",'Patient Admission Report'!C171),"")</f>
        <v>Mr CHANDRA REDDY</v>
      </c>
      <c r="I176" s="77" t="str">
        <f>IFERROR(IF('Patient Admission Report'!D171="","",'Patient Admission Report'!D171),"")</f>
        <v>9542928022</v>
      </c>
      <c r="J176" s="70" t="str">
        <f>IFERROR(IF('Patient Admission Report'!E171="","",'Patient Admission Report'!E171),"")</f>
        <v>TELANGANA</v>
      </c>
      <c r="K176" s="70" t="str">
        <f>IFERROR(IF('Patient Admission Report'!F171="","",'Patient Admission Report'!F171),"")</f>
        <v>PROCEDURE</v>
      </c>
      <c r="L176" s="70" t="str">
        <f>IFERROR(IF('Patient Admission Report'!G171="","",'Patient Admission Report'!G171),"")</f>
        <v>GENERAL MEDICINE</v>
      </c>
      <c r="M176" s="134" t="str">
        <f>IFERROR(IF('Patient Admission Report'!I171="","",'Patient Admission Report'!I171),"")</f>
        <v>NH-Mallareddy Hospital</v>
      </c>
      <c r="N176" s="124"/>
      <c r="O176" s="116"/>
      <c r="P176" s="72"/>
      <c r="Q176" s="73"/>
      <c r="R176" s="72"/>
      <c r="S176" s="72"/>
      <c r="T176" s="73"/>
      <c r="U176" s="69"/>
      <c r="V176" s="69"/>
      <c r="W176" s="136"/>
      <c r="X176" s="139"/>
      <c r="Y176" s="121"/>
      <c r="Z176" s="143" t="str">
        <f>IFERROR(VLOOKUP('Care Companion Tracker'!$G176,'Patient Discharge Report'!$B$11:$E$1048576,3,FALSE),"")</f>
        <v/>
      </c>
      <c r="AA176" s="94" t="str">
        <f>IFERROR(VLOOKUP('Care Companion Tracker'!$G176,'Patient Discharge Report'!$B$11:$E$1048576,4,FALSE),"")</f>
        <v/>
      </c>
      <c r="AB176" s="179">
        <f>ROUND(IF('Care Companion Tracker'!$Z176="",0,('Care Companion Tracker'!$Z176-'Care Companion Tracker'!$F176)),0)</f>
        <v>0</v>
      </c>
      <c r="AC176" s="116"/>
      <c r="AD176" s="95"/>
    </row>
    <row r="177" spans="2:30">
      <c r="B177" s="67">
        <f t="shared" si="4"/>
        <v>162</v>
      </c>
      <c r="C177" s="68" t="str">
        <f t="shared" si="5"/>
        <v>Hyderabad</v>
      </c>
      <c r="D177" s="93" t="str">
        <f>IF(AND('Care Companion Tracker'!$U177="", 'Care Companion Tracker'!$Z177=""),"Class not attended", IF(AND('Care Companion Tracker'!$Z177="",'Care Companion Tracker'!$U177&lt;&gt;"",$K177="Surgery",$W177=""),"Practical Left", IF(AND('Care Companion Tracker'!$Z177="",'Care Companion Tracker'!$U177&lt;&gt;"",'Care Companion Tracker'!$K177="Surgery",'Care Companion Tracker'!$Y177=""),"Evaluation left",IF(OR(AND('Care Companion Tracker'!$Z177&lt;&gt;"",'Care Companion Tracker'!$K177="Surgery",'Care Companion Tracker'!$U177&lt;&gt;"",'Care Companion Tracker'!$W177&lt;&gt;"",'Care Companion Tracker'!$Y177&lt;&gt;""),AND('Care Companion Tracker'!$Z177&lt;&gt;"",'Care Companion Tracker'!$K177="Procedure",'Care Companion Tracker'!$U177&lt;&gt;""),AND('Care Companion Tracker'!$Z177&lt;&gt;"",'Care Companion Tracker'!$K177="Observation",'Care Companion Tracker'!$U177&lt;&gt;"")),"Discharged &amp; completed",IF(AND('Care Companion Tracker'!$Z177&lt;&gt;"",'Care Companion Tracker'!$U177&lt;&gt;"",'Care Companion Tracker'!$W177=""),"Discharged but no practical", IF(AND('Care Companion Tracker'!$Z177&lt;&gt;"",'Care Companion Tracker'!$U177&lt;&gt;"",'Care Companion Tracker'!$K177="Surgery",'Care Companion Tracker'!$Y177=""),"Discharged but no evaluation",IF(AND('Care Companion Tracker'!$Z177&lt;&gt;"",'Care Companion Tracker'!$U177=""),"Discharged but no class","Completed but not discharged")))))))</f>
        <v>Discharged but no class</v>
      </c>
      <c r="E177" s="129" t="str">
        <f>IF(Table4[[#This Row],[DOA (DD/MM/YY)]]="","",TEXT(Table4[[#This Row],[DOA (DD/MM/YY)]],"mmm-yy"))</f>
        <v>Sep-14</v>
      </c>
      <c r="F177" s="148">
        <f>IF('Patient Admission Report'!H172="","",'Patient Admission Report'!H172)</f>
        <v>41886</v>
      </c>
      <c r="G177" s="112" t="str">
        <f>IFERROR(IF('Patient Admission Report'!B172="","",'Patient Admission Report'!B172),"")</f>
        <v>10070000201406</v>
      </c>
      <c r="H177" s="68" t="str">
        <f>IFERROR(IF('Patient Admission Report'!C172="","",'Patient Admission Report'!C172),"")</f>
        <v>Mrs PRAMEELA .</v>
      </c>
      <c r="I177" s="77" t="str">
        <f>IFERROR(IF('Patient Admission Report'!D172="","",'Patient Admission Report'!D172),"")</f>
        <v>919705624079</v>
      </c>
      <c r="J177" s="68" t="str">
        <f>IFERROR(IF('Patient Admission Report'!E172="","",'Patient Admission Report'!E172),"")</f>
        <v>TELANGANA</v>
      </c>
      <c r="K177" s="68" t="str">
        <f>IFERROR(IF('Patient Admission Report'!F172="","",'Patient Admission Report'!F172),"")</f>
        <v>OBSERVATION</v>
      </c>
      <c r="L177" s="68" t="str">
        <f>IFERROR(IF('Patient Admission Report'!G172="","",'Patient Admission Report'!G172),"")</f>
        <v>GENERAL MEDICINE</v>
      </c>
      <c r="M177" s="133" t="str">
        <f>IFERROR(IF('Patient Admission Report'!I172="","",'Patient Admission Report'!I172),"")</f>
        <v/>
      </c>
      <c r="N177" s="124"/>
      <c r="O177" s="116"/>
      <c r="P177" s="72"/>
      <c r="Q177" s="73"/>
      <c r="R177" s="72"/>
      <c r="S177" s="72"/>
      <c r="T177" s="73"/>
      <c r="U177" s="69"/>
      <c r="V177" s="69"/>
      <c r="W177" s="136"/>
      <c r="X177" s="139"/>
      <c r="Y177" s="121"/>
      <c r="Z177" s="143" t="str">
        <f>IFERROR(VLOOKUP('Care Companion Tracker'!$G177,'Patient Discharge Report'!$B$11:$E$1048576,3,FALSE),"")</f>
        <v>08/09/2014 03:29 PM</v>
      </c>
      <c r="AA177" s="94" t="str">
        <f>IFERROR(VLOOKUP('Care Companion Tracker'!$G177,'Patient Discharge Report'!$B$11:$E$1048576,4,FALSE),"")</f>
        <v>Normal Discharge</v>
      </c>
      <c r="AB177" s="179">
        <f>ROUND(IF('Care Companion Tracker'!$Z177="",0,('Care Companion Tracker'!$Z177-'Care Companion Tracker'!$F177)),0)</f>
        <v>5</v>
      </c>
      <c r="AC177" s="116"/>
      <c r="AD177" s="95"/>
    </row>
    <row r="178" spans="2:30">
      <c r="B178" s="67">
        <f t="shared" si="4"/>
        <v>163</v>
      </c>
      <c r="C178" s="68" t="str">
        <f t="shared" si="5"/>
        <v>Hyderabad</v>
      </c>
      <c r="D178" s="93" t="str">
        <f>IF(AND('Care Companion Tracker'!$U178="", 'Care Companion Tracker'!$Z178=""),"Class not attended", IF(AND('Care Companion Tracker'!$Z178="",'Care Companion Tracker'!$U178&lt;&gt;"",$K178="Surgery",$W178=""),"Practical Left", IF(AND('Care Companion Tracker'!$Z178="",'Care Companion Tracker'!$U178&lt;&gt;"",'Care Companion Tracker'!$K178="Surgery",'Care Companion Tracker'!$Y178=""),"Evaluation left",IF(OR(AND('Care Companion Tracker'!$Z178&lt;&gt;"",'Care Companion Tracker'!$K178="Surgery",'Care Companion Tracker'!$U178&lt;&gt;"",'Care Companion Tracker'!$W178&lt;&gt;"",'Care Companion Tracker'!$Y178&lt;&gt;""),AND('Care Companion Tracker'!$Z178&lt;&gt;"",'Care Companion Tracker'!$K178="Procedure",'Care Companion Tracker'!$U178&lt;&gt;""),AND('Care Companion Tracker'!$Z178&lt;&gt;"",'Care Companion Tracker'!$K178="Observation",'Care Companion Tracker'!$U178&lt;&gt;"")),"Discharged &amp; completed",IF(AND('Care Companion Tracker'!$Z178&lt;&gt;"",'Care Companion Tracker'!$U178&lt;&gt;"",'Care Companion Tracker'!$W178=""),"Discharged but no practical", IF(AND('Care Companion Tracker'!$Z178&lt;&gt;"",'Care Companion Tracker'!$U178&lt;&gt;"",'Care Companion Tracker'!$K178="Surgery",'Care Companion Tracker'!$Y178=""),"Discharged but no evaluation",IF(AND('Care Companion Tracker'!$Z178&lt;&gt;"",'Care Companion Tracker'!$U178=""),"Discharged but no class","Completed but not discharged")))))))</f>
        <v>Discharged but no class</v>
      </c>
      <c r="E178" s="129" t="str">
        <f>IF(Table4[[#This Row],[DOA (DD/MM/YY)]]="","",TEXT(Table4[[#This Row],[DOA (DD/MM/YY)]],"mmm-yy"))</f>
        <v>Sep-14</v>
      </c>
      <c r="F178" s="148">
        <f>IF('Patient Admission Report'!H173="","",'Patient Admission Report'!H173)</f>
        <v>41886</v>
      </c>
      <c r="G178" s="112" t="str">
        <f>IFERROR(IF('Patient Admission Report'!B173="","",'Patient Admission Report'!B173),"")</f>
        <v>10070000201237</v>
      </c>
      <c r="H178" s="68" t="str">
        <f>IFERROR(IF('Patient Admission Report'!C173="","",'Patient Admission Report'!C173),"")</f>
        <v>Mr NAGARAJ .</v>
      </c>
      <c r="I178" s="77" t="str">
        <f>IFERROR(IF('Patient Admission Report'!D173="","",'Patient Admission Report'!D173),"")</f>
        <v>919964324195</v>
      </c>
      <c r="J178" s="68" t="str">
        <f>IFERROR(IF('Patient Admission Report'!E173="","",'Patient Admission Report'!E173),"")</f>
        <v>Karnataka.</v>
      </c>
      <c r="K178" s="68" t="str">
        <f>IFERROR(IF('Patient Admission Report'!F173="","",'Patient Admission Report'!F173),"")</f>
        <v>OBSERVATION</v>
      </c>
      <c r="L178" s="68" t="str">
        <f>IFERROR(IF('Patient Admission Report'!G173="","",'Patient Admission Report'!G173),"")</f>
        <v>GENERAL MEDICINE</v>
      </c>
      <c r="M178" s="133" t="str">
        <f>IFERROR(IF('Patient Admission Report'!I173="","",'Patient Admission Report'!I173),"")</f>
        <v/>
      </c>
      <c r="N178" s="124"/>
      <c r="O178" s="116"/>
      <c r="P178" s="72"/>
      <c r="Q178" s="73"/>
      <c r="R178" s="72"/>
      <c r="S178" s="72"/>
      <c r="T178" s="73"/>
      <c r="U178" s="69"/>
      <c r="V178" s="69"/>
      <c r="W178" s="136"/>
      <c r="X178" s="139"/>
      <c r="Y178" s="121"/>
      <c r="Z178" s="143" t="str">
        <f>IFERROR(VLOOKUP('Care Companion Tracker'!$G178,'Patient Discharge Report'!$B$11:$E$1048576,3,FALSE),"")</f>
        <v>06/09/2014 02:55 PM</v>
      </c>
      <c r="AA178" s="94" t="str">
        <f>IFERROR(VLOOKUP('Care Companion Tracker'!$G178,'Patient Discharge Report'!$B$11:$E$1048576,4,FALSE),"")</f>
        <v>Normal Discharge</v>
      </c>
      <c r="AB178" s="179">
        <f>ROUND(IF('Care Companion Tracker'!$Z178="",0,('Care Companion Tracker'!$Z178-'Care Companion Tracker'!$F178)),0)</f>
        <v>3</v>
      </c>
      <c r="AC178" s="116"/>
      <c r="AD178" s="95"/>
    </row>
    <row r="179" spans="2:30">
      <c r="B179" s="67">
        <f t="shared" si="4"/>
        <v>164</v>
      </c>
      <c r="C179" s="68" t="str">
        <f t="shared" si="5"/>
        <v>Hyderabad</v>
      </c>
      <c r="D179" s="93" t="str">
        <f>IF(AND('Care Companion Tracker'!$U179="", 'Care Companion Tracker'!$Z179=""),"Class not attended", IF(AND('Care Companion Tracker'!$Z179="",'Care Companion Tracker'!$U179&lt;&gt;"",$K179="Surgery",$W179=""),"Practical Left", IF(AND('Care Companion Tracker'!$Z179="",'Care Companion Tracker'!$U179&lt;&gt;"",'Care Companion Tracker'!$K179="Surgery",'Care Companion Tracker'!$Y179=""),"Evaluation left",IF(OR(AND('Care Companion Tracker'!$Z179&lt;&gt;"",'Care Companion Tracker'!$K179="Surgery",'Care Companion Tracker'!$U179&lt;&gt;"",'Care Companion Tracker'!$W179&lt;&gt;"",'Care Companion Tracker'!$Y179&lt;&gt;""),AND('Care Companion Tracker'!$Z179&lt;&gt;"",'Care Companion Tracker'!$K179="Procedure",'Care Companion Tracker'!$U179&lt;&gt;""),AND('Care Companion Tracker'!$Z179&lt;&gt;"",'Care Companion Tracker'!$K179="Observation",'Care Companion Tracker'!$U179&lt;&gt;"")),"Discharged &amp; completed",IF(AND('Care Companion Tracker'!$Z179&lt;&gt;"",'Care Companion Tracker'!$U179&lt;&gt;"",'Care Companion Tracker'!$W179=""),"Discharged but no practical", IF(AND('Care Companion Tracker'!$Z179&lt;&gt;"",'Care Companion Tracker'!$U179&lt;&gt;"",'Care Companion Tracker'!$K179="Surgery",'Care Companion Tracker'!$Y179=""),"Discharged but no evaluation",IF(AND('Care Companion Tracker'!$Z179&lt;&gt;"",'Care Companion Tracker'!$U179=""),"Discharged but no class","Completed but not discharged")))))))</f>
        <v>Discharged but no class</v>
      </c>
      <c r="E179" s="129" t="str">
        <f>IF(Table4[[#This Row],[DOA (DD/MM/YY)]]="","",TEXT(Table4[[#This Row],[DOA (DD/MM/YY)]],"mmm-yy"))</f>
        <v>Sep-14</v>
      </c>
      <c r="F179" s="148">
        <f>IF('Patient Admission Report'!H174="","",'Patient Admission Report'!H174)</f>
        <v>41886</v>
      </c>
      <c r="G179" s="112" t="str">
        <f>IFERROR(IF('Patient Admission Report'!B174="","",'Patient Admission Report'!B174),"")</f>
        <v>10070000200889</v>
      </c>
      <c r="H179" s="68" t="str">
        <f>IFERROR(IF('Patient Admission Report'!C174="","",'Patient Admission Report'!C174),"")</f>
        <v>Miss SNEHA</v>
      </c>
      <c r="I179" s="77" t="str">
        <f>IFERROR(IF('Patient Admission Report'!D174="","",'Patient Admission Report'!D174),"")</f>
        <v>91-9440040588</v>
      </c>
      <c r="J179" s="68" t="str">
        <f>IFERROR(IF('Patient Admission Report'!E174="","",'Patient Admission Report'!E174),"")</f>
        <v>TELANGANA</v>
      </c>
      <c r="K179" s="68" t="str">
        <f>IFERROR(IF('Patient Admission Report'!F174="","",'Patient Admission Report'!F174),"")</f>
        <v>OBSERVATION</v>
      </c>
      <c r="L179" s="68" t="str">
        <f>IFERROR(IF('Patient Admission Report'!G174="","",'Patient Admission Report'!G174),"")</f>
        <v>GENERAL MEDICINE</v>
      </c>
      <c r="M179" s="133" t="str">
        <f>IFERROR(IF('Patient Admission Report'!I174="","",'Patient Admission Report'!I174),"")</f>
        <v/>
      </c>
      <c r="N179" s="124"/>
      <c r="O179" s="116"/>
      <c r="P179" s="72"/>
      <c r="Q179" s="73"/>
      <c r="R179" s="72"/>
      <c r="S179" s="72"/>
      <c r="T179" s="73"/>
      <c r="U179" s="69"/>
      <c r="V179" s="69"/>
      <c r="W179" s="136"/>
      <c r="X179" s="139"/>
      <c r="Y179" s="121"/>
      <c r="Z179" s="143" t="str">
        <f>IFERROR(VLOOKUP('Care Companion Tracker'!$G179,'Patient Discharge Report'!$B$11:$E$1048576,3,FALSE),"")</f>
        <v>07/09/2014 02:16 PM</v>
      </c>
      <c r="AA179" s="94" t="str">
        <f>IFERROR(VLOOKUP('Care Companion Tracker'!$G179,'Patient Discharge Report'!$B$11:$E$1048576,4,FALSE),"")</f>
        <v>Normal Discharge</v>
      </c>
      <c r="AB179" s="179">
        <f>ROUND(IF('Care Companion Tracker'!$Z179="",0,('Care Companion Tracker'!$Z179-'Care Companion Tracker'!$F179)),0)</f>
        <v>4</v>
      </c>
      <c r="AC179" s="116"/>
      <c r="AD179" s="95"/>
    </row>
    <row r="180" spans="2:30">
      <c r="B180" s="67">
        <f t="shared" si="4"/>
        <v>165</v>
      </c>
      <c r="C180" s="68" t="str">
        <f t="shared" si="5"/>
        <v>Hyderabad</v>
      </c>
      <c r="D180" s="93" t="str">
        <f>IF(AND('Care Companion Tracker'!$U180="", 'Care Companion Tracker'!$Z180=""),"Class not attended", IF(AND('Care Companion Tracker'!$Z180="",'Care Companion Tracker'!$U180&lt;&gt;"",$K180="Surgery",$W180=""),"Practical Left", IF(AND('Care Companion Tracker'!$Z180="",'Care Companion Tracker'!$U180&lt;&gt;"",'Care Companion Tracker'!$K180="Surgery",'Care Companion Tracker'!$Y180=""),"Evaluation left",IF(OR(AND('Care Companion Tracker'!$Z180&lt;&gt;"",'Care Companion Tracker'!$K180="Surgery",'Care Companion Tracker'!$U180&lt;&gt;"",'Care Companion Tracker'!$W180&lt;&gt;"",'Care Companion Tracker'!$Y180&lt;&gt;""),AND('Care Companion Tracker'!$Z180&lt;&gt;"",'Care Companion Tracker'!$K180="Procedure",'Care Companion Tracker'!$U180&lt;&gt;""),AND('Care Companion Tracker'!$Z180&lt;&gt;"",'Care Companion Tracker'!$K180="Observation",'Care Companion Tracker'!$U180&lt;&gt;"")),"Discharged &amp; completed",IF(AND('Care Companion Tracker'!$Z180&lt;&gt;"",'Care Companion Tracker'!$U180&lt;&gt;"",'Care Companion Tracker'!$W180=""),"Discharged but no practical", IF(AND('Care Companion Tracker'!$Z180&lt;&gt;"",'Care Companion Tracker'!$U180&lt;&gt;"",'Care Companion Tracker'!$K180="Surgery",'Care Companion Tracker'!$Y180=""),"Discharged but no evaluation",IF(AND('Care Companion Tracker'!$Z180&lt;&gt;"",'Care Companion Tracker'!$U180=""),"Discharged but no class","Completed but not discharged")))))))</f>
        <v>Discharged but no class</v>
      </c>
      <c r="E180" s="129" t="str">
        <f>IF(Table4[[#This Row],[DOA (DD/MM/YY)]]="","",TEXT(Table4[[#This Row],[DOA (DD/MM/YY)]],"mmm-yy"))</f>
        <v>Sep-14</v>
      </c>
      <c r="F180" s="148">
        <f>IF('Patient Admission Report'!H175="","",'Patient Admission Report'!H175)</f>
        <v>41886</v>
      </c>
      <c r="G180" s="112" t="str">
        <f>IFERROR(IF('Patient Admission Report'!B175="","",'Patient Admission Report'!B175),"")</f>
        <v>10070000201351</v>
      </c>
      <c r="H180" s="68" t="str">
        <f>IFERROR(IF('Patient Admission Report'!C175="","",'Patient Admission Report'!C175),"")</f>
        <v>Mr ANJI REDDY</v>
      </c>
      <c r="I180" s="77" t="str">
        <f>IFERROR(IF('Patient Admission Report'!D175="","",'Patient Admission Report'!D175),"")</f>
        <v>919440259311</v>
      </c>
      <c r="J180" s="68" t="str">
        <f>IFERROR(IF('Patient Admission Report'!E175="","",'Patient Admission Report'!E175),"")</f>
        <v>TELANGANA</v>
      </c>
      <c r="K180" s="68" t="str">
        <f>IFERROR(IF('Patient Admission Report'!F175="","",'Patient Admission Report'!F175),"")</f>
        <v>OBSERVATION</v>
      </c>
      <c r="L180" s="68" t="str">
        <f>IFERROR(IF('Patient Admission Report'!G175="","",'Patient Admission Report'!G175),"")</f>
        <v>GENERAL MEDICINE</v>
      </c>
      <c r="M180" s="133" t="str">
        <f>IFERROR(IF('Patient Admission Report'!I175="","",'Patient Admission Report'!I175),"")</f>
        <v/>
      </c>
      <c r="N180" s="124"/>
      <c r="O180" s="116"/>
      <c r="P180" s="72"/>
      <c r="Q180" s="73"/>
      <c r="R180" s="72"/>
      <c r="S180" s="72"/>
      <c r="T180" s="73"/>
      <c r="U180" s="69"/>
      <c r="V180" s="69"/>
      <c r="W180" s="136"/>
      <c r="X180" s="139"/>
      <c r="Y180" s="121"/>
      <c r="Z180" s="143" t="str">
        <f>IFERROR(VLOOKUP('Care Companion Tracker'!$G180,'Patient Discharge Report'!$B$11:$E$1048576,3,FALSE),"")</f>
        <v>10/09/2014 06:04 AM</v>
      </c>
      <c r="AA180" s="94" t="str">
        <f>IFERROR(VLOOKUP('Care Companion Tracker'!$G180,'Patient Discharge Report'!$B$11:$E$1048576,4,FALSE),"")</f>
        <v>Normal Discharge</v>
      </c>
      <c r="AB180" s="179">
        <f>ROUND(IF('Care Companion Tracker'!$Z180="",0,('Care Companion Tracker'!$Z180-'Care Companion Tracker'!$F180)),0)</f>
        <v>6</v>
      </c>
      <c r="AC180" s="116"/>
      <c r="AD180" s="95"/>
    </row>
    <row r="181" spans="2:30">
      <c r="B181" s="67">
        <f t="shared" si="4"/>
        <v>166</v>
      </c>
      <c r="C181" s="68" t="str">
        <f t="shared" si="5"/>
        <v>Hyderabad</v>
      </c>
      <c r="D181" s="93" t="str">
        <f>IF(AND('Care Companion Tracker'!$U181="", 'Care Companion Tracker'!$Z181=""),"Class not attended", IF(AND('Care Companion Tracker'!$Z181="",'Care Companion Tracker'!$U181&lt;&gt;"",$K181="Surgery",$W181=""),"Practical Left", IF(AND('Care Companion Tracker'!$Z181="",'Care Companion Tracker'!$U181&lt;&gt;"",'Care Companion Tracker'!$K181="Surgery",'Care Companion Tracker'!$Y181=""),"Evaluation left",IF(OR(AND('Care Companion Tracker'!$Z181&lt;&gt;"",'Care Companion Tracker'!$K181="Surgery",'Care Companion Tracker'!$U181&lt;&gt;"",'Care Companion Tracker'!$W181&lt;&gt;"",'Care Companion Tracker'!$Y181&lt;&gt;""),AND('Care Companion Tracker'!$Z181&lt;&gt;"",'Care Companion Tracker'!$K181="Procedure",'Care Companion Tracker'!$U181&lt;&gt;""),AND('Care Companion Tracker'!$Z181&lt;&gt;"",'Care Companion Tracker'!$K181="Observation",'Care Companion Tracker'!$U181&lt;&gt;"")),"Discharged &amp; completed",IF(AND('Care Companion Tracker'!$Z181&lt;&gt;"",'Care Companion Tracker'!$U181&lt;&gt;"",'Care Companion Tracker'!$W181=""),"Discharged but no practical", IF(AND('Care Companion Tracker'!$Z181&lt;&gt;"",'Care Companion Tracker'!$U181&lt;&gt;"",'Care Companion Tracker'!$K181="Surgery",'Care Companion Tracker'!$Y181=""),"Discharged but no evaluation",IF(AND('Care Companion Tracker'!$Z181&lt;&gt;"",'Care Companion Tracker'!$U181=""),"Discharged but no class","Completed but not discharged")))))))</f>
        <v>Discharged but no class</v>
      </c>
      <c r="E181" s="129" t="str">
        <f>IF(Table4[[#This Row],[DOA (DD/MM/YY)]]="","",TEXT(Table4[[#This Row],[DOA (DD/MM/YY)]],"mmm-yy"))</f>
        <v>Sep-14</v>
      </c>
      <c r="F181" s="148">
        <f>IF('Patient Admission Report'!H176="","",'Patient Admission Report'!H176)</f>
        <v>41886</v>
      </c>
      <c r="G181" s="112" t="str">
        <f>IFERROR(IF('Patient Admission Report'!B176="","",'Patient Admission Report'!B176),"")</f>
        <v>10070000201329</v>
      </c>
      <c r="H181" s="68" t="str">
        <f>IFERROR(IF('Patient Admission Report'!C176="","",'Patient Admission Report'!C176),"")</f>
        <v>Mrs PARAMMA K</v>
      </c>
      <c r="I181" s="77" t="str">
        <f>IFERROR(IF('Patient Admission Report'!D176="","",'Patient Admission Report'!D176),"")</f>
        <v>91</v>
      </c>
      <c r="J181" s="68" t="str">
        <f>IFERROR(IF('Patient Admission Report'!E176="","",'Patient Admission Report'!E176),"")</f>
        <v>TELANGANA</v>
      </c>
      <c r="K181" s="68" t="str">
        <f>IFERROR(IF('Patient Admission Report'!F176="","",'Patient Admission Report'!F176),"")</f>
        <v>PROCEDURE</v>
      </c>
      <c r="L181" s="68" t="str">
        <f>IFERROR(IF('Patient Admission Report'!G176="","",'Patient Admission Report'!G176),"")</f>
        <v>GENERAL MEDICINE</v>
      </c>
      <c r="M181" s="133" t="str">
        <f>IFERROR(IF('Patient Admission Report'!I176="","",'Patient Admission Report'!I176),"")</f>
        <v>NH-Mallareddy Hospital</v>
      </c>
      <c r="N181" s="124"/>
      <c r="O181" s="116"/>
      <c r="P181" s="72"/>
      <c r="Q181" s="73"/>
      <c r="R181" s="72"/>
      <c r="S181" s="72"/>
      <c r="T181" s="73"/>
      <c r="U181" s="69"/>
      <c r="V181" s="69"/>
      <c r="W181" s="136"/>
      <c r="X181" s="139"/>
      <c r="Y181" s="121"/>
      <c r="Z181" s="143" t="str">
        <f>IFERROR(VLOOKUP('Care Companion Tracker'!$G181,'Patient Discharge Report'!$B$11:$E$1048576,3,FALSE),"")</f>
        <v>13/09/2014 02:15 PM</v>
      </c>
      <c r="AA181" s="94" t="str">
        <f>IFERROR(VLOOKUP('Care Companion Tracker'!$G181,'Patient Discharge Report'!$B$11:$E$1048576,4,FALSE),"")</f>
        <v>Normal Discharge</v>
      </c>
      <c r="AB181" s="179">
        <f>ROUND(IF('Care Companion Tracker'!$Z181="",0,('Care Companion Tracker'!$Z181-'Care Companion Tracker'!$F181)),0)</f>
        <v>10</v>
      </c>
      <c r="AC181" s="116"/>
      <c r="AD181" s="95"/>
    </row>
    <row r="182" spans="2:30">
      <c r="B182" s="67">
        <f t="shared" si="4"/>
        <v>167</v>
      </c>
      <c r="C182" s="68" t="str">
        <f t="shared" si="5"/>
        <v>Hyderabad</v>
      </c>
      <c r="D182" s="93" t="str">
        <f>IF(AND('Care Companion Tracker'!$U182="", 'Care Companion Tracker'!$Z182=""),"Class not attended", IF(AND('Care Companion Tracker'!$Z182="",'Care Companion Tracker'!$U182&lt;&gt;"",$K182="Surgery",$W182=""),"Practical Left", IF(AND('Care Companion Tracker'!$Z182="",'Care Companion Tracker'!$U182&lt;&gt;"",'Care Companion Tracker'!$K182="Surgery",'Care Companion Tracker'!$Y182=""),"Evaluation left",IF(OR(AND('Care Companion Tracker'!$Z182&lt;&gt;"",'Care Companion Tracker'!$K182="Surgery",'Care Companion Tracker'!$U182&lt;&gt;"",'Care Companion Tracker'!$W182&lt;&gt;"",'Care Companion Tracker'!$Y182&lt;&gt;""),AND('Care Companion Tracker'!$Z182&lt;&gt;"",'Care Companion Tracker'!$K182="Procedure",'Care Companion Tracker'!$U182&lt;&gt;""),AND('Care Companion Tracker'!$Z182&lt;&gt;"",'Care Companion Tracker'!$K182="Observation",'Care Companion Tracker'!$U182&lt;&gt;"")),"Discharged &amp; completed",IF(AND('Care Companion Tracker'!$Z182&lt;&gt;"",'Care Companion Tracker'!$U182&lt;&gt;"",'Care Companion Tracker'!$W182=""),"Discharged but no practical", IF(AND('Care Companion Tracker'!$Z182&lt;&gt;"",'Care Companion Tracker'!$U182&lt;&gt;"",'Care Companion Tracker'!$K182="Surgery",'Care Companion Tracker'!$Y182=""),"Discharged but no evaluation",IF(AND('Care Companion Tracker'!$Z182&lt;&gt;"",'Care Companion Tracker'!$U182=""),"Discharged but no class","Completed but not discharged")))))))</f>
        <v>Discharged but no class</v>
      </c>
      <c r="E182" s="129" t="str">
        <f>IF(Table4[[#This Row],[DOA (DD/MM/YY)]]="","",TEXT(Table4[[#This Row],[DOA (DD/MM/YY)]],"mmm-yy"))</f>
        <v>Sep-14</v>
      </c>
      <c r="F182" s="148">
        <f>IF('Patient Admission Report'!H177="","",'Patient Admission Report'!H177)</f>
        <v>41886</v>
      </c>
      <c r="G182" s="112" t="str">
        <f>IFERROR(IF('Patient Admission Report'!B177="","",'Patient Admission Report'!B177),"")</f>
        <v>10070000200927</v>
      </c>
      <c r="H182" s="70" t="str">
        <f>IFERROR(IF('Patient Admission Report'!C177="","",'Patient Admission Report'!C177),"")</f>
        <v>Mrs RAMALAKSHMI K</v>
      </c>
      <c r="I182" s="77" t="str">
        <f>IFERROR(IF('Patient Admission Report'!D177="","",'Patient Admission Report'!D177),"")</f>
        <v>91-9177536343</v>
      </c>
      <c r="J182" s="70" t="str">
        <f>IFERROR(IF('Patient Admission Report'!E177="","",'Patient Admission Report'!E177),"")</f>
        <v>TELANGANA</v>
      </c>
      <c r="K182" s="70" t="str">
        <f>IFERROR(IF('Patient Admission Report'!F177="","",'Patient Admission Report'!F177),"")</f>
        <v>PROCEDURE</v>
      </c>
      <c r="L182" s="70" t="str">
        <f>IFERROR(IF('Patient Admission Report'!G177="","",'Patient Admission Report'!G177),"")</f>
        <v>GENERAL MEDICINE</v>
      </c>
      <c r="M182" s="134" t="str">
        <f>IFERROR(IF('Patient Admission Report'!I177="","",'Patient Admission Report'!I177),"")</f>
        <v/>
      </c>
      <c r="N182" s="124"/>
      <c r="O182" s="116"/>
      <c r="P182" s="72"/>
      <c r="Q182" s="73"/>
      <c r="R182" s="72"/>
      <c r="S182" s="72"/>
      <c r="T182" s="73"/>
      <c r="U182" s="69"/>
      <c r="V182" s="69"/>
      <c r="W182" s="136"/>
      <c r="X182" s="139"/>
      <c r="Y182" s="121"/>
      <c r="Z182" s="143" t="str">
        <f>IFERROR(VLOOKUP('Care Companion Tracker'!$G182,'Patient Discharge Report'!$B$11:$E$1048576,3,FALSE),"")</f>
        <v>12/09/2014 09:30 PM</v>
      </c>
      <c r="AA182" s="94" t="str">
        <f>IFERROR(VLOOKUP('Care Companion Tracker'!$G182,'Patient Discharge Report'!$B$11:$E$1048576,4,FALSE),"")</f>
        <v>Normal Discharge</v>
      </c>
      <c r="AB182" s="179">
        <f>ROUND(IF('Care Companion Tracker'!$Z182="",0,('Care Companion Tracker'!$Z182-'Care Companion Tracker'!$F182)),0)</f>
        <v>9</v>
      </c>
      <c r="AC182" s="116"/>
      <c r="AD182" s="95"/>
    </row>
    <row r="183" spans="2:30">
      <c r="B183" s="67">
        <f t="shared" si="4"/>
        <v>168</v>
      </c>
      <c r="C183" s="68" t="str">
        <f t="shared" si="5"/>
        <v>Hyderabad</v>
      </c>
      <c r="D183" s="93" t="str">
        <f>IF(AND('Care Companion Tracker'!$U183="", 'Care Companion Tracker'!$Z183=""),"Class not attended", IF(AND('Care Companion Tracker'!$Z183="",'Care Companion Tracker'!$U183&lt;&gt;"",$K183="Surgery",$W183=""),"Practical Left", IF(AND('Care Companion Tracker'!$Z183="",'Care Companion Tracker'!$U183&lt;&gt;"",'Care Companion Tracker'!$K183="Surgery",'Care Companion Tracker'!$Y183=""),"Evaluation left",IF(OR(AND('Care Companion Tracker'!$Z183&lt;&gt;"",'Care Companion Tracker'!$K183="Surgery",'Care Companion Tracker'!$U183&lt;&gt;"",'Care Companion Tracker'!$W183&lt;&gt;"",'Care Companion Tracker'!$Y183&lt;&gt;""),AND('Care Companion Tracker'!$Z183&lt;&gt;"",'Care Companion Tracker'!$K183="Procedure",'Care Companion Tracker'!$U183&lt;&gt;""),AND('Care Companion Tracker'!$Z183&lt;&gt;"",'Care Companion Tracker'!$K183="Observation",'Care Companion Tracker'!$U183&lt;&gt;"")),"Discharged &amp; completed",IF(AND('Care Companion Tracker'!$Z183&lt;&gt;"",'Care Companion Tracker'!$U183&lt;&gt;"",'Care Companion Tracker'!$W183=""),"Discharged but no practical", IF(AND('Care Companion Tracker'!$Z183&lt;&gt;"",'Care Companion Tracker'!$U183&lt;&gt;"",'Care Companion Tracker'!$K183="Surgery",'Care Companion Tracker'!$Y183=""),"Discharged but no evaluation",IF(AND('Care Companion Tracker'!$Z183&lt;&gt;"",'Care Companion Tracker'!$U183=""),"Discharged but no class","Completed but not discharged")))))))</f>
        <v>Discharged but no class</v>
      </c>
      <c r="E183" s="129" t="str">
        <f>IF(Table4[[#This Row],[DOA (DD/MM/YY)]]="","",TEXT(Table4[[#This Row],[DOA (DD/MM/YY)]],"mmm-yy"))</f>
        <v>Sep-14</v>
      </c>
      <c r="F183" s="148">
        <f>IF('Patient Admission Report'!H178="","",'Patient Admission Report'!H178)</f>
        <v>41886</v>
      </c>
      <c r="G183" s="112" t="str">
        <f>IFERROR(IF('Patient Admission Report'!B178="","",'Patient Admission Report'!B178),"")</f>
        <v>10070000201318</v>
      </c>
      <c r="H183" s="68" t="str">
        <f>IFERROR(IF('Patient Admission Report'!C178="","",'Patient Admission Report'!C178),"")</f>
        <v>Mrs YAKHOOB BEE</v>
      </c>
      <c r="I183" s="77" t="str">
        <f>IFERROR(IF('Patient Admission Report'!D178="","",'Patient Admission Report'!D178),"")</f>
        <v>91-9676447340</v>
      </c>
      <c r="J183" s="68" t="str">
        <f>IFERROR(IF('Patient Admission Report'!E178="","",'Patient Admission Report'!E178),"")</f>
        <v>TELANGANA</v>
      </c>
      <c r="K183" s="68" t="str">
        <f>IFERROR(IF('Patient Admission Report'!F178="","",'Patient Admission Report'!F178),"")</f>
        <v>PROCEDURE</v>
      </c>
      <c r="L183" s="68" t="str">
        <f>IFERROR(IF('Patient Admission Report'!G178="","",'Patient Admission Report'!G178),"")</f>
        <v>GENERAL MEDICINE</v>
      </c>
      <c r="M183" s="133" t="str">
        <f>IFERROR(IF('Patient Admission Report'!I178="","",'Patient Admission Report'!I178),"")</f>
        <v/>
      </c>
      <c r="N183" s="124"/>
      <c r="O183" s="116"/>
      <c r="P183" s="72"/>
      <c r="Q183" s="73"/>
      <c r="R183" s="72"/>
      <c r="S183" s="72"/>
      <c r="T183" s="73"/>
      <c r="U183" s="69"/>
      <c r="V183" s="69"/>
      <c r="W183" s="136"/>
      <c r="X183" s="139"/>
      <c r="Y183" s="121"/>
      <c r="Z183" s="143" t="str">
        <f>IFERROR(VLOOKUP('Care Companion Tracker'!$G183,'Patient Discharge Report'!$B$11:$E$1048576,3,FALSE),"")</f>
        <v>05/09/2014 10:29 PM</v>
      </c>
      <c r="AA183" s="94" t="str">
        <f>IFERROR(VLOOKUP('Care Companion Tracker'!$G183,'Patient Discharge Report'!$B$11:$E$1048576,4,FALSE),"")</f>
        <v>Normal Discharge</v>
      </c>
      <c r="AB183" s="179">
        <f>ROUND(IF('Care Companion Tracker'!$Z183="",0,('Care Companion Tracker'!$Z183-'Care Companion Tracker'!$F183)),0)</f>
        <v>2</v>
      </c>
      <c r="AC183" s="116"/>
      <c r="AD183" s="95"/>
    </row>
    <row r="184" spans="2:30">
      <c r="B184" s="67">
        <f t="shared" si="4"/>
        <v>169</v>
      </c>
      <c r="C184" s="68" t="str">
        <f t="shared" si="5"/>
        <v>Hyderabad</v>
      </c>
      <c r="D184" s="93" t="str">
        <f>IF(AND('Care Companion Tracker'!$U184="", 'Care Companion Tracker'!$Z184=""),"Class not attended", IF(AND('Care Companion Tracker'!$Z184="",'Care Companion Tracker'!$U184&lt;&gt;"",$K184="Surgery",$W184=""),"Practical Left", IF(AND('Care Companion Tracker'!$Z184="",'Care Companion Tracker'!$U184&lt;&gt;"",'Care Companion Tracker'!$K184="Surgery",'Care Companion Tracker'!$Y184=""),"Evaluation left",IF(OR(AND('Care Companion Tracker'!$Z184&lt;&gt;"",'Care Companion Tracker'!$K184="Surgery",'Care Companion Tracker'!$U184&lt;&gt;"",'Care Companion Tracker'!$W184&lt;&gt;"",'Care Companion Tracker'!$Y184&lt;&gt;""),AND('Care Companion Tracker'!$Z184&lt;&gt;"",'Care Companion Tracker'!$K184="Procedure",'Care Companion Tracker'!$U184&lt;&gt;""),AND('Care Companion Tracker'!$Z184&lt;&gt;"",'Care Companion Tracker'!$K184="Observation",'Care Companion Tracker'!$U184&lt;&gt;"")),"Discharged &amp; completed",IF(AND('Care Companion Tracker'!$Z184&lt;&gt;"",'Care Companion Tracker'!$U184&lt;&gt;"",'Care Companion Tracker'!$W184=""),"Discharged but no practical", IF(AND('Care Companion Tracker'!$Z184&lt;&gt;"",'Care Companion Tracker'!$U184&lt;&gt;"",'Care Companion Tracker'!$K184="Surgery",'Care Companion Tracker'!$Y184=""),"Discharged but no evaluation",IF(AND('Care Companion Tracker'!$Z184&lt;&gt;"",'Care Companion Tracker'!$U184=""),"Discharged but no class","Completed but not discharged")))))))</f>
        <v>Discharged but no class</v>
      </c>
      <c r="E184" s="129" t="str">
        <f>IF(Table4[[#This Row],[DOA (DD/MM/YY)]]="","",TEXT(Table4[[#This Row],[DOA (DD/MM/YY)]],"mmm-yy"))</f>
        <v>Sep-14</v>
      </c>
      <c r="F184" s="148">
        <f>IF('Patient Admission Report'!H179="","",'Patient Admission Report'!H179)</f>
        <v>41886</v>
      </c>
      <c r="G184" s="112" t="str">
        <f>IFERROR(IF('Patient Admission Report'!B179="","",'Patient Admission Report'!B179),"")</f>
        <v>10070000201418</v>
      </c>
      <c r="H184" s="68" t="str">
        <f>IFERROR(IF('Patient Admission Report'!C179="","",'Patient Admission Report'!C179),"")</f>
        <v>Mr KRISHNA K</v>
      </c>
      <c r="I184" s="77" t="str">
        <f>IFERROR(IF('Patient Admission Report'!D179="","",'Patient Admission Report'!D179),"")</f>
        <v>919849801877</v>
      </c>
      <c r="J184" s="68" t="str">
        <f>IFERROR(IF('Patient Admission Report'!E179="","",'Patient Admission Report'!E179),"")</f>
        <v>TELANGANA</v>
      </c>
      <c r="K184" s="68" t="str">
        <f>IFERROR(IF('Patient Admission Report'!F179="","",'Patient Admission Report'!F179),"")</f>
        <v>OBSERVATION</v>
      </c>
      <c r="L184" s="68" t="str">
        <f>IFERROR(IF('Patient Admission Report'!G179="","",'Patient Admission Report'!G179),"")</f>
        <v>NEPHROLOGY</v>
      </c>
      <c r="M184" s="133" t="str">
        <f>IFERROR(IF('Patient Admission Report'!I179="","",'Patient Admission Report'!I179),"")</f>
        <v>ESIC_CREDIT</v>
      </c>
      <c r="N184" s="124"/>
      <c r="O184" s="116"/>
      <c r="P184" s="72"/>
      <c r="Q184" s="73"/>
      <c r="R184" s="72"/>
      <c r="S184" s="72"/>
      <c r="T184" s="73"/>
      <c r="U184" s="69"/>
      <c r="V184" s="69"/>
      <c r="W184" s="136"/>
      <c r="X184" s="139"/>
      <c r="Y184" s="121"/>
      <c r="Z184" s="143" t="str">
        <f>IFERROR(VLOOKUP('Care Companion Tracker'!$G184,'Patient Discharge Report'!$B$11:$E$1048576,3,FALSE),"")</f>
        <v>25/09/2014 04:19 PM</v>
      </c>
      <c r="AA184" s="94" t="str">
        <f>IFERROR(VLOOKUP('Care Companion Tracker'!$G184,'Patient Discharge Report'!$B$11:$E$1048576,4,FALSE),"")</f>
        <v>Normal Discharge</v>
      </c>
      <c r="AB184" s="179">
        <f>ROUND(IF('Care Companion Tracker'!$Z184="",0,('Care Companion Tracker'!$Z184-'Care Companion Tracker'!$F184)),0)</f>
        <v>22</v>
      </c>
      <c r="AC184" s="116"/>
      <c r="AD184" s="95"/>
    </row>
    <row r="185" spans="2:30">
      <c r="B185" s="67">
        <f t="shared" si="4"/>
        <v>170</v>
      </c>
      <c r="C185" s="68" t="str">
        <f t="shared" si="5"/>
        <v>Hyderabad</v>
      </c>
      <c r="D185" s="93" t="str">
        <f>IF(AND('Care Companion Tracker'!$U185="", 'Care Companion Tracker'!$Z185=""),"Class not attended", IF(AND('Care Companion Tracker'!$Z185="",'Care Companion Tracker'!$U185&lt;&gt;"",$K185="Surgery",$W185=""),"Practical Left", IF(AND('Care Companion Tracker'!$Z185="",'Care Companion Tracker'!$U185&lt;&gt;"",'Care Companion Tracker'!$K185="Surgery",'Care Companion Tracker'!$Y185=""),"Evaluation left",IF(OR(AND('Care Companion Tracker'!$Z185&lt;&gt;"",'Care Companion Tracker'!$K185="Surgery",'Care Companion Tracker'!$U185&lt;&gt;"",'Care Companion Tracker'!$W185&lt;&gt;"",'Care Companion Tracker'!$Y185&lt;&gt;""),AND('Care Companion Tracker'!$Z185&lt;&gt;"",'Care Companion Tracker'!$K185="Procedure",'Care Companion Tracker'!$U185&lt;&gt;""),AND('Care Companion Tracker'!$Z185&lt;&gt;"",'Care Companion Tracker'!$K185="Observation",'Care Companion Tracker'!$U185&lt;&gt;"")),"Discharged &amp; completed",IF(AND('Care Companion Tracker'!$Z185&lt;&gt;"",'Care Companion Tracker'!$U185&lt;&gt;"",'Care Companion Tracker'!$W185=""),"Discharged but no practical", IF(AND('Care Companion Tracker'!$Z185&lt;&gt;"",'Care Companion Tracker'!$U185&lt;&gt;"",'Care Companion Tracker'!$K185="Surgery",'Care Companion Tracker'!$Y185=""),"Discharged but no evaluation",IF(AND('Care Companion Tracker'!$Z185&lt;&gt;"",'Care Companion Tracker'!$U185=""),"Discharged but no class","Completed but not discharged")))))))</f>
        <v>Class not attended</v>
      </c>
      <c r="E185" s="129" t="str">
        <f>IF(Table4[[#This Row],[DOA (DD/MM/YY)]]="","",TEXT(Table4[[#This Row],[DOA (DD/MM/YY)]],"mmm-yy"))</f>
        <v>Sep-14</v>
      </c>
      <c r="F185" s="148">
        <f>IF('Patient Admission Report'!H180="","",'Patient Admission Report'!H180)</f>
        <v>41886</v>
      </c>
      <c r="G185" s="112" t="str">
        <f>IFERROR(IF('Patient Admission Report'!B180="","",'Patient Admission Report'!B180),"")</f>
        <v>10070000201316</v>
      </c>
      <c r="H185" s="68" t="str">
        <f>IFERROR(IF('Patient Admission Report'!C180="","",'Patient Admission Report'!C180),"")</f>
        <v>Mr AKHILESH JADAV</v>
      </c>
      <c r="I185" s="77" t="str">
        <f>IFERROR(IF('Patient Admission Report'!D180="","",'Patient Admission Report'!D180),"")</f>
        <v>91-8125274216</v>
      </c>
      <c r="J185" s="68" t="str">
        <f>IFERROR(IF('Patient Admission Report'!E180="","",'Patient Admission Report'!E180),"")</f>
        <v>TELANGANA</v>
      </c>
      <c r="K185" s="68" t="str">
        <f>IFERROR(IF('Patient Admission Report'!F180="","",'Patient Admission Report'!F180),"")</f>
        <v>PROCEDURE</v>
      </c>
      <c r="L185" s="68" t="str">
        <f>IFERROR(IF('Patient Admission Report'!G180="","",'Patient Admission Report'!G180),"")</f>
        <v>NEURO SURGERY</v>
      </c>
      <c r="M185" s="133" t="str">
        <f>IFERROR(IF('Patient Admission Report'!I180="","",'Patient Admission Report'!I180),"")</f>
        <v/>
      </c>
      <c r="N185" s="124"/>
      <c r="O185" s="116"/>
      <c r="P185" s="72"/>
      <c r="Q185" s="73"/>
      <c r="R185" s="72"/>
      <c r="S185" s="72"/>
      <c r="T185" s="73"/>
      <c r="U185" s="69"/>
      <c r="V185" s="69"/>
      <c r="W185" s="136"/>
      <c r="X185" s="139"/>
      <c r="Y185" s="121"/>
      <c r="Z185" s="143" t="str">
        <f>IFERROR(VLOOKUP('Care Companion Tracker'!$G185,'Patient Discharge Report'!$B$11:$E$1048576,3,FALSE),"")</f>
        <v/>
      </c>
      <c r="AA185" s="94" t="str">
        <f>IFERROR(VLOOKUP('Care Companion Tracker'!$G185,'Patient Discharge Report'!$B$11:$E$1048576,4,FALSE),"")</f>
        <v/>
      </c>
      <c r="AB185" s="179">
        <f>ROUND(IF('Care Companion Tracker'!$Z185="",0,('Care Companion Tracker'!$Z185-'Care Companion Tracker'!$F185)),0)</f>
        <v>0</v>
      </c>
      <c r="AC185" s="116"/>
      <c r="AD185" s="95"/>
    </row>
    <row r="186" spans="2:30">
      <c r="B186" s="67">
        <f t="shared" si="4"/>
        <v>171</v>
      </c>
      <c r="C186" s="68" t="str">
        <f t="shared" si="5"/>
        <v>Hyderabad</v>
      </c>
      <c r="D186" s="93" t="str">
        <f>IF(AND('Care Companion Tracker'!$U186="", 'Care Companion Tracker'!$Z186=""),"Class not attended", IF(AND('Care Companion Tracker'!$Z186="",'Care Companion Tracker'!$U186&lt;&gt;"",$K186="Surgery",$W186=""),"Practical Left", IF(AND('Care Companion Tracker'!$Z186="",'Care Companion Tracker'!$U186&lt;&gt;"",'Care Companion Tracker'!$K186="Surgery",'Care Companion Tracker'!$Y186=""),"Evaluation left",IF(OR(AND('Care Companion Tracker'!$Z186&lt;&gt;"",'Care Companion Tracker'!$K186="Surgery",'Care Companion Tracker'!$U186&lt;&gt;"",'Care Companion Tracker'!$W186&lt;&gt;"",'Care Companion Tracker'!$Y186&lt;&gt;""),AND('Care Companion Tracker'!$Z186&lt;&gt;"",'Care Companion Tracker'!$K186="Procedure",'Care Companion Tracker'!$U186&lt;&gt;""),AND('Care Companion Tracker'!$Z186&lt;&gt;"",'Care Companion Tracker'!$K186="Observation",'Care Companion Tracker'!$U186&lt;&gt;"")),"Discharged &amp; completed",IF(AND('Care Companion Tracker'!$Z186&lt;&gt;"",'Care Companion Tracker'!$U186&lt;&gt;"",'Care Companion Tracker'!$W186=""),"Discharged but no practical", IF(AND('Care Companion Tracker'!$Z186&lt;&gt;"",'Care Companion Tracker'!$U186&lt;&gt;"",'Care Companion Tracker'!$K186="Surgery",'Care Companion Tracker'!$Y186=""),"Discharged but no evaluation",IF(AND('Care Companion Tracker'!$Z186&lt;&gt;"",'Care Companion Tracker'!$U186=""),"Discharged but no class","Completed but not discharged")))))))</f>
        <v>Discharged but no class</v>
      </c>
      <c r="E186" s="129" t="str">
        <f>IF(Table4[[#This Row],[DOA (DD/MM/YY)]]="","",TEXT(Table4[[#This Row],[DOA (DD/MM/YY)]],"mmm-yy"))</f>
        <v>Sep-14</v>
      </c>
      <c r="F186" s="148">
        <f>IF('Patient Admission Report'!H181="","",'Patient Admission Report'!H181)</f>
        <v>41886</v>
      </c>
      <c r="G186" s="112" t="str">
        <f>IFERROR(IF('Patient Admission Report'!B181="","",'Patient Admission Report'!B181),"")</f>
        <v>10070000201404</v>
      </c>
      <c r="H186" s="68" t="str">
        <f>IFERROR(IF('Patient Admission Report'!C181="","",'Patient Admission Report'!C181),"")</f>
        <v>Mr DAMODHAR L</v>
      </c>
      <c r="I186" s="77" t="str">
        <f>IFERROR(IF('Patient Admission Report'!D181="","",'Patient Admission Report'!D181),"")</f>
        <v>9391152669</v>
      </c>
      <c r="J186" s="68" t="str">
        <f>IFERROR(IF('Patient Admission Report'!E181="","",'Patient Admission Report'!E181),"")</f>
        <v>TELANGANA</v>
      </c>
      <c r="K186" s="68" t="str">
        <f>IFERROR(IF('Patient Admission Report'!F181="","",'Patient Admission Report'!F181),"")</f>
        <v>OBSERVATION</v>
      </c>
      <c r="L186" s="68" t="str">
        <f>IFERROR(IF('Patient Admission Report'!G181="","",'Patient Admission Report'!G181),"")</f>
        <v>NEUROLOGY</v>
      </c>
      <c r="M186" s="133" t="str">
        <f>IFERROR(IF('Patient Admission Report'!I181="","",'Patient Admission Report'!I181),"")</f>
        <v/>
      </c>
      <c r="N186" s="124"/>
      <c r="O186" s="116"/>
      <c r="P186" s="72"/>
      <c r="Q186" s="73"/>
      <c r="R186" s="72"/>
      <c r="S186" s="72"/>
      <c r="T186" s="73"/>
      <c r="U186" s="69"/>
      <c r="V186" s="69"/>
      <c r="W186" s="136"/>
      <c r="X186" s="139"/>
      <c r="Y186" s="121"/>
      <c r="Z186" s="143" t="str">
        <f>IFERROR(VLOOKUP('Care Companion Tracker'!$G186,'Patient Discharge Report'!$B$11:$E$1048576,3,FALSE),"")</f>
        <v>06/09/2014 06:44 PM</v>
      </c>
      <c r="AA186" s="94" t="str">
        <f>IFERROR(VLOOKUP('Care Companion Tracker'!$G186,'Patient Discharge Report'!$B$11:$E$1048576,4,FALSE),"")</f>
        <v>Normal Discharge</v>
      </c>
      <c r="AB186" s="179">
        <f>ROUND(IF('Care Companion Tracker'!$Z186="",0,('Care Companion Tracker'!$Z186-'Care Companion Tracker'!$F186)),0)</f>
        <v>3</v>
      </c>
      <c r="AC186" s="116"/>
      <c r="AD186" s="95"/>
    </row>
    <row r="187" spans="2:30">
      <c r="B187" s="67">
        <f t="shared" si="4"/>
        <v>172</v>
      </c>
      <c r="C187" s="68" t="str">
        <f t="shared" si="5"/>
        <v>Hyderabad</v>
      </c>
      <c r="D187" s="93" t="str">
        <f>IF(AND('Care Companion Tracker'!$U187="", 'Care Companion Tracker'!$Z187=""),"Class not attended", IF(AND('Care Companion Tracker'!$Z187="",'Care Companion Tracker'!$U187&lt;&gt;"",$K187="Surgery",$W187=""),"Practical Left", IF(AND('Care Companion Tracker'!$Z187="",'Care Companion Tracker'!$U187&lt;&gt;"",'Care Companion Tracker'!$K187="Surgery",'Care Companion Tracker'!$Y187=""),"Evaluation left",IF(OR(AND('Care Companion Tracker'!$Z187&lt;&gt;"",'Care Companion Tracker'!$K187="Surgery",'Care Companion Tracker'!$U187&lt;&gt;"",'Care Companion Tracker'!$W187&lt;&gt;"",'Care Companion Tracker'!$Y187&lt;&gt;""),AND('Care Companion Tracker'!$Z187&lt;&gt;"",'Care Companion Tracker'!$K187="Procedure",'Care Companion Tracker'!$U187&lt;&gt;""),AND('Care Companion Tracker'!$Z187&lt;&gt;"",'Care Companion Tracker'!$K187="Observation",'Care Companion Tracker'!$U187&lt;&gt;"")),"Discharged &amp; completed",IF(AND('Care Companion Tracker'!$Z187&lt;&gt;"",'Care Companion Tracker'!$U187&lt;&gt;"",'Care Companion Tracker'!$W187=""),"Discharged but no practical", IF(AND('Care Companion Tracker'!$Z187&lt;&gt;"",'Care Companion Tracker'!$U187&lt;&gt;"",'Care Companion Tracker'!$K187="Surgery",'Care Companion Tracker'!$Y187=""),"Discharged but no evaluation",IF(AND('Care Companion Tracker'!$Z187&lt;&gt;"",'Care Companion Tracker'!$U187=""),"Discharged but no class","Completed but not discharged")))))))</f>
        <v>Discharged &amp; completed</v>
      </c>
      <c r="E187" s="129" t="str">
        <f>IF(Table4[[#This Row],[DOA (DD/MM/YY)]]="","",TEXT(Table4[[#This Row],[DOA (DD/MM/YY)]],"mmm-yy"))</f>
        <v>Sep-14</v>
      </c>
      <c r="F187" s="148">
        <f>IF('Patient Admission Report'!H182="","",'Patient Admission Report'!H182)</f>
        <v>41886</v>
      </c>
      <c r="G187" s="112" t="str">
        <f>IFERROR(IF('Patient Admission Report'!B182="","",'Patient Admission Report'!B182),"")</f>
        <v>10070000201472</v>
      </c>
      <c r="H187" s="68" t="str">
        <f>IFERROR(IF('Patient Admission Report'!C182="","",'Patient Admission Report'!C182),"")</f>
        <v>Mrs AMEENA BEGUM</v>
      </c>
      <c r="I187" s="77" t="str">
        <f>IFERROR(IF('Patient Admission Report'!D182="","",'Patient Admission Report'!D182),"")</f>
        <v>91-9849678865</v>
      </c>
      <c r="J187" s="68" t="str">
        <f>IFERROR(IF('Patient Admission Report'!E182="","",'Patient Admission Report'!E182),"")</f>
        <v>TELANGANA</v>
      </c>
      <c r="K187" s="68" t="str">
        <f>IFERROR(IF('Patient Admission Report'!F182="","",'Patient Admission Report'!F182),"")</f>
        <v>OBSERVATION</v>
      </c>
      <c r="L187" s="68" t="str">
        <f>IFERROR(IF('Patient Admission Report'!G182="","",'Patient Admission Report'!G182),"")</f>
        <v>NEUROLOGY</v>
      </c>
      <c r="M187" s="133" t="str">
        <f>IFERROR(IF('Patient Admission Report'!I182="","",'Patient Admission Report'!I182),"")</f>
        <v>ESIC_CREDIT</v>
      </c>
      <c r="N187" s="124"/>
      <c r="O187" s="116"/>
      <c r="P187" s="72"/>
      <c r="Q187" s="73"/>
      <c r="R187" s="72"/>
      <c r="S187" s="72"/>
      <c r="T187" s="73"/>
      <c r="U187" s="69">
        <v>41952</v>
      </c>
      <c r="V187" s="69"/>
      <c r="W187" s="136"/>
      <c r="X187" s="139"/>
      <c r="Y187" s="121"/>
      <c r="Z187" s="143" t="str">
        <f>IFERROR(VLOOKUP('Care Companion Tracker'!$G187,'Patient Discharge Report'!$B$11:$E$1048576,3,FALSE),"")</f>
        <v>13/09/2014 10:57 PM</v>
      </c>
      <c r="AA187" s="94" t="str">
        <f>IFERROR(VLOOKUP('Care Companion Tracker'!$G187,'Patient Discharge Report'!$B$11:$E$1048576,4,FALSE),"")</f>
        <v>Normal Discharge</v>
      </c>
      <c r="AB187" s="179">
        <f>ROUND(IF('Care Companion Tracker'!$Z187="",0,('Care Companion Tracker'!$Z187-'Care Companion Tracker'!$F187)),0)</f>
        <v>10</v>
      </c>
      <c r="AC187" s="116"/>
      <c r="AD187" s="95"/>
    </row>
    <row r="188" spans="2:30">
      <c r="B188" s="67">
        <f t="shared" si="4"/>
        <v>173</v>
      </c>
      <c r="C188" s="68" t="str">
        <f t="shared" si="5"/>
        <v>Hyderabad</v>
      </c>
      <c r="D188" s="93" t="str">
        <f>IF(AND('Care Companion Tracker'!$U188="", 'Care Companion Tracker'!$Z188=""),"Class not attended", IF(AND('Care Companion Tracker'!$Z188="",'Care Companion Tracker'!$U188&lt;&gt;"",$K188="Surgery",$W188=""),"Practical Left", IF(AND('Care Companion Tracker'!$Z188="",'Care Companion Tracker'!$U188&lt;&gt;"",'Care Companion Tracker'!$K188="Surgery",'Care Companion Tracker'!$Y188=""),"Evaluation left",IF(OR(AND('Care Companion Tracker'!$Z188&lt;&gt;"",'Care Companion Tracker'!$K188="Surgery",'Care Companion Tracker'!$U188&lt;&gt;"",'Care Companion Tracker'!$W188&lt;&gt;"",'Care Companion Tracker'!$Y188&lt;&gt;""),AND('Care Companion Tracker'!$Z188&lt;&gt;"",'Care Companion Tracker'!$K188="Procedure",'Care Companion Tracker'!$U188&lt;&gt;""),AND('Care Companion Tracker'!$Z188&lt;&gt;"",'Care Companion Tracker'!$K188="Observation",'Care Companion Tracker'!$U188&lt;&gt;"")),"Discharged &amp; completed",IF(AND('Care Companion Tracker'!$Z188&lt;&gt;"",'Care Companion Tracker'!$U188&lt;&gt;"",'Care Companion Tracker'!$W188=""),"Discharged but no practical", IF(AND('Care Companion Tracker'!$Z188&lt;&gt;"",'Care Companion Tracker'!$U188&lt;&gt;"",'Care Companion Tracker'!$K188="Surgery",'Care Companion Tracker'!$Y188=""),"Discharged but no evaluation",IF(AND('Care Companion Tracker'!$Z188&lt;&gt;"",'Care Companion Tracker'!$U188=""),"Discharged but no class","Completed but not discharged")))))))</f>
        <v>Discharged but no class</v>
      </c>
      <c r="E188" s="129" t="str">
        <f>IF(Table4[[#This Row],[DOA (DD/MM/YY)]]="","",TEXT(Table4[[#This Row],[DOA (DD/MM/YY)]],"mmm-yy"))</f>
        <v>Sep-14</v>
      </c>
      <c r="F188" s="148">
        <f>IF('Patient Admission Report'!H183="","",'Patient Admission Report'!H183)</f>
        <v>41886</v>
      </c>
      <c r="G188" s="112" t="str">
        <f>IFERROR(IF('Patient Admission Report'!B183="","",'Patient Admission Report'!B183),"")</f>
        <v>10070000201334</v>
      </c>
      <c r="H188" s="68" t="str">
        <f>IFERROR(IF('Patient Admission Report'!C183="","",'Patient Admission Report'!C183),"")</f>
        <v>Mr GADDI SITA REDDY</v>
      </c>
      <c r="I188" s="77" t="str">
        <f>IFERROR(IF('Patient Admission Report'!D183="","",'Patient Admission Report'!D183),"")</f>
        <v>919550829064</v>
      </c>
      <c r="J188" s="68" t="str">
        <f>IFERROR(IF('Patient Admission Report'!E183="","",'Patient Admission Report'!E183),"")</f>
        <v>TELANGANA</v>
      </c>
      <c r="K188" s="68" t="str">
        <f>IFERROR(IF('Patient Admission Report'!F183="","",'Patient Admission Report'!F183),"")</f>
        <v>OBSERVATION</v>
      </c>
      <c r="L188" s="68" t="str">
        <f>IFERROR(IF('Patient Admission Report'!G183="","",'Patient Admission Report'!G183),"")</f>
        <v>NEUROLOGY</v>
      </c>
      <c r="M188" s="133" t="str">
        <f>IFERROR(IF('Patient Admission Report'!I183="","",'Patient Admission Report'!I183),"")</f>
        <v>GOOD HEALTH PLAN LIMITED_CREDIT</v>
      </c>
      <c r="N188" s="124"/>
      <c r="O188" s="116"/>
      <c r="P188" s="72"/>
      <c r="Q188" s="73"/>
      <c r="R188" s="72"/>
      <c r="S188" s="72"/>
      <c r="T188" s="73"/>
      <c r="U188" s="69"/>
      <c r="V188" s="69"/>
      <c r="W188" s="136"/>
      <c r="X188" s="139"/>
      <c r="Y188" s="121"/>
      <c r="Z188" s="143" t="str">
        <f>IFERROR(VLOOKUP('Care Companion Tracker'!$G188,'Patient Discharge Report'!$B$11:$E$1048576,3,FALSE),"")</f>
        <v>10/09/2014 05:07 PM</v>
      </c>
      <c r="AA188" s="94" t="str">
        <f>IFERROR(VLOOKUP('Care Companion Tracker'!$G188,'Patient Discharge Report'!$B$11:$E$1048576,4,FALSE),"")</f>
        <v>Normal Discharge</v>
      </c>
      <c r="AB188" s="179">
        <f>ROUND(IF('Care Companion Tracker'!$Z188="",0,('Care Companion Tracker'!$Z188-'Care Companion Tracker'!$F188)),0)</f>
        <v>7</v>
      </c>
      <c r="AC188" s="116"/>
      <c r="AD188" s="95"/>
    </row>
    <row r="189" spans="2:30">
      <c r="B189" s="67">
        <f t="shared" si="4"/>
        <v>174</v>
      </c>
      <c r="C189" s="68" t="str">
        <f t="shared" si="5"/>
        <v>Hyderabad</v>
      </c>
      <c r="D189" s="93" t="str">
        <f>IF(AND('Care Companion Tracker'!$U189="", 'Care Companion Tracker'!$Z189=""),"Class not attended", IF(AND('Care Companion Tracker'!$Z189="",'Care Companion Tracker'!$U189&lt;&gt;"",$K189="Surgery",$W189=""),"Practical Left", IF(AND('Care Companion Tracker'!$Z189="",'Care Companion Tracker'!$U189&lt;&gt;"",'Care Companion Tracker'!$K189="Surgery",'Care Companion Tracker'!$Y189=""),"Evaluation left",IF(OR(AND('Care Companion Tracker'!$Z189&lt;&gt;"",'Care Companion Tracker'!$K189="Surgery",'Care Companion Tracker'!$U189&lt;&gt;"",'Care Companion Tracker'!$W189&lt;&gt;"",'Care Companion Tracker'!$Y189&lt;&gt;""),AND('Care Companion Tracker'!$Z189&lt;&gt;"",'Care Companion Tracker'!$K189="Procedure",'Care Companion Tracker'!$U189&lt;&gt;""),AND('Care Companion Tracker'!$Z189&lt;&gt;"",'Care Companion Tracker'!$K189="Observation",'Care Companion Tracker'!$U189&lt;&gt;"")),"Discharged &amp; completed",IF(AND('Care Companion Tracker'!$Z189&lt;&gt;"",'Care Companion Tracker'!$U189&lt;&gt;"",'Care Companion Tracker'!$W189=""),"Discharged but no practical", IF(AND('Care Companion Tracker'!$Z189&lt;&gt;"",'Care Companion Tracker'!$U189&lt;&gt;"",'Care Companion Tracker'!$K189="Surgery",'Care Companion Tracker'!$Y189=""),"Discharged but no evaluation",IF(AND('Care Companion Tracker'!$Z189&lt;&gt;"",'Care Companion Tracker'!$U189=""),"Discharged but no class","Completed but not discharged")))))))</f>
        <v>Discharged but no class</v>
      </c>
      <c r="E189" s="129" t="str">
        <f>IF(Table4[[#This Row],[DOA (DD/MM/YY)]]="","",TEXT(Table4[[#This Row],[DOA (DD/MM/YY)]],"mmm-yy"))</f>
        <v>Sep-14</v>
      </c>
      <c r="F189" s="148">
        <f>IF('Patient Admission Report'!H184="","",'Patient Admission Report'!H184)</f>
        <v>41886</v>
      </c>
      <c r="G189" s="112" t="str">
        <f>IFERROR(IF('Patient Admission Report'!B184="","",'Patient Admission Report'!B184),"")</f>
        <v>10070000201455</v>
      </c>
      <c r="H189" s="68" t="str">
        <f>IFERROR(IF('Patient Admission Report'!C184="","",'Patient Admission Report'!C184),"")</f>
        <v>Mrs SHAHEDA BEGUM</v>
      </c>
      <c r="I189" s="77" t="str">
        <f>IFERROR(IF('Patient Admission Report'!D184="","",'Patient Admission Report'!D184),"")</f>
        <v>91-9866859485</v>
      </c>
      <c r="J189" s="68" t="str">
        <f>IFERROR(IF('Patient Admission Report'!E184="","",'Patient Admission Report'!E184),"")</f>
        <v>TELANGANA</v>
      </c>
      <c r="K189" s="68" t="str">
        <f>IFERROR(IF('Patient Admission Report'!F184="","",'Patient Admission Report'!F184),"")</f>
        <v>OBSERVATION</v>
      </c>
      <c r="L189" s="68" t="str">
        <f>IFERROR(IF('Patient Admission Report'!G184="","",'Patient Admission Report'!G184),"")</f>
        <v>NEUROLOGY</v>
      </c>
      <c r="M189" s="133" t="str">
        <f>IFERROR(IF('Patient Admission Report'!I184="","",'Patient Admission Report'!I184),"")</f>
        <v>ESIC_CREDIT</v>
      </c>
      <c r="N189" s="124"/>
      <c r="O189" s="116"/>
      <c r="P189" s="72"/>
      <c r="Q189" s="73"/>
      <c r="R189" s="72"/>
      <c r="S189" s="72"/>
      <c r="T189" s="73"/>
      <c r="U189" s="69"/>
      <c r="V189" s="69"/>
      <c r="W189" s="136"/>
      <c r="X189" s="139"/>
      <c r="Y189" s="121"/>
      <c r="Z189" s="143" t="str">
        <f>IFERROR(VLOOKUP('Care Companion Tracker'!$G189,'Patient Discharge Report'!$B$11:$E$1048576,3,FALSE),"")</f>
        <v>08/09/2014 03:29 PM</v>
      </c>
      <c r="AA189" s="94" t="str">
        <f>IFERROR(VLOOKUP('Care Companion Tracker'!$G189,'Patient Discharge Report'!$B$11:$E$1048576,4,FALSE),"")</f>
        <v>Normal Discharge</v>
      </c>
      <c r="AB189" s="179">
        <f>ROUND(IF('Care Companion Tracker'!$Z189="",0,('Care Companion Tracker'!$Z189-'Care Companion Tracker'!$F189)),0)</f>
        <v>5</v>
      </c>
      <c r="AC189" s="116"/>
      <c r="AD189" s="95"/>
    </row>
    <row r="190" spans="2:30">
      <c r="B190" s="67">
        <f t="shared" si="4"/>
        <v>175</v>
      </c>
      <c r="C190" s="68" t="str">
        <f t="shared" si="5"/>
        <v>Hyderabad</v>
      </c>
      <c r="D190" s="93" t="str">
        <f>IF(AND('Care Companion Tracker'!$U190="", 'Care Companion Tracker'!$Z190=""),"Class not attended", IF(AND('Care Companion Tracker'!$Z190="",'Care Companion Tracker'!$U190&lt;&gt;"",$K190="Surgery",$W190=""),"Practical Left", IF(AND('Care Companion Tracker'!$Z190="",'Care Companion Tracker'!$U190&lt;&gt;"",'Care Companion Tracker'!$K190="Surgery",'Care Companion Tracker'!$Y190=""),"Evaluation left",IF(OR(AND('Care Companion Tracker'!$Z190&lt;&gt;"",'Care Companion Tracker'!$K190="Surgery",'Care Companion Tracker'!$U190&lt;&gt;"",'Care Companion Tracker'!$W190&lt;&gt;"",'Care Companion Tracker'!$Y190&lt;&gt;""),AND('Care Companion Tracker'!$Z190&lt;&gt;"",'Care Companion Tracker'!$K190="Procedure",'Care Companion Tracker'!$U190&lt;&gt;""),AND('Care Companion Tracker'!$Z190&lt;&gt;"",'Care Companion Tracker'!$K190="Observation",'Care Companion Tracker'!$U190&lt;&gt;"")),"Discharged &amp; completed",IF(AND('Care Companion Tracker'!$Z190&lt;&gt;"",'Care Companion Tracker'!$U190&lt;&gt;"",'Care Companion Tracker'!$W190=""),"Discharged but no practical", IF(AND('Care Companion Tracker'!$Z190&lt;&gt;"",'Care Companion Tracker'!$U190&lt;&gt;"",'Care Companion Tracker'!$K190="Surgery",'Care Companion Tracker'!$Y190=""),"Discharged but no evaluation",IF(AND('Care Companion Tracker'!$Z190&lt;&gt;"",'Care Companion Tracker'!$U190=""),"Discharged but no class","Completed but not discharged")))))))</f>
        <v>Discharged but no class</v>
      </c>
      <c r="E190" s="129" t="str">
        <f>IF(Table4[[#This Row],[DOA (DD/MM/YY)]]="","",TEXT(Table4[[#This Row],[DOA (DD/MM/YY)]],"mmm-yy"))</f>
        <v>Sep-14</v>
      </c>
      <c r="F190" s="148">
        <f>IF('Patient Admission Report'!H185="","",'Patient Admission Report'!H185)</f>
        <v>41886</v>
      </c>
      <c r="G190" s="112" t="str">
        <f>IFERROR(IF('Patient Admission Report'!B185="","",'Patient Admission Report'!B185),"")</f>
        <v>10070000197836</v>
      </c>
      <c r="H190" s="68" t="str">
        <f>IFERROR(IF('Patient Admission Report'!C185="","",'Patient Admission Report'!C185),"")</f>
        <v>Mrs GOURAMMA P</v>
      </c>
      <c r="I190" s="77" t="str">
        <f>IFERROR(IF('Patient Admission Report'!D185="","",'Patient Admission Report'!D185),"")</f>
        <v>9908316858</v>
      </c>
      <c r="J190" s="68" t="str">
        <f>IFERROR(IF('Patient Admission Report'!E185="","",'Patient Admission Report'!E185),"")</f>
        <v>TELANGANA</v>
      </c>
      <c r="K190" s="68" t="str">
        <f>IFERROR(IF('Patient Admission Report'!F185="","",'Patient Admission Report'!F185),"")</f>
        <v>PROCEDURE</v>
      </c>
      <c r="L190" s="68" t="str">
        <f>IFERROR(IF('Patient Admission Report'!G185="","",'Patient Admission Report'!G185),"")</f>
        <v>OBSTETRICS &amp; GYNAECOLOGY</v>
      </c>
      <c r="M190" s="133" t="str">
        <f>IFERROR(IF('Patient Admission Report'!I185="","",'Patient Admission Report'!I185),"")</f>
        <v/>
      </c>
      <c r="N190" s="124"/>
      <c r="O190" s="116"/>
      <c r="P190" s="72"/>
      <c r="Q190" s="73"/>
      <c r="R190" s="72"/>
      <c r="S190" s="72"/>
      <c r="T190" s="73"/>
      <c r="U190" s="69"/>
      <c r="V190" s="69"/>
      <c r="W190" s="136"/>
      <c r="X190" s="139"/>
      <c r="Y190" s="121"/>
      <c r="Z190" s="143" t="str">
        <f>IFERROR(VLOOKUP('Care Companion Tracker'!$G190,'Patient Discharge Report'!$B$11:$E$1048576,3,FALSE),"")</f>
        <v>10/09/2014 06:08 AM</v>
      </c>
      <c r="AA190" s="94" t="str">
        <f>IFERROR(VLOOKUP('Care Companion Tracker'!$G190,'Patient Discharge Report'!$B$11:$E$1048576,4,FALSE),"")</f>
        <v>Normal Discharge</v>
      </c>
      <c r="AB190" s="179">
        <f>ROUND(IF('Care Companion Tracker'!$Z190="",0,('Care Companion Tracker'!$Z190-'Care Companion Tracker'!$F190)),0)</f>
        <v>6</v>
      </c>
      <c r="AC190" s="116"/>
      <c r="AD190" s="95"/>
    </row>
    <row r="191" spans="2:30">
      <c r="B191" s="67">
        <f t="shared" si="4"/>
        <v>176</v>
      </c>
      <c r="C191" s="68" t="str">
        <f t="shared" si="5"/>
        <v>Hyderabad</v>
      </c>
      <c r="D191" s="93" t="str">
        <f>IF(AND('Care Companion Tracker'!$U191="", 'Care Companion Tracker'!$Z191=""),"Class not attended", IF(AND('Care Companion Tracker'!$Z191="",'Care Companion Tracker'!$U191&lt;&gt;"",$K191="Surgery",$W191=""),"Practical Left", IF(AND('Care Companion Tracker'!$Z191="",'Care Companion Tracker'!$U191&lt;&gt;"",'Care Companion Tracker'!$K191="Surgery",'Care Companion Tracker'!$Y191=""),"Evaluation left",IF(OR(AND('Care Companion Tracker'!$Z191&lt;&gt;"",'Care Companion Tracker'!$K191="Surgery",'Care Companion Tracker'!$U191&lt;&gt;"",'Care Companion Tracker'!$W191&lt;&gt;"",'Care Companion Tracker'!$Y191&lt;&gt;""),AND('Care Companion Tracker'!$Z191&lt;&gt;"",'Care Companion Tracker'!$K191="Procedure",'Care Companion Tracker'!$U191&lt;&gt;""),AND('Care Companion Tracker'!$Z191&lt;&gt;"",'Care Companion Tracker'!$K191="Observation",'Care Companion Tracker'!$U191&lt;&gt;"")),"Discharged &amp; completed",IF(AND('Care Companion Tracker'!$Z191&lt;&gt;"",'Care Companion Tracker'!$U191&lt;&gt;"",'Care Companion Tracker'!$W191=""),"Discharged but no practical", IF(AND('Care Companion Tracker'!$Z191&lt;&gt;"",'Care Companion Tracker'!$U191&lt;&gt;"",'Care Companion Tracker'!$K191="Surgery",'Care Companion Tracker'!$Y191=""),"Discharged but no evaluation",IF(AND('Care Companion Tracker'!$Z191&lt;&gt;"",'Care Companion Tracker'!$U191=""),"Discharged but no class","Completed but not discharged")))))))</f>
        <v>Discharged but no class</v>
      </c>
      <c r="E191" s="129" t="str">
        <f>IF(Table4[[#This Row],[DOA (DD/MM/YY)]]="","",TEXT(Table4[[#This Row],[DOA (DD/MM/YY)]],"mmm-yy"))</f>
        <v>Sep-14</v>
      </c>
      <c r="F191" s="148">
        <f>IF('Patient Admission Report'!H186="","",'Patient Admission Report'!H186)</f>
        <v>41886</v>
      </c>
      <c r="G191" s="112" t="str">
        <f>IFERROR(IF('Patient Admission Report'!B186="","",'Patient Admission Report'!B186),"")</f>
        <v>10070000197886</v>
      </c>
      <c r="H191" s="68" t="str">
        <f>IFERROR(IF('Patient Admission Report'!C186="","",'Patient Admission Report'!C186),"")</f>
        <v>Mrs SHOBHA CH</v>
      </c>
      <c r="I191" s="77" t="str">
        <f>IFERROR(IF('Patient Admission Report'!D186="","",'Patient Admission Report'!D186),"")</f>
        <v>9908316858</v>
      </c>
      <c r="J191" s="68" t="str">
        <f>IFERROR(IF('Patient Admission Report'!E186="","",'Patient Admission Report'!E186),"")</f>
        <v>TELANGANA</v>
      </c>
      <c r="K191" s="68" t="str">
        <f>IFERROR(IF('Patient Admission Report'!F186="","",'Patient Admission Report'!F186),"")</f>
        <v>PROCEDURE</v>
      </c>
      <c r="L191" s="68" t="str">
        <f>IFERROR(IF('Patient Admission Report'!G186="","",'Patient Admission Report'!G186),"")</f>
        <v>OBSTETRICS &amp; GYNAECOLOGY</v>
      </c>
      <c r="M191" s="133" t="str">
        <f>IFERROR(IF('Patient Admission Report'!I186="","",'Patient Admission Report'!I186),"")</f>
        <v/>
      </c>
      <c r="N191" s="124"/>
      <c r="O191" s="116"/>
      <c r="P191" s="72"/>
      <c r="Q191" s="73"/>
      <c r="R191" s="72"/>
      <c r="S191" s="72"/>
      <c r="T191" s="73"/>
      <c r="U191" s="69"/>
      <c r="V191" s="69"/>
      <c r="W191" s="136"/>
      <c r="X191" s="139"/>
      <c r="Y191" s="121"/>
      <c r="Z191" s="143" t="str">
        <f>IFERROR(VLOOKUP('Care Companion Tracker'!$G191,'Patient Discharge Report'!$B$11:$E$1048576,3,FALSE),"")</f>
        <v>10/09/2014 06:07 AM</v>
      </c>
      <c r="AA191" s="94" t="str">
        <f>IFERROR(VLOOKUP('Care Companion Tracker'!$G191,'Patient Discharge Report'!$B$11:$E$1048576,4,FALSE),"")</f>
        <v>Normal Discharge</v>
      </c>
      <c r="AB191" s="179">
        <f>ROUND(IF('Care Companion Tracker'!$Z191="",0,('Care Companion Tracker'!$Z191-'Care Companion Tracker'!$F191)),0)</f>
        <v>6</v>
      </c>
      <c r="AC191" s="116"/>
      <c r="AD191" s="95"/>
    </row>
    <row r="192" spans="2:30">
      <c r="B192" s="67">
        <f t="shared" si="4"/>
        <v>177</v>
      </c>
      <c r="C192" s="68" t="str">
        <f t="shared" si="5"/>
        <v>Hyderabad</v>
      </c>
      <c r="D192" s="93" t="str">
        <f>IF(AND('Care Companion Tracker'!$U192="", 'Care Companion Tracker'!$Z192=""),"Class not attended", IF(AND('Care Companion Tracker'!$Z192="",'Care Companion Tracker'!$U192&lt;&gt;"",$K192="Surgery",$W192=""),"Practical Left", IF(AND('Care Companion Tracker'!$Z192="",'Care Companion Tracker'!$U192&lt;&gt;"",'Care Companion Tracker'!$K192="Surgery",'Care Companion Tracker'!$Y192=""),"Evaluation left",IF(OR(AND('Care Companion Tracker'!$Z192&lt;&gt;"",'Care Companion Tracker'!$K192="Surgery",'Care Companion Tracker'!$U192&lt;&gt;"",'Care Companion Tracker'!$W192&lt;&gt;"",'Care Companion Tracker'!$Y192&lt;&gt;""),AND('Care Companion Tracker'!$Z192&lt;&gt;"",'Care Companion Tracker'!$K192="Procedure",'Care Companion Tracker'!$U192&lt;&gt;""),AND('Care Companion Tracker'!$Z192&lt;&gt;"",'Care Companion Tracker'!$K192="Observation",'Care Companion Tracker'!$U192&lt;&gt;"")),"Discharged &amp; completed",IF(AND('Care Companion Tracker'!$Z192&lt;&gt;"",'Care Companion Tracker'!$U192&lt;&gt;"",'Care Companion Tracker'!$W192=""),"Discharged but no practical", IF(AND('Care Companion Tracker'!$Z192&lt;&gt;"",'Care Companion Tracker'!$U192&lt;&gt;"",'Care Companion Tracker'!$K192="Surgery",'Care Companion Tracker'!$Y192=""),"Discharged but no evaluation",IF(AND('Care Companion Tracker'!$Z192&lt;&gt;"",'Care Companion Tracker'!$U192=""),"Discharged but no class","Completed but not discharged")))))))</f>
        <v>Discharged but no class</v>
      </c>
      <c r="E192" s="129" t="str">
        <f>IF(Table4[[#This Row],[DOA (DD/MM/YY)]]="","",TEXT(Table4[[#This Row],[DOA (DD/MM/YY)]],"mmm-yy"))</f>
        <v>Sep-14</v>
      </c>
      <c r="F192" s="148">
        <f>IF('Patient Admission Report'!H187="","",'Patient Admission Report'!H187)</f>
        <v>41886</v>
      </c>
      <c r="G192" s="112" t="str">
        <f>IFERROR(IF('Patient Admission Report'!B187="","",'Patient Admission Report'!B187),"")</f>
        <v>10070000201340</v>
      </c>
      <c r="H192" s="68" t="str">
        <f>IFERROR(IF('Patient Admission Report'!C187="","",'Patient Admission Report'!C187),"")</f>
        <v>Mrs THATIPAMULA . SHARADA</v>
      </c>
      <c r="I192" s="77" t="str">
        <f>IFERROR(IF('Patient Admission Report'!D187="","",'Patient Admission Report'!D187),"")</f>
        <v>919032869482</v>
      </c>
      <c r="J192" s="68" t="str">
        <f>IFERROR(IF('Patient Admission Report'!E187="","",'Patient Admission Report'!E187),"")</f>
        <v>TELANGANA</v>
      </c>
      <c r="K192" s="68" t="str">
        <f>IFERROR(IF('Patient Admission Report'!F187="","",'Patient Admission Report'!F187),"")</f>
        <v>PROCEDURE</v>
      </c>
      <c r="L192" s="68" t="str">
        <f>IFERROR(IF('Patient Admission Report'!G187="","",'Patient Admission Report'!G187),"")</f>
        <v>ORTHOPAEDICS</v>
      </c>
      <c r="M192" s="133" t="str">
        <f>IFERROR(IF('Patient Admission Report'!I187="","",'Patient Admission Report'!I187),"")</f>
        <v/>
      </c>
      <c r="N192" s="124"/>
      <c r="O192" s="116"/>
      <c r="P192" s="72"/>
      <c r="Q192" s="73"/>
      <c r="R192" s="72"/>
      <c r="S192" s="72"/>
      <c r="T192" s="73"/>
      <c r="U192" s="69"/>
      <c r="V192" s="69"/>
      <c r="W192" s="136"/>
      <c r="X192" s="139"/>
      <c r="Y192" s="121"/>
      <c r="Z192" s="143" t="str">
        <f>IFERROR(VLOOKUP('Care Companion Tracker'!$G192,'Patient Discharge Report'!$B$11:$E$1048576,3,FALSE),"")</f>
        <v>05/09/2014 10:36 PM</v>
      </c>
      <c r="AA192" s="94" t="str">
        <f>IFERROR(VLOOKUP('Care Companion Tracker'!$G192,'Patient Discharge Report'!$B$11:$E$1048576,4,FALSE),"")</f>
        <v>Normal Discharge</v>
      </c>
      <c r="AB192" s="179">
        <f>ROUND(IF('Care Companion Tracker'!$Z192="",0,('Care Companion Tracker'!$Z192-'Care Companion Tracker'!$F192)),0)</f>
        <v>2</v>
      </c>
      <c r="AC192" s="116"/>
      <c r="AD192" s="95"/>
    </row>
    <row r="193" spans="2:30">
      <c r="B193" s="67">
        <f t="shared" si="4"/>
        <v>178</v>
      </c>
      <c r="C193" s="68" t="str">
        <f t="shared" si="5"/>
        <v>Hyderabad</v>
      </c>
      <c r="D193" s="93" t="str">
        <f>IF(AND('Care Companion Tracker'!$U193="", 'Care Companion Tracker'!$Z193=""),"Class not attended", IF(AND('Care Companion Tracker'!$Z193="",'Care Companion Tracker'!$U193&lt;&gt;"",$K193="Surgery",$W193=""),"Practical Left", IF(AND('Care Companion Tracker'!$Z193="",'Care Companion Tracker'!$U193&lt;&gt;"",'Care Companion Tracker'!$K193="Surgery",'Care Companion Tracker'!$Y193=""),"Evaluation left",IF(OR(AND('Care Companion Tracker'!$Z193&lt;&gt;"",'Care Companion Tracker'!$K193="Surgery",'Care Companion Tracker'!$U193&lt;&gt;"",'Care Companion Tracker'!$W193&lt;&gt;"",'Care Companion Tracker'!$Y193&lt;&gt;""),AND('Care Companion Tracker'!$Z193&lt;&gt;"",'Care Companion Tracker'!$K193="Procedure",'Care Companion Tracker'!$U193&lt;&gt;""),AND('Care Companion Tracker'!$Z193&lt;&gt;"",'Care Companion Tracker'!$K193="Observation",'Care Companion Tracker'!$U193&lt;&gt;"")),"Discharged &amp; completed",IF(AND('Care Companion Tracker'!$Z193&lt;&gt;"",'Care Companion Tracker'!$U193&lt;&gt;"",'Care Companion Tracker'!$W193=""),"Discharged but no practical", IF(AND('Care Companion Tracker'!$Z193&lt;&gt;"",'Care Companion Tracker'!$U193&lt;&gt;"",'Care Companion Tracker'!$K193="Surgery",'Care Companion Tracker'!$Y193=""),"Discharged but no evaluation",IF(AND('Care Companion Tracker'!$Z193&lt;&gt;"",'Care Companion Tracker'!$U193=""),"Discharged but no class","Completed but not discharged")))))))</f>
        <v>Class not attended</v>
      </c>
      <c r="E193" s="129" t="str">
        <f>IF(Table4[[#This Row],[DOA (DD/MM/YY)]]="","",TEXT(Table4[[#This Row],[DOA (DD/MM/YY)]],"mmm-yy"))</f>
        <v>Sep-14</v>
      </c>
      <c r="F193" s="148">
        <f>IF('Patient Admission Report'!H188="","",'Patient Admission Report'!H188)</f>
        <v>41886</v>
      </c>
      <c r="G193" s="112" t="str">
        <f>IFERROR(IF('Patient Admission Report'!B188="","",'Patient Admission Report'!B188),"")</f>
        <v>10070000201467</v>
      </c>
      <c r="H193" s="68" t="str">
        <f>IFERROR(IF('Patient Admission Report'!C188="","",'Patient Admission Report'!C188),"")</f>
        <v>Mr MADHU SINGH</v>
      </c>
      <c r="I193" s="77" t="str">
        <f>IFERROR(IF('Patient Admission Report'!D188="","",'Patient Admission Report'!D188),"")</f>
        <v>91-</v>
      </c>
      <c r="J193" s="68" t="str">
        <f>IFERROR(IF('Patient Admission Report'!E188="","",'Patient Admission Report'!E188),"")</f>
        <v>TELANGANA</v>
      </c>
      <c r="K193" s="68" t="str">
        <f>IFERROR(IF('Patient Admission Report'!F188="","",'Patient Admission Report'!F188),"")</f>
        <v>OBSERVATION</v>
      </c>
      <c r="L193" s="68" t="str">
        <f>IFERROR(IF('Patient Admission Report'!G188="","",'Patient Admission Report'!G188),"")</f>
        <v>PLASTIC SURGERY</v>
      </c>
      <c r="M193" s="133" t="str">
        <f>IFERROR(IF('Patient Admission Report'!I188="","",'Patient Admission Report'!I188),"")</f>
        <v/>
      </c>
      <c r="N193" s="124"/>
      <c r="O193" s="116"/>
      <c r="P193" s="72"/>
      <c r="Q193" s="73"/>
      <c r="R193" s="72"/>
      <c r="S193" s="72"/>
      <c r="T193" s="73"/>
      <c r="U193" s="69"/>
      <c r="V193" s="69"/>
      <c r="W193" s="136"/>
      <c r="X193" s="139"/>
      <c r="Y193" s="121"/>
      <c r="Z193" s="143" t="str">
        <f>IFERROR(VLOOKUP('Care Companion Tracker'!$G193,'Patient Discharge Report'!$B$11:$E$1048576,3,FALSE),"")</f>
        <v/>
      </c>
      <c r="AA193" s="94" t="str">
        <f>IFERROR(VLOOKUP('Care Companion Tracker'!$G193,'Patient Discharge Report'!$B$11:$E$1048576,4,FALSE),"")</f>
        <v/>
      </c>
      <c r="AB193" s="179">
        <f>ROUND(IF('Care Companion Tracker'!$Z193="",0,('Care Companion Tracker'!$Z193-'Care Companion Tracker'!$F193)),0)</f>
        <v>0</v>
      </c>
      <c r="AC193" s="116"/>
      <c r="AD193" s="95"/>
    </row>
    <row r="194" spans="2:30">
      <c r="B194" s="67">
        <f t="shared" si="4"/>
        <v>179</v>
      </c>
      <c r="C194" s="68" t="str">
        <f t="shared" si="5"/>
        <v>Hyderabad</v>
      </c>
      <c r="D194" s="93" t="str">
        <f>IF(AND('Care Companion Tracker'!$U194="", 'Care Companion Tracker'!$Z194=""),"Class not attended", IF(AND('Care Companion Tracker'!$Z194="",'Care Companion Tracker'!$U194&lt;&gt;"",$K194="Surgery",$W194=""),"Practical Left", IF(AND('Care Companion Tracker'!$Z194="",'Care Companion Tracker'!$U194&lt;&gt;"",'Care Companion Tracker'!$K194="Surgery",'Care Companion Tracker'!$Y194=""),"Evaluation left",IF(OR(AND('Care Companion Tracker'!$Z194&lt;&gt;"",'Care Companion Tracker'!$K194="Surgery",'Care Companion Tracker'!$U194&lt;&gt;"",'Care Companion Tracker'!$W194&lt;&gt;"",'Care Companion Tracker'!$Y194&lt;&gt;""),AND('Care Companion Tracker'!$Z194&lt;&gt;"",'Care Companion Tracker'!$K194="Procedure",'Care Companion Tracker'!$U194&lt;&gt;""),AND('Care Companion Tracker'!$Z194&lt;&gt;"",'Care Companion Tracker'!$K194="Observation",'Care Companion Tracker'!$U194&lt;&gt;"")),"Discharged &amp; completed",IF(AND('Care Companion Tracker'!$Z194&lt;&gt;"",'Care Companion Tracker'!$U194&lt;&gt;"",'Care Companion Tracker'!$W194=""),"Discharged but no practical", IF(AND('Care Companion Tracker'!$Z194&lt;&gt;"",'Care Companion Tracker'!$U194&lt;&gt;"",'Care Companion Tracker'!$K194="Surgery",'Care Companion Tracker'!$Y194=""),"Discharged but no evaluation",IF(AND('Care Companion Tracker'!$Z194&lt;&gt;"",'Care Companion Tracker'!$U194=""),"Discharged but no class","Completed but not discharged")))))))</f>
        <v>Discharged but no class</v>
      </c>
      <c r="E194" s="129" t="str">
        <f>IF(Table4[[#This Row],[DOA (DD/MM/YY)]]="","",TEXT(Table4[[#This Row],[DOA (DD/MM/YY)]],"mmm-yy"))</f>
        <v>Sep-14</v>
      </c>
      <c r="F194" s="148">
        <f>IF('Patient Admission Report'!H189="","",'Patient Admission Report'!H189)</f>
        <v>41886</v>
      </c>
      <c r="G194" s="112" t="str">
        <f>IFERROR(IF('Patient Admission Report'!B189="","",'Patient Admission Report'!B189),"")</f>
        <v>10070000201360</v>
      </c>
      <c r="H194" s="68" t="str">
        <f>IFERROR(IF('Patient Admission Report'!C189="","",'Patient Admission Report'!C189),"")</f>
        <v>Mr YELLAIAH</v>
      </c>
      <c r="I194" s="77" t="str">
        <f>IFERROR(IF('Patient Admission Report'!D189="","",'Patient Admission Report'!D189),"")</f>
        <v>8184837625</v>
      </c>
      <c r="J194" s="68" t="str">
        <f>IFERROR(IF('Patient Admission Report'!E189="","",'Patient Admission Report'!E189),"")</f>
        <v>TELANGANA</v>
      </c>
      <c r="K194" s="68" t="str">
        <f>IFERROR(IF('Patient Admission Report'!F189="","",'Patient Admission Report'!F189),"")</f>
        <v>PROCEDURE</v>
      </c>
      <c r="L194" s="68" t="str">
        <f>IFERROR(IF('Patient Admission Report'!G189="","",'Patient Admission Report'!G189),"")</f>
        <v>PSYCHIATRY</v>
      </c>
      <c r="M194" s="133" t="str">
        <f>IFERROR(IF('Patient Admission Report'!I189="","",'Patient Admission Report'!I189),"")</f>
        <v/>
      </c>
      <c r="N194" s="124"/>
      <c r="O194" s="116"/>
      <c r="P194" s="72"/>
      <c r="Q194" s="73"/>
      <c r="R194" s="72"/>
      <c r="S194" s="72"/>
      <c r="T194" s="73"/>
      <c r="U194" s="69"/>
      <c r="V194" s="69"/>
      <c r="W194" s="136"/>
      <c r="X194" s="139"/>
      <c r="Y194" s="121"/>
      <c r="Z194" s="143" t="str">
        <f>IFERROR(VLOOKUP('Care Companion Tracker'!$G194,'Patient Discharge Report'!$B$11:$E$1048576,3,FALSE),"")</f>
        <v>06/09/2014 06:43 PM</v>
      </c>
      <c r="AA194" s="94" t="str">
        <f>IFERROR(VLOOKUP('Care Companion Tracker'!$G194,'Patient Discharge Report'!$B$11:$E$1048576,4,FALSE),"")</f>
        <v>Normal Discharge</v>
      </c>
      <c r="AB194" s="179">
        <f>ROUND(IF('Care Companion Tracker'!$Z194="",0,('Care Companion Tracker'!$Z194-'Care Companion Tracker'!$F194)),0)</f>
        <v>3</v>
      </c>
      <c r="AC194" s="116"/>
      <c r="AD194" s="95"/>
    </row>
    <row r="195" spans="2:30">
      <c r="B195" s="67">
        <f t="shared" si="4"/>
        <v>180</v>
      </c>
      <c r="C195" s="68" t="str">
        <f t="shared" si="5"/>
        <v>Hyderabad</v>
      </c>
      <c r="D195" s="93" t="str">
        <f>IF(AND('Care Companion Tracker'!$U195="", 'Care Companion Tracker'!$Z195=""),"Class not attended", IF(AND('Care Companion Tracker'!$Z195="",'Care Companion Tracker'!$U195&lt;&gt;"",$K195="Surgery",$W195=""),"Practical Left", IF(AND('Care Companion Tracker'!$Z195="",'Care Companion Tracker'!$U195&lt;&gt;"",'Care Companion Tracker'!$K195="Surgery",'Care Companion Tracker'!$Y195=""),"Evaluation left",IF(OR(AND('Care Companion Tracker'!$Z195&lt;&gt;"",'Care Companion Tracker'!$K195="Surgery",'Care Companion Tracker'!$U195&lt;&gt;"",'Care Companion Tracker'!$W195&lt;&gt;"",'Care Companion Tracker'!$Y195&lt;&gt;""),AND('Care Companion Tracker'!$Z195&lt;&gt;"",'Care Companion Tracker'!$K195="Procedure",'Care Companion Tracker'!$U195&lt;&gt;""),AND('Care Companion Tracker'!$Z195&lt;&gt;"",'Care Companion Tracker'!$K195="Observation",'Care Companion Tracker'!$U195&lt;&gt;"")),"Discharged &amp; completed",IF(AND('Care Companion Tracker'!$Z195&lt;&gt;"",'Care Companion Tracker'!$U195&lt;&gt;"",'Care Companion Tracker'!$W195=""),"Discharged but no practical", IF(AND('Care Companion Tracker'!$Z195&lt;&gt;"",'Care Companion Tracker'!$U195&lt;&gt;"",'Care Companion Tracker'!$K195="Surgery",'Care Companion Tracker'!$Y195=""),"Discharged but no evaluation",IF(AND('Care Companion Tracker'!$Z195&lt;&gt;"",'Care Companion Tracker'!$U195=""),"Discharged but no class","Completed but not discharged")))))))</f>
        <v>Discharged but no class</v>
      </c>
      <c r="E195" s="129" t="str">
        <f>IF(Table4[[#This Row],[DOA (DD/MM/YY)]]="","",TEXT(Table4[[#This Row],[DOA (DD/MM/YY)]],"mmm-yy"))</f>
        <v>Sep-14</v>
      </c>
      <c r="F195" s="148">
        <f>IF('Patient Admission Report'!H190="","",'Patient Admission Report'!H190)</f>
        <v>41886</v>
      </c>
      <c r="G195" s="112" t="str">
        <f>IFERROR(IF('Patient Admission Report'!B190="","",'Patient Admission Report'!B190),"")</f>
        <v>10070000201376</v>
      </c>
      <c r="H195" s="68" t="str">
        <f>IFERROR(IF('Patient Admission Report'!C190="","",'Patient Admission Report'!C190),"")</f>
        <v>Mr BHOMAIAH K</v>
      </c>
      <c r="I195" s="77" t="str">
        <f>IFERROR(IF('Patient Admission Report'!D190="","",'Patient Admission Report'!D190),"")</f>
        <v>919701952010</v>
      </c>
      <c r="J195" s="68" t="str">
        <f>IFERROR(IF('Patient Admission Report'!E190="","",'Patient Admission Report'!E190),"")</f>
        <v>TELANGANA</v>
      </c>
      <c r="K195" s="68" t="str">
        <f>IFERROR(IF('Patient Admission Report'!F190="","",'Patient Admission Report'!F190),"")</f>
        <v>OBSERVATION</v>
      </c>
      <c r="L195" s="68" t="str">
        <f>IFERROR(IF('Patient Admission Report'!G190="","",'Patient Admission Report'!G190),"")</f>
        <v>PULMONOLOGY</v>
      </c>
      <c r="M195" s="133" t="str">
        <f>IFERROR(IF('Patient Admission Report'!I190="","",'Patient Admission Report'!I190),"")</f>
        <v/>
      </c>
      <c r="N195" s="124"/>
      <c r="O195" s="116"/>
      <c r="P195" s="72"/>
      <c r="Q195" s="73"/>
      <c r="R195" s="72"/>
      <c r="S195" s="72"/>
      <c r="T195" s="73"/>
      <c r="U195" s="69"/>
      <c r="V195" s="69"/>
      <c r="W195" s="136"/>
      <c r="X195" s="139"/>
      <c r="Y195" s="121"/>
      <c r="Z195" s="143" t="str">
        <f>IFERROR(VLOOKUP('Care Companion Tracker'!$G195,'Patient Discharge Report'!$B$11:$E$1048576,3,FALSE),"")</f>
        <v>07/09/2014 02:17 PM</v>
      </c>
      <c r="AA195" s="94" t="str">
        <f>IFERROR(VLOOKUP('Care Companion Tracker'!$G195,'Patient Discharge Report'!$B$11:$E$1048576,4,FALSE),"")</f>
        <v>LAMA</v>
      </c>
      <c r="AB195" s="179">
        <f>ROUND(IF('Care Companion Tracker'!$Z195="",0,('Care Companion Tracker'!$Z195-'Care Companion Tracker'!$F195)),0)</f>
        <v>4</v>
      </c>
      <c r="AC195" s="116"/>
      <c r="AD195" s="95"/>
    </row>
    <row r="196" spans="2:30">
      <c r="B196" s="67">
        <f t="shared" si="4"/>
        <v>181</v>
      </c>
      <c r="C196" s="68" t="str">
        <f t="shared" si="5"/>
        <v>Hyderabad</v>
      </c>
      <c r="D196" s="93" t="str">
        <f>IF(AND('Care Companion Tracker'!$U196="", 'Care Companion Tracker'!$Z196=""),"Class not attended", IF(AND('Care Companion Tracker'!$Z196="",'Care Companion Tracker'!$U196&lt;&gt;"",$K196="Surgery",$W196=""),"Practical Left", IF(AND('Care Companion Tracker'!$Z196="",'Care Companion Tracker'!$U196&lt;&gt;"",'Care Companion Tracker'!$K196="Surgery",'Care Companion Tracker'!$Y196=""),"Evaluation left",IF(OR(AND('Care Companion Tracker'!$Z196&lt;&gt;"",'Care Companion Tracker'!$K196="Surgery",'Care Companion Tracker'!$U196&lt;&gt;"",'Care Companion Tracker'!$W196&lt;&gt;"",'Care Companion Tracker'!$Y196&lt;&gt;""),AND('Care Companion Tracker'!$Z196&lt;&gt;"",'Care Companion Tracker'!$K196="Procedure",'Care Companion Tracker'!$U196&lt;&gt;""),AND('Care Companion Tracker'!$Z196&lt;&gt;"",'Care Companion Tracker'!$K196="Observation",'Care Companion Tracker'!$U196&lt;&gt;"")),"Discharged &amp; completed",IF(AND('Care Companion Tracker'!$Z196&lt;&gt;"",'Care Companion Tracker'!$U196&lt;&gt;"",'Care Companion Tracker'!$W196=""),"Discharged but no practical", IF(AND('Care Companion Tracker'!$Z196&lt;&gt;"",'Care Companion Tracker'!$U196&lt;&gt;"",'Care Companion Tracker'!$K196="Surgery",'Care Companion Tracker'!$Y196=""),"Discharged but no evaluation",IF(AND('Care Companion Tracker'!$Z196&lt;&gt;"",'Care Companion Tracker'!$U196=""),"Discharged but no class","Completed but not discharged")))))))</f>
        <v>Discharged but no class</v>
      </c>
      <c r="E196" s="129" t="str">
        <f>IF(Table4[[#This Row],[DOA (DD/MM/YY)]]="","",TEXT(Table4[[#This Row],[DOA (DD/MM/YY)]],"mmm-yy"))</f>
        <v>Sep-14</v>
      </c>
      <c r="F196" s="148">
        <f>IF('Patient Admission Report'!H191="","",'Patient Admission Report'!H191)</f>
        <v>41886</v>
      </c>
      <c r="G196" s="112" t="str">
        <f>IFERROR(IF('Patient Admission Report'!B191="","",'Patient Admission Report'!B191),"")</f>
        <v>10070000198788</v>
      </c>
      <c r="H196" s="70" t="str">
        <f>IFERROR(IF('Patient Admission Report'!C191="","",'Patient Admission Report'!C191),"")</f>
        <v>Mr ANJAIAH M</v>
      </c>
      <c r="I196" s="77" t="str">
        <f>IFERROR(IF('Patient Admission Report'!D191="","",'Patient Admission Report'!D191),"")</f>
        <v>8790521035</v>
      </c>
      <c r="J196" s="70" t="str">
        <f>IFERROR(IF('Patient Admission Report'!E191="","",'Patient Admission Report'!E191),"")</f>
        <v>TELANGANA</v>
      </c>
      <c r="K196" s="70" t="str">
        <f>IFERROR(IF('Patient Admission Report'!F191="","",'Patient Admission Report'!F191),"")</f>
        <v>PROCEDURE</v>
      </c>
      <c r="L196" s="70" t="str">
        <f>IFERROR(IF('Patient Admission Report'!G191="","",'Patient Admission Report'!G191),"")</f>
        <v>UROLOGY</v>
      </c>
      <c r="M196" s="134" t="str">
        <f>IFERROR(IF('Patient Admission Report'!I191="","",'Patient Admission Report'!I191),"")</f>
        <v>AROGYA SRI</v>
      </c>
      <c r="N196" s="124"/>
      <c r="O196" s="116"/>
      <c r="P196" s="72"/>
      <c r="Q196" s="73"/>
      <c r="R196" s="72"/>
      <c r="S196" s="72"/>
      <c r="T196" s="73"/>
      <c r="U196" s="69"/>
      <c r="V196" s="69"/>
      <c r="W196" s="136"/>
      <c r="X196" s="139"/>
      <c r="Y196" s="121"/>
      <c r="Z196" s="143" t="str">
        <f>IFERROR(VLOOKUP('Care Companion Tracker'!$G196,'Patient Discharge Report'!$B$11:$E$1048576,3,FALSE),"")</f>
        <v>09/09/2014 01:35 AM</v>
      </c>
      <c r="AA196" s="94" t="str">
        <f>IFERROR(VLOOKUP('Care Companion Tracker'!$G196,'Patient Discharge Report'!$B$11:$E$1048576,4,FALSE),"")</f>
        <v>Normal Discharge</v>
      </c>
      <c r="AB196" s="179">
        <f>ROUND(IF('Care Companion Tracker'!$Z196="",0,('Care Companion Tracker'!$Z196-'Care Companion Tracker'!$F196)),0)</f>
        <v>5</v>
      </c>
      <c r="AC196" s="116"/>
      <c r="AD196" s="95"/>
    </row>
    <row r="197" spans="2:30">
      <c r="B197" s="67">
        <f t="shared" si="4"/>
        <v>182</v>
      </c>
      <c r="C197" s="68" t="str">
        <f t="shared" si="5"/>
        <v>Hyderabad</v>
      </c>
      <c r="D197" s="93" t="str">
        <f>IF(AND('Care Companion Tracker'!$U197="", 'Care Companion Tracker'!$Z197=""),"Class not attended", IF(AND('Care Companion Tracker'!$Z197="",'Care Companion Tracker'!$U197&lt;&gt;"",$K197="Surgery",$W197=""),"Practical Left", IF(AND('Care Companion Tracker'!$Z197="",'Care Companion Tracker'!$U197&lt;&gt;"",'Care Companion Tracker'!$K197="Surgery",'Care Companion Tracker'!$Y197=""),"Evaluation left",IF(OR(AND('Care Companion Tracker'!$Z197&lt;&gt;"",'Care Companion Tracker'!$K197="Surgery",'Care Companion Tracker'!$U197&lt;&gt;"",'Care Companion Tracker'!$W197&lt;&gt;"",'Care Companion Tracker'!$Y197&lt;&gt;""),AND('Care Companion Tracker'!$Z197&lt;&gt;"",'Care Companion Tracker'!$K197="Procedure",'Care Companion Tracker'!$U197&lt;&gt;""),AND('Care Companion Tracker'!$Z197&lt;&gt;"",'Care Companion Tracker'!$K197="Observation",'Care Companion Tracker'!$U197&lt;&gt;"")),"Discharged &amp; completed",IF(AND('Care Companion Tracker'!$Z197&lt;&gt;"",'Care Companion Tracker'!$U197&lt;&gt;"",'Care Companion Tracker'!$W197=""),"Discharged but no practical", IF(AND('Care Companion Tracker'!$Z197&lt;&gt;"",'Care Companion Tracker'!$U197&lt;&gt;"",'Care Companion Tracker'!$K197="Surgery",'Care Companion Tracker'!$Y197=""),"Discharged but no evaluation",IF(AND('Care Companion Tracker'!$Z197&lt;&gt;"",'Care Companion Tracker'!$U197=""),"Discharged but no class","Completed but not discharged")))))))</f>
        <v>Discharged &amp; completed</v>
      </c>
      <c r="E197" s="129" t="str">
        <f>IF(Table4[[#This Row],[DOA (DD/MM/YY)]]="","",TEXT(Table4[[#This Row],[DOA (DD/MM/YY)]],"mmm-yy"))</f>
        <v>Sep-14</v>
      </c>
      <c r="F197" s="148">
        <f>IF('Patient Admission Report'!H192="","",'Patient Admission Report'!H192)</f>
        <v>41887</v>
      </c>
      <c r="G197" s="112" t="str">
        <f>IFERROR(IF('Patient Admission Report'!B192="","",'Patient Admission Report'!B192),"")</f>
        <v>10070000201548</v>
      </c>
      <c r="H197" s="68" t="str">
        <f>IFERROR(IF('Patient Admission Report'!C192="","",'Patient Admission Report'!C192),"")</f>
        <v>Mr SUBBA REDDY G</v>
      </c>
      <c r="I197" s="77" t="str">
        <f>IFERROR(IF('Patient Admission Report'!D192="","",'Patient Admission Report'!D192),"")</f>
        <v>8500314800</v>
      </c>
      <c r="J197" s="68" t="str">
        <f>IFERROR(IF('Patient Admission Report'!E192="","",'Patient Admission Report'!E192),"")</f>
        <v>TELANGANA</v>
      </c>
      <c r="K197" s="68" t="str">
        <f>IFERROR(IF('Patient Admission Report'!F192="","",'Patient Admission Report'!F192),"")</f>
        <v>PROCEDURE</v>
      </c>
      <c r="L197" s="68" t="str">
        <f>IFERROR(IF('Patient Admission Report'!G192="","",'Patient Admission Report'!G192),"")</f>
        <v>CARDIAC SURGERY - ADULT</v>
      </c>
      <c r="M197" s="133" t="str">
        <f>IFERROR(IF('Patient Admission Report'!I192="","",'Patient Admission Report'!I192),"")</f>
        <v>AROGYA SRI</v>
      </c>
      <c r="N197" s="124"/>
      <c r="O197" s="116" t="s">
        <v>2652</v>
      </c>
      <c r="P197" s="72" t="s">
        <v>2653</v>
      </c>
      <c r="Q197" s="73">
        <v>8500314800</v>
      </c>
      <c r="R197" s="72"/>
      <c r="S197" s="72"/>
      <c r="T197" s="73"/>
      <c r="U197" s="69" t="s">
        <v>2647</v>
      </c>
      <c r="V197" s="69"/>
      <c r="W197" s="136"/>
      <c r="X197" s="139"/>
      <c r="Y197" s="121"/>
      <c r="Z197" s="143" t="str">
        <f>IFERROR(VLOOKUP('Care Companion Tracker'!$G197,'Patient Discharge Report'!$B$11:$E$1048576,3,FALSE),"")</f>
        <v>15/09/2014 08:56 PM</v>
      </c>
      <c r="AA197" s="94" t="str">
        <f>IFERROR(VLOOKUP('Care Companion Tracker'!$G197,'Patient Discharge Report'!$B$11:$E$1048576,4,FALSE),"")</f>
        <v>Normal Discharge</v>
      </c>
      <c r="AB197" s="179">
        <f>ROUND(IF('Care Companion Tracker'!$Z197="",0,('Care Companion Tracker'!$Z197-'Care Companion Tracker'!$F197)),0)</f>
        <v>11</v>
      </c>
      <c r="AC197" s="116"/>
      <c r="AD197" s="95"/>
    </row>
    <row r="198" spans="2:30">
      <c r="B198" s="67">
        <f t="shared" si="4"/>
        <v>183</v>
      </c>
      <c r="C198" s="68" t="str">
        <f t="shared" si="5"/>
        <v>Hyderabad</v>
      </c>
      <c r="D198" s="93" t="str">
        <f>IF(AND('Care Companion Tracker'!$U198="", 'Care Companion Tracker'!$Z198=""),"Class not attended", IF(AND('Care Companion Tracker'!$Z198="",'Care Companion Tracker'!$U198&lt;&gt;"",$K198="Surgery",$W198=""),"Practical Left", IF(AND('Care Companion Tracker'!$Z198="",'Care Companion Tracker'!$U198&lt;&gt;"",'Care Companion Tracker'!$K198="Surgery",'Care Companion Tracker'!$Y198=""),"Evaluation left",IF(OR(AND('Care Companion Tracker'!$Z198&lt;&gt;"",'Care Companion Tracker'!$K198="Surgery",'Care Companion Tracker'!$U198&lt;&gt;"",'Care Companion Tracker'!$W198&lt;&gt;"",'Care Companion Tracker'!$Y198&lt;&gt;""),AND('Care Companion Tracker'!$Z198&lt;&gt;"",'Care Companion Tracker'!$K198="Procedure",'Care Companion Tracker'!$U198&lt;&gt;""),AND('Care Companion Tracker'!$Z198&lt;&gt;"",'Care Companion Tracker'!$K198="Observation",'Care Companion Tracker'!$U198&lt;&gt;"")),"Discharged &amp; completed",IF(AND('Care Companion Tracker'!$Z198&lt;&gt;"",'Care Companion Tracker'!$U198&lt;&gt;"",'Care Companion Tracker'!$W198=""),"Discharged but no practical", IF(AND('Care Companion Tracker'!$Z198&lt;&gt;"",'Care Companion Tracker'!$U198&lt;&gt;"",'Care Companion Tracker'!$K198="Surgery",'Care Companion Tracker'!$Y198=""),"Discharged but no evaluation",IF(AND('Care Companion Tracker'!$Z198&lt;&gt;"",'Care Companion Tracker'!$U198=""),"Discharged but no class","Completed but not discharged")))))))</f>
        <v>Discharged but no class</v>
      </c>
      <c r="E198" s="129" t="str">
        <f>IF(Table4[[#This Row],[DOA (DD/MM/YY)]]="","",TEXT(Table4[[#This Row],[DOA (DD/MM/YY)]],"mmm-yy"))</f>
        <v>Sep-14</v>
      </c>
      <c r="F198" s="148">
        <f>IF('Patient Admission Report'!H193="","",'Patient Admission Report'!H193)</f>
        <v>41887</v>
      </c>
      <c r="G198" s="112" t="str">
        <f>IFERROR(IF('Patient Admission Report'!B193="","",'Patient Admission Report'!B193),"")</f>
        <v>10070000201621</v>
      </c>
      <c r="H198" s="68" t="str">
        <f>IFERROR(IF('Patient Admission Report'!C193="","",'Patient Admission Report'!C193),"")</f>
        <v>Mr RAJJO MIYA</v>
      </c>
      <c r="I198" s="77" t="str">
        <f>IFERROR(IF('Patient Admission Report'!D193="","",'Patient Admission Report'!D193),"")</f>
        <v>9959529524</v>
      </c>
      <c r="J198" s="68" t="str">
        <f>IFERROR(IF('Patient Admission Report'!E193="","",'Patient Admission Report'!E193),"")</f>
        <v>TELANGANA</v>
      </c>
      <c r="K198" s="68" t="str">
        <f>IFERROR(IF('Patient Admission Report'!F193="","",'Patient Admission Report'!F193),"")</f>
        <v>PROCEDURE</v>
      </c>
      <c r="L198" s="68" t="str">
        <f>IFERROR(IF('Patient Admission Report'!G193="","",'Patient Admission Report'!G193),"")</f>
        <v>CARDIOLOGY - ADULT</v>
      </c>
      <c r="M198" s="133" t="str">
        <f>IFERROR(IF('Patient Admission Report'!I193="","",'Patient Admission Report'!I193),"")</f>
        <v>AROGYA SRI</v>
      </c>
      <c r="N198" s="124"/>
      <c r="O198" s="116"/>
      <c r="P198" s="72"/>
      <c r="Q198" s="73"/>
      <c r="R198" s="72"/>
      <c r="S198" s="72"/>
      <c r="T198" s="73"/>
      <c r="U198" s="69"/>
      <c r="V198" s="69"/>
      <c r="W198" s="136"/>
      <c r="X198" s="139"/>
      <c r="Y198" s="121"/>
      <c r="Z198" s="143" t="str">
        <f>IFERROR(VLOOKUP('Care Companion Tracker'!$G198,'Patient Discharge Report'!$B$11:$E$1048576,3,FALSE),"")</f>
        <v>06/09/2014 05:26 PM</v>
      </c>
      <c r="AA198" s="94" t="str">
        <f>IFERROR(VLOOKUP('Care Companion Tracker'!$G198,'Patient Discharge Report'!$B$11:$E$1048576,4,FALSE),"")</f>
        <v>Normal Discharge</v>
      </c>
      <c r="AB198" s="179">
        <f>ROUND(IF('Care Companion Tracker'!$Z198="",0,('Care Companion Tracker'!$Z198-'Care Companion Tracker'!$F198)),0)</f>
        <v>2</v>
      </c>
      <c r="AC198" s="116"/>
      <c r="AD198" s="95"/>
    </row>
    <row r="199" spans="2:30">
      <c r="B199" s="67">
        <f t="shared" si="4"/>
        <v>184</v>
      </c>
      <c r="C199" s="68" t="str">
        <f t="shared" si="5"/>
        <v>Hyderabad</v>
      </c>
      <c r="D199" s="93" t="str">
        <f>IF(AND('Care Companion Tracker'!$U199="", 'Care Companion Tracker'!$Z199=""),"Class not attended", IF(AND('Care Companion Tracker'!$Z199="",'Care Companion Tracker'!$U199&lt;&gt;"",$K199="Surgery",$W199=""),"Practical Left", IF(AND('Care Companion Tracker'!$Z199="",'Care Companion Tracker'!$U199&lt;&gt;"",'Care Companion Tracker'!$K199="Surgery",'Care Companion Tracker'!$Y199=""),"Evaluation left",IF(OR(AND('Care Companion Tracker'!$Z199&lt;&gt;"",'Care Companion Tracker'!$K199="Surgery",'Care Companion Tracker'!$U199&lt;&gt;"",'Care Companion Tracker'!$W199&lt;&gt;"",'Care Companion Tracker'!$Y199&lt;&gt;""),AND('Care Companion Tracker'!$Z199&lt;&gt;"",'Care Companion Tracker'!$K199="Procedure",'Care Companion Tracker'!$U199&lt;&gt;""),AND('Care Companion Tracker'!$Z199&lt;&gt;"",'Care Companion Tracker'!$K199="Observation",'Care Companion Tracker'!$U199&lt;&gt;"")),"Discharged &amp; completed",IF(AND('Care Companion Tracker'!$Z199&lt;&gt;"",'Care Companion Tracker'!$U199&lt;&gt;"",'Care Companion Tracker'!$W199=""),"Discharged but no practical", IF(AND('Care Companion Tracker'!$Z199&lt;&gt;"",'Care Companion Tracker'!$U199&lt;&gt;"",'Care Companion Tracker'!$K199="Surgery",'Care Companion Tracker'!$Y199=""),"Discharged but no evaluation",IF(AND('Care Companion Tracker'!$Z199&lt;&gt;"",'Care Companion Tracker'!$U199=""),"Discharged but no class","Completed but not discharged")))))))</f>
        <v>Discharged but no class</v>
      </c>
      <c r="E199" s="129" t="str">
        <f>IF(Table4[[#This Row],[DOA (DD/MM/YY)]]="","",TEXT(Table4[[#This Row],[DOA (DD/MM/YY)]],"mmm-yy"))</f>
        <v>Sep-14</v>
      </c>
      <c r="F199" s="148">
        <f>IF('Patient Admission Report'!H194="","",'Patient Admission Report'!H194)</f>
        <v>41887</v>
      </c>
      <c r="G199" s="112" t="str">
        <f>IFERROR(IF('Patient Admission Report'!B194="","",'Patient Admission Report'!B194),"")</f>
        <v>10070000201576</v>
      </c>
      <c r="H199" s="68" t="str">
        <f>IFERROR(IF('Patient Admission Report'!C194="","",'Patient Admission Report'!C194),"")</f>
        <v>Mr NARAYANA</v>
      </c>
      <c r="I199" s="77" t="str">
        <f>IFERROR(IF('Patient Admission Report'!D194="","",'Patient Admission Report'!D194),"")</f>
        <v>9538138073</v>
      </c>
      <c r="J199" s="68" t="str">
        <f>IFERROR(IF('Patient Admission Report'!E194="","",'Patient Admission Report'!E194),"")</f>
        <v>Karnataka.</v>
      </c>
      <c r="K199" s="68" t="str">
        <f>IFERROR(IF('Patient Admission Report'!F194="","",'Patient Admission Report'!F194),"")</f>
        <v>PROCEDURE</v>
      </c>
      <c r="L199" s="68" t="str">
        <f>IFERROR(IF('Patient Admission Report'!G194="","",'Patient Admission Report'!G194),"")</f>
        <v>CARDIOLOGY - ADULT</v>
      </c>
      <c r="M199" s="133" t="str">
        <f>IFERROR(IF('Patient Admission Report'!I194="","",'Patient Admission Report'!I194),"")</f>
        <v>VAJPAYEE AROGYASREE</v>
      </c>
      <c r="N199" s="124"/>
      <c r="O199" s="116" t="s">
        <v>2654</v>
      </c>
      <c r="P199" s="72" t="s">
        <v>2653</v>
      </c>
      <c r="Q199" s="73"/>
      <c r="R199" s="72"/>
      <c r="S199" s="72"/>
      <c r="T199" s="73"/>
      <c r="U199" s="69"/>
      <c r="V199" s="69"/>
      <c r="W199" s="136"/>
      <c r="X199" s="139"/>
      <c r="Y199" s="121"/>
      <c r="Z199" s="143" t="str">
        <f>IFERROR(VLOOKUP('Care Companion Tracker'!$G199,'Patient Discharge Report'!$B$11:$E$1048576,3,FALSE),"")</f>
        <v>13/09/2014 10:57 PM</v>
      </c>
      <c r="AA199" s="94" t="str">
        <f>IFERROR(VLOOKUP('Care Companion Tracker'!$G199,'Patient Discharge Report'!$B$11:$E$1048576,4,FALSE),"")</f>
        <v>Normal Discharge</v>
      </c>
      <c r="AB199" s="179">
        <f>ROUND(IF('Care Companion Tracker'!$Z199="",0,('Care Companion Tracker'!$Z199-'Care Companion Tracker'!$F199)),0)</f>
        <v>9</v>
      </c>
      <c r="AC199" s="116"/>
      <c r="AD199" s="95"/>
    </row>
    <row r="200" spans="2:30">
      <c r="B200" s="67">
        <f t="shared" si="4"/>
        <v>185</v>
      </c>
      <c r="C200" s="68" t="str">
        <f t="shared" si="5"/>
        <v>Hyderabad</v>
      </c>
      <c r="D200" s="93" t="str">
        <f>IF(AND('Care Companion Tracker'!$U200="", 'Care Companion Tracker'!$Z200=""),"Class not attended", IF(AND('Care Companion Tracker'!$Z200="",'Care Companion Tracker'!$U200&lt;&gt;"",$K200="Surgery",$W200=""),"Practical Left", IF(AND('Care Companion Tracker'!$Z200="",'Care Companion Tracker'!$U200&lt;&gt;"",'Care Companion Tracker'!$K200="Surgery",'Care Companion Tracker'!$Y200=""),"Evaluation left",IF(OR(AND('Care Companion Tracker'!$Z200&lt;&gt;"",'Care Companion Tracker'!$K200="Surgery",'Care Companion Tracker'!$U200&lt;&gt;"",'Care Companion Tracker'!$W200&lt;&gt;"",'Care Companion Tracker'!$Y200&lt;&gt;""),AND('Care Companion Tracker'!$Z200&lt;&gt;"",'Care Companion Tracker'!$K200="Procedure",'Care Companion Tracker'!$U200&lt;&gt;""),AND('Care Companion Tracker'!$Z200&lt;&gt;"",'Care Companion Tracker'!$K200="Observation",'Care Companion Tracker'!$U200&lt;&gt;"")),"Discharged &amp; completed",IF(AND('Care Companion Tracker'!$Z200&lt;&gt;"",'Care Companion Tracker'!$U200&lt;&gt;"",'Care Companion Tracker'!$W200=""),"Discharged but no practical", IF(AND('Care Companion Tracker'!$Z200&lt;&gt;"",'Care Companion Tracker'!$U200&lt;&gt;"",'Care Companion Tracker'!$K200="Surgery",'Care Companion Tracker'!$Y200=""),"Discharged but no evaluation",IF(AND('Care Companion Tracker'!$Z200&lt;&gt;"",'Care Companion Tracker'!$U200=""),"Discharged but no class","Completed but not discharged")))))))</f>
        <v>Class not attended</v>
      </c>
      <c r="E200" s="129" t="str">
        <f>IF(Table4[[#This Row],[DOA (DD/MM/YY)]]="","",TEXT(Table4[[#This Row],[DOA (DD/MM/YY)]],"mmm-yy"))</f>
        <v>Sep-14</v>
      </c>
      <c r="F200" s="148">
        <f>IF('Patient Admission Report'!H195="","",'Patient Admission Report'!H195)</f>
        <v>41887</v>
      </c>
      <c r="G200" s="112" t="str">
        <f>IFERROR(IF('Patient Admission Report'!B195="","",'Patient Admission Report'!B195),"")</f>
        <v>10070000201561</v>
      </c>
      <c r="H200" s="68" t="str">
        <f>IFERROR(IF('Patient Admission Report'!C195="","",'Patient Admission Report'!C195),"")</f>
        <v>Mr RAMULU Y</v>
      </c>
      <c r="I200" s="77" t="str">
        <f>IFERROR(IF('Patient Admission Report'!D195="","",'Patient Admission Report'!D195),"")</f>
        <v>9000536346</v>
      </c>
      <c r="J200" s="68" t="str">
        <f>IFERROR(IF('Patient Admission Report'!E195="","",'Patient Admission Report'!E195),"")</f>
        <v>TELANGANA</v>
      </c>
      <c r="K200" s="68" t="str">
        <f>IFERROR(IF('Patient Admission Report'!F195="","",'Patient Admission Report'!F195),"")</f>
        <v>PROCEDURE</v>
      </c>
      <c r="L200" s="68" t="str">
        <f>IFERROR(IF('Patient Admission Report'!G195="","",'Patient Admission Report'!G195),"")</f>
        <v>CARDIOLOGY - ADULT</v>
      </c>
      <c r="M200" s="133" t="str">
        <f>IFERROR(IF('Patient Admission Report'!I195="","",'Patient Admission Report'!I195),"")</f>
        <v>AROGYA SRI</v>
      </c>
      <c r="N200" s="124"/>
      <c r="O200" s="116"/>
      <c r="P200" s="72"/>
      <c r="Q200" s="73"/>
      <c r="R200" s="72"/>
      <c r="S200" s="72"/>
      <c r="T200" s="73"/>
      <c r="U200" s="69"/>
      <c r="V200" s="69"/>
      <c r="W200" s="136"/>
      <c r="X200" s="139"/>
      <c r="Y200" s="121"/>
      <c r="Z200" s="143" t="str">
        <f>IFERROR(VLOOKUP('Care Companion Tracker'!$G200,'Patient Discharge Report'!$B$11:$E$1048576,3,FALSE),"")</f>
        <v/>
      </c>
      <c r="AA200" s="94" t="str">
        <f>IFERROR(VLOOKUP('Care Companion Tracker'!$G200,'Patient Discharge Report'!$B$11:$E$1048576,4,FALSE),"")</f>
        <v/>
      </c>
      <c r="AB200" s="179">
        <f>ROUND(IF('Care Companion Tracker'!$Z200="",0,('Care Companion Tracker'!$Z200-'Care Companion Tracker'!$F200)),0)</f>
        <v>0</v>
      </c>
      <c r="AC200" s="116"/>
      <c r="AD200" s="95"/>
    </row>
    <row r="201" spans="2:30">
      <c r="B201" s="67">
        <f t="shared" si="4"/>
        <v>186</v>
      </c>
      <c r="C201" s="68" t="str">
        <f t="shared" si="5"/>
        <v>Hyderabad</v>
      </c>
      <c r="D201" s="93" t="str">
        <f>IF(AND('Care Companion Tracker'!$U201="", 'Care Companion Tracker'!$Z201=""),"Class not attended", IF(AND('Care Companion Tracker'!$Z201="",'Care Companion Tracker'!$U201&lt;&gt;"",$K201="Surgery",$W201=""),"Practical Left", IF(AND('Care Companion Tracker'!$Z201="",'Care Companion Tracker'!$U201&lt;&gt;"",'Care Companion Tracker'!$K201="Surgery",'Care Companion Tracker'!$Y201=""),"Evaluation left",IF(OR(AND('Care Companion Tracker'!$Z201&lt;&gt;"",'Care Companion Tracker'!$K201="Surgery",'Care Companion Tracker'!$U201&lt;&gt;"",'Care Companion Tracker'!$W201&lt;&gt;"",'Care Companion Tracker'!$Y201&lt;&gt;""),AND('Care Companion Tracker'!$Z201&lt;&gt;"",'Care Companion Tracker'!$K201="Procedure",'Care Companion Tracker'!$U201&lt;&gt;""),AND('Care Companion Tracker'!$Z201&lt;&gt;"",'Care Companion Tracker'!$K201="Observation",'Care Companion Tracker'!$U201&lt;&gt;"")),"Discharged &amp; completed",IF(AND('Care Companion Tracker'!$Z201&lt;&gt;"",'Care Companion Tracker'!$U201&lt;&gt;"",'Care Companion Tracker'!$W201=""),"Discharged but no practical", IF(AND('Care Companion Tracker'!$Z201&lt;&gt;"",'Care Companion Tracker'!$U201&lt;&gt;"",'Care Companion Tracker'!$K201="Surgery",'Care Companion Tracker'!$Y201=""),"Discharged but no evaluation",IF(AND('Care Companion Tracker'!$Z201&lt;&gt;"",'Care Companion Tracker'!$U201=""),"Discharged but no class","Completed but not discharged")))))))</f>
        <v>Discharged but no class</v>
      </c>
      <c r="E201" s="129" t="str">
        <f>IF(Table4[[#This Row],[DOA (DD/MM/YY)]]="","",TEXT(Table4[[#This Row],[DOA (DD/MM/YY)]],"mmm-yy"))</f>
        <v>Sep-14</v>
      </c>
      <c r="F201" s="148">
        <f>IF('Patient Admission Report'!H196="","",'Patient Admission Report'!H196)</f>
        <v>41887</v>
      </c>
      <c r="G201" s="112" t="str">
        <f>IFERROR(IF('Patient Admission Report'!B196="","",'Patient Admission Report'!B196),"")</f>
        <v>10070000199751</v>
      </c>
      <c r="H201" s="68" t="str">
        <f>IFERROR(IF('Patient Admission Report'!C196="","",'Patient Admission Report'!C196),"")</f>
        <v>Mrs NARASAMMA CH</v>
      </c>
      <c r="I201" s="77" t="str">
        <f>IFERROR(IF('Patient Admission Report'!D196="","",'Patient Admission Report'!D196),"")</f>
        <v>9989497030</v>
      </c>
      <c r="J201" s="68" t="str">
        <f>IFERROR(IF('Patient Admission Report'!E196="","",'Patient Admission Report'!E196),"")</f>
        <v>TELANGANA</v>
      </c>
      <c r="K201" s="68" t="str">
        <f>IFERROR(IF('Patient Admission Report'!F196="","",'Patient Admission Report'!F196),"")</f>
        <v>PROCEDURE</v>
      </c>
      <c r="L201" s="68" t="str">
        <f>IFERROR(IF('Patient Admission Report'!G196="","",'Patient Admission Report'!G196),"")</f>
        <v>CARDIOLOGY - ADULT</v>
      </c>
      <c r="M201" s="133" t="str">
        <f>IFERROR(IF('Patient Admission Report'!I196="","",'Patient Admission Report'!I196),"")</f>
        <v>AROGYA SRI</v>
      </c>
      <c r="N201" s="124"/>
      <c r="O201" s="116"/>
      <c r="P201" s="72"/>
      <c r="Q201" s="73"/>
      <c r="R201" s="72"/>
      <c r="S201" s="72"/>
      <c r="T201" s="73"/>
      <c r="U201" s="69"/>
      <c r="V201" s="69"/>
      <c r="W201" s="136"/>
      <c r="X201" s="139"/>
      <c r="Y201" s="121"/>
      <c r="Z201" s="143" t="str">
        <f>IFERROR(VLOOKUP('Care Companion Tracker'!$G201,'Patient Discharge Report'!$B$11:$E$1048576,3,FALSE),"")</f>
        <v>15/09/2014 09:04 PM</v>
      </c>
      <c r="AA201" s="94" t="str">
        <f>IFERROR(VLOOKUP('Care Companion Tracker'!$G201,'Patient Discharge Report'!$B$11:$E$1048576,4,FALSE),"")</f>
        <v>Normal Discharge</v>
      </c>
      <c r="AB201" s="179">
        <f>ROUND(IF('Care Companion Tracker'!$Z201="",0,('Care Companion Tracker'!$Z201-'Care Companion Tracker'!$F201)),0)</f>
        <v>11</v>
      </c>
      <c r="AC201" s="116"/>
      <c r="AD201" s="95"/>
    </row>
    <row r="202" spans="2:30">
      <c r="B202" s="67">
        <f t="shared" si="4"/>
        <v>187</v>
      </c>
      <c r="C202" s="68" t="str">
        <f t="shared" si="5"/>
        <v>Hyderabad</v>
      </c>
      <c r="D202" s="93" t="str">
        <f>IF(AND('Care Companion Tracker'!$U202="", 'Care Companion Tracker'!$Z202=""),"Class not attended", IF(AND('Care Companion Tracker'!$Z202="",'Care Companion Tracker'!$U202&lt;&gt;"",$K202="Surgery",$W202=""),"Practical Left", IF(AND('Care Companion Tracker'!$Z202="",'Care Companion Tracker'!$U202&lt;&gt;"",'Care Companion Tracker'!$K202="Surgery",'Care Companion Tracker'!$Y202=""),"Evaluation left",IF(OR(AND('Care Companion Tracker'!$Z202&lt;&gt;"",'Care Companion Tracker'!$K202="Surgery",'Care Companion Tracker'!$U202&lt;&gt;"",'Care Companion Tracker'!$W202&lt;&gt;"",'Care Companion Tracker'!$Y202&lt;&gt;""),AND('Care Companion Tracker'!$Z202&lt;&gt;"",'Care Companion Tracker'!$K202="Procedure",'Care Companion Tracker'!$U202&lt;&gt;""),AND('Care Companion Tracker'!$Z202&lt;&gt;"",'Care Companion Tracker'!$K202="Observation",'Care Companion Tracker'!$U202&lt;&gt;"")),"Discharged &amp; completed",IF(AND('Care Companion Tracker'!$Z202&lt;&gt;"",'Care Companion Tracker'!$U202&lt;&gt;"",'Care Companion Tracker'!$W202=""),"Discharged but no practical", IF(AND('Care Companion Tracker'!$Z202&lt;&gt;"",'Care Companion Tracker'!$U202&lt;&gt;"",'Care Companion Tracker'!$K202="Surgery",'Care Companion Tracker'!$Y202=""),"Discharged but no evaluation",IF(AND('Care Companion Tracker'!$Z202&lt;&gt;"",'Care Companion Tracker'!$U202=""),"Discharged but no class","Completed but not discharged")))))))</f>
        <v>Discharged &amp; completed</v>
      </c>
      <c r="E202" s="129" t="str">
        <f>IF(Table4[[#This Row],[DOA (DD/MM/YY)]]="","",TEXT(Table4[[#This Row],[DOA (DD/MM/YY)]],"mmm-yy"))</f>
        <v>Sep-14</v>
      </c>
      <c r="F202" s="148">
        <f>IF('Patient Admission Report'!H197="","",'Patient Admission Report'!H197)</f>
        <v>41887</v>
      </c>
      <c r="G202" s="112" t="str">
        <f>IFERROR(IF('Patient Admission Report'!B197="","",'Patient Admission Report'!B197),"")</f>
        <v>10070000201626</v>
      </c>
      <c r="H202" s="70" t="str">
        <f>IFERROR(IF('Patient Admission Report'!C197="","",'Patient Admission Report'!C197),"")</f>
        <v>Mr BABU SWAMI M</v>
      </c>
      <c r="I202" s="77" t="str">
        <f>IFERROR(IF('Patient Admission Report'!D197="","",'Patient Admission Report'!D197),"")</f>
        <v>9393573121</v>
      </c>
      <c r="J202" s="70" t="str">
        <f>IFERROR(IF('Patient Admission Report'!E197="","",'Patient Admission Report'!E197),"")</f>
        <v>TELANGANA</v>
      </c>
      <c r="K202" s="70" t="str">
        <f>IFERROR(IF('Patient Admission Report'!F197="","",'Patient Admission Report'!F197),"")</f>
        <v>PROCEDURE</v>
      </c>
      <c r="L202" s="70" t="str">
        <f>IFERROR(IF('Patient Admission Report'!G197="","",'Patient Admission Report'!G197),"")</f>
        <v>CARDIOLOGY - ADULT</v>
      </c>
      <c r="M202" s="134" t="str">
        <f>IFERROR(IF('Patient Admission Report'!I197="","",'Patient Admission Report'!I197),"")</f>
        <v>AROGYA SRI</v>
      </c>
      <c r="N202" s="124"/>
      <c r="O202" s="116" t="s">
        <v>2655</v>
      </c>
      <c r="P202" s="72" t="s">
        <v>2653</v>
      </c>
      <c r="Q202" s="73"/>
      <c r="R202" s="72"/>
      <c r="S202" s="72"/>
      <c r="T202" s="73"/>
      <c r="U202" s="69" t="s">
        <v>2647</v>
      </c>
      <c r="V202" s="69"/>
      <c r="W202" s="136"/>
      <c r="X202" s="139"/>
      <c r="Y202" s="121"/>
      <c r="Z202" s="143" t="str">
        <f>IFERROR(VLOOKUP('Care Companion Tracker'!$G202,'Patient Discharge Report'!$B$11:$E$1048576,3,FALSE),"")</f>
        <v>23/09/2014 08:38 AM</v>
      </c>
      <c r="AA202" s="94" t="str">
        <f>IFERROR(VLOOKUP('Care Companion Tracker'!$G202,'Patient Discharge Report'!$B$11:$E$1048576,4,FALSE),"")</f>
        <v>Normal Discharge</v>
      </c>
      <c r="AB202" s="179">
        <f>ROUND(IF('Care Companion Tracker'!$Z202="",0,('Care Companion Tracker'!$Z202-'Care Companion Tracker'!$F202)),0)</f>
        <v>18</v>
      </c>
      <c r="AC202" s="116"/>
      <c r="AD202" s="95"/>
    </row>
    <row r="203" spans="2:30">
      <c r="B203" s="67">
        <f t="shared" si="4"/>
        <v>188</v>
      </c>
      <c r="C203" s="68" t="str">
        <f t="shared" si="5"/>
        <v>Hyderabad</v>
      </c>
      <c r="D203" s="93" t="str">
        <f>IF(AND('Care Companion Tracker'!$U203="", 'Care Companion Tracker'!$Z203=""),"Class not attended", IF(AND('Care Companion Tracker'!$Z203="",'Care Companion Tracker'!$U203&lt;&gt;"",$K203="Surgery",$W203=""),"Practical Left", IF(AND('Care Companion Tracker'!$Z203="",'Care Companion Tracker'!$U203&lt;&gt;"",'Care Companion Tracker'!$K203="Surgery",'Care Companion Tracker'!$Y203=""),"Evaluation left",IF(OR(AND('Care Companion Tracker'!$Z203&lt;&gt;"",'Care Companion Tracker'!$K203="Surgery",'Care Companion Tracker'!$U203&lt;&gt;"",'Care Companion Tracker'!$W203&lt;&gt;"",'Care Companion Tracker'!$Y203&lt;&gt;""),AND('Care Companion Tracker'!$Z203&lt;&gt;"",'Care Companion Tracker'!$K203="Procedure",'Care Companion Tracker'!$U203&lt;&gt;""),AND('Care Companion Tracker'!$Z203&lt;&gt;"",'Care Companion Tracker'!$K203="Observation",'Care Companion Tracker'!$U203&lt;&gt;"")),"Discharged &amp; completed",IF(AND('Care Companion Tracker'!$Z203&lt;&gt;"",'Care Companion Tracker'!$U203&lt;&gt;"",'Care Companion Tracker'!$W203=""),"Discharged but no practical", IF(AND('Care Companion Tracker'!$Z203&lt;&gt;"",'Care Companion Tracker'!$U203&lt;&gt;"",'Care Companion Tracker'!$K203="Surgery",'Care Companion Tracker'!$Y203=""),"Discharged but no evaluation",IF(AND('Care Companion Tracker'!$Z203&lt;&gt;"",'Care Companion Tracker'!$U203=""),"Discharged but no class","Completed but not discharged")))))))</f>
        <v>Discharged but no class</v>
      </c>
      <c r="E203" s="129" t="str">
        <f>IF(Table4[[#This Row],[DOA (DD/MM/YY)]]="","",TEXT(Table4[[#This Row],[DOA (DD/MM/YY)]],"mmm-yy"))</f>
        <v>Sep-14</v>
      </c>
      <c r="F203" s="148">
        <f>IF('Patient Admission Report'!H198="","",'Patient Admission Report'!H198)</f>
        <v>41887</v>
      </c>
      <c r="G203" s="112" t="str">
        <f>IFERROR(IF('Patient Admission Report'!B198="","",'Patient Admission Report'!B198),"")</f>
        <v>10070000201049</v>
      </c>
      <c r="H203" s="68" t="str">
        <f>IFERROR(IF('Patient Admission Report'!C198="","",'Patient Admission Report'!C198),"")</f>
        <v>Mr VASUDEV K</v>
      </c>
      <c r="I203" s="77" t="str">
        <f>IFERROR(IF('Patient Admission Report'!D198="","",'Patient Admission Report'!D198),"")</f>
        <v>9985454154</v>
      </c>
      <c r="J203" s="68" t="str">
        <f>IFERROR(IF('Patient Admission Report'!E198="","",'Patient Admission Report'!E198),"")</f>
        <v>TELANGANA</v>
      </c>
      <c r="K203" s="68" t="str">
        <f>IFERROR(IF('Patient Admission Report'!F198="","",'Patient Admission Report'!F198),"")</f>
        <v>PROCEDURE</v>
      </c>
      <c r="L203" s="68" t="str">
        <f>IFERROR(IF('Patient Admission Report'!G198="","",'Patient Admission Report'!G198),"")</f>
        <v>CARDIOLOGY - ADULT</v>
      </c>
      <c r="M203" s="133" t="str">
        <f>IFERROR(IF('Patient Admission Report'!I198="","",'Patient Admission Report'!I198),"")</f>
        <v>AROGYA SRI</v>
      </c>
      <c r="N203" s="124"/>
      <c r="O203" s="116"/>
      <c r="P203" s="72"/>
      <c r="Q203" s="73"/>
      <c r="R203" s="72"/>
      <c r="S203" s="72"/>
      <c r="T203" s="73"/>
      <c r="U203" s="69"/>
      <c r="V203" s="69"/>
      <c r="W203" s="136"/>
      <c r="X203" s="139"/>
      <c r="Y203" s="121"/>
      <c r="Z203" s="143" t="str">
        <f>IFERROR(VLOOKUP('Care Companion Tracker'!$G203,'Patient Discharge Report'!$B$11:$E$1048576,3,FALSE),"")</f>
        <v>06/09/2014 05:26 PM</v>
      </c>
      <c r="AA203" s="94" t="str">
        <f>IFERROR(VLOOKUP('Care Companion Tracker'!$G203,'Patient Discharge Report'!$B$11:$E$1048576,4,FALSE),"")</f>
        <v>Normal Discharge</v>
      </c>
      <c r="AB203" s="179">
        <f>ROUND(IF('Care Companion Tracker'!$Z203="",0,('Care Companion Tracker'!$Z203-'Care Companion Tracker'!$F203)),0)</f>
        <v>2</v>
      </c>
      <c r="AC203" s="116"/>
      <c r="AD203" s="95"/>
    </row>
    <row r="204" spans="2:30">
      <c r="B204" s="67">
        <f t="shared" si="4"/>
        <v>189</v>
      </c>
      <c r="C204" s="68" t="str">
        <f t="shared" si="5"/>
        <v>Hyderabad</v>
      </c>
      <c r="D204" s="93" t="str">
        <f>IF(AND('Care Companion Tracker'!$U204="", 'Care Companion Tracker'!$Z204=""),"Class not attended", IF(AND('Care Companion Tracker'!$Z204="",'Care Companion Tracker'!$U204&lt;&gt;"",$K204="Surgery",$W204=""),"Practical Left", IF(AND('Care Companion Tracker'!$Z204="",'Care Companion Tracker'!$U204&lt;&gt;"",'Care Companion Tracker'!$K204="Surgery",'Care Companion Tracker'!$Y204=""),"Evaluation left",IF(OR(AND('Care Companion Tracker'!$Z204&lt;&gt;"",'Care Companion Tracker'!$K204="Surgery",'Care Companion Tracker'!$U204&lt;&gt;"",'Care Companion Tracker'!$W204&lt;&gt;"",'Care Companion Tracker'!$Y204&lt;&gt;""),AND('Care Companion Tracker'!$Z204&lt;&gt;"",'Care Companion Tracker'!$K204="Procedure",'Care Companion Tracker'!$U204&lt;&gt;""),AND('Care Companion Tracker'!$Z204&lt;&gt;"",'Care Companion Tracker'!$K204="Observation",'Care Companion Tracker'!$U204&lt;&gt;"")),"Discharged &amp; completed",IF(AND('Care Companion Tracker'!$Z204&lt;&gt;"",'Care Companion Tracker'!$U204&lt;&gt;"",'Care Companion Tracker'!$W204=""),"Discharged but no practical", IF(AND('Care Companion Tracker'!$Z204&lt;&gt;"",'Care Companion Tracker'!$U204&lt;&gt;"",'Care Companion Tracker'!$K204="Surgery",'Care Companion Tracker'!$Y204=""),"Discharged but no evaluation",IF(AND('Care Companion Tracker'!$Z204&lt;&gt;"",'Care Companion Tracker'!$U204=""),"Discharged but no class","Completed but not discharged")))))))</f>
        <v>Discharged but no class</v>
      </c>
      <c r="E204" s="129" t="str">
        <f>IF(Table4[[#This Row],[DOA (DD/MM/YY)]]="","",TEXT(Table4[[#This Row],[DOA (DD/MM/YY)]],"mmm-yy"))</f>
        <v>Sep-14</v>
      </c>
      <c r="F204" s="148">
        <f>IF('Patient Admission Report'!H199="","",'Patient Admission Report'!H199)</f>
        <v>41887</v>
      </c>
      <c r="G204" s="112" t="str">
        <f>IFERROR(IF('Patient Admission Report'!B199="","",'Patient Admission Report'!B199),"")</f>
        <v>10070000201370</v>
      </c>
      <c r="H204" s="68" t="str">
        <f>IFERROR(IF('Patient Admission Report'!C199="","",'Patient Admission Report'!C199),"")</f>
        <v>Mr SUSHEEL KUMAR MISHRA</v>
      </c>
      <c r="I204" s="77" t="str">
        <f>IFERROR(IF('Patient Admission Report'!D199="","",'Patient Admission Report'!D199),"")</f>
        <v>09634186608</v>
      </c>
      <c r="J204" s="68" t="str">
        <f>IFERROR(IF('Patient Admission Report'!E199="","",'Patient Admission Report'!E199),"")</f>
        <v>TELANGANA</v>
      </c>
      <c r="K204" s="68" t="str">
        <f>IFERROR(IF('Patient Admission Report'!F199="","",'Patient Admission Report'!F199),"")</f>
        <v>PROCEDURE</v>
      </c>
      <c r="L204" s="68" t="str">
        <f>IFERROR(IF('Patient Admission Report'!G199="","",'Patient Admission Report'!G199),"")</f>
        <v>CARDIOLOGY - ADULT</v>
      </c>
      <c r="M204" s="133" t="str">
        <f>IFERROR(IF('Patient Admission Report'!I199="","",'Patient Admission Report'!I199),"")</f>
        <v>AROGYA SRI</v>
      </c>
      <c r="N204" s="124"/>
      <c r="O204" s="116"/>
      <c r="P204" s="72"/>
      <c r="Q204" s="73"/>
      <c r="R204" s="72"/>
      <c r="S204" s="72"/>
      <c r="T204" s="73"/>
      <c r="U204" s="69"/>
      <c r="V204" s="69"/>
      <c r="W204" s="136"/>
      <c r="X204" s="139"/>
      <c r="Y204" s="121"/>
      <c r="Z204" s="143" t="str">
        <f>IFERROR(VLOOKUP('Care Companion Tracker'!$G204,'Patient Discharge Report'!$B$11:$E$1048576,3,FALSE),"")</f>
        <v>07/09/2014 09:40 AM</v>
      </c>
      <c r="AA204" s="94" t="str">
        <f>IFERROR(VLOOKUP('Care Companion Tracker'!$G204,'Patient Discharge Report'!$B$11:$E$1048576,4,FALSE),"")</f>
        <v>Normal Discharge</v>
      </c>
      <c r="AB204" s="179">
        <f>ROUND(IF('Care Companion Tracker'!$Z204="",0,('Care Companion Tracker'!$Z204-'Care Companion Tracker'!$F204)),0)</f>
        <v>2</v>
      </c>
      <c r="AC204" s="116"/>
      <c r="AD204" s="95"/>
    </row>
    <row r="205" spans="2:30">
      <c r="B205" s="67">
        <f t="shared" si="4"/>
        <v>190</v>
      </c>
      <c r="C205" s="68" t="str">
        <f t="shared" si="5"/>
        <v>Hyderabad</v>
      </c>
      <c r="D205" s="93" t="str">
        <f>IF(AND('Care Companion Tracker'!$U205="", 'Care Companion Tracker'!$Z205=""),"Class not attended", IF(AND('Care Companion Tracker'!$Z205="",'Care Companion Tracker'!$U205&lt;&gt;"",$K205="Surgery",$W205=""),"Practical Left", IF(AND('Care Companion Tracker'!$Z205="",'Care Companion Tracker'!$U205&lt;&gt;"",'Care Companion Tracker'!$K205="Surgery",'Care Companion Tracker'!$Y205=""),"Evaluation left",IF(OR(AND('Care Companion Tracker'!$Z205&lt;&gt;"",'Care Companion Tracker'!$K205="Surgery",'Care Companion Tracker'!$U205&lt;&gt;"",'Care Companion Tracker'!$W205&lt;&gt;"",'Care Companion Tracker'!$Y205&lt;&gt;""),AND('Care Companion Tracker'!$Z205&lt;&gt;"",'Care Companion Tracker'!$K205="Procedure",'Care Companion Tracker'!$U205&lt;&gt;""),AND('Care Companion Tracker'!$Z205&lt;&gt;"",'Care Companion Tracker'!$K205="Observation",'Care Companion Tracker'!$U205&lt;&gt;"")),"Discharged &amp; completed",IF(AND('Care Companion Tracker'!$Z205&lt;&gt;"",'Care Companion Tracker'!$U205&lt;&gt;"",'Care Companion Tracker'!$W205=""),"Discharged but no practical", IF(AND('Care Companion Tracker'!$Z205&lt;&gt;"",'Care Companion Tracker'!$U205&lt;&gt;"",'Care Companion Tracker'!$K205="Surgery",'Care Companion Tracker'!$Y205=""),"Discharged but no evaluation",IF(AND('Care Companion Tracker'!$Z205&lt;&gt;"",'Care Companion Tracker'!$U205=""),"Discharged but no class","Completed but not discharged")))))))</f>
        <v>Discharged but no class</v>
      </c>
      <c r="E205" s="129" t="str">
        <f>IF(Table4[[#This Row],[DOA (DD/MM/YY)]]="","",TEXT(Table4[[#This Row],[DOA (DD/MM/YY)]],"mmm-yy"))</f>
        <v>Sep-14</v>
      </c>
      <c r="F205" s="148">
        <f>IF('Patient Admission Report'!H200="","",'Patient Admission Report'!H200)</f>
        <v>41887</v>
      </c>
      <c r="G205" s="112" t="str">
        <f>IFERROR(IF('Patient Admission Report'!B200="","",'Patient Admission Report'!B200),"")</f>
        <v>10070000201534</v>
      </c>
      <c r="H205" s="68" t="str">
        <f>IFERROR(IF('Patient Admission Report'!C200="","",'Patient Admission Report'!C200),"")</f>
        <v>Mr SREE KUMAR K</v>
      </c>
      <c r="I205" s="77" t="str">
        <f>IFERROR(IF('Patient Admission Report'!D200="","",'Patient Admission Report'!D200),"")</f>
        <v>91-7799653008</v>
      </c>
      <c r="J205" s="68" t="str">
        <f>IFERROR(IF('Patient Admission Report'!E200="","",'Patient Admission Report'!E200),"")</f>
        <v>TELANGANA</v>
      </c>
      <c r="K205" s="68" t="str">
        <f>IFERROR(IF('Patient Admission Report'!F200="","",'Patient Admission Report'!F200),"")</f>
        <v>PROCEDURE</v>
      </c>
      <c r="L205" s="68" t="str">
        <f>IFERROR(IF('Patient Admission Report'!G200="","",'Patient Admission Report'!G200),"")</f>
        <v>CARDIOLOGY - ADULT</v>
      </c>
      <c r="M205" s="133" t="str">
        <f>IFERROR(IF('Patient Admission Report'!I200="","",'Patient Admission Report'!I200),"")</f>
        <v/>
      </c>
      <c r="N205" s="124"/>
      <c r="O205" s="116"/>
      <c r="P205" s="72"/>
      <c r="Q205" s="73"/>
      <c r="R205" s="72"/>
      <c r="S205" s="72"/>
      <c r="T205" s="73"/>
      <c r="U205" s="69"/>
      <c r="V205" s="69"/>
      <c r="W205" s="136"/>
      <c r="X205" s="139"/>
      <c r="Y205" s="121"/>
      <c r="Z205" s="143" t="str">
        <f>IFERROR(VLOOKUP('Care Companion Tracker'!$G205,'Patient Discharge Report'!$B$11:$E$1048576,3,FALSE),"")</f>
        <v>23/09/2014 02:25 PM</v>
      </c>
      <c r="AA205" s="94" t="str">
        <f>IFERROR(VLOOKUP('Care Companion Tracker'!$G205,'Patient Discharge Report'!$B$11:$E$1048576,4,FALSE),"")</f>
        <v>Normal Discharge</v>
      </c>
      <c r="AB205" s="179">
        <f>ROUND(IF('Care Companion Tracker'!$Z205="",0,('Care Companion Tracker'!$Z205-'Care Companion Tracker'!$F205)),0)</f>
        <v>19</v>
      </c>
      <c r="AC205" s="116"/>
      <c r="AD205" s="95"/>
    </row>
    <row r="206" spans="2:30">
      <c r="B206" s="67">
        <f t="shared" si="4"/>
        <v>191</v>
      </c>
      <c r="C206" s="68" t="str">
        <f t="shared" si="5"/>
        <v>Hyderabad</v>
      </c>
      <c r="D206" s="93" t="str">
        <f>IF(AND('Care Companion Tracker'!$U206="", 'Care Companion Tracker'!$Z206=""),"Class not attended", IF(AND('Care Companion Tracker'!$Z206="",'Care Companion Tracker'!$U206&lt;&gt;"",$K206="Surgery",$W206=""),"Practical Left", IF(AND('Care Companion Tracker'!$Z206="",'Care Companion Tracker'!$U206&lt;&gt;"",'Care Companion Tracker'!$K206="Surgery",'Care Companion Tracker'!$Y206=""),"Evaluation left",IF(OR(AND('Care Companion Tracker'!$Z206&lt;&gt;"",'Care Companion Tracker'!$K206="Surgery",'Care Companion Tracker'!$U206&lt;&gt;"",'Care Companion Tracker'!$W206&lt;&gt;"",'Care Companion Tracker'!$Y206&lt;&gt;""),AND('Care Companion Tracker'!$Z206&lt;&gt;"",'Care Companion Tracker'!$K206="Procedure",'Care Companion Tracker'!$U206&lt;&gt;""),AND('Care Companion Tracker'!$Z206&lt;&gt;"",'Care Companion Tracker'!$K206="Observation",'Care Companion Tracker'!$U206&lt;&gt;"")),"Discharged &amp; completed",IF(AND('Care Companion Tracker'!$Z206&lt;&gt;"",'Care Companion Tracker'!$U206&lt;&gt;"",'Care Companion Tracker'!$W206=""),"Discharged but no practical", IF(AND('Care Companion Tracker'!$Z206&lt;&gt;"",'Care Companion Tracker'!$U206&lt;&gt;"",'Care Companion Tracker'!$K206="Surgery",'Care Companion Tracker'!$Y206=""),"Discharged but no evaluation",IF(AND('Care Companion Tracker'!$Z206&lt;&gt;"",'Care Companion Tracker'!$U206=""),"Discharged but no class","Completed but not discharged")))))))</f>
        <v>Discharged but no class</v>
      </c>
      <c r="E206" s="129" t="str">
        <f>IF(Table4[[#This Row],[DOA (DD/MM/YY)]]="","",TEXT(Table4[[#This Row],[DOA (DD/MM/YY)]],"mmm-yy"))</f>
        <v>Sep-14</v>
      </c>
      <c r="F206" s="148">
        <f>IF('Patient Admission Report'!H201="","",'Patient Admission Report'!H201)</f>
        <v>41887</v>
      </c>
      <c r="G206" s="112" t="str">
        <f>IFERROR(IF('Patient Admission Report'!B201="","",'Patient Admission Report'!B201),"")</f>
        <v>10070000201526</v>
      </c>
      <c r="H206" s="68" t="str">
        <f>IFERROR(IF('Patient Admission Report'!C201="","",'Patient Admission Report'!C201),"")</f>
        <v>Mr NARSAIAH G</v>
      </c>
      <c r="I206" s="77" t="str">
        <f>IFERROR(IF('Patient Admission Report'!D201="","",'Patient Admission Report'!D201),"")</f>
        <v>91-9701193167</v>
      </c>
      <c r="J206" s="68" t="str">
        <f>IFERROR(IF('Patient Admission Report'!E201="","",'Patient Admission Report'!E201),"")</f>
        <v>TELANGANA</v>
      </c>
      <c r="K206" s="68" t="str">
        <f>IFERROR(IF('Patient Admission Report'!F201="","",'Patient Admission Report'!F201),"")</f>
        <v>PROCEDURE</v>
      </c>
      <c r="L206" s="68" t="str">
        <f>IFERROR(IF('Patient Admission Report'!G201="","",'Patient Admission Report'!G201),"")</f>
        <v>CARDIOLOGY - ADULT</v>
      </c>
      <c r="M206" s="133" t="str">
        <f>IFERROR(IF('Patient Admission Report'!I201="","",'Patient Admission Report'!I201),"")</f>
        <v/>
      </c>
      <c r="N206" s="124"/>
      <c r="O206" s="116"/>
      <c r="P206" s="72"/>
      <c r="Q206" s="73"/>
      <c r="R206" s="72"/>
      <c r="S206" s="72"/>
      <c r="T206" s="73"/>
      <c r="U206" s="69"/>
      <c r="V206" s="69"/>
      <c r="W206" s="136"/>
      <c r="X206" s="139"/>
      <c r="Y206" s="121"/>
      <c r="Z206" s="143" t="str">
        <f>IFERROR(VLOOKUP('Care Companion Tracker'!$G206,'Patient Discharge Report'!$B$11:$E$1048576,3,FALSE),"")</f>
        <v>05/09/2014 10:32 PM</v>
      </c>
      <c r="AA206" s="94" t="str">
        <f>IFERROR(VLOOKUP('Care Companion Tracker'!$G206,'Patient Discharge Report'!$B$11:$E$1048576,4,FALSE),"")</f>
        <v>Normal Discharge</v>
      </c>
      <c r="AB206" s="179">
        <f>ROUND(IF('Care Companion Tracker'!$Z206="",0,('Care Companion Tracker'!$Z206-'Care Companion Tracker'!$F206)),0)</f>
        <v>1</v>
      </c>
      <c r="AC206" s="116"/>
      <c r="AD206" s="95"/>
    </row>
    <row r="207" spans="2:30">
      <c r="B207" s="67">
        <f t="shared" si="4"/>
        <v>192</v>
      </c>
      <c r="C207" s="68" t="str">
        <f t="shared" si="5"/>
        <v>Hyderabad</v>
      </c>
      <c r="D207" s="93" t="str">
        <f>IF(AND('Care Companion Tracker'!$U207="", 'Care Companion Tracker'!$Z207=""),"Class not attended", IF(AND('Care Companion Tracker'!$Z207="",'Care Companion Tracker'!$U207&lt;&gt;"",$K207="Surgery",$W207=""),"Practical Left", IF(AND('Care Companion Tracker'!$Z207="",'Care Companion Tracker'!$U207&lt;&gt;"",'Care Companion Tracker'!$K207="Surgery",'Care Companion Tracker'!$Y207=""),"Evaluation left",IF(OR(AND('Care Companion Tracker'!$Z207&lt;&gt;"",'Care Companion Tracker'!$K207="Surgery",'Care Companion Tracker'!$U207&lt;&gt;"",'Care Companion Tracker'!$W207&lt;&gt;"",'Care Companion Tracker'!$Y207&lt;&gt;""),AND('Care Companion Tracker'!$Z207&lt;&gt;"",'Care Companion Tracker'!$K207="Procedure",'Care Companion Tracker'!$U207&lt;&gt;""),AND('Care Companion Tracker'!$Z207&lt;&gt;"",'Care Companion Tracker'!$K207="Observation",'Care Companion Tracker'!$U207&lt;&gt;"")),"Discharged &amp; completed",IF(AND('Care Companion Tracker'!$Z207&lt;&gt;"",'Care Companion Tracker'!$U207&lt;&gt;"",'Care Companion Tracker'!$W207=""),"Discharged but no practical", IF(AND('Care Companion Tracker'!$Z207&lt;&gt;"",'Care Companion Tracker'!$U207&lt;&gt;"",'Care Companion Tracker'!$K207="Surgery",'Care Companion Tracker'!$Y207=""),"Discharged but no evaluation",IF(AND('Care Companion Tracker'!$Z207&lt;&gt;"",'Care Companion Tracker'!$U207=""),"Discharged but no class","Completed but not discharged")))))))</f>
        <v>Discharged but no class</v>
      </c>
      <c r="E207" s="129" t="str">
        <f>IF(Table4[[#This Row],[DOA (DD/MM/YY)]]="","",TEXT(Table4[[#This Row],[DOA (DD/MM/YY)]],"mmm-yy"))</f>
        <v>Sep-14</v>
      </c>
      <c r="F207" s="148">
        <f>IF('Patient Admission Report'!H202="","",'Patient Admission Report'!H202)</f>
        <v>41887</v>
      </c>
      <c r="G207" s="112" t="str">
        <f>IFERROR(IF('Patient Admission Report'!B202="","",'Patient Admission Report'!B202),"")</f>
        <v>10070000201493</v>
      </c>
      <c r="H207" s="68" t="str">
        <f>IFERROR(IF('Patient Admission Report'!C202="","",'Patient Admission Report'!C202),"")</f>
        <v>Mrs GUMMA SUBBAMMA</v>
      </c>
      <c r="I207" s="77" t="str">
        <f>IFERROR(IF('Patient Admission Report'!D202="","",'Patient Admission Report'!D202),"")</f>
        <v>91-9985860333</v>
      </c>
      <c r="J207" s="68" t="str">
        <f>IFERROR(IF('Patient Admission Report'!E202="","",'Patient Admission Report'!E202),"")</f>
        <v>TELANGANA</v>
      </c>
      <c r="K207" s="68" t="str">
        <f>IFERROR(IF('Patient Admission Report'!F202="","",'Patient Admission Report'!F202),"")</f>
        <v>PROCEDURE</v>
      </c>
      <c r="L207" s="68" t="str">
        <f>IFERROR(IF('Patient Admission Report'!G202="","",'Patient Admission Report'!G202),"")</f>
        <v>CARDIOLOGY - ADULT</v>
      </c>
      <c r="M207" s="133" t="str">
        <f>IFERROR(IF('Patient Admission Report'!I202="","",'Patient Admission Report'!I202),"")</f>
        <v/>
      </c>
      <c r="N207" s="124"/>
      <c r="O207" s="116"/>
      <c r="P207" s="72"/>
      <c r="Q207" s="73"/>
      <c r="R207" s="72"/>
      <c r="S207" s="72"/>
      <c r="T207" s="73"/>
      <c r="U207" s="69"/>
      <c r="V207" s="69"/>
      <c r="W207" s="136"/>
      <c r="X207" s="139"/>
      <c r="Y207" s="121"/>
      <c r="Z207" s="143" t="str">
        <f>IFERROR(VLOOKUP('Care Companion Tracker'!$G207,'Patient Discharge Report'!$B$11:$E$1048576,3,FALSE),"")</f>
        <v>10/09/2014 09:36 PM</v>
      </c>
      <c r="AA207" s="94" t="str">
        <f>IFERROR(VLOOKUP('Care Companion Tracker'!$G207,'Patient Discharge Report'!$B$11:$E$1048576,4,FALSE),"")</f>
        <v>Normal Discharge</v>
      </c>
      <c r="AB207" s="179">
        <f>ROUND(IF('Care Companion Tracker'!$Z207="",0,('Care Companion Tracker'!$Z207-'Care Companion Tracker'!$F207)),0)</f>
        <v>6</v>
      </c>
      <c r="AC207" s="116"/>
      <c r="AD207" s="95"/>
    </row>
    <row r="208" spans="2:30">
      <c r="B208" s="67">
        <f t="shared" si="4"/>
        <v>193</v>
      </c>
      <c r="C208" s="68" t="str">
        <f t="shared" si="5"/>
        <v>Hyderabad</v>
      </c>
      <c r="D208" s="93" t="str">
        <f>IF(AND('Care Companion Tracker'!$U208="", 'Care Companion Tracker'!$Z208=""),"Class not attended", IF(AND('Care Companion Tracker'!$Z208="",'Care Companion Tracker'!$U208&lt;&gt;"",$K208="Surgery",$W208=""),"Practical Left", IF(AND('Care Companion Tracker'!$Z208="",'Care Companion Tracker'!$U208&lt;&gt;"",'Care Companion Tracker'!$K208="Surgery",'Care Companion Tracker'!$Y208=""),"Evaluation left",IF(OR(AND('Care Companion Tracker'!$Z208&lt;&gt;"",'Care Companion Tracker'!$K208="Surgery",'Care Companion Tracker'!$U208&lt;&gt;"",'Care Companion Tracker'!$W208&lt;&gt;"",'Care Companion Tracker'!$Y208&lt;&gt;""),AND('Care Companion Tracker'!$Z208&lt;&gt;"",'Care Companion Tracker'!$K208="Procedure",'Care Companion Tracker'!$U208&lt;&gt;""),AND('Care Companion Tracker'!$Z208&lt;&gt;"",'Care Companion Tracker'!$K208="Observation",'Care Companion Tracker'!$U208&lt;&gt;"")),"Discharged &amp; completed",IF(AND('Care Companion Tracker'!$Z208&lt;&gt;"",'Care Companion Tracker'!$U208&lt;&gt;"",'Care Companion Tracker'!$W208=""),"Discharged but no practical", IF(AND('Care Companion Tracker'!$Z208&lt;&gt;"",'Care Companion Tracker'!$U208&lt;&gt;"",'Care Companion Tracker'!$K208="Surgery",'Care Companion Tracker'!$Y208=""),"Discharged but no evaluation",IF(AND('Care Companion Tracker'!$Z208&lt;&gt;"",'Care Companion Tracker'!$U208=""),"Discharged but no class","Completed but not discharged")))))))</f>
        <v>Discharged but no class</v>
      </c>
      <c r="E208" s="129" t="str">
        <f>IF(Table4[[#This Row],[DOA (DD/MM/YY)]]="","",TEXT(Table4[[#This Row],[DOA (DD/MM/YY)]],"mmm-yy"))</f>
        <v>Sep-14</v>
      </c>
      <c r="F208" s="148">
        <f>IF('Patient Admission Report'!H203="","",'Patient Admission Report'!H203)</f>
        <v>41887</v>
      </c>
      <c r="G208" s="112" t="str">
        <f>IFERROR(IF('Patient Admission Report'!B203="","",'Patient Admission Report'!B203),"")</f>
        <v>10070000201484</v>
      </c>
      <c r="H208" s="68" t="str">
        <f>IFERROR(IF('Patient Admission Report'!C203="","",'Patient Admission Report'!C203),"")</f>
        <v>Mr VEERESHAM K</v>
      </c>
      <c r="I208" s="77" t="str">
        <f>IFERROR(IF('Patient Admission Report'!D203="","",'Patient Admission Report'!D203),"")</f>
        <v>91-9849114876</v>
      </c>
      <c r="J208" s="68" t="str">
        <f>IFERROR(IF('Patient Admission Report'!E203="","",'Patient Admission Report'!E203),"")</f>
        <v>TELANGANA</v>
      </c>
      <c r="K208" s="68" t="str">
        <f>IFERROR(IF('Patient Admission Report'!F203="","",'Patient Admission Report'!F203),"")</f>
        <v>PROCEDURE</v>
      </c>
      <c r="L208" s="68" t="str">
        <f>IFERROR(IF('Patient Admission Report'!G203="","",'Patient Admission Report'!G203),"")</f>
        <v>CARDIOLOGY - ADULT</v>
      </c>
      <c r="M208" s="133" t="str">
        <f>IFERROR(IF('Patient Admission Report'!I203="","",'Patient Admission Report'!I203),"")</f>
        <v>AROGYA SRI</v>
      </c>
      <c r="N208" s="124"/>
      <c r="O208" s="116"/>
      <c r="P208" s="72"/>
      <c r="Q208" s="73"/>
      <c r="R208" s="72"/>
      <c r="S208" s="72"/>
      <c r="T208" s="73"/>
      <c r="U208" s="69"/>
      <c r="V208" s="69"/>
      <c r="W208" s="136"/>
      <c r="X208" s="139"/>
      <c r="Y208" s="121"/>
      <c r="Z208" s="143" t="str">
        <f>IFERROR(VLOOKUP('Care Companion Tracker'!$G208,'Patient Discharge Report'!$B$11:$E$1048576,3,FALSE),"")</f>
        <v>13/09/2014 10:57 PM</v>
      </c>
      <c r="AA208" s="94" t="str">
        <f>IFERROR(VLOOKUP('Care Companion Tracker'!$G208,'Patient Discharge Report'!$B$11:$E$1048576,4,FALSE),"")</f>
        <v>Normal Discharge</v>
      </c>
      <c r="AB208" s="179">
        <f>ROUND(IF('Care Companion Tracker'!$Z208="",0,('Care Companion Tracker'!$Z208-'Care Companion Tracker'!$F208)),0)</f>
        <v>9</v>
      </c>
      <c r="AC208" s="116"/>
      <c r="AD208" s="95"/>
    </row>
    <row r="209" spans="2:30">
      <c r="B209" s="67">
        <f t="shared" ref="B209:B272" si="6">IF(B208="S.No.",1,B208+1)</f>
        <v>194</v>
      </c>
      <c r="C209" s="68" t="str">
        <f t="shared" ref="C209:C272" si="7">$C$10</f>
        <v>Hyderabad</v>
      </c>
      <c r="D209" s="93" t="str">
        <f>IF(AND('Care Companion Tracker'!$U209="", 'Care Companion Tracker'!$Z209=""),"Class not attended", IF(AND('Care Companion Tracker'!$Z209="",'Care Companion Tracker'!$U209&lt;&gt;"",$K209="Surgery",$W209=""),"Practical Left", IF(AND('Care Companion Tracker'!$Z209="",'Care Companion Tracker'!$U209&lt;&gt;"",'Care Companion Tracker'!$K209="Surgery",'Care Companion Tracker'!$Y209=""),"Evaluation left",IF(OR(AND('Care Companion Tracker'!$Z209&lt;&gt;"",'Care Companion Tracker'!$K209="Surgery",'Care Companion Tracker'!$U209&lt;&gt;"",'Care Companion Tracker'!$W209&lt;&gt;"",'Care Companion Tracker'!$Y209&lt;&gt;""),AND('Care Companion Tracker'!$Z209&lt;&gt;"",'Care Companion Tracker'!$K209="Procedure",'Care Companion Tracker'!$U209&lt;&gt;""),AND('Care Companion Tracker'!$Z209&lt;&gt;"",'Care Companion Tracker'!$K209="Observation",'Care Companion Tracker'!$U209&lt;&gt;"")),"Discharged &amp; completed",IF(AND('Care Companion Tracker'!$Z209&lt;&gt;"",'Care Companion Tracker'!$U209&lt;&gt;"",'Care Companion Tracker'!$W209=""),"Discharged but no practical", IF(AND('Care Companion Tracker'!$Z209&lt;&gt;"",'Care Companion Tracker'!$U209&lt;&gt;"",'Care Companion Tracker'!$K209="Surgery",'Care Companion Tracker'!$Y209=""),"Discharged but no evaluation",IF(AND('Care Companion Tracker'!$Z209&lt;&gt;"",'Care Companion Tracker'!$U209=""),"Discharged but no class","Completed but not discharged")))))))</f>
        <v>Discharged but no class</v>
      </c>
      <c r="E209" s="129" t="str">
        <f>IF(Table4[[#This Row],[DOA (DD/MM/YY)]]="","",TEXT(Table4[[#This Row],[DOA (DD/MM/YY)]],"mmm-yy"))</f>
        <v>Sep-14</v>
      </c>
      <c r="F209" s="148">
        <f>IF('Patient Admission Report'!H204="","",'Patient Admission Report'!H204)</f>
        <v>41887</v>
      </c>
      <c r="G209" s="112" t="str">
        <f>IFERROR(IF('Patient Admission Report'!B204="","",'Patient Admission Report'!B204),"")</f>
        <v>10070000143068</v>
      </c>
      <c r="H209" s="68" t="str">
        <f>IFERROR(IF('Patient Admission Report'!C204="","",'Patient Admission Report'!C204),"")</f>
        <v>Mr RAMA CHANDRA RAO</v>
      </c>
      <c r="I209" s="77" t="str">
        <f>IFERROR(IF('Patient Admission Report'!D204="","",'Patient Admission Report'!D204),"")</f>
        <v>91-7259637387</v>
      </c>
      <c r="J209" s="68" t="str">
        <f>IFERROR(IF('Patient Admission Report'!E204="","",'Patient Admission Report'!E204),"")</f>
        <v>Karnataka.</v>
      </c>
      <c r="K209" s="68" t="str">
        <f>IFERROR(IF('Patient Admission Report'!F204="","",'Patient Admission Report'!F204),"")</f>
        <v>PROCEDURE</v>
      </c>
      <c r="L209" s="68" t="str">
        <f>IFERROR(IF('Patient Admission Report'!G204="","",'Patient Admission Report'!G204),"")</f>
        <v>GENERAL MEDICINE</v>
      </c>
      <c r="M209" s="133" t="str">
        <f>IFERROR(IF('Patient Admission Report'!I204="","",'Patient Admission Report'!I204),"")</f>
        <v/>
      </c>
      <c r="N209" s="124"/>
      <c r="O209" s="116"/>
      <c r="P209" s="72"/>
      <c r="Q209" s="73"/>
      <c r="R209" s="72"/>
      <c r="S209" s="72"/>
      <c r="T209" s="73"/>
      <c r="U209" s="69"/>
      <c r="V209" s="69"/>
      <c r="W209" s="136"/>
      <c r="X209" s="139"/>
      <c r="Y209" s="121"/>
      <c r="Z209" s="143" t="str">
        <f>IFERROR(VLOOKUP('Care Companion Tracker'!$G209,'Patient Discharge Report'!$B$11:$E$1048576,3,FALSE),"")</f>
        <v>06/09/2014 02:56 PM</v>
      </c>
      <c r="AA209" s="94" t="str">
        <f>IFERROR(VLOOKUP('Care Companion Tracker'!$G209,'Patient Discharge Report'!$B$11:$E$1048576,4,FALSE),"")</f>
        <v>Death</v>
      </c>
      <c r="AB209" s="179">
        <f>ROUND(IF('Care Companion Tracker'!$Z209="",0,('Care Companion Tracker'!$Z209-'Care Companion Tracker'!$F209)),0)</f>
        <v>2</v>
      </c>
      <c r="AC209" s="116"/>
      <c r="AD209" s="95"/>
    </row>
    <row r="210" spans="2:30">
      <c r="B210" s="67">
        <f t="shared" si="6"/>
        <v>195</v>
      </c>
      <c r="C210" s="68" t="str">
        <f t="shared" si="7"/>
        <v>Hyderabad</v>
      </c>
      <c r="D210" s="93" t="str">
        <f>IF(AND('Care Companion Tracker'!$U210="", 'Care Companion Tracker'!$Z210=""),"Class not attended", IF(AND('Care Companion Tracker'!$Z210="",'Care Companion Tracker'!$U210&lt;&gt;"",$K210="Surgery",$W210=""),"Practical Left", IF(AND('Care Companion Tracker'!$Z210="",'Care Companion Tracker'!$U210&lt;&gt;"",'Care Companion Tracker'!$K210="Surgery",'Care Companion Tracker'!$Y210=""),"Evaluation left",IF(OR(AND('Care Companion Tracker'!$Z210&lt;&gt;"",'Care Companion Tracker'!$K210="Surgery",'Care Companion Tracker'!$U210&lt;&gt;"",'Care Companion Tracker'!$W210&lt;&gt;"",'Care Companion Tracker'!$Y210&lt;&gt;""),AND('Care Companion Tracker'!$Z210&lt;&gt;"",'Care Companion Tracker'!$K210="Procedure",'Care Companion Tracker'!$U210&lt;&gt;""),AND('Care Companion Tracker'!$Z210&lt;&gt;"",'Care Companion Tracker'!$K210="Observation",'Care Companion Tracker'!$U210&lt;&gt;"")),"Discharged &amp; completed",IF(AND('Care Companion Tracker'!$Z210&lt;&gt;"",'Care Companion Tracker'!$U210&lt;&gt;"",'Care Companion Tracker'!$W210=""),"Discharged but no practical", IF(AND('Care Companion Tracker'!$Z210&lt;&gt;"",'Care Companion Tracker'!$U210&lt;&gt;"",'Care Companion Tracker'!$K210="Surgery",'Care Companion Tracker'!$Y210=""),"Discharged but no evaluation",IF(AND('Care Companion Tracker'!$Z210&lt;&gt;"",'Care Companion Tracker'!$U210=""),"Discharged but no class","Completed but not discharged")))))))</f>
        <v>Class not attended</v>
      </c>
      <c r="E210" s="129" t="str">
        <f>IF(Table4[[#This Row],[DOA (DD/MM/YY)]]="","",TEXT(Table4[[#This Row],[DOA (DD/MM/YY)]],"mmm-yy"))</f>
        <v>Sep-14</v>
      </c>
      <c r="F210" s="148">
        <f>IF('Patient Admission Report'!H205="","",'Patient Admission Report'!H205)</f>
        <v>41887</v>
      </c>
      <c r="G210" s="112" t="str">
        <f>IFERROR(IF('Patient Admission Report'!B205="","",'Patient Admission Report'!B205),"")</f>
        <v>10070000201218</v>
      </c>
      <c r="H210" s="68" t="str">
        <f>IFERROR(IF('Patient Admission Report'!C205="","",'Patient Admission Report'!C205),"")</f>
        <v>Mrs VEERAMANI</v>
      </c>
      <c r="I210" s="77" t="str">
        <f>IFERROR(IF('Patient Admission Report'!D205="","",'Patient Admission Report'!D205),"")</f>
        <v>000</v>
      </c>
      <c r="J210" s="68" t="str">
        <f>IFERROR(IF('Patient Admission Report'!E205="","",'Patient Admission Report'!E205),"")</f>
        <v>TELANGANA</v>
      </c>
      <c r="K210" s="68" t="str">
        <f>IFERROR(IF('Patient Admission Report'!F205="","",'Patient Admission Report'!F205),"")</f>
        <v>PROCEDURE</v>
      </c>
      <c r="L210" s="68" t="str">
        <f>IFERROR(IF('Patient Admission Report'!G205="","",'Patient Admission Report'!G205),"")</f>
        <v>GENERAL MEDICINE</v>
      </c>
      <c r="M210" s="133" t="str">
        <f>IFERROR(IF('Patient Admission Report'!I205="","",'Patient Admission Report'!I205),"")</f>
        <v/>
      </c>
      <c r="N210" s="124"/>
      <c r="O210" s="116"/>
      <c r="P210" s="72"/>
      <c r="Q210" s="73"/>
      <c r="R210" s="72"/>
      <c r="S210" s="72"/>
      <c r="T210" s="73"/>
      <c r="U210" s="69"/>
      <c r="V210" s="69"/>
      <c r="W210" s="136"/>
      <c r="X210" s="139"/>
      <c r="Y210" s="121"/>
      <c r="Z210" s="143" t="str">
        <f>IFERROR(VLOOKUP('Care Companion Tracker'!$G210,'Patient Discharge Report'!$B$11:$E$1048576,3,FALSE),"")</f>
        <v/>
      </c>
      <c r="AA210" s="94" t="str">
        <f>IFERROR(VLOOKUP('Care Companion Tracker'!$G210,'Patient Discharge Report'!$B$11:$E$1048576,4,FALSE),"")</f>
        <v/>
      </c>
      <c r="AB210" s="179">
        <f>ROUND(IF('Care Companion Tracker'!$Z210="",0,('Care Companion Tracker'!$Z210-'Care Companion Tracker'!$F210)),0)</f>
        <v>0</v>
      </c>
      <c r="AC210" s="116"/>
      <c r="AD210" s="95"/>
    </row>
    <row r="211" spans="2:30">
      <c r="B211" s="67">
        <f t="shared" si="6"/>
        <v>196</v>
      </c>
      <c r="C211" s="68" t="str">
        <f t="shared" si="7"/>
        <v>Hyderabad</v>
      </c>
      <c r="D211" s="93" t="str">
        <f>IF(AND('Care Companion Tracker'!$U211="", 'Care Companion Tracker'!$Z211=""),"Class not attended", IF(AND('Care Companion Tracker'!$Z211="",'Care Companion Tracker'!$U211&lt;&gt;"",$K211="Surgery",$W211=""),"Practical Left", IF(AND('Care Companion Tracker'!$Z211="",'Care Companion Tracker'!$U211&lt;&gt;"",'Care Companion Tracker'!$K211="Surgery",'Care Companion Tracker'!$Y211=""),"Evaluation left",IF(OR(AND('Care Companion Tracker'!$Z211&lt;&gt;"",'Care Companion Tracker'!$K211="Surgery",'Care Companion Tracker'!$U211&lt;&gt;"",'Care Companion Tracker'!$W211&lt;&gt;"",'Care Companion Tracker'!$Y211&lt;&gt;""),AND('Care Companion Tracker'!$Z211&lt;&gt;"",'Care Companion Tracker'!$K211="Procedure",'Care Companion Tracker'!$U211&lt;&gt;""),AND('Care Companion Tracker'!$Z211&lt;&gt;"",'Care Companion Tracker'!$K211="Observation",'Care Companion Tracker'!$U211&lt;&gt;"")),"Discharged &amp; completed",IF(AND('Care Companion Tracker'!$Z211&lt;&gt;"",'Care Companion Tracker'!$U211&lt;&gt;"",'Care Companion Tracker'!$W211=""),"Discharged but no practical", IF(AND('Care Companion Tracker'!$Z211&lt;&gt;"",'Care Companion Tracker'!$U211&lt;&gt;"",'Care Companion Tracker'!$K211="Surgery",'Care Companion Tracker'!$Y211=""),"Discharged but no evaluation",IF(AND('Care Companion Tracker'!$Z211&lt;&gt;"",'Care Companion Tracker'!$U211=""),"Discharged but no class","Completed but not discharged")))))))</f>
        <v>Discharged but no class</v>
      </c>
      <c r="E211" s="129" t="str">
        <f>IF(Table4[[#This Row],[DOA (DD/MM/YY)]]="","",TEXT(Table4[[#This Row],[DOA (DD/MM/YY)]],"mmm-yy"))</f>
        <v>Sep-14</v>
      </c>
      <c r="F211" s="148">
        <f>IF('Patient Admission Report'!H206="","",'Patient Admission Report'!H206)</f>
        <v>41887</v>
      </c>
      <c r="G211" s="112" t="str">
        <f>IFERROR(IF('Patient Admission Report'!B206="","",'Patient Admission Report'!B206),"")</f>
        <v>10070000201496</v>
      </c>
      <c r="H211" s="68" t="str">
        <f>IFERROR(IF('Patient Admission Report'!C206="","",'Patient Admission Report'!C206),"")</f>
        <v>Mrs LAXMI B</v>
      </c>
      <c r="I211" s="77" t="str">
        <f>IFERROR(IF('Patient Admission Report'!D206="","",'Patient Admission Report'!D206),"")</f>
        <v>91-9948136989</v>
      </c>
      <c r="J211" s="68" t="str">
        <f>IFERROR(IF('Patient Admission Report'!E206="","",'Patient Admission Report'!E206),"")</f>
        <v>TELANGANA</v>
      </c>
      <c r="K211" s="68" t="str">
        <f>IFERROR(IF('Patient Admission Report'!F206="","",'Patient Admission Report'!F206),"")</f>
        <v>OBSERVATION</v>
      </c>
      <c r="L211" s="68" t="str">
        <f>IFERROR(IF('Patient Admission Report'!G206="","",'Patient Admission Report'!G206),"")</f>
        <v>GENERAL MEDICINE</v>
      </c>
      <c r="M211" s="133" t="str">
        <f>IFERROR(IF('Patient Admission Report'!I206="","",'Patient Admission Report'!I206),"")</f>
        <v>CGHS_CREDIT</v>
      </c>
      <c r="N211" s="124"/>
      <c r="O211" s="116"/>
      <c r="P211" s="72"/>
      <c r="Q211" s="73"/>
      <c r="R211" s="72"/>
      <c r="S211" s="72"/>
      <c r="T211" s="73"/>
      <c r="U211" s="69"/>
      <c r="V211" s="69"/>
      <c r="W211" s="136"/>
      <c r="X211" s="139"/>
      <c r="Y211" s="121"/>
      <c r="Z211" s="143" t="str">
        <f>IFERROR(VLOOKUP('Care Companion Tracker'!$G211,'Patient Discharge Report'!$B$11:$E$1048576,3,FALSE),"")</f>
        <v>15/09/2014 09:11 PM</v>
      </c>
      <c r="AA211" s="94" t="str">
        <f>IFERROR(VLOOKUP('Care Companion Tracker'!$G211,'Patient Discharge Report'!$B$11:$E$1048576,4,FALSE),"")</f>
        <v>Normal Discharge</v>
      </c>
      <c r="AB211" s="179">
        <f>ROUND(IF('Care Companion Tracker'!$Z211="",0,('Care Companion Tracker'!$Z211-'Care Companion Tracker'!$F211)),0)</f>
        <v>11</v>
      </c>
      <c r="AC211" s="116"/>
      <c r="AD211" s="95"/>
    </row>
    <row r="212" spans="2:30">
      <c r="B212" s="67">
        <f t="shared" si="6"/>
        <v>197</v>
      </c>
      <c r="C212" s="68" t="str">
        <f t="shared" si="7"/>
        <v>Hyderabad</v>
      </c>
      <c r="D212" s="93" t="str">
        <f>IF(AND('Care Companion Tracker'!$U212="", 'Care Companion Tracker'!$Z212=""),"Class not attended", IF(AND('Care Companion Tracker'!$Z212="",'Care Companion Tracker'!$U212&lt;&gt;"",$K212="Surgery",$W212=""),"Practical Left", IF(AND('Care Companion Tracker'!$Z212="",'Care Companion Tracker'!$U212&lt;&gt;"",'Care Companion Tracker'!$K212="Surgery",'Care Companion Tracker'!$Y212=""),"Evaluation left",IF(OR(AND('Care Companion Tracker'!$Z212&lt;&gt;"",'Care Companion Tracker'!$K212="Surgery",'Care Companion Tracker'!$U212&lt;&gt;"",'Care Companion Tracker'!$W212&lt;&gt;"",'Care Companion Tracker'!$Y212&lt;&gt;""),AND('Care Companion Tracker'!$Z212&lt;&gt;"",'Care Companion Tracker'!$K212="Procedure",'Care Companion Tracker'!$U212&lt;&gt;""),AND('Care Companion Tracker'!$Z212&lt;&gt;"",'Care Companion Tracker'!$K212="Observation",'Care Companion Tracker'!$U212&lt;&gt;"")),"Discharged &amp; completed",IF(AND('Care Companion Tracker'!$Z212&lt;&gt;"",'Care Companion Tracker'!$U212&lt;&gt;"",'Care Companion Tracker'!$W212=""),"Discharged but no practical", IF(AND('Care Companion Tracker'!$Z212&lt;&gt;"",'Care Companion Tracker'!$U212&lt;&gt;"",'Care Companion Tracker'!$K212="Surgery",'Care Companion Tracker'!$Y212=""),"Discharged but no evaluation",IF(AND('Care Companion Tracker'!$Z212&lt;&gt;"",'Care Companion Tracker'!$U212=""),"Discharged but no class","Completed but not discharged")))))))</f>
        <v>Discharged but no class</v>
      </c>
      <c r="E212" s="129" t="str">
        <f>IF(Table4[[#This Row],[DOA (DD/MM/YY)]]="","",TEXT(Table4[[#This Row],[DOA (DD/MM/YY)]],"mmm-yy"))</f>
        <v>Sep-14</v>
      </c>
      <c r="F212" s="148">
        <f>IF('Patient Admission Report'!H207="","",'Patient Admission Report'!H207)</f>
        <v>41887</v>
      </c>
      <c r="G212" s="112" t="str">
        <f>IFERROR(IF('Patient Admission Report'!B207="","",'Patient Admission Report'!B207),"")</f>
        <v>10070000201441</v>
      </c>
      <c r="H212" s="68" t="str">
        <f>IFERROR(IF('Patient Admission Report'!C207="","",'Patient Admission Report'!C207),"")</f>
        <v>Mr BYATHAIAH P</v>
      </c>
      <c r="I212" s="77" t="str">
        <f>IFERROR(IF('Patient Admission Report'!D207="","",'Patient Admission Report'!D207),"")</f>
        <v>9989043788</v>
      </c>
      <c r="J212" s="68" t="str">
        <f>IFERROR(IF('Patient Admission Report'!E207="","",'Patient Admission Report'!E207),"")</f>
        <v>TELANGANA</v>
      </c>
      <c r="K212" s="68" t="str">
        <f>IFERROR(IF('Patient Admission Report'!F207="","",'Patient Admission Report'!F207),"")</f>
        <v>PROCEDURE</v>
      </c>
      <c r="L212" s="68" t="str">
        <f>IFERROR(IF('Patient Admission Report'!G207="","",'Patient Admission Report'!G207),"")</f>
        <v>GENERAL MEDICINE</v>
      </c>
      <c r="M212" s="133" t="str">
        <f>IFERROR(IF('Patient Admission Report'!I207="","",'Patient Admission Report'!I207),"")</f>
        <v>NH-Mallareddy Hospital</v>
      </c>
      <c r="N212" s="124"/>
      <c r="O212" s="116"/>
      <c r="P212" s="72"/>
      <c r="Q212" s="73"/>
      <c r="R212" s="72"/>
      <c r="S212" s="72"/>
      <c r="T212" s="73"/>
      <c r="U212" s="69"/>
      <c r="V212" s="69"/>
      <c r="W212" s="136"/>
      <c r="X212" s="139"/>
      <c r="Y212" s="121"/>
      <c r="Z212" s="143" t="str">
        <f>IFERROR(VLOOKUP('Care Companion Tracker'!$G212,'Patient Discharge Report'!$B$11:$E$1048576,3,FALSE),"")</f>
        <v>10/09/2014 12:03 AM</v>
      </c>
      <c r="AA212" s="94" t="str">
        <f>IFERROR(VLOOKUP('Care Companion Tracker'!$G212,'Patient Discharge Report'!$B$11:$E$1048576,4,FALSE),"")</f>
        <v>Normal Discharge</v>
      </c>
      <c r="AB212" s="179">
        <f>ROUND(IF('Care Companion Tracker'!$Z212="",0,('Care Companion Tracker'!$Z212-'Care Companion Tracker'!$F212)),0)</f>
        <v>5</v>
      </c>
      <c r="AC212" s="116"/>
      <c r="AD212" s="95"/>
    </row>
    <row r="213" spans="2:30">
      <c r="B213" s="67">
        <f t="shared" si="6"/>
        <v>198</v>
      </c>
      <c r="C213" s="68" t="str">
        <f t="shared" si="7"/>
        <v>Hyderabad</v>
      </c>
      <c r="D213" s="93" t="str">
        <f>IF(AND('Care Companion Tracker'!$U213="", 'Care Companion Tracker'!$Z213=""),"Class not attended", IF(AND('Care Companion Tracker'!$Z213="",'Care Companion Tracker'!$U213&lt;&gt;"",$K213="Surgery",$W213=""),"Practical Left", IF(AND('Care Companion Tracker'!$Z213="",'Care Companion Tracker'!$U213&lt;&gt;"",'Care Companion Tracker'!$K213="Surgery",'Care Companion Tracker'!$Y213=""),"Evaluation left",IF(OR(AND('Care Companion Tracker'!$Z213&lt;&gt;"",'Care Companion Tracker'!$K213="Surgery",'Care Companion Tracker'!$U213&lt;&gt;"",'Care Companion Tracker'!$W213&lt;&gt;"",'Care Companion Tracker'!$Y213&lt;&gt;""),AND('Care Companion Tracker'!$Z213&lt;&gt;"",'Care Companion Tracker'!$K213="Procedure",'Care Companion Tracker'!$U213&lt;&gt;""),AND('Care Companion Tracker'!$Z213&lt;&gt;"",'Care Companion Tracker'!$K213="Observation",'Care Companion Tracker'!$U213&lt;&gt;"")),"Discharged &amp; completed",IF(AND('Care Companion Tracker'!$Z213&lt;&gt;"",'Care Companion Tracker'!$U213&lt;&gt;"",'Care Companion Tracker'!$W213=""),"Discharged but no practical", IF(AND('Care Companion Tracker'!$Z213&lt;&gt;"",'Care Companion Tracker'!$U213&lt;&gt;"",'Care Companion Tracker'!$K213="Surgery",'Care Companion Tracker'!$Y213=""),"Discharged but no evaluation",IF(AND('Care Companion Tracker'!$Z213&lt;&gt;"",'Care Companion Tracker'!$U213=""),"Discharged but no class","Completed but not discharged")))))))</f>
        <v>Discharged but no class</v>
      </c>
      <c r="E213" s="129" t="str">
        <f>IF(Table4[[#This Row],[DOA (DD/MM/YY)]]="","",TEXT(Table4[[#This Row],[DOA (DD/MM/YY)]],"mmm-yy"))</f>
        <v>Sep-14</v>
      </c>
      <c r="F213" s="148">
        <f>IF('Patient Admission Report'!H208="","",'Patient Admission Report'!H208)</f>
        <v>41887</v>
      </c>
      <c r="G213" s="112" t="str">
        <f>IFERROR(IF('Patient Admission Report'!B208="","",'Patient Admission Report'!B208),"")</f>
        <v>10070000201483</v>
      </c>
      <c r="H213" s="68" t="str">
        <f>IFERROR(IF('Patient Admission Report'!C208="","",'Patient Admission Report'!C208),"")</f>
        <v>Mr SRIKANTH REDDY B</v>
      </c>
      <c r="I213" s="77" t="str">
        <f>IFERROR(IF('Patient Admission Report'!D208="","",'Patient Admission Report'!D208),"")</f>
        <v>91-9542592275</v>
      </c>
      <c r="J213" s="68" t="str">
        <f>IFERROR(IF('Patient Admission Report'!E208="","",'Patient Admission Report'!E208),"")</f>
        <v>TELANGANA</v>
      </c>
      <c r="K213" s="68" t="str">
        <f>IFERROR(IF('Patient Admission Report'!F208="","",'Patient Admission Report'!F208),"")</f>
        <v>PROCEDURE</v>
      </c>
      <c r="L213" s="68" t="str">
        <f>IFERROR(IF('Patient Admission Report'!G208="","",'Patient Admission Report'!G208),"")</f>
        <v>GENERAL MEDICINE</v>
      </c>
      <c r="M213" s="133" t="str">
        <f>IFERROR(IF('Patient Admission Report'!I208="","",'Patient Admission Report'!I208),"")</f>
        <v/>
      </c>
      <c r="N213" s="124"/>
      <c r="O213" s="116"/>
      <c r="P213" s="72"/>
      <c r="Q213" s="73"/>
      <c r="R213" s="72"/>
      <c r="S213" s="72"/>
      <c r="T213" s="73"/>
      <c r="U213" s="69"/>
      <c r="V213" s="69"/>
      <c r="W213" s="136"/>
      <c r="X213" s="139"/>
      <c r="Y213" s="121"/>
      <c r="Z213" s="143" t="str">
        <f>IFERROR(VLOOKUP('Care Companion Tracker'!$G213,'Patient Discharge Report'!$B$11:$E$1048576,3,FALSE),"")</f>
        <v>05/09/2014 07:35 PM</v>
      </c>
      <c r="AA213" s="94" t="str">
        <f>IFERROR(VLOOKUP('Care Companion Tracker'!$G213,'Patient Discharge Report'!$B$11:$E$1048576,4,FALSE),"")</f>
        <v>Normal Discharge</v>
      </c>
      <c r="AB213" s="179">
        <f>ROUND(IF('Care Companion Tracker'!$Z213="",0,('Care Companion Tracker'!$Z213-'Care Companion Tracker'!$F213)),0)</f>
        <v>1</v>
      </c>
      <c r="AC213" s="116"/>
      <c r="AD213" s="95"/>
    </row>
    <row r="214" spans="2:30">
      <c r="B214" s="67">
        <f t="shared" si="6"/>
        <v>199</v>
      </c>
      <c r="C214" s="68" t="str">
        <f t="shared" si="7"/>
        <v>Hyderabad</v>
      </c>
      <c r="D214" s="93" t="str">
        <f>IF(AND('Care Companion Tracker'!$U214="", 'Care Companion Tracker'!$Z214=""),"Class not attended", IF(AND('Care Companion Tracker'!$Z214="",'Care Companion Tracker'!$U214&lt;&gt;"",$K214="Surgery",$W214=""),"Practical Left", IF(AND('Care Companion Tracker'!$Z214="",'Care Companion Tracker'!$U214&lt;&gt;"",'Care Companion Tracker'!$K214="Surgery",'Care Companion Tracker'!$Y214=""),"Evaluation left",IF(OR(AND('Care Companion Tracker'!$Z214&lt;&gt;"",'Care Companion Tracker'!$K214="Surgery",'Care Companion Tracker'!$U214&lt;&gt;"",'Care Companion Tracker'!$W214&lt;&gt;"",'Care Companion Tracker'!$Y214&lt;&gt;""),AND('Care Companion Tracker'!$Z214&lt;&gt;"",'Care Companion Tracker'!$K214="Procedure",'Care Companion Tracker'!$U214&lt;&gt;""),AND('Care Companion Tracker'!$Z214&lt;&gt;"",'Care Companion Tracker'!$K214="Observation",'Care Companion Tracker'!$U214&lt;&gt;"")),"Discharged &amp; completed",IF(AND('Care Companion Tracker'!$Z214&lt;&gt;"",'Care Companion Tracker'!$U214&lt;&gt;"",'Care Companion Tracker'!$W214=""),"Discharged but no practical", IF(AND('Care Companion Tracker'!$Z214&lt;&gt;"",'Care Companion Tracker'!$U214&lt;&gt;"",'Care Companion Tracker'!$K214="Surgery",'Care Companion Tracker'!$Y214=""),"Discharged but no evaluation",IF(AND('Care Companion Tracker'!$Z214&lt;&gt;"",'Care Companion Tracker'!$U214=""),"Discharged but no class","Completed but not discharged")))))))</f>
        <v>Discharged but no class</v>
      </c>
      <c r="E214" s="129" t="str">
        <f>IF(Table4[[#This Row],[DOA (DD/MM/YY)]]="","",TEXT(Table4[[#This Row],[DOA (DD/MM/YY)]],"mmm-yy"))</f>
        <v>Sep-14</v>
      </c>
      <c r="F214" s="148">
        <f>IF('Patient Admission Report'!H209="","",'Patient Admission Report'!H209)</f>
        <v>41887</v>
      </c>
      <c r="G214" s="112" t="str">
        <f>IFERROR(IF('Patient Admission Report'!B209="","",'Patient Admission Report'!B209),"")</f>
        <v>10070000201481</v>
      </c>
      <c r="H214" s="68" t="str">
        <f>IFERROR(IF('Patient Admission Report'!C209="","",'Patient Admission Report'!C209),"")</f>
        <v>Mr PRATAP REDDY A</v>
      </c>
      <c r="I214" s="77" t="str">
        <f>IFERROR(IF('Patient Admission Report'!D209="","",'Patient Admission Report'!D209),"")</f>
        <v>91-9963893909</v>
      </c>
      <c r="J214" s="68" t="str">
        <f>IFERROR(IF('Patient Admission Report'!E209="","",'Patient Admission Report'!E209),"")</f>
        <v>TELANGANA</v>
      </c>
      <c r="K214" s="68" t="str">
        <f>IFERROR(IF('Patient Admission Report'!F209="","",'Patient Admission Report'!F209),"")</f>
        <v>PROCEDURE</v>
      </c>
      <c r="L214" s="68" t="str">
        <f>IFERROR(IF('Patient Admission Report'!G209="","",'Patient Admission Report'!G209),"")</f>
        <v>GENERAL MEDICINE</v>
      </c>
      <c r="M214" s="133" t="str">
        <f>IFERROR(IF('Patient Admission Report'!I209="","",'Patient Admission Report'!I209),"")</f>
        <v/>
      </c>
      <c r="N214" s="124"/>
      <c r="O214" s="116"/>
      <c r="P214" s="72"/>
      <c r="Q214" s="73"/>
      <c r="R214" s="72"/>
      <c r="S214" s="72"/>
      <c r="T214" s="73"/>
      <c r="U214" s="69"/>
      <c r="V214" s="69"/>
      <c r="W214" s="136"/>
      <c r="X214" s="139"/>
      <c r="Y214" s="121"/>
      <c r="Z214" s="143" t="str">
        <f>IFERROR(VLOOKUP('Care Companion Tracker'!$G214,'Patient Discharge Report'!$B$11:$E$1048576,3,FALSE),"")</f>
        <v>06/09/2014 02:24 PM</v>
      </c>
      <c r="AA214" s="94" t="str">
        <f>IFERROR(VLOOKUP('Care Companion Tracker'!$G214,'Patient Discharge Report'!$B$11:$E$1048576,4,FALSE),"")</f>
        <v>LAMA</v>
      </c>
      <c r="AB214" s="179">
        <f>ROUND(IF('Care Companion Tracker'!$Z214="",0,('Care Companion Tracker'!$Z214-'Care Companion Tracker'!$F214)),0)</f>
        <v>2</v>
      </c>
      <c r="AC214" s="116"/>
      <c r="AD214" s="95"/>
    </row>
    <row r="215" spans="2:30">
      <c r="B215" s="67">
        <f t="shared" si="6"/>
        <v>200</v>
      </c>
      <c r="C215" s="68" t="str">
        <f t="shared" si="7"/>
        <v>Hyderabad</v>
      </c>
      <c r="D215" s="93" t="str">
        <f>IF(AND('Care Companion Tracker'!$U215="", 'Care Companion Tracker'!$Z215=""),"Class not attended", IF(AND('Care Companion Tracker'!$Z215="",'Care Companion Tracker'!$U215&lt;&gt;"",$K215="Surgery",$W215=""),"Practical Left", IF(AND('Care Companion Tracker'!$Z215="",'Care Companion Tracker'!$U215&lt;&gt;"",'Care Companion Tracker'!$K215="Surgery",'Care Companion Tracker'!$Y215=""),"Evaluation left",IF(OR(AND('Care Companion Tracker'!$Z215&lt;&gt;"",'Care Companion Tracker'!$K215="Surgery",'Care Companion Tracker'!$U215&lt;&gt;"",'Care Companion Tracker'!$W215&lt;&gt;"",'Care Companion Tracker'!$Y215&lt;&gt;""),AND('Care Companion Tracker'!$Z215&lt;&gt;"",'Care Companion Tracker'!$K215="Procedure",'Care Companion Tracker'!$U215&lt;&gt;""),AND('Care Companion Tracker'!$Z215&lt;&gt;"",'Care Companion Tracker'!$K215="Observation",'Care Companion Tracker'!$U215&lt;&gt;"")),"Discharged &amp; completed",IF(AND('Care Companion Tracker'!$Z215&lt;&gt;"",'Care Companion Tracker'!$U215&lt;&gt;"",'Care Companion Tracker'!$W215=""),"Discharged but no practical", IF(AND('Care Companion Tracker'!$Z215&lt;&gt;"",'Care Companion Tracker'!$U215&lt;&gt;"",'Care Companion Tracker'!$K215="Surgery",'Care Companion Tracker'!$Y215=""),"Discharged but no evaluation",IF(AND('Care Companion Tracker'!$Z215&lt;&gt;"",'Care Companion Tracker'!$U215=""),"Discharged but no class","Completed but not discharged")))))))</f>
        <v>Discharged but no class</v>
      </c>
      <c r="E215" s="129" t="str">
        <f>IF(Table4[[#This Row],[DOA (DD/MM/YY)]]="","",TEXT(Table4[[#This Row],[DOA (DD/MM/YY)]],"mmm-yy"))</f>
        <v>Sep-14</v>
      </c>
      <c r="F215" s="148">
        <f>IF('Patient Admission Report'!H210="","",'Patient Admission Report'!H210)</f>
        <v>41887</v>
      </c>
      <c r="G215" s="112" t="str">
        <f>IFERROR(IF('Patient Admission Report'!B210="","",'Patient Admission Report'!B210),"")</f>
        <v>10070000200999</v>
      </c>
      <c r="H215" s="70" t="str">
        <f>IFERROR(IF('Patient Admission Report'!C210="","",'Patient Admission Report'!C210),"")</f>
        <v>Mrs MALLAMMA S</v>
      </c>
      <c r="I215" s="77" t="str">
        <f>IFERROR(IF('Patient Admission Report'!D210="","",'Patient Admission Report'!D210),"")</f>
        <v>8885477206</v>
      </c>
      <c r="J215" s="70" t="str">
        <f>IFERROR(IF('Patient Admission Report'!E210="","",'Patient Admission Report'!E210),"")</f>
        <v>TELANGANA</v>
      </c>
      <c r="K215" s="70" t="str">
        <f>IFERROR(IF('Patient Admission Report'!F210="","",'Patient Admission Report'!F210),"")</f>
        <v>OBSERVATION</v>
      </c>
      <c r="L215" s="70" t="str">
        <f>IFERROR(IF('Patient Admission Report'!G210="","",'Patient Admission Report'!G210),"")</f>
        <v>NEPHROLOGY</v>
      </c>
      <c r="M215" s="134" t="str">
        <f>IFERROR(IF('Patient Admission Report'!I210="","",'Patient Admission Report'!I210),"")</f>
        <v/>
      </c>
      <c r="N215" s="124"/>
      <c r="O215" s="116"/>
      <c r="P215" s="72"/>
      <c r="Q215" s="73"/>
      <c r="R215" s="72"/>
      <c r="S215" s="72"/>
      <c r="T215" s="73"/>
      <c r="U215" s="69"/>
      <c r="V215" s="69">
        <v>41952</v>
      </c>
      <c r="W215" s="136"/>
      <c r="X215" s="139"/>
      <c r="Y215" s="121"/>
      <c r="Z215" s="143" t="str">
        <f>IFERROR(VLOOKUP('Care Companion Tracker'!$G215,'Patient Discharge Report'!$B$11:$E$1048576,3,FALSE),"")</f>
        <v>12/09/2014 05:10 PM</v>
      </c>
      <c r="AA215" s="94" t="str">
        <f>IFERROR(VLOOKUP('Care Companion Tracker'!$G215,'Patient Discharge Report'!$B$11:$E$1048576,4,FALSE),"")</f>
        <v>Normal Discharge</v>
      </c>
      <c r="AB215" s="179">
        <f>ROUND(IF('Care Companion Tracker'!$Z215="",0,('Care Companion Tracker'!$Z215-'Care Companion Tracker'!$F215)),0)</f>
        <v>8</v>
      </c>
      <c r="AC215" s="116"/>
      <c r="AD215" s="95"/>
    </row>
    <row r="216" spans="2:30">
      <c r="B216" s="67">
        <f t="shared" si="6"/>
        <v>201</v>
      </c>
      <c r="C216" s="68" t="str">
        <f t="shared" si="7"/>
        <v>Hyderabad</v>
      </c>
      <c r="D216" s="93" t="str">
        <f>IF(AND('Care Companion Tracker'!$U216="", 'Care Companion Tracker'!$Z216=""),"Class not attended", IF(AND('Care Companion Tracker'!$Z216="",'Care Companion Tracker'!$U216&lt;&gt;"",$K216="Surgery",$W216=""),"Practical Left", IF(AND('Care Companion Tracker'!$Z216="",'Care Companion Tracker'!$U216&lt;&gt;"",'Care Companion Tracker'!$K216="Surgery",'Care Companion Tracker'!$Y216=""),"Evaluation left",IF(OR(AND('Care Companion Tracker'!$Z216&lt;&gt;"",'Care Companion Tracker'!$K216="Surgery",'Care Companion Tracker'!$U216&lt;&gt;"",'Care Companion Tracker'!$W216&lt;&gt;"",'Care Companion Tracker'!$Y216&lt;&gt;""),AND('Care Companion Tracker'!$Z216&lt;&gt;"",'Care Companion Tracker'!$K216="Procedure",'Care Companion Tracker'!$U216&lt;&gt;""),AND('Care Companion Tracker'!$Z216&lt;&gt;"",'Care Companion Tracker'!$K216="Observation",'Care Companion Tracker'!$U216&lt;&gt;"")),"Discharged &amp; completed",IF(AND('Care Companion Tracker'!$Z216&lt;&gt;"",'Care Companion Tracker'!$U216&lt;&gt;"",'Care Companion Tracker'!$W216=""),"Discharged but no practical", IF(AND('Care Companion Tracker'!$Z216&lt;&gt;"",'Care Companion Tracker'!$U216&lt;&gt;"",'Care Companion Tracker'!$K216="Surgery",'Care Companion Tracker'!$Y216=""),"Discharged but no evaluation",IF(AND('Care Companion Tracker'!$Z216&lt;&gt;"",'Care Companion Tracker'!$U216=""),"Discharged but no class","Completed but not discharged")))))))</f>
        <v>Discharged but no class</v>
      </c>
      <c r="E216" s="129" t="str">
        <f>IF(Table4[[#This Row],[DOA (DD/MM/YY)]]="","",TEXT(Table4[[#This Row],[DOA (DD/MM/YY)]],"mmm-yy"))</f>
        <v>Sep-14</v>
      </c>
      <c r="F216" s="148">
        <f>IF('Patient Admission Report'!H211="","",'Patient Admission Report'!H211)</f>
        <v>41887</v>
      </c>
      <c r="G216" s="112" t="str">
        <f>IFERROR(IF('Patient Admission Report'!B211="","",'Patient Admission Report'!B211),"")</f>
        <v>10070000028682</v>
      </c>
      <c r="H216" s="68" t="str">
        <f>IFERROR(IF('Patient Admission Report'!C211="","",'Patient Admission Report'!C211),"")</f>
        <v>Mr PREM KUMAR GUPTA</v>
      </c>
      <c r="I216" s="77" t="str">
        <f>IFERROR(IF('Patient Admission Report'!D211="","",'Patient Admission Report'!D211),"")</f>
        <v>91-8008800024</v>
      </c>
      <c r="J216" s="68" t="str">
        <f>IFERROR(IF('Patient Admission Report'!E211="","",'Patient Admission Report'!E211),"")</f>
        <v>Andhra Pradesh</v>
      </c>
      <c r="K216" s="68" t="str">
        <f>IFERROR(IF('Patient Admission Report'!F211="","",'Patient Admission Report'!F211),"")</f>
        <v>OBSERVATION</v>
      </c>
      <c r="L216" s="68" t="str">
        <f>IFERROR(IF('Patient Admission Report'!G211="","",'Patient Admission Report'!G211),"")</f>
        <v>NEPHROLOGY</v>
      </c>
      <c r="M216" s="133" t="str">
        <f>IFERROR(IF('Patient Admission Report'!I211="","",'Patient Admission Report'!I211),"")</f>
        <v/>
      </c>
      <c r="N216" s="124"/>
      <c r="O216" s="116"/>
      <c r="P216" s="72"/>
      <c r="Q216" s="73"/>
      <c r="R216" s="72"/>
      <c r="S216" s="72"/>
      <c r="T216" s="73"/>
      <c r="U216" s="69"/>
      <c r="V216" s="69"/>
      <c r="W216" s="136"/>
      <c r="X216" s="139"/>
      <c r="Y216" s="121"/>
      <c r="Z216" s="143" t="str">
        <f>IFERROR(VLOOKUP('Care Companion Tracker'!$G216,'Patient Discharge Report'!$B$11:$E$1048576,3,FALSE),"")</f>
        <v>05/09/2014 10:27 PM</v>
      </c>
      <c r="AA216" s="94" t="str">
        <f>IFERROR(VLOOKUP('Care Companion Tracker'!$G216,'Patient Discharge Report'!$B$11:$E$1048576,4,FALSE),"")</f>
        <v>With Medical advice</v>
      </c>
      <c r="AB216" s="179">
        <f>ROUND(IF('Care Companion Tracker'!$Z216="",0,('Care Companion Tracker'!$Z216-'Care Companion Tracker'!$F216)),0)</f>
        <v>1</v>
      </c>
      <c r="AC216" s="116"/>
      <c r="AD216" s="95"/>
    </row>
    <row r="217" spans="2:30">
      <c r="B217" s="67">
        <f t="shared" si="6"/>
        <v>202</v>
      </c>
      <c r="C217" s="68" t="str">
        <f t="shared" si="7"/>
        <v>Hyderabad</v>
      </c>
      <c r="D217" s="93" t="str">
        <f>IF(AND('Care Companion Tracker'!$U217="", 'Care Companion Tracker'!$Z217=""),"Class not attended", IF(AND('Care Companion Tracker'!$Z217="",'Care Companion Tracker'!$U217&lt;&gt;"",$K217="Surgery",$W217=""),"Practical Left", IF(AND('Care Companion Tracker'!$Z217="",'Care Companion Tracker'!$U217&lt;&gt;"",'Care Companion Tracker'!$K217="Surgery",'Care Companion Tracker'!$Y217=""),"Evaluation left",IF(OR(AND('Care Companion Tracker'!$Z217&lt;&gt;"",'Care Companion Tracker'!$K217="Surgery",'Care Companion Tracker'!$U217&lt;&gt;"",'Care Companion Tracker'!$W217&lt;&gt;"",'Care Companion Tracker'!$Y217&lt;&gt;""),AND('Care Companion Tracker'!$Z217&lt;&gt;"",'Care Companion Tracker'!$K217="Procedure",'Care Companion Tracker'!$U217&lt;&gt;""),AND('Care Companion Tracker'!$Z217&lt;&gt;"",'Care Companion Tracker'!$K217="Observation",'Care Companion Tracker'!$U217&lt;&gt;"")),"Discharged &amp; completed",IF(AND('Care Companion Tracker'!$Z217&lt;&gt;"",'Care Companion Tracker'!$U217&lt;&gt;"",'Care Companion Tracker'!$W217=""),"Discharged but no practical", IF(AND('Care Companion Tracker'!$Z217&lt;&gt;"",'Care Companion Tracker'!$U217&lt;&gt;"",'Care Companion Tracker'!$K217="Surgery",'Care Companion Tracker'!$Y217=""),"Discharged but no evaluation",IF(AND('Care Companion Tracker'!$Z217&lt;&gt;"",'Care Companion Tracker'!$U217=""),"Discharged but no class","Completed but not discharged")))))))</f>
        <v>Discharged but no class</v>
      </c>
      <c r="E217" s="129" t="str">
        <f>IF(Table4[[#This Row],[DOA (DD/MM/YY)]]="","",TEXT(Table4[[#This Row],[DOA (DD/MM/YY)]],"mmm-yy"))</f>
        <v>Sep-14</v>
      </c>
      <c r="F217" s="148">
        <f>IF('Patient Admission Report'!H212="","",'Patient Admission Report'!H212)</f>
        <v>41887</v>
      </c>
      <c r="G217" s="112" t="str">
        <f>IFERROR(IF('Patient Admission Report'!B212="","",'Patient Admission Report'!B212),"")</f>
        <v>10070000201644</v>
      </c>
      <c r="H217" s="68" t="str">
        <f>IFERROR(IF('Patient Admission Report'!C212="","",'Patient Admission Report'!C212),"")</f>
        <v>Mr SAI DAS M</v>
      </c>
      <c r="I217" s="77" t="str">
        <f>IFERROR(IF('Patient Admission Report'!D212="","",'Patient Admission Report'!D212),"")</f>
        <v>91-9490617271</v>
      </c>
      <c r="J217" s="68" t="str">
        <f>IFERROR(IF('Patient Admission Report'!E212="","",'Patient Admission Report'!E212),"")</f>
        <v>TELANGANA</v>
      </c>
      <c r="K217" s="68" t="str">
        <f>IFERROR(IF('Patient Admission Report'!F212="","",'Patient Admission Report'!F212),"")</f>
        <v>PROCEDURE</v>
      </c>
      <c r="L217" s="68" t="str">
        <f>IFERROR(IF('Patient Admission Report'!G212="","",'Patient Admission Report'!G212),"")</f>
        <v>NEURO SURGERY</v>
      </c>
      <c r="M217" s="133" t="str">
        <f>IFERROR(IF('Patient Admission Report'!I212="","",'Patient Admission Report'!I212),"")</f>
        <v/>
      </c>
      <c r="N217" s="124"/>
      <c r="O217" s="116"/>
      <c r="P217" s="72"/>
      <c r="Q217" s="73"/>
      <c r="R217" s="72"/>
      <c r="S217" s="72"/>
      <c r="T217" s="73"/>
      <c r="U217" s="69"/>
      <c r="V217" s="69"/>
      <c r="W217" s="136"/>
      <c r="X217" s="139"/>
      <c r="Y217" s="121"/>
      <c r="Z217" s="143" t="str">
        <f>IFERROR(VLOOKUP('Care Companion Tracker'!$G217,'Patient Discharge Report'!$B$11:$E$1048576,3,FALSE),"")</f>
        <v>06/09/2014 03:45 PM</v>
      </c>
      <c r="AA217" s="94" t="str">
        <f>IFERROR(VLOOKUP('Care Companion Tracker'!$G217,'Patient Discharge Report'!$B$11:$E$1048576,4,FALSE),"")</f>
        <v>Death</v>
      </c>
      <c r="AB217" s="179">
        <f>ROUND(IF('Care Companion Tracker'!$Z217="",0,('Care Companion Tracker'!$Z217-'Care Companion Tracker'!$F217)),0)</f>
        <v>2</v>
      </c>
      <c r="AC217" s="116"/>
      <c r="AD217" s="95"/>
    </row>
    <row r="218" spans="2:30">
      <c r="B218" s="67">
        <f t="shared" si="6"/>
        <v>203</v>
      </c>
      <c r="C218" s="68" t="str">
        <f t="shared" si="7"/>
        <v>Hyderabad</v>
      </c>
      <c r="D218" s="93" t="str">
        <f>IF(AND('Care Companion Tracker'!$U218="", 'Care Companion Tracker'!$Z218=""),"Class not attended", IF(AND('Care Companion Tracker'!$Z218="",'Care Companion Tracker'!$U218&lt;&gt;"",$K218="Surgery",$W218=""),"Practical Left", IF(AND('Care Companion Tracker'!$Z218="",'Care Companion Tracker'!$U218&lt;&gt;"",'Care Companion Tracker'!$K218="Surgery",'Care Companion Tracker'!$Y218=""),"Evaluation left",IF(OR(AND('Care Companion Tracker'!$Z218&lt;&gt;"",'Care Companion Tracker'!$K218="Surgery",'Care Companion Tracker'!$U218&lt;&gt;"",'Care Companion Tracker'!$W218&lt;&gt;"",'Care Companion Tracker'!$Y218&lt;&gt;""),AND('Care Companion Tracker'!$Z218&lt;&gt;"",'Care Companion Tracker'!$K218="Procedure",'Care Companion Tracker'!$U218&lt;&gt;""),AND('Care Companion Tracker'!$Z218&lt;&gt;"",'Care Companion Tracker'!$K218="Observation",'Care Companion Tracker'!$U218&lt;&gt;"")),"Discharged &amp; completed",IF(AND('Care Companion Tracker'!$Z218&lt;&gt;"",'Care Companion Tracker'!$U218&lt;&gt;"",'Care Companion Tracker'!$W218=""),"Discharged but no practical", IF(AND('Care Companion Tracker'!$Z218&lt;&gt;"",'Care Companion Tracker'!$U218&lt;&gt;"",'Care Companion Tracker'!$K218="Surgery",'Care Companion Tracker'!$Y218=""),"Discharged but no evaluation",IF(AND('Care Companion Tracker'!$Z218&lt;&gt;"",'Care Companion Tracker'!$U218=""),"Discharged but no class","Completed but not discharged")))))))</f>
        <v>Discharged but no class</v>
      </c>
      <c r="E218" s="129" t="str">
        <f>IF(Table4[[#This Row],[DOA (DD/MM/YY)]]="","",TEXT(Table4[[#This Row],[DOA (DD/MM/YY)]],"mmm-yy"))</f>
        <v>Sep-14</v>
      </c>
      <c r="F218" s="148">
        <f>IF('Patient Admission Report'!H213="","",'Patient Admission Report'!H213)</f>
        <v>41887</v>
      </c>
      <c r="G218" s="112" t="str">
        <f>IFERROR(IF('Patient Admission Report'!B213="","",'Patient Admission Report'!B213),"")</f>
        <v>10070000201645</v>
      </c>
      <c r="H218" s="68" t="str">
        <f>IFERROR(IF('Patient Admission Report'!C213="","",'Patient Admission Report'!C213),"")</f>
        <v>Mr BABU RAO</v>
      </c>
      <c r="I218" s="77" t="str">
        <f>IFERROR(IF('Patient Admission Report'!D213="","",'Patient Admission Report'!D213),"")</f>
        <v>9972896952</v>
      </c>
      <c r="J218" s="68" t="str">
        <f>IFERROR(IF('Patient Admission Report'!E213="","",'Patient Admission Report'!E213),"")</f>
        <v>Karnataka.</v>
      </c>
      <c r="K218" s="68" t="str">
        <f>IFERROR(IF('Patient Admission Report'!F213="","",'Patient Admission Report'!F213),"")</f>
        <v>PROCEDURE</v>
      </c>
      <c r="L218" s="68" t="str">
        <f>IFERROR(IF('Patient Admission Report'!G213="","",'Patient Admission Report'!G213),"")</f>
        <v>NEURO SURGERY</v>
      </c>
      <c r="M218" s="133" t="str">
        <f>IFERROR(IF('Patient Admission Report'!I213="","",'Patient Admission Report'!I213),"")</f>
        <v>VAJPAYEE AROGYASREE</v>
      </c>
      <c r="N218" s="124"/>
      <c r="O218" s="116"/>
      <c r="P218" s="72"/>
      <c r="Q218" s="73"/>
      <c r="R218" s="72"/>
      <c r="S218" s="72"/>
      <c r="T218" s="73"/>
      <c r="U218" s="69"/>
      <c r="V218" s="69"/>
      <c r="W218" s="136"/>
      <c r="X218" s="139"/>
      <c r="Y218" s="121"/>
      <c r="Z218" s="143" t="str">
        <f>IFERROR(VLOOKUP('Care Companion Tracker'!$G218,'Patient Discharge Report'!$B$11:$E$1048576,3,FALSE),"")</f>
        <v>17/09/2014 09:50 PM</v>
      </c>
      <c r="AA218" s="94" t="str">
        <f>IFERROR(VLOOKUP('Care Companion Tracker'!$G218,'Patient Discharge Report'!$B$11:$E$1048576,4,FALSE),"")</f>
        <v>Normal Discharge</v>
      </c>
      <c r="AB218" s="179">
        <f>ROUND(IF('Care Companion Tracker'!$Z218="",0,('Care Companion Tracker'!$Z218-'Care Companion Tracker'!$F218)),0)</f>
        <v>13</v>
      </c>
      <c r="AC218" s="116"/>
      <c r="AD218" s="95"/>
    </row>
    <row r="219" spans="2:30">
      <c r="B219" s="67">
        <f t="shared" si="6"/>
        <v>204</v>
      </c>
      <c r="C219" s="68" t="str">
        <f t="shared" si="7"/>
        <v>Hyderabad</v>
      </c>
      <c r="D219" s="93" t="str">
        <f>IF(AND('Care Companion Tracker'!$U219="", 'Care Companion Tracker'!$Z219=""),"Class not attended", IF(AND('Care Companion Tracker'!$Z219="",'Care Companion Tracker'!$U219&lt;&gt;"",$K219="Surgery",$W219=""),"Practical Left", IF(AND('Care Companion Tracker'!$Z219="",'Care Companion Tracker'!$U219&lt;&gt;"",'Care Companion Tracker'!$K219="Surgery",'Care Companion Tracker'!$Y219=""),"Evaluation left",IF(OR(AND('Care Companion Tracker'!$Z219&lt;&gt;"",'Care Companion Tracker'!$K219="Surgery",'Care Companion Tracker'!$U219&lt;&gt;"",'Care Companion Tracker'!$W219&lt;&gt;"",'Care Companion Tracker'!$Y219&lt;&gt;""),AND('Care Companion Tracker'!$Z219&lt;&gt;"",'Care Companion Tracker'!$K219="Procedure",'Care Companion Tracker'!$U219&lt;&gt;""),AND('Care Companion Tracker'!$Z219&lt;&gt;"",'Care Companion Tracker'!$K219="Observation",'Care Companion Tracker'!$U219&lt;&gt;"")),"Discharged &amp; completed",IF(AND('Care Companion Tracker'!$Z219&lt;&gt;"",'Care Companion Tracker'!$U219&lt;&gt;"",'Care Companion Tracker'!$W219=""),"Discharged but no practical", IF(AND('Care Companion Tracker'!$Z219&lt;&gt;"",'Care Companion Tracker'!$U219&lt;&gt;"",'Care Companion Tracker'!$K219="Surgery",'Care Companion Tracker'!$Y219=""),"Discharged but no evaluation",IF(AND('Care Companion Tracker'!$Z219&lt;&gt;"",'Care Companion Tracker'!$U219=""),"Discharged but no class","Completed but not discharged")))))))</f>
        <v>Class not attended</v>
      </c>
      <c r="E219" s="129" t="str">
        <f>IF(Table4[[#This Row],[DOA (DD/MM/YY)]]="","",TEXT(Table4[[#This Row],[DOA (DD/MM/YY)]],"mmm-yy"))</f>
        <v>Sep-14</v>
      </c>
      <c r="F219" s="148">
        <f>IF('Patient Admission Report'!H214="","",'Patient Admission Report'!H214)</f>
        <v>41887</v>
      </c>
      <c r="G219" s="112" t="str">
        <f>IFERROR(IF('Patient Admission Report'!B214="","",'Patient Admission Report'!B214),"")</f>
        <v>10070000199790</v>
      </c>
      <c r="H219" s="68" t="str">
        <f>IFERROR(IF('Patient Admission Report'!C214="","",'Patient Admission Report'!C214),"")</f>
        <v>Mr YADAGIRI D</v>
      </c>
      <c r="I219" s="77" t="str">
        <f>IFERROR(IF('Patient Admission Report'!D214="","",'Patient Admission Report'!D214),"")</f>
        <v>91-9032980220</v>
      </c>
      <c r="J219" s="68" t="str">
        <f>IFERROR(IF('Patient Admission Report'!E214="","",'Patient Admission Report'!E214),"")</f>
        <v>TELANGANA</v>
      </c>
      <c r="K219" s="68" t="str">
        <f>IFERROR(IF('Patient Admission Report'!F214="","",'Patient Admission Report'!F214),"")</f>
        <v>OBSERVATION</v>
      </c>
      <c r="L219" s="68" t="str">
        <f>IFERROR(IF('Patient Admission Report'!G214="","",'Patient Admission Report'!G214),"")</f>
        <v>NEURO SURGERY</v>
      </c>
      <c r="M219" s="133" t="str">
        <f>IFERROR(IF('Patient Admission Report'!I214="","",'Patient Admission Report'!I214),"")</f>
        <v>AROGYA SRI</v>
      </c>
      <c r="N219" s="124"/>
      <c r="O219" s="116"/>
      <c r="P219" s="72"/>
      <c r="Q219" s="73"/>
      <c r="R219" s="72"/>
      <c r="S219" s="72"/>
      <c r="T219" s="73"/>
      <c r="U219" s="69"/>
      <c r="V219" s="69"/>
      <c r="W219" s="136"/>
      <c r="X219" s="139"/>
      <c r="Y219" s="121"/>
      <c r="Z219" s="143" t="str">
        <f>IFERROR(VLOOKUP('Care Companion Tracker'!$G219,'Patient Discharge Report'!$B$11:$E$1048576,3,FALSE),"")</f>
        <v/>
      </c>
      <c r="AA219" s="94" t="str">
        <f>IFERROR(VLOOKUP('Care Companion Tracker'!$G219,'Patient Discharge Report'!$B$11:$E$1048576,4,FALSE),"")</f>
        <v/>
      </c>
      <c r="AB219" s="179">
        <f>ROUND(IF('Care Companion Tracker'!$Z219="",0,('Care Companion Tracker'!$Z219-'Care Companion Tracker'!$F219)),0)</f>
        <v>0</v>
      </c>
      <c r="AC219" s="116"/>
      <c r="AD219" s="95"/>
    </row>
    <row r="220" spans="2:30">
      <c r="B220" s="67">
        <f t="shared" si="6"/>
        <v>205</v>
      </c>
      <c r="C220" s="68" t="str">
        <f t="shared" si="7"/>
        <v>Hyderabad</v>
      </c>
      <c r="D220" s="93" t="str">
        <f>IF(AND('Care Companion Tracker'!$U220="", 'Care Companion Tracker'!$Z220=""),"Class not attended", IF(AND('Care Companion Tracker'!$Z220="",'Care Companion Tracker'!$U220&lt;&gt;"",$K220="Surgery",$W220=""),"Practical Left", IF(AND('Care Companion Tracker'!$Z220="",'Care Companion Tracker'!$U220&lt;&gt;"",'Care Companion Tracker'!$K220="Surgery",'Care Companion Tracker'!$Y220=""),"Evaluation left",IF(OR(AND('Care Companion Tracker'!$Z220&lt;&gt;"",'Care Companion Tracker'!$K220="Surgery",'Care Companion Tracker'!$U220&lt;&gt;"",'Care Companion Tracker'!$W220&lt;&gt;"",'Care Companion Tracker'!$Y220&lt;&gt;""),AND('Care Companion Tracker'!$Z220&lt;&gt;"",'Care Companion Tracker'!$K220="Procedure",'Care Companion Tracker'!$U220&lt;&gt;""),AND('Care Companion Tracker'!$Z220&lt;&gt;"",'Care Companion Tracker'!$K220="Observation",'Care Companion Tracker'!$U220&lt;&gt;"")),"Discharged &amp; completed",IF(AND('Care Companion Tracker'!$Z220&lt;&gt;"",'Care Companion Tracker'!$U220&lt;&gt;"",'Care Companion Tracker'!$W220=""),"Discharged but no practical", IF(AND('Care Companion Tracker'!$Z220&lt;&gt;"",'Care Companion Tracker'!$U220&lt;&gt;"",'Care Companion Tracker'!$K220="Surgery",'Care Companion Tracker'!$Y220=""),"Discharged but no evaluation",IF(AND('Care Companion Tracker'!$Z220&lt;&gt;"",'Care Companion Tracker'!$U220=""),"Discharged but no class","Completed but not discharged")))))))</f>
        <v>Discharged but no class</v>
      </c>
      <c r="E220" s="129" t="str">
        <f>IF(Table4[[#This Row],[DOA (DD/MM/YY)]]="","",TEXT(Table4[[#This Row],[DOA (DD/MM/YY)]],"mmm-yy"))</f>
        <v>Sep-14</v>
      </c>
      <c r="F220" s="148">
        <f>IF('Patient Admission Report'!H215="","",'Patient Admission Report'!H215)</f>
        <v>41887</v>
      </c>
      <c r="G220" s="112" t="str">
        <f>IFERROR(IF('Patient Admission Report'!B215="","",'Patient Admission Report'!B215),"")</f>
        <v>10070000191102</v>
      </c>
      <c r="H220" s="68" t="str">
        <f>IFERROR(IF('Patient Admission Report'!C215="","",'Patient Admission Report'!C215),"")</f>
        <v>Mrs PADMAVATHI E</v>
      </c>
      <c r="I220" s="77" t="str">
        <f>IFERROR(IF('Patient Admission Report'!D215="","",'Patient Admission Report'!D215),"")</f>
        <v>91-9866986026</v>
      </c>
      <c r="J220" s="68" t="str">
        <f>IFERROR(IF('Patient Admission Report'!E215="","",'Patient Admission Report'!E215),"")</f>
        <v>TELANGANA</v>
      </c>
      <c r="K220" s="68" t="str">
        <f>IFERROR(IF('Patient Admission Report'!F215="","",'Patient Admission Report'!F215),"")</f>
        <v>PROCEDURE</v>
      </c>
      <c r="L220" s="68" t="str">
        <f>IFERROR(IF('Patient Admission Report'!G215="","",'Patient Admission Report'!G215),"")</f>
        <v>NEURO SURGERY</v>
      </c>
      <c r="M220" s="133" t="str">
        <f>IFERROR(IF('Patient Admission Report'!I215="","",'Patient Admission Report'!I215),"")</f>
        <v/>
      </c>
      <c r="N220" s="124"/>
      <c r="O220" s="116"/>
      <c r="P220" s="72"/>
      <c r="Q220" s="73"/>
      <c r="R220" s="72"/>
      <c r="S220" s="72"/>
      <c r="T220" s="73"/>
      <c r="U220" s="69"/>
      <c r="V220" s="69">
        <v>41891</v>
      </c>
      <c r="W220" s="136"/>
      <c r="X220" s="139"/>
      <c r="Y220" s="121"/>
      <c r="Z220" s="143" t="str">
        <f>IFERROR(VLOOKUP('Care Companion Tracker'!$G220,'Patient Discharge Report'!$B$11:$E$1048576,3,FALSE),"")</f>
        <v>10/09/2014 06:17 PM</v>
      </c>
      <c r="AA220" s="94" t="str">
        <f>IFERROR(VLOOKUP('Care Companion Tracker'!$G220,'Patient Discharge Report'!$B$11:$E$1048576,4,FALSE),"")</f>
        <v>Normal Discharge</v>
      </c>
      <c r="AB220" s="179">
        <f>ROUND(IF('Care Companion Tracker'!$Z220="",0,('Care Companion Tracker'!$Z220-'Care Companion Tracker'!$F220)),0)</f>
        <v>6</v>
      </c>
      <c r="AC220" s="116"/>
      <c r="AD220" s="95"/>
    </row>
    <row r="221" spans="2:30">
      <c r="B221" s="67">
        <f t="shared" si="6"/>
        <v>206</v>
      </c>
      <c r="C221" s="68" t="str">
        <f t="shared" si="7"/>
        <v>Hyderabad</v>
      </c>
      <c r="D221" s="93" t="str">
        <f>IF(AND('Care Companion Tracker'!$U221="", 'Care Companion Tracker'!$Z221=""),"Class not attended", IF(AND('Care Companion Tracker'!$Z221="",'Care Companion Tracker'!$U221&lt;&gt;"",$K221="Surgery",$W221=""),"Practical Left", IF(AND('Care Companion Tracker'!$Z221="",'Care Companion Tracker'!$U221&lt;&gt;"",'Care Companion Tracker'!$K221="Surgery",'Care Companion Tracker'!$Y221=""),"Evaluation left",IF(OR(AND('Care Companion Tracker'!$Z221&lt;&gt;"",'Care Companion Tracker'!$K221="Surgery",'Care Companion Tracker'!$U221&lt;&gt;"",'Care Companion Tracker'!$W221&lt;&gt;"",'Care Companion Tracker'!$Y221&lt;&gt;""),AND('Care Companion Tracker'!$Z221&lt;&gt;"",'Care Companion Tracker'!$K221="Procedure",'Care Companion Tracker'!$U221&lt;&gt;""),AND('Care Companion Tracker'!$Z221&lt;&gt;"",'Care Companion Tracker'!$K221="Observation",'Care Companion Tracker'!$U221&lt;&gt;"")),"Discharged &amp; completed",IF(AND('Care Companion Tracker'!$Z221&lt;&gt;"",'Care Companion Tracker'!$U221&lt;&gt;"",'Care Companion Tracker'!$W221=""),"Discharged but no practical", IF(AND('Care Companion Tracker'!$Z221&lt;&gt;"",'Care Companion Tracker'!$U221&lt;&gt;"",'Care Companion Tracker'!$K221="Surgery",'Care Companion Tracker'!$Y221=""),"Discharged but no evaluation",IF(AND('Care Companion Tracker'!$Z221&lt;&gt;"",'Care Companion Tracker'!$U221=""),"Discharged but no class","Completed but not discharged")))))))</f>
        <v>Discharged but no class</v>
      </c>
      <c r="E221" s="129" t="str">
        <f>IF(Table4[[#This Row],[DOA (DD/MM/YY)]]="","",TEXT(Table4[[#This Row],[DOA (DD/MM/YY)]],"mmm-yy"))</f>
        <v>Sep-14</v>
      </c>
      <c r="F221" s="148">
        <f>IF('Patient Admission Report'!H216="","",'Patient Admission Report'!H216)</f>
        <v>41887</v>
      </c>
      <c r="G221" s="112" t="str">
        <f>IFERROR(IF('Patient Admission Report'!B216="","",'Patient Admission Report'!B216),"")</f>
        <v>10070000201641</v>
      </c>
      <c r="H221" s="70" t="str">
        <f>IFERROR(IF('Patient Admission Report'!C216="","",'Patient Admission Report'!C216),"")</f>
        <v>Mr CHANDU LAL A</v>
      </c>
      <c r="I221" s="77" t="str">
        <f>IFERROR(IF('Patient Admission Report'!D216="","",'Patient Admission Report'!D216),"")</f>
        <v>91-9347553666</v>
      </c>
      <c r="J221" s="70" t="str">
        <f>IFERROR(IF('Patient Admission Report'!E216="","",'Patient Admission Report'!E216),"")</f>
        <v>TELANGANA</v>
      </c>
      <c r="K221" s="70" t="str">
        <f>IFERROR(IF('Patient Admission Report'!F216="","",'Patient Admission Report'!F216),"")</f>
        <v>OBSERVATION</v>
      </c>
      <c r="L221" s="70" t="str">
        <f>IFERROR(IF('Patient Admission Report'!G216="","",'Patient Admission Report'!G216),"")</f>
        <v>NEUROLOGY</v>
      </c>
      <c r="M221" s="134" t="str">
        <f>IFERROR(IF('Patient Admission Report'!I216="","",'Patient Admission Report'!I216),"")</f>
        <v/>
      </c>
      <c r="N221" s="124"/>
      <c r="O221" s="116"/>
      <c r="P221" s="72"/>
      <c r="Q221" s="73"/>
      <c r="R221" s="72"/>
      <c r="S221" s="72"/>
      <c r="T221" s="73"/>
      <c r="U221" s="69"/>
      <c r="V221" s="69"/>
      <c r="W221" s="136"/>
      <c r="X221" s="139"/>
      <c r="Y221" s="121"/>
      <c r="Z221" s="143" t="str">
        <f>IFERROR(VLOOKUP('Care Companion Tracker'!$G221,'Patient Discharge Report'!$B$11:$E$1048576,3,FALSE),"")</f>
        <v>09/09/2014 01:33 AM</v>
      </c>
      <c r="AA221" s="94" t="str">
        <f>IFERROR(VLOOKUP('Care Companion Tracker'!$G221,'Patient Discharge Report'!$B$11:$E$1048576,4,FALSE),"")</f>
        <v>Normal Discharge</v>
      </c>
      <c r="AB221" s="179">
        <f>ROUND(IF('Care Companion Tracker'!$Z221="",0,('Care Companion Tracker'!$Z221-'Care Companion Tracker'!$F221)),0)</f>
        <v>4</v>
      </c>
      <c r="AC221" s="116"/>
      <c r="AD221" s="95"/>
    </row>
    <row r="222" spans="2:30">
      <c r="B222" s="67">
        <f t="shared" si="6"/>
        <v>207</v>
      </c>
      <c r="C222" s="68" t="str">
        <f t="shared" si="7"/>
        <v>Hyderabad</v>
      </c>
      <c r="D222" s="93" t="str">
        <f>IF(AND('Care Companion Tracker'!$U222="", 'Care Companion Tracker'!$Z222=""),"Class not attended", IF(AND('Care Companion Tracker'!$Z222="",'Care Companion Tracker'!$U222&lt;&gt;"",$K222="Surgery",$W222=""),"Practical Left", IF(AND('Care Companion Tracker'!$Z222="",'Care Companion Tracker'!$U222&lt;&gt;"",'Care Companion Tracker'!$K222="Surgery",'Care Companion Tracker'!$Y222=""),"Evaluation left",IF(OR(AND('Care Companion Tracker'!$Z222&lt;&gt;"",'Care Companion Tracker'!$K222="Surgery",'Care Companion Tracker'!$U222&lt;&gt;"",'Care Companion Tracker'!$W222&lt;&gt;"",'Care Companion Tracker'!$Y222&lt;&gt;""),AND('Care Companion Tracker'!$Z222&lt;&gt;"",'Care Companion Tracker'!$K222="Procedure",'Care Companion Tracker'!$U222&lt;&gt;""),AND('Care Companion Tracker'!$Z222&lt;&gt;"",'Care Companion Tracker'!$K222="Observation",'Care Companion Tracker'!$U222&lt;&gt;"")),"Discharged &amp; completed",IF(AND('Care Companion Tracker'!$Z222&lt;&gt;"",'Care Companion Tracker'!$U222&lt;&gt;"",'Care Companion Tracker'!$W222=""),"Discharged but no practical", IF(AND('Care Companion Tracker'!$Z222&lt;&gt;"",'Care Companion Tracker'!$U222&lt;&gt;"",'Care Companion Tracker'!$K222="Surgery",'Care Companion Tracker'!$Y222=""),"Discharged but no evaluation",IF(AND('Care Companion Tracker'!$Z222&lt;&gt;"",'Care Companion Tracker'!$U222=""),"Discharged but no class","Completed but not discharged")))))))</f>
        <v>Discharged but no class</v>
      </c>
      <c r="E222" s="129" t="str">
        <f>IF(Table4[[#This Row],[DOA (DD/MM/YY)]]="","",TEXT(Table4[[#This Row],[DOA (DD/MM/YY)]],"mmm-yy"))</f>
        <v>Sep-14</v>
      </c>
      <c r="F222" s="148">
        <f>IF('Patient Admission Report'!H217="","",'Patient Admission Report'!H217)</f>
        <v>41887</v>
      </c>
      <c r="G222" s="112" t="str">
        <f>IFERROR(IF('Patient Admission Report'!B217="","",'Patient Admission Report'!B217),"")</f>
        <v>10070000201504</v>
      </c>
      <c r="H222" s="68" t="str">
        <f>IFERROR(IF('Patient Admission Report'!C217="","",'Patient Admission Report'!C217),"")</f>
        <v>Mr POCHAIAH K</v>
      </c>
      <c r="I222" s="77" t="str">
        <f>IFERROR(IF('Patient Admission Report'!D217="","",'Patient Admission Report'!D217),"")</f>
        <v>9908492308</v>
      </c>
      <c r="J222" s="68" t="str">
        <f>IFERROR(IF('Patient Admission Report'!E217="","",'Patient Admission Report'!E217),"")</f>
        <v>TELANGANA</v>
      </c>
      <c r="K222" s="68" t="str">
        <f>IFERROR(IF('Patient Admission Report'!F217="","",'Patient Admission Report'!F217),"")</f>
        <v>PROCEDURE</v>
      </c>
      <c r="L222" s="68" t="str">
        <f>IFERROR(IF('Patient Admission Report'!G217="","",'Patient Admission Report'!G217),"")</f>
        <v>NEUROLOGY</v>
      </c>
      <c r="M222" s="133" t="str">
        <f>IFERROR(IF('Patient Admission Report'!I217="","",'Patient Admission Report'!I217),"")</f>
        <v>AROGYA SRI</v>
      </c>
      <c r="N222" s="124"/>
      <c r="O222" s="116"/>
      <c r="P222" s="72"/>
      <c r="Q222" s="73"/>
      <c r="R222" s="72"/>
      <c r="S222" s="72"/>
      <c r="T222" s="73"/>
      <c r="U222" s="69"/>
      <c r="V222" s="69"/>
      <c r="W222" s="136"/>
      <c r="X222" s="139"/>
      <c r="Y222" s="121"/>
      <c r="Z222" s="143" t="str">
        <f>IFERROR(VLOOKUP('Care Companion Tracker'!$G222,'Patient Discharge Report'!$B$11:$E$1048576,3,FALSE),"")</f>
        <v>15/09/2014 08:53 PM</v>
      </c>
      <c r="AA222" s="94" t="str">
        <f>IFERROR(VLOOKUP('Care Companion Tracker'!$G222,'Patient Discharge Report'!$B$11:$E$1048576,4,FALSE),"")</f>
        <v>Normal Discharge</v>
      </c>
      <c r="AB222" s="179">
        <f>ROUND(IF('Care Companion Tracker'!$Z222="",0,('Care Companion Tracker'!$Z222-'Care Companion Tracker'!$F222)),0)</f>
        <v>11</v>
      </c>
      <c r="AC222" s="116"/>
      <c r="AD222" s="95"/>
    </row>
    <row r="223" spans="2:30">
      <c r="B223" s="67">
        <f t="shared" si="6"/>
        <v>208</v>
      </c>
      <c r="C223" s="68" t="str">
        <f t="shared" si="7"/>
        <v>Hyderabad</v>
      </c>
      <c r="D223" s="93" t="str">
        <f>IF(AND('Care Companion Tracker'!$U223="", 'Care Companion Tracker'!$Z223=""),"Class not attended", IF(AND('Care Companion Tracker'!$Z223="",'Care Companion Tracker'!$U223&lt;&gt;"",$K223="Surgery",$W223=""),"Practical Left", IF(AND('Care Companion Tracker'!$Z223="",'Care Companion Tracker'!$U223&lt;&gt;"",'Care Companion Tracker'!$K223="Surgery",'Care Companion Tracker'!$Y223=""),"Evaluation left",IF(OR(AND('Care Companion Tracker'!$Z223&lt;&gt;"",'Care Companion Tracker'!$K223="Surgery",'Care Companion Tracker'!$U223&lt;&gt;"",'Care Companion Tracker'!$W223&lt;&gt;"",'Care Companion Tracker'!$Y223&lt;&gt;""),AND('Care Companion Tracker'!$Z223&lt;&gt;"",'Care Companion Tracker'!$K223="Procedure",'Care Companion Tracker'!$U223&lt;&gt;""),AND('Care Companion Tracker'!$Z223&lt;&gt;"",'Care Companion Tracker'!$K223="Observation",'Care Companion Tracker'!$U223&lt;&gt;"")),"Discharged &amp; completed",IF(AND('Care Companion Tracker'!$Z223&lt;&gt;"",'Care Companion Tracker'!$U223&lt;&gt;"",'Care Companion Tracker'!$W223=""),"Discharged but no practical", IF(AND('Care Companion Tracker'!$Z223&lt;&gt;"",'Care Companion Tracker'!$U223&lt;&gt;"",'Care Companion Tracker'!$K223="Surgery",'Care Companion Tracker'!$Y223=""),"Discharged but no evaluation",IF(AND('Care Companion Tracker'!$Z223&lt;&gt;"",'Care Companion Tracker'!$U223=""),"Discharged but no class","Completed but not discharged")))))))</f>
        <v>Class not attended</v>
      </c>
      <c r="E223" s="129" t="str">
        <f>IF(Table4[[#This Row],[DOA (DD/MM/YY)]]="","",TEXT(Table4[[#This Row],[DOA (DD/MM/YY)]],"mmm-yy"))</f>
        <v>Sep-14</v>
      </c>
      <c r="F223" s="148">
        <f>IF('Patient Admission Report'!H218="","",'Patient Admission Report'!H218)</f>
        <v>41887</v>
      </c>
      <c r="G223" s="112" t="str">
        <f>IFERROR(IF('Patient Admission Report'!B218="","",'Patient Admission Report'!B218),"")</f>
        <v>10070000201482</v>
      </c>
      <c r="H223" s="68" t="str">
        <f>IFERROR(IF('Patient Admission Report'!C218="","",'Patient Admission Report'!C218),"")</f>
        <v>Mrs MALLAMMA K</v>
      </c>
      <c r="I223" s="77" t="str">
        <f>IFERROR(IF('Patient Admission Report'!D218="","",'Patient Admission Report'!D218),"")</f>
        <v>91-9849472527</v>
      </c>
      <c r="J223" s="68" t="str">
        <f>IFERROR(IF('Patient Admission Report'!E218="","",'Patient Admission Report'!E218),"")</f>
        <v>TELANGANA</v>
      </c>
      <c r="K223" s="68" t="str">
        <f>IFERROR(IF('Patient Admission Report'!F218="","",'Patient Admission Report'!F218),"")</f>
        <v>PROCEDURE</v>
      </c>
      <c r="L223" s="68" t="str">
        <f>IFERROR(IF('Patient Admission Report'!G218="","",'Patient Admission Report'!G218),"")</f>
        <v>NEUROLOGY</v>
      </c>
      <c r="M223" s="133" t="str">
        <f>IFERROR(IF('Patient Admission Report'!I218="","",'Patient Admission Report'!I218),"")</f>
        <v>ESIC_CREDIT</v>
      </c>
      <c r="N223" s="124"/>
      <c r="O223" s="116"/>
      <c r="P223" s="72"/>
      <c r="Q223" s="73"/>
      <c r="R223" s="72"/>
      <c r="S223" s="72"/>
      <c r="T223" s="73"/>
      <c r="U223" s="69"/>
      <c r="V223" s="69"/>
      <c r="W223" s="136"/>
      <c r="X223" s="139"/>
      <c r="Y223" s="121"/>
      <c r="Z223" s="143" t="str">
        <f>IFERROR(VLOOKUP('Care Companion Tracker'!$G223,'Patient Discharge Report'!$B$11:$E$1048576,3,FALSE),"")</f>
        <v/>
      </c>
      <c r="AA223" s="94" t="str">
        <f>IFERROR(VLOOKUP('Care Companion Tracker'!$G223,'Patient Discharge Report'!$B$11:$E$1048576,4,FALSE),"")</f>
        <v/>
      </c>
      <c r="AB223" s="179">
        <f>ROUND(IF('Care Companion Tracker'!$Z223="",0,('Care Companion Tracker'!$Z223-'Care Companion Tracker'!$F223)),0)</f>
        <v>0</v>
      </c>
      <c r="AC223" s="116"/>
      <c r="AD223" s="95"/>
    </row>
    <row r="224" spans="2:30">
      <c r="B224" s="67">
        <f t="shared" si="6"/>
        <v>209</v>
      </c>
      <c r="C224" s="68" t="str">
        <f t="shared" si="7"/>
        <v>Hyderabad</v>
      </c>
      <c r="D224" s="93" t="str">
        <f>IF(AND('Care Companion Tracker'!$U224="", 'Care Companion Tracker'!$Z224=""),"Class not attended", IF(AND('Care Companion Tracker'!$Z224="",'Care Companion Tracker'!$U224&lt;&gt;"",$K224="Surgery",$W224=""),"Practical Left", IF(AND('Care Companion Tracker'!$Z224="",'Care Companion Tracker'!$U224&lt;&gt;"",'Care Companion Tracker'!$K224="Surgery",'Care Companion Tracker'!$Y224=""),"Evaluation left",IF(OR(AND('Care Companion Tracker'!$Z224&lt;&gt;"",'Care Companion Tracker'!$K224="Surgery",'Care Companion Tracker'!$U224&lt;&gt;"",'Care Companion Tracker'!$W224&lt;&gt;"",'Care Companion Tracker'!$Y224&lt;&gt;""),AND('Care Companion Tracker'!$Z224&lt;&gt;"",'Care Companion Tracker'!$K224="Procedure",'Care Companion Tracker'!$U224&lt;&gt;""),AND('Care Companion Tracker'!$Z224&lt;&gt;"",'Care Companion Tracker'!$K224="Observation",'Care Companion Tracker'!$U224&lt;&gt;"")),"Discharged &amp; completed",IF(AND('Care Companion Tracker'!$Z224&lt;&gt;"",'Care Companion Tracker'!$U224&lt;&gt;"",'Care Companion Tracker'!$W224=""),"Discharged but no practical", IF(AND('Care Companion Tracker'!$Z224&lt;&gt;"",'Care Companion Tracker'!$U224&lt;&gt;"",'Care Companion Tracker'!$K224="Surgery",'Care Companion Tracker'!$Y224=""),"Discharged but no evaluation",IF(AND('Care Companion Tracker'!$Z224&lt;&gt;"",'Care Companion Tracker'!$U224=""),"Discharged but no class","Completed but not discharged")))))))</f>
        <v>Discharged but no class</v>
      </c>
      <c r="E224" s="129" t="str">
        <f>IF(Table4[[#This Row],[DOA (DD/MM/YY)]]="","",TEXT(Table4[[#This Row],[DOA (DD/MM/YY)]],"mmm-yy"))</f>
        <v>Sep-14</v>
      </c>
      <c r="F224" s="148">
        <f>IF('Patient Admission Report'!H219="","",'Patient Admission Report'!H219)</f>
        <v>41887</v>
      </c>
      <c r="G224" s="112" t="str">
        <f>IFERROR(IF('Patient Admission Report'!B219="","",'Patient Admission Report'!B219),"")</f>
        <v>10070000201608</v>
      </c>
      <c r="H224" s="68" t="str">
        <f>IFERROR(IF('Patient Admission Report'!C219="","",'Patient Admission Report'!C219),"")</f>
        <v>Mrs MAMATHA K</v>
      </c>
      <c r="I224" s="77" t="str">
        <f>IFERROR(IF('Patient Admission Report'!D219="","",'Patient Admission Report'!D219),"")</f>
        <v>9989678059</v>
      </c>
      <c r="J224" s="68" t="str">
        <f>IFERROR(IF('Patient Admission Report'!E219="","",'Patient Admission Report'!E219),"")</f>
        <v>TELANGANA</v>
      </c>
      <c r="K224" s="68" t="str">
        <f>IFERROR(IF('Patient Admission Report'!F219="","",'Patient Admission Report'!F219),"")</f>
        <v>PROCEDURE</v>
      </c>
      <c r="L224" s="68" t="str">
        <f>IFERROR(IF('Patient Admission Report'!G219="","",'Patient Admission Report'!G219),"")</f>
        <v>OBSTETRICS &amp; GYNAECOLOGY</v>
      </c>
      <c r="M224" s="133" t="str">
        <f>IFERROR(IF('Patient Admission Report'!I219="","",'Patient Admission Report'!I219),"")</f>
        <v/>
      </c>
      <c r="N224" s="124"/>
      <c r="O224" s="116"/>
      <c r="P224" s="72"/>
      <c r="Q224" s="73"/>
      <c r="R224" s="72"/>
      <c r="S224" s="72"/>
      <c r="T224" s="73"/>
      <c r="U224" s="69"/>
      <c r="V224" s="69"/>
      <c r="W224" s="136"/>
      <c r="X224" s="139"/>
      <c r="Y224" s="121"/>
      <c r="Z224" s="143" t="str">
        <f>IFERROR(VLOOKUP('Care Companion Tracker'!$G224,'Patient Discharge Report'!$B$11:$E$1048576,3,FALSE),"")</f>
        <v>10/09/2014 09:36 PM</v>
      </c>
      <c r="AA224" s="94" t="str">
        <f>IFERROR(VLOOKUP('Care Companion Tracker'!$G224,'Patient Discharge Report'!$B$11:$E$1048576,4,FALSE),"")</f>
        <v>Normal Discharge</v>
      </c>
      <c r="AB224" s="179">
        <f>ROUND(IF('Care Companion Tracker'!$Z224="",0,('Care Companion Tracker'!$Z224-'Care Companion Tracker'!$F224)),0)</f>
        <v>6</v>
      </c>
      <c r="AC224" s="116"/>
      <c r="AD224" s="95"/>
    </row>
    <row r="225" spans="2:30">
      <c r="B225" s="67">
        <f t="shared" si="6"/>
        <v>210</v>
      </c>
      <c r="C225" s="68" t="str">
        <f t="shared" si="7"/>
        <v>Hyderabad</v>
      </c>
      <c r="D225" s="93" t="str">
        <f>IF(AND('Care Companion Tracker'!$U225="", 'Care Companion Tracker'!$Z225=""),"Class not attended", IF(AND('Care Companion Tracker'!$Z225="",'Care Companion Tracker'!$U225&lt;&gt;"",$K225="Surgery",$W225=""),"Practical Left", IF(AND('Care Companion Tracker'!$Z225="",'Care Companion Tracker'!$U225&lt;&gt;"",'Care Companion Tracker'!$K225="Surgery",'Care Companion Tracker'!$Y225=""),"Evaluation left",IF(OR(AND('Care Companion Tracker'!$Z225&lt;&gt;"",'Care Companion Tracker'!$K225="Surgery",'Care Companion Tracker'!$U225&lt;&gt;"",'Care Companion Tracker'!$W225&lt;&gt;"",'Care Companion Tracker'!$Y225&lt;&gt;""),AND('Care Companion Tracker'!$Z225&lt;&gt;"",'Care Companion Tracker'!$K225="Procedure",'Care Companion Tracker'!$U225&lt;&gt;""),AND('Care Companion Tracker'!$Z225&lt;&gt;"",'Care Companion Tracker'!$K225="Observation",'Care Companion Tracker'!$U225&lt;&gt;"")),"Discharged &amp; completed",IF(AND('Care Companion Tracker'!$Z225&lt;&gt;"",'Care Companion Tracker'!$U225&lt;&gt;"",'Care Companion Tracker'!$W225=""),"Discharged but no practical", IF(AND('Care Companion Tracker'!$Z225&lt;&gt;"",'Care Companion Tracker'!$U225&lt;&gt;"",'Care Companion Tracker'!$K225="Surgery",'Care Companion Tracker'!$Y225=""),"Discharged but no evaluation",IF(AND('Care Companion Tracker'!$Z225&lt;&gt;"",'Care Companion Tracker'!$U225=""),"Discharged but no class","Completed but not discharged")))))))</f>
        <v>Discharged but no practical</v>
      </c>
      <c r="E225" s="129" t="str">
        <f>IF(Table4[[#This Row],[DOA (DD/MM/YY)]]="","",TEXT(Table4[[#This Row],[DOA (DD/MM/YY)]],"mmm-yy"))</f>
        <v>Sep-14</v>
      </c>
      <c r="F225" s="148">
        <f>IF('Patient Admission Report'!H220="","",'Patient Admission Report'!H220)</f>
        <v>41887</v>
      </c>
      <c r="G225" s="112" t="str">
        <f>IFERROR(IF('Patient Admission Report'!B220="","",'Patient Admission Report'!B220),"")</f>
        <v>10070000201631</v>
      </c>
      <c r="H225" s="68" t="str">
        <f>IFERROR(IF('Patient Admission Report'!C220="","",'Patient Admission Report'!C220),"")</f>
        <v>Mr SALMAN MD</v>
      </c>
      <c r="I225" s="77" t="str">
        <f>IFERROR(IF('Patient Admission Report'!D220="","",'Patient Admission Report'!D220),"")</f>
        <v>91-9000234157</v>
      </c>
      <c r="J225" s="68" t="str">
        <f>IFERROR(IF('Patient Admission Report'!E220="","",'Patient Admission Report'!E220),"")</f>
        <v>TELANGANA</v>
      </c>
      <c r="K225" s="68" t="str">
        <f>IFERROR(IF('Patient Admission Report'!F220="","",'Patient Admission Report'!F220),"")</f>
        <v>SURGERY</v>
      </c>
      <c r="L225" s="68" t="str">
        <f>IFERROR(IF('Patient Admission Report'!G220="","",'Patient Admission Report'!G220),"")</f>
        <v>ORTHOPAEDICS</v>
      </c>
      <c r="M225" s="133" t="str">
        <f>IFERROR(IF('Patient Admission Report'!I220="","",'Patient Admission Report'!I220),"")</f>
        <v/>
      </c>
      <c r="N225" s="124"/>
      <c r="O225" s="116"/>
      <c r="P225" s="72"/>
      <c r="Q225" s="73"/>
      <c r="R225" s="72"/>
      <c r="S225" s="72"/>
      <c r="T225" s="73"/>
      <c r="U225" s="69">
        <v>41952</v>
      </c>
      <c r="V225" s="69"/>
      <c r="W225" s="136"/>
      <c r="X225" s="139"/>
      <c r="Y225" s="121"/>
      <c r="Z225" s="143" t="str">
        <f>IFERROR(VLOOKUP('Care Companion Tracker'!$G225,'Patient Discharge Report'!$B$11:$E$1048576,3,FALSE),"")</f>
        <v>13/09/2014 02:13 PM</v>
      </c>
      <c r="AA225" s="94" t="str">
        <f>IFERROR(VLOOKUP('Care Companion Tracker'!$G225,'Patient Discharge Report'!$B$11:$E$1048576,4,FALSE),"")</f>
        <v>Normal Discharge</v>
      </c>
      <c r="AB225" s="179">
        <f>ROUND(IF('Care Companion Tracker'!$Z225="",0,('Care Companion Tracker'!$Z225-'Care Companion Tracker'!$F225)),0)</f>
        <v>9</v>
      </c>
      <c r="AC225" s="116"/>
      <c r="AD225" s="95"/>
    </row>
    <row r="226" spans="2:30">
      <c r="B226" s="67">
        <f t="shared" si="6"/>
        <v>211</v>
      </c>
      <c r="C226" s="68" t="str">
        <f t="shared" si="7"/>
        <v>Hyderabad</v>
      </c>
      <c r="D226" s="93" t="str">
        <f>IF(AND('Care Companion Tracker'!$U226="", 'Care Companion Tracker'!$Z226=""),"Class not attended", IF(AND('Care Companion Tracker'!$Z226="",'Care Companion Tracker'!$U226&lt;&gt;"",$K226="Surgery",$W226=""),"Practical Left", IF(AND('Care Companion Tracker'!$Z226="",'Care Companion Tracker'!$U226&lt;&gt;"",'Care Companion Tracker'!$K226="Surgery",'Care Companion Tracker'!$Y226=""),"Evaluation left",IF(OR(AND('Care Companion Tracker'!$Z226&lt;&gt;"",'Care Companion Tracker'!$K226="Surgery",'Care Companion Tracker'!$U226&lt;&gt;"",'Care Companion Tracker'!$W226&lt;&gt;"",'Care Companion Tracker'!$Y226&lt;&gt;""),AND('Care Companion Tracker'!$Z226&lt;&gt;"",'Care Companion Tracker'!$K226="Procedure",'Care Companion Tracker'!$U226&lt;&gt;""),AND('Care Companion Tracker'!$Z226&lt;&gt;"",'Care Companion Tracker'!$K226="Observation",'Care Companion Tracker'!$U226&lt;&gt;"")),"Discharged &amp; completed",IF(AND('Care Companion Tracker'!$Z226&lt;&gt;"",'Care Companion Tracker'!$U226&lt;&gt;"",'Care Companion Tracker'!$W226=""),"Discharged but no practical", IF(AND('Care Companion Tracker'!$Z226&lt;&gt;"",'Care Companion Tracker'!$U226&lt;&gt;"",'Care Companion Tracker'!$K226="Surgery",'Care Companion Tracker'!$Y226=""),"Discharged but no evaluation",IF(AND('Care Companion Tracker'!$Z226&lt;&gt;"",'Care Companion Tracker'!$U226=""),"Discharged but no class","Completed but not discharged")))))))</f>
        <v>Discharged but no class</v>
      </c>
      <c r="E226" s="129" t="str">
        <f>IF(Table4[[#This Row],[DOA (DD/MM/YY)]]="","",TEXT(Table4[[#This Row],[DOA (DD/MM/YY)]],"mmm-yy"))</f>
        <v>Sep-14</v>
      </c>
      <c r="F226" s="148">
        <f>IF('Patient Admission Report'!H221="","",'Patient Admission Report'!H221)</f>
        <v>41887</v>
      </c>
      <c r="G226" s="112" t="str">
        <f>IFERROR(IF('Patient Admission Report'!B221="","",'Patient Admission Report'!B221),"")</f>
        <v>10070000201488</v>
      </c>
      <c r="H226" s="68" t="str">
        <f>IFERROR(IF('Patient Admission Report'!C221="","",'Patient Admission Report'!C221),"")</f>
        <v>Master SAKSHATH B S</v>
      </c>
      <c r="I226" s="77" t="str">
        <f>IFERROR(IF('Patient Admission Report'!D221="","",'Patient Admission Report'!D221),"")</f>
        <v>91-9440470618</v>
      </c>
      <c r="J226" s="68" t="str">
        <f>IFERROR(IF('Patient Admission Report'!E221="","",'Patient Admission Report'!E221),"")</f>
        <v>TELANGANA</v>
      </c>
      <c r="K226" s="68" t="str">
        <f>IFERROR(IF('Patient Admission Report'!F221="","",'Patient Admission Report'!F221),"")</f>
        <v>PROCEDURE</v>
      </c>
      <c r="L226" s="68" t="str">
        <f>IFERROR(IF('Patient Admission Report'!G221="","",'Patient Admission Report'!G221),"")</f>
        <v>ORTHOPAEDICS</v>
      </c>
      <c r="M226" s="133" t="str">
        <f>IFERROR(IF('Patient Admission Report'!I221="","",'Patient Admission Report'!I221),"")</f>
        <v/>
      </c>
      <c r="N226" s="124"/>
      <c r="O226" s="116"/>
      <c r="P226" s="72"/>
      <c r="Q226" s="73"/>
      <c r="R226" s="72"/>
      <c r="S226" s="72"/>
      <c r="T226" s="73"/>
      <c r="U226" s="69"/>
      <c r="V226" s="69"/>
      <c r="W226" s="136"/>
      <c r="X226" s="139"/>
      <c r="Y226" s="121"/>
      <c r="Z226" s="143" t="str">
        <f>IFERROR(VLOOKUP('Care Companion Tracker'!$G226,'Patient Discharge Report'!$B$11:$E$1048576,3,FALSE),"")</f>
        <v>05/09/2014 10:32 PM</v>
      </c>
      <c r="AA226" s="94" t="str">
        <f>IFERROR(VLOOKUP('Care Companion Tracker'!$G226,'Patient Discharge Report'!$B$11:$E$1048576,4,FALSE),"")</f>
        <v>Normal Discharge</v>
      </c>
      <c r="AB226" s="179">
        <f>ROUND(IF('Care Companion Tracker'!$Z226="",0,('Care Companion Tracker'!$Z226-'Care Companion Tracker'!$F226)),0)</f>
        <v>1</v>
      </c>
      <c r="AC226" s="116"/>
      <c r="AD226" s="95"/>
    </row>
    <row r="227" spans="2:30">
      <c r="B227" s="67">
        <f t="shared" si="6"/>
        <v>212</v>
      </c>
      <c r="C227" s="68" t="str">
        <f t="shared" si="7"/>
        <v>Hyderabad</v>
      </c>
      <c r="D227" s="93" t="str">
        <f>IF(AND('Care Companion Tracker'!$U227="", 'Care Companion Tracker'!$Z227=""),"Class not attended", IF(AND('Care Companion Tracker'!$Z227="",'Care Companion Tracker'!$U227&lt;&gt;"",$K227="Surgery",$W227=""),"Practical Left", IF(AND('Care Companion Tracker'!$Z227="",'Care Companion Tracker'!$U227&lt;&gt;"",'Care Companion Tracker'!$K227="Surgery",'Care Companion Tracker'!$Y227=""),"Evaluation left",IF(OR(AND('Care Companion Tracker'!$Z227&lt;&gt;"",'Care Companion Tracker'!$K227="Surgery",'Care Companion Tracker'!$U227&lt;&gt;"",'Care Companion Tracker'!$W227&lt;&gt;"",'Care Companion Tracker'!$Y227&lt;&gt;""),AND('Care Companion Tracker'!$Z227&lt;&gt;"",'Care Companion Tracker'!$K227="Procedure",'Care Companion Tracker'!$U227&lt;&gt;""),AND('Care Companion Tracker'!$Z227&lt;&gt;"",'Care Companion Tracker'!$K227="Observation",'Care Companion Tracker'!$U227&lt;&gt;"")),"Discharged &amp; completed",IF(AND('Care Companion Tracker'!$Z227&lt;&gt;"",'Care Companion Tracker'!$U227&lt;&gt;"",'Care Companion Tracker'!$W227=""),"Discharged but no practical", IF(AND('Care Companion Tracker'!$Z227&lt;&gt;"",'Care Companion Tracker'!$U227&lt;&gt;"",'Care Companion Tracker'!$K227="Surgery",'Care Companion Tracker'!$Y227=""),"Discharged but no evaluation",IF(AND('Care Companion Tracker'!$Z227&lt;&gt;"",'Care Companion Tracker'!$U227=""),"Discharged but no class","Completed but not discharged")))))))</f>
        <v>Discharged but no class</v>
      </c>
      <c r="E227" s="129" t="str">
        <f>IF(Table4[[#This Row],[DOA (DD/MM/YY)]]="","",TEXT(Table4[[#This Row],[DOA (DD/MM/YY)]],"mmm-yy"))</f>
        <v>Sep-14</v>
      </c>
      <c r="F227" s="148">
        <f>IF('Patient Admission Report'!H222="","",'Patient Admission Report'!H222)</f>
        <v>41887</v>
      </c>
      <c r="G227" s="112" t="str">
        <f>IFERROR(IF('Patient Admission Report'!B222="","",'Patient Admission Report'!B222),"")</f>
        <v>10070000201514</v>
      </c>
      <c r="H227" s="68" t="str">
        <f>IFERROR(IF('Patient Admission Report'!C222="","",'Patient Admission Report'!C222),"")</f>
        <v>Mr RAMA RAO</v>
      </c>
      <c r="I227" s="77" t="str">
        <f>IFERROR(IF('Patient Admission Report'!D222="","",'Patient Admission Report'!D222),"")</f>
        <v>91-9394979678</v>
      </c>
      <c r="J227" s="68" t="str">
        <f>IFERROR(IF('Patient Admission Report'!E222="","",'Patient Admission Report'!E222),"")</f>
        <v>TELANGANA</v>
      </c>
      <c r="K227" s="68" t="str">
        <f>IFERROR(IF('Patient Admission Report'!F222="","",'Patient Admission Report'!F222),"")</f>
        <v>OBSERVATION</v>
      </c>
      <c r="L227" s="68" t="str">
        <f>IFERROR(IF('Patient Admission Report'!G222="","",'Patient Admission Report'!G222),"")</f>
        <v>PULMONOLOGY</v>
      </c>
      <c r="M227" s="133" t="str">
        <f>IFERROR(IF('Patient Admission Report'!I222="","",'Patient Admission Report'!I222),"")</f>
        <v/>
      </c>
      <c r="N227" s="124"/>
      <c r="O227" s="116"/>
      <c r="P227" s="72"/>
      <c r="Q227" s="73"/>
      <c r="R227" s="72"/>
      <c r="S227" s="72"/>
      <c r="T227" s="73"/>
      <c r="U227" s="69"/>
      <c r="V227" s="69"/>
      <c r="W227" s="136"/>
      <c r="X227" s="139"/>
      <c r="Y227" s="121"/>
      <c r="Z227" s="143" t="str">
        <f>IFERROR(VLOOKUP('Care Companion Tracker'!$G227,'Patient Discharge Report'!$B$11:$E$1048576,3,FALSE),"")</f>
        <v>08/09/2014 03:29 PM</v>
      </c>
      <c r="AA227" s="94" t="str">
        <f>IFERROR(VLOOKUP('Care Companion Tracker'!$G227,'Patient Discharge Report'!$B$11:$E$1048576,4,FALSE),"")</f>
        <v>LAMA</v>
      </c>
      <c r="AB227" s="179">
        <f>ROUND(IF('Care Companion Tracker'!$Z227="",0,('Care Companion Tracker'!$Z227-'Care Companion Tracker'!$F227)),0)</f>
        <v>4</v>
      </c>
      <c r="AC227" s="116"/>
      <c r="AD227" s="95"/>
    </row>
    <row r="228" spans="2:30">
      <c r="B228" s="67">
        <f t="shared" si="6"/>
        <v>213</v>
      </c>
      <c r="C228" s="68" t="str">
        <f t="shared" si="7"/>
        <v>Hyderabad</v>
      </c>
      <c r="D228" s="93" t="str">
        <f>IF(AND('Care Companion Tracker'!$U228="", 'Care Companion Tracker'!$Z228=""),"Class not attended", IF(AND('Care Companion Tracker'!$Z228="",'Care Companion Tracker'!$U228&lt;&gt;"",$K228="Surgery",$W228=""),"Practical Left", IF(AND('Care Companion Tracker'!$Z228="",'Care Companion Tracker'!$U228&lt;&gt;"",'Care Companion Tracker'!$K228="Surgery",'Care Companion Tracker'!$Y228=""),"Evaluation left",IF(OR(AND('Care Companion Tracker'!$Z228&lt;&gt;"",'Care Companion Tracker'!$K228="Surgery",'Care Companion Tracker'!$U228&lt;&gt;"",'Care Companion Tracker'!$W228&lt;&gt;"",'Care Companion Tracker'!$Y228&lt;&gt;""),AND('Care Companion Tracker'!$Z228&lt;&gt;"",'Care Companion Tracker'!$K228="Procedure",'Care Companion Tracker'!$U228&lt;&gt;""),AND('Care Companion Tracker'!$Z228&lt;&gt;"",'Care Companion Tracker'!$K228="Observation",'Care Companion Tracker'!$U228&lt;&gt;"")),"Discharged &amp; completed",IF(AND('Care Companion Tracker'!$Z228&lt;&gt;"",'Care Companion Tracker'!$U228&lt;&gt;"",'Care Companion Tracker'!$W228=""),"Discharged but no practical", IF(AND('Care Companion Tracker'!$Z228&lt;&gt;"",'Care Companion Tracker'!$U228&lt;&gt;"",'Care Companion Tracker'!$K228="Surgery",'Care Companion Tracker'!$Y228=""),"Discharged but no evaluation",IF(AND('Care Companion Tracker'!$Z228&lt;&gt;"",'Care Companion Tracker'!$U228=""),"Discharged but no class","Completed but not discharged")))))))</f>
        <v>Discharged but no class</v>
      </c>
      <c r="E228" s="129" t="str">
        <f>IF(Table4[[#This Row],[DOA (DD/MM/YY)]]="","",TEXT(Table4[[#This Row],[DOA (DD/MM/YY)]],"mmm-yy"))</f>
        <v>Sep-14</v>
      </c>
      <c r="F228" s="148">
        <f>IF('Patient Admission Report'!H223="","",'Patient Admission Report'!H223)</f>
        <v>41887</v>
      </c>
      <c r="G228" s="112" t="str">
        <f>IFERROR(IF('Patient Admission Report'!B223="","",'Patient Admission Report'!B223),"")</f>
        <v>10070000130909</v>
      </c>
      <c r="H228" s="68" t="str">
        <f>IFERROR(IF('Patient Admission Report'!C223="","",'Patient Admission Report'!C223),"")</f>
        <v>Miss ELIZABETH TOM</v>
      </c>
      <c r="I228" s="77" t="str">
        <f>IFERROR(IF('Patient Admission Report'!D223="","",'Patient Admission Report'!D223),"")</f>
        <v>91-8897042582</v>
      </c>
      <c r="J228" s="68" t="str">
        <f>IFERROR(IF('Patient Admission Report'!E223="","",'Patient Admission Report'!E223),"")</f>
        <v>Andhra Pradesh</v>
      </c>
      <c r="K228" s="68" t="str">
        <f>IFERROR(IF('Patient Admission Report'!F223="","",'Patient Admission Report'!F223),"")</f>
        <v>OBSERVATION</v>
      </c>
      <c r="L228" s="68" t="str">
        <f>IFERROR(IF('Patient Admission Report'!G223="","",'Patient Admission Report'!G223),"")</f>
        <v>PULMONOLOGY</v>
      </c>
      <c r="M228" s="133" t="str">
        <f>IFERROR(IF('Patient Admission Report'!I223="","",'Patient Admission Report'!I223),"")</f>
        <v>MEDI ASSIST INDIA TPA PVT. LTD._CREDIT</v>
      </c>
      <c r="N228" s="124"/>
      <c r="O228" s="116"/>
      <c r="P228" s="72"/>
      <c r="Q228" s="73"/>
      <c r="R228" s="72"/>
      <c r="S228" s="72"/>
      <c r="T228" s="73"/>
      <c r="U228" s="69"/>
      <c r="V228" s="69"/>
      <c r="W228" s="136"/>
      <c r="X228" s="139"/>
      <c r="Y228" s="121"/>
      <c r="Z228" s="143" t="str">
        <f>IFERROR(VLOOKUP('Care Companion Tracker'!$G228,'Patient Discharge Report'!$B$11:$E$1048576,3,FALSE),"")</f>
        <v>08/09/2014 03:30 PM</v>
      </c>
      <c r="AA228" s="94" t="str">
        <f>IFERROR(VLOOKUP('Care Companion Tracker'!$G228,'Patient Discharge Report'!$B$11:$E$1048576,4,FALSE),"")</f>
        <v>Normal Discharge</v>
      </c>
      <c r="AB228" s="179">
        <f>ROUND(IF('Care Companion Tracker'!$Z228="",0,('Care Companion Tracker'!$Z228-'Care Companion Tracker'!$F228)),0)</f>
        <v>4</v>
      </c>
      <c r="AC228" s="116"/>
      <c r="AD228" s="95"/>
    </row>
    <row r="229" spans="2:30">
      <c r="B229" s="67">
        <f t="shared" si="6"/>
        <v>214</v>
      </c>
      <c r="C229" s="68" t="str">
        <f t="shared" si="7"/>
        <v>Hyderabad</v>
      </c>
      <c r="D229" s="93" t="str">
        <f>IF(AND('Care Companion Tracker'!$U229="", 'Care Companion Tracker'!$Z229=""),"Class not attended", IF(AND('Care Companion Tracker'!$Z229="",'Care Companion Tracker'!$U229&lt;&gt;"",$K229="Surgery",$W229=""),"Practical Left", IF(AND('Care Companion Tracker'!$Z229="",'Care Companion Tracker'!$U229&lt;&gt;"",'Care Companion Tracker'!$K229="Surgery",'Care Companion Tracker'!$Y229=""),"Evaluation left",IF(OR(AND('Care Companion Tracker'!$Z229&lt;&gt;"",'Care Companion Tracker'!$K229="Surgery",'Care Companion Tracker'!$U229&lt;&gt;"",'Care Companion Tracker'!$W229&lt;&gt;"",'Care Companion Tracker'!$Y229&lt;&gt;""),AND('Care Companion Tracker'!$Z229&lt;&gt;"",'Care Companion Tracker'!$K229="Procedure",'Care Companion Tracker'!$U229&lt;&gt;""),AND('Care Companion Tracker'!$Z229&lt;&gt;"",'Care Companion Tracker'!$K229="Observation",'Care Companion Tracker'!$U229&lt;&gt;"")),"Discharged &amp; completed",IF(AND('Care Companion Tracker'!$Z229&lt;&gt;"",'Care Companion Tracker'!$U229&lt;&gt;"",'Care Companion Tracker'!$W229=""),"Discharged but no practical", IF(AND('Care Companion Tracker'!$Z229&lt;&gt;"",'Care Companion Tracker'!$U229&lt;&gt;"",'Care Companion Tracker'!$K229="Surgery",'Care Companion Tracker'!$Y229=""),"Discharged but no evaluation",IF(AND('Care Companion Tracker'!$Z229&lt;&gt;"",'Care Companion Tracker'!$U229=""),"Discharged but no class","Completed but not discharged")))))))</f>
        <v>Class not attended</v>
      </c>
      <c r="E229" s="129" t="str">
        <f>IF(Table4[[#This Row],[DOA (DD/MM/YY)]]="","",TEXT(Table4[[#This Row],[DOA (DD/MM/YY)]],"mmm-yy"))</f>
        <v>Sep-14</v>
      </c>
      <c r="F229" s="148">
        <f>IF('Patient Admission Report'!H224="","",'Patient Admission Report'!H224)</f>
        <v>41887</v>
      </c>
      <c r="G229" s="112" t="str">
        <f>IFERROR(IF('Patient Admission Report'!B224="","",'Patient Admission Report'!B224),"")</f>
        <v>10070000201348</v>
      </c>
      <c r="H229" s="68" t="str">
        <f>IFERROR(IF('Patient Admission Report'!C224="","",'Patient Admission Report'!C224),"")</f>
        <v>Mr RAMULU Y</v>
      </c>
      <c r="I229" s="77" t="str">
        <f>IFERROR(IF('Patient Admission Report'!D224="","",'Patient Admission Report'!D224),"")</f>
        <v>9849768512</v>
      </c>
      <c r="J229" s="68" t="str">
        <f>IFERROR(IF('Patient Admission Report'!E224="","",'Patient Admission Report'!E224),"")</f>
        <v>TELANGANA</v>
      </c>
      <c r="K229" s="68" t="str">
        <f>IFERROR(IF('Patient Admission Report'!F224="","",'Patient Admission Report'!F224),"")</f>
        <v>PROCEDURE</v>
      </c>
      <c r="L229" s="68" t="str">
        <f>IFERROR(IF('Patient Admission Report'!G224="","",'Patient Admission Report'!G224),"")</f>
        <v>UROLOGY</v>
      </c>
      <c r="M229" s="133" t="str">
        <f>IFERROR(IF('Patient Admission Report'!I224="","",'Patient Admission Report'!I224),"")</f>
        <v>AROGYA SRI</v>
      </c>
      <c r="N229" s="124"/>
      <c r="O229" s="116"/>
      <c r="P229" s="72"/>
      <c r="Q229" s="73"/>
      <c r="R229" s="72"/>
      <c r="S229" s="72"/>
      <c r="T229" s="73"/>
      <c r="U229" s="69"/>
      <c r="V229" s="69">
        <v>41952</v>
      </c>
      <c r="W229" s="136"/>
      <c r="X229" s="139"/>
      <c r="Y229" s="121"/>
      <c r="Z229" s="143" t="str">
        <f>IFERROR(VLOOKUP('Care Companion Tracker'!$G229,'Patient Discharge Report'!$B$11:$E$1048576,3,FALSE),"")</f>
        <v/>
      </c>
      <c r="AA229" s="94" t="str">
        <f>IFERROR(VLOOKUP('Care Companion Tracker'!$G229,'Patient Discharge Report'!$B$11:$E$1048576,4,FALSE),"")</f>
        <v/>
      </c>
      <c r="AB229" s="179">
        <f>ROUND(IF('Care Companion Tracker'!$Z229="",0,('Care Companion Tracker'!$Z229-'Care Companion Tracker'!$F229)),0)</f>
        <v>0</v>
      </c>
      <c r="AC229" s="116"/>
      <c r="AD229" s="95"/>
    </row>
    <row r="230" spans="2:30">
      <c r="B230" s="67">
        <f t="shared" si="6"/>
        <v>215</v>
      </c>
      <c r="C230" s="68" t="str">
        <f t="shared" si="7"/>
        <v>Hyderabad</v>
      </c>
      <c r="D230" s="93" t="str">
        <f>IF(AND('Care Companion Tracker'!$U230="", 'Care Companion Tracker'!$Z230=""),"Class not attended", IF(AND('Care Companion Tracker'!$Z230="",'Care Companion Tracker'!$U230&lt;&gt;"",$K230="Surgery",$W230=""),"Practical Left", IF(AND('Care Companion Tracker'!$Z230="",'Care Companion Tracker'!$U230&lt;&gt;"",'Care Companion Tracker'!$K230="Surgery",'Care Companion Tracker'!$Y230=""),"Evaluation left",IF(OR(AND('Care Companion Tracker'!$Z230&lt;&gt;"",'Care Companion Tracker'!$K230="Surgery",'Care Companion Tracker'!$U230&lt;&gt;"",'Care Companion Tracker'!$W230&lt;&gt;"",'Care Companion Tracker'!$Y230&lt;&gt;""),AND('Care Companion Tracker'!$Z230&lt;&gt;"",'Care Companion Tracker'!$K230="Procedure",'Care Companion Tracker'!$U230&lt;&gt;""),AND('Care Companion Tracker'!$Z230&lt;&gt;"",'Care Companion Tracker'!$K230="Observation",'Care Companion Tracker'!$U230&lt;&gt;"")),"Discharged &amp; completed",IF(AND('Care Companion Tracker'!$Z230&lt;&gt;"",'Care Companion Tracker'!$U230&lt;&gt;"",'Care Companion Tracker'!$W230=""),"Discharged but no practical", IF(AND('Care Companion Tracker'!$Z230&lt;&gt;"",'Care Companion Tracker'!$U230&lt;&gt;"",'Care Companion Tracker'!$K230="Surgery",'Care Companion Tracker'!$Y230=""),"Discharged but no evaluation",IF(AND('Care Companion Tracker'!$Z230&lt;&gt;"",'Care Companion Tracker'!$U230=""),"Discharged but no class","Completed but not discharged")))))))</f>
        <v>Discharged but no class</v>
      </c>
      <c r="E230" s="129" t="str">
        <f>IF(Table4[[#This Row],[DOA (DD/MM/YY)]]="","",TEXT(Table4[[#This Row],[DOA (DD/MM/YY)]],"mmm-yy"))</f>
        <v>Sep-14</v>
      </c>
      <c r="F230" s="148">
        <f>IF('Patient Admission Report'!H225="","",'Patient Admission Report'!H225)</f>
        <v>41887</v>
      </c>
      <c r="G230" s="112" t="str">
        <f>IFERROR(IF('Patient Admission Report'!B225="","",'Patient Admission Report'!B225),"")</f>
        <v>10070000201162</v>
      </c>
      <c r="H230" s="68" t="str">
        <f>IFERROR(IF('Patient Admission Report'!C225="","",'Patient Admission Report'!C225),"")</f>
        <v>Mr ANIL M</v>
      </c>
      <c r="I230" s="77" t="str">
        <f>IFERROR(IF('Patient Admission Report'!D225="","",'Patient Admission Report'!D225),"")</f>
        <v>9908694677</v>
      </c>
      <c r="J230" s="68" t="str">
        <f>IFERROR(IF('Patient Admission Report'!E225="","",'Patient Admission Report'!E225),"")</f>
        <v>TELANGANA</v>
      </c>
      <c r="K230" s="68" t="str">
        <f>IFERROR(IF('Patient Admission Report'!F225="","",'Patient Admission Report'!F225),"")</f>
        <v>PROCEDURE</v>
      </c>
      <c r="L230" s="68" t="str">
        <f>IFERROR(IF('Patient Admission Report'!G225="","",'Patient Admission Report'!G225),"")</f>
        <v>UROLOGY</v>
      </c>
      <c r="M230" s="133" t="str">
        <f>IFERROR(IF('Patient Admission Report'!I225="","",'Patient Admission Report'!I225),"")</f>
        <v>AROGYA SRI</v>
      </c>
      <c r="N230" s="124"/>
      <c r="O230" s="116"/>
      <c r="P230" s="72"/>
      <c r="Q230" s="73"/>
      <c r="R230" s="72"/>
      <c r="S230" s="72"/>
      <c r="T230" s="73"/>
      <c r="U230" s="69"/>
      <c r="V230" s="69">
        <v>41891</v>
      </c>
      <c r="W230" s="136"/>
      <c r="X230" s="139"/>
      <c r="Y230" s="121"/>
      <c r="Z230" s="143" t="str">
        <f>IFERROR(VLOOKUP('Care Companion Tracker'!$G230,'Patient Discharge Report'!$B$11:$E$1048576,3,FALSE),"")</f>
        <v>10/09/2014 09:34 PM</v>
      </c>
      <c r="AA230" s="94" t="str">
        <f>IFERROR(VLOOKUP('Care Companion Tracker'!$G230,'Patient Discharge Report'!$B$11:$E$1048576,4,FALSE),"")</f>
        <v>Normal Discharge</v>
      </c>
      <c r="AB230" s="179">
        <f>ROUND(IF('Care Companion Tracker'!$Z230="",0,('Care Companion Tracker'!$Z230-'Care Companion Tracker'!$F230)),0)</f>
        <v>6</v>
      </c>
      <c r="AC230" s="116"/>
      <c r="AD230" s="95"/>
    </row>
    <row r="231" spans="2:30">
      <c r="B231" s="67">
        <f t="shared" si="6"/>
        <v>216</v>
      </c>
      <c r="C231" s="68" t="str">
        <f t="shared" si="7"/>
        <v>Hyderabad</v>
      </c>
      <c r="D231" s="93" t="str">
        <f>IF(AND('Care Companion Tracker'!$U231="", 'Care Companion Tracker'!$Z231=""),"Class not attended", IF(AND('Care Companion Tracker'!$Z231="",'Care Companion Tracker'!$U231&lt;&gt;"",$K231="Surgery",$W231=""),"Practical Left", IF(AND('Care Companion Tracker'!$Z231="",'Care Companion Tracker'!$U231&lt;&gt;"",'Care Companion Tracker'!$K231="Surgery",'Care Companion Tracker'!$Y231=""),"Evaluation left",IF(OR(AND('Care Companion Tracker'!$Z231&lt;&gt;"",'Care Companion Tracker'!$K231="Surgery",'Care Companion Tracker'!$U231&lt;&gt;"",'Care Companion Tracker'!$W231&lt;&gt;"",'Care Companion Tracker'!$Y231&lt;&gt;""),AND('Care Companion Tracker'!$Z231&lt;&gt;"",'Care Companion Tracker'!$K231="Procedure",'Care Companion Tracker'!$U231&lt;&gt;""),AND('Care Companion Tracker'!$Z231&lt;&gt;"",'Care Companion Tracker'!$K231="Observation",'Care Companion Tracker'!$U231&lt;&gt;"")),"Discharged &amp; completed",IF(AND('Care Companion Tracker'!$Z231&lt;&gt;"",'Care Companion Tracker'!$U231&lt;&gt;"",'Care Companion Tracker'!$W231=""),"Discharged but no practical", IF(AND('Care Companion Tracker'!$Z231&lt;&gt;"",'Care Companion Tracker'!$U231&lt;&gt;"",'Care Companion Tracker'!$K231="Surgery",'Care Companion Tracker'!$Y231=""),"Discharged but no evaluation",IF(AND('Care Companion Tracker'!$Z231&lt;&gt;"",'Care Companion Tracker'!$U231=""),"Discharged but no class","Completed but not discharged")))))))</f>
        <v>Discharged but no class</v>
      </c>
      <c r="E231" s="129" t="str">
        <f>IF(Table4[[#This Row],[DOA (DD/MM/YY)]]="","",TEXT(Table4[[#This Row],[DOA (DD/MM/YY)]],"mmm-yy"))</f>
        <v>Sep-14</v>
      </c>
      <c r="F231" s="148">
        <f>IF('Patient Admission Report'!H226="","",'Patient Admission Report'!H226)</f>
        <v>41887</v>
      </c>
      <c r="G231" s="112" t="str">
        <f>IFERROR(IF('Patient Admission Report'!B226="","",'Patient Admission Report'!B226),"")</f>
        <v>10070000199935</v>
      </c>
      <c r="H231" s="68" t="str">
        <f>IFERROR(IF('Patient Admission Report'!C226="","",'Patient Admission Report'!C226),"")</f>
        <v>Mr NARSIMULU GOUD E</v>
      </c>
      <c r="I231" s="77" t="str">
        <f>IFERROR(IF('Patient Admission Report'!D226="","",'Patient Admission Report'!D226),"")</f>
        <v>919849551380</v>
      </c>
      <c r="J231" s="68" t="str">
        <f>IFERROR(IF('Patient Admission Report'!E226="","",'Patient Admission Report'!E226),"")</f>
        <v>TELANGANA</v>
      </c>
      <c r="K231" s="68" t="str">
        <f>IFERROR(IF('Patient Admission Report'!F226="","",'Patient Admission Report'!F226),"")</f>
        <v>OBSERVATION</v>
      </c>
      <c r="L231" s="68" t="str">
        <f>IFERROR(IF('Patient Admission Report'!G226="","",'Patient Admission Report'!G226),"")</f>
        <v>UROLOGY</v>
      </c>
      <c r="M231" s="133" t="str">
        <f>IFERROR(IF('Patient Admission Report'!I226="","",'Patient Admission Report'!I226),"")</f>
        <v>ESIC_CREDIT</v>
      </c>
      <c r="N231" s="124"/>
      <c r="O231" s="116"/>
      <c r="P231" s="72"/>
      <c r="Q231" s="73"/>
      <c r="R231" s="72"/>
      <c r="S231" s="72"/>
      <c r="T231" s="73"/>
      <c r="U231" s="69"/>
      <c r="V231" s="69">
        <v>41891</v>
      </c>
      <c r="W231" s="136"/>
      <c r="X231" s="139"/>
      <c r="Y231" s="121"/>
      <c r="Z231" s="143" t="str">
        <f>IFERROR(VLOOKUP('Care Companion Tracker'!$G231,'Patient Discharge Report'!$B$11:$E$1048576,3,FALSE),"")</f>
        <v>30/09/2014 07:41 PM</v>
      </c>
      <c r="AA231" s="94" t="str">
        <f>IFERROR(VLOOKUP('Care Companion Tracker'!$G231,'Patient Discharge Report'!$B$11:$E$1048576,4,FALSE),"")</f>
        <v>Normal Discharge</v>
      </c>
      <c r="AB231" s="179">
        <f>ROUND(IF('Care Companion Tracker'!$Z231="",0,('Care Companion Tracker'!$Z231-'Care Companion Tracker'!$F231)),0)</f>
        <v>26</v>
      </c>
      <c r="AC231" s="116"/>
      <c r="AD231" s="95"/>
    </row>
    <row r="232" spans="2:30">
      <c r="B232" s="67">
        <f t="shared" si="6"/>
        <v>217</v>
      </c>
      <c r="C232" s="68" t="str">
        <f t="shared" si="7"/>
        <v>Hyderabad</v>
      </c>
      <c r="D232" s="93" t="str">
        <f>IF(AND('Care Companion Tracker'!$U232="", 'Care Companion Tracker'!$Z232=""),"Class not attended", IF(AND('Care Companion Tracker'!$Z232="",'Care Companion Tracker'!$U232&lt;&gt;"",$K232="Surgery",$W232=""),"Practical Left", IF(AND('Care Companion Tracker'!$Z232="",'Care Companion Tracker'!$U232&lt;&gt;"",'Care Companion Tracker'!$K232="Surgery",'Care Companion Tracker'!$Y232=""),"Evaluation left",IF(OR(AND('Care Companion Tracker'!$Z232&lt;&gt;"",'Care Companion Tracker'!$K232="Surgery",'Care Companion Tracker'!$U232&lt;&gt;"",'Care Companion Tracker'!$W232&lt;&gt;"",'Care Companion Tracker'!$Y232&lt;&gt;""),AND('Care Companion Tracker'!$Z232&lt;&gt;"",'Care Companion Tracker'!$K232="Procedure",'Care Companion Tracker'!$U232&lt;&gt;""),AND('Care Companion Tracker'!$Z232&lt;&gt;"",'Care Companion Tracker'!$K232="Observation",'Care Companion Tracker'!$U232&lt;&gt;"")),"Discharged &amp; completed",IF(AND('Care Companion Tracker'!$Z232&lt;&gt;"",'Care Companion Tracker'!$U232&lt;&gt;"",'Care Companion Tracker'!$W232=""),"Discharged but no practical", IF(AND('Care Companion Tracker'!$Z232&lt;&gt;"",'Care Companion Tracker'!$U232&lt;&gt;"",'Care Companion Tracker'!$K232="Surgery",'Care Companion Tracker'!$Y232=""),"Discharged but no evaluation",IF(AND('Care Companion Tracker'!$Z232&lt;&gt;"",'Care Companion Tracker'!$U232=""),"Discharged but no class","Completed but not discharged")))))))</f>
        <v>Discharged but no class</v>
      </c>
      <c r="E232" s="129" t="str">
        <f>IF(Table4[[#This Row],[DOA (DD/MM/YY)]]="","",TEXT(Table4[[#This Row],[DOA (DD/MM/YY)]],"mmm-yy"))</f>
        <v>Sep-14</v>
      </c>
      <c r="F232" s="148">
        <f>IF('Patient Admission Report'!H227="","",'Patient Admission Report'!H227)</f>
        <v>41887</v>
      </c>
      <c r="G232" s="112" t="str">
        <f>IFERROR(IF('Patient Admission Report'!B227="","",'Patient Admission Report'!B227),"")</f>
        <v>10070000201180</v>
      </c>
      <c r="H232" s="68" t="str">
        <f>IFERROR(IF('Patient Admission Report'!C227="","",'Patient Admission Report'!C227),"")</f>
        <v>Mr RAM REDDY P</v>
      </c>
      <c r="I232" s="77" t="str">
        <f>IFERROR(IF('Patient Admission Report'!D227="","",'Patient Admission Report'!D227),"")</f>
        <v>9951652621</v>
      </c>
      <c r="J232" s="68" t="str">
        <f>IFERROR(IF('Patient Admission Report'!E227="","",'Patient Admission Report'!E227),"")</f>
        <v>TELANGANA</v>
      </c>
      <c r="K232" s="68" t="str">
        <f>IFERROR(IF('Patient Admission Report'!F227="","",'Patient Admission Report'!F227),"")</f>
        <v>PROCEDURE</v>
      </c>
      <c r="L232" s="68" t="str">
        <f>IFERROR(IF('Patient Admission Report'!G227="","",'Patient Admission Report'!G227),"")</f>
        <v>UROLOGY</v>
      </c>
      <c r="M232" s="133" t="str">
        <f>IFERROR(IF('Patient Admission Report'!I227="","",'Patient Admission Report'!I227),"")</f>
        <v>AROGYA SRI</v>
      </c>
      <c r="N232" s="124"/>
      <c r="O232" s="116"/>
      <c r="P232" s="72"/>
      <c r="Q232" s="73"/>
      <c r="R232" s="72"/>
      <c r="S232" s="72"/>
      <c r="T232" s="73"/>
      <c r="U232" s="69"/>
      <c r="V232" s="69"/>
      <c r="W232" s="136"/>
      <c r="X232" s="139"/>
      <c r="Y232" s="121"/>
      <c r="Z232" s="143" t="str">
        <f>IFERROR(VLOOKUP('Care Companion Tracker'!$G232,'Patient Discharge Report'!$B$11:$E$1048576,3,FALSE),"")</f>
        <v>12/09/2014 05:09 PM</v>
      </c>
      <c r="AA232" s="94" t="str">
        <f>IFERROR(VLOOKUP('Care Companion Tracker'!$G232,'Patient Discharge Report'!$B$11:$E$1048576,4,FALSE),"")</f>
        <v>Normal Discharge</v>
      </c>
      <c r="AB232" s="179">
        <f>ROUND(IF('Care Companion Tracker'!$Z232="",0,('Care Companion Tracker'!$Z232-'Care Companion Tracker'!$F232)),0)</f>
        <v>8</v>
      </c>
      <c r="AC232" s="116"/>
      <c r="AD232" s="95"/>
    </row>
    <row r="233" spans="2:30">
      <c r="B233" s="67">
        <f t="shared" si="6"/>
        <v>218</v>
      </c>
      <c r="C233" s="68" t="str">
        <f t="shared" si="7"/>
        <v>Hyderabad</v>
      </c>
      <c r="D233" s="93" t="str">
        <f>IF(AND('Care Companion Tracker'!$U233="", 'Care Companion Tracker'!$Z233=""),"Class not attended", IF(AND('Care Companion Tracker'!$Z233="",'Care Companion Tracker'!$U233&lt;&gt;"",$K233="Surgery",$W233=""),"Practical Left", IF(AND('Care Companion Tracker'!$Z233="",'Care Companion Tracker'!$U233&lt;&gt;"",'Care Companion Tracker'!$K233="Surgery",'Care Companion Tracker'!$Y233=""),"Evaluation left",IF(OR(AND('Care Companion Tracker'!$Z233&lt;&gt;"",'Care Companion Tracker'!$K233="Surgery",'Care Companion Tracker'!$U233&lt;&gt;"",'Care Companion Tracker'!$W233&lt;&gt;"",'Care Companion Tracker'!$Y233&lt;&gt;""),AND('Care Companion Tracker'!$Z233&lt;&gt;"",'Care Companion Tracker'!$K233="Procedure",'Care Companion Tracker'!$U233&lt;&gt;""),AND('Care Companion Tracker'!$Z233&lt;&gt;"",'Care Companion Tracker'!$K233="Observation",'Care Companion Tracker'!$U233&lt;&gt;"")),"Discharged &amp; completed",IF(AND('Care Companion Tracker'!$Z233&lt;&gt;"",'Care Companion Tracker'!$U233&lt;&gt;"",'Care Companion Tracker'!$W233=""),"Discharged but no practical", IF(AND('Care Companion Tracker'!$Z233&lt;&gt;"",'Care Companion Tracker'!$U233&lt;&gt;"",'Care Companion Tracker'!$K233="Surgery",'Care Companion Tracker'!$Y233=""),"Discharged but no evaluation",IF(AND('Care Companion Tracker'!$Z233&lt;&gt;"",'Care Companion Tracker'!$U233=""),"Discharged but no class","Completed but not discharged")))))))</f>
        <v>Discharged but no class</v>
      </c>
      <c r="E233" s="129" t="str">
        <f>IF(Table4[[#This Row],[DOA (DD/MM/YY)]]="","",TEXT(Table4[[#This Row],[DOA (DD/MM/YY)]],"mmm-yy"))</f>
        <v>Sep-14</v>
      </c>
      <c r="F233" s="148">
        <f>IF('Patient Admission Report'!H228="","",'Patient Admission Report'!H228)</f>
        <v>41887</v>
      </c>
      <c r="G233" s="112" t="str">
        <f>IFERROR(IF('Patient Admission Report'!B228="","",'Patient Admission Report'!B228),"")</f>
        <v>10070000201529</v>
      </c>
      <c r="H233" s="68" t="str">
        <f>IFERROR(IF('Patient Admission Report'!C228="","",'Patient Admission Report'!C228),"")</f>
        <v>Mrs SUBADRAMMA</v>
      </c>
      <c r="I233" s="77" t="str">
        <f>IFERROR(IF('Patient Admission Report'!D228="","",'Patient Admission Report'!D228),"")</f>
        <v>91-9246580291</v>
      </c>
      <c r="J233" s="68" t="str">
        <f>IFERROR(IF('Patient Admission Report'!E228="","",'Patient Admission Report'!E228),"")</f>
        <v>TELANGANA</v>
      </c>
      <c r="K233" s="68" t="str">
        <f>IFERROR(IF('Patient Admission Report'!F228="","",'Patient Admission Report'!F228),"")</f>
        <v>OBSERVATION</v>
      </c>
      <c r="L233" s="68" t="str">
        <f>IFERROR(IF('Patient Admission Report'!G228="","",'Patient Admission Report'!G228),"")</f>
        <v>UROLOGY</v>
      </c>
      <c r="M233" s="133" t="str">
        <f>IFERROR(IF('Patient Admission Report'!I228="","",'Patient Admission Report'!I228),"")</f>
        <v>ESIC_CREDIT</v>
      </c>
      <c r="N233" s="124"/>
      <c r="O233" s="116"/>
      <c r="P233" s="72"/>
      <c r="Q233" s="73"/>
      <c r="R233" s="72"/>
      <c r="S233" s="72"/>
      <c r="T233" s="73"/>
      <c r="U233" s="69"/>
      <c r="V233" s="69">
        <v>41921</v>
      </c>
      <c r="W233" s="136"/>
      <c r="X233" s="139"/>
      <c r="Y233" s="121"/>
      <c r="Z233" s="143" t="str">
        <f>IFERROR(VLOOKUP('Care Companion Tracker'!$G233,'Patient Discharge Report'!$B$11:$E$1048576,3,FALSE),"")</f>
        <v>13/09/2014 03:49 PM</v>
      </c>
      <c r="AA233" s="94" t="str">
        <f>IFERROR(VLOOKUP('Care Companion Tracker'!$G233,'Patient Discharge Report'!$B$11:$E$1048576,4,FALSE),"")</f>
        <v>Normal Discharge</v>
      </c>
      <c r="AB233" s="179">
        <f>ROUND(IF('Care Companion Tracker'!$Z233="",0,('Care Companion Tracker'!$Z233-'Care Companion Tracker'!$F233)),0)</f>
        <v>9</v>
      </c>
      <c r="AC233" s="116"/>
      <c r="AD233" s="95"/>
    </row>
    <row r="234" spans="2:30">
      <c r="B234" s="67">
        <f t="shared" si="6"/>
        <v>219</v>
      </c>
      <c r="C234" s="68" t="str">
        <f t="shared" si="7"/>
        <v>Hyderabad</v>
      </c>
      <c r="D234" s="93" t="str">
        <f>IF(AND('Care Companion Tracker'!$U234="", 'Care Companion Tracker'!$Z234=""),"Class not attended", IF(AND('Care Companion Tracker'!$Z234="",'Care Companion Tracker'!$U234&lt;&gt;"",$K234="Surgery",$W234=""),"Practical Left", IF(AND('Care Companion Tracker'!$Z234="",'Care Companion Tracker'!$U234&lt;&gt;"",'Care Companion Tracker'!$K234="Surgery",'Care Companion Tracker'!$Y234=""),"Evaluation left",IF(OR(AND('Care Companion Tracker'!$Z234&lt;&gt;"",'Care Companion Tracker'!$K234="Surgery",'Care Companion Tracker'!$U234&lt;&gt;"",'Care Companion Tracker'!$W234&lt;&gt;"",'Care Companion Tracker'!$Y234&lt;&gt;""),AND('Care Companion Tracker'!$Z234&lt;&gt;"",'Care Companion Tracker'!$K234="Procedure",'Care Companion Tracker'!$U234&lt;&gt;""),AND('Care Companion Tracker'!$Z234&lt;&gt;"",'Care Companion Tracker'!$K234="Observation",'Care Companion Tracker'!$U234&lt;&gt;"")),"Discharged &amp; completed",IF(AND('Care Companion Tracker'!$Z234&lt;&gt;"",'Care Companion Tracker'!$U234&lt;&gt;"",'Care Companion Tracker'!$W234=""),"Discharged but no practical", IF(AND('Care Companion Tracker'!$Z234&lt;&gt;"",'Care Companion Tracker'!$U234&lt;&gt;"",'Care Companion Tracker'!$K234="Surgery",'Care Companion Tracker'!$Y234=""),"Discharged but no evaluation",IF(AND('Care Companion Tracker'!$Z234&lt;&gt;"",'Care Companion Tracker'!$U234=""),"Discharged but no class","Completed but not discharged")))))))</f>
        <v>Discharged but no class</v>
      </c>
      <c r="E234" s="129" t="str">
        <f>IF(Table4[[#This Row],[DOA (DD/MM/YY)]]="","",TEXT(Table4[[#This Row],[DOA (DD/MM/YY)]],"mmm-yy"))</f>
        <v>Sep-14</v>
      </c>
      <c r="F234" s="148">
        <f>IF('Patient Admission Report'!H229="","",'Patient Admission Report'!H229)</f>
        <v>41887</v>
      </c>
      <c r="G234" s="112" t="str">
        <f>IFERROR(IF('Patient Admission Report'!B229="","",'Patient Admission Report'!B229),"")</f>
        <v>10070000201032</v>
      </c>
      <c r="H234" s="68" t="str">
        <f>IFERROR(IF('Patient Admission Report'!C229="","",'Patient Admission Report'!C229),"")</f>
        <v>Mr RAGHARSHA JANJANAM</v>
      </c>
      <c r="I234" s="77" t="str">
        <f>IFERROR(IF('Patient Admission Report'!D229="","",'Patient Admission Report'!D229),"")</f>
        <v>919704404139</v>
      </c>
      <c r="J234" s="68" t="str">
        <f>IFERROR(IF('Patient Admission Report'!E229="","",'Patient Admission Report'!E229),"")</f>
        <v>TELANGANA</v>
      </c>
      <c r="K234" s="68" t="str">
        <f>IFERROR(IF('Patient Admission Report'!F229="","",'Patient Admission Report'!F229),"")</f>
        <v>PROCEDURE</v>
      </c>
      <c r="L234" s="68" t="str">
        <f>IFERROR(IF('Patient Admission Report'!G229="","",'Patient Admission Report'!G229),"")</f>
        <v>UROLOGY</v>
      </c>
      <c r="M234" s="133" t="str">
        <f>IFERROR(IF('Patient Admission Report'!I229="","",'Patient Admission Report'!I229),"")</f>
        <v>GOOD HEALTH PLAN LIMITED_CREDIT</v>
      </c>
      <c r="N234" s="124"/>
      <c r="O234" s="116"/>
      <c r="P234" s="72"/>
      <c r="Q234" s="73"/>
      <c r="R234" s="72"/>
      <c r="S234" s="72"/>
      <c r="T234" s="73"/>
      <c r="U234" s="69"/>
      <c r="V234" s="69"/>
      <c r="W234" s="136"/>
      <c r="X234" s="139"/>
      <c r="Y234" s="121"/>
      <c r="Z234" s="143" t="str">
        <f>IFERROR(VLOOKUP('Care Companion Tracker'!$G234,'Patient Discharge Report'!$B$11:$E$1048576,3,FALSE),"")</f>
        <v>06/09/2014 06:44 PM</v>
      </c>
      <c r="AA234" s="94" t="str">
        <f>IFERROR(VLOOKUP('Care Companion Tracker'!$G234,'Patient Discharge Report'!$B$11:$E$1048576,4,FALSE),"")</f>
        <v>Normal Discharge</v>
      </c>
      <c r="AB234" s="179">
        <f>ROUND(IF('Care Companion Tracker'!$Z234="",0,('Care Companion Tracker'!$Z234-'Care Companion Tracker'!$F234)),0)</f>
        <v>2</v>
      </c>
      <c r="AC234" s="116"/>
      <c r="AD234" s="95"/>
    </row>
    <row r="235" spans="2:30">
      <c r="B235" s="67">
        <f t="shared" si="6"/>
        <v>220</v>
      </c>
      <c r="C235" s="68" t="str">
        <f t="shared" si="7"/>
        <v>Hyderabad</v>
      </c>
      <c r="D235" s="93" t="str">
        <f>IF(AND('Care Companion Tracker'!$U235="", 'Care Companion Tracker'!$Z235=""),"Class not attended", IF(AND('Care Companion Tracker'!$Z235="",'Care Companion Tracker'!$U235&lt;&gt;"",$K235="Surgery",$W235=""),"Practical Left", IF(AND('Care Companion Tracker'!$Z235="",'Care Companion Tracker'!$U235&lt;&gt;"",'Care Companion Tracker'!$K235="Surgery",'Care Companion Tracker'!$Y235=""),"Evaluation left",IF(OR(AND('Care Companion Tracker'!$Z235&lt;&gt;"",'Care Companion Tracker'!$K235="Surgery",'Care Companion Tracker'!$U235&lt;&gt;"",'Care Companion Tracker'!$W235&lt;&gt;"",'Care Companion Tracker'!$Y235&lt;&gt;""),AND('Care Companion Tracker'!$Z235&lt;&gt;"",'Care Companion Tracker'!$K235="Procedure",'Care Companion Tracker'!$U235&lt;&gt;""),AND('Care Companion Tracker'!$Z235&lt;&gt;"",'Care Companion Tracker'!$K235="Observation",'Care Companion Tracker'!$U235&lt;&gt;"")),"Discharged &amp; completed",IF(AND('Care Companion Tracker'!$Z235&lt;&gt;"",'Care Companion Tracker'!$U235&lt;&gt;"",'Care Companion Tracker'!$W235=""),"Discharged but no practical", IF(AND('Care Companion Tracker'!$Z235&lt;&gt;"",'Care Companion Tracker'!$U235&lt;&gt;"",'Care Companion Tracker'!$K235="Surgery",'Care Companion Tracker'!$Y235=""),"Discharged but no evaluation",IF(AND('Care Companion Tracker'!$Z235&lt;&gt;"",'Care Companion Tracker'!$U235=""),"Discharged but no class","Completed but not discharged")))))))</f>
        <v>Discharged but no class</v>
      </c>
      <c r="E235" s="129" t="str">
        <f>IF(Table4[[#This Row],[DOA (DD/MM/YY)]]="","",TEXT(Table4[[#This Row],[DOA (DD/MM/YY)]],"mmm-yy"))</f>
        <v>Sep-14</v>
      </c>
      <c r="F235" s="148">
        <f>IF('Patient Admission Report'!H230="","",'Patient Admission Report'!H230)</f>
        <v>41888</v>
      </c>
      <c r="G235" s="112" t="str">
        <f>IFERROR(IF('Patient Admission Report'!B230="","",'Patient Admission Report'!B230),"")</f>
        <v>10070000185900</v>
      </c>
      <c r="H235" s="70" t="str">
        <f>IFERROR(IF('Patient Admission Report'!C230="","",'Patient Admission Report'!C230),"")</f>
        <v>Mrs KALPANA A</v>
      </c>
      <c r="I235" s="77" t="str">
        <f>IFERROR(IF('Patient Admission Report'!D230="","",'Patient Admission Report'!D230),"")</f>
        <v>9866863759</v>
      </c>
      <c r="J235" s="70" t="str">
        <f>IFERROR(IF('Patient Admission Report'!E230="","",'Patient Admission Report'!E230),"")</f>
        <v>Andhra Pradesh</v>
      </c>
      <c r="K235" s="70" t="str">
        <f>IFERROR(IF('Patient Admission Report'!F230="","",'Patient Admission Report'!F230),"")</f>
        <v>OBSERVATION</v>
      </c>
      <c r="L235" s="70" t="str">
        <f>IFERROR(IF('Patient Admission Report'!G230="","",'Patient Admission Report'!G230),"")</f>
        <v>CARDIAC SURGERY - ADULT</v>
      </c>
      <c r="M235" s="134" t="str">
        <f>IFERROR(IF('Patient Admission Report'!I230="","",'Patient Admission Report'!I230),"")</f>
        <v/>
      </c>
      <c r="N235" s="124"/>
      <c r="O235" s="116"/>
      <c r="P235" s="72"/>
      <c r="Q235" s="73"/>
      <c r="R235" s="72"/>
      <c r="S235" s="72"/>
      <c r="T235" s="73"/>
      <c r="U235" s="69"/>
      <c r="V235" s="69"/>
      <c r="W235" s="136"/>
      <c r="X235" s="139"/>
      <c r="Y235" s="121"/>
      <c r="Z235" s="143" t="str">
        <f>IFERROR(VLOOKUP('Care Companion Tracker'!$G235,'Patient Discharge Report'!$B$11:$E$1048576,3,FALSE),"")</f>
        <v>09/09/2014 01:37 AM</v>
      </c>
      <c r="AA235" s="94" t="str">
        <f>IFERROR(VLOOKUP('Care Companion Tracker'!$G235,'Patient Discharge Report'!$B$11:$E$1048576,4,FALSE),"")</f>
        <v>Normal Discharge</v>
      </c>
      <c r="AB235" s="179">
        <f>ROUND(IF('Care Companion Tracker'!$Z235="",0,('Care Companion Tracker'!$Z235-'Care Companion Tracker'!$F235)),0)</f>
        <v>3</v>
      </c>
      <c r="AC235" s="116"/>
      <c r="AD235" s="95"/>
    </row>
    <row r="236" spans="2:30">
      <c r="B236" s="67">
        <f t="shared" si="6"/>
        <v>221</v>
      </c>
      <c r="C236" s="68" t="str">
        <f t="shared" si="7"/>
        <v>Hyderabad</v>
      </c>
      <c r="D236" s="93" t="str">
        <f>IF(AND('Care Companion Tracker'!$U236="", 'Care Companion Tracker'!$Z236=""),"Class not attended", IF(AND('Care Companion Tracker'!$Z236="",'Care Companion Tracker'!$U236&lt;&gt;"",$K236="Surgery",$W236=""),"Practical Left", IF(AND('Care Companion Tracker'!$Z236="",'Care Companion Tracker'!$U236&lt;&gt;"",'Care Companion Tracker'!$K236="Surgery",'Care Companion Tracker'!$Y236=""),"Evaluation left",IF(OR(AND('Care Companion Tracker'!$Z236&lt;&gt;"",'Care Companion Tracker'!$K236="Surgery",'Care Companion Tracker'!$U236&lt;&gt;"",'Care Companion Tracker'!$W236&lt;&gt;"",'Care Companion Tracker'!$Y236&lt;&gt;""),AND('Care Companion Tracker'!$Z236&lt;&gt;"",'Care Companion Tracker'!$K236="Procedure",'Care Companion Tracker'!$U236&lt;&gt;""),AND('Care Companion Tracker'!$Z236&lt;&gt;"",'Care Companion Tracker'!$K236="Observation",'Care Companion Tracker'!$U236&lt;&gt;"")),"Discharged &amp; completed",IF(AND('Care Companion Tracker'!$Z236&lt;&gt;"",'Care Companion Tracker'!$U236&lt;&gt;"",'Care Companion Tracker'!$W236=""),"Discharged but no practical", IF(AND('Care Companion Tracker'!$Z236&lt;&gt;"",'Care Companion Tracker'!$U236&lt;&gt;"",'Care Companion Tracker'!$K236="Surgery",'Care Companion Tracker'!$Y236=""),"Discharged but no evaluation",IF(AND('Care Companion Tracker'!$Z236&lt;&gt;"",'Care Companion Tracker'!$U236=""),"Discharged but no class","Completed but not discharged")))))))</f>
        <v>Discharged but no class</v>
      </c>
      <c r="E236" s="129" t="str">
        <f>IF(Table4[[#This Row],[DOA (DD/MM/YY)]]="","",TEXT(Table4[[#This Row],[DOA (DD/MM/YY)]],"mmm-yy"))</f>
        <v>Sep-14</v>
      </c>
      <c r="F236" s="148">
        <f>IF('Patient Admission Report'!H231="","",'Patient Admission Report'!H231)</f>
        <v>41888</v>
      </c>
      <c r="G236" s="112" t="str">
        <f>IFERROR(IF('Patient Admission Report'!B231="","",'Patient Admission Report'!B231),"")</f>
        <v>10070000025209</v>
      </c>
      <c r="H236" s="68" t="str">
        <f>IFERROR(IF('Patient Admission Report'!C231="","",'Patient Admission Report'!C231),"")</f>
        <v>Mr BALAIAH CH</v>
      </c>
      <c r="I236" s="77" t="str">
        <f>IFERROR(IF('Patient Admission Report'!D231="","",'Patient Admission Report'!D231),"")</f>
        <v>91-9989682249</v>
      </c>
      <c r="J236" s="68" t="str">
        <f>IFERROR(IF('Patient Admission Report'!E231="","",'Patient Admission Report'!E231),"")</f>
        <v>Andhra Pradesh</v>
      </c>
      <c r="K236" s="68" t="str">
        <f>IFERROR(IF('Patient Admission Report'!F231="","",'Patient Admission Report'!F231),"")</f>
        <v>OBSERVATION</v>
      </c>
      <c r="L236" s="68" t="str">
        <f>IFERROR(IF('Patient Admission Report'!G231="","",'Patient Admission Report'!G231),"")</f>
        <v>CARDIOLOGY - ADULT</v>
      </c>
      <c r="M236" s="133" t="str">
        <f>IFERROR(IF('Patient Admission Report'!I231="","",'Patient Admission Report'!I231),"")</f>
        <v>AROGYA SRI</v>
      </c>
      <c r="N236" s="124"/>
      <c r="O236" s="116"/>
      <c r="P236" s="72"/>
      <c r="Q236" s="73"/>
      <c r="R236" s="72"/>
      <c r="S236" s="72"/>
      <c r="T236" s="73"/>
      <c r="U236" s="69"/>
      <c r="V236" s="69"/>
      <c r="W236" s="136"/>
      <c r="X236" s="139"/>
      <c r="Y236" s="121"/>
      <c r="Z236" s="143" t="str">
        <f>IFERROR(VLOOKUP('Care Companion Tracker'!$G236,'Patient Discharge Report'!$B$11:$E$1048576,3,FALSE),"")</f>
        <v>04/10/2014 12:53 AM</v>
      </c>
      <c r="AA236" s="94" t="str">
        <f>IFERROR(VLOOKUP('Care Companion Tracker'!$G236,'Patient Discharge Report'!$B$11:$E$1048576,4,FALSE),"")</f>
        <v>Normal Discharge</v>
      </c>
      <c r="AB236" s="179">
        <f>ROUND(IF('Care Companion Tracker'!$Z236="",0,('Care Companion Tracker'!$Z236-'Care Companion Tracker'!$F236)),0)</f>
        <v>28</v>
      </c>
      <c r="AC236" s="116"/>
      <c r="AD236" s="95"/>
    </row>
    <row r="237" spans="2:30">
      <c r="B237" s="67">
        <f t="shared" si="6"/>
        <v>222</v>
      </c>
      <c r="C237" s="68" t="str">
        <f t="shared" si="7"/>
        <v>Hyderabad</v>
      </c>
      <c r="D237" s="93" t="str">
        <f>IF(AND('Care Companion Tracker'!$U237="", 'Care Companion Tracker'!$Z237=""),"Class not attended", IF(AND('Care Companion Tracker'!$Z237="",'Care Companion Tracker'!$U237&lt;&gt;"",$K237="Surgery",$W237=""),"Practical Left", IF(AND('Care Companion Tracker'!$Z237="",'Care Companion Tracker'!$U237&lt;&gt;"",'Care Companion Tracker'!$K237="Surgery",'Care Companion Tracker'!$Y237=""),"Evaluation left",IF(OR(AND('Care Companion Tracker'!$Z237&lt;&gt;"",'Care Companion Tracker'!$K237="Surgery",'Care Companion Tracker'!$U237&lt;&gt;"",'Care Companion Tracker'!$W237&lt;&gt;"",'Care Companion Tracker'!$Y237&lt;&gt;""),AND('Care Companion Tracker'!$Z237&lt;&gt;"",'Care Companion Tracker'!$K237="Procedure",'Care Companion Tracker'!$U237&lt;&gt;""),AND('Care Companion Tracker'!$Z237&lt;&gt;"",'Care Companion Tracker'!$K237="Observation",'Care Companion Tracker'!$U237&lt;&gt;"")),"Discharged &amp; completed",IF(AND('Care Companion Tracker'!$Z237&lt;&gt;"",'Care Companion Tracker'!$U237&lt;&gt;"",'Care Companion Tracker'!$W237=""),"Discharged but no practical", IF(AND('Care Companion Tracker'!$Z237&lt;&gt;"",'Care Companion Tracker'!$U237&lt;&gt;"",'Care Companion Tracker'!$K237="Surgery",'Care Companion Tracker'!$Y237=""),"Discharged but no evaluation",IF(AND('Care Companion Tracker'!$Z237&lt;&gt;"",'Care Companion Tracker'!$U237=""),"Discharged but no class","Completed but not discharged")))))))</f>
        <v>Discharged but no class</v>
      </c>
      <c r="E237" s="129" t="str">
        <f>IF(Table4[[#This Row],[DOA (DD/MM/YY)]]="","",TEXT(Table4[[#This Row],[DOA (DD/MM/YY)]],"mmm-yy"))</f>
        <v>Sep-14</v>
      </c>
      <c r="F237" s="148">
        <f>IF('Patient Admission Report'!H232="","",'Patient Admission Report'!H232)</f>
        <v>41888</v>
      </c>
      <c r="G237" s="112" t="str">
        <f>IFERROR(IF('Patient Admission Report'!B232="","",'Patient Admission Report'!B232),"")</f>
        <v>10070000201764</v>
      </c>
      <c r="H237" s="68" t="str">
        <f>IFERROR(IF('Patient Admission Report'!C232="","",'Patient Admission Report'!C232),"")</f>
        <v>Mrs SHAIK HYDABI</v>
      </c>
      <c r="I237" s="77" t="str">
        <f>IFERROR(IF('Patient Admission Report'!D232="","",'Patient Admission Report'!D232),"")</f>
        <v>9989003496</v>
      </c>
      <c r="J237" s="68" t="str">
        <f>IFERROR(IF('Patient Admission Report'!E232="","",'Patient Admission Report'!E232),"")</f>
        <v>Andhra Pradesh</v>
      </c>
      <c r="K237" s="68" t="str">
        <f>IFERROR(IF('Patient Admission Report'!F232="","",'Patient Admission Report'!F232),"")</f>
        <v>PROCEDURE</v>
      </c>
      <c r="L237" s="68" t="str">
        <f>IFERROR(IF('Patient Admission Report'!G232="","",'Patient Admission Report'!G232),"")</f>
        <v>CARDIOLOGY - ADULT</v>
      </c>
      <c r="M237" s="133" t="str">
        <f>IFERROR(IF('Patient Admission Report'!I232="","",'Patient Admission Report'!I232),"")</f>
        <v>AROGYA SRI</v>
      </c>
      <c r="N237" s="124"/>
      <c r="O237" s="116"/>
      <c r="P237" s="72"/>
      <c r="Q237" s="73"/>
      <c r="R237" s="72"/>
      <c r="S237" s="72"/>
      <c r="T237" s="73"/>
      <c r="U237" s="69"/>
      <c r="V237" s="69"/>
      <c r="W237" s="136"/>
      <c r="X237" s="139"/>
      <c r="Y237" s="121"/>
      <c r="Z237" s="143" t="str">
        <f>IFERROR(VLOOKUP('Care Companion Tracker'!$G237,'Patient Discharge Report'!$B$11:$E$1048576,3,FALSE),"")</f>
        <v>10/09/2014 01:13 AM</v>
      </c>
      <c r="AA237" s="94" t="str">
        <f>IFERROR(VLOOKUP('Care Companion Tracker'!$G237,'Patient Discharge Report'!$B$11:$E$1048576,4,FALSE),"")</f>
        <v>Normal Discharge</v>
      </c>
      <c r="AB237" s="179">
        <f>ROUND(IF('Care Companion Tracker'!$Z237="",0,('Care Companion Tracker'!$Z237-'Care Companion Tracker'!$F237)),0)</f>
        <v>4</v>
      </c>
      <c r="AC237" s="116"/>
      <c r="AD237" s="95"/>
    </row>
    <row r="238" spans="2:30">
      <c r="B238" s="67">
        <f t="shared" si="6"/>
        <v>223</v>
      </c>
      <c r="C238" s="68" t="str">
        <f t="shared" si="7"/>
        <v>Hyderabad</v>
      </c>
      <c r="D238" s="93" t="str">
        <f>IF(AND('Care Companion Tracker'!$U238="", 'Care Companion Tracker'!$Z238=""),"Class not attended", IF(AND('Care Companion Tracker'!$Z238="",'Care Companion Tracker'!$U238&lt;&gt;"",$K238="Surgery",$W238=""),"Practical Left", IF(AND('Care Companion Tracker'!$Z238="",'Care Companion Tracker'!$U238&lt;&gt;"",'Care Companion Tracker'!$K238="Surgery",'Care Companion Tracker'!$Y238=""),"Evaluation left",IF(OR(AND('Care Companion Tracker'!$Z238&lt;&gt;"",'Care Companion Tracker'!$K238="Surgery",'Care Companion Tracker'!$U238&lt;&gt;"",'Care Companion Tracker'!$W238&lt;&gt;"",'Care Companion Tracker'!$Y238&lt;&gt;""),AND('Care Companion Tracker'!$Z238&lt;&gt;"",'Care Companion Tracker'!$K238="Procedure",'Care Companion Tracker'!$U238&lt;&gt;""),AND('Care Companion Tracker'!$Z238&lt;&gt;"",'Care Companion Tracker'!$K238="Observation",'Care Companion Tracker'!$U238&lt;&gt;"")),"Discharged &amp; completed",IF(AND('Care Companion Tracker'!$Z238&lt;&gt;"",'Care Companion Tracker'!$U238&lt;&gt;"",'Care Companion Tracker'!$W238=""),"Discharged but no practical", IF(AND('Care Companion Tracker'!$Z238&lt;&gt;"",'Care Companion Tracker'!$U238&lt;&gt;"",'Care Companion Tracker'!$K238="Surgery",'Care Companion Tracker'!$Y238=""),"Discharged but no evaluation",IF(AND('Care Companion Tracker'!$Z238&lt;&gt;"",'Care Companion Tracker'!$U238=""),"Discharged but no class","Completed but not discharged")))))))</f>
        <v>Discharged but no class</v>
      </c>
      <c r="E238" s="129" t="str">
        <f>IF(Table4[[#This Row],[DOA (DD/MM/YY)]]="","",TEXT(Table4[[#This Row],[DOA (DD/MM/YY)]],"mmm-yy"))</f>
        <v>Sep-14</v>
      </c>
      <c r="F238" s="148">
        <f>IF('Patient Admission Report'!H233="","",'Patient Admission Report'!H233)</f>
        <v>41888</v>
      </c>
      <c r="G238" s="112" t="str">
        <f>IFERROR(IF('Patient Admission Report'!B233="","",'Patient Admission Report'!B233),"")</f>
        <v>10070000201123</v>
      </c>
      <c r="H238" s="68" t="str">
        <f>IFERROR(IF('Patient Admission Report'!C233="","",'Patient Admission Report'!C233),"")</f>
        <v>Mr NARASIMHA REDDY P</v>
      </c>
      <c r="I238" s="77" t="str">
        <f>IFERROR(IF('Patient Admission Report'!D233="","",'Patient Admission Report'!D233),"")</f>
        <v>91-9666882484</v>
      </c>
      <c r="J238" s="68" t="str">
        <f>IFERROR(IF('Patient Admission Report'!E233="","",'Patient Admission Report'!E233),"")</f>
        <v>TELANGANA</v>
      </c>
      <c r="K238" s="68" t="str">
        <f>IFERROR(IF('Patient Admission Report'!F233="","",'Patient Admission Report'!F233),"")</f>
        <v>PROCEDURE</v>
      </c>
      <c r="L238" s="68" t="str">
        <f>IFERROR(IF('Patient Admission Report'!G233="","",'Patient Admission Report'!G233),"")</f>
        <v>CARDIOLOGY - ADULT</v>
      </c>
      <c r="M238" s="133" t="str">
        <f>IFERROR(IF('Patient Admission Report'!I233="","",'Patient Admission Report'!I233),"")</f>
        <v/>
      </c>
      <c r="N238" s="124"/>
      <c r="O238" s="116"/>
      <c r="P238" s="72"/>
      <c r="Q238" s="73"/>
      <c r="R238" s="72"/>
      <c r="S238" s="72"/>
      <c r="T238" s="73"/>
      <c r="U238" s="69"/>
      <c r="V238" s="69"/>
      <c r="W238" s="136"/>
      <c r="X238" s="139"/>
      <c r="Y238" s="121"/>
      <c r="Z238" s="143" t="str">
        <f>IFERROR(VLOOKUP('Care Companion Tracker'!$G238,'Patient Discharge Report'!$B$11:$E$1048576,3,FALSE),"")</f>
        <v>06/09/2014 02:55 PM</v>
      </c>
      <c r="AA238" s="94" t="str">
        <f>IFERROR(VLOOKUP('Care Companion Tracker'!$G238,'Patient Discharge Report'!$B$11:$E$1048576,4,FALSE),"")</f>
        <v>Normal Discharge</v>
      </c>
      <c r="AB238" s="179">
        <f>ROUND(IF('Care Companion Tracker'!$Z238="",0,('Care Companion Tracker'!$Z238-'Care Companion Tracker'!$F238)),0)</f>
        <v>1</v>
      </c>
      <c r="AC238" s="116"/>
      <c r="AD238" s="95"/>
    </row>
    <row r="239" spans="2:30">
      <c r="B239" s="67">
        <f t="shared" si="6"/>
        <v>224</v>
      </c>
      <c r="C239" s="68" t="str">
        <f t="shared" si="7"/>
        <v>Hyderabad</v>
      </c>
      <c r="D239" s="93" t="str">
        <f>IF(AND('Care Companion Tracker'!$U239="", 'Care Companion Tracker'!$Z239=""),"Class not attended", IF(AND('Care Companion Tracker'!$Z239="",'Care Companion Tracker'!$U239&lt;&gt;"",$K239="Surgery",$W239=""),"Practical Left", IF(AND('Care Companion Tracker'!$Z239="",'Care Companion Tracker'!$U239&lt;&gt;"",'Care Companion Tracker'!$K239="Surgery",'Care Companion Tracker'!$Y239=""),"Evaluation left",IF(OR(AND('Care Companion Tracker'!$Z239&lt;&gt;"",'Care Companion Tracker'!$K239="Surgery",'Care Companion Tracker'!$U239&lt;&gt;"",'Care Companion Tracker'!$W239&lt;&gt;"",'Care Companion Tracker'!$Y239&lt;&gt;""),AND('Care Companion Tracker'!$Z239&lt;&gt;"",'Care Companion Tracker'!$K239="Procedure",'Care Companion Tracker'!$U239&lt;&gt;""),AND('Care Companion Tracker'!$Z239&lt;&gt;"",'Care Companion Tracker'!$K239="Observation",'Care Companion Tracker'!$U239&lt;&gt;"")),"Discharged &amp; completed",IF(AND('Care Companion Tracker'!$Z239&lt;&gt;"",'Care Companion Tracker'!$U239&lt;&gt;"",'Care Companion Tracker'!$W239=""),"Discharged but no practical", IF(AND('Care Companion Tracker'!$Z239&lt;&gt;"",'Care Companion Tracker'!$U239&lt;&gt;"",'Care Companion Tracker'!$K239="Surgery",'Care Companion Tracker'!$Y239=""),"Discharged but no evaluation",IF(AND('Care Companion Tracker'!$Z239&lt;&gt;"",'Care Companion Tracker'!$U239=""),"Discharged but no class","Completed but not discharged")))))))</f>
        <v>Discharged but no class</v>
      </c>
      <c r="E239" s="129" t="str">
        <f>IF(Table4[[#This Row],[DOA (DD/MM/YY)]]="","",TEXT(Table4[[#This Row],[DOA (DD/MM/YY)]],"mmm-yy"))</f>
        <v>Sep-14</v>
      </c>
      <c r="F239" s="148">
        <f>IF('Patient Admission Report'!H234="","",'Patient Admission Report'!H234)</f>
        <v>41888</v>
      </c>
      <c r="G239" s="112" t="str">
        <f>IFERROR(IF('Patient Admission Report'!B234="","",'Patient Admission Report'!B234),"")</f>
        <v>10070000201680</v>
      </c>
      <c r="H239" s="68" t="str">
        <f>IFERROR(IF('Patient Admission Report'!C234="","",'Patient Admission Report'!C234),"")</f>
        <v>Mrs MAJIDA BEGUM</v>
      </c>
      <c r="I239" s="77" t="str">
        <f>IFERROR(IF('Patient Admission Report'!D234="","",'Patient Admission Report'!D234),"")</f>
        <v>919885225676</v>
      </c>
      <c r="J239" s="68" t="str">
        <f>IFERROR(IF('Patient Admission Report'!E234="","",'Patient Admission Report'!E234),"")</f>
        <v>TELANGANA</v>
      </c>
      <c r="K239" s="68" t="str">
        <f>IFERROR(IF('Patient Admission Report'!F234="","",'Patient Admission Report'!F234),"")</f>
        <v>PROCEDURE</v>
      </c>
      <c r="L239" s="68" t="str">
        <f>IFERROR(IF('Patient Admission Report'!G234="","",'Patient Admission Report'!G234),"")</f>
        <v>CARDIOLOGY - ADULT</v>
      </c>
      <c r="M239" s="133" t="str">
        <f>IFERROR(IF('Patient Admission Report'!I234="","",'Patient Admission Report'!I234),"")</f>
        <v/>
      </c>
      <c r="N239" s="124"/>
      <c r="O239" s="116"/>
      <c r="P239" s="72"/>
      <c r="Q239" s="73"/>
      <c r="R239" s="72"/>
      <c r="S239" s="72"/>
      <c r="T239" s="73"/>
      <c r="U239" s="69"/>
      <c r="V239" s="69"/>
      <c r="W239" s="136"/>
      <c r="X239" s="139"/>
      <c r="Y239" s="121"/>
      <c r="Z239" s="143" t="str">
        <f>IFERROR(VLOOKUP('Care Companion Tracker'!$G239,'Patient Discharge Report'!$B$11:$E$1048576,3,FALSE),"")</f>
        <v>10/09/2014 06:06 AM</v>
      </c>
      <c r="AA239" s="94" t="str">
        <f>IFERROR(VLOOKUP('Care Companion Tracker'!$G239,'Patient Discharge Report'!$B$11:$E$1048576,4,FALSE),"")</f>
        <v>Normal Discharge</v>
      </c>
      <c r="AB239" s="179">
        <f>ROUND(IF('Care Companion Tracker'!$Z239="",0,('Care Companion Tracker'!$Z239-'Care Companion Tracker'!$F239)),0)</f>
        <v>4</v>
      </c>
      <c r="AC239" s="116"/>
      <c r="AD239" s="95"/>
    </row>
    <row r="240" spans="2:30">
      <c r="B240" s="67">
        <f t="shared" si="6"/>
        <v>225</v>
      </c>
      <c r="C240" s="68" t="str">
        <f t="shared" si="7"/>
        <v>Hyderabad</v>
      </c>
      <c r="D240" s="93" t="str">
        <f>IF(AND('Care Companion Tracker'!$U240="", 'Care Companion Tracker'!$Z240=""),"Class not attended", IF(AND('Care Companion Tracker'!$Z240="",'Care Companion Tracker'!$U240&lt;&gt;"",$K240="Surgery",$W240=""),"Practical Left", IF(AND('Care Companion Tracker'!$Z240="",'Care Companion Tracker'!$U240&lt;&gt;"",'Care Companion Tracker'!$K240="Surgery",'Care Companion Tracker'!$Y240=""),"Evaluation left",IF(OR(AND('Care Companion Tracker'!$Z240&lt;&gt;"",'Care Companion Tracker'!$K240="Surgery",'Care Companion Tracker'!$U240&lt;&gt;"",'Care Companion Tracker'!$W240&lt;&gt;"",'Care Companion Tracker'!$Y240&lt;&gt;""),AND('Care Companion Tracker'!$Z240&lt;&gt;"",'Care Companion Tracker'!$K240="Procedure",'Care Companion Tracker'!$U240&lt;&gt;""),AND('Care Companion Tracker'!$Z240&lt;&gt;"",'Care Companion Tracker'!$K240="Observation",'Care Companion Tracker'!$U240&lt;&gt;"")),"Discharged &amp; completed",IF(AND('Care Companion Tracker'!$Z240&lt;&gt;"",'Care Companion Tracker'!$U240&lt;&gt;"",'Care Companion Tracker'!$W240=""),"Discharged but no practical", IF(AND('Care Companion Tracker'!$Z240&lt;&gt;"",'Care Companion Tracker'!$U240&lt;&gt;"",'Care Companion Tracker'!$K240="Surgery",'Care Companion Tracker'!$Y240=""),"Discharged but no evaluation",IF(AND('Care Companion Tracker'!$Z240&lt;&gt;"",'Care Companion Tracker'!$U240=""),"Discharged but no class","Completed but not discharged")))))))</f>
        <v>Discharged but no class</v>
      </c>
      <c r="E240" s="129" t="str">
        <f>IF(Table4[[#This Row],[DOA (DD/MM/YY)]]="","",TEXT(Table4[[#This Row],[DOA (DD/MM/YY)]],"mmm-yy"))</f>
        <v>Sep-14</v>
      </c>
      <c r="F240" s="148">
        <f>IF('Patient Admission Report'!H235="","",'Patient Admission Report'!H235)</f>
        <v>41888</v>
      </c>
      <c r="G240" s="112" t="str">
        <f>IFERROR(IF('Patient Admission Report'!B235="","",'Patient Admission Report'!B235),"")</f>
        <v>10070000201673</v>
      </c>
      <c r="H240" s="68" t="str">
        <f>IFERROR(IF('Patient Admission Report'!C235="","",'Patient Admission Report'!C235),"")</f>
        <v>Mr SANDEEP .</v>
      </c>
      <c r="I240" s="77" t="str">
        <f>IFERROR(IF('Patient Admission Report'!D235="","",'Patient Admission Report'!D235),"")</f>
        <v>919902466579</v>
      </c>
      <c r="J240" s="68" t="str">
        <f>IFERROR(IF('Patient Admission Report'!E235="","",'Patient Admission Report'!E235),"")</f>
        <v>Karnataka.</v>
      </c>
      <c r="K240" s="68" t="str">
        <f>IFERROR(IF('Patient Admission Report'!F235="","",'Patient Admission Report'!F235),"")</f>
        <v>OBSERVATION</v>
      </c>
      <c r="L240" s="68" t="str">
        <f>IFERROR(IF('Patient Admission Report'!G235="","",'Patient Admission Report'!G235),"")</f>
        <v>CARDIOLOGY - ADULT</v>
      </c>
      <c r="M240" s="133" t="str">
        <f>IFERROR(IF('Patient Admission Report'!I235="","",'Patient Admission Report'!I235),"")</f>
        <v/>
      </c>
      <c r="N240" s="124"/>
      <c r="O240" s="116"/>
      <c r="P240" s="72"/>
      <c r="Q240" s="73"/>
      <c r="R240" s="72"/>
      <c r="S240" s="72"/>
      <c r="T240" s="73"/>
      <c r="U240" s="69"/>
      <c r="V240" s="69"/>
      <c r="W240" s="136"/>
      <c r="X240" s="139"/>
      <c r="Y240" s="121"/>
      <c r="Z240" s="143" t="str">
        <f>IFERROR(VLOOKUP('Care Companion Tracker'!$G240,'Patient Discharge Report'!$B$11:$E$1048576,3,FALSE),"")</f>
        <v>10/09/2014 04:52 PM</v>
      </c>
      <c r="AA240" s="94" t="str">
        <f>IFERROR(VLOOKUP('Care Companion Tracker'!$G240,'Patient Discharge Report'!$B$11:$E$1048576,4,FALSE),"")</f>
        <v>Normal Discharge</v>
      </c>
      <c r="AB240" s="179">
        <f>ROUND(IF('Care Companion Tracker'!$Z240="",0,('Care Companion Tracker'!$Z240-'Care Companion Tracker'!$F240)),0)</f>
        <v>5</v>
      </c>
      <c r="AC240" s="116"/>
      <c r="AD240" s="95"/>
    </row>
    <row r="241" spans="2:30">
      <c r="B241" s="67">
        <f t="shared" si="6"/>
        <v>226</v>
      </c>
      <c r="C241" s="68" t="str">
        <f t="shared" si="7"/>
        <v>Hyderabad</v>
      </c>
      <c r="D241" s="93" t="str">
        <f>IF(AND('Care Companion Tracker'!$U241="", 'Care Companion Tracker'!$Z241=""),"Class not attended", IF(AND('Care Companion Tracker'!$Z241="",'Care Companion Tracker'!$U241&lt;&gt;"",$K241="Surgery",$W241=""),"Practical Left", IF(AND('Care Companion Tracker'!$Z241="",'Care Companion Tracker'!$U241&lt;&gt;"",'Care Companion Tracker'!$K241="Surgery",'Care Companion Tracker'!$Y241=""),"Evaluation left",IF(OR(AND('Care Companion Tracker'!$Z241&lt;&gt;"",'Care Companion Tracker'!$K241="Surgery",'Care Companion Tracker'!$U241&lt;&gt;"",'Care Companion Tracker'!$W241&lt;&gt;"",'Care Companion Tracker'!$Y241&lt;&gt;""),AND('Care Companion Tracker'!$Z241&lt;&gt;"",'Care Companion Tracker'!$K241="Procedure",'Care Companion Tracker'!$U241&lt;&gt;""),AND('Care Companion Tracker'!$Z241&lt;&gt;"",'Care Companion Tracker'!$K241="Observation",'Care Companion Tracker'!$U241&lt;&gt;"")),"Discharged &amp; completed",IF(AND('Care Companion Tracker'!$Z241&lt;&gt;"",'Care Companion Tracker'!$U241&lt;&gt;"",'Care Companion Tracker'!$W241=""),"Discharged but no practical", IF(AND('Care Companion Tracker'!$Z241&lt;&gt;"",'Care Companion Tracker'!$U241&lt;&gt;"",'Care Companion Tracker'!$K241="Surgery",'Care Companion Tracker'!$Y241=""),"Discharged but no evaluation",IF(AND('Care Companion Tracker'!$Z241&lt;&gt;"",'Care Companion Tracker'!$U241=""),"Discharged but no class","Completed but not discharged")))))))</f>
        <v>Class not attended</v>
      </c>
      <c r="E241" s="129" t="str">
        <f>IF(Table4[[#This Row],[DOA (DD/MM/YY)]]="","",TEXT(Table4[[#This Row],[DOA (DD/MM/YY)]],"mmm-yy"))</f>
        <v>Sep-14</v>
      </c>
      <c r="F241" s="148">
        <f>IF('Patient Admission Report'!H236="","",'Patient Admission Report'!H236)</f>
        <v>41888</v>
      </c>
      <c r="G241" s="112" t="str">
        <f>IFERROR(IF('Patient Admission Report'!B236="","",'Patient Admission Report'!B236),"")</f>
        <v>10070000195066</v>
      </c>
      <c r="H241" s="70" t="str">
        <f>IFERROR(IF('Patient Admission Report'!C236="","",'Patient Admission Report'!C236),"")</f>
        <v>Mr BRAHAMA CHARY K.R</v>
      </c>
      <c r="I241" s="77" t="str">
        <f>IFERROR(IF('Patient Admission Report'!D236="","",'Patient Admission Report'!D236),"")</f>
        <v>91-9292359384</v>
      </c>
      <c r="J241" s="70" t="str">
        <f>IFERROR(IF('Patient Admission Report'!E236="","",'Patient Admission Report'!E236),"")</f>
        <v>TELANGANA</v>
      </c>
      <c r="K241" s="70" t="str">
        <f>IFERROR(IF('Patient Admission Report'!F236="","",'Patient Admission Report'!F236),"")</f>
        <v>OBSERVATION</v>
      </c>
      <c r="L241" s="70" t="str">
        <f>IFERROR(IF('Patient Admission Report'!G236="","",'Patient Admission Report'!G236),"")</f>
        <v>GASTROENTEROLOGY</v>
      </c>
      <c r="M241" s="134" t="str">
        <f>IFERROR(IF('Patient Admission Report'!I236="","",'Patient Admission Report'!I236),"")</f>
        <v>HINDUSTAN AERONAETICS LTD HAL</v>
      </c>
      <c r="N241" s="124"/>
      <c r="O241" s="116"/>
      <c r="P241" s="72"/>
      <c r="Q241" s="73"/>
      <c r="R241" s="72"/>
      <c r="S241" s="72"/>
      <c r="T241" s="73"/>
      <c r="U241" s="69"/>
      <c r="V241" s="69"/>
      <c r="W241" s="136"/>
      <c r="X241" s="139"/>
      <c r="Y241" s="121"/>
      <c r="Z241" s="143" t="str">
        <f>IFERROR(VLOOKUP('Care Companion Tracker'!$G241,'Patient Discharge Report'!$B$11:$E$1048576,3,FALSE),"")</f>
        <v/>
      </c>
      <c r="AA241" s="94" t="str">
        <f>IFERROR(VLOOKUP('Care Companion Tracker'!$G241,'Patient Discharge Report'!$B$11:$E$1048576,4,FALSE),"")</f>
        <v/>
      </c>
      <c r="AB241" s="179">
        <f>ROUND(IF('Care Companion Tracker'!$Z241="",0,('Care Companion Tracker'!$Z241-'Care Companion Tracker'!$F241)),0)</f>
        <v>0</v>
      </c>
      <c r="AC241" s="116"/>
      <c r="AD241" s="95"/>
    </row>
    <row r="242" spans="2:30">
      <c r="B242" s="67">
        <f t="shared" si="6"/>
        <v>227</v>
      </c>
      <c r="C242" s="68" t="str">
        <f t="shared" si="7"/>
        <v>Hyderabad</v>
      </c>
      <c r="D242" s="93" t="str">
        <f>IF(AND('Care Companion Tracker'!$U242="", 'Care Companion Tracker'!$Z242=""),"Class not attended", IF(AND('Care Companion Tracker'!$Z242="",'Care Companion Tracker'!$U242&lt;&gt;"",$K242="Surgery",$W242=""),"Practical Left", IF(AND('Care Companion Tracker'!$Z242="",'Care Companion Tracker'!$U242&lt;&gt;"",'Care Companion Tracker'!$K242="Surgery",'Care Companion Tracker'!$Y242=""),"Evaluation left",IF(OR(AND('Care Companion Tracker'!$Z242&lt;&gt;"",'Care Companion Tracker'!$K242="Surgery",'Care Companion Tracker'!$U242&lt;&gt;"",'Care Companion Tracker'!$W242&lt;&gt;"",'Care Companion Tracker'!$Y242&lt;&gt;""),AND('Care Companion Tracker'!$Z242&lt;&gt;"",'Care Companion Tracker'!$K242="Procedure",'Care Companion Tracker'!$U242&lt;&gt;""),AND('Care Companion Tracker'!$Z242&lt;&gt;"",'Care Companion Tracker'!$K242="Observation",'Care Companion Tracker'!$U242&lt;&gt;"")),"Discharged &amp; completed",IF(AND('Care Companion Tracker'!$Z242&lt;&gt;"",'Care Companion Tracker'!$U242&lt;&gt;"",'Care Companion Tracker'!$W242=""),"Discharged but no practical", IF(AND('Care Companion Tracker'!$Z242&lt;&gt;"",'Care Companion Tracker'!$U242&lt;&gt;"",'Care Companion Tracker'!$K242="Surgery",'Care Companion Tracker'!$Y242=""),"Discharged but no evaluation",IF(AND('Care Companion Tracker'!$Z242&lt;&gt;"",'Care Companion Tracker'!$U242=""),"Discharged but no class","Completed but not discharged")))))))</f>
        <v>Discharged but no class</v>
      </c>
      <c r="E242" s="129" t="str">
        <f>IF(Table4[[#This Row],[DOA (DD/MM/YY)]]="","",TEXT(Table4[[#This Row],[DOA (DD/MM/YY)]],"mmm-yy"))</f>
        <v>Sep-14</v>
      </c>
      <c r="F242" s="148">
        <f>IF('Patient Admission Report'!H237="","",'Patient Admission Report'!H237)</f>
        <v>41888</v>
      </c>
      <c r="G242" s="112" t="str">
        <f>IFERROR(IF('Patient Admission Report'!B237="","",'Patient Admission Report'!B237),"")</f>
        <v>10070000201777</v>
      </c>
      <c r="H242" s="68" t="str">
        <f>IFERROR(IF('Patient Admission Report'!C237="","",'Patient Admission Report'!C237),"")</f>
        <v>Mrs YADAMMA B</v>
      </c>
      <c r="I242" s="77" t="str">
        <f>IFERROR(IF('Patient Admission Report'!D237="","",'Patient Admission Report'!D237),"")</f>
        <v>91-9866966698</v>
      </c>
      <c r="J242" s="68" t="str">
        <f>IFERROR(IF('Patient Admission Report'!E237="","",'Patient Admission Report'!E237),"")</f>
        <v>TELANGANA</v>
      </c>
      <c r="K242" s="68" t="str">
        <f>IFERROR(IF('Patient Admission Report'!F237="","",'Patient Admission Report'!F237),"")</f>
        <v>OBSERVATION</v>
      </c>
      <c r="L242" s="68" t="str">
        <f>IFERROR(IF('Patient Admission Report'!G237="","",'Patient Admission Report'!G237),"")</f>
        <v>GASTROENTEROLOGY</v>
      </c>
      <c r="M242" s="133" t="str">
        <f>IFERROR(IF('Patient Admission Report'!I237="","",'Patient Admission Report'!I237),"")</f>
        <v>ESIC_CREDIT</v>
      </c>
      <c r="N242" s="124"/>
      <c r="O242" s="116"/>
      <c r="P242" s="72"/>
      <c r="Q242" s="73"/>
      <c r="R242" s="72"/>
      <c r="S242" s="72"/>
      <c r="T242" s="73"/>
      <c r="U242" s="69"/>
      <c r="V242" s="69"/>
      <c r="W242" s="136"/>
      <c r="X242" s="139"/>
      <c r="Y242" s="121"/>
      <c r="Z242" s="143" t="str">
        <f>IFERROR(VLOOKUP('Care Companion Tracker'!$G242,'Patient Discharge Report'!$B$11:$E$1048576,3,FALSE),"")</f>
        <v>10/09/2014 01:11 AM</v>
      </c>
      <c r="AA242" s="94" t="str">
        <f>IFERROR(VLOOKUP('Care Companion Tracker'!$G242,'Patient Discharge Report'!$B$11:$E$1048576,4,FALSE),"")</f>
        <v>Normal Discharge</v>
      </c>
      <c r="AB242" s="179">
        <f>ROUND(IF('Care Companion Tracker'!$Z242="",0,('Care Companion Tracker'!$Z242-'Care Companion Tracker'!$F242)),0)</f>
        <v>4</v>
      </c>
      <c r="AC242" s="116"/>
      <c r="AD242" s="95"/>
    </row>
    <row r="243" spans="2:30">
      <c r="B243" s="67">
        <f t="shared" si="6"/>
        <v>228</v>
      </c>
      <c r="C243" s="68" t="str">
        <f t="shared" si="7"/>
        <v>Hyderabad</v>
      </c>
      <c r="D243" s="93" t="str">
        <f>IF(AND('Care Companion Tracker'!$U243="", 'Care Companion Tracker'!$Z243=""),"Class not attended", IF(AND('Care Companion Tracker'!$Z243="",'Care Companion Tracker'!$U243&lt;&gt;"",$K243="Surgery",$W243=""),"Practical Left", IF(AND('Care Companion Tracker'!$Z243="",'Care Companion Tracker'!$U243&lt;&gt;"",'Care Companion Tracker'!$K243="Surgery",'Care Companion Tracker'!$Y243=""),"Evaluation left",IF(OR(AND('Care Companion Tracker'!$Z243&lt;&gt;"",'Care Companion Tracker'!$K243="Surgery",'Care Companion Tracker'!$U243&lt;&gt;"",'Care Companion Tracker'!$W243&lt;&gt;"",'Care Companion Tracker'!$Y243&lt;&gt;""),AND('Care Companion Tracker'!$Z243&lt;&gt;"",'Care Companion Tracker'!$K243="Procedure",'Care Companion Tracker'!$U243&lt;&gt;""),AND('Care Companion Tracker'!$Z243&lt;&gt;"",'Care Companion Tracker'!$K243="Observation",'Care Companion Tracker'!$U243&lt;&gt;"")),"Discharged &amp; completed",IF(AND('Care Companion Tracker'!$Z243&lt;&gt;"",'Care Companion Tracker'!$U243&lt;&gt;"",'Care Companion Tracker'!$W243=""),"Discharged but no practical", IF(AND('Care Companion Tracker'!$Z243&lt;&gt;"",'Care Companion Tracker'!$U243&lt;&gt;"",'Care Companion Tracker'!$K243="Surgery",'Care Companion Tracker'!$Y243=""),"Discharged but no evaluation",IF(AND('Care Companion Tracker'!$Z243&lt;&gt;"",'Care Companion Tracker'!$U243=""),"Discharged but no class","Completed but not discharged")))))))</f>
        <v>Class not attended</v>
      </c>
      <c r="E243" s="129" t="str">
        <f>IF(Table4[[#This Row],[DOA (DD/MM/YY)]]="","",TEXT(Table4[[#This Row],[DOA (DD/MM/YY)]],"mmm-yy"))</f>
        <v>Sep-14</v>
      </c>
      <c r="F243" s="148">
        <f>IF('Patient Admission Report'!H238="","",'Patient Admission Report'!H238)</f>
        <v>41888</v>
      </c>
      <c r="G243" s="112" t="str">
        <f>IFERROR(IF('Patient Admission Report'!B238="","",'Patient Admission Report'!B238),"")</f>
        <v>10070000201750</v>
      </c>
      <c r="H243" s="68" t="str">
        <f>IFERROR(IF('Patient Admission Report'!C238="","",'Patient Admission Report'!C238),"")</f>
        <v>Mr DEVUDU</v>
      </c>
      <c r="I243" s="77" t="str">
        <f>IFERROR(IF('Patient Admission Report'!D238="","",'Patient Admission Report'!D238),"")</f>
        <v>91-9492406526</v>
      </c>
      <c r="J243" s="68" t="str">
        <f>IFERROR(IF('Patient Admission Report'!E238="","",'Patient Admission Report'!E238),"")</f>
        <v>TELANGANA</v>
      </c>
      <c r="K243" s="68" t="str">
        <f>IFERROR(IF('Patient Admission Report'!F238="","",'Patient Admission Report'!F238),"")</f>
        <v>OBSERVATION</v>
      </c>
      <c r="L243" s="68" t="str">
        <f>IFERROR(IF('Patient Admission Report'!G238="","",'Patient Admission Report'!G238),"")</f>
        <v>GASTROENTEROLOGY</v>
      </c>
      <c r="M243" s="133" t="str">
        <f>IFERROR(IF('Patient Admission Report'!I238="","",'Patient Admission Report'!I238),"")</f>
        <v>ESIC_CREDIT</v>
      </c>
      <c r="N243" s="124"/>
      <c r="O243" s="116"/>
      <c r="P243" s="72"/>
      <c r="Q243" s="73"/>
      <c r="R243" s="72"/>
      <c r="S243" s="72"/>
      <c r="T243" s="73"/>
      <c r="U243" s="69"/>
      <c r="V243" s="69"/>
      <c r="W243" s="136"/>
      <c r="X243" s="139"/>
      <c r="Y243" s="121"/>
      <c r="Z243" s="143" t="str">
        <f>IFERROR(VLOOKUP('Care Companion Tracker'!$G243,'Patient Discharge Report'!$B$11:$E$1048576,3,FALSE),"")</f>
        <v/>
      </c>
      <c r="AA243" s="94" t="str">
        <f>IFERROR(VLOOKUP('Care Companion Tracker'!$G243,'Patient Discharge Report'!$B$11:$E$1048576,4,FALSE),"")</f>
        <v/>
      </c>
      <c r="AB243" s="179">
        <f>ROUND(IF('Care Companion Tracker'!$Z243="",0,('Care Companion Tracker'!$Z243-'Care Companion Tracker'!$F243)),0)</f>
        <v>0</v>
      </c>
      <c r="AC243" s="116"/>
      <c r="AD243" s="95"/>
    </row>
    <row r="244" spans="2:30">
      <c r="B244" s="67">
        <f t="shared" si="6"/>
        <v>229</v>
      </c>
      <c r="C244" s="68" t="str">
        <f t="shared" si="7"/>
        <v>Hyderabad</v>
      </c>
      <c r="D244" s="93" t="str">
        <f>IF(AND('Care Companion Tracker'!$U244="", 'Care Companion Tracker'!$Z244=""),"Class not attended", IF(AND('Care Companion Tracker'!$Z244="",'Care Companion Tracker'!$U244&lt;&gt;"",$K244="Surgery",$W244=""),"Practical Left", IF(AND('Care Companion Tracker'!$Z244="",'Care Companion Tracker'!$U244&lt;&gt;"",'Care Companion Tracker'!$K244="Surgery",'Care Companion Tracker'!$Y244=""),"Evaluation left",IF(OR(AND('Care Companion Tracker'!$Z244&lt;&gt;"",'Care Companion Tracker'!$K244="Surgery",'Care Companion Tracker'!$U244&lt;&gt;"",'Care Companion Tracker'!$W244&lt;&gt;"",'Care Companion Tracker'!$Y244&lt;&gt;""),AND('Care Companion Tracker'!$Z244&lt;&gt;"",'Care Companion Tracker'!$K244="Procedure",'Care Companion Tracker'!$U244&lt;&gt;""),AND('Care Companion Tracker'!$Z244&lt;&gt;"",'Care Companion Tracker'!$K244="Observation",'Care Companion Tracker'!$U244&lt;&gt;"")),"Discharged &amp; completed",IF(AND('Care Companion Tracker'!$Z244&lt;&gt;"",'Care Companion Tracker'!$U244&lt;&gt;"",'Care Companion Tracker'!$W244=""),"Discharged but no practical", IF(AND('Care Companion Tracker'!$Z244&lt;&gt;"",'Care Companion Tracker'!$U244&lt;&gt;"",'Care Companion Tracker'!$K244="Surgery",'Care Companion Tracker'!$Y244=""),"Discharged but no evaluation",IF(AND('Care Companion Tracker'!$Z244&lt;&gt;"",'Care Companion Tracker'!$U244=""),"Discharged but no class","Completed but not discharged")))))))</f>
        <v>Discharged but no class</v>
      </c>
      <c r="E244" s="129" t="str">
        <f>IF(Table4[[#This Row],[DOA (DD/MM/YY)]]="","",TEXT(Table4[[#This Row],[DOA (DD/MM/YY)]],"mmm-yy"))</f>
        <v>Sep-14</v>
      </c>
      <c r="F244" s="148">
        <f>IF('Patient Admission Report'!H239="","",'Patient Admission Report'!H239)</f>
        <v>41888</v>
      </c>
      <c r="G244" s="112" t="str">
        <f>IFERROR(IF('Patient Admission Report'!B239="","",'Patient Admission Report'!B239),"")</f>
        <v>10070000175079</v>
      </c>
      <c r="H244" s="68" t="str">
        <f>IFERROR(IF('Patient Admission Report'!C239="","",'Patient Admission Report'!C239),"")</f>
        <v>Mrs DROPATHI DEVI</v>
      </c>
      <c r="I244" s="77" t="str">
        <f>IFERROR(IF('Patient Admission Report'!D239="","",'Patient Admission Report'!D239),"")</f>
        <v>91-7416487705</v>
      </c>
      <c r="J244" s="68" t="str">
        <f>IFERROR(IF('Patient Admission Report'!E239="","",'Patient Admission Report'!E239),"")</f>
        <v>Andhra Pradesh</v>
      </c>
      <c r="K244" s="68" t="str">
        <f>IFERROR(IF('Patient Admission Report'!F239="","",'Patient Admission Report'!F239),"")</f>
        <v>OBSERVATION</v>
      </c>
      <c r="L244" s="68" t="str">
        <f>IFERROR(IF('Patient Admission Report'!G239="","",'Patient Admission Report'!G239),"")</f>
        <v>GASTROENTEROLOGY</v>
      </c>
      <c r="M244" s="133" t="str">
        <f>IFERROR(IF('Patient Admission Report'!I239="","",'Patient Admission Report'!I239),"")</f>
        <v>MEDI ASSIST INDIA TPA PVT. LTD._CREDIT</v>
      </c>
      <c r="N244" s="124"/>
      <c r="O244" s="116"/>
      <c r="P244" s="72"/>
      <c r="Q244" s="73"/>
      <c r="R244" s="72"/>
      <c r="S244" s="72"/>
      <c r="T244" s="73"/>
      <c r="U244" s="69"/>
      <c r="V244" s="69"/>
      <c r="W244" s="136"/>
      <c r="X244" s="139"/>
      <c r="Y244" s="121"/>
      <c r="Z244" s="143" t="str">
        <f>IFERROR(VLOOKUP('Care Companion Tracker'!$G244,'Patient Discharge Report'!$B$11:$E$1048576,3,FALSE),"")</f>
        <v>10/09/2014 06:06 AM</v>
      </c>
      <c r="AA244" s="94" t="str">
        <f>IFERROR(VLOOKUP('Care Companion Tracker'!$G244,'Patient Discharge Report'!$B$11:$E$1048576,4,FALSE),"")</f>
        <v>Normal Discharge</v>
      </c>
      <c r="AB244" s="179">
        <f>ROUND(IF('Care Companion Tracker'!$Z244="",0,('Care Companion Tracker'!$Z244-'Care Companion Tracker'!$F244)),0)</f>
        <v>4</v>
      </c>
      <c r="AC244" s="116"/>
      <c r="AD244" s="95"/>
    </row>
    <row r="245" spans="2:30">
      <c r="B245" s="67">
        <f t="shared" si="6"/>
        <v>230</v>
      </c>
      <c r="C245" s="68" t="str">
        <f t="shared" si="7"/>
        <v>Hyderabad</v>
      </c>
      <c r="D245" s="93" t="str">
        <f>IF(AND('Care Companion Tracker'!$U245="", 'Care Companion Tracker'!$Z245=""),"Class not attended", IF(AND('Care Companion Tracker'!$Z245="",'Care Companion Tracker'!$U245&lt;&gt;"",$K245="Surgery",$W245=""),"Practical Left", IF(AND('Care Companion Tracker'!$Z245="",'Care Companion Tracker'!$U245&lt;&gt;"",'Care Companion Tracker'!$K245="Surgery",'Care Companion Tracker'!$Y245=""),"Evaluation left",IF(OR(AND('Care Companion Tracker'!$Z245&lt;&gt;"",'Care Companion Tracker'!$K245="Surgery",'Care Companion Tracker'!$U245&lt;&gt;"",'Care Companion Tracker'!$W245&lt;&gt;"",'Care Companion Tracker'!$Y245&lt;&gt;""),AND('Care Companion Tracker'!$Z245&lt;&gt;"",'Care Companion Tracker'!$K245="Procedure",'Care Companion Tracker'!$U245&lt;&gt;""),AND('Care Companion Tracker'!$Z245&lt;&gt;"",'Care Companion Tracker'!$K245="Observation",'Care Companion Tracker'!$U245&lt;&gt;"")),"Discharged &amp; completed",IF(AND('Care Companion Tracker'!$Z245&lt;&gt;"",'Care Companion Tracker'!$U245&lt;&gt;"",'Care Companion Tracker'!$W245=""),"Discharged but no practical", IF(AND('Care Companion Tracker'!$Z245&lt;&gt;"",'Care Companion Tracker'!$U245&lt;&gt;"",'Care Companion Tracker'!$K245="Surgery",'Care Companion Tracker'!$Y245=""),"Discharged but no evaluation",IF(AND('Care Companion Tracker'!$Z245&lt;&gt;"",'Care Companion Tracker'!$U245=""),"Discharged but no class","Completed but not discharged")))))))</f>
        <v>Discharged but no class</v>
      </c>
      <c r="E245" s="129" t="str">
        <f>IF(Table4[[#This Row],[DOA (DD/MM/YY)]]="","",TEXT(Table4[[#This Row],[DOA (DD/MM/YY)]],"mmm-yy"))</f>
        <v>Sep-14</v>
      </c>
      <c r="F245" s="148">
        <f>IF('Patient Admission Report'!H240="","",'Patient Admission Report'!H240)</f>
        <v>41888</v>
      </c>
      <c r="G245" s="112" t="str">
        <f>IFERROR(IF('Patient Admission Report'!B240="","",'Patient Admission Report'!B240),"")</f>
        <v>10070000201672</v>
      </c>
      <c r="H245" s="68" t="str">
        <f>IFERROR(IF('Patient Admission Report'!C240="","",'Patient Admission Report'!C240),"")</f>
        <v>Mrs YELLAVVA M</v>
      </c>
      <c r="I245" s="77" t="str">
        <f>IFERROR(IF('Patient Admission Report'!D240="","",'Patient Admission Report'!D240),"")</f>
        <v>919949120339</v>
      </c>
      <c r="J245" s="68" t="str">
        <f>IFERROR(IF('Patient Admission Report'!E240="","",'Patient Admission Report'!E240),"")</f>
        <v>TELANGANA</v>
      </c>
      <c r="K245" s="68" t="str">
        <f>IFERROR(IF('Patient Admission Report'!F240="","",'Patient Admission Report'!F240),"")</f>
        <v>OBSERVATION</v>
      </c>
      <c r="L245" s="68" t="str">
        <f>IFERROR(IF('Patient Admission Report'!G240="","",'Patient Admission Report'!G240),"")</f>
        <v>GASTROENTEROLOGY</v>
      </c>
      <c r="M245" s="133" t="str">
        <f>IFERROR(IF('Patient Admission Report'!I240="","",'Patient Admission Report'!I240),"")</f>
        <v/>
      </c>
      <c r="N245" s="124"/>
      <c r="O245" s="116"/>
      <c r="P245" s="72"/>
      <c r="Q245" s="73"/>
      <c r="R245" s="72"/>
      <c r="S245" s="72"/>
      <c r="T245" s="73"/>
      <c r="U245" s="69"/>
      <c r="V245" s="69"/>
      <c r="W245" s="136"/>
      <c r="X245" s="139"/>
      <c r="Y245" s="121"/>
      <c r="Z245" s="143" t="str">
        <f>IFERROR(VLOOKUP('Care Companion Tracker'!$G245,'Patient Discharge Report'!$B$11:$E$1048576,3,FALSE),"")</f>
        <v>06/09/2014 02:55 PM</v>
      </c>
      <c r="AA245" s="94" t="str">
        <f>IFERROR(VLOOKUP('Care Companion Tracker'!$G245,'Patient Discharge Report'!$B$11:$E$1048576,4,FALSE),"")</f>
        <v>LAMA</v>
      </c>
      <c r="AB245" s="179">
        <f>ROUND(IF('Care Companion Tracker'!$Z245="",0,('Care Companion Tracker'!$Z245-'Care Companion Tracker'!$F245)),0)</f>
        <v>1</v>
      </c>
      <c r="AC245" s="116"/>
      <c r="AD245" s="95"/>
    </row>
    <row r="246" spans="2:30">
      <c r="B246" s="67">
        <f t="shared" si="6"/>
        <v>231</v>
      </c>
      <c r="C246" s="68" t="str">
        <f t="shared" si="7"/>
        <v>Hyderabad</v>
      </c>
      <c r="D246" s="93" t="str">
        <f>IF(AND('Care Companion Tracker'!$U246="", 'Care Companion Tracker'!$Z246=""),"Class not attended", IF(AND('Care Companion Tracker'!$Z246="",'Care Companion Tracker'!$U246&lt;&gt;"",$K246="Surgery",$W246=""),"Practical Left", IF(AND('Care Companion Tracker'!$Z246="",'Care Companion Tracker'!$U246&lt;&gt;"",'Care Companion Tracker'!$K246="Surgery",'Care Companion Tracker'!$Y246=""),"Evaluation left",IF(OR(AND('Care Companion Tracker'!$Z246&lt;&gt;"",'Care Companion Tracker'!$K246="Surgery",'Care Companion Tracker'!$U246&lt;&gt;"",'Care Companion Tracker'!$W246&lt;&gt;"",'Care Companion Tracker'!$Y246&lt;&gt;""),AND('Care Companion Tracker'!$Z246&lt;&gt;"",'Care Companion Tracker'!$K246="Procedure",'Care Companion Tracker'!$U246&lt;&gt;""),AND('Care Companion Tracker'!$Z246&lt;&gt;"",'Care Companion Tracker'!$K246="Observation",'Care Companion Tracker'!$U246&lt;&gt;"")),"Discharged &amp; completed",IF(AND('Care Companion Tracker'!$Z246&lt;&gt;"",'Care Companion Tracker'!$U246&lt;&gt;"",'Care Companion Tracker'!$W246=""),"Discharged but no practical", IF(AND('Care Companion Tracker'!$Z246&lt;&gt;"",'Care Companion Tracker'!$U246&lt;&gt;"",'Care Companion Tracker'!$K246="Surgery",'Care Companion Tracker'!$Y246=""),"Discharged but no evaluation",IF(AND('Care Companion Tracker'!$Z246&lt;&gt;"",'Care Companion Tracker'!$U246=""),"Discharged but no class","Completed but not discharged")))))))</f>
        <v>Discharged but no class</v>
      </c>
      <c r="E246" s="129" t="str">
        <f>IF(Table4[[#This Row],[DOA (DD/MM/YY)]]="","",TEXT(Table4[[#This Row],[DOA (DD/MM/YY)]],"mmm-yy"))</f>
        <v>Sep-14</v>
      </c>
      <c r="F246" s="148">
        <f>IF('Patient Admission Report'!H241="","",'Patient Admission Report'!H241)</f>
        <v>41888</v>
      </c>
      <c r="G246" s="112" t="str">
        <f>IFERROR(IF('Patient Admission Report'!B241="","",'Patient Admission Report'!B241),"")</f>
        <v>10070000201653</v>
      </c>
      <c r="H246" s="68" t="str">
        <f>IFERROR(IF('Patient Admission Report'!C241="","",'Patient Admission Report'!C241),"")</f>
        <v>Mrs MALLAMMA E</v>
      </c>
      <c r="I246" s="77" t="str">
        <f>IFERROR(IF('Patient Admission Report'!D241="","",'Patient Admission Report'!D241),"")</f>
        <v>91-9618947398</v>
      </c>
      <c r="J246" s="68" t="str">
        <f>IFERROR(IF('Patient Admission Report'!E241="","",'Patient Admission Report'!E241),"")</f>
        <v>TELANGANA</v>
      </c>
      <c r="K246" s="68" t="str">
        <f>IFERROR(IF('Patient Admission Report'!F241="","",'Patient Admission Report'!F241),"")</f>
        <v>PROCEDURE</v>
      </c>
      <c r="L246" s="68" t="str">
        <f>IFERROR(IF('Patient Admission Report'!G241="","",'Patient Admission Report'!G241),"")</f>
        <v>GENERAL MEDICINE</v>
      </c>
      <c r="M246" s="133" t="str">
        <f>IFERROR(IF('Patient Admission Report'!I241="","",'Patient Admission Report'!I241),"")</f>
        <v/>
      </c>
      <c r="N246" s="124"/>
      <c r="O246" s="116"/>
      <c r="P246" s="72"/>
      <c r="Q246" s="73"/>
      <c r="R246" s="72"/>
      <c r="S246" s="72"/>
      <c r="T246" s="73"/>
      <c r="U246" s="69"/>
      <c r="V246" s="69"/>
      <c r="W246" s="136"/>
      <c r="X246" s="139"/>
      <c r="Y246" s="121"/>
      <c r="Z246" s="143" t="str">
        <f>IFERROR(VLOOKUP('Care Companion Tracker'!$G246,'Patient Discharge Report'!$B$11:$E$1048576,3,FALSE),"")</f>
        <v>06/09/2014 08:54 PM</v>
      </c>
      <c r="AA246" s="94" t="str">
        <f>IFERROR(VLOOKUP('Care Companion Tracker'!$G246,'Patient Discharge Report'!$B$11:$E$1048576,4,FALSE),"")</f>
        <v>LAMA</v>
      </c>
      <c r="AB246" s="179">
        <f>ROUND(IF('Care Companion Tracker'!$Z246="",0,('Care Companion Tracker'!$Z246-'Care Companion Tracker'!$F246)),0)</f>
        <v>1</v>
      </c>
      <c r="AC246" s="116"/>
      <c r="AD246" s="95"/>
    </row>
    <row r="247" spans="2:30">
      <c r="B247" s="67">
        <f t="shared" si="6"/>
        <v>232</v>
      </c>
      <c r="C247" s="68" t="str">
        <f t="shared" si="7"/>
        <v>Hyderabad</v>
      </c>
      <c r="D247" s="93" t="str">
        <f>IF(AND('Care Companion Tracker'!$U247="", 'Care Companion Tracker'!$Z247=""),"Class not attended", IF(AND('Care Companion Tracker'!$Z247="",'Care Companion Tracker'!$U247&lt;&gt;"",$K247="Surgery",$W247=""),"Practical Left", IF(AND('Care Companion Tracker'!$Z247="",'Care Companion Tracker'!$U247&lt;&gt;"",'Care Companion Tracker'!$K247="Surgery",'Care Companion Tracker'!$Y247=""),"Evaluation left",IF(OR(AND('Care Companion Tracker'!$Z247&lt;&gt;"",'Care Companion Tracker'!$K247="Surgery",'Care Companion Tracker'!$U247&lt;&gt;"",'Care Companion Tracker'!$W247&lt;&gt;"",'Care Companion Tracker'!$Y247&lt;&gt;""),AND('Care Companion Tracker'!$Z247&lt;&gt;"",'Care Companion Tracker'!$K247="Procedure",'Care Companion Tracker'!$U247&lt;&gt;""),AND('Care Companion Tracker'!$Z247&lt;&gt;"",'Care Companion Tracker'!$K247="Observation",'Care Companion Tracker'!$U247&lt;&gt;"")),"Discharged &amp; completed",IF(AND('Care Companion Tracker'!$Z247&lt;&gt;"",'Care Companion Tracker'!$U247&lt;&gt;"",'Care Companion Tracker'!$W247=""),"Discharged but no practical", IF(AND('Care Companion Tracker'!$Z247&lt;&gt;"",'Care Companion Tracker'!$U247&lt;&gt;"",'Care Companion Tracker'!$K247="Surgery",'Care Companion Tracker'!$Y247=""),"Discharged but no evaluation",IF(AND('Care Companion Tracker'!$Z247&lt;&gt;"",'Care Companion Tracker'!$U247=""),"Discharged but no class","Completed but not discharged")))))))</f>
        <v>Class not attended</v>
      </c>
      <c r="E247" s="129" t="str">
        <f>IF(Table4[[#This Row],[DOA (DD/MM/YY)]]="","",TEXT(Table4[[#This Row],[DOA (DD/MM/YY)]],"mmm-yy"))</f>
        <v>Sep-14</v>
      </c>
      <c r="F247" s="148">
        <f>IF('Patient Admission Report'!H242="","",'Patient Admission Report'!H242)</f>
        <v>41888</v>
      </c>
      <c r="G247" s="112" t="str">
        <f>IFERROR(IF('Patient Admission Report'!B242="","",'Patient Admission Report'!B242),"")</f>
        <v>10070000201783</v>
      </c>
      <c r="H247" s="68" t="str">
        <f>IFERROR(IF('Patient Admission Report'!C242="","",'Patient Admission Report'!C242),"")</f>
        <v>Mr JAGDESH U</v>
      </c>
      <c r="I247" s="77" t="str">
        <f>IFERROR(IF('Patient Admission Report'!D242="","",'Patient Admission Report'!D242),"")</f>
        <v>91-9618738880</v>
      </c>
      <c r="J247" s="68" t="str">
        <f>IFERROR(IF('Patient Admission Report'!E242="","",'Patient Admission Report'!E242),"")</f>
        <v>TELANGANA</v>
      </c>
      <c r="K247" s="68" t="str">
        <f>IFERROR(IF('Patient Admission Report'!F242="","",'Patient Admission Report'!F242),"")</f>
        <v>OBSERVATION</v>
      </c>
      <c r="L247" s="68" t="str">
        <f>IFERROR(IF('Patient Admission Report'!G242="","",'Patient Admission Report'!G242),"")</f>
        <v>NEURO SURGERY</v>
      </c>
      <c r="M247" s="133" t="str">
        <f>IFERROR(IF('Patient Admission Report'!I242="","",'Patient Admission Report'!I242),"")</f>
        <v/>
      </c>
      <c r="N247" s="124"/>
      <c r="O247" s="116"/>
      <c r="P247" s="72"/>
      <c r="Q247" s="73"/>
      <c r="R247" s="72"/>
      <c r="S247" s="72"/>
      <c r="T247" s="73"/>
      <c r="U247" s="69"/>
      <c r="V247" s="69"/>
      <c r="W247" s="136"/>
      <c r="X247" s="139"/>
      <c r="Y247" s="121"/>
      <c r="Z247" s="143" t="str">
        <f>IFERROR(VLOOKUP('Care Companion Tracker'!$G247,'Patient Discharge Report'!$B$11:$E$1048576,3,FALSE),"")</f>
        <v/>
      </c>
      <c r="AA247" s="94" t="str">
        <f>IFERROR(VLOOKUP('Care Companion Tracker'!$G247,'Patient Discharge Report'!$B$11:$E$1048576,4,FALSE),"")</f>
        <v/>
      </c>
      <c r="AB247" s="179">
        <f>ROUND(IF('Care Companion Tracker'!$Z247="",0,('Care Companion Tracker'!$Z247-'Care Companion Tracker'!$F247)),0)</f>
        <v>0</v>
      </c>
      <c r="AC247" s="116"/>
      <c r="AD247" s="95"/>
    </row>
    <row r="248" spans="2:30">
      <c r="B248" s="67">
        <f t="shared" si="6"/>
        <v>233</v>
      </c>
      <c r="C248" s="68" t="str">
        <f t="shared" si="7"/>
        <v>Hyderabad</v>
      </c>
      <c r="D248" s="93" t="str">
        <f>IF(AND('Care Companion Tracker'!$U248="", 'Care Companion Tracker'!$Z248=""),"Class not attended", IF(AND('Care Companion Tracker'!$Z248="",'Care Companion Tracker'!$U248&lt;&gt;"",$K248="Surgery",$W248=""),"Practical Left", IF(AND('Care Companion Tracker'!$Z248="",'Care Companion Tracker'!$U248&lt;&gt;"",'Care Companion Tracker'!$K248="Surgery",'Care Companion Tracker'!$Y248=""),"Evaluation left",IF(OR(AND('Care Companion Tracker'!$Z248&lt;&gt;"",'Care Companion Tracker'!$K248="Surgery",'Care Companion Tracker'!$U248&lt;&gt;"",'Care Companion Tracker'!$W248&lt;&gt;"",'Care Companion Tracker'!$Y248&lt;&gt;""),AND('Care Companion Tracker'!$Z248&lt;&gt;"",'Care Companion Tracker'!$K248="Procedure",'Care Companion Tracker'!$U248&lt;&gt;""),AND('Care Companion Tracker'!$Z248&lt;&gt;"",'Care Companion Tracker'!$K248="Observation",'Care Companion Tracker'!$U248&lt;&gt;"")),"Discharged &amp; completed",IF(AND('Care Companion Tracker'!$Z248&lt;&gt;"",'Care Companion Tracker'!$U248&lt;&gt;"",'Care Companion Tracker'!$W248=""),"Discharged but no practical", IF(AND('Care Companion Tracker'!$Z248&lt;&gt;"",'Care Companion Tracker'!$U248&lt;&gt;"",'Care Companion Tracker'!$K248="Surgery",'Care Companion Tracker'!$Y248=""),"Discharged but no evaluation",IF(AND('Care Companion Tracker'!$Z248&lt;&gt;"",'Care Companion Tracker'!$U248=""),"Discharged but no class","Completed but not discharged")))))))</f>
        <v>Discharged but no class</v>
      </c>
      <c r="E248" s="129" t="str">
        <f>IF(Table4[[#This Row],[DOA (DD/MM/YY)]]="","",TEXT(Table4[[#This Row],[DOA (DD/MM/YY)]],"mmm-yy"))</f>
        <v>Sep-14</v>
      </c>
      <c r="F248" s="148">
        <f>IF('Patient Admission Report'!H243="","",'Patient Admission Report'!H243)</f>
        <v>41888</v>
      </c>
      <c r="G248" s="112" t="str">
        <f>IFERROR(IF('Patient Admission Report'!B243="","",'Patient Admission Report'!B243),"")</f>
        <v>10070000201780</v>
      </c>
      <c r="H248" s="68" t="str">
        <f>IFERROR(IF('Patient Admission Report'!C243="","",'Patient Admission Report'!C243),"")</f>
        <v>Mr PARASMAL</v>
      </c>
      <c r="I248" s="77" t="str">
        <f>IFERROR(IF('Patient Admission Report'!D243="","",'Patient Admission Report'!D243),"")</f>
        <v>91-8977780172</v>
      </c>
      <c r="J248" s="68" t="str">
        <f>IFERROR(IF('Patient Admission Report'!E243="","",'Patient Admission Report'!E243),"")</f>
        <v>TELANGANA</v>
      </c>
      <c r="K248" s="68" t="str">
        <f>IFERROR(IF('Patient Admission Report'!F243="","",'Patient Admission Report'!F243),"")</f>
        <v>OBSERVATION</v>
      </c>
      <c r="L248" s="68" t="str">
        <f>IFERROR(IF('Patient Admission Report'!G243="","",'Patient Admission Report'!G243),"")</f>
        <v>NEURO SURGERY</v>
      </c>
      <c r="M248" s="133" t="str">
        <f>IFERROR(IF('Patient Admission Report'!I243="","",'Patient Admission Report'!I243),"")</f>
        <v/>
      </c>
      <c r="N248" s="124"/>
      <c r="O248" s="116"/>
      <c r="P248" s="72"/>
      <c r="Q248" s="73"/>
      <c r="R248" s="72"/>
      <c r="S248" s="72"/>
      <c r="T248" s="73"/>
      <c r="U248" s="69"/>
      <c r="V248" s="69"/>
      <c r="W248" s="136"/>
      <c r="X248" s="139"/>
      <c r="Y248" s="121"/>
      <c r="Z248" s="143" t="str">
        <f>IFERROR(VLOOKUP('Care Companion Tracker'!$G248,'Patient Discharge Report'!$B$11:$E$1048576,3,FALSE),"")</f>
        <v>09/09/2014 01:34 AM</v>
      </c>
      <c r="AA248" s="94" t="str">
        <f>IFERROR(VLOOKUP('Care Companion Tracker'!$G248,'Patient Discharge Report'!$B$11:$E$1048576,4,FALSE),"")</f>
        <v>Normal Discharge</v>
      </c>
      <c r="AB248" s="179">
        <f>ROUND(IF('Care Companion Tracker'!$Z248="",0,('Care Companion Tracker'!$Z248-'Care Companion Tracker'!$F248)),0)</f>
        <v>3</v>
      </c>
      <c r="AC248" s="116"/>
      <c r="AD248" s="95"/>
    </row>
    <row r="249" spans="2:30">
      <c r="B249" s="67">
        <f t="shared" si="6"/>
        <v>234</v>
      </c>
      <c r="C249" s="68" t="str">
        <f t="shared" si="7"/>
        <v>Hyderabad</v>
      </c>
      <c r="D249" s="93" t="str">
        <f>IF(AND('Care Companion Tracker'!$U249="", 'Care Companion Tracker'!$Z249=""),"Class not attended", IF(AND('Care Companion Tracker'!$Z249="",'Care Companion Tracker'!$U249&lt;&gt;"",$K249="Surgery",$W249=""),"Practical Left", IF(AND('Care Companion Tracker'!$Z249="",'Care Companion Tracker'!$U249&lt;&gt;"",'Care Companion Tracker'!$K249="Surgery",'Care Companion Tracker'!$Y249=""),"Evaluation left",IF(OR(AND('Care Companion Tracker'!$Z249&lt;&gt;"",'Care Companion Tracker'!$K249="Surgery",'Care Companion Tracker'!$U249&lt;&gt;"",'Care Companion Tracker'!$W249&lt;&gt;"",'Care Companion Tracker'!$Y249&lt;&gt;""),AND('Care Companion Tracker'!$Z249&lt;&gt;"",'Care Companion Tracker'!$K249="Procedure",'Care Companion Tracker'!$U249&lt;&gt;""),AND('Care Companion Tracker'!$Z249&lt;&gt;"",'Care Companion Tracker'!$K249="Observation",'Care Companion Tracker'!$U249&lt;&gt;"")),"Discharged &amp; completed",IF(AND('Care Companion Tracker'!$Z249&lt;&gt;"",'Care Companion Tracker'!$U249&lt;&gt;"",'Care Companion Tracker'!$W249=""),"Discharged but no practical", IF(AND('Care Companion Tracker'!$Z249&lt;&gt;"",'Care Companion Tracker'!$U249&lt;&gt;"",'Care Companion Tracker'!$K249="Surgery",'Care Companion Tracker'!$Y249=""),"Discharged but no evaluation",IF(AND('Care Companion Tracker'!$Z249&lt;&gt;"",'Care Companion Tracker'!$U249=""),"Discharged but no class","Completed but not discharged")))))))</f>
        <v>Discharged but no class</v>
      </c>
      <c r="E249" s="129" t="str">
        <f>IF(Table4[[#This Row],[DOA (DD/MM/YY)]]="","",TEXT(Table4[[#This Row],[DOA (DD/MM/YY)]],"mmm-yy"))</f>
        <v>Sep-14</v>
      </c>
      <c r="F249" s="148">
        <f>IF('Patient Admission Report'!H244="","",'Patient Admission Report'!H244)</f>
        <v>41888</v>
      </c>
      <c r="G249" s="112" t="str">
        <f>IFERROR(IF('Patient Admission Report'!B244="","",'Patient Admission Report'!B244),"")</f>
        <v>10070000201778</v>
      </c>
      <c r="H249" s="68" t="str">
        <f>IFERROR(IF('Patient Admission Report'!C244="","",'Patient Admission Report'!C244),"")</f>
        <v>Mr SUDHAKAR CH</v>
      </c>
      <c r="I249" s="77" t="str">
        <f>IFERROR(IF('Patient Admission Report'!D244="","",'Patient Admission Report'!D244),"")</f>
        <v>91-9550368781</v>
      </c>
      <c r="J249" s="68" t="str">
        <f>IFERROR(IF('Patient Admission Report'!E244="","",'Patient Admission Report'!E244),"")</f>
        <v>TELANGANA</v>
      </c>
      <c r="K249" s="68" t="str">
        <f>IFERROR(IF('Patient Admission Report'!F244="","",'Patient Admission Report'!F244),"")</f>
        <v>OBSERVATION</v>
      </c>
      <c r="L249" s="68" t="str">
        <f>IFERROR(IF('Patient Admission Report'!G244="","",'Patient Admission Report'!G244),"")</f>
        <v>NEURO SURGERY</v>
      </c>
      <c r="M249" s="133" t="str">
        <f>IFERROR(IF('Patient Admission Report'!I244="","",'Patient Admission Report'!I244),"")</f>
        <v>ESIC_CREDIT</v>
      </c>
      <c r="N249" s="124"/>
      <c r="O249" s="116"/>
      <c r="P249" s="72"/>
      <c r="Q249" s="73"/>
      <c r="R249" s="72"/>
      <c r="S249" s="72"/>
      <c r="T249" s="73"/>
      <c r="U249" s="69"/>
      <c r="V249" s="69"/>
      <c r="W249" s="136"/>
      <c r="X249" s="139"/>
      <c r="Y249" s="121"/>
      <c r="Z249" s="143" t="str">
        <f>IFERROR(VLOOKUP('Care Companion Tracker'!$G249,'Patient Discharge Report'!$B$11:$E$1048576,3,FALSE),"")</f>
        <v>24/09/2014 12:24 PM</v>
      </c>
      <c r="AA249" s="94" t="str">
        <f>IFERROR(VLOOKUP('Care Companion Tracker'!$G249,'Patient Discharge Report'!$B$11:$E$1048576,4,FALSE),"")</f>
        <v>Normal Discharge</v>
      </c>
      <c r="AB249" s="179">
        <f>ROUND(IF('Care Companion Tracker'!$Z249="",0,('Care Companion Tracker'!$Z249-'Care Companion Tracker'!$F249)),0)</f>
        <v>19</v>
      </c>
      <c r="AC249" s="116"/>
      <c r="AD249" s="95"/>
    </row>
    <row r="250" spans="2:30">
      <c r="B250" s="67">
        <f t="shared" si="6"/>
        <v>235</v>
      </c>
      <c r="C250" s="68" t="str">
        <f t="shared" si="7"/>
        <v>Hyderabad</v>
      </c>
      <c r="D250" s="93" t="str">
        <f>IF(AND('Care Companion Tracker'!$U250="", 'Care Companion Tracker'!$Z250=""),"Class not attended", IF(AND('Care Companion Tracker'!$Z250="",'Care Companion Tracker'!$U250&lt;&gt;"",$K250="Surgery",$W250=""),"Practical Left", IF(AND('Care Companion Tracker'!$Z250="",'Care Companion Tracker'!$U250&lt;&gt;"",'Care Companion Tracker'!$K250="Surgery",'Care Companion Tracker'!$Y250=""),"Evaluation left",IF(OR(AND('Care Companion Tracker'!$Z250&lt;&gt;"",'Care Companion Tracker'!$K250="Surgery",'Care Companion Tracker'!$U250&lt;&gt;"",'Care Companion Tracker'!$W250&lt;&gt;"",'Care Companion Tracker'!$Y250&lt;&gt;""),AND('Care Companion Tracker'!$Z250&lt;&gt;"",'Care Companion Tracker'!$K250="Procedure",'Care Companion Tracker'!$U250&lt;&gt;""),AND('Care Companion Tracker'!$Z250&lt;&gt;"",'Care Companion Tracker'!$K250="Observation",'Care Companion Tracker'!$U250&lt;&gt;"")),"Discharged &amp; completed",IF(AND('Care Companion Tracker'!$Z250&lt;&gt;"",'Care Companion Tracker'!$U250&lt;&gt;"",'Care Companion Tracker'!$W250=""),"Discharged but no practical", IF(AND('Care Companion Tracker'!$Z250&lt;&gt;"",'Care Companion Tracker'!$U250&lt;&gt;"",'Care Companion Tracker'!$K250="Surgery",'Care Companion Tracker'!$Y250=""),"Discharged but no evaluation",IF(AND('Care Companion Tracker'!$Z250&lt;&gt;"",'Care Companion Tracker'!$U250=""),"Discharged but no class","Completed but not discharged")))))))</f>
        <v>Completed but not discharged</v>
      </c>
      <c r="E250" s="129" t="str">
        <f>IF(Table4[[#This Row],[DOA (DD/MM/YY)]]="","",TEXT(Table4[[#This Row],[DOA (DD/MM/YY)]],"mmm-yy"))</f>
        <v>Sep-14</v>
      </c>
      <c r="F250" s="148">
        <f>IF('Patient Admission Report'!H245="","",'Patient Admission Report'!H245)</f>
        <v>41888</v>
      </c>
      <c r="G250" s="112" t="str">
        <f>IFERROR(IF('Patient Admission Report'!B245="","",'Patient Admission Report'!B245),"")</f>
        <v>10070000201781</v>
      </c>
      <c r="H250" s="68" t="str">
        <f>IFERROR(IF('Patient Admission Report'!C245="","",'Patient Admission Report'!C245),"")</f>
        <v>Mr SAILU M</v>
      </c>
      <c r="I250" s="77" t="str">
        <f>IFERROR(IF('Patient Admission Report'!D245="","",'Patient Admission Report'!D245),"")</f>
        <v>91-9177837438</v>
      </c>
      <c r="J250" s="68" t="str">
        <f>IFERROR(IF('Patient Admission Report'!E245="","",'Patient Admission Report'!E245),"")</f>
        <v>TELANGANA</v>
      </c>
      <c r="K250" s="68" t="str">
        <f>IFERROR(IF('Patient Admission Report'!F245="","",'Patient Admission Report'!F245),"")</f>
        <v>OBSERVATION</v>
      </c>
      <c r="L250" s="68" t="str">
        <f>IFERROR(IF('Patient Admission Report'!G245="","",'Patient Admission Report'!G245),"")</f>
        <v>NEUROLOGY</v>
      </c>
      <c r="M250" s="133" t="str">
        <f>IFERROR(IF('Patient Admission Report'!I245="","",'Patient Admission Report'!I245),"")</f>
        <v>AROGYA SRI</v>
      </c>
      <c r="N250" s="124"/>
      <c r="O250" s="116" t="s">
        <v>2656</v>
      </c>
      <c r="P250" s="72" t="s">
        <v>2653</v>
      </c>
      <c r="Q250" s="73">
        <v>9177837438</v>
      </c>
      <c r="R250" s="72"/>
      <c r="S250" s="72"/>
      <c r="T250" s="73"/>
      <c r="U250" s="69">
        <v>41982</v>
      </c>
      <c r="V250" s="69"/>
      <c r="W250" s="136"/>
      <c r="X250" s="139"/>
      <c r="Y250" s="121"/>
      <c r="Z250" s="143" t="str">
        <f>IFERROR(VLOOKUP('Care Companion Tracker'!$G250,'Patient Discharge Report'!$B$11:$E$1048576,3,FALSE),"")</f>
        <v/>
      </c>
      <c r="AA250" s="94" t="str">
        <f>IFERROR(VLOOKUP('Care Companion Tracker'!$G250,'Patient Discharge Report'!$B$11:$E$1048576,4,FALSE),"")</f>
        <v/>
      </c>
      <c r="AB250" s="179">
        <f>ROUND(IF('Care Companion Tracker'!$Z250="",0,('Care Companion Tracker'!$Z250-'Care Companion Tracker'!$F250)),0)</f>
        <v>0</v>
      </c>
      <c r="AC250" s="116"/>
      <c r="AD250" s="95"/>
    </row>
    <row r="251" spans="2:30">
      <c r="B251" s="67">
        <f t="shared" si="6"/>
        <v>236</v>
      </c>
      <c r="C251" s="68" t="str">
        <f t="shared" si="7"/>
        <v>Hyderabad</v>
      </c>
      <c r="D251" s="93" t="str">
        <f>IF(AND('Care Companion Tracker'!$U251="", 'Care Companion Tracker'!$Z251=""),"Class not attended", IF(AND('Care Companion Tracker'!$Z251="",'Care Companion Tracker'!$U251&lt;&gt;"",$K251="Surgery",$W251=""),"Practical Left", IF(AND('Care Companion Tracker'!$Z251="",'Care Companion Tracker'!$U251&lt;&gt;"",'Care Companion Tracker'!$K251="Surgery",'Care Companion Tracker'!$Y251=""),"Evaluation left",IF(OR(AND('Care Companion Tracker'!$Z251&lt;&gt;"",'Care Companion Tracker'!$K251="Surgery",'Care Companion Tracker'!$U251&lt;&gt;"",'Care Companion Tracker'!$W251&lt;&gt;"",'Care Companion Tracker'!$Y251&lt;&gt;""),AND('Care Companion Tracker'!$Z251&lt;&gt;"",'Care Companion Tracker'!$K251="Procedure",'Care Companion Tracker'!$U251&lt;&gt;""),AND('Care Companion Tracker'!$Z251&lt;&gt;"",'Care Companion Tracker'!$K251="Observation",'Care Companion Tracker'!$U251&lt;&gt;"")),"Discharged &amp; completed",IF(AND('Care Companion Tracker'!$Z251&lt;&gt;"",'Care Companion Tracker'!$U251&lt;&gt;"",'Care Companion Tracker'!$W251=""),"Discharged but no practical", IF(AND('Care Companion Tracker'!$Z251&lt;&gt;"",'Care Companion Tracker'!$U251&lt;&gt;"",'Care Companion Tracker'!$K251="Surgery",'Care Companion Tracker'!$Y251=""),"Discharged but no evaluation",IF(AND('Care Companion Tracker'!$Z251&lt;&gt;"",'Care Companion Tracker'!$U251=""),"Discharged but no class","Completed but not discharged")))))))</f>
        <v>Discharged but no class</v>
      </c>
      <c r="E251" s="129" t="str">
        <f>IF(Table4[[#This Row],[DOA (DD/MM/YY)]]="","",TEXT(Table4[[#This Row],[DOA (DD/MM/YY)]],"mmm-yy"))</f>
        <v>Sep-14</v>
      </c>
      <c r="F251" s="148">
        <f>IF('Patient Admission Report'!H246="","",'Patient Admission Report'!H246)</f>
        <v>41888</v>
      </c>
      <c r="G251" s="112" t="str">
        <f>IFERROR(IF('Patient Admission Report'!B246="","",'Patient Admission Report'!B246),"")</f>
        <v>10070000201779</v>
      </c>
      <c r="H251" s="68" t="str">
        <f>IFERROR(IF('Patient Admission Report'!C246="","",'Patient Admission Report'!C246),"")</f>
        <v>Mrs SNEHA CASTELLAS</v>
      </c>
      <c r="I251" s="77" t="str">
        <f>IFERROR(IF('Patient Admission Report'!D246="","",'Patient Admission Report'!D246),"")</f>
        <v>91-9959933844</v>
      </c>
      <c r="J251" s="68" t="str">
        <f>IFERROR(IF('Patient Admission Report'!E246="","",'Patient Admission Report'!E246),"")</f>
        <v>TELANGANA</v>
      </c>
      <c r="K251" s="68" t="str">
        <f>IFERROR(IF('Patient Admission Report'!F246="","",'Patient Admission Report'!F246),"")</f>
        <v>SURGERY</v>
      </c>
      <c r="L251" s="68" t="str">
        <f>IFERROR(IF('Patient Admission Report'!G246="","",'Patient Admission Report'!G246),"")</f>
        <v>OBSTETRICS &amp; GYNAECOLOGY</v>
      </c>
      <c r="M251" s="133" t="str">
        <f>IFERROR(IF('Patient Admission Report'!I246="","",'Patient Admission Report'!I246),"")</f>
        <v>ICICI LOMBARD GENERAL INSURANCE_CREDIT</v>
      </c>
      <c r="N251" s="124"/>
      <c r="O251" s="116"/>
      <c r="P251" s="72"/>
      <c r="Q251" s="73"/>
      <c r="R251" s="72"/>
      <c r="S251" s="72"/>
      <c r="T251" s="73"/>
      <c r="U251" s="69"/>
      <c r="V251" s="69"/>
      <c r="W251" s="136"/>
      <c r="X251" s="139"/>
      <c r="Y251" s="121"/>
      <c r="Z251" s="143" t="str">
        <f>IFERROR(VLOOKUP('Care Companion Tracker'!$G251,'Patient Discharge Report'!$B$11:$E$1048576,3,FALSE),"")</f>
        <v>09/09/2014 06:38 PM</v>
      </c>
      <c r="AA251" s="94" t="str">
        <f>IFERROR(VLOOKUP('Care Companion Tracker'!$G251,'Patient Discharge Report'!$B$11:$E$1048576,4,FALSE),"")</f>
        <v>Normal Discharge</v>
      </c>
      <c r="AB251" s="179">
        <f>ROUND(IF('Care Companion Tracker'!$Z251="",0,('Care Companion Tracker'!$Z251-'Care Companion Tracker'!$F251)),0)</f>
        <v>4</v>
      </c>
      <c r="AC251" s="116"/>
      <c r="AD251" s="95"/>
    </row>
    <row r="252" spans="2:30">
      <c r="B252" s="67">
        <f t="shared" si="6"/>
        <v>237</v>
      </c>
      <c r="C252" s="68" t="str">
        <f t="shared" si="7"/>
        <v>Hyderabad</v>
      </c>
      <c r="D252" s="93" t="str">
        <f>IF(AND('Care Companion Tracker'!$U252="", 'Care Companion Tracker'!$Z252=""),"Class not attended", IF(AND('Care Companion Tracker'!$Z252="",'Care Companion Tracker'!$U252&lt;&gt;"",$K252="Surgery",$W252=""),"Practical Left", IF(AND('Care Companion Tracker'!$Z252="",'Care Companion Tracker'!$U252&lt;&gt;"",'Care Companion Tracker'!$K252="Surgery",'Care Companion Tracker'!$Y252=""),"Evaluation left",IF(OR(AND('Care Companion Tracker'!$Z252&lt;&gt;"",'Care Companion Tracker'!$K252="Surgery",'Care Companion Tracker'!$U252&lt;&gt;"",'Care Companion Tracker'!$W252&lt;&gt;"",'Care Companion Tracker'!$Y252&lt;&gt;""),AND('Care Companion Tracker'!$Z252&lt;&gt;"",'Care Companion Tracker'!$K252="Procedure",'Care Companion Tracker'!$U252&lt;&gt;""),AND('Care Companion Tracker'!$Z252&lt;&gt;"",'Care Companion Tracker'!$K252="Observation",'Care Companion Tracker'!$U252&lt;&gt;"")),"Discharged &amp; completed",IF(AND('Care Companion Tracker'!$Z252&lt;&gt;"",'Care Companion Tracker'!$U252&lt;&gt;"",'Care Companion Tracker'!$W252=""),"Discharged but no practical", IF(AND('Care Companion Tracker'!$Z252&lt;&gt;"",'Care Companion Tracker'!$U252&lt;&gt;"",'Care Companion Tracker'!$K252="Surgery",'Care Companion Tracker'!$Y252=""),"Discharged but no evaluation",IF(AND('Care Companion Tracker'!$Z252&lt;&gt;"",'Care Companion Tracker'!$U252=""),"Discharged but no class","Completed but not discharged")))))))</f>
        <v>Discharged but no class</v>
      </c>
      <c r="E252" s="129" t="str">
        <f>IF(Table4[[#This Row],[DOA (DD/MM/YY)]]="","",TEXT(Table4[[#This Row],[DOA (DD/MM/YY)]],"mmm-yy"))</f>
        <v>Sep-14</v>
      </c>
      <c r="F252" s="148">
        <f>IF('Patient Admission Report'!H247="","",'Patient Admission Report'!H247)</f>
        <v>41888</v>
      </c>
      <c r="G252" s="112" t="str">
        <f>IFERROR(IF('Patient Admission Report'!B247="","",'Patient Admission Report'!B247),"")</f>
        <v>10070000201668</v>
      </c>
      <c r="H252" s="68" t="str">
        <f>IFERROR(IF('Patient Admission Report'!C247="","",'Patient Admission Report'!C247),"")</f>
        <v>Mr ASRAFUL MANDAL</v>
      </c>
      <c r="I252" s="77" t="str">
        <f>IFERROR(IF('Patient Admission Report'!D247="","",'Patient Admission Report'!D247),"")</f>
        <v>919966986151</v>
      </c>
      <c r="J252" s="68" t="str">
        <f>IFERROR(IF('Patient Admission Report'!E247="","",'Patient Admission Report'!E247),"")</f>
        <v>Madhya Pradesh</v>
      </c>
      <c r="K252" s="68" t="str">
        <f>IFERROR(IF('Patient Admission Report'!F247="","",'Patient Admission Report'!F247),"")</f>
        <v>SURGERY</v>
      </c>
      <c r="L252" s="68" t="str">
        <f>IFERROR(IF('Patient Admission Report'!G247="","",'Patient Admission Report'!G247),"")</f>
        <v>ORTHOPAEDICS</v>
      </c>
      <c r="M252" s="133" t="str">
        <f>IFERROR(IF('Patient Admission Report'!I247="","",'Patient Admission Report'!I247),"")</f>
        <v/>
      </c>
      <c r="N252" s="124"/>
      <c r="O252" s="116"/>
      <c r="P252" s="72"/>
      <c r="Q252" s="73"/>
      <c r="R252" s="72"/>
      <c r="S252" s="72"/>
      <c r="T252" s="73"/>
      <c r="U252" s="69"/>
      <c r="V252" s="69"/>
      <c r="W252" s="136"/>
      <c r="X252" s="139"/>
      <c r="Y252" s="121"/>
      <c r="Z252" s="143" t="str">
        <f>IFERROR(VLOOKUP('Care Companion Tracker'!$G252,'Patient Discharge Report'!$B$11:$E$1048576,3,FALSE),"")</f>
        <v>10/09/2014 06:16 PM</v>
      </c>
      <c r="AA252" s="94" t="str">
        <f>IFERROR(VLOOKUP('Care Companion Tracker'!$G252,'Patient Discharge Report'!$B$11:$E$1048576,4,FALSE),"")</f>
        <v>Normal Discharge</v>
      </c>
      <c r="AB252" s="179">
        <f>ROUND(IF('Care Companion Tracker'!$Z252="",0,('Care Companion Tracker'!$Z252-'Care Companion Tracker'!$F252)),0)</f>
        <v>5</v>
      </c>
      <c r="AC252" s="116"/>
      <c r="AD252" s="95"/>
    </row>
    <row r="253" spans="2:30">
      <c r="B253" s="67">
        <f t="shared" si="6"/>
        <v>238</v>
      </c>
      <c r="C253" s="68" t="str">
        <f t="shared" si="7"/>
        <v>Hyderabad</v>
      </c>
      <c r="D253" s="93" t="str">
        <f>IF(AND('Care Companion Tracker'!$U253="", 'Care Companion Tracker'!$Z253=""),"Class not attended", IF(AND('Care Companion Tracker'!$Z253="",'Care Companion Tracker'!$U253&lt;&gt;"",$K253="Surgery",$W253=""),"Practical Left", IF(AND('Care Companion Tracker'!$Z253="",'Care Companion Tracker'!$U253&lt;&gt;"",'Care Companion Tracker'!$K253="Surgery",'Care Companion Tracker'!$Y253=""),"Evaluation left",IF(OR(AND('Care Companion Tracker'!$Z253&lt;&gt;"",'Care Companion Tracker'!$K253="Surgery",'Care Companion Tracker'!$U253&lt;&gt;"",'Care Companion Tracker'!$W253&lt;&gt;"",'Care Companion Tracker'!$Y253&lt;&gt;""),AND('Care Companion Tracker'!$Z253&lt;&gt;"",'Care Companion Tracker'!$K253="Procedure",'Care Companion Tracker'!$U253&lt;&gt;""),AND('Care Companion Tracker'!$Z253&lt;&gt;"",'Care Companion Tracker'!$K253="Observation",'Care Companion Tracker'!$U253&lt;&gt;"")),"Discharged &amp; completed",IF(AND('Care Companion Tracker'!$Z253&lt;&gt;"",'Care Companion Tracker'!$U253&lt;&gt;"",'Care Companion Tracker'!$W253=""),"Discharged but no practical", IF(AND('Care Companion Tracker'!$Z253&lt;&gt;"",'Care Companion Tracker'!$U253&lt;&gt;"",'Care Companion Tracker'!$K253="Surgery",'Care Companion Tracker'!$Y253=""),"Discharged but no evaluation",IF(AND('Care Companion Tracker'!$Z253&lt;&gt;"",'Care Companion Tracker'!$U253=""),"Discharged but no class","Completed but not discharged")))))))</f>
        <v>Discharged but no class</v>
      </c>
      <c r="E253" s="129" t="str">
        <f>IF(Table4[[#This Row],[DOA (DD/MM/YY)]]="","",TEXT(Table4[[#This Row],[DOA (DD/MM/YY)]],"mmm-yy"))</f>
        <v>Sep-14</v>
      </c>
      <c r="F253" s="148">
        <f>IF('Patient Admission Report'!H248="","",'Patient Admission Report'!H248)</f>
        <v>41888</v>
      </c>
      <c r="G253" s="112" t="str">
        <f>IFERROR(IF('Patient Admission Report'!B248="","",'Patient Admission Report'!B248),"")</f>
        <v>10070000201785</v>
      </c>
      <c r="H253" s="68" t="str">
        <f>IFERROR(IF('Patient Admission Report'!C248="","",'Patient Admission Report'!C248),"")</f>
        <v>Baby of SNEHA CASTELLAS</v>
      </c>
      <c r="I253" s="77" t="str">
        <f>IFERROR(IF('Patient Admission Report'!D248="","",'Patient Admission Report'!D248),"")</f>
        <v>91-9959933855</v>
      </c>
      <c r="J253" s="68" t="str">
        <f>IFERROR(IF('Patient Admission Report'!E248="","",'Patient Admission Report'!E248),"")</f>
        <v>TELANGANA</v>
      </c>
      <c r="K253" s="68" t="str">
        <f>IFERROR(IF('Patient Admission Report'!F248="","",'Patient Admission Report'!F248),"")</f>
        <v>OBSERVATION</v>
      </c>
      <c r="L253" s="68" t="str">
        <f>IFERROR(IF('Patient Admission Report'!G248="","",'Patient Admission Report'!G248),"")</f>
        <v>PAEDIATRIC MEDICINE</v>
      </c>
      <c r="M253" s="133" t="str">
        <f>IFERROR(IF('Patient Admission Report'!I248="","",'Patient Admission Report'!I248),"")</f>
        <v/>
      </c>
      <c r="N253" s="124"/>
      <c r="O253" s="116"/>
      <c r="P253" s="72"/>
      <c r="Q253" s="73"/>
      <c r="R253" s="72"/>
      <c r="S253" s="72"/>
      <c r="T253" s="73"/>
      <c r="U253" s="69"/>
      <c r="V253" s="69"/>
      <c r="W253" s="136"/>
      <c r="X253" s="139"/>
      <c r="Y253" s="121"/>
      <c r="Z253" s="143" t="str">
        <f>IFERROR(VLOOKUP('Care Companion Tracker'!$G253,'Patient Discharge Report'!$B$11:$E$1048576,3,FALSE),"")</f>
        <v>09/09/2014 01:36 AM</v>
      </c>
      <c r="AA253" s="94" t="str">
        <f>IFERROR(VLOOKUP('Care Companion Tracker'!$G253,'Patient Discharge Report'!$B$11:$E$1048576,4,FALSE),"")</f>
        <v>Normal Discharge</v>
      </c>
      <c r="AB253" s="179">
        <f>ROUND(IF('Care Companion Tracker'!$Z253="",0,('Care Companion Tracker'!$Z253-'Care Companion Tracker'!$F253)),0)</f>
        <v>3</v>
      </c>
      <c r="AC253" s="116"/>
      <c r="AD253" s="95"/>
    </row>
    <row r="254" spans="2:30">
      <c r="B254" s="67">
        <f t="shared" si="6"/>
        <v>239</v>
      </c>
      <c r="C254" s="68" t="str">
        <f t="shared" si="7"/>
        <v>Hyderabad</v>
      </c>
      <c r="D254" s="93" t="str">
        <f>IF(AND('Care Companion Tracker'!$U254="", 'Care Companion Tracker'!$Z254=""),"Class not attended", IF(AND('Care Companion Tracker'!$Z254="",'Care Companion Tracker'!$U254&lt;&gt;"",$K254="Surgery",$W254=""),"Practical Left", IF(AND('Care Companion Tracker'!$Z254="",'Care Companion Tracker'!$U254&lt;&gt;"",'Care Companion Tracker'!$K254="Surgery",'Care Companion Tracker'!$Y254=""),"Evaluation left",IF(OR(AND('Care Companion Tracker'!$Z254&lt;&gt;"",'Care Companion Tracker'!$K254="Surgery",'Care Companion Tracker'!$U254&lt;&gt;"",'Care Companion Tracker'!$W254&lt;&gt;"",'Care Companion Tracker'!$Y254&lt;&gt;""),AND('Care Companion Tracker'!$Z254&lt;&gt;"",'Care Companion Tracker'!$K254="Procedure",'Care Companion Tracker'!$U254&lt;&gt;""),AND('Care Companion Tracker'!$Z254&lt;&gt;"",'Care Companion Tracker'!$K254="Observation",'Care Companion Tracker'!$U254&lt;&gt;"")),"Discharged &amp; completed",IF(AND('Care Companion Tracker'!$Z254&lt;&gt;"",'Care Companion Tracker'!$U254&lt;&gt;"",'Care Companion Tracker'!$W254=""),"Discharged but no practical", IF(AND('Care Companion Tracker'!$Z254&lt;&gt;"",'Care Companion Tracker'!$U254&lt;&gt;"",'Care Companion Tracker'!$K254="Surgery",'Care Companion Tracker'!$Y254=""),"Discharged but no evaluation",IF(AND('Care Companion Tracker'!$Z254&lt;&gt;"",'Care Companion Tracker'!$U254=""),"Discharged but no class","Completed but not discharged")))))))</f>
        <v>Discharged but no class</v>
      </c>
      <c r="E254" s="129" t="str">
        <f>IF(Table4[[#This Row],[DOA (DD/MM/YY)]]="","",TEXT(Table4[[#This Row],[DOA (DD/MM/YY)]],"mmm-yy"))</f>
        <v>Sep-14</v>
      </c>
      <c r="F254" s="148">
        <f>IF('Patient Admission Report'!H249="","",'Patient Admission Report'!H249)</f>
        <v>41888</v>
      </c>
      <c r="G254" s="112" t="str">
        <f>IFERROR(IF('Patient Admission Report'!B249="","",'Patient Admission Report'!B249),"")</f>
        <v>10070000201710</v>
      </c>
      <c r="H254" s="68" t="str">
        <f>IFERROR(IF('Patient Admission Report'!C249="","",'Patient Admission Report'!C249),"")</f>
        <v>Baby of MAMATHA</v>
      </c>
      <c r="I254" s="77" t="str">
        <f>IFERROR(IF('Patient Admission Report'!D249="","",'Patient Admission Report'!D249),"")</f>
        <v>91-9989678059</v>
      </c>
      <c r="J254" s="68" t="str">
        <f>IFERROR(IF('Patient Admission Report'!E249="","",'Patient Admission Report'!E249),"")</f>
        <v>TELANGANA</v>
      </c>
      <c r="K254" s="68" t="str">
        <f>IFERROR(IF('Patient Admission Report'!F249="","",'Patient Admission Report'!F249),"")</f>
        <v>OBSERVATION</v>
      </c>
      <c r="L254" s="68" t="str">
        <f>IFERROR(IF('Patient Admission Report'!G249="","",'Patient Admission Report'!G249),"")</f>
        <v>PAEDIATRIC MEDICINE</v>
      </c>
      <c r="M254" s="133" t="str">
        <f>IFERROR(IF('Patient Admission Report'!I249="","",'Patient Admission Report'!I249),"")</f>
        <v/>
      </c>
      <c r="N254" s="124"/>
      <c r="O254" s="116"/>
      <c r="P254" s="72"/>
      <c r="Q254" s="73"/>
      <c r="R254" s="72"/>
      <c r="S254" s="72"/>
      <c r="T254" s="73"/>
      <c r="U254" s="69"/>
      <c r="V254" s="69"/>
      <c r="W254" s="136"/>
      <c r="X254" s="139"/>
      <c r="Y254" s="121"/>
      <c r="Z254" s="143" t="str">
        <f>IFERROR(VLOOKUP('Care Companion Tracker'!$G254,'Patient Discharge Report'!$B$11:$E$1048576,3,FALSE),"")</f>
        <v>10/09/2014 09:39 PM</v>
      </c>
      <c r="AA254" s="94" t="str">
        <f>IFERROR(VLOOKUP('Care Companion Tracker'!$G254,'Patient Discharge Report'!$B$11:$E$1048576,4,FALSE),"")</f>
        <v>Normal Discharge</v>
      </c>
      <c r="AB254" s="179">
        <f>ROUND(IF('Care Companion Tracker'!$Z254="",0,('Care Companion Tracker'!$Z254-'Care Companion Tracker'!$F254)),0)</f>
        <v>5</v>
      </c>
      <c r="AC254" s="116"/>
      <c r="AD254" s="95"/>
    </row>
    <row r="255" spans="2:30">
      <c r="B255" s="67">
        <f t="shared" si="6"/>
        <v>240</v>
      </c>
      <c r="C255" s="68" t="str">
        <f t="shared" si="7"/>
        <v>Hyderabad</v>
      </c>
      <c r="D255" s="93" t="str">
        <f>IF(AND('Care Companion Tracker'!$U255="", 'Care Companion Tracker'!$Z255=""),"Class not attended", IF(AND('Care Companion Tracker'!$Z255="",'Care Companion Tracker'!$U255&lt;&gt;"",$K255="Surgery",$W255=""),"Practical Left", IF(AND('Care Companion Tracker'!$Z255="",'Care Companion Tracker'!$U255&lt;&gt;"",'Care Companion Tracker'!$K255="Surgery",'Care Companion Tracker'!$Y255=""),"Evaluation left",IF(OR(AND('Care Companion Tracker'!$Z255&lt;&gt;"",'Care Companion Tracker'!$K255="Surgery",'Care Companion Tracker'!$U255&lt;&gt;"",'Care Companion Tracker'!$W255&lt;&gt;"",'Care Companion Tracker'!$Y255&lt;&gt;""),AND('Care Companion Tracker'!$Z255&lt;&gt;"",'Care Companion Tracker'!$K255="Procedure",'Care Companion Tracker'!$U255&lt;&gt;""),AND('Care Companion Tracker'!$Z255&lt;&gt;"",'Care Companion Tracker'!$K255="Observation",'Care Companion Tracker'!$U255&lt;&gt;"")),"Discharged &amp; completed",IF(AND('Care Companion Tracker'!$Z255&lt;&gt;"",'Care Companion Tracker'!$U255&lt;&gt;"",'Care Companion Tracker'!$W255=""),"Discharged but no practical", IF(AND('Care Companion Tracker'!$Z255&lt;&gt;"",'Care Companion Tracker'!$U255&lt;&gt;"",'Care Companion Tracker'!$K255="Surgery",'Care Companion Tracker'!$Y255=""),"Discharged but no evaluation",IF(AND('Care Companion Tracker'!$Z255&lt;&gt;"",'Care Companion Tracker'!$U255=""),"Discharged but no class","Completed but not discharged")))))))</f>
        <v>Discharged but no class</v>
      </c>
      <c r="E255" s="129" t="str">
        <f>IF(Table4[[#This Row],[DOA (DD/MM/YY)]]="","",TEXT(Table4[[#This Row],[DOA (DD/MM/YY)]],"mmm-yy"))</f>
        <v>Sep-14</v>
      </c>
      <c r="F255" s="148">
        <f>IF('Patient Admission Report'!H250="","",'Patient Admission Report'!H250)</f>
        <v>41888</v>
      </c>
      <c r="G255" s="112" t="str">
        <f>IFERROR(IF('Patient Admission Report'!B250="","",'Patient Admission Report'!B250),"")</f>
        <v>10070000191713</v>
      </c>
      <c r="H255" s="70" t="str">
        <f>IFERROR(IF('Patient Admission Report'!C250="","",'Patient Admission Report'!C250),"")</f>
        <v>Mr SAI RAM K</v>
      </c>
      <c r="I255" s="77" t="str">
        <f>IFERROR(IF('Patient Admission Report'!D250="","",'Patient Admission Report'!D250),"")</f>
        <v>8341543535</v>
      </c>
      <c r="J255" s="70" t="str">
        <f>IFERROR(IF('Patient Admission Report'!E250="","",'Patient Admission Report'!E250),"")</f>
        <v>Andhra Pradesh</v>
      </c>
      <c r="K255" s="70" t="str">
        <f>IFERROR(IF('Patient Admission Report'!F250="","",'Patient Admission Report'!F250),"")</f>
        <v>PROCEDURE</v>
      </c>
      <c r="L255" s="70" t="str">
        <f>IFERROR(IF('Patient Admission Report'!G250="","",'Patient Admission Report'!G250),"")</f>
        <v>UROLOGY</v>
      </c>
      <c r="M255" s="134" t="str">
        <f>IFERROR(IF('Patient Admission Report'!I250="","",'Patient Admission Report'!I250),"")</f>
        <v>AROGYA SRI</v>
      </c>
      <c r="N255" s="124"/>
      <c r="O255" s="116"/>
      <c r="P255" s="72"/>
      <c r="Q255" s="73"/>
      <c r="R255" s="72"/>
      <c r="S255" s="72"/>
      <c r="T255" s="73"/>
      <c r="U255" s="69"/>
      <c r="V255" s="69"/>
      <c r="W255" s="136"/>
      <c r="X255" s="139"/>
      <c r="Y255" s="121"/>
      <c r="Z255" s="143" t="str">
        <f>IFERROR(VLOOKUP('Care Companion Tracker'!$G255,'Patient Discharge Report'!$B$11:$E$1048576,3,FALSE),"")</f>
        <v>15/09/2014 08:56 PM</v>
      </c>
      <c r="AA255" s="94" t="str">
        <f>IFERROR(VLOOKUP('Care Companion Tracker'!$G255,'Patient Discharge Report'!$B$11:$E$1048576,4,FALSE),"")</f>
        <v>Normal Discharge</v>
      </c>
      <c r="AB255" s="179">
        <f>ROUND(IF('Care Companion Tracker'!$Z255="",0,('Care Companion Tracker'!$Z255-'Care Companion Tracker'!$F255)),0)</f>
        <v>10</v>
      </c>
      <c r="AC255" s="116"/>
      <c r="AD255" s="95"/>
    </row>
    <row r="256" spans="2:30">
      <c r="B256" s="67">
        <f t="shared" si="6"/>
        <v>241</v>
      </c>
      <c r="C256" s="68" t="str">
        <f t="shared" si="7"/>
        <v>Hyderabad</v>
      </c>
      <c r="D256" s="93" t="str">
        <f>IF(AND('Care Companion Tracker'!$U256="", 'Care Companion Tracker'!$Z256=""),"Class not attended", IF(AND('Care Companion Tracker'!$Z256="",'Care Companion Tracker'!$U256&lt;&gt;"",$K256="Surgery",$W256=""),"Practical Left", IF(AND('Care Companion Tracker'!$Z256="",'Care Companion Tracker'!$U256&lt;&gt;"",'Care Companion Tracker'!$K256="Surgery",'Care Companion Tracker'!$Y256=""),"Evaluation left",IF(OR(AND('Care Companion Tracker'!$Z256&lt;&gt;"",'Care Companion Tracker'!$K256="Surgery",'Care Companion Tracker'!$U256&lt;&gt;"",'Care Companion Tracker'!$W256&lt;&gt;"",'Care Companion Tracker'!$Y256&lt;&gt;""),AND('Care Companion Tracker'!$Z256&lt;&gt;"",'Care Companion Tracker'!$K256="Procedure",'Care Companion Tracker'!$U256&lt;&gt;""),AND('Care Companion Tracker'!$Z256&lt;&gt;"",'Care Companion Tracker'!$K256="Observation",'Care Companion Tracker'!$U256&lt;&gt;"")),"Discharged &amp; completed",IF(AND('Care Companion Tracker'!$Z256&lt;&gt;"",'Care Companion Tracker'!$U256&lt;&gt;"",'Care Companion Tracker'!$W256=""),"Discharged but no practical", IF(AND('Care Companion Tracker'!$Z256&lt;&gt;"",'Care Companion Tracker'!$U256&lt;&gt;"",'Care Companion Tracker'!$K256="Surgery",'Care Companion Tracker'!$Y256=""),"Discharged but no evaluation",IF(AND('Care Companion Tracker'!$Z256&lt;&gt;"",'Care Companion Tracker'!$U256=""),"Discharged but no class","Completed but not discharged")))))))</f>
        <v>Discharged but no class</v>
      </c>
      <c r="E256" s="129" t="str">
        <f>IF(Table4[[#This Row],[DOA (DD/MM/YY)]]="","",TEXT(Table4[[#This Row],[DOA (DD/MM/YY)]],"mmm-yy"))</f>
        <v>Sep-14</v>
      </c>
      <c r="F256" s="148">
        <f>IF('Patient Admission Report'!H251="","",'Patient Admission Report'!H251)</f>
        <v>41888</v>
      </c>
      <c r="G256" s="112" t="str">
        <f>IFERROR(IF('Patient Admission Report'!B251="","",'Patient Admission Report'!B251),"")</f>
        <v>10070000201650</v>
      </c>
      <c r="H256" s="68" t="str">
        <f>IFERROR(IF('Patient Admission Report'!C251="","",'Patient Admission Report'!C251),"")</f>
        <v>Mr SRINIVAS DOLA</v>
      </c>
      <c r="I256" s="77" t="str">
        <f>IFERROR(IF('Patient Admission Report'!D251="","",'Patient Admission Report'!D251),"")</f>
        <v>91-</v>
      </c>
      <c r="J256" s="68" t="str">
        <f>IFERROR(IF('Patient Admission Report'!E251="","",'Patient Admission Report'!E251),"")</f>
        <v>TELANGANA</v>
      </c>
      <c r="K256" s="68" t="str">
        <f>IFERROR(IF('Patient Admission Report'!F251="","",'Patient Admission Report'!F251),"")</f>
        <v>PROCEDURE</v>
      </c>
      <c r="L256" s="68" t="str">
        <f>IFERROR(IF('Patient Admission Report'!G251="","",'Patient Admission Report'!G251),"")</f>
        <v>UROLOGY</v>
      </c>
      <c r="M256" s="133" t="str">
        <f>IFERROR(IF('Patient Admission Report'!I251="","",'Patient Admission Report'!I251),"")</f>
        <v>MEDI ASSIST INDIA TPA PVT. LTD._CREDIT</v>
      </c>
      <c r="N256" s="124"/>
      <c r="O256" s="116"/>
      <c r="P256" s="72"/>
      <c r="Q256" s="73"/>
      <c r="R256" s="72"/>
      <c r="S256" s="72"/>
      <c r="T256" s="73"/>
      <c r="U256" s="69"/>
      <c r="V256" s="69">
        <v>41891</v>
      </c>
      <c r="W256" s="136"/>
      <c r="X256" s="139"/>
      <c r="Y256" s="121"/>
      <c r="Z256" s="143" t="str">
        <f>IFERROR(VLOOKUP('Care Companion Tracker'!$G256,'Patient Discharge Report'!$B$11:$E$1048576,3,FALSE),"")</f>
        <v>12/09/2014 03:38 PM</v>
      </c>
      <c r="AA256" s="94" t="str">
        <f>IFERROR(VLOOKUP('Care Companion Tracker'!$G256,'Patient Discharge Report'!$B$11:$E$1048576,4,FALSE),"")</f>
        <v>Normal Discharge</v>
      </c>
      <c r="AB256" s="179">
        <f>ROUND(IF('Care Companion Tracker'!$Z256="",0,('Care Companion Tracker'!$Z256-'Care Companion Tracker'!$F256)),0)</f>
        <v>7</v>
      </c>
      <c r="AC256" s="116"/>
      <c r="AD256" s="95"/>
    </row>
    <row r="257" spans="2:30">
      <c r="B257" s="67">
        <f t="shared" si="6"/>
        <v>242</v>
      </c>
      <c r="C257" s="68" t="str">
        <f t="shared" si="7"/>
        <v>Hyderabad</v>
      </c>
      <c r="D257" s="93" t="str">
        <f>IF(AND('Care Companion Tracker'!$U257="", 'Care Companion Tracker'!$Z257=""),"Class not attended", IF(AND('Care Companion Tracker'!$Z257="",'Care Companion Tracker'!$U257&lt;&gt;"",$K257="Surgery",$W257=""),"Practical Left", IF(AND('Care Companion Tracker'!$Z257="",'Care Companion Tracker'!$U257&lt;&gt;"",'Care Companion Tracker'!$K257="Surgery",'Care Companion Tracker'!$Y257=""),"Evaluation left",IF(OR(AND('Care Companion Tracker'!$Z257&lt;&gt;"",'Care Companion Tracker'!$K257="Surgery",'Care Companion Tracker'!$U257&lt;&gt;"",'Care Companion Tracker'!$W257&lt;&gt;"",'Care Companion Tracker'!$Y257&lt;&gt;""),AND('Care Companion Tracker'!$Z257&lt;&gt;"",'Care Companion Tracker'!$K257="Procedure",'Care Companion Tracker'!$U257&lt;&gt;""),AND('Care Companion Tracker'!$Z257&lt;&gt;"",'Care Companion Tracker'!$K257="Observation",'Care Companion Tracker'!$U257&lt;&gt;"")),"Discharged &amp; completed",IF(AND('Care Companion Tracker'!$Z257&lt;&gt;"",'Care Companion Tracker'!$U257&lt;&gt;"",'Care Companion Tracker'!$W257=""),"Discharged but no practical", IF(AND('Care Companion Tracker'!$Z257&lt;&gt;"",'Care Companion Tracker'!$U257&lt;&gt;"",'Care Companion Tracker'!$K257="Surgery",'Care Companion Tracker'!$Y257=""),"Discharged but no evaluation",IF(AND('Care Companion Tracker'!$Z257&lt;&gt;"",'Care Companion Tracker'!$U257=""),"Discharged but no class","Completed but not discharged")))))))</f>
        <v>Discharged but no class</v>
      </c>
      <c r="E257" s="129" t="str">
        <f>IF(Table4[[#This Row],[DOA (DD/MM/YY)]]="","",TEXT(Table4[[#This Row],[DOA (DD/MM/YY)]],"mmm-yy"))</f>
        <v>Sep-14</v>
      </c>
      <c r="F257" s="148">
        <f>IF('Patient Admission Report'!H252="","",'Patient Admission Report'!H252)</f>
        <v>41889</v>
      </c>
      <c r="G257" s="112" t="str">
        <f>IFERROR(IF('Patient Admission Report'!B252="","",'Patient Admission Report'!B252),"")</f>
        <v>10070000201816</v>
      </c>
      <c r="H257" s="68" t="str">
        <f>IFERROR(IF('Patient Admission Report'!C252="","",'Patient Admission Report'!C252),"")</f>
        <v>Mr MASTAN U</v>
      </c>
      <c r="I257" s="77" t="str">
        <f>IFERROR(IF('Patient Admission Report'!D252="","",'Patient Admission Report'!D252),"")</f>
        <v>91-9704840457</v>
      </c>
      <c r="J257" s="68" t="str">
        <f>IFERROR(IF('Patient Admission Report'!E252="","",'Patient Admission Report'!E252),"")</f>
        <v>TELANGANA</v>
      </c>
      <c r="K257" s="68" t="str">
        <f>IFERROR(IF('Patient Admission Report'!F252="","",'Patient Admission Report'!F252),"")</f>
        <v>OBSERVATION</v>
      </c>
      <c r="L257" s="68" t="str">
        <f>IFERROR(IF('Patient Admission Report'!G252="","",'Patient Admission Report'!G252),"")</f>
        <v>CARDIOLOGY - ADULT</v>
      </c>
      <c r="M257" s="133" t="str">
        <f>IFERROR(IF('Patient Admission Report'!I252="","",'Patient Admission Report'!I252),"")</f>
        <v>AROGYA SRI</v>
      </c>
      <c r="N257" s="124"/>
      <c r="O257" s="116"/>
      <c r="P257" s="72"/>
      <c r="Q257" s="73"/>
      <c r="R257" s="72"/>
      <c r="S257" s="72"/>
      <c r="T257" s="73"/>
      <c r="U257" s="69"/>
      <c r="V257" s="69"/>
      <c r="W257" s="136"/>
      <c r="X257" s="139"/>
      <c r="Y257" s="121"/>
      <c r="Z257" s="143" t="str">
        <f>IFERROR(VLOOKUP('Care Companion Tracker'!$G257,'Patient Discharge Report'!$B$11:$E$1048576,3,FALSE),"")</f>
        <v>15/09/2014 08:57 PM</v>
      </c>
      <c r="AA257" s="94" t="str">
        <f>IFERROR(VLOOKUP('Care Companion Tracker'!$G257,'Patient Discharge Report'!$B$11:$E$1048576,4,FALSE),"")</f>
        <v>Normal Discharge</v>
      </c>
      <c r="AB257" s="179">
        <f>ROUND(IF('Care Companion Tracker'!$Z257="",0,('Care Companion Tracker'!$Z257-'Care Companion Tracker'!$F257)),0)</f>
        <v>9</v>
      </c>
      <c r="AC257" s="116"/>
      <c r="AD257" s="95"/>
    </row>
    <row r="258" spans="2:30">
      <c r="B258" s="67">
        <f t="shared" si="6"/>
        <v>243</v>
      </c>
      <c r="C258" s="68" t="str">
        <f t="shared" si="7"/>
        <v>Hyderabad</v>
      </c>
      <c r="D258" s="93" t="str">
        <f>IF(AND('Care Companion Tracker'!$U258="", 'Care Companion Tracker'!$Z258=""),"Class not attended", IF(AND('Care Companion Tracker'!$Z258="",'Care Companion Tracker'!$U258&lt;&gt;"",$K258="Surgery",$W258=""),"Practical Left", IF(AND('Care Companion Tracker'!$Z258="",'Care Companion Tracker'!$U258&lt;&gt;"",'Care Companion Tracker'!$K258="Surgery",'Care Companion Tracker'!$Y258=""),"Evaluation left",IF(OR(AND('Care Companion Tracker'!$Z258&lt;&gt;"",'Care Companion Tracker'!$K258="Surgery",'Care Companion Tracker'!$U258&lt;&gt;"",'Care Companion Tracker'!$W258&lt;&gt;"",'Care Companion Tracker'!$Y258&lt;&gt;""),AND('Care Companion Tracker'!$Z258&lt;&gt;"",'Care Companion Tracker'!$K258="Procedure",'Care Companion Tracker'!$U258&lt;&gt;""),AND('Care Companion Tracker'!$Z258&lt;&gt;"",'Care Companion Tracker'!$K258="Observation",'Care Companion Tracker'!$U258&lt;&gt;"")),"Discharged &amp; completed",IF(AND('Care Companion Tracker'!$Z258&lt;&gt;"",'Care Companion Tracker'!$U258&lt;&gt;"",'Care Companion Tracker'!$W258=""),"Discharged but no practical", IF(AND('Care Companion Tracker'!$Z258&lt;&gt;"",'Care Companion Tracker'!$U258&lt;&gt;"",'Care Companion Tracker'!$K258="Surgery",'Care Companion Tracker'!$Y258=""),"Discharged but no evaluation",IF(AND('Care Companion Tracker'!$Z258&lt;&gt;"",'Care Companion Tracker'!$U258=""),"Discharged but no class","Completed but not discharged")))))))</f>
        <v>Discharged but no class</v>
      </c>
      <c r="E258" s="129" t="str">
        <f>IF(Table4[[#This Row],[DOA (DD/MM/YY)]]="","",TEXT(Table4[[#This Row],[DOA (DD/MM/YY)]],"mmm-yy"))</f>
        <v>Sep-14</v>
      </c>
      <c r="F258" s="148">
        <f>IF('Patient Admission Report'!H253="","",'Patient Admission Report'!H253)</f>
        <v>41889</v>
      </c>
      <c r="G258" s="112" t="str">
        <f>IFERROR(IF('Patient Admission Report'!B253="","",'Patient Admission Report'!B253),"")</f>
        <v>10070000201811</v>
      </c>
      <c r="H258" s="68" t="str">
        <f>IFERROR(IF('Patient Admission Report'!C253="","",'Patient Admission Report'!C253),"")</f>
        <v>Mr MADAIAH G</v>
      </c>
      <c r="I258" s="77" t="str">
        <f>IFERROR(IF('Patient Admission Report'!D253="","",'Patient Admission Report'!D253),"")</f>
        <v>91-9505150372</v>
      </c>
      <c r="J258" s="68" t="str">
        <f>IFERROR(IF('Patient Admission Report'!E253="","",'Patient Admission Report'!E253),"")</f>
        <v>TELANGANA</v>
      </c>
      <c r="K258" s="68" t="str">
        <f>IFERROR(IF('Patient Admission Report'!F253="","",'Patient Admission Report'!F253),"")</f>
        <v>PROCEDURE</v>
      </c>
      <c r="L258" s="68" t="str">
        <f>IFERROR(IF('Patient Admission Report'!G253="","",'Patient Admission Report'!G253),"")</f>
        <v>CARDIOLOGY - ADULT</v>
      </c>
      <c r="M258" s="133" t="str">
        <f>IFERROR(IF('Patient Admission Report'!I253="","",'Patient Admission Report'!I253),"")</f>
        <v>AROGYA SRI</v>
      </c>
      <c r="N258" s="124"/>
      <c r="O258" s="116"/>
      <c r="P258" s="72"/>
      <c r="Q258" s="73"/>
      <c r="R258" s="72"/>
      <c r="S258" s="72"/>
      <c r="T258" s="73"/>
      <c r="U258" s="69"/>
      <c r="V258" s="69"/>
      <c r="W258" s="136"/>
      <c r="X258" s="139"/>
      <c r="Y258" s="121"/>
      <c r="Z258" s="143" t="str">
        <f>IFERROR(VLOOKUP('Care Companion Tracker'!$G258,'Patient Discharge Report'!$B$11:$E$1048576,3,FALSE),"")</f>
        <v>15/09/2014 08:57 PM</v>
      </c>
      <c r="AA258" s="94" t="str">
        <f>IFERROR(VLOOKUP('Care Companion Tracker'!$G258,'Patient Discharge Report'!$B$11:$E$1048576,4,FALSE),"")</f>
        <v>Normal Discharge</v>
      </c>
      <c r="AB258" s="179">
        <f>ROUND(IF('Care Companion Tracker'!$Z258="",0,('Care Companion Tracker'!$Z258-'Care Companion Tracker'!$F258)),0)</f>
        <v>9</v>
      </c>
      <c r="AC258" s="116"/>
      <c r="AD258" s="95"/>
    </row>
    <row r="259" spans="2:30">
      <c r="B259" s="67">
        <f t="shared" si="6"/>
        <v>244</v>
      </c>
      <c r="C259" s="68" t="str">
        <f t="shared" si="7"/>
        <v>Hyderabad</v>
      </c>
      <c r="D259" s="93" t="str">
        <f>IF(AND('Care Companion Tracker'!$U259="", 'Care Companion Tracker'!$Z259=""),"Class not attended", IF(AND('Care Companion Tracker'!$Z259="",'Care Companion Tracker'!$U259&lt;&gt;"",$K259="Surgery",$W259=""),"Practical Left", IF(AND('Care Companion Tracker'!$Z259="",'Care Companion Tracker'!$U259&lt;&gt;"",'Care Companion Tracker'!$K259="Surgery",'Care Companion Tracker'!$Y259=""),"Evaluation left",IF(OR(AND('Care Companion Tracker'!$Z259&lt;&gt;"",'Care Companion Tracker'!$K259="Surgery",'Care Companion Tracker'!$U259&lt;&gt;"",'Care Companion Tracker'!$W259&lt;&gt;"",'Care Companion Tracker'!$Y259&lt;&gt;""),AND('Care Companion Tracker'!$Z259&lt;&gt;"",'Care Companion Tracker'!$K259="Procedure",'Care Companion Tracker'!$U259&lt;&gt;""),AND('Care Companion Tracker'!$Z259&lt;&gt;"",'Care Companion Tracker'!$K259="Observation",'Care Companion Tracker'!$U259&lt;&gt;"")),"Discharged &amp; completed",IF(AND('Care Companion Tracker'!$Z259&lt;&gt;"",'Care Companion Tracker'!$U259&lt;&gt;"",'Care Companion Tracker'!$W259=""),"Discharged but no practical", IF(AND('Care Companion Tracker'!$Z259&lt;&gt;"",'Care Companion Tracker'!$U259&lt;&gt;"",'Care Companion Tracker'!$K259="Surgery",'Care Companion Tracker'!$Y259=""),"Discharged but no evaluation",IF(AND('Care Companion Tracker'!$Z259&lt;&gt;"",'Care Companion Tracker'!$U259=""),"Discharged but no class","Completed but not discharged")))))))</f>
        <v>Class not attended</v>
      </c>
      <c r="E259" s="129" t="str">
        <f>IF(Table4[[#This Row],[DOA (DD/MM/YY)]]="","",TEXT(Table4[[#This Row],[DOA (DD/MM/YY)]],"mmm-yy"))</f>
        <v>Sep-14</v>
      </c>
      <c r="F259" s="148">
        <f>IF('Patient Admission Report'!H254="","",'Patient Admission Report'!H254)</f>
        <v>41889</v>
      </c>
      <c r="G259" s="112" t="str">
        <f>IFERROR(IF('Patient Admission Report'!B254="","",'Patient Admission Report'!B254),"")</f>
        <v>10070000201809</v>
      </c>
      <c r="H259" s="68" t="str">
        <f>IFERROR(IF('Patient Admission Report'!C254="","",'Patient Admission Report'!C254),"")</f>
        <v>Mrs PADMAMMA P</v>
      </c>
      <c r="I259" s="77" t="str">
        <f>IFERROR(IF('Patient Admission Report'!D254="","",'Patient Admission Report'!D254),"")</f>
        <v>91-8106547466</v>
      </c>
      <c r="J259" s="68" t="str">
        <f>IFERROR(IF('Patient Admission Report'!E254="","",'Patient Admission Report'!E254),"")</f>
        <v>TELANGANA</v>
      </c>
      <c r="K259" s="68" t="str">
        <f>IFERROR(IF('Patient Admission Report'!F254="","",'Patient Admission Report'!F254),"")</f>
        <v>PROCEDURE</v>
      </c>
      <c r="L259" s="68" t="str">
        <f>IFERROR(IF('Patient Admission Report'!G254="","",'Patient Admission Report'!G254),"")</f>
        <v>CARDIOLOGY - ADULT</v>
      </c>
      <c r="M259" s="133" t="str">
        <f>IFERROR(IF('Patient Admission Report'!I254="","",'Patient Admission Report'!I254),"")</f>
        <v/>
      </c>
      <c r="N259" s="124"/>
      <c r="O259" s="116"/>
      <c r="P259" s="72"/>
      <c r="Q259" s="73"/>
      <c r="R259" s="72"/>
      <c r="S259" s="72"/>
      <c r="T259" s="73"/>
      <c r="U259" s="69"/>
      <c r="V259" s="69"/>
      <c r="W259" s="136"/>
      <c r="X259" s="139"/>
      <c r="Y259" s="121"/>
      <c r="Z259" s="143" t="str">
        <f>IFERROR(VLOOKUP('Care Companion Tracker'!$G259,'Patient Discharge Report'!$B$11:$E$1048576,3,FALSE),"")</f>
        <v/>
      </c>
      <c r="AA259" s="94" t="str">
        <f>IFERROR(VLOOKUP('Care Companion Tracker'!$G259,'Patient Discharge Report'!$B$11:$E$1048576,4,FALSE),"")</f>
        <v/>
      </c>
      <c r="AB259" s="179">
        <f>ROUND(IF('Care Companion Tracker'!$Z259="",0,('Care Companion Tracker'!$Z259-'Care Companion Tracker'!$F259)),0)</f>
        <v>0</v>
      </c>
      <c r="AC259" s="116"/>
      <c r="AD259" s="95"/>
    </row>
    <row r="260" spans="2:30">
      <c r="B260" s="67">
        <f t="shared" si="6"/>
        <v>245</v>
      </c>
      <c r="C260" s="68" t="str">
        <f t="shared" si="7"/>
        <v>Hyderabad</v>
      </c>
      <c r="D260" s="93" t="str">
        <f>IF(AND('Care Companion Tracker'!$U260="", 'Care Companion Tracker'!$Z260=""),"Class not attended", IF(AND('Care Companion Tracker'!$Z260="",'Care Companion Tracker'!$U260&lt;&gt;"",$K260="Surgery",$W260=""),"Practical Left", IF(AND('Care Companion Tracker'!$Z260="",'Care Companion Tracker'!$U260&lt;&gt;"",'Care Companion Tracker'!$K260="Surgery",'Care Companion Tracker'!$Y260=""),"Evaluation left",IF(OR(AND('Care Companion Tracker'!$Z260&lt;&gt;"",'Care Companion Tracker'!$K260="Surgery",'Care Companion Tracker'!$U260&lt;&gt;"",'Care Companion Tracker'!$W260&lt;&gt;"",'Care Companion Tracker'!$Y260&lt;&gt;""),AND('Care Companion Tracker'!$Z260&lt;&gt;"",'Care Companion Tracker'!$K260="Procedure",'Care Companion Tracker'!$U260&lt;&gt;""),AND('Care Companion Tracker'!$Z260&lt;&gt;"",'Care Companion Tracker'!$K260="Observation",'Care Companion Tracker'!$U260&lt;&gt;"")),"Discharged &amp; completed",IF(AND('Care Companion Tracker'!$Z260&lt;&gt;"",'Care Companion Tracker'!$U260&lt;&gt;"",'Care Companion Tracker'!$W260=""),"Discharged but no practical", IF(AND('Care Companion Tracker'!$Z260&lt;&gt;"",'Care Companion Tracker'!$U260&lt;&gt;"",'Care Companion Tracker'!$K260="Surgery",'Care Companion Tracker'!$Y260=""),"Discharged but no evaluation",IF(AND('Care Companion Tracker'!$Z260&lt;&gt;"",'Care Companion Tracker'!$U260=""),"Discharged but no class","Completed but not discharged")))))))</f>
        <v>Class not attended</v>
      </c>
      <c r="E260" s="129" t="str">
        <f>IF(Table4[[#This Row],[DOA (DD/MM/YY)]]="","",TEXT(Table4[[#This Row],[DOA (DD/MM/YY)]],"mmm-yy"))</f>
        <v>Sep-14</v>
      </c>
      <c r="F260" s="148">
        <f>IF('Patient Admission Report'!H255="","",'Patient Admission Report'!H255)</f>
        <v>41889</v>
      </c>
      <c r="G260" s="112" t="str">
        <f>IFERROR(IF('Patient Admission Report'!B255="","",'Patient Admission Report'!B255),"")</f>
        <v>10070000185754</v>
      </c>
      <c r="H260" s="68" t="str">
        <f>IFERROR(IF('Patient Admission Report'!C255="","",'Patient Admission Report'!C255),"")</f>
        <v>Mr SRINU G</v>
      </c>
      <c r="I260" s="77" t="str">
        <f>IFERROR(IF('Patient Admission Report'!D255="","",'Patient Admission Report'!D255),"")</f>
        <v>8185049294</v>
      </c>
      <c r="J260" s="68" t="str">
        <f>IFERROR(IF('Patient Admission Report'!E255="","",'Patient Admission Report'!E255),"")</f>
        <v>Andhra Pradesh</v>
      </c>
      <c r="K260" s="68" t="str">
        <f>IFERROR(IF('Patient Admission Report'!F255="","",'Patient Admission Report'!F255),"")</f>
        <v>OBSERVATION</v>
      </c>
      <c r="L260" s="68" t="str">
        <f>IFERROR(IF('Patient Admission Report'!G255="","",'Patient Admission Report'!G255),"")</f>
        <v>CARDIOLOGY - ADULT</v>
      </c>
      <c r="M260" s="133" t="str">
        <f>IFERROR(IF('Patient Admission Report'!I255="","",'Patient Admission Report'!I255),"")</f>
        <v/>
      </c>
      <c r="N260" s="124"/>
      <c r="O260" s="116"/>
      <c r="P260" s="72"/>
      <c r="Q260" s="73"/>
      <c r="R260" s="72"/>
      <c r="S260" s="72"/>
      <c r="T260" s="73"/>
      <c r="U260" s="69"/>
      <c r="V260" s="69"/>
      <c r="W260" s="136"/>
      <c r="X260" s="139"/>
      <c r="Y260" s="121"/>
      <c r="Z260" s="143" t="str">
        <f>IFERROR(VLOOKUP('Care Companion Tracker'!$G260,'Patient Discharge Report'!$B$11:$E$1048576,3,FALSE),"")</f>
        <v/>
      </c>
      <c r="AA260" s="94" t="str">
        <f>IFERROR(VLOOKUP('Care Companion Tracker'!$G260,'Patient Discharge Report'!$B$11:$E$1048576,4,FALSE),"")</f>
        <v/>
      </c>
      <c r="AB260" s="179">
        <f>ROUND(IF('Care Companion Tracker'!$Z260="",0,('Care Companion Tracker'!$Z260-'Care Companion Tracker'!$F260)),0)</f>
        <v>0</v>
      </c>
      <c r="AC260" s="116"/>
      <c r="AD260" s="95"/>
    </row>
    <row r="261" spans="2:30">
      <c r="B261" s="67">
        <f t="shared" si="6"/>
        <v>246</v>
      </c>
      <c r="C261" s="68" t="str">
        <f t="shared" si="7"/>
        <v>Hyderabad</v>
      </c>
      <c r="D261" s="93" t="str">
        <f>IF(AND('Care Companion Tracker'!$U261="", 'Care Companion Tracker'!$Z261=""),"Class not attended", IF(AND('Care Companion Tracker'!$Z261="",'Care Companion Tracker'!$U261&lt;&gt;"",$K261="Surgery",$W261=""),"Practical Left", IF(AND('Care Companion Tracker'!$Z261="",'Care Companion Tracker'!$U261&lt;&gt;"",'Care Companion Tracker'!$K261="Surgery",'Care Companion Tracker'!$Y261=""),"Evaluation left",IF(OR(AND('Care Companion Tracker'!$Z261&lt;&gt;"",'Care Companion Tracker'!$K261="Surgery",'Care Companion Tracker'!$U261&lt;&gt;"",'Care Companion Tracker'!$W261&lt;&gt;"",'Care Companion Tracker'!$Y261&lt;&gt;""),AND('Care Companion Tracker'!$Z261&lt;&gt;"",'Care Companion Tracker'!$K261="Procedure",'Care Companion Tracker'!$U261&lt;&gt;""),AND('Care Companion Tracker'!$Z261&lt;&gt;"",'Care Companion Tracker'!$K261="Observation",'Care Companion Tracker'!$U261&lt;&gt;"")),"Discharged &amp; completed",IF(AND('Care Companion Tracker'!$Z261&lt;&gt;"",'Care Companion Tracker'!$U261&lt;&gt;"",'Care Companion Tracker'!$W261=""),"Discharged but no practical", IF(AND('Care Companion Tracker'!$Z261&lt;&gt;"",'Care Companion Tracker'!$U261&lt;&gt;"",'Care Companion Tracker'!$K261="Surgery",'Care Companion Tracker'!$Y261=""),"Discharged but no evaluation",IF(AND('Care Companion Tracker'!$Z261&lt;&gt;"",'Care Companion Tracker'!$U261=""),"Discharged but no class","Completed but not discharged")))))))</f>
        <v>Completed but not discharged</v>
      </c>
      <c r="E261" s="129" t="str">
        <f>IF(Table4[[#This Row],[DOA (DD/MM/YY)]]="","",TEXT(Table4[[#This Row],[DOA (DD/MM/YY)]],"mmm-yy"))</f>
        <v>Sep-14</v>
      </c>
      <c r="F261" s="148">
        <f>IF('Patient Admission Report'!H256="","",'Patient Admission Report'!H256)</f>
        <v>41889</v>
      </c>
      <c r="G261" s="112" t="str">
        <f>IFERROR(IF('Patient Admission Report'!B256="","",'Patient Admission Report'!B256),"")</f>
        <v>10070000201801</v>
      </c>
      <c r="H261" s="70" t="str">
        <f>IFERROR(IF('Patient Admission Report'!C256="","",'Patient Admission Report'!C256),"")</f>
        <v>Mr SRIKANTH C</v>
      </c>
      <c r="I261" s="77" t="str">
        <f>IFERROR(IF('Patient Admission Report'!D256="","",'Patient Admission Report'!D256),"")</f>
        <v>91-9390992844</v>
      </c>
      <c r="J261" s="70" t="str">
        <f>IFERROR(IF('Patient Admission Report'!E256="","",'Patient Admission Report'!E256),"")</f>
        <v>TELANGANA</v>
      </c>
      <c r="K261" s="70" t="str">
        <f>IFERROR(IF('Patient Admission Report'!F256="","",'Patient Admission Report'!F256),"")</f>
        <v>PROCEDURE</v>
      </c>
      <c r="L261" s="70" t="str">
        <f>IFERROR(IF('Patient Admission Report'!G256="","",'Patient Admission Report'!G256),"")</f>
        <v>CARDIOLOGY - ADULT</v>
      </c>
      <c r="M261" s="134" t="str">
        <f>IFERROR(IF('Patient Admission Report'!I256="","",'Patient Admission Report'!I256),"")</f>
        <v/>
      </c>
      <c r="N261" s="124"/>
      <c r="O261" s="116" t="s">
        <v>2657</v>
      </c>
      <c r="P261" s="72" t="s">
        <v>180</v>
      </c>
      <c r="Q261" s="73">
        <v>9390992844</v>
      </c>
      <c r="R261" s="72"/>
      <c r="S261" s="72"/>
      <c r="T261" s="73"/>
      <c r="U261" s="69">
        <v>41952</v>
      </c>
      <c r="V261" s="69"/>
      <c r="W261" s="136"/>
      <c r="X261" s="139"/>
      <c r="Y261" s="121"/>
      <c r="Z261" s="143" t="str">
        <f>IFERROR(VLOOKUP('Care Companion Tracker'!$G261,'Patient Discharge Report'!$B$11:$E$1048576,3,FALSE),"")</f>
        <v/>
      </c>
      <c r="AA261" s="94" t="str">
        <f>IFERROR(VLOOKUP('Care Companion Tracker'!$G261,'Patient Discharge Report'!$B$11:$E$1048576,4,FALSE),"")</f>
        <v/>
      </c>
      <c r="AB261" s="179">
        <f>ROUND(IF('Care Companion Tracker'!$Z261="",0,('Care Companion Tracker'!$Z261-'Care Companion Tracker'!$F261)),0)</f>
        <v>0</v>
      </c>
      <c r="AC261" s="116"/>
      <c r="AD261" s="95"/>
    </row>
    <row r="262" spans="2:30">
      <c r="B262" s="67">
        <f t="shared" si="6"/>
        <v>247</v>
      </c>
      <c r="C262" s="68" t="str">
        <f t="shared" si="7"/>
        <v>Hyderabad</v>
      </c>
      <c r="D262" s="93" t="str">
        <f>IF(AND('Care Companion Tracker'!$U262="", 'Care Companion Tracker'!$Z262=""),"Class not attended", IF(AND('Care Companion Tracker'!$Z262="",'Care Companion Tracker'!$U262&lt;&gt;"",$K262="Surgery",$W262=""),"Practical Left", IF(AND('Care Companion Tracker'!$Z262="",'Care Companion Tracker'!$U262&lt;&gt;"",'Care Companion Tracker'!$K262="Surgery",'Care Companion Tracker'!$Y262=""),"Evaluation left",IF(OR(AND('Care Companion Tracker'!$Z262&lt;&gt;"",'Care Companion Tracker'!$K262="Surgery",'Care Companion Tracker'!$U262&lt;&gt;"",'Care Companion Tracker'!$W262&lt;&gt;"",'Care Companion Tracker'!$Y262&lt;&gt;""),AND('Care Companion Tracker'!$Z262&lt;&gt;"",'Care Companion Tracker'!$K262="Procedure",'Care Companion Tracker'!$U262&lt;&gt;""),AND('Care Companion Tracker'!$Z262&lt;&gt;"",'Care Companion Tracker'!$K262="Observation",'Care Companion Tracker'!$U262&lt;&gt;"")),"Discharged &amp; completed",IF(AND('Care Companion Tracker'!$Z262&lt;&gt;"",'Care Companion Tracker'!$U262&lt;&gt;"",'Care Companion Tracker'!$W262=""),"Discharged but no practical", IF(AND('Care Companion Tracker'!$Z262&lt;&gt;"",'Care Companion Tracker'!$U262&lt;&gt;"",'Care Companion Tracker'!$K262="Surgery",'Care Companion Tracker'!$Y262=""),"Discharged but no evaluation",IF(AND('Care Companion Tracker'!$Z262&lt;&gt;"",'Care Companion Tracker'!$U262=""),"Discharged but no class","Completed but not discharged")))))))</f>
        <v>Discharged but no class</v>
      </c>
      <c r="E262" s="129" t="str">
        <f>IF(Table4[[#This Row],[DOA (DD/MM/YY)]]="","",TEXT(Table4[[#This Row],[DOA (DD/MM/YY)]],"mmm-yy"))</f>
        <v>Sep-14</v>
      </c>
      <c r="F262" s="148">
        <f>IF('Patient Admission Report'!H257="","",'Patient Admission Report'!H257)</f>
        <v>41889</v>
      </c>
      <c r="G262" s="112" t="str">
        <f>IFERROR(IF('Patient Admission Report'!B257="","",'Patient Admission Report'!B257),"")</f>
        <v>10070000201792</v>
      </c>
      <c r="H262" s="68" t="str">
        <f>IFERROR(IF('Patient Admission Report'!C257="","",'Patient Admission Report'!C257),"")</f>
        <v>Mr ASHOK A</v>
      </c>
      <c r="I262" s="77" t="str">
        <f>IFERROR(IF('Patient Admission Report'!D257="","",'Patient Admission Report'!D257),"")</f>
        <v>9000355850</v>
      </c>
      <c r="J262" s="68" t="str">
        <f>IFERROR(IF('Patient Admission Report'!E257="","",'Patient Admission Report'!E257),"")</f>
        <v>TELANGANA</v>
      </c>
      <c r="K262" s="68" t="str">
        <f>IFERROR(IF('Patient Admission Report'!F257="","",'Patient Admission Report'!F257),"")</f>
        <v>PROCEDURE</v>
      </c>
      <c r="L262" s="68" t="str">
        <f>IFERROR(IF('Patient Admission Report'!G257="","",'Patient Admission Report'!G257),"")</f>
        <v>CARDIOLOGY - ADULT</v>
      </c>
      <c r="M262" s="133" t="str">
        <f>IFERROR(IF('Patient Admission Report'!I257="","",'Patient Admission Report'!I257),"")</f>
        <v>AROGYA SRI</v>
      </c>
      <c r="N262" s="124"/>
      <c r="O262" s="116"/>
      <c r="P262" s="72"/>
      <c r="Q262" s="73"/>
      <c r="R262" s="72"/>
      <c r="S262" s="72"/>
      <c r="T262" s="73"/>
      <c r="U262" s="69"/>
      <c r="V262" s="69"/>
      <c r="W262" s="136"/>
      <c r="X262" s="139"/>
      <c r="Y262" s="121"/>
      <c r="Z262" s="143" t="str">
        <f>IFERROR(VLOOKUP('Care Companion Tracker'!$G262,'Patient Discharge Report'!$B$11:$E$1048576,3,FALSE),"")</f>
        <v>15/09/2014 08:57 PM</v>
      </c>
      <c r="AA262" s="94" t="str">
        <f>IFERROR(VLOOKUP('Care Companion Tracker'!$G262,'Patient Discharge Report'!$B$11:$E$1048576,4,FALSE),"")</f>
        <v>Normal Discharge</v>
      </c>
      <c r="AB262" s="179">
        <f>ROUND(IF('Care Companion Tracker'!$Z262="",0,('Care Companion Tracker'!$Z262-'Care Companion Tracker'!$F262)),0)</f>
        <v>9</v>
      </c>
      <c r="AC262" s="116"/>
      <c r="AD262" s="95"/>
    </row>
    <row r="263" spans="2:30">
      <c r="B263" s="67">
        <f t="shared" si="6"/>
        <v>248</v>
      </c>
      <c r="C263" s="68" t="str">
        <f t="shared" si="7"/>
        <v>Hyderabad</v>
      </c>
      <c r="D263" s="93" t="str">
        <f>IF(AND('Care Companion Tracker'!$U263="", 'Care Companion Tracker'!$Z263=""),"Class not attended", IF(AND('Care Companion Tracker'!$Z263="",'Care Companion Tracker'!$U263&lt;&gt;"",$K263="Surgery",$W263=""),"Practical Left", IF(AND('Care Companion Tracker'!$Z263="",'Care Companion Tracker'!$U263&lt;&gt;"",'Care Companion Tracker'!$K263="Surgery",'Care Companion Tracker'!$Y263=""),"Evaluation left",IF(OR(AND('Care Companion Tracker'!$Z263&lt;&gt;"",'Care Companion Tracker'!$K263="Surgery",'Care Companion Tracker'!$U263&lt;&gt;"",'Care Companion Tracker'!$W263&lt;&gt;"",'Care Companion Tracker'!$Y263&lt;&gt;""),AND('Care Companion Tracker'!$Z263&lt;&gt;"",'Care Companion Tracker'!$K263="Procedure",'Care Companion Tracker'!$U263&lt;&gt;""),AND('Care Companion Tracker'!$Z263&lt;&gt;"",'Care Companion Tracker'!$K263="Observation",'Care Companion Tracker'!$U263&lt;&gt;"")),"Discharged &amp; completed",IF(AND('Care Companion Tracker'!$Z263&lt;&gt;"",'Care Companion Tracker'!$U263&lt;&gt;"",'Care Companion Tracker'!$W263=""),"Discharged but no practical", IF(AND('Care Companion Tracker'!$Z263&lt;&gt;"",'Care Companion Tracker'!$U263&lt;&gt;"",'Care Companion Tracker'!$K263="Surgery",'Care Companion Tracker'!$Y263=""),"Discharged but no evaluation",IF(AND('Care Companion Tracker'!$Z263&lt;&gt;"",'Care Companion Tracker'!$U263=""),"Discharged but no class","Completed but not discharged")))))))</f>
        <v>Discharged but no class</v>
      </c>
      <c r="E263" s="129" t="str">
        <f>IF(Table4[[#This Row],[DOA (DD/MM/YY)]]="","",TEXT(Table4[[#This Row],[DOA (DD/MM/YY)]],"mmm-yy"))</f>
        <v>Sep-14</v>
      </c>
      <c r="F263" s="148">
        <f>IF('Patient Admission Report'!H258="","",'Patient Admission Report'!H258)</f>
        <v>41889</v>
      </c>
      <c r="G263" s="112" t="str">
        <f>IFERROR(IF('Patient Admission Report'!B258="","",'Patient Admission Report'!B258),"")</f>
        <v>10070000201790</v>
      </c>
      <c r="H263" s="68" t="str">
        <f>IFERROR(IF('Patient Admission Report'!C258="","",'Patient Admission Report'!C258),"")</f>
        <v>Mr KISTAIAH M</v>
      </c>
      <c r="I263" s="77" t="str">
        <f>IFERROR(IF('Patient Admission Report'!D258="","",'Patient Admission Report'!D258),"")</f>
        <v>91-9553363420</v>
      </c>
      <c r="J263" s="68" t="str">
        <f>IFERROR(IF('Patient Admission Report'!E258="","",'Patient Admission Report'!E258),"")</f>
        <v>TELANGANA</v>
      </c>
      <c r="K263" s="68" t="str">
        <f>IFERROR(IF('Patient Admission Report'!F258="","",'Patient Admission Report'!F258),"")</f>
        <v>OBSERVATION</v>
      </c>
      <c r="L263" s="68" t="str">
        <f>IFERROR(IF('Patient Admission Report'!G258="","",'Patient Admission Report'!G258),"")</f>
        <v>CARDIOLOGY - ADULT</v>
      </c>
      <c r="M263" s="133" t="str">
        <f>IFERROR(IF('Patient Admission Report'!I258="","",'Patient Admission Report'!I258),"")</f>
        <v/>
      </c>
      <c r="N263" s="124"/>
      <c r="O263" s="116"/>
      <c r="P263" s="72"/>
      <c r="Q263" s="73"/>
      <c r="R263" s="72"/>
      <c r="S263" s="72"/>
      <c r="T263" s="73"/>
      <c r="U263" s="69"/>
      <c r="V263" s="69"/>
      <c r="W263" s="136"/>
      <c r="X263" s="139"/>
      <c r="Y263" s="121"/>
      <c r="Z263" s="143" t="str">
        <f>IFERROR(VLOOKUP('Care Companion Tracker'!$G263,'Patient Discharge Report'!$B$11:$E$1048576,3,FALSE),"")</f>
        <v>10/09/2014 05:16 AM</v>
      </c>
      <c r="AA263" s="94" t="str">
        <f>IFERROR(VLOOKUP('Care Companion Tracker'!$G263,'Patient Discharge Report'!$B$11:$E$1048576,4,FALSE),"")</f>
        <v>Normal Discharge</v>
      </c>
      <c r="AB263" s="179">
        <f>ROUND(IF('Care Companion Tracker'!$Z263="",0,('Care Companion Tracker'!$Z263-'Care Companion Tracker'!$F263)),0)</f>
        <v>3</v>
      </c>
      <c r="AC263" s="116"/>
      <c r="AD263" s="95"/>
    </row>
    <row r="264" spans="2:30">
      <c r="B264" s="67">
        <f t="shared" si="6"/>
        <v>249</v>
      </c>
      <c r="C264" s="68" t="str">
        <f t="shared" si="7"/>
        <v>Hyderabad</v>
      </c>
      <c r="D264" s="93" t="str">
        <f>IF(AND('Care Companion Tracker'!$U264="", 'Care Companion Tracker'!$Z264=""),"Class not attended", IF(AND('Care Companion Tracker'!$Z264="",'Care Companion Tracker'!$U264&lt;&gt;"",$K264="Surgery",$W264=""),"Practical Left", IF(AND('Care Companion Tracker'!$Z264="",'Care Companion Tracker'!$U264&lt;&gt;"",'Care Companion Tracker'!$K264="Surgery",'Care Companion Tracker'!$Y264=""),"Evaluation left",IF(OR(AND('Care Companion Tracker'!$Z264&lt;&gt;"",'Care Companion Tracker'!$K264="Surgery",'Care Companion Tracker'!$U264&lt;&gt;"",'Care Companion Tracker'!$W264&lt;&gt;"",'Care Companion Tracker'!$Y264&lt;&gt;""),AND('Care Companion Tracker'!$Z264&lt;&gt;"",'Care Companion Tracker'!$K264="Procedure",'Care Companion Tracker'!$U264&lt;&gt;""),AND('Care Companion Tracker'!$Z264&lt;&gt;"",'Care Companion Tracker'!$K264="Observation",'Care Companion Tracker'!$U264&lt;&gt;"")),"Discharged &amp; completed",IF(AND('Care Companion Tracker'!$Z264&lt;&gt;"",'Care Companion Tracker'!$U264&lt;&gt;"",'Care Companion Tracker'!$W264=""),"Discharged but no practical", IF(AND('Care Companion Tracker'!$Z264&lt;&gt;"",'Care Companion Tracker'!$U264&lt;&gt;"",'Care Companion Tracker'!$K264="Surgery",'Care Companion Tracker'!$Y264=""),"Discharged but no evaluation",IF(AND('Care Companion Tracker'!$Z264&lt;&gt;"",'Care Companion Tracker'!$U264=""),"Discharged but no class","Completed but not discharged")))))))</f>
        <v>Discharged but no class</v>
      </c>
      <c r="E264" s="129" t="str">
        <f>IF(Table4[[#This Row],[DOA (DD/MM/YY)]]="","",TEXT(Table4[[#This Row],[DOA (DD/MM/YY)]],"mmm-yy"))</f>
        <v>Sep-14</v>
      </c>
      <c r="F264" s="148">
        <f>IF('Patient Admission Report'!H259="","",'Patient Admission Report'!H259)</f>
        <v>41889</v>
      </c>
      <c r="G264" s="112" t="str">
        <f>IFERROR(IF('Patient Admission Report'!B259="","",'Patient Admission Report'!B259),"")</f>
        <v>10070000201787</v>
      </c>
      <c r="H264" s="68" t="str">
        <f>IFERROR(IF('Patient Admission Report'!C259="","",'Patient Admission Report'!C259),"")</f>
        <v>Mr RAMU K</v>
      </c>
      <c r="I264" s="77" t="str">
        <f>IFERROR(IF('Patient Admission Report'!D259="","",'Patient Admission Report'!D259),"")</f>
        <v>9440947670</v>
      </c>
      <c r="J264" s="68" t="str">
        <f>IFERROR(IF('Patient Admission Report'!E259="","",'Patient Admission Report'!E259),"")</f>
        <v>TELANGANA</v>
      </c>
      <c r="K264" s="68" t="str">
        <f>IFERROR(IF('Patient Admission Report'!F259="","",'Patient Admission Report'!F259),"")</f>
        <v>PROCEDURE</v>
      </c>
      <c r="L264" s="68" t="str">
        <f>IFERROR(IF('Patient Admission Report'!G259="","",'Patient Admission Report'!G259),"")</f>
        <v>CARDIOLOGY - ADULT</v>
      </c>
      <c r="M264" s="133" t="str">
        <f>IFERROR(IF('Patient Admission Report'!I259="","",'Patient Admission Report'!I259),"")</f>
        <v>AROGYA SRI</v>
      </c>
      <c r="N264" s="124"/>
      <c r="O264" s="116"/>
      <c r="P264" s="72"/>
      <c r="Q264" s="73"/>
      <c r="R264" s="72"/>
      <c r="S264" s="72"/>
      <c r="T264" s="73"/>
      <c r="U264" s="69"/>
      <c r="V264" s="69"/>
      <c r="W264" s="136"/>
      <c r="X264" s="139"/>
      <c r="Y264" s="121"/>
      <c r="Z264" s="143" t="str">
        <f>IFERROR(VLOOKUP('Care Companion Tracker'!$G264,'Patient Discharge Report'!$B$11:$E$1048576,3,FALSE),"")</f>
        <v>15/09/2014 08:56 PM</v>
      </c>
      <c r="AA264" s="94" t="str">
        <f>IFERROR(VLOOKUP('Care Companion Tracker'!$G264,'Patient Discharge Report'!$B$11:$E$1048576,4,FALSE),"")</f>
        <v>Normal Discharge</v>
      </c>
      <c r="AB264" s="179">
        <f>ROUND(IF('Care Companion Tracker'!$Z264="",0,('Care Companion Tracker'!$Z264-'Care Companion Tracker'!$F264)),0)</f>
        <v>9</v>
      </c>
      <c r="AC264" s="116"/>
      <c r="AD264" s="95"/>
    </row>
    <row r="265" spans="2:30">
      <c r="B265" s="67">
        <f t="shared" si="6"/>
        <v>250</v>
      </c>
      <c r="C265" s="68" t="str">
        <f t="shared" si="7"/>
        <v>Hyderabad</v>
      </c>
      <c r="D265" s="93" t="str">
        <f>IF(AND('Care Companion Tracker'!$U265="", 'Care Companion Tracker'!$Z265=""),"Class not attended", IF(AND('Care Companion Tracker'!$Z265="",'Care Companion Tracker'!$U265&lt;&gt;"",$K265="Surgery",$W265=""),"Practical Left", IF(AND('Care Companion Tracker'!$Z265="",'Care Companion Tracker'!$U265&lt;&gt;"",'Care Companion Tracker'!$K265="Surgery",'Care Companion Tracker'!$Y265=""),"Evaluation left",IF(OR(AND('Care Companion Tracker'!$Z265&lt;&gt;"",'Care Companion Tracker'!$K265="Surgery",'Care Companion Tracker'!$U265&lt;&gt;"",'Care Companion Tracker'!$W265&lt;&gt;"",'Care Companion Tracker'!$Y265&lt;&gt;""),AND('Care Companion Tracker'!$Z265&lt;&gt;"",'Care Companion Tracker'!$K265="Procedure",'Care Companion Tracker'!$U265&lt;&gt;""),AND('Care Companion Tracker'!$Z265&lt;&gt;"",'Care Companion Tracker'!$K265="Observation",'Care Companion Tracker'!$U265&lt;&gt;"")),"Discharged &amp; completed",IF(AND('Care Companion Tracker'!$Z265&lt;&gt;"",'Care Companion Tracker'!$U265&lt;&gt;"",'Care Companion Tracker'!$W265=""),"Discharged but no practical", IF(AND('Care Companion Tracker'!$Z265&lt;&gt;"",'Care Companion Tracker'!$U265&lt;&gt;"",'Care Companion Tracker'!$K265="Surgery",'Care Companion Tracker'!$Y265=""),"Discharged but no evaluation",IF(AND('Care Companion Tracker'!$Z265&lt;&gt;"",'Care Companion Tracker'!$U265=""),"Discharged but no class","Completed but not discharged")))))))</f>
        <v>Class not attended</v>
      </c>
      <c r="E265" s="129" t="str">
        <f>IF(Table4[[#This Row],[DOA (DD/MM/YY)]]="","",TEXT(Table4[[#This Row],[DOA (DD/MM/YY)]],"mmm-yy"))</f>
        <v>Sep-14</v>
      </c>
      <c r="F265" s="148">
        <f>IF('Patient Admission Report'!H260="","",'Patient Admission Report'!H260)</f>
        <v>41889</v>
      </c>
      <c r="G265" s="112" t="str">
        <f>IFERROR(IF('Patient Admission Report'!B260="","",'Patient Admission Report'!B260),"")</f>
        <v>10070000201815</v>
      </c>
      <c r="H265" s="68" t="str">
        <f>IFERROR(IF('Patient Admission Report'!C260="","",'Patient Admission Report'!C260),"")</f>
        <v>Mr SONU PANDEY</v>
      </c>
      <c r="I265" s="77" t="str">
        <f>IFERROR(IF('Patient Admission Report'!D260="","",'Patient Admission Report'!D260),"")</f>
        <v>91-8712296054</v>
      </c>
      <c r="J265" s="68" t="str">
        <f>IFERROR(IF('Patient Admission Report'!E260="","",'Patient Admission Report'!E260),"")</f>
        <v>TELANGANA</v>
      </c>
      <c r="K265" s="68" t="str">
        <f>IFERROR(IF('Patient Admission Report'!F260="","",'Patient Admission Report'!F260),"")</f>
        <v>OBSERVATION</v>
      </c>
      <c r="L265" s="68" t="str">
        <f>IFERROR(IF('Patient Admission Report'!G260="","",'Patient Admission Report'!G260),"")</f>
        <v>GENERAL MEDICINE</v>
      </c>
      <c r="M265" s="133" t="str">
        <f>IFERROR(IF('Patient Admission Report'!I260="","",'Patient Admission Report'!I260),"")</f>
        <v/>
      </c>
      <c r="N265" s="124"/>
      <c r="O265" s="116"/>
      <c r="P265" s="72"/>
      <c r="Q265" s="73"/>
      <c r="R265" s="72"/>
      <c r="S265" s="72"/>
      <c r="T265" s="73"/>
      <c r="U265" s="69"/>
      <c r="V265" s="69">
        <v>41921</v>
      </c>
      <c r="W265" s="136"/>
      <c r="X265" s="139"/>
      <c r="Y265" s="121"/>
      <c r="Z265" s="143" t="str">
        <f>IFERROR(VLOOKUP('Care Companion Tracker'!$G265,'Patient Discharge Report'!$B$11:$E$1048576,3,FALSE),"")</f>
        <v/>
      </c>
      <c r="AA265" s="94" t="str">
        <f>IFERROR(VLOOKUP('Care Companion Tracker'!$G265,'Patient Discharge Report'!$B$11:$E$1048576,4,FALSE),"")</f>
        <v/>
      </c>
      <c r="AB265" s="179">
        <f>ROUND(IF('Care Companion Tracker'!$Z265="",0,('Care Companion Tracker'!$Z265-'Care Companion Tracker'!$F265)),0)</f>
        <v>0</v>
      </c>
      <c r="AC265" s="116"/>
      <c r="AD265" s="95"/>
    </row>
    <row r="266" spans="2:30">
      <c r="B266" s="67">
        <f t="shared" si="6"/>
        <v>251</v>
      </c>
      <c r="C266" s="68" t="str">
        <f t="shared" si="7"/>
        <v>Hyderabad</v>
      </c>
      <c r="D266" s="93" t="str">
        <f>IF(AND('Care Companion Tracker'!$U266="", 'Care Companion Tracker'!$Z266=""),"Class not attended", IF(AND('Care Companion Tracker'!$Z266="",'Care Companion Tracker'!$U266&lt;&gt;"",$K266="Surgery",$W266=""),"Practical Left", IF(AND('Care Companion Tracker'!$Z266="",'Care Companion Tracker'!$U266&lt;&gt;"",'Care Companion Tracker'!$K266="Surgery",'Care Companion Tracker'!$Y266=""),"Evaluation left",IF(OR(AND('Care Companion Tracker'!$Z266&lt;&gt;"",'Care Companion Tracker'!$K266="Surgery",'Care Companion Tracker'!$U266&lt;&gt;"",'Care Companion Tracker'!$W266&lt;&gt;"",'Care Companion Tracker'!$Y266&lt;&gt;""),AND('Care Companion Tracker'!$Z266&lt;&gt;"",'Care Companion Tracker'!$K266="Procedure",'Care Companion Tracker'!$U266&lt;&gt;""),AND('Care Companion Tracker'!$Z266&lt;&gt;"",'Care Companion Tracker'!$K266="Observation",'Care Companion Tracker'!$U266&lt;&gt;"")),"Discharged &amp; completed",IF(AND('Care Companion Tracker'!$Z266&lt;&gt;"",'Care Companion Tracker'!$U266&lt;&gt;"",'Care Companion Tracker'!$W266=""),"Discharged but no practical", IF(AND('Care Companion Tracker'!$Z266&lt;&gt;"",'Care Companion Tracker'!$U266&lt;&gt;"",'Care Companion Tracker'!$K266="Surgery",'Care Companion Tracker'!$Y266=""),"Discharged but no evaluation",IF(AND('Care Companion Tracker'!$Z266&lt;&gt;"",'Care Companion Tracker'!$U266=""),"Discharged but no class","Completed but not discharged")))))))</f>
        <v>Discharged but no class</v>
      </c>
      <c r="E266" s="129" t="str">
        <f>IF(Table4[[#This Row],[DOA (DD/MM/YY)]]="","",TEXT(Table4[[#This Row],[DOA (DD/MM/YY)]],"mmm-yy"))</f>
        <v>Sep-14</v>
      </c>
      <c r="F266" s="148">
        <f>IF('Patient Admission Report'!H261="","",'Patient Admission Report'!H261)</f>
        <v>41889</v>
      </c>
      <c r="G266" s="112" t="str">
        <f>IFERROR(IF('Patient Admission Report'!B261="","",'Patient Admission Report'!B261),"")</f>
        <v>10070000201804</v>
      </c>
      <c r="H266" s="68" t="str">
        <f>IFERROR(IF('Patient Admission Report'!C261="","",'Patient Admission Report'!C261),"")</f>
        <v>Mrs MARY S</v>
      </c>
      <c r="I266" s="77" t="str">
        <f>IFERROR(IF('Patient Admission Report'!D261="","",'Patient Admission Report'!D261),"")</f>
        <v>91-8019694264</v>
      </c>
      <c r="J266" s="68" t="str">
        <f>IFERROR(IF('Patient Admission Report'!E261="","",'Patient Admission Report'!E261),"")</f>
        <v>TELANGANA</v>
      </c>
      <c r="K266" s="68" t="str">
        <f>IFERROR(IF('Patient Admission Report'!F261="","",'Patient Admission Report'!F261),"")</f>
        <v>PROCEDURE</v>
      </c>
      <c r="L266" s="68" t="str">
        <f>IFERROR(IF('Patient Admission Report'!G261="","",'Patient Admission Report'!G261),"")</f>
        <v>GENERAL MEDICINE</v>
      </c>
      <c r="M266" s="133" t="str">
        <f>IFERROR(IF('Patient Admission Report'!I261="","",'Patient Admission Report'!I261),"")</f>
        <v/>
      </c>
      <c r="N266" s="124"/>
      <c r="O266" s="116"/>
      <c r="P266" s="72"/>
      <c r="Q266" s="73"/>
      <c r="R266" s="72"/>
      <c r="S266" s="72"/>
      <c r="T266" s="73"/>
      <c r="U266" s="69"/>
      <c r="V266" s="69"/>
      <c r="W266" s="136"/>
      <c r="X266" s="139"/>
      <c r="Y266" s="121"/>
      <c r="Z266" s="143" t="str">
        <f>IFERROR(VLOOKUP('Care Companion Tracker'!$G266,'Patient Discharge Report'!$B$11:$E$1048576,3,FALSE),"")</f>
        <v>10/09/2014 06:06 AM</v>
      </c>
      <c r="AA266" s="94" t="str">
        <f>IFERROR(VLOOKUP('Care Companion Tracker'!$G266,'Patient Discharge Report'!$B$11:$E$1048576,4,FALSE),"")</f>
        <v>Normal Discharge</v>
      </c>
      <c r="AB266" s="179">
        <f>ROUND(IF('Care Companion Tracker'!$Z266="",0,('Care Companion Tracker'!$Z266-'Care Companion Tracker'!$F266)),0)</f>
        <v>3</v>
      </c>
      <c r="AC266" s="116"/>
      <c r="AD266" s="95"/>
    </row>
    <row r="267" spans="2:30">
      <c r="B267" s="67">
        <f t="shared" si="6"/>
        <v>252</v>
      </c>
      <c r="C267" s="68" t="str">
        <f t="shared" si="7"/>
        <v>Hyderabad</v>
      </c>
      <c r="D267" s="93" t="str">
        <f>IF(AND('Care Companion Tracker'!$U267="", 'Care Companion Tracker'!$Z267=""),"Class not attended", IF(AND('Care Companion Tracker'!$Z267="",'Care Companion Tracker'!$U267&lt;&gt;"",$K267="Surgery",$W267=""),"Practical Left", IF(AND('Care Companion Tracker'!$Z267="",'Care Companion Tracker'!$U267&lt;&gt;"",'Care Companion Tracker'!$K267="Surgery",'Care Companion Tracker'!$Y267=""),"Evaluation left",IF(OR(AND('Care Companion Tracker'!$Z267&lt;&gt;"",'Care Companion Tracker'!$K267="Surgery",'Care Companion Tracker'!$U267&lt;&gt;"",'Care Companion Tracker'!$W267&lt;&gt;"",'Care Companion Tracker'!$Y267&lt;&gt;""),AND('Care Companion Tracker'!$Z267&lt;&gt;"",'Care Companion Tracker'!$K267="Procedure",'Care Companion Tracker'!$U267&lt;&gt;""),AND('Care Companion Tracker'!$Z267&lt;&gt;"",'Care Companion Tracker'!$K267="Observation",'Care Companion Tracker'!$U267&lt;&gt;"")),"Discharged &amp; completed",IF(AND('Care Companion Tracker'!$Z267&lt;&gt;"",'Care Companion Tracker'!$U267&lt;&gt;"",'Care Companion Tracker'!$W267=""),"Discharged but no practical", IF(AND('Care Companion Tracker'!$Z267&lt;&gt;"",'Care Companion Tracker'!$U267&lt;&gt;"",'Care Companion Tracker'!$K267="Surgery",'Care Companion Tracker'!$Y267=""),"Discharged but no evaluation",IF(AND('Care Companion Tracker'!$Z267&lt;&gt;"",'Care Companion Tracker'!$U267=""),"Discharged but no class","Completed but not discharged")))))))</f>
        <v>Discharged but no class</v>
      </c>
      <c r="E267" s="129" t="str">
        <f>IF(Table4[[#This Row],[DOA (DD/MM/YY)]]="","",TEXT(Table4[[#This Row],[DOA (DD/MM/YY)]],"mmm-yy"))</f>
        <v>Sep-14</v>
      </c>
      <c r="F267" s="148">
        <f>IF('Patient Admission Report'!H262="","",'Patient Admission Report'!H262)</f>
        <v>41889</v>
      </c>
      <c r="G267" s="112" t="str">
        <f>IFERROR(IF('Patient Admission Report'!B262="","",'Patient Admission Report'!B262),"")</f>
        <v>10070000201803</v>
      </c>
      <c r="H267" s="68" t="str">
        <f>IFERROR(IF('Patient Admission Report'!C262="","",'Patient Admission Report'!C262),"")</f>
        <v>Mr VENKAT RAO M</v>
      </c>
      <c r="I267" s="77" t="str">
        <f>IFERROR(IF('Patient Admission Report'!D262="","",'Patient Admission Report'!D262),"")</f>
        <v>91-9652582192</v>
      </c>
      <c r="J267" s="68" t="str">
        <f>IFERROR(IF('Patient Admission Report'!E262="","",'Patient Admission Report'!E262),"")</f>
        <v>TELANGANA</v>
      </c>
      <c r="K267" s="68" t="str">
        <f>IFERROR(IF('Patient Admission Report'!F262="","",'Patient Admission Report'!F262),"")</f>
        <v>PROCEDURE</v>
      </c>
      <c r="L267" s="68" t="str">
        <f>IFERROR(IF('Patient Admission Report'!G262="","",'Patient Admission Report'!G262),"")</f>
        <v>GENERAL MEDICINE</v>
      </c>
      <c r="M267" s="133" t="str">
        <f>IFERROR(IF('Patient Admission Report'!I262="","",'Patient Admission Report'!I262),"")</f>
        <v/>
      </c>
      <c r="N267" s="124"/>
      <c r="O267" s="116"/>
      <c r="P267" s="72"/>
      <c r="Q267" s="73"/>
      <c r="R267" s="72"/>
      <c r="S267" s="72"/>
      <c r="T267" s="73"/>
      <c r="U267" s="69"/>
      <c r="V267" s="69"/>
      <c r="W267" s="136"/>
      <c r="X267" s="139"/>
      <c r="Y267" s="121"/>
      <c r="Z267" s="143" t="str">
        <f>IFERROR(VLOOKUP('Care Companion Tracker'!$G267,'Patient Discharge Report'!$B$11:$E$1048576,3,FALSE),"")</f>
        <v>13/09/2014 10:57 PM</v>
      </c>
      <c r="AA267" s="94" t="str">
        <f>IFERROR(VLOOKUP('Care Companion Tracker'!$G267,'Patient Discharge Report'!$B$11:$E$1048576,4,FALSE),"")</f>
        <v>Normal Discharge</v>
      </c>
      <c r="AB267" s="179">
        <f>ROUND(IF('Care Companion Tracker'!$Z267="",0,('Care Companion Tracker'!$Z267-'Care Companion Tracker'!$F267)),0)</f>
        <v>7</v>
      </c>
      <c r="AC267" s="116"/>
      <c r="AD267" s="95"/>
    </row>
    <row r="268" spans="2:30">
      <c r="B268" s="67">
        <f t="shared" si="6"/>
        <v>253</v>
      </c>
      <c r="C268" s="68" t="str">
        <f t="shared" si="7"/>
        <v>Hyderabad</v>
      </c>
      <c r="D268" s="93" t="str">
        <f>IF(AND('Care Companion Tracker'!$U268="", 'Care Companion Tracker'!$Z268=""),"Class not attended", IF(AND('Care Companion Tracker'!$Z268="",'Care Companion Tracker'!$U268&lt;&gt;"",$K268="Surgery",$W268=""),"Practical Left", IF(AND('Care Companion Tracker'!$Z268="",'Care Companion Tracker'!$U268&lt;&gt;"",'Care Companion Tracker'!$K268="Surgery",'Care Companion Tracker'!$Y268=""),"Evaluation left",IF(OR(AND('Care Companion Tracker'!$Z268&lt;&gt;"",'Care Companion Tracker'!$K268="Surgery",'Care Companion Tracker'!$U268&lt;&gt;"",'Care Companion Tracker'!$W268&lt;&gt;"",'Care Companion Tracker'!$Y268&lt;&gt;""),AND('Care Companion Tracker'!$Z268&lt;&gt;"",'Care Companion Tracker'!$K268="Procedure",'Care Companion Tracker'!$U268&lt;&gt;""),AND('Care Companion Tracker'!$Z268&lt;&gt;"",'Care Companion Tracker'!$K268="Observation",'Care Companion Tracker'!$U268&lt;&gt;"")),"Discharged &amp; completed",IF(AND('Care Companion Tracker'!$Z268&lt;&gt;"",'Care Companion Tracker'!$U268&lt;&gt;"",'Care Companion Tracker'!$W268=""),"Discharged but no practical", IF(AND('Care Companion Tracker'!$Z268&lt;&gt;"",'Care Companion Tracker'!$U268&lt;&gt;"",'Care Companion Tracker'!$K268="Surgery",'Care Companion Tracker'!$Y268=""),"Discharged but no evaluation",IF(AND('Care Companion Tracker'!$Z268&lt;&gt;"",'Care Companion Tracker'!$U268=""),"Discharged but no class","Completed but not discharged")))))))</f>
        <v>Discharged but no class</v>
      </c>
      <c r="E268" s="129" t="str">
        <f>IF(Table4[[#This Row],[DOA (DD/MM/YY)]]="","",TEXT(Table4[[#This Row],[DOA (DD/MM/YY)]],"mmm-yy"))</f>
        <v>Sep-14</v>
      </c>
      <c r="F268" s="148">
        <f>IF('Patient Admission Report'!H263="","",'Patient Admission Report'!H263)</f>
        <v>41889</v>
      </c>
      <c r="G268" s="112" t="str">
        <f>IFERROR(IF('Patient Admission Report'!B263="","",'Patient Admission Report'!B263),"")</f>
        <v>10070000182001</v>
      </c>
      <c r="H268" s="68" t="str">
        <f>IFERROR(IF('Patient Admission Report'!C263="","",'Patient Admission Report'!C263),"")</f>
        <v>Mrs P. VAJRAMMA</v>
      </c>
      <c r="I268" s="77" t="str">
        <f>IFERROR(IF('Patient Admission Report'!D263="","",'Patient Admission Report'!D263),"")</f>
        <v>91-9441610305</v>
      </c>
      <c r="J268" s="68" t="str">
        <f>IFERROR(IF('Patient Admission Report'!E263="","",'Patient Admission Report'!E263),"")</f>
        <v>Andhra Pradesh</v>
      </c>
      <c r="K268" s="68" t="str">
        <f>IFERROR(IF('Patient Admission Report'!F263="","",'Patient Admission Report'!F263),"")</f>
        <v>OBSERVATION</v>
      </c>
      <c r="L268" s="68" t="str">
        <f>IFERROR(IF('Patient Admission Report'!G263="","",'Patient Admission Report'!G263),"")</f>
        <v>NEPHROLOGY</v>
      </c>
      <c r="M268" s="133" t="str">
        <f>IFERROR(IF('Patient Admission Report'!I263="","",'Patient Admission Report'!I263),"")</f>
        <v>ESIC_CREDIT</v>
      </c>
      <c r="N268" s="124"/>
      <c r="O268" s="116"/>
      <c r="P268" s="72"/>
      <c r="Q268" s="73"/>
      <c r="R268" s="72"/>
      <c r="S268" s="72"/>
      <c r="T268" s="73"/>
      <c r="U268" s="69"/>
      <c r="V268" s="69"/>
      <c r="W268" s="136"/>
      <c r="X268" s="139"/>
      <c r="Y268" s="121"/>
      <c r="Z268" s="143" t="str">
        <f>IFERROR(VLOOKUP('Care Companion Tracker'!$G268,'Patient Discharge Report'!$B$11:$E$1048576,3,FALSE),"")</f>
        <v>13/09/2014 11:00 PM</v>
      </c>
      <c r="AA268" s="94" t="str">
        <f>IFERROR(VLOOKUP('Care Companion Tracker'!$G268,'Patient Discharge Report'!$B$11:$E$1048576,4,FALSE),"")</f>
        <v>Normal Discharge</v>
      </c>
      <c r="AB268" s="179">
        <f>ROUND(IF('Care Companion Tracker'!$Z268="",0,('Care Companion Tracker'!$Z268-'Care Companion Tracker'!$F268)),0)</f>
        <v>7</v>
      </c>
      <c r="AC268" s="116"/>
      <c r="AD268" s="95"/>
    </row>
    <row r="269" spans="2:30">
      <c r="B269" s="67">
        <f t="shared" si="6"/>
        <v>254</v>
      </c>
      <c r="C269" s="68" t="str">
        <f t="shared" si="7"/>
        <v>Hyderabad</v>
      </c>
      <c r="D269" s="93" t="str">
        <f>IF(AND('Care Companion Tracker'!$U269="", 'Care Companion Tracker'!$Z269=""),"Class not attended", IF(AND('Care Companion Tracker'!$Z269="",'Care Companion Tracker'!$U269&lt;&gt;"",$K269="Surgery",$W269=""),"Practical Left", IF(AND('Care Companion Tracker'!$Z269="",'Care Companion Tracker'!$U269&lt;&gt;"",'Care Companion Tracker'!$K269="Surgery",'Care Companion Tracker'!$Y269=""),"Evaluation left",IF(OR(AND('Care Companion Tracker'!$Z269&lt;&gt;"",'Care Companion Tracker'!$K269="Surgery",'Care Companion Tracker'!$U269&lt;&gt;"",'Care Companion Tracker'!$W269&lt;&gt;"",'Care Companion Tracker'!$Y269&lt;&gt;""),AND('Care Companion Tracker'!$Z269&lt;&gt;"",'Care Companion Tracker'!$K269="Procedure",'Care Companion Tracker'!$U269&lt;&gt;""),AND('Care Companion Tracker'!$Z269&lt;&gt;"",'Care Companion Tracker'!$K269="Observation",'Care Companion Tracker'!$U269&lt;&gt;"")),"Discharged &amp; completed",IF(AND('Care Companion Tracker'!$Z269&lt;&gt;"",'Care Companion Tracker'!$U269&lt;&gt;"",'Care Companion Tracker'!$W269=""),"Discharged but no practical", IF(AND('Care Companion Tracker'!$Z269&lt;&gt;"",'Care Companion Tracker'!$U269&lt;&gt;"",'Care Companion Tracker'!$K269="Surgery",'Care Companion Tracker'!$Y269=""),"Discharged but no evaluation",IF(AND('Care Companion Tracker'!$Z269&lt;&gt;"",'Care Companion Tracker'!$U269=""),"Discharged but no class","Completed but not discharged")))))))</f>
        <v>Discharged but no class</v>
      </c>
      <c r="E269" s="129" t="str">
        <f>IF(Table4[[#This Row],[DOA (DD/MM/YY)]]="","",TEXT(Table4[[#This Row],[DOA (DD/MM/YY)]],"mmm-yy"))</f>
        <v>Sep-14</v>
      </c>
      <c r="F269" s="148">
        <f>IF('Patient Admission Report'!H264="","",'Patient Admission Report'!H264)</f>
        <v>41889</v>
      </c>
      <c r="G269" s="112" t="str">
        <f>IFERROR(IF('Patient Admission Report'!B264="","",'Patient Admission Report'!B264),"")</f>
        <v>10070000201813</v>
      </c>
      <c r="H269" s="68" t="str">
        <f>IFERROR(IF('Patient Admission Report'!C264="","",'Patient Admission Report'!C264),"")</f>
        <v>Mr SRISAILAM D</v>
      </c>
      <c r="I269" s="77" t="str">
        <f>IFERROR(IF('Patient Admission Report'!D264="","",'Patient Admission Report'!D264),"")</f>
        <v>91-9393762374</v>
      </c>
      <c r="J269" s="68" t="str">
        <f>IFERROR(IF('Patient Admission Report'!E264="","",'Patient Admission Report'!E264),"")</f>
        <v>TELANGANA</v>
      </c>
      <c r="K269" s="68" t="str">
        <f>IFERROR(IF('Patient Admission Report'!F264="","",'Patient Admission Report'!F264),"")</f>
        <v>PROCEDURE</v>
      </c>
      <c r="L269" s="68" t="str">
        <f>IFERROR(IF('Patient Admission Report'!G264="","",'Patient Admission Report'!G264),"")</f>
        <v>NEUROLOGY</v>
      </c>
      <c r="M269" s="133" t="str">
        <f>IFERROR(IF('Patient Admission Report'!I264="","",'Patient Admission Report'!I264),"")</f>
        <v>GLAND PHARMA</v>
      </c>
      <c r="N269" s="124"/>
      <c r="O269" s="116"/>
      <c r="P269" s="72"/>
      <c r="Q269" s="73"/>
      <c r="R269" s="72"/>
      <c r="S269" s="72"/>
      <c r="T269" s="73"/>
      <c r="U269" s="69"/>
      <c r="V269" s="69"/>
      <c r="W269" s="136"/>
      <c r="X269" s="139"/>
      <c r="Y269" s="121"/>
      <c r="Z269" s="143" t="str">
        <f>IFERROR(VLOOKUP('Care Companion Tracker'!$G269,'Patient Discharge Report'!$B$11:$E$1048576,3,FALSE),"")</f>
        <v>09/09/2014 01:35 AM</v>
      </c>
      <c r="AA269" s="94" t="str">
        <f>IFERROR(VLOOKUP('Care Companion Tracker'!$G269,'Patient Discharge Report'!$B$11:$E$1048576,4,FALSE),"")</f>
        <v>Normal Discharge</v>
      </c>
      <c r="AB269" s="179">
        <f>ROUND(IF('Care Companion Tracker'!$Z269="",0,('Care Companion Tracker'!$Z269-'Care Companion Tracker'!$F269)),0)</f>
        <v>2</v>
      </c>
      <c r="AC269" s="116"/>
      <c r="AD269" s="95"/>
    </row>
    <row r="270" spans="2:30">
      <c r="B270" s="67">
        <f t="shared" si="6"/>
        <v>255</v>
      </c>
      <c r="C270" s="68" t="str">
        <f t="shared" si="7"/>
        <v>Hyderabad</v>
      </c>
      <c r="D270" s="93" t="str">
        <f>IF(AND('Care Companion Tracker'!$U270="", 'Care Companion Tracker'!$Z270=""),"Class not attended", IF(AND('Care Companion Tracker'!$Z270="",'Care Companion Tracker'!$U270&lt;&gt;"",$K270="Surgery",$W270=""),"Practical Left", IF(AND('Care Companion Tracker'!$Z270="",'Care Companion Tracker'!$U270&lt;&gt;"",'Care Companion Tracker'!$K270="Surgery",'Care Companion Tracker'!$Y270=""),"Evaluation left",IF(OR(AND('Care Companion Tracker'!$Z270&lt;&gt;"",'Care Companion Tracker'!$K270="Surgery",'Care Companion Tracker'!$U270&lt;&gt;"",'Care Companion Tracker'!$W270&lt;&gt;"",'Care Companion Tracker'!$Y270&lt;&gt;""),AND('Care Companion Tracker'!$Z270&lt;&gt;"",'Care Companion Tracker'!$K270="Procedure",'Care Companion Tracker'!$U270&lt;&gt;""),AND('Care Companion Tracker'!$Z270&lt;&gt;"",'Care Companion Tracker'!$K270="Observation",'Care Companion Tracker'!$U270&lt;&gt;"")),"Discharged &amp; completed",IF(AND('Care Companion Tracker'!$Z270&lt;&gt;"",'Care Companion Tracker'!$U270&lt;&gt;"",'Care Companion Tracker'!$W270=""),"Discharged but no practical", IF(AND('Care Companion Tracker'!$Z270&lt;&gt;"",'Care Companion Tracker'!$U270&lt;&gt;"",'Care Companion Tracker'!$K270="Surgery",'Care Companion Tracker'!$Y270=""),"Discharged but no evaluation",IF(AND('Care Companion Tracker'!$Z270&lt;&gt;"",'Care Companion Tracker'!$U270=""),"Discharged but no class","Completed but not discharged")))))))</f>
        <v>Class not attended</v>
      </c>
      <c r="E270" s="129" t="str">
        <f>IF(Table4[[#This Row],[DOA (DD/MM/YY)]]="","",TEXT(Table4[[#This Row],[DOA (DD/MM/YY)]],"mmm-yy"))</f>
        <v>Sep-14</v>
      </c>
      <c r="F270" s="148">
        <f>IF('Patient Admission Report'!H265="","",'Patient Admission Report'!H265)</f>
        <v>41889</v>
      </c>
      <c r="G270" s="112" t="str">
        <f>IFERROR(IF('Patient Admission Report'!B265="","",'Patient Admission Report'!B265),"")</f>
        <v>10070000193727</v>
      </c>
      <c r="H270" s="68" t="str">
        <f>IFERROR(IF('Patient Admission Report'!C265="","",'Patient Admission Report'!C265),"")</f>
        <v>Mr KIRAN KUMAR RAJU. I</v>
      </c>
      <c r="I270" s="77" t="str">
        <f>IFERROR(IF('Patient Admission Report'!D265="","",'Patient Admission Report'!D265),"")</f>
        <v>91-9840476990</v>
      </c>
      <c r="J270" s="68" t="str">
        <f>IFERROR(IF('Patient Admission Report'!E265="","",'Patient Admission Report'!E265),"")</f>
        <v>TELANGANA</v>
      </c>
      <c r="K270" s="68" t="str">
        <f>IFERROR(IF('Patient Admission Report'!F265="","",'Patient Admission Report'!F265),"")</f>
        <v>PROCEDURE</v>
      </c>
      <c r="L270" s="68" t="str">
        <f>IFERROR(IF('Patient Admission Report'!G265="","",'Patient Admission Report'!G265),"")</f>
        <v>NEUROLOGY</v>
      </c>
      <c r="M270" s="133" t="str">
        <f>IFERROR(IF('Patient Admission Report'!I265="","",'Patient Admission Report'!I265),"")</f>
        <v>ICICI LOMBARD GENERAL INSURANCE_CREDIT</v>
      </c>
      <c r="N270" s="124"/>
      <c r="O270" s="116"/>
      <c r="P270" s="72"/>
      <c r="Q270" s="73"/>
      <c r="R270" s="72"/>
      <c r="S270" s="72"/>
      <c r="T270" s="73"/>
      <c r="U270" s="69"/>
      <c r="V270" s="69"/>
      <c r="W270" s="136"/>
      <c r="X270" s="139"/>
      <c r="Y270" s="121"/>
      <c r="Z270" s="143" t="str">
        <f>IFERROR(VLOOKUP('Care Companion Tracker'!$G270,'Patient Discharge Report'!$B$11:$E$1048576,3,FALSE),"")</f>
        <v/>
      </c>
      <c r="AA270" s="94" t="str">
        <f>IFERROR(VLOOKUP('Care Companion Tracker'!$G270,'Patient Discharge Report'!$B$11:$E$1048576,4,FALSE),"")</f>
        <v/>
      </c>
      <c r="AB270" s="179">
        <f>ROUND(IF('Care Companion Tracker'!$Z270="",0,('Care Companion Tracker'!$Z270-'Care Companion Tracker'!$F270)),0)</f>
        <v>0</v>
      </c>
      <c r="AC270" s="116"/>
      <c r="AD270" s="95"/>
    </row>
    <row r="271" spans="2:30">
      <c r="B271" s="67">
        <f t="shared" si="6"/>
        <v>256</v>
      </c>
      <c r="C271" s="68" t="str">
        <f t="shared" si="7"/>
        <v>Hyderabad</v>
      </c>
      <c r="D271" s="93" t="str">
        <f>IF(AND('Care Companion Tracker'!$U271="", 'Care Companion Tracker'!$Z271=""),"Class not attended", IF(AND('Care Companion Tracker'!$Z271="",'Care Companion Tracker'!$U271&lt;&gt;"",$K271="Surgery",$W271=""),"Practical Left", IF(AND('Care Companion Tracker'!$Z271="",'Care Companion Tracker'!$U271&lt;&gt;"",'Care Companion Tracker'!$K271="Surgery",'Care Companion Tracker'!$Y271=""),"Evaluation left",IF(OR(AND('Care Companion Tracker'!$Z271&lt;&gt;"",'Care Companion Tracker'!$K271="Surgery",'Care Companion Tracker'!$U271&lt;&gt;"",'Care Companion Tracker'!$W271&lt;&gt;"",'Care Companion Tracker'!$Y271&lt;&gt;""),AND('Care Companion Tracker'!$Z271&lt;&gt;"",'Care Companion Tracker'!$K271="Procedure",'Care Companion Tracker'!$U271&lt;&gt;""),AND('Care Companion Tracker'!$Z271&lt;&gt;"",'Care Companion Tracker'!$K271="Observation",'Care Companion Tracker'!$U271&lt;&gt;"")),"Discharged &amp; completed",IF(AND('Care Companion Tracker'!$Z271&lt;&gt;"",'Care Companion Tracker'!$U271&lt;&gt;"",'Care Companion Tracker'!$W271=""),"Discharged but no practical", IF(AND('Care Companion Tracker'!$Z271&lt;&gt;"",'Care Companion Tracker'!$U271&lt;&gt;"",'Care Companion Tracker'!$K271="Surgery",'Care Companion Tracker'!$Y271=""),"Discharged but no evaluation",IF(AND('Care Companion Tracker'!$Z271&lt;&gt;"",'Care Companion Tracker'!$U271=""),"Discharged but no class","Completed but not discharged")))))))</f>
        <v>Discharged but no class</v>
      </c>
      <c r="E271" s="129" t="str">
        <f>IF(Table4[[#This Row],[DOA (DD/MM/YY)]]="","",TEXT(Table4[[#This Row],[DOA (DD/MM/YY)]],"mmm-yy"))</f>
        <v>Sep-14</v>
      </c>
      <c r="F271" s="148">
        <f>IF('Patient Admission Report'!H266="","",'Patient Admission Report'!H266)</f>
        <v>41889</v>
      </c>
      <c r="G271" s="112" t="str">
        <f>IFERROR(IF('Patient Admission Report'!B266="","",'Patient Admission Report'!B266),"")</f>
        <v>10070000201798</v>
      </c>
      <c r="H271" s="68" t="str">
        <f>IFERROR(IF('Patient Admission Report'!C266="","",'Patient Admission Report'!C266),"")</f>
        <v>Mr RAM DAYAL SADA</v>
      </c>
      <c r="I271" s="77" t="str">
        <f>IFERROR(IF('Patient Admission Report'!D266="","",'Patient Admission Report'!D266),"")</f>
        <v>91-9059348865</v>
      </c>
      <c r="J271" s="68" t="str">
        <f>IFERROR(IF('Patient Admission Report'!E266="","",'Patient Admission Report'!E266),"")</f>
        <v>TELANGANA</v>
      </c>
      <c r="K271" s="68" t="str">
        <f>IFERROR(IF('Patient Admission Report'!F266="","",'Patient Admission Report'!F266),"")</f>
        <v>OBSERVATION</v>
      </c>
      <c r="L271" s="68" t="str">
        <f>IFERROR(IF('Patient Admission Report'!G266="","",'Patient Admission Report'!G266),"")</f>
        <v>NEUROLOGY</v>
      </c>
      <c r="M271" s="133" t="str">
        <f>IFERROR(IF('Patient Admission Report'!I266="","",'Patient Admission Report'!I266),"")</f>
        <v>TKH PLASTICS PVT LTD (APTAR GRP)</v>
      </c>
      <c r="N271" s="124"/>
      <c r="O271" s="116"/>
      <c r="P271" s="72"/>
      <c r="Q271" s="73"/>
      <c r="R271" s="72"/>
      <c r="S271" s="72"/>
      <c r="T271" s="73"/>
      <c r="U271" s="69"/>
      <c r="V271" s="69"/>
      <c r="W271" s="136"/>
      <c r="X271" s="139"/>
      <c r="Y271" s="121"/>
      <c r="Z271" s="143" t="str">
        <f>IFERROR(VLOOKUP('Care Companion Tracker'!$G271,'Patient Discharge Report'!$B$11:$E$1048576,3,FALSE),"")</f>
        <v>25/09/2014 07:21 AM</v>
      </c>
      <c r="AA271" s="94" t="str">
        <f>IFERROR(VLOOKUP('Care Companion Tracker'!$G271,'Patient Discharge Report'!$B$11:$E$1048576,4,FALSE),"")</f>
        <v>Normal Discharge</v>
      </c>
      <c r="AB271" s="179">
        <f>ROUND(IF('Care Companion Tracker'!$Z271="",0,('Care Companion Tracker'!$Z271-'Care Companion Tracker'!$F271)),0)</f>
        <v>18</v>
      </c>
      <c r="AC271" s="116"/>
      <c r="AD271" s="95"/>
    </row>
    <row r="272" spans="2:30">
      <c r="B272" s="67">
        <f t="shared" si="6"/>
        <v>257</v>
      </c>
      <c r="C272" s="68" t="str">
        <f t="shared" si="7"/>
        <v>Hyderabad</v>
      </c>
      <c r="D272" s="93" t="str">
        <f>IF(AND('Care Companion Tracker'!$U272="", 'Care Companion Tracker'!$Z272=""),"Class not attended", IF(AND('Care Companion Tracker'!$Z272="",'Care Companion Tracker'!$U272&lt;&gt;"",$K272="Surgery",$W272=""),"Practical Left", IF(AND('Care Companion Tracker'!$Z272="",'Care Companion Tracker'!$U272&lt;&gt;"",'Care Companion Tracker'!$K272="Surgery",'Care Companion Tracker'!$Y272=""),"Evaluation left",IF(OR(AND('Care Companion Tracker'!$Z272&lt;&gt;"",'Care Companion Tracker'!$K272="Surgery",'Care Companion Tracker'!$U272&lt;&gt;"",'Care Companion Tracker'!$W272&lt;&gt;"",'Care Companion Tracker'!$Y272&lt;&gt;""),AND('Care Companion Tracker'!$Z272&lt;&gt;"",'Care Companion Tracker'!$K272="Procedure",'Care Companion Tracker'!$U272&lt;&gt;""),AND('Care Companion Tracker'!$Z272&lt;&gt;"",'Care Companion Tracker'!$K272="Observation",'Care Companion Tracker'!$U272&lt;&gt;"")),"Discharged &amp; completed",IF(AND('Care Companion Tracker'!$Z272&lt;&gt;"",'Care Companion Tracker'!$U272&lt;&gt;"",'Care Companion Tracker'!$W272=""),"Discharged but no practical", IF(AND('Care Companion Tracker'!$Z272&lt;&gt;"",'Care Companion Tracker'!$U272&lt;&gt;"",'Care Companion Tracker'!$K272="Surgery",'Care Companion Tracker'!$Y272=""),"Discharged but no evaluation",IF(AND('Care Companion Tracker'!$Z272&lt;&gt;"",'Care Companion Tracker'!$U272=""),"Discharged but no class","Completed but not discharged")))))))</f>
        <v>Class not attended</v>
      </c>
      <c r="E272" s="129" t="str">
        <f>IF(Table4[[#This Row],[DOA (DD/MM/YY)]]="","",TEXT(Table4[[#This Row],[DOA (DD/MM/YY)]],"mmm-yy"))</f>
        <v>Sep-14</v>
      </c>
      <c r="F272" s="148">
        <f>IF('Patient Admission Report'!H267="","",'Patient Admission Report'!H267)</f>
        <v>41889</v>
      </c>
      <c r="G272" s="112" t="str">
        <f>IFERROR(IF('Patient Admission Report'!B267="","",'Patient Admission Report'!B267),"")</f>
        <v>10070000201791</v>
      </c>
      <c r="H272" s="68" t="str">
        <f>IFERROR(IF('Patient Admission Report'!C267="","",'Patient Admission Report'!C267),"")</f>
        <v>Mr KOMARAIAH P</v>
      </c>
      <c r="I272" s="77" t="str">
        <f>IFERROR(IF('Patient Admission Report'!D267="","",'Patient Admission Report'!D267),"")</f>
        <v>91-9908078978</v>
      </c>
      <c r="J272" s="68" t="str">
        <f>IFERROR(IF('Patient Admission Report'!E267="","",'Patient Admission Report'!E267),"")</f>
        <v>TELANGANA</v>
      </c>
      <c r="K272" s="68" t="str">
        <f>IFERROR(IF('Patient Admission Report'!F267="","",'Patient Admission Report'!F267),"")</f>
        <v>OBSERVATION</v>
      </c>
      <c r="L272" s="68" t="str">
        <f>IFERROR(IF('Patient Admission Report'!G267="","",'Patient Admission Report'!G267),"")</f>
        <v>NEUROLOGY</v>
      </c>
      <c r="M272" s="133" t="str">
        <f>IFERROR(IF('Patient Admission Report'!I267="","",'Patient Admission Report'!I267),"")</f>
        <v>ESIC_CREDIT</v>
      </c>
      <c r="N272" s="124"/>
      <c r="O272" s="116"/>
      <c r="P272" s="72"/>
      <c r="Q272" s="73"/>
      <c r="R272" s="72"/>
      <c r="S272" s="72"/>
      <c r="T272" s="73"/>
      <c r="U272" s="69"/>
      <c r="V272" s="69"/>
      <c r="W272" s="136"/>
      <c r="X272" s="139"/>
      <c r="Y272" s="121"/>
      <c r="Z272" s="143" t="str">
        <f>IFERROR(VLOOKUP('Care Companion Tracker'!$G272,'Patient Discharge Report'!$B$11:$E$1048576,3,FALSE),"")</f>
        <v/>
      </c>
      <c r="AA272" s="94" t="str">
        <f>IFERROR(VLOOKUP('Care Companion Tracker'!$G272,'Patient Discharge Report'!$B$11:$E$1048576,4,FALSE),"")</f>
        <v/>
      </c>
      <c r="AB272" s="179">
        <f>ROUND(IF('Care Companion Tracker'!$Z272="",0,('Care Companion Tracker'!$Z272-'Care Companion Tracker'!$F272)),0)</f>
        <v>0</v>
      </c>
      <c r="AC272" s="116"/>
      <c r="AD272" s="95"/>
    </row>
    <row r="273" spans="2:30">
      <c r="B273" s="67">
        <f t="shared" ref="B273:B336" si="8">IF(B272="S.No.",1,B272+1)</f>
        <v>258</v>
      </c>
      <c r="C273" s="68" t="str">
        <f t="shared" ref="C273:C336" si="9">$C$10</f>
        <v>Hyderabad</v>
      </c>
      <c r="D273" s="93" t="str">
        <f>IF(AND('Care Companion Tracker'!$U273="", 'Care Companion Tracker'!$Z273=""),"Class not attended", IF(AND('Care Companion Tracker'!$Z273="",'Care Companion Tracker'!$U273&lt;&gt;"",$K273="Surgery",$W273=""),"Practical Left", IF(AND('Care Companion Tracker'!$Z273="",'Care Companion Tracker'!$U273&lt;&gt;"",'Care Companion Tracker'!$K273="Surgery",'Care Companion Tracker'!$Y273=""),"Evaluation left",IF(OR(AND('Care Companion Tracker'!$Z273&lt;&gt;"",'Care Companion Tracker'!$K273="Surgery",'Care Companion Tracker'!$U273&lt;&gt;"",'Care Companion Tracker'!$W273&lt;&gt;"",'Care Companion Tracker'!$Y273&lt;&gt;""),AND('Care Companion Tracker'!$Z273&lt;&gt;"",'Care Companion Tracker'!$K273="Procedure",'Care Companion Tracker'!$U273&lt;&gt;""),AND('Care Companion Tracker'!$Z273&lt;&gt;"",'Care Companion Tracker'!$K273="Observation",'Care Companion Tracker'!$U273&lt;&gt;"")),"Discharged &amp; completed",IF(AND('Care Companion Tracker'!$Z273&lt;&gt;"",'Care Companion Tracker'!$U273&lt;&gt;"",'Care Companion Tracker'!$W273=""),"Discharged but no practical", IF(AND('Care Companion Tracker'!$Z273&lt;&gt;"",'Care Companion Tracker'!$U273&lt;&gt;"",'Care Companion Tracker'!$K273="Surgery",'Care Companion Tracker'!$Y273=""),"Discharged but no evaluation",IF(AND('Care Companion Tracker'!$Z273&lt;&gt;"",'Care Companion Tracker'!$U273=""),"Discharged but no class","Completed but not discharged")))))))</f>
        <v>Discharged but no class</v>
      </c>
      <c r="E273" s="129" t="str">
        <f>IF(Table4[[#This Row],[DOA (DD/MM/YY)]]="","",TEXT(Table4[[#This Row],[DOA (DD/MM/YY)]],"mmm-yy"))</f>
        <v>Sep-14</v>
      </c>
      <c r="F273" s="148">
        <f>IF('Patient Admission Report'!H268="","",'Patient Admission Report'!H268)</f>
        <v>41889</v>
      </c>
      <c r="G273" s="112" t="str">
        <f>IFERROR(IF('Patient Admission Report'!B268="","",'Patient Admission Report'!B268),"")</f>
        <v>10070000201814</v>
      </c>
      <c r="H273" s="68" t="str">
        <f>IFERROR(IF('Patient Admission Report'!C268="","",'Patient Admission Report'!C268),"")</f>
        <v>Mrs ANJAMMA V</v>
      </c>
      <c r="I273" s="77" t="str">
        <f>IFERROR(IF('Patient Admission Report'!D268="","",'Patient Admission Report'!D268),"")</f>
        <v>91-9553815766</v>
      </c>
      <c r="J273" s="68" t="str">
        <f>IFERROR(IF('Patient Admission Report'!E268="","",'Patient Admission Report'!E268),"")</f>
        <v>TELANGANA</v>
      </c>
      <c r="K273" s="68" t="str">
        <f>IFERROR(IF('Patient Admission Report'!F268="","",'Patient Admission Report'!F268),"")</f>
        <v>OBSERVATION</v>
      </c>
      <c r="L273" s="68" t="str">
        <f>IFERROR(IF('Patient Admission Report'!G268="","",'Patient Admission Report'!G268),"")</f>
        <v>ORTHOPAEDICS</v>
      </c>
      <c r="M273" s="133" t="str">
        <f>IFERROR(IF('Patient Admission Report'!I268="","",'Patient Admission Report'!I268),"")</f>
        <v>AROGYA SRI</v>
      </c>
      <c r="N273" s="124"/>
      <c r="O273" s="116"/>
      <c r="P273" s="72"/>
      <c r="Q273" s="73"/>
      <c r="R273" s="72"/>
      <c r="S273" s="72"/>
      <c r="T273" s="73"/>
      <c r="U273" s="69"/>
      <c r="V273" s="69">
        <v>41921</v>
      </c>
      <c r="W273" s="136"/>
      <c r="X273" s="139"/>
      <c r="Y273" s="121"/>
      <c r="Z273" s="143" t="str">
        <f>IFERROR(VLOOKUP('Care Companion Tracker'!$G273,'Patient Discharge Report'!$B$11:$E$1048576,3,FALSE),"")</f>
        <v>13/09/2014 10:56 PM</v>
      </c>
      <c r="AA273" s="94" t="str">
        <f>IFERROR(VLOOKUP('Care Companion Tracker'!$G273,'Patient Discharge Report'!$B$11:$E$1048576,4,FALSE),"")</f>
        <v>Normal Discharge</v>
      </c>
      <c r="AB273" s="179">
        <f>ROUND(IF('Care Companion Tracker'!$Z273="",0,('Care Companion Tracker'!$Z273-'Care Companion Tracker'!$F273)),0)</f>
        <v>7</v>
      </c>
      <c r="AC273" s="116"/>
      <c r="AD273" s="95"/>
    </row>
    <row r="274" spans="2:30">
      <c r="B274" s="67">
        <f t="shared" si="8"/>
        <v>259</v>
      </c>
      <c r="C274" s="68" t="str">
        <f t="shared" si="9"/>
        <v>Hyderabad</v>
      </c>
      <c r="D274" s="93" t="str">
        <f>IF(AND('Care Companion Tracker'!$U274="", 'Care Companion Tracker'!$Z274=""),"Class not attended", IF(AND('Care Companion Tracker'!$Z274="",'Care Companion Tracker'!$U274&lt;&gt;"",$K274="Surgery",$W274=""),"Practical Left", IF(AND('Care Companion Tracker'!$Z274="",'Care Companion Tracker'!$U274&lt;&gt;"",'Care Companion Tracker'!$K274="Surgery",'Care Companion Tracker'!$Y274=""),"Evaluation left",IF(OR(AND('Care Companion Tracker'!$Z274&lt;&gt;"",'Care Companion Tracker'!$K274="Surgery",'Care Companion Tracker'!$U274&lt;&gt;"",'Care Companion Tracker'!$W274&lt;&gt;"",'Care Companion Tracker'!$Y274&lt;&gt;""),AND('Care Companion Tracker'!$Z274&lt;&gt;"",'Care Companion Tracker'!$K274="Procedure",'Care Companion Tracker'!$U274&lt;&gt;""),AND('Care Companion Tracker'!$Z274&lt;&gt;"",'Care Companion Tracker'!$K274="Observation",'Care Companion Tracker'!$U274&lt;&gt;"")),"Discharged &amp; completed",IF(AND('Care Companion Tracker'!$Z274&lt;&gt;"",'Care Companion Tracker'!$U274&lt;&gt;"",'Care Companion Tracker'!$W274=""),"Discharged but no practical", IF(AND('Care Companion Tracker'!$Z274&lt;&gt;"",'Care Companion Tracker'!$U274&lt;&gt;"",'Care Companion Tracker'!$K274="Surgery",'Care Companion Tracker'!$Y274=""),"Discharged but no evaluation",IF(AND('Care Companion Tracker'!$Z274&lt;&gt;"",'Care Companion Tracker'!$U274=""),"Discharged but no class","Completed but not discharged")))))))</f>
        <v>Discharged but no class</v>
      </c>
      <c r="E274" s="129" t="str">
        <f>IF(Table4[[#This Row],[DOA (DD/MM/YY)]]="","",TEXT(Table4[[#This Row],[DOA (DD/MM/YY)]],"mmm-yy"))</f>
        <v>Sep-14</v>
      </c>
      <c r="F274" s="148">
        <f>IF('Patient Admission Report'!H269="","",'Patient Admission Report'!H269)</f>
        <v>41889</v>
      </c>
      <c r="G274" s="112" t="str">
        <f>IFERROR(IF('Patient Admission Report'!B269="","",'Patient Admission Report'!B269),"")</f>
        <v>10070000201786</v>
      </c>
      <c r="H274" s="68" t="str">
        <f>IFERROR(IF('Patient Admission Report'!C269="","",'Patient Admission Report'!C269),"")</f>
        <v>Miss ALAVENI D</v>
      </c>
      <c r="I274" s="77" t="str">
        <f>IFERROR(IF('Patient Admission Report'!D269="","",'Patient Admission Report'!D269),"")</f>
        <v>91-9963150375</v>
      </c>
      <c r="J274" s="68" t="str">
        <f>IFERROR(IF('Patient Admission Report'!E269="","",'Patient Admission Report'!E269),"")</f>
        <v>TELANGANA</v>
      </c>
      <c r="K274" s="68" t="str">
        <f>IFERROR(IF('Patient Admission Report'!F269="","",'Patient Admission Report'!F269),"")</f>
        <v>OBSERVATION</v>
      </c>
      <c r="L274" s="68" t="str">
        <f>IFERROR(IF('Patient Admission Report'!G269="","",'Patient Admission Report'!G269),"")</f>
        <v>PULMONOLOGY</v>
      </c>
      <c r="M274" s="133" t="str">
        <f>IFERROR(IF('Patient Admission Report'!I269="","",'Patient Admission Report'!I269),"")</f>
        <v/>
      </c>
      <c r="N274" s="124"/>
      <c r="O274" s="116"/>
      <c r="P274" s="72"/>
      <c r="Q274" s="73"/>
      <c r="R274" s="72"/>
      <c r="S274" s="72"/>
      <c r="T274" s="73"/>
      <c r="U274" s="69"/>
      <c r="V274" s="69"/>
      <c r="W274" s="136"/>
      <c r="X274" s="139"/>
      <c r="Y274" s="121"/>
      <c r="Z274" s="143" t="str">
        <f>IFERROR(VLOOKUP('Care Companion Tracker'!$G274,'Patient Discharge Report'!$B$11:$E$1048576,3,FALSE),"")</f>
        <v>10/09/2014 06:16 PM</v>
      </c>
      <c r="AA274" s="94" t="str">
        <f>IFERROR(VLOOKUP('Care Companion Tracker'!$G274,'Patient Discharge Report'!$B$11:$E$1048576,4,FALSE),"")</f>
        <v>Normal Discharge</v>
      </c>
      <c r="AB274" s="179">
        <f>ROUND(IF('Care Companion Tracker'!$Z274="",0,('Care Companion Tracker'!$Z274-'Care Companion Tracker'!$F274)),0)</f>
        <v>4</v>
      </c>
      <c r="AC274" s="116"/>
      <c r="AD274" s="95"/>
    </row>
    <row r="275" spans="2:30">
      <c r="B275" s="67">
        <f t="shared" si="8"/>
        <v>260</v>
      </c>
      <c r="C275" s="68" t="str">
        <f t="shared" si="9"/>
        <v>Hyderabad</v>
      </c>
      <c r="D275" s="93" t="str">
        <f>IF(AND('Care Companion Tracker'!$U275="", 'Care Companion Tracker'!$Z275=""),"Class not attended", IF(AND('Care Companion Tracker'!$Z275="",'Care Companion Tracker'!$U275&lt;&gt;"",$K275="Surgery",$W275=""),"Practical Left", IF(AND('Care Companion Tracker'!$Z275="",'Care Companion Tracker'!$U275&lt;&gt;"",'Care Companion Tracker'!$K275="Surgery",'Care Companion Tracker'!$Y275=""),"Evaluation left",IF(OR(AND('Care Companion Tracker'!$Z275&lt;&gt;"",'Care Companion Tracker'!$K275="Surgery",'Care Companion Tracker'!$U275&lt;&gt;"",'Care Companion Tracker'!$W275&lt;&gt;"",'Care Companion Tracker'!$Y275&lt;&gt;""),AND('Care Companion Tracker'!$Z275&lt;&gt;"",'Care Companion Tracker'!$K275="Procedure",'Care Companion Tracker'!$U275&lt;&gt;""),AND('Care Companion Tracker'!$Z275&lt;&gt;"",'Care Companion Tracker'!$K275="Observation",'Care Companion Tracker'!$U275&lt;&gt;"")),"Discharged &amp; completed",IF(AND('Care Companion Tracker'!$Z275&lt;&gt;"",'Care Companion Tracker'!$U275&lt;&gt;"",'Care Companion Tracker'!$W275=""),"Discharged but no practical", IF(AND('Care Companion Tracker'!$Z275&lt;&gt;"",'Care Companion Tracker'!$U275&lt;&gt;"",'Care Companion Tracker'!$K275="Surgery",'Care Companion Tracker'!$Y275=""),"Discharged but no evaluation",IF(AND('Care Companion Tracker'!$Z275&lt;&gt;"",'Care Companion Tracker'!$U275=""),"Discharged but no class","Completed but not discharged")))))))</f>
        <v>Class not attended</v>
      </c>
      <c r="E275" s="129" t="str">
        <f>IF(Table4[[#This Row],[DOA (DD/MM/YY)]]="","",TEXT(Table4[[#This Row],[DOA (DD/MM/YY)]],"mmm-yy"))</f>
        <v>Sep-14</v>
      </c>
      <c r="F275" s="148">
        <f>IF('Patient Admission Report'!H270="","",'Patient Admission Report'!H270)</f>
        <v>41890</v>
      </c>
      <c r="G275" s="112" t="str">
        <f>IFERROR(IF('Patient Admission Report'!B270="","",'Patient Admission Report'!B270),"")</f>
        <v>10070000199658</v>
      </c>
      <c r="H275" s="70" t="str">
        <f>IFERROR(IF('Patient Admission Report'!C270="","",'Patient Admission Report'!C270),"")</f>
        <v>Mr LAXMAN K</v>
      </c>
      <c r="I275" s="77" t="str">
        <f>IFERROR(IF('Patient Admission Report'!D270="","",'Patient Admission Report'!D270),"")</f>
        <v>91-9618690743</v>
      </c>
      <c r="J275" s="70" t="str">
        <f>IFERROR(IF('Patient Admission Report'!E270="","",'Patient Admission Report'!E270),"")</f>
        <v>TELANGANA</v>
      </c>
      <c r="K275" s="70" t="str">
        <f>IFERROR(IF('Patient Admission Report'!F270="","",'Patient Admission Report'!F270),"")</f>
        <v>PROCEDURE</v>
      </c>
      <c r="L275" s="70" t="str">
        <f>IFERROR(IF('Patient Admission Report'!G270="","",'Patient Admission Report'!G270),"")</f>
        <v>CARDIAC SURGERY - ADULT</v>
      </c>
      <c r="M275" s="134" t="str">
        <f>IFERROR(IF('Patient Admission Report'!I270="","",'Patient Admission Report'!I270),"")</f>
        <v>AROGYA SRI</v>
      </c>
      <c r="N275" s="124"/>
      <c r="O275" s="116"/>
      <c r="P275" s="72"/>
      <c r="Q275" s="73"/>
      <c r="R275" s="72"/>
      <c r="S275" s="72"/>
      <c r="T275" s="73"/>
      <c r="U275" s="69"/>
      <c r="V275" s="69" t="s">
        <v>2647</v>
      </c>
      <c r="W275" s="136"/>
      <c r="X275" s="139"/>
      <c r="Y275" s="121"/>
      <c r="Z275" s="143" t="str">
        <f>IFERROR(VLOOKUP('Care Companion Tracker'!$G275,'Patient Discharge Report'!$B$11:$E$1048576,3,FALSE),"")</f>
        <v/>
      </c>
      <c r="AA275" s="94" t="str">
        <f>IFERROR(VLOOKUP('Care Companion Tracker'!$G275,'Patient Discharge Report'!$B$11:$E$1048576,4,FALSE),"")</f>
        <v/>
      </c>
      <c r="AB275" s="179">
        <f>ROUND(IF('Care Companion Tracker'!$Z275="",0,('Care Companion Tracker'!$Z275-'Care Companion Tracker'!$F275)),0)</f>
        <v>0</v>
      </c>
      <c r="AC275" s="116"/>
      <c r="AD275" s="95"/>
    </row>
    <row r="276" spans="2:30">
      <c r="B276" s="67">
        <f t="shared" si="8"/>
        <v>261</v>
      </c>
      <c r="C276" s="68" t="str">
        <f t="shared" si="9"/>
        <v>Hyderabad</v>
      </c>
      <c r="D276" s="93" t="str">
        <f>IF(AND('Care Companion Tracker'!$U276="", 'Care Companion Tracker'!$Z276=""),"Class not attended", IF(AND('Care Companion Tracker'!$Z276="",'Care Companion Tracker'!$U276&lt;&gt;"",$K276="Surgery",$W276=""),"Practical Left", IF(AND('Care Companion Tracker'!$Z276="",'Care Companion Tracker'!$U276&lt;&gt;"",'Care Companion Tracker'!$K276="Surgery",'Care Companion Tracker'!$Y276=""),"Evaluation left",IF(OR(AND('Care Companion Tracker'!$Z276&lt;&gt;"",'Care Companion Tracker'!$K276="Surgery",'Care Companion Tracker'!$U276&lt;&gt;"",'Care Companion Tracker'!$W276&lt;&gt;"",'Care Companion Tracker'!$Y276&lt;&gt;""),AND('Care Companion Tracker'!$Z276&lt;&gt;"",'Care Companion Tracker'!$K276="Procedure",'Care Companion Tracker'!$U276&lt;&gt;""),AND('Care Companion Tracker'!$Z276&lt;&gt;"",'Care Companion Tracker'!$K276="Observation",'Care Companion Tracker'!$U276&lt;&gt;"")),"Discharged &amp; completed",IF(AND('Care Companion Tracker'!$Z276&lt;&gt;"",'Care Companion Tracker'!$U276&lt;&gt;"",'Care Companion Tracker'!$W276=""),"Discharged but no practical", IF(AND('Care Companion Tracker'!$Z276&lt;&gt;"",'Care Companion Tracker'!$U276&lt;&gt;"",'Care Companion Tracker'!$K276="Surgery",'Care Companion Tracker'!$Y276=""),"Discharged but no evaluation",IF(AND('Care Companion Tracker'!$Z276&lt;&gt;"",'Care Companion Tracker'!$U276=""),"Discharged but no class","Completed but not discharged")))))))</f>
        <v>Discharged but no class</v>
      </c>
      <c r="E276" s="129" t="str">
        <f>IF(Table4[[#This Row],[DOA (DD/MM/YY)]]="","",TEXT(Table4[[#This Row],[DOA (DD/MM/YY)]],"mmm-yy"))</f>
        <v>Sep-14</v>
      </c>
      <c r="F276" s="148">
        <f>IF('Patient Admission Report'!H271="","",'Patient Admission Report'!H271)</f>
        <v>41890</v>
      </c>
      <c r="G276" s="112" t="str">
        <f>IFERROR(IF('Patient Admission Report'!B271="","",'Patient Admission Report'!B271),"")</f>
        <v>10070000202005</v>
      </c>
      <c r="H276" s="68" t="str">
        <f>IFERROR(IF('Patient Admission Report'!C271="","",'Patient Admission Report'!C271),"")</f>
        <v>Mrs SATTAVA J</v>
      </c>
      <c r="I276" s="77" t="str">
        <f>IFERROR(IF('Patient Admission Report'!D271="","",'Patient Admission Report'!D271),"")</f>
        <v>964278533</v>
      </c>
      <c r="J276" s="68" t="str">
        <f>IFERROR(IF('Patient Admission Report'!E271="","",'Patient Admission Report'!E271),"")</f>
        <v>TELANGANA</v>
      </c>
      <c r="K276" s="68" t="str">
        <f>IFERROR(IF('Patient Admission Report'!F271="","",'Patient Admission Report'!F271),"")</f>
        <v>PROCEDURE</v>
      </c>
      <c r="L276" s="68" t="str">
        <f>IFERROR(IF('Patient Admission Report'!G271="","",'Patient Admission Report'!G271),"")</f>
        <v>CARDIOLOGY - ADULT</v>
      </c>
      <c r="M276" s="133" t="str">
        <f>IFERROR(IF('Patient Admission Report'!I271="","",'Patient Admission Report'!I271),"")</f>
        <v>AROGYA SRI</v>
      </c>
      <c r="N276" s="124"/>
      <c r="O276" s="116"/>
      <c r="P276" s="72"/>
      <c r="Q276" s="73"/>
      <c r="R276" s="72"/>
      <c r="S276" s="72"/>
      <c r="T276" s="73"/>
      <c r="U276" s="69"/>
      <c r="V276" s="69"/>
      <c r="W276" s="136"/>
      <c r="X276" s="139"/>
      <c r="Y276" s="121"/>
      <c r="Z276" s="143" t="str">
        <f>IFERROR(VLOOKUP('Care Companion Tracker'!$G276,'Patient Discharge Report'!$B$11:$E$1048576,3,FALSE),"")</f>
        <v>15/09/2014 09:04 PM</v>
      </c>
      <c r="AA276" s="94" t="str">
        <f>IFERROR(VLOOKUP('Care Companion Tracker'!$G276,'Patient Discharge Report'!$B$11:$E$1048576,4,FALSE),"")</f>
        <v>Normal Discharge</v>
      </c>
      <c r="AB276" s="179">
        <f>ROUND(IF('Care Companion Tracker'!$Z276="",0,('Care Companion Tracker'!$Z276-'Care Companion Tracker'!$F276)),0)</f>
        <v>8</v>
      </c>
      <c r="AC276" s="116"/>
      <c r="AD276" s="95"/>
    </row>
    <row r="277" spans="2:30">
      <c r="B277" s="67">
        <f t="shared" si="8"/>
        <v>262</v>
      </c>
      <c r="C277" s="68" t="str">
        <f t="shared" si="9"/>
        <v>Hyderabad</v>
      </c>
      <c r="D277" s="93" t="str">
        <f>IF(AND('Care Companion Tracker'!$U277="", 'Care Companion Tracker'!$Z277=""),"Class not attended", IF(AND('Care Companion Tracker'!$Z277="",'Care Companion Tracker'!$U277&lt;&gt;"",$K277="Surgery",$W277=""),"Practical Left", IF(AND('Care Companion Tracker'!$Z277="",'Care Companion Tracker'!$U277&lt;&gt;"",'Care Companion Tracker'!$K277="Surgery",'Care Companion Tracker'!$Y277=""),"Evaluation left",IF(OR(AND('Care Companion Tracker'!$Z277&lt;&gt;"",'Care Companion Tracker'!$K277="Surgery",'Care Companion Tracker'!$U277&lt;&gt;"",'Care Companion Tracker'!$W277&lt;&gt;"",'Care Companion Tracker'!$Y277&lt;&gt;""),AND('Care Companion Tracker'!$Z277&lt;&gt;"",'Care Companion Tracker'!$K277="Procedure",'Care Companion Tracker'!$U277&lt;&gt;""),AND('Care Companion Tracker'!$Z277&lt;&gt;"",'Care Companion Tracker'!$K277="Observation",'Care Companion Tracker'!$U277&lt;&gt;"")),"Discharged &amp; completed",IF(AND('Care Companion Tracker'!$Z277&lt;&gt;"",'Care Companion Tracker'!$U277&lt;&gt;"",'Care Companion Tracker'!$W277=""),"Discharged but no practical", IF(AND('Care Companion Tracker'!$Z277&lt;&gt;"",'Care Companion Tracker'!$U277&lt;&gt;"",'Care Companion Tracker'!$K277="Surgery",'Care Companion Tracker'!$Y277=""),"Discharged but no evaluation",IF(AND('Care Companion Tracker'!$Z277&lt;&gt;"",'Care Companion Tracker'!$U277=""),"Discharged but no class","Completed but not discharged")))))))</f>
        <v>Discharged but no class</v>
      </c>
      <c r="E277" s="129" t="str">
        <f>IF(Table4[[#This Row],[DOA (DD/MM/YY)]]="","",TEXT(Table4[[#This Row],[DOA (DD/MM/YY)]],"mmm-yy"))</f>
        <v>Sep-14</v>
      </c>
      <c r="F277" s="148">
        <f>IF('Patient Admission Report'!H272="","",'Patient Admission Report'!H272)</f>
        <v>41890</v>
      </c>
      <c r="G277" s="112" t="str">
        <f>IFERROR(IF('Patient Admission Report'!B272="","",'Patient Admission Report'!B272),"")</f>
        <v>10070000202004</v>
      </c>
      <c r="H277" s="68" t="str">
        <f>IFERROR(IF('Patient Admission Report'!C272="","",'Patient Admission Report'!C272),"")</f>
        <v>Mr MOULANA MD</v>
      </c>
      <c r="I277" s="77" t="str">
        <f>IFERROR(IF('Patient Admission Report'!D272="","",'Patient Admission Report'!D272),"")</f>
        <v>9912613598</v>
      </c>
      <c r="J277" s="68" t="str">
        <f>IFERROR(IF('Patient Admission Report'!E272="","",'Patient Admission Report'!E272),"")</f>
        <v>TELANGANA</v>
      </c>
      <c r="K277" s="68" t="str">
        <f>IFERROR(IF('Patient Admission Report'!F272="","",'Patient Admission Report'!F272),"")</f>
        <v>PROCEDURE</v>
      </c>
      <c r="L277" s="68" t="str">
        <f>IFERROR(IF('Patient Admission Report'!G272="","",'Patient Admission Report'!G272),"")</f>
        <v>CARDIOLOGY - ADULT</v>
      </c>
      <c r="M277" s="133" t="str">
        <f>IFERROR(IF('Patient Admission Report'!I272="","",'Patient Admission Report'!I272),"")</f>
        <v>AROGYA SRI</v>
      </c>
      <c r="N277" s="124"/>
      <c r="O277" s="116"/>
      <c r="P277" s="72"/>
      <c r="Q277" s="73"/>
      <c r="R277" s="72"/>
      <c r="S277" s="72"/>
      <c r="T277" s="73"/>
      <c r="U277" s="69"/>
      <c r="V277" s="69"/>
      <c r="W277" s="136"/>
      <c r="X277" s="139"/>
      <c r="Y277" s="121"/>
      <c r="Z277" s="143" t="str">
        <f>IFERROR(VLOOKUP('Care Companion Tracker'!$G277,'Patient Discharge Report'!$B$11:$E$1048576,3,FALSE),"")</f>
        <v>10/09/2014 06:06 AM</v>
      </c>
      <c r="AA277" s="94" t="str">
        <f>IFERROR(VLOOKUP('Care Companion Tracker'!$G277,'Patient Discharge Report'!$B$11:$E$1048576,4,FALSE),"")</f>
        <v>Normal Discharge</v>
      </c>
      <c r="AB277" s="179">
        <f>ROUND(IF('Care Companion Tracker'!$Z277="",0,('Care Companion Tracker'!$Z277-'Care Companion Tracker'!$F277)),0)</f>
        <v>2</v>
      </c>
      <c r="AC277" s="116"/>
      <c r="AD277" s="95"/>
    </row>
    <row r="278" spans="2:30">
      <c r="B278" s="67">
        <f t="shared" si="8"/>
        <v>263</v>
      </c>
      <c r="C278" s="68" t="str">
        <f t="shared" si="9"/>
        <v>Hyderabad</v>
      </c>
      <c r="D278" s="93" t="str">
        <f>IF(AND('Care Companion Tracker'!$U278="", 'Care Companion Tracker'!$Z278=""),"Class not attended", IF(AND('Care Companion Tracker'!$Z278="",'Care Companion Tracker'!$U278&lt;&gt;"",$K278="Surgery",$W278=""),"Practical Left", IF(AND('Care Companion Tracker'!$Z278="",'Care Companion Tracker'!$U278&lt;&gt;"",'Care Companion Tracker'!$K278="Surgery",'Care Companion Tracker'!$Y278=""),"Evaluation left",IF(OR(AND('Care Companion Tracker'!$Z278&lt;&gt;"",'Care Companion Tracker'!$K278="Surgery",'Care Companion Tracker'!$U278&lt;&gt;"",'Care Companion Tracker'!$W278&lt;&gt;"",'Care Companion Tracker'!$Y278&lt;&gt;""),AND('Care Companion Tracker'!$Z278&lt;&gt;"",'Care Companion Tracker'!$K278="Procedure",'Care Companion Tracker'!$U278&lt;&gt;""),AND('Care Companion Tracker'!$Z278&lt;&gt;"",'Care Companion Tracker'!$K278="Observation",'Care Companion Tracker'!$U278&lt;&gt;"")),"Discharged &amp; completed",IF(AND('Care Companion Tracker'!$Z278&lt;&gt;"",'Care Companion Tracker'!$U278&lt;&gt;"",'Care Companion Tracker'!$W278=""),"Discharged but no practical", IF(AND('Care Companion Tracker'!$Z278&lt;&gt;"",'Care Companion Tracker'!$U278&lt;&gt;"",'Care Companion Tracker'!$K278="Surgery",'Care Companion Tracker'!$Y278=""),"Discharged but no evaluation",IF(AND('Care Companion Tracker'!$Z278&lt;&gt;"",'Care Companion Tracker'!$U278=""),"Discharged but no class","Completed but not discharged")))))))</f>
        <v>Discharged but no class</v>
      </c>
      <c r="E278" s="129" t="str">
        <f>IF(Table4[[#This Row],[DOA (DD/MM/YY)]]="","",TEXT(Table4[[#This Row],[DOA (DD/MM/YY)]],"mmm-yy"))</f>
        <v>Sep-14</v>
      </c>
      <c r="F278" s="148">
        <f>IF('Patient Admission Report'!H273="","",'Patient Admission Report'!H273)</f>
        <v>41890</v>
      </c>
      <c r="G278" s="112" t="str">
        <f>IFERROR(IF('Patient Admission Report'!B273="","",'Patient Admission Report'!B273),"")</f>
        <v>10070000168957</v>
      </c>
      <c r="H278" s="68" t="str">
        <f>IFERROR(IF('Patient Admission Report'!C273="","",'Patient Admission Report'!C273),"")</f>
        <v>Mr PEDDIRAJU</v>
      </c>
      <c r="I278" s="77" t="str">
        <f>IFERROR(IF('Patient Admission Report'!D273="","",'Patient Admission Report'!D273),"")</f>
        <v>8897770228</v>
      </c>
      <c r="J278" s="68" t="str">
        <f>IFERROR(IF('Patient Admission Report'!E273="","",'Patient Admission Report'!E273),"")</f>
        <v>Andhra Pradesh</v>
      </c>
      <c r="K278" s="68" t="str">
        <f>IFERROR(IF('Patient Admission Report'!F273="","",'Patient Admission Report'!F273),"")</f>
        <v>OBSERVATION</v>
      </c>
      <c r="L278" s="68" t="str">
        <f>IFERROR(IF('Patient Admission Report'!G273="","",'Patient Admission Report'!G273),"")</f>
        <v>CARDIOLOGY - ADULT</v>
      </c>
      <c r="M278" s="133" t="str">
        <f>IFERROR(IF('Patient Admission Report'!I273="","",'Patient Admission Report'!I273),"")</f>
        <v/>
      </c>
      <c r="N278" s="124"/>
      <c r="O278" s="116"/>
      <c r="P278" s="72"/>
      <c r="Q278" s="73"/>
      <c r="R278" s="72"/>
      <c r="S278" s="72"/>
      <c r="T278" s="73"/>
      <c r="U278" s="69"/>
      <c r="V278" s="69"/>
      <c r="W278" s="136"/>
      <c r="X278" s="139"/>
      <c r="Y278" s="121"/>
      <c r="Z278" s="143" t="str">
        <f>IFERROR(VLOOKUP('Care Companion Tracker'!$G278,'Patient Discharge Report'!$B$11:$E$1048576,3,FALSE),"")</f>
        <v>10/09/2014 06:07 AM</v>
      </c>
      <c r="AA278" s="94" t="str">
        <f>IFERROR(VLOOKUP('Care Companion Tracker'!$G278,'Patient Discharge Report'!$B$11:$E$1048576,4,FALSE),"")</f>
        <v>LAMA</v>
      </c>
      <c r="AB278" s="179">
        <f>ROUND(IF('Care Companion Tracker'!$Z278="",0,('Care Companion Tracker'!$Z278-'Care Companion Tracker'!$F278)),0)</f>
        <v>2</v>
      </c>
      <c r="AC278" s="116"/>
      <c r="AD278" s="95"/>
    </row>
    <row r="279" spans="2:30">
      <c r="B279" s="67">
        <f t="shared" si="8"/>
        <v>264</v>
      </c>
      <c r="C279" s="68" t="str">
        <f t="shared" si="9"/>
        <v>Hyderabad</v>
      </c>
      <c r="D279" s="93" t="str">
        <f>IF(AND('Care Companion Tracker'!$U279="", 'Care Companion Tracker'!$Z279=""),"Class not attended", IF(AND('Care Companion Tracker'!$Z279="",'Care Companion Tracker'!$U279&lt;&gt;"",$K279="Surgery",$W279=""),"Practical Left", IF(AND('Care Companion Tracker'!$Z279="",'Care Companion Tracker'!$U279&lt;&gt;"",'Care Companion Tracker'!$K279="Surgery",'Care Companion Tracker'!$Y279=""),"Evaluation left",IF(OR(AND('Care Companion Tracker'!$Z279&lt;&gt;"",'Care Companion Tracker'!$K279="Surgery",'Care Companion Tracker'!$U279&lt;&gt;"",'Care Companion Tracker'!$W279&lt;&gt;"",'Care Companion Tracker'!$Y279&lt;&gt;""),AND('Care Companion Tracker'!$Z279&lt;&gt;"",'Care Companion Tracker'!$K279="Procedure",'Care Companion Tracker'!$U279&lt;&gt;""),AND('Care Companion Tracker'!$Z279&lt;&gt;"",'Care Companion Tracker'!$K279="Observation",'Care Companion Tracker'!$U279&lt;&gt;"")),"Discharged &amp; completed",IF(AND('Care Companion Tracker'!$Z279&lt;&gt;"",'Care Companion Tracker'!$U279&lt;&gt;"",'Care Companion Tracker'!$W279=""),"Discharged but no practical", IF(AND('Care Companion Tracker'!$Z279&lt;&gt;"",'Care Companion Tracker'!$U279&lt;&gt;"",'Care Companion Tracker'!$K279="Surgery",'Care Companion Tracker'!$Y279=""),"Discharged but no evaluation",IF(AND('Care Companion Tracker'!$Z279&lt;&gt;"",'Care Companion Tracker'!$U279=""),"Discharged but no class","Completed but not discharged")))))))</f>
        <v>Discharged but no class</v>
      </c>
      <c r="E279" s="129" t="str">
        <f>IF(Table4[[#This Row],[DOA (DD/MM/YY)]]="","",TEXT(Table4[[#This Row],[DOA (DD/MM/YY)]],"mmm-yy"))</f>
        <v>Sep-14</v>
      </c>
      <c r="F279" s="148">
        <f>IF('Patient Admission Report'!H274="","",'Patient Admission Report'!H274)</f>
        <v>41890</v>
      </c>
      <c r="G279" s="112" t="str">
        <f>IFERROR(IF('Patient Admission Report'!B274="","",'Patient Admission Report'!B274),"")</f>
        <v>10070000130099</v>
      </c>
      <c r="H279" s="68" t="str">
        <f>IFERROR(IF('Patient Admission Report'!C274="","",'Patient Admission Report'!C274),"")</f>
        <v>Mr MACHARLA KRISHNA MURHTY</v>
      </c>
      <c r="I279" s="77" t="str">
        <f>IFERROR(IF('Patient Admission Report'!D274="","",'Patient Admission Report'!D274),"")</f>
        <v>91-9440213480</v>
      </c>
      <c r="J279" s="68" t="str">
        <f>IFERROR(IF('Patient Admission Report'!E274="","",'Patient Admission Report'!E274),"")</f>
        <v>Andhra Pradesh</v>
      </c>
      <c r="K279" s="68" t="str">
        <f>IFERROR(IF('Patient Admission Report'!F274="","",'Patient Admission Report'!F274),"")</f>
        <v>PROCEDURE</v>
      </c>
      <c r="L279" s="68" t="str">
        <f>IFERROR(IF('Patient Admission Report'!G274="","",'Patient Admission Report'!G274),"")</f>
        <v>CARDIOLOGY - ADULT</v>
      </c>
      <c r="M279" s="133" t="str">
        <f>IFERROR(IF('Patient Admission Report'!I274="","",'Patient Admission Report'!I274),"")</f>
        <v/>
      </c>
      <c r="N279" s="124"/>
      <c r="O279" s="116"/>
      <c r="P279" s="72"/>
      <c r="Q279" s="73"/>
      <c r="R279" s="72"/>
      <c r="S279" s="72"/>
      <c r="T279" s="73"/>
      <c r="U279" s="69"/>
      <c r="V279" s="69"/>
      <c r="W279" s="136"/>
      <c r="X279" s="139"/>
      <c r="Y279" s="121"/>
      <c r="Z279" s="143" t="str">
        <f>IFERROR(VLOOKUP('Care Companion Tracker'!$G279,'Patient Discharge Report'!$B$11:$E$1048576,3,FALSE),"")</f>
        <v>10/09/2014 05:17 AM</v>
      </c>
      <c r="AA279" s="94" t="str">
        <f>IFERROR(VLOOKUP('Care Companion Tracker'!$G279,'Patient Discharge Report'!$B$11:$E$1048576,4,FALSE),"")</f>
        <v>Normal Discharge</v>
      </c>
      <c r="AB279" s="179">
        <f>ROUND(IF('Care Companion Tracker'!$Z279="",0,('Care Companion Tracker'!$Z279-'Care Companion Tracker'!$F279)),0)</f>
        <v>2</v>
      </c>
      <c r="AC279" s="116"/>
      <c r="AD279" s="95"/>
    </row>
    <row r="280" spans="2:30">
      <c r="B280" s="67">
        <f t="shared" si="8"/>
        <v>265</v>
      </c>
      <c r="C280" s="68" t="str">
        <f t="shared" si="9"/>
        <v>Hyderabad</v>
      </c>
      <c r="D280" s="93" t="str">
        <f>IF(AND('Care Companion Tracker'!$U280="", 'Care Companion Tracker'!$Z280=""),"Class not attended", IF(AND('Care Companion Tracker'!$Z280="",'Care Companion Tracker'!$U280&lt;&gt;"",$K280="Surgery",$W280=""),"Practical Left", IF(AND('Care Companion Tracker'!$Z280="",'Care Companion Tracker'!$U280&lt;&gt;"",'Care Companion Tracker'!$K280="Surgery",'Care Companion Tracker'!$Y280=""),"Evaluation left",IF(OR(AND('Care Companion Tracker'!$Z280&lt;&gt;"",'Care Companion Tracker'!$K280="Surgery",'Care Companion Tracker'!$U280&lt;&gt;"",'Care Companion Tracker'!$W280&lt;&gt;"",'Care Companion Tracker'!$Y280&lt;&gt;""),AND('Care Companion Tracker'!$Z280&lt;&gt;"",'Care Companion Tracker'!$K280="Procedure",'Care Companion Tracker'!$U280&lt;&gt;""),AND('Care Companion Tracker'!$Z280&lt;&gt;"",'Care Companion Tracker'!$K280="Observation",'Care Companion Tracker'!$U280&lt;&gt;"")),"Discharged &amp; completed",IF(AND('Care Companion Tracker'!$Z280&lt;&gt;"",'Care Companion Tracker'!$U280&lt;&gt;"",'Care Companion Tracker'!$W280=""),"Discharged but no practical", IF(AND('Care Companion Tracker'!$Z280&lt;&gt;"",'Care Companion Tracker'!$U280&lt;&gt;"",'Care Companion Tracker'!$K280="Surgery",'Care Companion Tracker'!$Y280=""),"Discharged but no evaluation",IF(AND('Care Companion Tracker'!$Z280&lt;&gt;"",'Care Companion Tracker'!$U280=""),"Discharged but no class","Completed but not discharged")))))))</f>
        <v>Discharged but no class</v>
      </c>
      <c r="E280" s="129" t="str">
        <f>IF(Table4[[#This Row],[DOA (DD/MM/YY)]]="","",TEXT(Table4[[#This Row],[DOA (DD/MM/YY)]],"mmm-yy"))</f>
        <v>Sep-14</v>
      </c>
      <c r="F280" s="148">
        <f>IF('Patient Admission Report'!H275="","",'Patient Admission Report'!H275)</f>
        <v>41890</v>
      </c>
      <c r="G280" s="112" t="str">
        <f>IFERROR(IF('Patient Admission Report'!B275="","",'Patient Admission Report'!B275),"")</f>
        <v>10070000201949</v>
      </c>
      <c r="H280" s="68" t="str">
        <f>IFERROR(IF('Patient Admission Report'!C275="","",'Patient Admission Report'!C275),"")</f>
        <v>Mrs NAGAMMA</v>
      </c>
      <c r="I280" s="77" t="str">
        <f>IFERROR(IF('Patient Admission Report'!D275="","",'Patient Admission Report'!D275),"")</f>
        <v>8861887781</v>
      </c>
      <c r="J280" s="68" t="str">
        <f>IFERROR(IF('Patient Admission Report'!E275="","",'Patient Admission Report'!E275),"")</f>
        <v>Karnataka.</v>
      </c>
      <c r="K280" s="68" t="str">
        <f>IFERROR(IF('Patient Admission Report'!F275="","",'Patient Admission Report'!F275),"")</f>
        <v>PROCEDURE</v>
      </c>
      <c r="L280" s="68" t="str">
        <f>IFERROR(IF('Patient Admission Report'!G275="","",'Patient Admission Report'!G275),"")</f>
        <v>CARDIOLOGY - ADULT</v>
      </c>
      <c r="M280" s="133" t="str">
        <f>IFERROR(IF('Patient Admission Report'!I275="","",'Patient Admission Report'!I275),"")</f>
        <v>VAJPAYEE AROGYASREE</v>
      </c>
      <c r="N280" s="124"/>
      <c r="O280" s="116"/>
      <c r="P280" s="72"/>
      <c r="Q280" s="73"/>
      <c r="R280" s="72"/>
      <c r="S280" s="72"/>
      <c r="T280" s="73"/>
      <c r="U280" s="69"/>
      <c r="V280" s="69"/>
      <c r="W280" s="136"/>
      <c r="X280" s="139"/>
      <c r="Y280" s="121"/>
      <c r="Z280" s="143" t="str">
        <f>IFERROR(VLOOKUP('Care Companion Tracker'!$G280,'Patient Discharge Report'!$B$11:$E$1048576,3,FALSE),"")</f>
        <v>09/09/2014 06:38 PM</v>
      </c>
      <c r="AA280" s="94" t="str">
        <f>IFERROR(VLOOKUP('Care Companion Tracker'!$G280,'Patient Discharge Report'!$B$11:$E$1048576,4,FALSE),"")</f>
        <v>Normal Discharge</v>
      </c>
      <c r="AB280" s="179">
        <f>ROUND(IF('Care Companion Tracker'!$Z280="",0,('Care Companion Tracker'!$Z280-'Care Companion Tracker'!$F280)),0)</f>
        <v>2</v>
      </c>
      <c r="AC280" s="116"/>
      <c r="AD280" s="95"/>
    </row>
    <row r="281" spans="2:30">
      <c r="B281" s="67">
        <f t="shared" si="8"/>
        <v>266</v>
      </c>
      <c r="C281" s="68" t="str">
        <f t="shared" si="9"/>
        <v>Hyderabad</v>
      </c>
      <c r="D281" s="93" t="str">
        <f>IF(AND('Care Companion Tracker'!$U281="", 'Care Companion Tracker'!$Z281=""),"Class not attended", IF(AND('Care Companion Tracker'!$Z281="",'Care Companion Tracker'!$U281&lt;&gt;"",$K281="Surgery",$W281=""),"Practical Left", IF(AND('Care Companion Tracker'!$Z281="",'Care Companion Tracker'!$U281&lt;&gt;"",'Care Companion Tracker'!$K281="Surgery",'Care Companion Tracker'!$Y281=""),"Evaluation left",IF(OR(AND('Care Companion Tracker'!$Z281&lt;&gt;"",'Care Companion Tracker'!$K281="Surgery",'Care Companion Tracker'!$U281&lt;&gt;"",'Care Companion Tracker'!$W281&lt;&gt;"",'Care Companion Tracker'!$Y281&lt;&gt;""),AND('Care Companion Tracker'!$Z281&lt;&gt;"",'Care Companion Tracker'!$K281="Procedure",'Care Companion Tracker'!$U281&lt;&gt;""),AND('Care Companion Tracker'!$Z281&lt;&gt;"",'Care Companion Tracker'!$K281="Observation",'Care Companion Tracker'!$U281&lt;&gt;"")),"Discharged &amp; completed",IF(AND('Care Companion Tracker'!$Z281&lt;&gt;"",'Care Companion Tracker'!$U281&lt;&gt;"",'Care Companion Tracker'!$W281=""),"Discharged but no practical", IF(AND('Care Companion Tracker'!$Z281&lt;&gt;"",'Care Companion Tracker'!$U281&lt;&gt;"",'Care Companion Tracker'!$K281="Surgery",'Care Companion Tracker'!$Y281=""),"Discharged but no evaluation",IF(AND('Care Companion Tracker'!$Z281&lt;&gt;"",'Care Companion Tracker'!$U281=""),"Discharged but no class","Completed but not discharged")))))))</f>
        <v>Discharged but no class</v>
      </c>
      <c r="E281" s="129" t="str">
        <f>IF(Table4[[#This Row],[DOA (DD/MM/YY)]]="","",TEXT(Table4[[#This Row],[DOA (DD/MM/YY)]],"mmm-yy"))</f>
        <v>Sep-14</v>
      </c>
      <c r="F281" s="148">
        <f>IF('Patient Admission Report'!H276="","",'Patient Admission Report'!H276)</f>
        <v>41890</v>
      </c>
      <c r="G281" s="112" t="str">
        <f>IFERROR(IF('Patient Admission Report'!B276="","",'Patient Admission Report'!B276),"")</f>
        <v>10070000199773</v>
      </c>
      <c r="H281" s="70" t="str">
        <f>IFERROR(IF('Patient Admission Report'!C276="","",'Patient Admission Report'!C276),"")</f>
        <v>Mr Bhomaiah v</v>
      </c>
      <c r="I281" s="77" t="str">
        <f>IFERROR(IF('Patient Admission Report'!D276="","",'Patient Admission Report'!D276),"")</f>
        <v>919494893319</v>
      </c>
      <c r="J281" s="70" t="str">
        <f>IFERROR(IF('Patient Admission Report'!E276="","",'Patient Admission Report'!E276),"")</f>
        <v>TELANGANA</v>
      </c>
      <c r="K281" s="70" t="str">
        <f>IFERROR(IF('Patient Admission Report'!F276="","",'Patient Admission Report'!F276),"")</f>
        <v>PROCEDURE</v>
      </c>
      <c r="L281" s="70" t="str">
        <f>IFERROR(IF('Patient Admission Report'!G276="","",'Patient Admission Report'!G276),"")</f>
        <v>CARDIOLOGY - ADULT</v>
      </c>
      <c r="M281" s="134" t="str">
        <f>IFERROR(IF('Patient Admission Report'!I276="","",'Patient Admission Report'!I276),"")</f>
        <v>AROGYA SRI</v>
      </c>
      <c r="N281" s="124"/>
      <c r="O281" s="116"/>
      <c r="P281" s="72"/>
      <c r="Q281" s="73"/>
      <c r="R281" s="72"/>
      <c r="S281" s="72"/>
      <c r="T281" s="73"/>
      <c r="U281" s="69"/>
      <c r="V281" s="69"/>
      <c r="W281" s="136"/>
      <c r="X281" s="139"/>
      <c r="Y281" s="121"/>
      <c r="Z281" s="143" t="str">
        <f>IFERROR(VLOOKUP('Care Companion Tracker'!$G281,'Patient Discharge Report'!$B$11:$E$1048576,3,FALSE),"")</f>
        <v>10/09/2014 01:15 PM</v>
      </c>
      <c r="AA281" s="94" t="str">
        <f>IFERROR(VLOOKUP('Care Companion Tracker'!$G281,'Patient Discharge Report'!$B$11:$E$1048576,4,FALSE),"")</f>
        <v>Normal Discharge</v>
      </c>
      <c r="AB281" s="179">
        <f>ROUND(IF('Care Companion Tracker'!$Z281="",0,('Care Companion Tracker'!$Z281-'Care Companion Tracker'!$F281)),0)</f>
        <v>3</v>
      </c>
      <c r="AC281" s="116"/>
      <c r="AD281" s="95"/>
    </row>
    <row r="282" spans="2:30">
      <c r="B282" s="67">
        <f t="shared" si="8"/>
        <v>267</v>
      </c>
      <c r="C282" s="68" t="str">
        <f t="shared" si="9"/>
        <v>Hyderabad</v>
      </c>
      <c r="D282" s="93" t="str">
        <f>IF(AND('Care Companion Tracker'!$U282="", 'Care Companion Tracker'!$Z282=""),"Class not attended", IF(AND('Care Companion Tracker'!$Z282="",'Care Companion Tracker'!$U282&lt;&gt;"",$K282="Surgery",$W282=""),"Practical Left", IF(AND('Care Companion Tracker'!$Z282="",'Care Companion Tracker'!$U282&lt;&gt;"",'Care Companion Tracker'!$K282="Surgery",'Care Companion Tracker'!$Y282=""),"Evaluation left",IF(OR(AND('Care Companion Tracker'!$Z282&lt;&gt;"",'Care Companion Tracker'!$K282="Surgery",'Care Companion Tracker'!$U282&lt;&gt;"",'Care Companion Tracker'!$W282&lt;&gt;"",'Care Companion Tracker'!$Y282&lt;&gt;""),AND('Care Companion Tracker'!$Z282&lt;&gt;"",'Care Companion Tracker'!$K282="Procedure",'Care Companion Tracker'!$U282&lt;&gt;""),AND('Care Companion Tracker'!$Z282&lt;&gt;"",'Care Companion Tracker'!$K282="Observation",'Care Companion Tracker'!$U282&lt;&gt;"")),"Discharged &amp; completed",IF(AND('Care Companion Tracker'!$Z282&lt;&gt;"",'Care Companion Tracker'!$U282&lt;&gt;"",'Care Companion Tracker'!$W282=""),"Discharged but no practical", IF(AND('Care Companion Tracker'!$Z282&lt;&gt;"",'Care Companion Tracker'!$U282&lt;&gt;"",'Care Companion Tracker'!$K282="Surgery",'Care Companion Tracker'!$Y282=""),"Discharged but no evaluation",IF(AND('Care Companion Tracker'!$Z282&lt;&gt;"",'Care Companion Tracker'!$U282=""),"Discharged but no class","Completed but not discharged")))))))</f>
        <v>Discharged but no class</v>
      </c>
      <c r="E282" s="129" t="str">
        <f>IF(Table4[[#This Row],[DOA (DD/MM/YY)]]="","",TEXT(Table4[[#This Row],[DOA (DD/MM/YY)]],"mmm-yy"))</f>
        <v>Sep-14</v>
      </c>
      <c r="F282" s="148">
        <f>IF('Patient Admission Report'!H277="","",'Patient Admission Report'!H277)</f>
        <v>41890</v>
      </c>
      <c r="G282" s="112" t="str">
        <f>IFERROR(IF('Patient Admission Report'!B277="","",'Patient Admission Report'!B277),"")</f>
        <v>10070000198886</v>
      </c>
      <c r="H282" s="68" t="str">
        <f>IFERROR(IF('Patient Admission Report'!C277="","",'Patient Admission Report'!C277),"")</f>
        <v>Mrs SATYAVATHI V</v>
      </c>
      <c r="I282" s="77" t="str">
        <f>IFERROR(IF('Patient Admission Report'!D277="","",'Patient Admission Report'!D277),"")</f>
        <v>91-9948434346</v>
      </c>
      <c r="J282" s="68" t="str">
        <f>IFERROR(IF('Patient Admission Report'!E277="","",'Patient Admission Report'!E277),"")</f>
        <v>TELANGANA</v>
      </c>
      <c r="K282" s="68" t="str">
        <f>IFERROR(IF('Patient Admission Report'!F277="","",'Patient Admission Report'!F277),"")</f>
        <v>PROCEDURE</v>
      </c>
      <c r="L282" s="68" t="str">
        <f>IFERROR(IF('Patient Admission Report'!G277="","",'Patient Admission Report'!G277),"")</f>
        <v>CARDIOLOGY - ADULT</v>
      </c>
      <c r="M282" s="133" t="str">
        <f>IFERROR(IF('Patient Admission Report'!I277="","",'Patient Admission Report'!I277),"")</f>
        <v/>
      </c>
      <c r="N282" s="124"/>
      <c r="O282" s="116"/>
      <c r="P282" s="72"/>
      <c r="Q282" s="73"/>
      <c r="R282" s="72"/>
      <c r="S282" s="72"/>
      <c r="T282" s="73"/>
      <c r="U282" s="69"/>
      <c r="V282" s="69"/>
      <c r="W282" s="136"/>
      <c r="X282" s="139"/>
      <c r="Y282" s="121"/>
      <c r="Z282" s="143" t="str">
        <f>IFERROR(VLOOKUP('Care Companion Tracker'!$G282,'Patient Discharge Report'!$B$11:$E$1048576,3,FALSE),"")</f>
        <v>10/09/2014 09:34 PM</v>
      </c>
      <c r="AA282" s="94" t="str">
        <f>IFERROR(VLOOKUP('Care Companion Tracker'!$G282,'Patient Discharge Report'!$B$11:$E$1048576,4,FALSE),"")</f>
        <v>Normal Discharge</v>
      </c>
      <c r="AB282" s="179">
        <f>ROUND(IF('Care Companion Tracker'!$Z282="",0,('Care Companion Tracker'!$Z282-'Care Companion Tracker'!$F282)),0)</f>
        <v>3</v>
      </c>
      <c r="AC282" s="116"/>
      <c r="AD282" s="95"/>
    </row>
    <row r="283" spans="2:30">
      <c r="B283" s="67">
        <f t="shared" si="8"/>
        <v>268</v>
      </c>
      <c r="C283" s="68" t="str">
        <f t="shared" si="9"/>
        <v>Hyderabad</v>
      </c>
      <c r="D283" s="93" t="str">
        <f>IF(AND('Care Companion Tracker'!$U283="", 'Care Companion Tracker'!$Z283=""),"Class not attended", IF(AND('Care Companion Tracker'!$Z283="",'Care Companion Tracker'!$U283&lt;&gt;"",$K283="Surgery",$W283=""),"Practical Left", IF(AND('Care Companion Tracker'!$Z283="",'Care Companion Tracker'!$U283&lt;&gt;"",'Care Companion Tracker'!$K283="Surgery",'Care Companion Tracker'!$Y283=""),"Evaluation left",IF(OR(AND('Care Companion Tracker'!$Z283&lt;&gt;"",'Care Companion Tracker'!$K283="Surgery",'Care Companion Tracker'!$U283&lt;&gt;"",'Care Companion Tracker'!$W283&lt;&gt;"",'Care Companion Tracker'!$Y283&lt;&gt;""),AND('Care Companion Tracker'!$Z283&lt;&gt;"",'Care Companion Tracker'!$K283="Procedure",'Care Companion Tracker'!$U283&lt;&gt;""),AND('Care Companion Tracker'!$Z283&lt;&gt;"",'Care Companion Tracker'!$K283="Observation",'Care Companion Tracker'!$U283&lt;&gt;"")),"Discharged &amp; completed",IF(AND('Care Companion Tracker'!$Z283&lt;&gt;"",'Care Companion Tracker'!$U283&lt;&gt;"",'Care Companion Tracker'!$W283=""),"Discharged but no practical", IF(AND('Care Companion Tracker'!$Z283&lt;&gt;"",'Care Companion Tracker'!$U283&lt;&gt;"",'Care Companion Tracker'!$K283="Surgery",'Care Companion Tracker'!$Y283=""),"Discharged but no evaluation",IF(AND('Care Companion Tracker'!$Z283&lt;&gt;"",'Care Companion Tracker'!$U283=""),"Discharged but no class","Completed but not discharged")))))))</f>
        <v>Discharged but no class</v>
      </c>
      <c r="E283" s="129" t="str">
        <f>IF(Table4[[#This Row],[DOA (DD/MM/YY)]]="","",TEXT(Table4[[#This Row],[DOA (DD/MM/YY)]],"mmm-yy"))</f>
        <v>Sep-14</v>
      </c>
      <c r="F283" s="148">
        <f>IF('Patient Admission Report'!H278="","",'Patient Admission Report'!H278)</f>
        <v>41890</v>
      </c>
      <c r="G283" s="112" t="str">
        <f>IFERROR(IF('Patient Admission Report'!B278="","",'Patient Admission Report'!B278),"")</f>
        <v>10070000201823</v>
      </c>
      <c r="H283" s="68" t="str">
        <f>IFERROR(IF('Patient Admission Report'!C278="","",'Patient Admission Report'!C278),"")</f>
        <v>Mr PENTAIAH V</v>
      </c>
      <c r="I283" s="77" t="str">
        <f>IFERROR(IF('Patient Admission Report'!D278="","",'Patient Admission Report'!D278),"")</f>
        <v>9505518857</v>
      </c>
      <c r="J283" s="68" t="str">
        <f>IFERROR(IF('Patient Admission Report'!E278="","",'Patient Admission Report'!E278),"")</f>
        <v>TELANGANA</v>
      </c>
      <c r="K283" s="68" t="str">
        <f>IFERROR(IF('Patient Admission Report'!F278="","",'Patient Admission Report'!F278),"")</f>
        <v>PROCEDURE</v>
      </c>
      <c r="L283" s="68" t="str">
        <f>IFERROR(IF('Patient Admission Report'!G278="","",'Patient Admission Report'!G278),"")</f>
        <v>CARDIOLOGY - ADULT</v>
      </c>
      <c r="M283" s="133" t="str">
        <f>IFERROR(IF('Patient Admission Report'!I278="","",'Patient Admission Report'!I278),"")</f>
        <v>AROGYA SRI</v>
      </c>
      <c r="N283" s="124"/>
      <c r="O283" s="116"/>
      <c r="P283" s="72"/>
      <c r="Q283" s="73"/>
      <c r="R283" s="72"/>
      <c r="S283" s="72"/>
      <c r="T283" s="73"/>
      <c r="U283" s="69"/>
      <c r="V283" s="69"/>
      <c r="W283" s="136"/>
      <c r="X283" s="139"/>
      <c r="Y283" s="121"/>
      <c r="Z283" s="143" t="str">
        <f>IFERROR(VLOOKUP('Care Companion Tracker'!$G283,'Patient Discharge Report'!$B$11:$E$1048576,3,FALSE),"")</f>
        <v>13/09/2014 10:54 PM</v>
      </c>
      <c r="AA283" s="94" t="str">
        <f>IFERROR(VLOOKUP('Care Companion Tracker'!$G283,'Patient Discharge Report'!$B$11:$E$1048576,4,FALSE),"")</f>
        <v>Normal Discharge</v>
      </c>
      <c r="AB283" s="179">
        <f>ROUND(IF('Care Companion Tracker'!$Z283="",0,('Care Companion Tracker'!$Z283-'Care Companion Tracker'!$F283)),0)</f>
        <v>6</v>
      </c>
      <c r="AC283" s="116"/>
      <c r="AD283" s="95"/>
    </row>
    <row r="284" spans="2:30">
      <c r="B284" s="67">
        <f t="shared" si="8"/>
        <v>269</v>
      </c>
      <c r="C284" s="68" t="str">
        <f t="shared" si="9"/>
        <v>Hyderabad</v>
      </c>
      <c r="D284" s="93" t="str">
        <f>IF(AND('Care Companion Tracker'!$U284="", 'Care Companion Tracker'!$Z284=""),"Class not attended", IF(AND('Care Companion Tracker'!$Z284="",'Care Companion Tracker'!$U284&lt;&gt;"",$K284="Surgery",$W284=""),"Practical Left", IF(AND('Care Companion Tracker'!$Z284="",'Care Companion Tracker'!$U284&lt;&gt;"",'Care Companion Tracker'!$K284="Surgery",'Care Companion Tracker'!$Y284=""),"Evaluation left",IF(OR(AND('Care Companion Tracker'!$Z284&lt;&gt;"",'Care Companion Tracker'!$K284="Surgery",'Care Companion Tracker'!$U284&lt;&gt;"",'Care Companion Tracker'!$W284&lt;&gt;"",'Care Companion Tracker'!$Y284&lt;&gt;""),AND('Care Companion Tracker'!$Z284&lt;&gt;"",'Care Companion Tracker'!$K284="Procedure",'Care Companion Tracker'!$U284&lt;&gt;""),AND('Care Companion Tracker'!$Z284&lt;&gt;"",'Care Companion Tracker'!$K284="Observation",'Care Companion Tracker'!$U284&lt;&gt;"")),"Discharged &amp; completed",IF(AND('Care Companion Tracker'!$Z284&lt;&gt;"",'Care Companion Tracker'!$U284&lt;&gt;"",'Care Companion Tracker'!$W284=""),"Discharged but no practical", IF(AND('Care Companion Tracker'!$Z284&lt;&gt;"",'Care Companion Tracker'!$U284&lt;&gt;"",'Care Companion Tracker'!$K284="Surgery",'Care Companion Tracker'!$Y284=""),"Discharged but no evaluation",IF(AND('Care Companion Tracker'!$Z284&lt;&gt;"",'Care Companion Tracker'!$U284=""),"Discharged but no class","Completed but not discharged")))))))</f>
        <v>Discharged but no class</v>
      </c>
      <c r="E284" s="129" t="str">
        <f>IF(Table4[[#This Row],[DOA (DD/MM/YY)]]="","",TEXT(Table4[[#This Row],[DOA (DD/MM/YY)]],"mmm-yy"))</f>
        <v>Sep-14</v>
      </c>
      <c r="F284" s="148">
        <f>IF('Patient Admission Report'!H279="","",'Patient Admission Report'!H279)</f>
        <v>41890</v>
      </c>
      <c r="G284" s="112" t="str">
        <f>IFERROR(IF('Patient Admission Report'!B279="","",'Patient Admission Report'!B279),"")</f>
        <v>10070000201818</v>
      </c>
      <c r="H284" s="68" t="str">
        <f>IFERROR(IF('Patient Admission Report'!C279="","",'Patient Admission Report'!C279),"")</f>
        <v>Mr KISHAN RATHOD</v>
      </c>
      <c r="I284" s="77" t="str">
        <f>IFERROR(IF('Patient Admission Report'!D279="","",'Patient Admission Report'!D279),"")</f>
        <v>91-9480636924</v>
      </c>
      <c r="J284" s="68" t="str">
        <f>IFERROR(IF('Patient Admission Report'!E279="","",'Patient Admission Report'!E279),"")</f>
        <v>Karnataka.</v>
      </c>
      <c r="K284" s="68" t="str">
        <f>IFERROR(IF('Patient Admission Report'!F279="","",'Patient Admission Report'!F279),"")</f>
        <v>OBSERVATION</v>
      </c>
      <c r="L284" s="68" t="str">
        <f>IFERROR(IF('Patient Admission Report'!G279="","",'Patient Admission Report'!G279),"")</f>
        <v>CARDIOLOGY - ADULT</v>
      </c>
      <c r="M284" s="133" t="str">
        <f>IFERROR(IF('Patient Admission Report'!I279="","",'Patient Admission Report'!I279),"")</f>
        <v/>
      </c>
      <c r="N284" s="124"/>
      <c r="O284" s="116"/>
      <c r="P284" s="72"/>
      <c r="Q284" s="73"/>
      <c r="R284" s="72"/>
      <c r="S284" s="72"/>
      <c r="T284" s="73"/>
      <c r="U284" s="69"/>
      <c r="V284" s="69"/>
      <c r="W284" s="136"/>
      <c r="X284" s="139"/>
      <c r="Y284" s="121"/>
      <c r="Z284" s="143" t="str">
        <f>IFERROR(VLOOKUP('Care Companion Tracker'!$G284,'Patient Discharge Report'!$B$11:$E$1048576,3,FALSE),"")</f>
        <v>12/09/2014 03:37 PM</v>
      </c>
      <c r="AA284" s="94" t="str">
        <f>IFERROR(VLOOKUP('Care Companion Tracker'!$G284,'Patient Discharge Report'!$B$11:$E$1048576,4,FALSE),"")</f>
        <v>Normal Discharge</v>
      </c>
      <c r="AB284" s="179">
        <f>ROUND(IF('Care Companion Tracker'!$Z284="",0,('Care Companion Tracker'!$Z284-'Care Companion Tracker'!$F284)),0)</f>
        <v>5</v>
      </c>
      <c r="AC284" s="116"/>
      <c r="AD284" s="95"/>
    </row>
    <row r="285" spans="2:30">
      <c r="B285" s="67">
        <f t="shared" si="8"/>
        <v>270</v>
      </c>
      <c r="C285" s="68" t="str">
        <f t="shared" si="9"/>
        <v>Hyderabad</v>
      </c>
      <c r="D285" s="93" t="str">
        <f>IF(AND('Care Companion Tracker'!$U285="", 'Care Companion Tracker'!$Z285=""),"Class not attended", IF(AND('Care Companion Tracker'!$Z285="",'Care Companion Tracker'!$U285&lt;&gt;"",$K285="Surgery",$W285=""),"Practical Left", IF(AND('Care Companion Tracker'!$Z285="",'Care Companion Tracker'!$U285&lt;&gt;"",'Care Companion Tracker'!$K285="Surgery",'Care Companion Tracker'!$Y285=""),"Evaluation left",IF(OR(AND('Care Companion Tracker'!$Z285&lt;&gt;"",'Care Companion Tracker'!$K285="Surgery",'Care Companion Tracker'!$U285&lt;&gt;"",'Care Companion Tracker'!$W285&lt;&gt;"",'Care Companion Tracker'!$Y285&lt;&gt;""),AND('Care Companion Tracker'!$Z285&lt;&gt;"",'Care Companion Tracker'!$K285="Procedure",'Care Companion Tracker'!$U285&lt;&gt;""),AND('Care Companion Tracker'!$Z285&lt;&gt;"",'Care Companion Tracker'!$K285="Observation",'Care Companion Tracker'!$U285&lt;&gt;"")),"Discharged &amp; completed",IF(AND('Care Companion Tracker'!$Z285&lt;&gt;"",'Care Companion Tracker'!$U285&lt;&gt;"",'Care Companion Tracker'!$W285=""),"Discharged but no practical", IF(AND('Care Companion Tracker'!$Z285&lt;&gt;"",'Care Companion Tracker'!$U285&lt;&gt;"",'Care Companion Tracker'!$K285="Surgery",'Care Companion Tracker'!$Y285=""),"Discharged but no evaluation",IF(AND('Care Companion Tracker'!$Z285&lt;&gt;"",'Care Companion Tracker'!$U285=""),"Discharged but no class","Completed but not discharged")))))))</f>
        <v>Discharged but no class</v>
      </c>
      <c r="E285" s="129" t="str">
        <f>IF(Table4[[#This Row],[DOA (DD/MM/YY)]]="","",TEXT(Table4[[#This Row],[DOA (DD/MM/YY)]],"mmm-yy"))</f>
        <v>Sep-14</v>
      </c>
      <c r="F285" s="148">
        <f>IF('Patient Admission Report'!H280="","",'Patient Admission Report'!H280)</f>
        <v>41890</v>
      </c>
      <c r="G285" s="112" t="str">
        <f>IFERROR(IF('Patient Admission Report'!B280="","",'Patient Admission Report'!B280),"")</f>
        <v>10070000200753</v>
      </c>
      <c r="H285" s="68" t="str">
        <f>IFERROR(IF('Patient Admission Report'!C280="","",'Patient Admission Report'!C280),"")</f>
        <v>Mr THIRUPATHI RAO</v>
      </c>
      <c r="I285" s="77" t="str">
        <f>IFERROR(IF('Patient Admission Report'!D280="","",'Patient Admission Report'!D280),"")</f>
        <v>9959641366</v>
      </c>
      <c r="J285" s="68" t="str">
        <f>IFERROR(IF('Patient Admission Report'!E280="","",'Patient Admission Report'!E280),"")</f>
        <v>TELANGANA</v>
      </c>
      <c r="K285" s="68" t="str">
        <f>IFERROR(IF('Patient Admission Report'!F280="","",'Patient Admission Report'!F280),"")</f>
        <v>SURGERY</v>
      </c>
      <c r="L285" s="68" t="str">
        <f>IFERROR(IF('Patient Admission Report'!G280="","",'Patient Admission Report'!G280),"")</f>
        <v>GASTROENTEROLOGY</v>
      </c>
      <c r="M285" s="133" t="str">
        <f>IFERROR(IF('Patient Admission Report'!I280="","",'Patient Admission Report'!I280),"")</f>
        <v/>
      </c>
      <c r="N285" s="124"/>
      <c r="O285" s="116"/>
      <c r="P285" s="72"/>
      <c r="Q285" s="73"/>
      <c r="R285" s="72"/>
      <c r="S285" s="72"/>
      <c r="T285" s="73"/>
      <c r="U285" s="69"/>
      <c r="V285" s="69">
        <v>41891</v>
      </c>
      <c r="W285" s="136"/>
      <c r="X285" s="139"/>
      <c r="Y285" s="121"/>
      <c r="Z285" s="143" t="str">
        <f>IFERROR(VLOOKUP('Care Companion Tracker'!$G285,'Patient Discharge Report'!$B$11:$E$1048576,3,FALSE),"")</f>
        <v>08/09/2014 07:32 PM</v>
      </c>
      <c r="AA285" s="94" t="str">
        <f>IFERROR(VLOOKUP('Care Companion Tracker'!$G285,'Patient Discharge Report'!$B$11:$E$1048576,4,FALSE),"")</f>
        <v>Normal Discharge</v>
      </c>
      <c r="AB285" s="179">
        <f>ROUND(IF('Care Companion Tracker'!$Z285="",0,('Care Companion Tracker'!$Z285-'Care Companion Tracker'!$F285)),0)</f>
        <v>1</v>
      </c>
      <c r="AC285" s="116"/>
      <c r="AD285" s="95"/>
    </row>
    <row r="286" spans="2:30">
      <c r="B286" s="67">
        <f t="shared" si="8"/>
        <v>271</v>
      </c>
      <c r="C286" s="68" t="str">
        <f t="shared" si="9"/>
        <v>Hyderabad</v>
      </c>
      <c r="D286" s="93" t="str">
        <f>IF(AND('Care Companion Tracker'!$U286="", 'Care Companion Tracker'!$Z286=""),"Class not attended", IF(AND('Care Companion Tracker'!$Z286="",'Care Companion Tracker'!$U286&lt;&gt;"",$K286="Surgery",$W286=""),"Practical Left", IF(AND('Care Companion Tracker'!$Z286="",'Care Companion Tracker'!$U286&lt;&gt;"",'Care Companion Tracker'!$K286="Surgery",'Care Companion Tracker'!$Y286=""),"Evaluation left",IF(OR(AND('Care Companion Tracker'!$Z286&lt;&gt;"",'Care Companion Tracker'!$K286="Surgery",'Care Companion Tracker'!$U286&lt;&gt;"",'Care Companion Tracker'!$W286&lt;&gt;"",'Care Companion Tracker'!$Y286&lt;&gt;""),AND('Care Companion Tracker'!$Z286&lt;&gt;"",'Care Companion Tracker'!$K286="Procedure",'Care Companion Tracker'!$U286&lt;&gt;""),AND('Care Companion Tracker'!$Z286&lt;&gt;"",'Care Companion Tracker'!$K286="Observation",'Care Companion Tracker'!$U286&lt;&gt;"")),"Discharged &amp; completed",IF(AND('Care Companion Tracker'!$Z286&lt;&gt;"",'Care Companion Tracker'!$U286&lt;&gt;"",'Care Companion Tracker'!$W286=""),"Discharged but no practical", IF(AND('Care Companion Tracker'!$Z286&lt;&gt;"",'Care Companion Tracker'!$U286&lt;&gt;"",'Care Companion Tracker'!$K286="Surgery",'Care Companion Tracker'!$Y286=""),"Discharged but no evaluation",IF(AND('Care Companion Tracker'!$Z286&lt;&gt;"",'Care Companion Tracker'!$U286=""),"Discharged but no class","Completed but not discharged")))))))</f>
        <v>Class not attended</v>
      </c>
      <c r="E286" s="129" t="str">
        <f>IF(Table4[[#This Row],[DOA (DD/MM/YY)]]="","",TEXT(Table4[[#This Row],[DOA (DD/MM/YY)]],"mmm-yy"))</f>
        <v>Sep-14</v>
      </c>
      <c r="F286" s="148">
        <f>IF('Patient Admission Report'!H281="","",'Patient Admission Report'!H281)</f>
        <v>41890</v>
      </c>
      <c r="G286" s="112" t="str">
        <f>IFERROR(IF('Patient Admission Report'!B281="","",'Patient Admission Report'!B281),"")</f>
        <v>10070000201885</v>
      </c>
      <c r="H286" s="68" t="str">
        <f>IFERROR(IF('Patient Admission Report'!C281="","",'Patient Admission Report'!C281),"")</f>
        <v>Mr LAXMI NARAYANA</v>
      </c>
      <c r="I286" s="77" t="str">
        <f>IFERROR(IF('Patient Admission Report'!D281="","",'Patient Admission Report'!D281),"")</f>
        <v>995999430</v>
      </c>
      <c r="J286" s="68" t="str">
        <f>IFERROR(IF('Patient Admission Report'!E281="","",'Patient Admission Report'!E281),"")</f>
        <v>TELANGANA</v>
      </c>
      <c r="K286" s="68" t="str">
        <f>IFERROR(IF('Patient Admission Report'!F281="","",'Patient Admission Report'!F281),"")</f>
        <v>PROCEDURE</v>
      </c>
      <c r="L286" s="68" t="str">
        <f>IFERROR(IF('Patient Admission Report'!G281="","",'Patient Admission Report'!G281),"")</f>
        <v>GASTROENTEROLOGY</v>
      </c>
      <c r="M286" s="133" t="str">
        <f>IFERROR(IF('Patient Admission Report'!I281="","",'Patient Admission Report'!I281),"")</f>
        <v/>
      </c>
      <c r="N286" s="124"/>
      <c r="O286" s="116"/>
      <c r="P286" s="72"/>
      <c r="Q286" s="73"/>
      <c r="R286" s="72"/>
      <c r="S286" s="72"/>
      <c r="T286" s="73"/>
      <c r="U286" s="69"/>
      <c r="V286" s="69">
        <v>41891</v>
      </c>
      <c r="W286" s="136"/>
      <c r="X286" s="139"/>
      <c r="Y286" s="121"/>
      <c r="Z286" s="143" t="str">
        <f>IFERROR(VLOOKUP('Care Companion Tracker'!$G286,'Patient Discharge Report'!$B$11:$E$1048576,3,FALSE),"")</f>
        <v/>
      </c>
      <c r="AA286" s="94" t="str">
        <f>IFERROR(VLOOKUP('Care Companion Tracker'!$G286,'Patient Discharge Report'!$B$11:$E$1048576,4,FALSE),"")</f>
        <v/>
      </c>
      <c r="AB286" s="179">
        <f>ROUND(IF('Care Companion Tracker'!$Z286="",0,('Care Companion Tracker'!$Z286-'Care Companion Tracker'!$F286)),0)</f>
        <v>0</v>
      </c>
      <c r="AC286" s="116"/>
      <c r="AD286" s="95"/>
    </row>
    <row r="287" spans="2:30">
      <c r="B287" s="67">
        <f t="shared" si="8"/>
        <v>272</v>
      </c>
      <c r="C287" s="68" t="str">
        <f t="shared" si="9"/>
        <v>Hyderabad</v>
      </c>
      <c r="D287" s="93" t="str">
        <f>IF(AND('Care Companion Tracker'!$U287="", 'Care Companion Tracker'!$Z287=""),"Class not attended", IF(AND('Care Companion Tracker'!$Z287="",'Care Companion Tracker'!$U287&lt;&gt;"",$K287="Surgery",$W287=""),"Practical Left", IF(AND('Care Companion Tracker'!$Z287="",'Care Companion Tracker'!$U287&lt;&gt;"",'Care Companion Tracker'!$K287="Surgery",'Care Companion Tracker'!$Y287=""),"Evaluation left",IF(OR(AND('Care Companion Tracker'!$Z287&lt;&gt;"",'Care Companion Tracker'!$K287="Surgery",'Care Companion Tracker'!$U287&lt;&gt;"",'Care Companion Tracker'!$W287&lt;&gt;"",'Care Companion Tracker'!$Y287&lt;&gt;""),AND('Care Companion Tracker'!$Z287&lt;&gt;"",'Care Companion Tracker'!$K287="Procedure",'Care Companion Tracker'!$U287&lt;&gt;""),AND('Care Companion Tracker'!$Z287&lt;&gt;"",'Care Companion Tracker'!$K287="Observation",'Care Companion Tracker'!$U287&lt;&gt;"")),"Discharged &amp; completed",IF(AND('Care Companion Tracker'!$Z287&lt;&gt;"",'Care Companion Tracker'!$U287&lt;&gt;"",'Care Companion Tracker'!$W287=""),"Discharged but no practical", IF(AND('Care Companion Tracker'!$Z287&lt;&gt;"",'Care Companion Tracker'!$U287&lt;&gt;"",'Care Companion Tracker'!$K287="Surgery",'Care Companion Tracker'!$Y287=""),"Discharged but no evaluation",IF(AND('Care Companion Tracker'!$Z287&lt;&gt;"",'Care Companion Tracker'!$U287=""),"Discharged but no class","Completed but not discharged")))))))</f>
        <v>Discharged but no class</v>
      </c>
      <c r="E287" s="129" t="str">
        <f>IF(Table4[[#This Row],[DOA (DD/MM/YY)]]="","",TEXT(Table4[[#This Row],[DOA (DD/MM/YY)]],"mmm-yy"))</f>
        <v>Sep-14</v>
      </c>
      <c r="F287" s="148">
        <f>IF('Patient Admission Report'!H282="","",'Patient Admission Report'!H282)</f>
        <v>41890</v>
      </c>
      <c r="G287" s="112" t="str">
        <f>IFERROR(IF('Patient Admission Report'!B282="","",'Patient Admission Report'!B282),"")</f>
        <v>10070000201979</v>
      </c>
      <c r="H287" s="68" t="str">
        <f>IFERROR(IF('Patient Admission Report'!C282="","",'Patient Admission Report'!C282),"")</f>
        <v>Mrs VEERABADRAM M</v>
      </c>
      <c r="I287" s="77" t="str">
        <f>IFERROR(IF('Patient Admission Report'!D282="","",'Patient Admission Report'!D282),"")</f>
        <v>91-9440433011</v>
      </c>
      <c r="J287" s="68" t="str">
        <f>IFERROR(IF('Patient Admission Report'!E282="","",'Patient Admission Report'!E282),"")</f>
        <v>TELANGANA</v>
      </c>
      <c r="K287" s="68" t="str">
        <f>IFERROR(IF('Patient Admission Report'!F282="","",'Patient Admission Report'!F282),"")</f>
        <v>OBSERVATION</v>
      </c>
      <c r="L287" s="68" t="str">
        <f>IFERROR(IF('Patient Admission Report'!G282="","",'Patient Admission Report'!G282),"")</f>
        <v>GASTROENTEROLOGY</v>
      </c>
      <c r="M287" s="133" t="str">
        <f>IFERROR(IF('Patient Admission Report'!I282="","",'Patient Admission Report'!I282),"")</f>
        <v/>
      </c>
      <c r="N287" s="124"/>
      <c r="O287" s="116"/>
      <c r="P287" s="72"/>
      <c r="Q287" s="73"/>
      <c r="R287" s="72"/>
      <c r="S287" s="72"/>
      <c r="T287" s="73"/>
      <c r="U287" s="69"/>
      <c r="V287" s="69">
        <v>41921</v>
      </c>
      <c r="W287" s="136"/>
      <c r="X287" s="139"/>
      <c r="Y287" s="121"/>
      <c r="Z287" s="143" t="str">
        <f>IFERROR(VLOOKUP('Care Companion Tracker'!$G287,'Patient Discharge Report'!$B$11:$E$1048576,3,FALSE),"")</f>
        <v>13/09/2014 10:59 PM</v>
      </c>
      <c r="AA287" s="94" t="str">
        <f>IFERROR(VLOOKUP('Care Companion Tracker'!$G287,'Patient Discharge Report'!$B$11:$E$1048576,4,FALSE),"")</f>
        <v>Normal Discharge</v>
      </c>
      <c r="AB287" s="179">
        <f>ROUND(IF('Care Companion Tracker'!$Z287="",0,('Care Companion Tracker'!$Z287-'Care Companion Tracker'!$F287)),0)</f>
        <v>6</v>
      </c>
      <c r="AC287" s="116"/>
      <c r="AD287" s="95"/>
    </row>
    <row r="288" spans="2:30">
      <c r="B288" s="67">
        <f t="shared" si="8"/>
        <v>273</v>
      </c>
      <c r="C288" s="68" t="str">
        <f t="shared" si="9"/>
        <v>Hyderabad</v>
      </c>
      <c r="D288" s="93" t="str">
        <f>IF(AND('Care Companion Tracker'!$U288="", 'Care Companion Tracker'!$Z288=""),"Class not attended", IF(AND('Care Companion Tracker'!$Z288="",'Care Companion Tracker'!$U288&lt;&gt;"",$K288="Surgery",$W288=""),"Practical Left", IF(AND('Care Companion Tracker'!$Z288="",'Care Companion Tracker'!$U288&lt;&gt;"",'Care Companion Tracker'!$K288="Surgery",'Care Companion Tracker'!$Y288=""),"Evaluation left",IF(OR(AND('Care Companion Tracker'!$Z288&lt;&gt;"",'Care Companion Tracker'!$K288="Surgery",'Care Companion Tracker'!$U288&lt;&gt;"",'Care Companion Tracker'!$W288&lt;&gt;"",'Care Companion Tracker'!$Y288&lt;&gt;""),AND('Care Companion Tracker'!$Z288&lt;&gt;"",'Care Companion Tracker'!$K288="Procedure",'Care Companion Tracker'!$U288&lt;&gt;""),AND('Care Companion Tracker'!$Z288&lt;&gt;"",'Care Companion Tracker'!$K288="Observation",'Care Companion Tracker'!$U288&lt;&gt;"")),"Discharged &amp; completed",IF(AND('Care Companion Tracker'!$Z288&lt;&gt;"",'Care Companion Tracker'!$U288&lt;&gt;"",'Care Companion Tracker'!$W288=""),"Discharged but no practical", IF(AND('Care Companion Tracker'!$Z288&lt;&gt;"",'Care Companion Tracker'!$U288&lt;&gt;"",'Care Companion Tracker'!$K288="Surgery",'Care Companion Tracker'!$Y288=""),"Discharged but no evaluation",IF(AND('Care Companion Tracker'!$Z288&lt;&gt;"",'Care Companion Tracker'!$U288=""),"Discharged but no class","Completed but not discharged")))))))</f>
        <v>Discharged but no class</v>
      </c>
      <c r="E288" s="129" t="str">
        <f>IF(Table4[[#This Row],[DOA (DD/MM/YY)]]="","",TEXT(Table4[[#This Row],[DOA (DD/MM/YY)]],"mmm-yy"))</f>
        <v>Sep-14</v>
      </c>
      <c r="F288" s="148">
        <f>IF('Patient Admission Report'!H283="","",'Patient Admission Report'!H283)</f>
        <v>41890</v>
      </c>
      <c r="G288" s="112" t="str">
        <f>IFERROR(IF('Patient Admission Report'!B283="","",'Patient Admission Report'!B283),"")</f>
        <v>10070000201418</v>
      </c>
      <c r="H288" s="68" t="str">
        <f>IFERROR(IF('Patient Admission Report'!C283="","",'Patient Admission Report'!C283),"")</f>
        <v>Mr KRISHNA K</v>
      </c>
      <c r="I288" s="77" t="str">
        <f>IFERROR(IF('Patient Admission Report'!D283="","",'Patient Admission Report'!D283),"")</f>
        <v>919849801877</v>
      </c>
      <c r="J288" s="68" t="str">
        <f>IFERROR(IF('Patient Admission Report'!E283="","",'Patient Admission Report'!E283),"")</f>
        <v>TELANGANA</v>
      </c>
      <c r="K288" s="68" t="str">
        <f>IFERROR(IF('Patient Admission Report'!F283="","",'Patient Admission Report'!F283),"")</f>
        <v>SURGERY</v>
      </c>
      <c r="L288" s="68" t="str">
        <f>IFERROR(IF('Patient Admission Report'!G283="","",'Patient Admission Report'!G283),"")</f>
        <v>GASTROENTEROLOGY</v>
      </c>
      <c r="M288" s="133" t="str">
        <f>IFERROR(IF('Patient Admission Report'!I283="","",'Patient Admission Report'!I283),"")</f>
        <v/>
      </c>
      <c r="N288" s="124"/>
      <c r="O288" s="116"/>
      <c r="P288" s="72"/>
      <c r="Q288" s="73"/>
      <c r="R288" s="72"/>
      <c r="S288" s="72"/>
      <c r="T288" s="73"/>
      <c r="U288" s="69"/>
      <c r="V288" s="69">
        <v>41921</v>
      </c>
      <c r="W288" s="136"/>
      <c r="X288" s="139"/>
      <c r="Y288" s="121"/>
      <c r="Z288" s="143" t="str">
        <f>IFERROR(VLOOKUP('Care Companion Tracker'!$G288,'Patient Discharge Report'!$B$11:$E$1048576,3,FALSE),"")</f>
        <v>25/09/2014 04:19 PM</v>
      </c>
      <c r="AA288" s="94" t="str">
        <f>IFERROR(VLOOKUP('Care Companion Tracker'!$G288,'Patient Discharge Report'!$B$11:$E$1048576,4,FALSE),"")</f>
        <v>Normal Discharge</v>
      </c>
      <c r="AB288" s="179">
        <f>ROUND(IF('Care Companion Tracker'!$Z288="",0,('Care Companion Tracker'!$Z288-'Care Companion Tracker'!$F288)),0)</f>
        <v>18</v>
      </c>
      <c r="AC288" s="116"/>
      <c r="AD288" s="95"/>
    </row>
    <row r="289" spans="2:30">
      <c r="B289" s="67">
        <f t="shared" si="8"/>
        <v>274</v>
      </c>
      <c r="C289" s="68" t="str">
        <f t="shared" si="9"/>
        <v>Hyderabad</v>
      </c>
      <c r="D289" s="93" t="str">
        <f>IF(AND('Care Companion Tracker'!$U289="", 'Care Companion Tracker'!$Z289=""),"Class not attended", IF(AND('Care Companion Tracker'!$Z289="",'Care Companion Tracker'!$U289&lt;&gt;"",$K289="Surgery",$W289=""),"Practical Left", IF(AND('Care Companion Tracker'!$Z289="",'Care Companion Tracker'!$U289&lt;&gt;"",'Care Companion Tracker'!$K289="Surgery",'Care Companion Tracker'!$Y289=""),"Evaluation left",IF(OR(AND('Care Companion Tracker'!$Z289&lt;&gt;"",'Care Companion Tracker'!$K289="Surgery",'Care Companion Tracker'!$U289&lt;&gt;"",'Care Companion Tracker'!$W289&lt;&gt;"",'Care Companion Tracker'!$Y289&lt;&gt;""),AND('Care Companion Tracker'!$Z289&lt;&gt;"",'Care Companion Tracker'!$K289="Procedure",'Care Companion Tracker'!$U289&lt;&gt;""),AND('Care Companion Tracker'!$Z289&lt;&gt;"",'Care Companion Tracker'!$K289="Observation",'Care Companion Tracker'!$U289&lt;&gt;"")),"Discharged &amp; completed",IF(AND('Care Companion Tracker'!$Z289&lt;&gt;"",'Care Companion Tracker'!$U289&lt;&gt;"",'Care Companion Tracker'!$W289=""),"Discharged but no practical", IF(AND('Care Companion Tracker'!$Z289&lt;&gt;"",'Care Companion Tracker'!$U289&lt;&gt;"",'Care Companion Tracker'!$K289="Surgery",'Care Companion Tracker'!$Y289=""),"Discharged but no evaluation",IF(AND('Care Companion Tracker'!$Z289&lt;&gt;"",'Care Companion Tracker'!$U289=""),"Discharged but no class","Completed but not discharged")))))))</f>
        <v>Discharged but no class</v>
      </c>
      <c r="E289" s="129" t="str">
        <f>IF(Table4[[#This Row],[DOA (DD/MM/YY)]]="","",TEXT(Table4[[#This Row],[DOA (DD/MM/YY)]],"mmm-yy"))</f>
        <v>Sep-14</v>
      </c>
      <c r="F289" s="148">
        <f>IF('Patient Admission Report'!H284="","",'Patient Admission Report'!H284)</f>
        <v>41890</v>
      </c>
      <c r="G289" s="112" t="str">
        <f>IFERROR(IF('Patient Admission Report'!B284="","",'Patient Admission Report'!B284),"")</f>
        <v>10070000201859</v>
      </c>
      <c r="H289" s="68" t="str">
        <f>IFERROR(IF('Patient Admission Report'!C284="","",'Patient Admission Report'!C284),"")</f>
        <v>Mrs YADAMMA M</v>
      </c>
      <c r="I289" s="77" t="str">
        <f>IFERROR(IF('Patient Admission Report'!D284="","",'Patient Admission Report'!D284),"")</f>
        <v>8849572790</v>
      </c>
      <c r="J289" s="68" t="str">
        <f>IFERROR(IF('Patient Admission Report'!E284="","",'Patient Admission Report'!E284),"")</f>
        <v>TELANGANA</v>
      </c>
      <c r="K289" s="68" t="str">
        <f>IFERROR(IF('Patient Admission Report'!F284="","",'Patient Admission Report'!F284),"")</f>
        <v>OBSERVATION</v>
      </c>
      <c r="L289" s="68" t="str">
        <f>IFERROR(IF('Patient Admission Report'!G284="","",'Patient Admission Report'!G284),"")</f>
        <v>GASTROENTEROLOGY</v>
      </c>
      <c r="M289" s="133" t="str">
        <f>IFERROR(IF('Patient Admission Report'!I284="","",'Patient Admission Report'!I284),"")</f>
        <v>AROGYA SRI</v>
      </c>
      <c r="N289" s="124"/>
      <c r="O289" s="116"/>
      <c r="P289" s="72"/>
      <c r="Q289" s="73"/>
      <c r="R289" s="72"/>
      <c r="S289" s="72"/>
      <c r="T289" s="73"/>
      <c r="U289" s="69"/>
      <c r="V289" s="69"/>
      <c r="W289" s="136"/>
      <c r="X289" s="139"/>
      <c r="Y289" s="121"/>
      <c r="Z289" s="143" t="str">
        <f>IFERROR(VLOOKUP('Care Companion Tracker'!$G289,'Patient Discharge Report'!$B$11:$E$1048576,3,FALSE),"")</f>
        <v>15/09/2014 09:08 AM</v>
      </c>
      <c r="AA289" s="94" t="str">
        <f>IFERROR(VLOOKUP('Care Companion Tracker'!$G289,'Patient Discharge Report'!$B$11:$E$1048576,4,FALSE),"")</f>
        <v>LAMA</v>
      </c>
      <c r="AB289" s="179">
        <f>ROUND(IF('Care Companion Tracker'!$Z289="",0,('Care Companion Tracker'!$Z289-'Care Companion Tracker'!$F289)),0)</f>
        <v>7</v>
      </c>
      <c r="AC289" s="116"/>
      <c r="AD289" s="95"/>
    </row>
    <row r="290" spans="2:30">
      <c r="B290" s="67">
        <f t="shared" si="8"/>
        <v>275</v>
      </c>
      <c r="C290" s="68" t="str">
        <f t="shared" si="9"/>
        <v>Hyderabad</v>
      </c>
      <c r="D290" s="93" t="str">
        <f>IF(AND('Care Companion Tracker'!$U290="", 'Care Companion Tracker'!$Z290=""),"Class not attended", IF(AND('Care Companion Tracker'!$Z290="",'Care Companion Tracker'!$U290&lt;&gt;"",$K290="Surgery",$W290=""),"Practical Left", IF(AND('Care Companion Tracker'!$Z290="",'Care Companion Tracker'!$U290&lt;&gt;"",'Care Companion Tracker'!$K290="Surgery",'Care Companion Tracker'!$Y290=""),"Evaluation left",IF(OR(AND('Care Companion Tracker'!$Z290&lt;&gt;"",'Care Companion Tracker'!$K290="Surgery",'Care Companion Tracker'!$U290&lt;&gt;"",'Care Companion Tracker'!$W290&lt;&gt;"",'Care Companion Tracker'!$Y290&lt;&gt;""),AND('Care Companion Tracker'!$Z290&lt;&gt;"",'Care Companion Tracker'!$K290="Procedure",'Care Companion Tracker'!$U290&lt;&gt;""),AND('Care Companion Tracker'!$Z290&lt;&gt;"",'Care Companion Tracker'!$K290="Observation",'Care Companion Tracker'!$U290&lt;&gt;"")),"Discharged &amp; completed",IF(AND('Care Companion Tracker'!$Z290&lt;&gt;"",'Care Companion Tracker'!$U290&lt;&gt;"",'Care Companion Tracker'!$W290=""),"Discharged but no practical", IF(AND('Care Companion Tracker'!$Z290&lt;&gt;"",'Care Companion Tracker'!$U290&lt;&gt;"",'Care Companion Tracker'!$K290="Surgery",'Care Companion Tracker'!$Y290=""),"Discharged but no evaluation",IF(AND('Care Companion Tracker'!$Z290&lt;&gt;"",'Care Companion Tracker'!$U290=""),"Discharged but no class","Completed but not discharged")))))))</f>
        <v>Discharged but no class</v>
      </c>
      <c r="E290" s="129" t="str">
        <f>IF(Table4[[#This Row],[DOA (DD/MM/YY)]]="","",TEXT(Table4[[#This Row],[DOA (DD/MM/YY)]],"mmm-yy"))</f>
        <v>Sep-14</v>
      </c>
      <c r="F290" s="148">
        <f>IF('Patient Admission Report'!H285="","",'Patient Admission Report'!H285)</f>
        <v>41890</v>
      </c>
      <c r="G290" s="112" t="str">
        <f>IFERROR(IF('Patient Admission Report'!B285="","",'Patient Admission Report'!B285),"")</f>
        <v>10070000201820</v>
      </c>
      <c r="H290" s="68" t="str">
        <f>IFERROR(IF('Patient Admission Report'!C285="","",'Patient Admission Report'!C285),"")</f>
        <v>Mrs RUPA P</v>
      </c>
      <c r="I290" s="77" t="str">
        <f>IFERROR(IF('Patient Admission Report'!D285="","",'Patient Admission Report'!D285),"")</f>
        <v>91-9848180106</v>
      </c>
      <c r="J290" s="68" t="str">
        <f>IFERROR(IF('Patient Admission Report'!E285="","",'Patient Admission Report'!E285),"")</f>
        <v>TELANGANA</v>
      </c>
      <c r="K290" s="68" t="str">
        <f>IFERROR(IF('Patient Admission Report'!F285="","",'Patient Admission Report'!F285),"")</f>
        <v>OBSERVATION</v>
      </c>
      <c r="L290" s="68" t="str">
        <f>IFERROR(IF('Patient Admission Report'!G285="","",'Patient Admission Report'!G285),"")</f>
        <v>GASTROENTEROLOGY</v>
      </c>
      <c r="M290" s="133" t="str">
        <f>IFERROR(IF('Patient Admission Report'!I285="","",'Patient Admission Report'!I285),"")</f>
        <v>GOOD HEALTH PLAN LIMITED_CREDIT</v>
      </c>
      <c r="N290" s="124"/>
      <c r="O290" s="116"/>
      <c r="P290" s="72"/>
      <c r="Q290" s="73"/>
      <c r="R290" s="72"/>
      <c r="S290" s="72"/>
      <c r="T290" s="73"/>
      <c r="U290" s="69"/>
      <c r="V290" s="69"/>
      <c r="W290" s="136"/>
      <c r="X290" s="139"/>
      <c r="Y290" s="121"/>
      <c r="Z290" s="143" t="str">
        <f>IFERROR(VLOOKUP('Care Companion Tracker'!$G290,'Patient Discharge Report'!$B$11:$E$1048576,3,FALSE),"")</f>
        <v>13/09/2014 10:58 PM</v>
      </c>
      <c r="AA290" s="94" t="str">
        <f>IFERROR(VLOOKUP('Care Companion Tracker'!$G290,'Patient Discharge Report'!$B$11:$E$1048576,4,FALSE),"")</f>
        <v>Normal Discharge</v>
      </c>
      <c r="AB290" s="179">
        <f>ROUND(IF('Care Companion Tracker'!$Z290="",0,('Care Companion Tracker'!$Z290-'Care Companion Tracker'!$F290)),0)</f>
        <v>6</v>
      </c>
      <c r="AC290" s="116"/>
      <c r="AD290" s="95"/>
    </row>
    <row r="291" spans="2:30">
      <c r="B291" s="67">
        <f t="shared" si="8"/>
        <v>276</v>
      </c>
      <c r="C291" s="68" t="str">
        <f t="shared" si="9"/>
        <v>Hyderabad</v>
      </c>
      <c r="D291" s="93" t="str">
        <f>IF(AND('Care Companion Tracker'!$U291="", 'Care Companion Tracker'!$Z291=""),"Class not attended", IF(AND('Care Companion Tracker'!$Z291="",'Care Companion Tracker'!$U291&lt;&gt;"",$K291="Surgery",$W291=""),"Practical Left", IF(AND('Care Companion Tracker'!$Z291="",'Care Companion Tracker'!$U291&lt;&gt;"",'Care Companion Tracker'!$K291="Surgery",'Care Companion Tracker'!$Y291=""),"Evaluation left",IF(OR(AND('Care Companion Tracker'!$Z291&lt;&gt;"",'Care Companion Tracker'!$K291="Surgery",'Care Companion Tracker'!$U291&lt;&gt;"",'Care Companion Tracker'!$W291&lt;&gt;"",'Care Companion Tracker'!$Y291&lt;&gt;""),AND('Care Companion Tracker'!$Z291&lt;&gt;"",'Care Companion Tracker'!$K291="Procedure",'Care Companion Tracker'!$U291&lt;&gt;""),AND('Care Companion Tracker'!$Z291&lt;&gt;"",'Care Companion Tracker'!$K291="Observation",'Care Companion Tracker'!$U291&lt;&gt;"")),"Discharged &amp; completed",IF(AND('Care Companion Tracker'!$Z291&lt;&gt;"",'Care Companion Tracker'!$U291&lt;&gt;"",'Care Companion Tracker'!$W291=""),"Discharged but no practical", IF(AND('Care Companion Tracker'!$Z291&lt;&gt;"",'Care Companion Tracker'!$U291&lt;&gt;"",'Care Companion Tracker'!$K291="Surgery",'Care Companion Tracker'!$Y291=""),"Discharged but no evaluation",IF(AND('Care Companion Tracker'!$Z291&lt;&gt;"",'Care Companion Tracker'!$U291=""),"Discharged but no class","Completed but not discharged")))))))</f>
        <v>Discharged but no class</v>
      </c>
      <c r="E291" s="129" t="str">
        <f>IF(Table4[[#This Row],[DOA (DD/MM/YY)]]="","",TEXT(Table4[[#This Row],[DOA (DD/MM/YY)]],"mmm-yy"))</f>
        <v>Sep-14</v>
      </c>
      <c r="F291" s="148">
        <f>IF('Patient Admission Report'!H286="","",'Patient Admission Report'!H286)</f>
        <v>41890</v>
      </c>
      <c r="G291" s="112" t="str">
        <f>IFERROR(IF('Patient Admission Report'!B286="","",'Patient Admission Report'!B286),"")</f>
        <v>10070000200470</v>
      </c>
      <c r="H291" s="68" t="str">
        <f>IFERROR(IF('Patient Admission Report'!C286="","",'Patient Admission Report'!C286),"")</f>
        <v>Mrs SAMRAJYAM</v>
      </c>
      <c r="I291" s="77" t="str">
        <f>IFERROR(IF('Patient Admission Report'!D286="","",'Patient Admission Report'!D286),"")</f>
        <v>9701059150</v>
      </c>
      <c r="J291" s="68" t="str">
        <f>IFERROR(IF('Patient Admission Report'!E286="","",'Patient Admission Report'!E286),"")</f>
        <v>TELANGANA</v>
      </c>
      <c r="K291" s="68" t="str">
        <f>IFERROR(IF('Patient Admission Report'!F286="","",'Patient Admission Report'!F286),"")</f>
        <v>OBSERVATION</v>
      </c>
      <c r="L291" s="68" t="str">
        <f>IFERROR(IF('Patient Admission Report'!G286="","",'Patient Admission Report'!G286),"")</f>
        <v>GENERAL MEDICINE</v>
      </c>
      <c r="M291" s="133" t="str">
        <f>IFERROR(IF('Patient Admission Report'!I286="","",'Patient Admission Report'!I286),"")</f>
        <v/>
      </c>
      <c r="N291" s="124"/>
      <c r="O291" s="116"/>
      <c r="P291" s="72"/>
      <c r="Q291" s="73"/>
      <c r="R291" s="72"/>
      <c r="S291" s="72"/>
      <c r="T291" s="73"/>
      <c r="U291" s="69"/>
      <c r="V291" s="69"/>
      <c r="W291" s="136"/>
      <c r="X291" s="139"/>
      <c r="Y291" s="121"/>
      <c r="Z291" s="143" t="str">
        <f>IFERROR(VLOOKUP('Care Companion Tracker'!$G291,'Patient Discharge Report'!$B$11:$E$1048576,3,FALSE),"")</f>
        <v>03/09/2014 09:13 PM</v>
      </c>
      <c r="AA291" s="94" t="str">
        <f>IFERROR(VLOOKUP('Care Companion Tracker'!$G291,'Patient Discharge Report'!$B$11:$E$1048576,4,FALSE),"")</f>
        <v>Normal Discharge</v>
      </c>
      <c r="AB291" s="179">
        <f>ROUND(IF('Care Companion Tracker'!$Z291="",0,('Care Companion Tracker'!$Z291-'Care Companion Tracker'!$F291)),0)</f>
        <v>-4</v>
      </c>
      <c r="AC291" s="116"/>
      <c r="AD291" s="95"/>
    </row>
    <row r="292" spans="2:30">
      <c r="B292" s="67">
        <f t="shared" si="8"/>
        <v>277</v>
      </c>
      <c r="C292" s="68" t="str">
        <f t="shared" si="9"/>
        <v>Hyderabad</v>
      </c>
      <c r="D292" s="93" t="str">
        <f>IF(AND('Care Companion Tracker'!$U292="", 'Care Companion Tracker'!$Z292=""),"Class not attended", IF(AND('Care Companion Tracker'!$Z292="",'Care Companion Tracker'!$U292&lt;&gt;"",$K292="Surgery",$W292=""),"Practical Left", IF(AND('Care Companion Tracker'!$Z292="",'Care Companion Tracker'!$U292&lt;&gt;"",'Care Companion Tracker'!$K292="Surgery",'Care Companion Tracker'!$Y292=""),"Evaluation left",IF(OR(AND('Care Companion Tracker'!$Z292&lt;&gt;"",'Care Companion Tracker'!$K292="Surgery",'Care Companion Tracker'!$U292&lt;&gt;"",'Care Companion Tracker'!$W292&lt;&gt;"",'Care Companion Tracker'!$Y292&lt;&gt;""),AND('Care Companion Tracker'!$Z292&lt;&gt;"",'Care Companion Tracker'!$K292="Procedure",'Care Companion Tracker'!$U292&lt;&gt;""),AND('Care Companion Tracker'!$Z292&lt;&gt;"",'Care Companion Tracker'!$K292="Observation",'Care Companion Tracker'!$U292&lt;&gt;"")),"Discharged &amp; completed",IF(AND('Care Companion Tracker'!$Z292&lt;&gt;"",'Care Companion Tracker'!$U292&lt;&gt;"",'Care Companion Tracker'!$W292=""),"Discharged but no practical", IF(AND('Care Companion Tracker'!$Z292&lt;&gt;"",'Care Companion Tracker'!$U292&lt;&gt;"",'Care Companion Tracker'!$K292="Surgery",'Care Companion Tracker'!$Y292=""),"Discharged but no evaluation",IF(AND('Care Companion Tracker'!$Z292&lt;&gt;"",'Care Companion Tracker'!$U292=""),"Discharged but no class","Completed but not discharged")))))))</f>
        <v>Discharged but no class</v>
      </c>
      <c r="E292" s="129" t="str">
        <f>IF(Table4[[#This Row],[DOA (DD/MM/YY)]]="","",TEXT(Table4[[#This Row],[DOA (DD/MM/YY)]],"mmm-yy"))</f>
        <v>Sep-14</v>
      </c>
      <c r="F292" s="148">
        <f>IF('Patient Admission Report'!H287="","",'Patient Admission Report'!H287)</f>
        <v>41890</v>
      </c>
      <c r="G292" s="112" t="str">
        <f>IFERROR(IF('Patient Admission Report'!B287="","",'Patient Admission Report'!B287),"")</f>
        <v>10070000201997</v>
      </c>
      <c r="H292" s="68" t="str">
        <f>IFERROR(IF('Patient Admission Report'!C287="","",'Patient Admission Report'!C287),"")</f>
        <v>Mr YESU M N</v>
      </c>
      <c r="I292" s="77" t="str">
        <f>IFERROR(IF('Patient Admission Report'!D287="","",'Patient Admission Report'!D287),"")</f>
        <v>91-8050628826</v>
      </c>
      <c r="J292" s="68" t="str">
        <f>IFERROR(IF('Patient Admission Report'!E287="","",'Patient Admission Report'!E287),"")</f>
        <v>Karnataka.</v>
      </c>
      <c r="K292" s="68" t="str">
        <f>IFERROR(IF('Patient Admission Report'!F287="","",'Patient Admission Report'!F287),"")</f>
        <v>OBSERVATION</v>
      </c>
      <c r="L292" s="68" t="str">
        <f>IFERROR(IF('Patient Admission Report'!G287="","",'Patient Admission Report'!G287),"")</f>
        <v>GENERAL MEDICINE</v>
      </c>
      <c r="M292" s="133" t="str">
        <f>IFERROR(IF('Patient Admission Report'!I287="","",'Patient Admission Report'!I287),"")</f>
        <v/>
      </c>
      <c r="N292" s="124"/>
      <c r="O292" s="116"/>
      <c r="P292" s="72"/>
      <c r="Q292" s="73"/>
      <c r="R292" s="72"/>
      <c r="S292" s="72"/>
      <c r="T292" s="73"/>
      <c r="U292" s="69"/>
      <c r="V292" s="69"/>
      <c r="W292" s="136"/>
      <c r="X292" s="139"/>
      <c r="Y292" s="121"/>
      <c r="Z292" s="143" t="str">
        <f>IFERROR(VLOOKUP('Care Companion Tracker'!$G292,'Patient Discharge Report'!$B$11:$E$1048576,3,FALSE),"")</f>
        <v>10/09/2014 06:07 AM</v>
      </c>
      <c r="AA292" s="94" t="str">
        <f>IFERROR(VLOOKUP('Care Companion Tracker'!$G292,'Patient Discharge Report'!$B$11:$E$1048576,4,FALSE),"")</f>
        <v>LAMA</v>
      </c>
      <c r="AB292" s="179">
        <f>ROUND(IF('Care Companion Tracker'!$Z292="",0,('Care Companion Tracker'!$Z292-'Care Companion Tracker'!$F292)),0)</f>
        <v>2</v>
      </c>
      <c r="AC292" s="116"/>
      <c r="AD292" s="95"/>
    </row>
    <row r="293" spans="2:30">
      <c r="B293" s="67">
        <f t="shared" si="8"/>
        <v>278</v>
      </c>
      <c r="C293" s="68" t="str">
        <f t="shared" si="9"/>
        <v>Hyderabad</v>
      </c>
      <c r="D293" s="93" t="str">
        <f>IF(AND('Care Companion Tracker'!$U293="", 'Care Companion Tracker'!$Z293=""),"Class not attended", IF(AND('Care Companion Tracker'!$Z293="",'Care Companion Tracker'!$U293&lt;&gt;"",$K293="Surgery",$W293=""),"Practical Left", IF(AND('Care Companion Tracker'!$Z293="",'Care Companion Tracker'!$U293&lt;&gt;"",'Care Companion Tracker'!$K293="Surgery",'Care Companion Tracker'!$Y293=""),"Evaluation left",IF(OR(AND('Care Companion Tracker'!$Z293&lt;&gt;"",'Care Companion Tracker'!$K293="Surgery",'Care Companion Tracker'!$U293&lt;&gt;"",'Care Companion Tracker'!$W293&lt;&gt;"",'Care Companion Tracker'!$Y293&lt;&gt;""),AND('Care Companion Tracker'!$Z293&lt;&gt;"",'Care Companion Tracker'!$K293="Procedure",'Care Companion Tracker'!$U293&lt;&gt;""),AND('Care Companion Tracker'!$Z293&lt;&gt;"",'Care Companion Tracker'!$K293="Observation",'Care Companion Tracker'!$U293&lt;&gt;"")),"Discharged &amp; completed",IF(AND('Care Companion Tracker'!$Z293&lt;&gt;"",'Care Companion Tracker'!$U293&lt;&gt;"",'Care Companion Tracker'!$W293=""),"Discharged but no practical", IF(AND('Care Companion Tracker'!$Z293&lt;&gt;"",'Care Companion Tracker'!$U293&lt;&gt;"",'Care Companion Tracker'!$K293="Surgery",'Care Companion Tracker'!$Y293=""),"Discharged but no evaluation",IF(AND('Care Companion Tracker'!$Z293&lt;&gt;"",'Care Companion Tracker'!$U293=""),"Discharged but no class","Completed but not discharged")))))))</f>
        <v>Discharged but no class</v>
      </c>
      <c r="E293" s="129" t="str">
        <f>IF(Table4[[#This Row],[DOA (DD/MM/YY)]]="","",TEXT(Table4[[#This Row],[DOA (DD/MM/YY)]],"mmm-yy"))</f>
        <v>Sep-14</v>
      </c>
      <c r="F293" s="148">
        <f>IF('Patient Admission Report'!H288="","",'Patient Admission Report'!H288)</f>
        <v>41890</v>
      </c>
      <c r="G293" s="112" t="str">
        <f>IFERROR(IF('Patient Admission Report'!B288="","",'Patient Admission Report'!B288),"")</f>
        <v>10070000138023</v>
      </c>
      <c r="H293" s="68" t="str">
        <f>IFERROR(IF('Patient Admission Report'!C288="","",'Patient Admission Report'!C288),"")</f>
        <v>Mr CHRISTOPHER .</v>
      </c>
      <c r="I293" s="77" t="str">
        <f>IFERROR(IF('Patient Admission Report'!D288="","",'Patient Admission Report'!D288),"")</f>
        <v>91-9640278242</v>
      </c>
      <c r="J293" s="68" t="str">
        <f>IFERROR(IF('Patient Admission Report'!E288="","",'Patient Admission Report'!E288),"")</f>
        <v>Andhra Pradesh</v>
      </c>
      <c r="K293" s="68" t="str">
        <f>IFERROR(IF('Patient Admission Report'!F288="","",'Patient Admission Report'!F288),"")</f>
        <v>OBSERVATION</v>
      </c>
      <c r="L293" s="68" t="str">
        <f>IFERROR(IF('Patient Admission Report'!G288="","",'Patient Admission Report'!G288),"")</f>
        <v>GENERAL MEDICINE</v>
      </c>
      <c r="M293" s="133" t="str">
        <f>IFERROR(IF('Patient Admission Report'!I288="","",'Patient Admission Report'!I288),"")</f>
        <v/>
      </c>
      <c r="N293" s="124"/>
      <c r="O293" s="116"/>
      <c r="P293" s="72"/>
      <c r="Q293" s="73"/>
      <c r="R293" s="72"/>
      <c r="S293" s="72"/>
      <c r="T293" s="73"/>
      <c r="U293" s="69"/>
      <c r="V293" s="69"/>
      <c r="W293" s="136"/>
      <c r="X293" s="139"/>
      <c r="Y293" s="121"/>
      <c r="Z293" s="143" t="str">
        <f>IFERROR(VLOOKUP('Care Companion Tracker'!$G293,'Patient Discharge Report'!$B$11:$E$1048576,3,FALSE),"")</f>
        <v>15/09/2014 09:09 AM</v>
      </c>
      <c r="AA293" s="94" t="str">
        <f>IFERROR(VLOOKUP('Care Companion Tracker'!$G293,'Patient Discharge Report'!$B$11:$E$1048576,4,FALSE),"")</f>
        <v>Normal Discharge</v>
      </c>
      <c r="AB293" s="179">
        <f>ROUND(IF('Care Companion Tracker'!$Z293="",0,('Care Companion Tracker'!$Z293-'Care Companion Tracker'!$F293)),0)</f>
        <v>7</v>
      </c>
      <c r="AC293" s="116"/>
      <c r="AD293" s="95"/>
    </row>
    <row r="294" spans="2:30">
      <c r="B294" s="67">
        <f t="shared" si="8"/>
        <v>279</v>
      </c>
      <c r="C294" s="68" t="str">
        <f t="shared" si="9"/>
        <v>Hyderabad</v>
      </c>
      <c r="D294" s="93" t="str">
        <f>IF(AND('Care Companion Tracker'!$U294="", 'Care Companion Tracker'!$Z294=""),"Class not attended", IF(AND('Care Companion Tracker'!$Z294="",'Care Companion Tracker'!$U294&lt;&gt;"",$K294="Surgery",$W294=""),"Practical Left", IF(AND('Care Companion Tracker'!$Z294="",'Care Companion Tracker'!$U294&lt;&gt;"",'Care Companion Tracker'!$K294="Surgery",'Care Companion Tracker'!$Y294=""),"Evaluation left",IF(OR(AND('Care Companion Tracker'!$Z294&lt;&gt;"",'Care Companion Tracker'!$K294="Surgery",'Care Companion Tracker'!$U294&lt;&gt;"",'Care Companion Tracker'!$W294&lt;&gt;"",'Care Companion Tracker'!$Y294&lt;&gt;""),AND('Care Companion Tracker'!$Z294&lt;&gt;"",'Care Companion Tracker'!$K294="Procedure",'Care Companion Tracker'!$U294&lt;&gt;""),AND('Care Companion Tracker'!$Z294&lt;&gt;"",'Care Companion Tracker'!$K294="Observation",'Care Companion Tracker'!$U294&lt;&gt;"")),"Discharged &amp; completed",IF(AND('Care Companion Tracker'!$Z294&lt;&gt;"",'Care Companion Tracker'!$U294&lt;&gt;"",'Care Companion Tracker'!$W294=""),"Discharged but no practical", IF(AND('Care Companion Tracker'!$Z294&lt;&gt;"",'Care Companion Tracker'!$U294&lt;&gt;"",'Care Companion Tracker'!$K294="Surgery",'Care Companion Tracker'!$Y294=""),"Discharged but no evaluation",IF(AND('Care Companion Tracker'!$Z294&lt;&gt;"",'Care Companion Tracker'!$U294=""),"Discharged but no class","Completed but not discharged")))))))</f>
        <v>Discharged but no class</v>
      </c>
      <c r="E294" s="129" t="str">
        <f>IF(Table4[[#This Row],[DOA (DD/MM/YY)]]="","",TEXT(Table4[[#This Row],[DOA (DD/MM/YY)]],"mmm-yy"))</f>
        <v>Sep-14</v>
      </c>
      <c r="F294" s="148">
        <f>IF('Patient Admission Report'!H289="","",'Patient Admission Report'!H289)</f>
        <v>41890</v>
      </c>
      <c r="G294" s="112" t="str">
        <f>IFERROR(IF('Patient Admission Report'!B289="","",'Patient Admission Report'!B289),"")</f>
        <v>10070000201946</v>
      </c>
      <c r="H294" s="68" t="str">
        <f>IFERROR(IF('Patient Admission Report'!C289="","",'Patient Admission Report'!C289),"")</f>
        <v>Mr VARSHYA P</v>
      </c>
      <c r="I294" s="77" t="str">
        <f>IFERROR(IF('Patient Admission Report'!D289="","",'Patient Admission Report'!D289),"")</f>
        <v>919702526123</v>
      </c>
      <c r="J294" s="68" t="str">
        <f>IFERROR(IF('Patient Admission Report'!E289="","",'Patient Admission Report'!E289),"")</f>
        <v>TELANGANA</v>
      </c>
      <c r="K294" s="68" t="str">
        <f>IFERROR(IF('Patient Admission Report'!F289="","",'Patient Admission Report'!F289),"")</f>
        <v>OBSERVATION</v>
      </c>
      <c r="L294" s="68" t="str">
        <f>IFERROR(IF('Patient Admission Report'!G289="","",'Patient Admission Report'!G289),"")</f>
        <v>GENERAL MEDICINE</v>
      </c>
      <c r="M294" s="133" t="str">
        <f>IFERROR(IF('Patient Admission Report'!I289="","",'Patient Admission Report'!I289),"")</f>
        <v/>
      </c>
      <c r="N294" s="124"/>
      <c r="O294" s="116"/>
      <c r="P294" s="72"/>
      <c r="Q294" s="73"/>
      <c r="R294" s="72"/>
      <c r="S294" s="72"/>
      <c r="T294" s="73"/>
      <c r="U294" s="69"/>
      <c r="V294" s="69"/>
      <c r="W294" s="136"/>
      <c r="X294" s="139"/>
      <c r="Y294" s="121"/>
      <c r="Z294" s="143" t="str">
        <f>IFERROR(VLOOKUP('Care Companion Tracker'!$G294,'Patient Discharge Report'!$B$11:$E$1048576,3,FALSE),"")</f>
        <v>10/09/2014 01:14 AM</v>
      </c>
      <c r="AA294" s="94" t="str">
        <f>IFERROR(VLOOKUP('Care Companion Tracker'!$G294,'Patient Discharge Report'!$B$11:$E$1048576,4,FALSE),"")</f>
        <v>Normal Discharge</v>
      </c>
      <c r="AB294" s="179">
        <f>ROUND(IF('Care Companion Tracker'!$Z294="",0,('Care Companion Tracker'!$Z294-'Care Companion Tracker'!$F294)),0)</f>
        <v>2</v>
      </c>
      <c r="AC294" s="116"/>
      <c r="AD294" s="95"/>
    </row>
    <row r="295" spans="2:30">
      <c r="B295" s="67">
        <f t="shared" si="8"/>
        <v>280</v>
      </c>
      <c r="C295" s="68" t="str">
        <f t="shared" si="9"/>
        <v>Hyderabad</v>
      </c>
      <c r="D295" s="93" t="str">
        <f>IF(AND('Care Companion Tracker'!$U295="", 'Care Companion Tracker'!$Z295=""),"Class not attended", IF(AND('Care Companion Tracker'!$Z295="",'Care Companion Tracker'!$U295&lt;&gt;"",$K295="Surgery",$W295=""),"Practical Left", IF(AND('Care Companion Tracker'!$Z295="",'Care Companion Tracker'!$U295&lt;&gt;"",'Care Companion Tracker'!$K295="Surgery",'Care Companion Tracker'!$Y295=""),"Evaluation left",IF(OR(AND('Care Companion Tracker'!$Z295&lt;&gt;"",'Care Companion Tracker'!$K295="Surgery",'Care Companion Tracker'!$U295&lt;&gt;"",'Care Companion Tracker'!$W295&lt;&gt;"",'Care Companion Tracker'!$Y295&lt;&gt;""),AND('Care Companion Tracker'!$Z295&lt;&gt;"",'Care Companion Tracker'!$K295="Procedure",'Care Companion Tracker'!$U295&lt;&gt;""),AND('Care Companion Tracker'!$Z295&lt;&gt;"",'Care Companion Tracker'!$K295="Observation",'Care Companion Tracker'!$U295&lt;&gt;"")),"Discharged &amp; completed",IF(AND('Care Companion Tracker'!$Z295&lt;&gt;"",'Care Companion Tracker'!$U295&lt;&gt;"",'Care Companion Tracker'!$W295=""),"Discharged but no practical", IF(AND('Care Companion Tracker'!$Z295&lt;&gt;"",'Care Companion Tracker'!$U295&lt;&gt;"",'Care Companion Tracker'!$K295="Surgery",'Care Companion Tracker'!$Y295=""),"Discharged but no evaluation",IF(AND('Care Companion Tracker'!$Z295&lt;&gt;"",'Care Companion Tracker'!$U295=""),"Discharged but no class","Completed but not discharged")))))))</f>
        <v>Discharged but no class</v>
      </c>
      <c r="E295" s="129" t="str">
        <f>IF(Table4[[#This Row],[DOA (DD/MM/YY)]]="","",TEXT(Table4[[#This Row],[DOA (DD/MM/YY)]],"mmm-yy"))</f>
        <v>Sep-14</v>
      </c>
      <c r="F295" s="148">
        <f>IF('Patient Admission Report'!H290="","",'Patient Admission Report'!H290)</f>
        <v>41890</v>
      </c>
      <c r="G295" s="112" t="str">
        <f>IFERROR(IF('Patient Admission Report'!B290="","",'Patient Admission Report'!B290),"")</f>
        <v>10070000201825</v>
      </c>
      <c r="H295" s="70" t="str">
        <f>IFERROR(IF('Patient Admission Report'!C290="","",'Patient Admission Report'!C290),"")</f>
        <v>Mrs PARVEEN BEGUM</v>
      </c>
      <c r="I295" s="77" t="str">
        <f>IFERROR(IF('Patient Admission Report'!D290="","",'Patient Admission Report'!D290),"")</f>
        <v>91-8106285506</v>
      </c>
      <c r="J295" s="70" t="str">
        <f>IFERROR(IF('Patient Admission Report'!E290="","",'Patient Admission Report'!E290),"")</f>
        <v>TELANGANA</v>
      </c>
      <c r="K295" s="70" t="str">
        <f>IFERROR(IF('Patient Admission Report'!F290="","",'Patient Admission Report'!F290),"")</f>
        <v>OBSERVATION</v>
      </c>
      <c r="L295" s="70" t="str">
        <f>IFERROR(IF('Patient Admission Report'!G290="","",'Patient Admission Report'!G290),"")</f>
        <v>GENERAL MEDICINE</v>
      </c>
      <c r="M295" s="134" t="str">
        <f>IFERROR(IF('Patient Admission Report'!I290="","",'Patient Admission Report'!I290),"")</f>
        <v/>
      </c>
      <c r="N295" s="124"/>
      <c r="O295" s="116"/>
      <c r="P295" s="72"/>
      <c r="Q295" s="73"/>
      <c r="R295" s="72"/>
      <c r="S295" s="72"/>
      <c r="T295" s="73"/>
      <c r="U295" s="69"/>
      <c r="V295" s="69"/>
      <c r="W295" s="136"/>
      <c r="X295" s="139"/>
      <c r="Y295" s="121"/>
      <c r="Z295" s="143" t="str">
        <f>IFERROR(VLOOKUP('Care Companion Tracker'!$G295,'Patient Discharge Report'!$B$11:$E$1048576,3,FALSE),"")</f>
        <v>10/09/2014 12:02 AM</v>
      </c>
      <c r="AA295" s="94" t="str">
        <f>IFERROR(VLOOKUP('Care Companion Tracker'!$G295,'Patient Discharge Report'!$B$11:$E$1048576,4,FALSE),"")</f>
        <v>Normal Discharge</v>
      </c>
      <c r="AB295" s="179">
        <f>ROUND(IF('Care Companion Tracker'!$Z295="",0,('Care Companion Tracker'!$Z295-'Care Companion Tracker'!$F295)),0)</f>
        <v>2</v>
      </c>
      <c r="AC295" s="116"/>
      <c r="AD295" s="95"/>
    </row>
    <row r="296" spans="2:30">
      <c r="B296" s="67">
        <f t="shared" si="8"/>
        <v>281</v>
      </c>
      <c r="C296" s="68" t="str">
        <f t="shared" si="9"/>
        <v>Hyderabad</v>
      </c>
      <c r="D296" s="93" t="str">
        <f>IF(AND('Care Companion Tracker'!$U296="", 'Care Companion Tracker'!$Z296=""),"Class not attended", IF(AND('Care Companion Tracker'!$Z296="",'Care Companion Tracker'!$U296&lt;&gt;"",$K296="Surgery",$W296=""),"Practical Left", IF(AND('Care Companion Tracker'!$Z296="",'Care Companion Tracker'!$U296&lt;&gt;"",'Care Companion Tracker'!$K296="Surgery",'Care Companion Tracker'!$Y296=""),"Evaluation left",IF(OR(AND('Care Companion Tracker'!$Z296&lt;&gt;"",'Care Companion Tracker'!$K296="Surgery",'Care Companion Tracker'!$U296&lt;&gt;"",'Care Companion Tracker'!$W296&lt;&gt;"",'Care Companion Tracker'!$Y296&lt;&gt;""),AND('Care Companion Tracker'!$Z296&lt;&gt;"",'Care Companion Tracker'!$K296="Procedure",'Care Companion Tracker'!$U296&lt;&gt;""),AND('Care Companion Tracker'!$Z296&lt;&gt;"",'Care Companion Tracker'!$K296="Observation",'Care Companion Tracker'!$U296&lt;&gt;"")),"Discharged &amp; completed",IF(AND('Care Companion Tracker'!$Z296&lt;&gt;"",'Care Companion Tracker'!$U296&lt;&gt;"",'Care Companion Tracker'!$W296=""),"Discharged but no practical", IF(AND('Care Companion Tracker'!$Z296&lt;&gt;"",'Care Companion Tracker'!$U296&lt;&gt;"",'Care Companion Tracker'!$K296="Surgery",'Care Companion Tracker'!$Y296=""),"Discharged but no evaluation",IF(AND('Care Companion Tracker'!$Z296&lt;&gt;"",'Care Companion Tracker'!$U296=""),"Discharged but no class","Completed but not discharged")))))))</f>
        <v>Discharged but no class</v>
      </c>
      <c r="E296" s="129" t="str">
        <f>IF(Table4[[#This Row],[DOA (DD/MM/YY)]]="","",TEXT(Table4[[#This Row],[DOA (DD/MM/YY)]],"mmm-yy"))</f>
        <v>Sep-14</v>
      </c>
      <c r="F296" s="148">
        <f>IF('Patient Admission Report'!H291="","",'Patient Admission Report'!H291)</f>
        <v>41890</v>
      </c>
      <c r="G296" s="112" t="str">
        <f>IFERROR(IF('Patient Admission Report'!B291="","",'Patient Admission Report'!B291),"")</f>
        <v>10070000201947</v>
      </c>
      <c r="H296" s="68" t="str">
        <f>IFERROR(IF('Patient Admission Report'!C291="","",'Patient Admission Report'!C291),"")</f>
        <v>Mr SRIDHAR B</v>
      </c>
      <c r="I296" s="77" t="str">
        <f>IFERROR(IF('Patient Admission Report'!D291="","",'Patient Admission Report'!D291),"")</f>
        <v>91-9618883132</v>
      </c>
      <c r="J296" s="68" t="str">
        <f>IFERROR(IF('Patient Admission Report'!E291="","",'Patient Admission Report'!E291),"")</f>
        <v>TELANGANA</v>
      </c>
      <c r="K296" s="68" t="str">
        <f>IFERROR(IF('Patient Admission Report'!F291="","",'Patient Admission Report'!F291),"")</f>
        <v>OBSERVATION</v>
      </c>
      <c r="L296" s="68" t="str">
        <f>IFERROR(IF('Patient Admission Report'!G291="","",'Patient Admission Report'!G291),"")</f>
        <v>NEPHROLOGY</v>
      </c>
      <c r="M296" s="133" t="str">
        <f>IFERROR(IF('Patient Admission Report'!I291="","",'Patient Admission Report'!I291),"")</f>
        <v/>
      </c>
      <c r="N296" s="124"/>
      <c r="O296" s="116"/>
      <c r="P296" s="72"/>
      <c r="Q296" s="73"/>
      <c r="R296" s="72"/>
      <c r="S296" s="72"/>
      <c r="T296" s="73"/>
      <c r="U296" s="69"/>
      <c r="V296" s="69"/>
      <c r="W296" s="136"/>
      <c r="X296" s="139"/>
      <c r="Y296" s="121"/>
      <c r="Z296" s="143" t="str">
        <f>IFERROR(VLOOKUP('Care Companion Tracker'!$G296,'Patient Discharge Report'!$B$11:$E$1048576,3,FALSE),"")</f>
        <v>12/09/2014 03:37 PM</v>
      </c>
      <c r="AA296" s="94" t="str">
        <f>IFERROR(VLOOKUP('Care Companion Tracker'!$G296,'Patient Discharge Report'!$B$11:$E$1048576,4,FALSE),"")</f>
        <v>Normal Discharge</v>
      </c>
      <c r="AB296" s="179">
        <f>ROUND(IF('Care Companion Tracker'!$Z296="",0,('Care Companion Tracker'!$Z296-'Care Companion Tracker'!$F296)),0)</f>
        <v>5</v>
      </c>
      <c r="AC296" s="116"/>
      <c r="AD296" s="95"/>
    </row>
    <row r="297" spans="2:30">
      <c r="B297" s="67">
        <f t="shared" si="8"/>
        <v>282</v>
      </c>
      <c r="C297" s="68" t="str">
        <f t="shared" si="9"/>
        <v>Hyderabad</v>
      </c>
      <c r="D297" s="93" t="str">
        <f>IF(AND('Care Companion Tracker'!$U297="", 'Care Companion Tracker'!$Z297=""),"Class not attended", IF(AND('Care Companion Tracker'!$Z297="",'Care Companion Tracker'!$U297&lt;&gt;"",$K297="Surgery",$W297=""),"Practical Left", IF(AND('Care Companion Tracker'!$Z297="",'Care Companion Tracker'!$U297&lt;&gt;"",'Care Companion Tracker'!$K297="Surgery",'Care Companion Tracker'!$Y297=""),"Evaluation left",IF(OR(AND('Care Companion Tracker'!$Z297&lt;&gt;"",'Care Companion Tracker'!$K297="Surgery",'Care Companion Tracker'!$U297&lt;&gt;"",'Care Companion Tracker'!$W297&lt;&gt;"",'Care Companion Tracker'!$Y297&lt;&gt;""),AND('Care Companion Tracker'!$Z297&lt;&gt;"",'Care Companion Tracker'!$K297="Procedure",'Care Companion Tracker'!$U297&lt;&gt;""),AND('Care Companion Tracker'!$Z297&lt;&gt;"",'Care Companion Tracker'!$K297="Observation",'Care Companion Tracker'!$U297&lt;&gt;"")),"Discharged &amp; completed",IF(AND('Care Companion Tracker'!$Z297&lt;&gt;"",'Care Companion Tracker'!$U297&lt;&gt;"",'Care Companion Tracker'!$W297=""),"Discharged but no practical", IF(AND('Care Companion Tracker'!$Z297&lt;&gt;"",'Care Companion Tracker'!$U297&lt;&gt;"",'Care Companion Tracker'!$K297="Surgery",'Care Companion Tracker'!$Y297=""),"Discharged but no evaluation",IF(AND('Care Companion Tracker'!$Z297&lt;&gt;"",'Care Companion Tracker'!$U297=""),"Discharged but no class","Completed but not discharged")))))))</f>
        <v>Discharged but no class</v>
      </c>
      <c r="E297" s="129" t="str">
        <f>IF(Table4[[#This Row],[DOA (DD/MM/YY)]]="","",TEXT(Table4[[#This Row],[DOA (DD/MM/YY)]],"mmm-yy"))</f>
        <v>Sep-14</v>
      </c>
      <c r="F297" s="148">
        <f>IF('Patient Admission Report'!H292="","",'Patient Admission Report'!H292)</f>
        <v>41890</v>
      </c>
      <c r="G297" s="112" t="str">
        <f>IFERROR(IF('Patient Admission Report'!B292="","",'Patient Admission Report'!B292),"")</f>
        <v>10070000201994</v>
      </c>
      <c r="H297" s="68" t="str">
        <f>IFERROR(IF('Patient Admission Report'!C292="","",'Patient Admission Report'!C292),"")</f>
        <v>Mr PRASHANTH REDDY</v>
      </c>
      <c r="I297" s="77" t="str">
        <f>IFERROR(IF('Patient Admission Report'!D292="","",'Patient Admission Report'!D292),"")</f>
        <v>91-9652210750</v>
      </c>
      <c r="J297" s="68" t="str">
        <f>IFERROR(IF('Patient Admission Report'!E292="","",'Patient Admission Report'!E292),"")</f>
        <v>TELANGANA</v>
      </c>
      <c r="K297" s="68" t="str">
        <f>IFERROR(IF('Patient Admission Report'!F292="","",'Patient Admission Report'!F292),"")</f>
        <v>OBSERVATION</v>
      </c>
      <c r="L297" s="68" t="str">
        <f>IFERROR(IF('Patient Admission Report'!G292="","",'Patient Admission Report'!G292),"")</f>
        <v>NEURO SURGERY</v>
      </c>
      <c r="M297" s="133" t="str">
        <f>IFERROR(IF('Patient Admission Report'!I292="","",'Patient Admission Report'!I292),"")</f>
        <v/>
      </c>
      <c r="N297" s="124"/>
      <c r="O297" s="116"/>
      <c r="P297" s="72"/>
      <c r="Q297" s="73"/>
      <c r="R297" s="72"/>
      <c r="S297" s="72"/>
      <c r="T297" s="73"/>
      <c r="U297" s="69"/>
      <c r="V297" s="69"/>
      <c r="W297" s="136"/>
      <c r="X297" s="139"/>
      <c r="Y297" s="121"/>
      <c r="Z297" s="143" t="str">
        <f>IFERROR(VLOOKUP('Care Companion Tracker'!$G297,'Patient Discharge Report'!$B$11:$E$1048576,3,FALSE),"")</f>
        <v>10/09/2014 01:13 AM</v>
      </c>
      <c r="AA297" s="94" t="str">
        <f>IFERROR(VLOOKUP('Care Companion Tracker'!$G297,'Patient Discharge Report'!$B$11:$E$1048576,4,FALSE),"")</f>
        <v>LAMA</v>
      </c>
      <c r="AB297" s="179">
        <f>ROUND(IF('Care Companion Tracker'!$Z297="",0,('Care Companion Tracker'!$Z297-'Care Companion Tracker'!$F297)),0)</f>
        <v>2</v>
      </c>
      <c r="AC297" s="116"/>
      <c r="AD297" s="95"/>
    </row>
    <row r="298" spans="2:30">
      <c r="B298" s="67">
        <f t="shared" si="8"/>
        <v>283</v>
      </c>
      <c r="C298" s="68" t="str">
        <f t="shared" si="9"/>
        <v>Hyderabad</v>
      </c>
      <c r="D298" s="93" t="str">
        <f>IF(AND('Care Companion Tracker'!$U298="", 'Care Companion Tracker'!$Z298=""),"Class not attended", IF(AND('Care Companion Tracker'!$Z298="",'Care Companion Tracker'!$U298&lt;&gt;"",$K298="Surgery",$W298=""),"Practical Left", IF(AND('Care Companion Tracker'!$Z298="",'Care Companion Tracker'!$U298&lt;&gt;"",'Care Companion Tracker'!$K298="Surgery",'Care Companion Tracker'!$Y298=""),"Evaluation left",IF(OR(AND('Care Companion Tracker'!$Z298&lt;&gt;"",'Care Companion Tracker'!$K298="Surgery",'Care Companion Tracker'!$U298&lt;&gt;"",'Care Companion Tracker'!$W298&lt;&gt;"",'Care Companion Tracker'!$Y298&lt;&gt;""),AND('Care Companion Tracker'!$Z298&lt;&gt;"",'Care Companion Tracker'!$K298="Procedure",'Care Companion Tracker'!$U298&lt;&gt;""),AND('Care Companion Tracker'!$Z298&lt;&gt;"",'Care Companion Tracker'!$K298="Observation",'Care Companion Tracker'!$U298&lt;&gt;"")),"Discharged &amp; completed",IF(AND('Care Companion Tracker'!$Z298&lt;&gt;"",'Care Companion Tracker'!$U298&lt;&gt;"",'Care Companion Tracker'!$W298=""),"Discharged but no practical", IF(AND('Care Companion Tracker'!$Z298&lt;&gt;"",'Care Companion Tracker'!$U298&lt;&gt;"",'Care Companion Tracker'!$K298="Surgery",'Care Companion Tracker'!$Y298=""),"Discharged but no evaluation",IF(AND('Care Companion Tracker'!$Z298&lt;&gt;"",'Care Companion Tracker'!$U298=""),"Discharged but no class","Completed but not discharged")))))))</f>
        <v>Class not attended</v>
      </c>
      <c r="E298" s="129" t="str">
        <f>IF(Table4[[#This Row],[DOA (DD/MM/YY)]]="","",TEXT(Table4[[#This Row],[DOA (DD/MM/YY)]],"mmm-yy"))</f>
        <v>Sep-14</v>
      </c>
      <c r="F298" s="148">
        <f>IF('Patient Admission Report'!H293="","",'Patient Admission Report'!H293)</f>
        <v>41890</v>
      </c>
      <c r="G298" s="112" t="str">
        <f>IFERROR(IF('Patient Admission Report'!B293="","",'Patient Admission Report'!B293),"")</f>
        <v>10070000199153</v>
      </c>
      <c r="H298" s="68" t="str">
        <f>IFERROR(IF('Patient Admission Report'!C293="","",'Patient Admission Report'!C293),"")</f>
        <v>Mr KRISHNA A</v>
      </c>
      <c r="I298" s="77" t="str">
        <f>IFERROR(IF('Patient Admission Report'!D293="","",'Patient Admission Report'!D293),"")</f>
        <v>91-9912717834</v>
      </c>
      <c r="J298" s="68" t="str">
        <f>IFERROR(IF('Patient Admission Report'!E293="","",'Patient Admission Report'!E293),"")</f>
        <v>TELANGANA</v>
      </c>
      <c r="K298" s="68" t="str">
        <f>IFERROR(IF('Patient Admission Report'!F293="","",'Patient Admission Report'!F293),"")</f>
        <v>OBSERVATION</v>
      </c>
      <c r="L298" s="68" t="str">
        <f>IFERROR(IF('Patient Admission Report'!G293="","",'Patient Admission Report'!G293),"")</f>
        <v>NEUROLOGY</v>
      </c>
      <c r="M298" s="133" t="str">
        <f>IFERROR(IF('Patient Admission Report'!I293="","",'Patient Admission Report'!I293),"")</f>
        <v>ESIC_CREDIT</v>
      </c>
      <c r="N298" s="124"/>
      <c r="O298" s="116"/>
      <c r="P298" s="72"/>
      <c r="Q298" s="73"/>
      <c r="R298" s="72"/>
      <c r="S298" s="72"/>
      <c r="T298" s="73"/>
      <c r="U298" s="69"/>
      <c r="V298" s="69"/>
      <c r="W298" s="136"/>
      <c r="X298" s="139"/>
      <c r="Y298" s="121"/>
      <c r="Z298" s="143" t="str">
        <f>IFERROR(VLOOKUP('Care Companion Tracker'!$G298,'Patient Discharge Report'!$B$11:$E$1048576,3,FALSE),"")</f>
        <v/>
      </c>
      <c r="AA298" s="94" t="str">
        <f>IFERROR(VLOOKUP('Care Companion Tracker'!$G298,'Patient Discharge Report'!$B$11:$E$1048576,4,FALSE),"")</f>
        <v/>
      </c>
      <c r="AB298" s="179">
        <f>ROUND(IF('Care Companion Tracker'!$Z298="",0,('Care Companion Tracker'!$Z298-'Care Companion Tracker'!$F298)),0)</f>
        <v>0</v>
      </c>
      <c r="AC298" s="116"/>
      <c r="AD298" s="95"/>
    </row>
    <row r="299" spans="2:30">
      <c r="B299" s="67">
        <f t="shared" si="8"/>
        <v>284</v>
      </c>
      <c r="C299" s="68" t="str">
        <f t="shared" si="9"/>
        <v>Hyderabad</v>
      </c>
      <c r="D299" s="93" t="str">
        <f>IF(AND('Care Companion Tracker'!$U299="", 'Care Companion Tracker'!$Z299=""),"Class not attended", IF(AND('Care Companion Tracker'!$Z299="",'Care Companion Tracker'!$U299&lt;&gt;"",$K299="Surgery",$W299=""),"Practical Left", IF(AND('Care Companion Tracker'!$Z299="",'Care Companion Tracker'!$U299&lt;&gt;"",'Care Companion Tracker'!$K299="Surgery",'Care Companion Tracker'!$Y299=""),"Evaluation left",IF(OR(AND('Care Companion Tracker'!$Z299&lt;&gt;"",'Care Companion Tracker'!$K299="Surgery",'Care Companion Tracker'!$U299&lt;&gt;"",'Care Companion Tracker'!$W299&lt;&gt;"",'Care Companion Tracker'!$Y299&lt;&gt;""),AND('Care Companion Tracker'!$Z299&lt;&gt;"",'Care Companion Tracker'!$K299="Procedure",'Care Companion Tracker'!$U299&lt;&gt;""),AND('Care Companion Tracker'!$Z299&lt;&gt;"",'Care Companion Tracker'!$K299="Observation",'Care Companion Tracker'!$U299&lt;&gt;"")),"Discharged &amp; completed",IF(AND('Care Companion Tracker'!$Z299&lt;&gt;"",'Care Companion Tracker'!$U299&lt;&gt;"",'Care Companion Tracker'!$W299=""),"Discharged but no practical", IF(AND('Care Companion Tracker'!$Z299&lt;&gt;"",'Care Companion Tracker'!$U299&lt;&gt;"",'Care Companion Tracker'!$K299="Surgery",'Care Companion Tracker'!$Y299=""),"Discharged but no evaluation",IF(AND('Care Companion Tracker'!$Z299&lt;&gt;"",'Care Companion Tracker'!$U299=""),"Discharged but no class","Completed but not discharged")))))))</f>
        <v>Discharged but no class</v>
      </c>
      <c r="E299" s="129" t="str">
        <f>IF(Table4[[#This Row],[DOA (DD/MM/YY)]]="","",TEXT(Table4[[#This Row],[DOA (DD/MM/YY)]],"mmm-yy"))</f>
        <v>Sep-14</v>
      </c>
      <c r="F299" s="148">
        <f>IF('Patient Admission Report'!H294="","",'Patient Admission Report'!H294)</f>
        <v>41890</v>
      </c>
      <c r="G299" s="112" t="str">
        <f>IFERROR(IF('Patient Admission Report'!B294="","",'Patient Admission Report'!B294),"")</f>
        <v>10070000201937</v>
      </c>
      <c r="H299" s="68" t="str">
        <f>IFERROR(IF('Patient Admission Report'!C294="","",'Patient Admission Report'!C294),"")</f>
        <v>Mr BALANARSAIAH .</v>
      </c>
      <c r="I299" s="77" t="str">
        <f>IFERROR(IF('Patient Admission Report'!D294="","",'Patient Admission Report'!D294),"")</f>
        <v>919959996720</v>
      </c>
      <c r="J299" s="68" t="str">
        <f>IFERROR(IF('Patient Admission Report'!E294="","",'Patient Admission Report'!E294),"")</f>
        <v>TELANGANA</v>
      </c>
      <c r="K299" s="68" t="str">
        <f>IFERROR(IF('Patient Admission Report'!F294="","",'Patient Admission Report'!F294),"")</f>
        <v>OBSERVATION</v>
      </c>
      <c r="L299" s="68" t="str">
        <f>IFERROR(IF('Patient Admission Report'!G294="","",'Patient Admission Report'!G294),"")</f>
        <v>NEUROLOGY</v>
      </c>
      <c r="M299" s="133" t="str">
        <f>IFERROR(IF('Patient Admission Report'!I294="","",'Patient Admission Report'!I294),"")</f>
        <v>ESIC_CREDIT</v>
      </c>
      <c r="N299" s="124"/>
      <c r="O299" s="116" t="s">
        <v>2658</v>
      </c>
      <c r="P299" s="72" t="s">
        <v>2653</v>
      </c>
      <c r="Q299" s="73"/>
      <c r="R299" s="72"/>
      <c r="S299" s="72"/>
      <c r="T299" s="73"/>
      <c r="U299" s="69"/>
      <c r="V299" s="69"/>
      <c r="W299" s="136"/>
      <c r="X299" s="139"/>
      <c r="Y299" s="121"/>
      <c r="Z299" s="143" t="str">
        <f>IFERROR(VLOOKUP('Care Companion Tracker'!$G299,'Patient Discharge Report'!$B$11:$E$1048576,3,FALSE),"")</f>
        <v>13/09/2014 03:50 PM</v>
      </c>
      <c r="AA299" s="94" t="str">
        <f>IFERROR(VLOOKUP('Care Companion Tracker'!$G299,'Patient Discharge Report'!$B$11:$E$1048576,4,FALSE),"")</f>
        <v>Normal Discharge</v>
      </c>
      <c r="AB299" s="179">
        <f>ROUND(IF('Care Companion Tracker'!$Z299="",0,('Care Companion Tracker'!$Z299-'Care Companion Tracker'!$F299)),0)</f>
        <v>6</v>
      </c>
      <c r="AC299" s="116"/>
      <c r="AD299" s="95"/>
    </row>
    <row r="300" spans="2:30">
      <c r="B300" s="67">
        <f t="shared" si="8"/>
        <v>285</v>
      </c>
      <c r="C300" s="68" t="str">
        <f t="shared" si="9"/>
        <v>Hyderabad</v>
      </c>
      <c r="D300" s="93" t="str">
        <f>IF(AND('Care Companion Tracker'!$U300="", 'Care Companion Tracker'!$Z300=""),"Class not attended", IF(AND('Care Companion Tracker'!$Z300="",'Care Companion Tracker'!$U300&lt;&gt;"",$K300="Surgery",$W300=""),"Practical Left", IF(AND('Care Companion Tracker'!$Z300="",'Care Companion Tracker'!$U300&lt;&gt;"",'Care Companion Tracker'!$K300="Surgery",'Care Companion Tracker'!$Y300=""),"Evaluation left",IF(OR(AND('Care Companion Tracker'!$Z300&lt;&gt;"",'Care Companion Tracker'!$K300="Surgery",'Care Companion Tracker'!$U300&lt;&gt;"",'Care Companion Tracker'!$W300&lt;&gt;"",'Care Companion Tracker'!$Y300&lt;&gt;""),AND('Care Companion Tracker'!$Z300&lt;&gt;"",'Care Companion Tracker'!$K300="Procedure",'Care Companion Tracker'!$U300&lt;&gt;""),AND('Care Companion Tracker'!$Z300&lt;&gt;"",'Care Companion Tracker'!$K300="Observation",'Care Companion Tracker'!$U300&lt;&gt;"")),"Discharged &amp; completed",IF(AND('Care Companion Tracker'!$Z300&lt;&gt;"",'Care Companion Tracker'!$U300&lt;&gt;"",'Care Companion Tracker'!$W300=""),"Discharged but no practical", IF(AND('Care Companion Tracker'!$Z300&lt;&gt;"",'Care Companion Tracker'!$U300&lt;&gt;"",'Care Companion Tracker'!$K300="Surgery",'Care Companion Tracker'!$Y300=""),"Discharged but no evaluation",IF(AND('Care Companion Tracker'!$Z300&lt;&gt;"",'Care Companion Tracker'!$U300=""),"Discharged but no class","Completed but not discharged")))))))</f>
        <v>Class not attended</v>
      </c>
      <c r="E300" s="129" t="str">
        <f>IF(Table4[[#This Row],[DOA (DD/MM/YY)]]="","",TEXT(Table4[[#This Row],[DOA (DD/MM/YY)]],"mmm-yy"))</f>
        <v>Sep-14</v>
      </c>
      <c r="F300" s="148">
        <f>IF('Patient Admission Report'!H295="","",'Patient Admission Report'!H295)</f>
        <v>41890</v>
      </c>
      <c r="G300" s="112" t="str">
        <f>IFERROR(IF('Patient Admission Report'!B295="","",'Patient Admission Report'!B295),"")</f>
        <v>10070000201817</v>
      </c>
      <c r="H300" s="68" t="str">
        <f>IFERROR(IF('Patient Admission Report'!C295="","",'Patient Admission Report'!C295),"")</f>
        <v>Mrs GANGAMMA Y</v>
      </c>
      <c r="I300" s="77" t="str">
        <f>IFERROR(IF('Patient Admission Report'!D295="","",'Patient Admission Report'!D295),"")</f>
        <v>91-9652401030</v>
      </c>
      <c r="J300" s="68" t="str">
        <f>IFERROR(IF('Patient Admission Report'!E295="","",'Patient Admission Report'!E295),"")</f>
        <v>TELANGANA</v>
      </c>
      <c r="K300" s="68" t="str">
        <f>IFERROR(IF('Patient Admission Report'!F295="","",'Patient Admission Report'!F295),"")</f>
        <v>OBSERVATION</v>
      </c>
      <c r="L300" s="68" t="str">
        <f>IFERROR(IF('Patient Admission Report'!G295="","",'Patient Admission Report'!G295),"")</f>
        <v>NEUROLOGY</v>
      </c>
      <c r="M300" s="133" t="str">
        <f>IFERROR(IF('Patient Admission Report'!I295="","",'Patient Admission Report'!I295),"")</f>
        <v/>
      </c>
      <c r="N300" s="124"/>
      <c r="O300" s="116"/>
      <c r="P300" s="72"/>
      <c r="Q300" s="73"/>
      <c r="R300" s="72"/>
      <c r="S300" s="72"/>
      <c r="T300" s="73"/>
      <c r="U300" s="69"/>
      <c r="V300" s="69"/>
      <c r="W300" s="136"/>
      <c r="X300" s="139"/>
      <c r="Y300" s="121"/>
      <c r="Z300" s="143" t="str">
        <f>IFERROR(VLOOKUP('Care Companion Tracker'!$G300,'Patient Discharge Report'!$B$11:$E$1048576,3,FALSE),"")</f>
        <v/>
      </c>
      <c r="AA300" s="94" t="str">
        <f>IFERROR(VLOOKUP('Care Companion Tracker'!$G300,'Patient Discharge Report'!$B$11:$E$1048576,4,FALSE),"")</f>
        <v/>
      </c>
      <c r="AB300" s="179">
        <f>ROUND(IF('Care Companion Tracker'!$Z300="",0,('Care Companion Tracker'!$Z300-'Care Companion Tracker'!$F300)),0)</f>
        <v>0</v>
      </c>
      <c r="AC300" s="116"/>
      <c r="AD300" s="95"/>
    </row>
    <row r="301" spans="2:30">
      <c r="B301" s="67">
        <f t="shared" si="8"/>
        <v>286</v>
      </c>
      <c r="C301" s="68" t="str">
        <f t="shared" si="9"/>
        <v>Hyderabad</v>
      </c>
      <c r="D301" s="93" t="str">
        <f>IF(AND('Care Companion Tracker'!$U301="", 'Care Companion Tracker'!$Z301=""),"Class not attended", IF(AND('Care Companion Tracker'!$Z301="",'Care Companion Tracker'!$U301&lt;&gt;"",$K301="Surgery",$W301=""),"Practical Left", IF(AND('Care Companion Tracker'!$Z301="",'Care Companion Tracker'!$U301&lt;&gt;"",'Care Companion Tracker'!$K301="Surgery",'Care Companion Tracker'!$Y301=""),"Evaluation left",IF(OR(AND('Care Companion Tracker'!$Z301&lt;&gt;"",'Care Companion Tracker'!$K301="Surgery",'Care Companion Tracker'!$U301&lt;&gt;"",'Care Companion Tracker'!$W301&lt;&gt;"",'Care Companion Tracker'!$Y301&lt;&gt;""),AND('Care Companion Tracker'!$Z301&lt;&gt;"",'Care Companion Tracker'!$K301="Procedure",'Care Companion Tracker'!$U301&lt;&gt;""),AND('Care Companion Tracker'!$Z301&lt;&gt;"",'Care Companion Tracker'!$K301="Observation",'Care Companion Tracker'!$U301&lt;&gt;"")),"Discharged &amp; completed",IF(AND('Care Companion Tracker'!$Z301&lt;&gt;"",'Care Companion Tracker'!$U301&lt;&gt;"",'Care Companion Tracker'!$W301=""),"Discharged but no practical", IF(AND('Care Companion Tracker'!$Z301&lt;&gt;"",'Care Companion Tracker'!$U301&lt;&gt;"",'Care Companion Tracker'!$K301="Surgery",'Care Companion Tracker'!$Y301=""),"Discharged but no evaluation",IF(AND('Care Companion Tracker'!$Z301&lt;&gt;"",'Care Companion Tracker'!$U301=""),"Discharged but no class","Completed but not discharged")))))))</f>
        <v>Discharged but no class</v>
      </c>
      <c r="E301" s="129" t="str">
        <f>IF(Table4[[#This Row],[DOA (DD/MM/YY)]]="","",TEXT(Table4[[#This Row],[DOA (DD/MM/YY)]],"mmm-yy"))</f>
        <v>Sep-14</v>
      </c>
      <c r="F301" s="148">
        <f>IF('Patient Admission Report'!H296="","",'Patient Admission Report'!H296)</f>
        <v>41890</v>
      </c>
      <c r="G301" s="112" t="str">
        <f>IFERROR(IF('Patient Admission Report'!B296="","",'Patient Admission Report'!B296),"")</f>
        <v>10070000201855</v>
      </c>
      <c r="H301" s="70" t="str">
        <f>IFERROR(IF('Patient Admission Report'!C296="","",'Patient Admission Report'!C296),"")</f>
        <v>Mrs CHANDRA SHARMA</v>
      </c>
      <c r="I301" s="77" t="str">
        <f>IFERROR(IF('Patient Admission Report'!D296="","",'Patient Admission Report'!D296),"")</f>
        <v>919493068618</v>
      </c>
      <c r="J301" s="70" t="str">
        <f>IFERROR(IF('Patient Admission Report'!E296="","",'Patient Admission Report'!E296),"")</f>
        <v>TELANGANA</v>
      </c>
      <c r="K301" s="70" t="str">
        <f>IFERROR(IF('Patient Admission Report'!F296="","",'Patient Admission Report'!F296),"")</f>
        <v>OBSERVATION</v>
      </c>
      <c r="L301" s="70" t="str">
        <f>IFERROR(IF('Patient Admission Report'!G296="","",'Patient Admission Report'!G296),"")</f>
        <v>OBSTETRICS &amp; GYNAECOLOGY</v>
      </c>
      <c r="M301" s="134" t="str">
        <f>IFERROR(IF('Patient Admission Report'!I296="","",'Patient Admission Report'!I296),"")</f>
        <v/>
      </c>
      <c r="N301" s="124"/>
      <c r="O301" s="116"/>
      <c r="P301" s="72"/>
      <c r="Q301" s="73"/>
      <c r="R301" s="72"/>
      <c r="S301" s="72"/>
      <c r="T301" s="73"/>
      <c r="U301" s="69"/>
      <c r="V301" s="69"/>
      <c r="W301" s="136"/>
      <c r="X301" s="139"/>
      <c r="Y301" s="121"/>
      <c r="Z301" s="143" t="str">
        <f>IFERROR(VLOOKUP('Care Companion Tracker'!$G301,'Patient Discharge Report'!$B$11:$E$1048576,3,FALSE),"")</f>
        <v>12/09/2014 03:36 PM</v>
      </c>
      <c r="AA301" s="94" t="str">
        <f>IFERROR(VLOOKUP('Care Companion Tracker'!$G301,'Patient Discharge Report'!$B$11:$E$1048576,4,FALSE),"")</f>
        <v>Normal Discharge</v>
      </c>
      <c r="AB301" s="179">
        <f>ROUND(IF('Care Companion Tracker'!$Z301="",0,('Care Companion Tracker'!$Z301-'Care Companion Tracker'!$F301)),0)</f>
        <v>5</v>
      </c>
      <c r="AC301" s="116"/>
      <c r="AD301" s="95"/>
    </row>
    <row r="302" spans="2:30">
      <c r="B302" s="67">
        <f t="shared" si="8"/>
        <v>287</v>
      </c>
      <c r="C302" s="68" t="str">
        <f t="shared" si="9"/>
        <v>Hyderabad</v>
      </c>
      <c r="D302" s="93" t="str">
        <f>IF(AND('Care Companion Tracker'!$U302="", 'Care Companion Tracker'!$Z302=""),"Class not attended", IF(AND('Care Companion Tracker'!$Z302="",'Care Companion Tracker'!$U302&lt;&gt;"",$K302="Surgery",$W302=""),"Practical Left", IF(AND('Care Companion Tracker'!$Z302="",'Care Companion Tracker'!$U302&lt;&gt;"",'Care Companion Tracker'!$K302="Surgery",'Care Companion Tracker'!$Y302=""),"Evaluation left",IF(OR(AND('Care Companion Tracker'!$Z302&lt;&gt;"",'Care Companion Tracker'!$K302="Surgery",'Care Companion Tracker'!$U302&lt;&gt;"",'Care Companion Tracker'!$W302&lt;&gt;"",'Care Companion Tracker'!$Y302&lt;&gt;""),AND('Care Companion Tracker'!$Z302&lt;&gt;"",'Care Companion Tracker'!$K302="Procedure",'Care Companion Tracker'!$U302&lt;&gt;""),AND('Care Companion Tracker'!$Z302&lt;&gt;"",'Care Companion Tracker'!$K302="Observation",'Care Companion Tracker'!$U302&lt;&gt;"")),"Discharged &amp; completed",IF(AND('Care Companion Tracker'!$Z302&lt;&gt;"",'Care Companion Tracker'!$U302&lt;&gt;"",'Care Companion Tracker'!$W302=""),"Discharged but no practical", IF(AND('Care Companion Tracker'!$Z302&lt;&gt;"",'Care Companion Tracker'!$U302&lt;&gt;"",'Care Companion Tracker'!$K302="Surgery",'Care Companion Tracker'!$Y302=""),"Discharged but no evaluation",IF(AND('Care Companion Tracker'!$Z302&lt;&gt;"",'Care Companion Tracker'!$U302=""),"Discharged but no class","Completed but not discharged")))))))</f>
        <v>Discharged but no class</v>
      </c>
      <c r="E302" s="129" t="str">
        <f>IF(Table4[[#This Row],[DOA (DD/MM/YY)]]="","",TEXT(Table4[[#This Row],[DOA (DD/MM/YY)]],"mmm-yy"))</f>
        <v>Sep-14</v>
      </c>
      <c r="F302" s="148">
        <f>IF('Patient Admission Report'!H297="","",'Patient Admission Report'!H297)</f>
        <v>41890</v>
      </c>
      <c r="G302" s="112" t="str">
        <f>IFERROR(IF('Patient Admission Report'!B297="","",'Patient Admission Report'!B297),"")</f>
        <v>10070000201834</v>
      </c>
      <c r="H302" s="68" t="str">
        <f>IFERROR(IF('Patient Admission Report'!C297="","",'Patient Admission Report'!C297),"")</f>
        <v>Mrs KAVITHA P</v>
      </c>
      <c r="I302" s="77" t="str">
        <f>IFERROR(IF('Patient Admission Report'!D297="","",'Patient Admission Report'!D297),"")</f>
        <v>918985706446</v>
      </c>
      <c r="J302" s="68" t="str">
        <f>IFERROR(IF('Patient Admission Report'!E297="","",'Patient Admission Report'!E297),"")</f>
        <v>TELANGANA</v>
      </c>
      <c r="K302" s="68" t="str">
        <f>IFERROR(IF('Patient Admission Report'!F297="","",'Patient Admission Report'!F297),"")</f>
        <v>OBSERVATION</v>
      </c>
      <c r="L302" s="68" t="str">
        <f>IFERROR(IF('Patient Admission Report'!G297="","",'Patient Admission Report'!G297),"")</f>
        <v>OBSTETRICS &amp; GYNAECOLOGY</v>
      </c>
      <c r="M302" s="133" t="str">
        <f>IFERROR(IF('Patient Admission Report'!I297="","",'Patient Admission Report'!I297),"")</f>
        <v>GOOD HEALTH PLAN LIMITED_CREDIT</v>
      </c>
      <c r="N302" s="124"/>
      <c r="O302" s="116"/>
      <c r="P302" s="72"/>
      <c r="Q302" s="73"/>
      <c r="R302" s="72"/>
      <c r="S302" s="72"/>
      <c r="T302" s="73"/>
      <c r="U302" s="69"/>
      <c r="V302" s="69"/>
      <c r="W302" s="136"/>
      <c r="X302" s="139"/>
      <c r="Y302" s="121"/>
      <c r="Z302" s="143" t="str">
        <f>IFERROR(VLOOKUP('Care Companion Tracker'!$G302,'Patient Discharge Report'!$B$11:$E$1048576,3,FALSE),"")</f>
        <v>01/10/2014 09:12 PM</v>
      </c>
      <c r="AA302" s="94" t="str">
        <f>IFERROR(VLOOKUP('Care Companion Tracker'!$G302,'Patient Discharge Report'!$B$11:$E$1048576,4,FALSE),"")</f>
        <v>Normal Discharge</v>
      </c>
      <c r="AB302" s="179">
        <f>ROUND(IF('Care Companion Tracker'!$Z302="",0,('Care Companion Tracker'!$Z302-'Care Companion Tracker'!$F302)),0)</f>
        <v>24</v>
      </c>
      <c r="AC302" s="116"/>
      <c r="AD302" s="95"/>
    </row>
    <row r="303" spans="2:30">
      <c r="B303" s="67">
        <f t="shared" si="8"/>
        <v>288</v>
      </c>
      <c r="C303" s="68" t="str">
        <f t="shared" si="9"/>
        <v>Hyderabad</v>
      </c>
      <c r="D303" s="93" t="str">
        <f>IF(AND('Care Companion Tracker'!$U303="", 'Care Companion Tracker'!$Z303=""),"Class not attended", IF(AND('Care Companion Tracker'!$Z303="",'Care Companion Tracker'!$U303&lt;&gt;"",$K303="Surgery",$W303=""),"Practical Left", IF(AND('Care Companion Tracker'!$Z303="",'Care Companion Tracker'!$U303&lt;&gt;"",'Care Companion Tracker'!$K303="Surgery",'Care Companion Tracker'!$Y303=""),"Evaluation left",IF(OR(AND('Care Companion Tracker'!$Z303&lt;&gt;"",'Care Companion Tracker'!$K303="Surgery",'Care Companion Tracker'!$U303&lt;&gt;"",'Care Companion Tracker'!$W303&lt;&gt;"",'Care Companion Tracker'!$Y303&lt;&gt;""),AND('Care Companion Tracker'!$Z303&lt;&gt;"",'Care Companion Tracker'!$K303="Procedure",'Care Companion Tracker'!$U303&lt;&gt;""),AND('Care Companion Tracker'!$Z303&lt;&gt;"",'Care Companion Tracker'!$K303="Observation",'Care Companion Tracker'!$U303&lt;&gt;"")),"Discharged &amp; completed",IF(AND('Care Companion Tracker'!$Z303&lt;&gt;"",'Care Companion Tracker'!$U303&lt;&gt;"",'Care Companion Tracker'!$W303=""),"Discharged but no practical", IF(AND('Care Companion Tracker'!$Z303&lt;&gt;"",'Care Companion Tracker'!$U303&lt;&gt;"",'Care Companion Tracker'!$K303="Surgery",'Care Companion Tracker'!$Y303=""),"Discharged but no evaluation",IF(AND('Care Companion Tracker'!$Z303&lt;&gt;"",'Care Companion Tracker'!$U303=""),"Discharged but no class","Completed but not discharged")))))))</f>
        <v>Discharged but no class</v>
      </c>
      <c r="E303" s="129" t="str">
        <f>IF(Table4[[#This Row],[DOA (DD/MM/YY)]]="","",TEXT(Table4[[#This Row],[DOA (DD/MM/YY)]],"mmm-yy"))</f>
        <v>Sep-14</v>
      </c>
      <c r="F303" s="148">
        <f>IF('Patient Admission Report'!H298="","",'Patient Admission Report'!H298)</f>
        <v>41890</v>
      </c>
      <c r="G303" s="112" t="str">
        <f>IFERROR(IF('Patient Admission Report'!B298="","",'Patient Admission Report'!B298),"")</f>
        <v>10070000196895</v>
      </c>
      <c r="H303" s="68" t="str">
        <f>IFERROR(IF('Patient Admission Report'!C298="","",'Patient Admission Report'!C298),"")</f>
        <v>Mrs SRAVANTHI</v>
      </c>
      <c r="I303" s="77" t="str">
        <f>IFERROR(IF('Patient Admission Report'!D298="","",'Patient Admission Report'!D298),"")</f>
        <v>9848575058</v>
      </c>
      <c r="J303" s="68" t="str">
        <f>IFERROR(IF('Patient Admission Report'!E298="","",'Patient Admission Report'!E298),"")</f>
        <v>TELANGANA</v>
      </c>
      <c r="K303" s="68" t="str">
        <f>IFERROR(IF('Patient Admission Report'!F298="","",'Patient Admission Report'!F298),"")</f>
        <v>PROCEDURE</v>
      </c>
      <c r="L303" s="68" t="str">
        <f>IFERROR(IF('Patient Admission Report'!G298="","",'Patient Admission Report'!G298),"")</f>
        <v>OBSTETRICS &amp; GYNAECOLOGY</v>
      </c>
      <c r="M303" s="133" t="str">
        <f>IFERROR(IF('Patient Admission Report'!I298="","",'Patient Admission Report'!I298),"")</f>
        <v>NH-Mallareddy Hospital</v>
      </c>
      <c r="N303" s="124"/>
      <c r="O303" s="116"/>
      <c r="P303" s="72"/>
      <c r="Q303" s="73"/>
      <c r="R303" s="72"/>
      <c r="S303" s="72"/>
      <c r="T303" s="73"/>
      <c r="U303" s="69"/>
      <c r="V303" s="69"/>
      <c r="W303" s="136"/>
      <c r="X303" s="139"/>
      <c r="Y303" s="121"/>
      <c r="Z303" s="143" t="str">
        <f>IFERROR(VLOOKUP('Care Companion Tracker'!$G303,'Patient Discharge Report'!$B$11:$E$1048576,3,FALSE),"")</f>
        <v>18/09/2014 02:54 PM</v>
      </c>
      <c r="AA303" s="94" t="str">
        <f>IFERROR(VLOOKUP('Care Companion Tracker'!$G303,'Patient Discharge Report'!$B$11:$E$1048576,4,FALSE),"")</f>
        <v>Normal Discharge</v>
      </c>
      <c r="AB303" s="179">
        <f>ROUND(IF('Care Companion Tracker'!$Z303="",0,('Care Companion Tracker'!$Z303-'Care Companion Tracker'!$F303)),0)</f>
        <v>11</v>
      </c>
      <c r="AC303" s="116"/>
      <c r="AD303" s="95"/>
    </row>
    <row r="304" spans="2:30">
      <c r="B304" s="67">
        <f t="shared" si="8"/>
        <v>289</v>
      </c>
      <c r="C304" s="68" t="str">
        <f t="shared" si="9"/>
        <v>Hyderabad</v>
      </c>
      <c r="D304" s="93" t="str">
        <f>IF(AND('Care Companion Tracker'!$U304="", 'Care Companion Tracker'!$Z304=""),"Class not attended", IF(AND('Care Companion Tracker'!$Z304="",'Care Companion Tracker'!$U304&lt;&gt;"",$K304="Surgery",$W304=""),"Practical Left", IF(AND('Care Companion Tracker'!$Z304="",'Care Companion Tracker'!$U304&lt;&gt;"",'Care Companion Tracker'!$K304="Surgery",'Care Companion Tracker'!$Y304=""),"Evaluation left",IF(OR(AND('Care Companion Tracker'!$Z304&lt;&gt;"",'Care Companion Tracker'!$K304="Surgery",'Care Companion Tracker'!$U304&lt;&gt;"",'Care Companion Tracker'!$W304&lt;&gt;"",'Care Companion Tracker'!$Y304&lt;&gt;""),AND('Care Companion Tracker'!$Z304&lt;&gt;"",'Care Companion Tracker'!$K304="Procedure",'Care Companion Tracker'!$U304&lt;&gt;""),AND('Care Companion Tracker'!$Z304&lt;&gt;"",'Care Companion Tracker'!$K304="Observation",'Care Companion Tracker'!$U304&lt;&gt;"")),"Discharged &amp; completed",IF(AND('Care Companion Tracker'!$Z304&lt;&gt;"",'Care Companion Tracker'!$U304&lt;&gt;"",'Care Companion Tracker'!$W304=""),"Discharged but no practical", IF(AND('Care Companion Tracker'!$Z304&lt;&gt;"",'Care Companion Tracker'!$U304&lt;&gt;"",'Care Companion Tracker'!$K304="Surgery",'Care Companion Tracker'!$Y304=""),"Discharged but no evaluation",IF(AND('Care Companion Tracker'!$Z304&lt;&gt;"",'Care Companion Tracker'!$U304=""),"Discharged but no class","Completed but not discharged")))))))</f>
        <v>Discharged &amp; completed</v>
      </c>
      <c r="E304" s="129" t="str">
        <f>IF(Table4[[#This Row],[DOA (DD/MM/YY)]]="","",TEXT(Table4[[#This Row],[DOA (DD/MM/YY)]],"mmm-yy"))</f>
        <v>Sep-14</v>
      </c>
      <c r="F304" s="148">
        <f>IF('Patient Admission Report'!H299="","",'Patient Admission Report'!H299)</f>
        <v>41890</v>
      </c>
      <c r="G304" s="112" t="str">
        <f>IFERROR(IF('Patient Admission Report'!B299="","",'Patient Admission Report'!B299),"")</f>
        <v>10070000202009</v>
      </c>
      <c r="H304" s="68" t="str">
        <f>IFERROR(IF('Patient Admission Report'!C299="","",'Patient Admission Report'!C299),"")</f>
        <v>Mr MALLESHAM G</v>
      </c>
      <c r="I304" s="77" t="str">
        <f>IFERROR(IF('Patient Admission Report'!D299="","",'Patient Admission Report'!D299),"")</f>
        <v>9676085111</v>
      </c>
      <c r="J304" s="68" t="str">
        <f>IFERROR(IF('Patient Admission Report'!E299="","",'Patient Admission Report'!E299),"")</f>
        <v>TELANGANA</v>
      </c>
      <c r="K304" s="68" t="str">
        <f>IFERROR(IF('Patient Admission Report'!F299="","",'Patient Admission Report'!F299),"")</f>
        <v>PROCEDURE</v>
      </c>
      <c r="L304" s="68" t="str">
        <f>IFERROR(IF('Patient Admission Report'!G299="","",'Patient Admission Report'!G299),"")</f>
        <v>ORTHOPAEDICS</v>
      </c>
      <c r="M304" s="133" t="str">
        <f>IFERROR(IF('Patient Admission Report'!I299="","",'Patient Admission Report'!I299),"")</f>
        <v>AROGYA SRI</v>
      </c>
      <c r="N304" s="124"/>
      <c r="O304" s="116" t="s">
        <v>2659</v>
      </c>
      <c r="P304" s="72" t="s">
        <v>2653</v>
      </c>
      <c r="Q304" s="73">
        <v>8185236712</v>
      </c>
      <c r="R304" s="72"/>
      <c r="S304" s="72"/>
      <c r="T304" s="73"/>
      <c r="U304" s="69" t="s">
        <v>2647</v>
      </c>
      <c r="V304" s="69"/>
      <c r="W304" s="136"/>
      <c r="X304" s="139"/>
      <c r="Y304" s="121"/>
      <c r="Z304" s="143" t="str">
        <f>IFERROR(VLOOKUP('Care Companion Tracker'!$G304,'Patient Discharge Report'!$B$11:$E$1048576,3,FALSE),"")</f>
        <v>15/09/2014 08:57 PM</v>
      </c>
      <c r="AA304" s="94" t="str">
        <f>IFERROR(VLOOKUP('Care Companion Tracker'!$G304,'Patient Discharge Report'!$B$11:$E$1048576,4,FALSE),"")</f>
        <v>Normal Discharge</v>
      </c>
      <c r="AB304" s="179">
        <f>ROUND(IF('Care Companion Tracker'!$Z304="",0,('Care Companion Tracker'!$Z304-'Care Companion Tracker'!$F304)),0)</f>
        <v>8</v>
      </c>
      <c r="AC304" s="116"/>
      <c r="AD304" s="95"/>
    </row>
    <row r="305" spans="2:30">
      <c r="B305" s="67">
        <f t="shared" si="8"/>
        <v>290</v>
      </c>
      <c r="C305" s="68" t="str">
        <f t="shared" si="9"/>
        <v>Hyderabad</v>
      </c>
      <c r="D305" s="93" t="str">
        <f>IF(AND('Care Companion Tracker'!$U305="", 'Care Companion Tracker'!$Z305=""),"Class not attended", IF(AND('Care Companion Tracker'!$Z305="",'Care Companion Tracker'!$U305&lt;&gt;"",$K305="Surgery",$W305=""),"Practical Left", IF(AND('Care Companion Tracker'!$Z305="",'Care Companion Tracker'!$U305&lt;&gt;"",'Care Companion Tracker'!$K305="Surgery",'Care Companion Tracker'!$Y305=""),"Evaluation left",IF(OR(AND('Care Companion Tracker'!$Z305&lt;&gt;"",'Care Companion Tracker'!$K305="Surgery",'Care Companion Tracker'!$U305&lt;&gt;"",'Care Companion Tracker'!$W305&lt;&gt;"",'Care Companion Tracker'!$Y305&lt;&gt;""),AND('Care Companion Tracker'!$Z305&lt;&gt;"",'Care Companion Tracker'!$K305="Procedure",'Care Companion Tracker'!$U305&lt;&gt;""),AND('Care Companion Tracker'!$Z305&lt;&gt;"",'Care Companion Tracker'!$K305="Observation",'Care Companion Tracker'!$U305&lt;&gt;"")),"Discharged &amp; completed",IF(AND('Care Companion Tracker'!$Z305&lt;&gt;"",'Care Companion Tracker'!$U305&lt;&gt;"",'Care Companion Tracker'!$W305=""),"Discharged but no practical", IF(AND('Care Companion Tracker'!$Z305&lt;&gt;"",'Care Companion Tracker'!$U305&lt;&gt;"",'Care Companion Tracker'!$K305="Surgery",'Care Companion Tracker'!$Y305=""),"Discharged but no evaluation",IF(AND('Care Companion Tracker'!$Z305&lt;&gt;"",'Care Companion Tracker'!$U305=""),"Discharged but no class","Completed but not discharged")))))))</f>
        <v>Class not attended</v>
      </c>
      <c r="E305" s="129" t="str">
        <f>IF(Table4[[#This Row],[DOA (DD/MM/YY)]]="","",TEXT(Table4[[#This Row],[DOA (DD/MM/YY)]],"mmm-yy"))</f>
        <v>Sep-14</v>
      </c>
      <c r="F305" s="148">
        <f>IF('Patient Admission Report'!H300="","",'Patient Admission Report'!H300)</f>
        <v>41890</v>
      </c>
      <c r="G305" s="112" t="str">
        <f>IFERROR(IF('Patient Admission Report'!B300="","",'Patient Admission Report'!B300),"")</f>
        <v>10070000201984</v>
      </c>
      <c r="H305" s="68" t="str">
        <f>IFERROR(IF('Patient Admission Report'!C300="","",'Patient Admission Report'!C300),"")</f>
        <v>Mr BALAIAH</v>
      </c>
      <c r="I305" s="77" t="str">
        <f>IFERROR(IF('Patient Admission Report'!D300="","",'Patient Admission Report'!D300),"")</f>
        <v>9505912414</v>
      </c>
      <c r="J305" s="68" t="str">
        <f>IFERROR(IF('Patient Admission Report'!E300="","",'Patient Admission Report'!E300),"")</f>
        <v>TELANGANA</v>
      </c>
      <c r="K305" s="68" t="str">
        <f>IFERROR(IF('Patient Admission Report'!F300="","",'Patient Admission Report'!F300),"")</f>
        <v>PROCEDURE</v>
      </c>
      <c r="L305" s="68" t="str">
        <f>IFERROR(IF('Patient Admission Report'!G300="","",'Patient Admission Report'!G300),"")</f>
        <v>ORTHOPAEDICS</v>
      </c>
      <c r="M305" s="133" t="str">
        <f>IFERROR(IF('Patient Admission Report'!I300="","",'Patient Admission Report'!I300),"")</f>
        <v>AROGYA SRI</v>
      </c>
      <c r="N305" s="124"/>
      <c r="O305" s="116"/>
      <c r="P305" s="72"/>
      <c r="Q305" s="73"/>
      <c r="R305" s="72"/>
      <c r="S305" s="72"/>
      <c r="T305" s="73"/>
      <c r="U305" s="69"/>
      <c r="V305" s="69" t="s">
        <v>2651</v>
      </c>
      <c r="W305" s="136"/>
      <c r="X305" s="139"/>
      <c r="Y305" s="121"/>
      <c r="Z305" s="143" t="str">
        <f>IFERROR(VLOOKUP('Care Companion Tracker'!$G305,'Patient Discharge Report'!$B$11:$E$1048576,3,FALSE),"")</f>
        <v/>
      </c>
      <c r="AA305" s="94" t="str">
        <f>IFERROR(VLOOKUP('Care Companion Tracker'!$G305,'Patient Discharge Report'!$B$11:$E$1048576,4,FALSE),"")</f>
        <v/>
      </c>
      <c r="AB305" s="179">
        <f>ROUND(IF('Care Companion Tracker'!$Z305="",0,('Care Companion Tracker'!$Z305-'Care Companion Tracker'!$F305)),0)</f>
        <v>0</v>
      </c>
      <c r="AC305" s="116"/>
      <c r="AD305" s="95"/>
    </row>
    <row r="306" spans="2:30">
      <c r="B306" s="67">
        <f t="shared" si="8"/>
        <v>291</v>
      </c>
      <c r="C306" s="68" t="str">
        <f t="shared" si="9"/>
        <v>Hyderabad</v>
      </c>
      <c r="D306" s="93" t="str">
        <f>IF(AND('Care Companion Tracker'!$U306="", 'Care Companion Tracker'!$Z306=""),"Class not attended", IF(AND('Care Companion Tracker'!$Z306="",'Care Companion Tracker'!$U306&lt;&gt;"",$K306="Surgery",$W306=""),"Practical Left", IF(AND('Care Companion Tracker'!$Z306="",'Care Companion Tracker'!$U306&lt;&gt;"",'Care Companion Tracker'!$K306="Surgery",'Care Companion Tracker'!$Y306=""),"Evaluation left",IF(OR(AND('Care Companion Tracker'!$Z306&lt;&gt;"",'Care Companion Tracker'!$K306="Surgery",'Care Companion Tracker'!$U306&lt;&gt;"",'Care Companion Tracker'!$W306&lt;&gt;"",'Care Companion Tracker'!$Y306&lt;&gt;""),AND('Care Companion Tracker'!$Z306&lt;&gt;"",'Care Companion Tracker'!$K306="Procedure",'Care Companion Tracker'!$U306&lt;&gt;""),AND('Care Companion Tracker'!$Z306&lt;&gt;"",'Care Companion Tracker'!$K306="Observation",'Care Companion Tracker'!$U306&lt;&gt;"")),"Discharged &amp; completed",IF(AND('Care Companion Tracker'!$Z306&lt;&gt;"",'Care Companion Tracker'!$U306&lt;&gt;"",'Care Companion Tracker'!$W306=""),"Discharged but no practical", IF(AND('Care Companion Tracker'!$Z306&lt;&gt;"",'Care Companion Tracker'!$U306&lt;&gt;"",'Care Companion Tracker'!$K306="Surgery",'Care Companion Tracker'!$Y306=""),"Discharged but no evaluation",IF(AND('Care Companion Tracker'!$Z306&lt;&gt;"",'Care Companion Tracker'!$U306=""),"Discharged but no class","Completed but not discharged")))))))</f>
        <v>Class not attended</v>
      </c>
      <c r="E306" s="129" t="str">
        <f>IF(Table4[[#This Row],[DOA (DD/MM/YY)]]="","",TEXT(Table4[[#This Row],[DOA (DD/MM/YY)]],"mmm-yy"))</f>
        <v>Sep-14</v>
      </c>
      <c r="F306" s="148">
        <f>IF('Patient Admission Report'!H301="","",'Patient Admission Report'!H301)</f>
        <v>41890</v>
      </c>
      <c r="G306" s="112" t="str">
        <f>IFERROR(IF('Patient Admission Report'!B301="","",'Patient Admission Report'!B301),"")</f>
        <v>10070000201935</v>
      </c>
      <c r="H306" s="68" t="str">
        <f>IFERROR(IF('Patient Admission Report'!C301="","",'Patient Admission Report'!C301),"")</f>
        <v>Mrs NOOKAMMA M</v>
      </c>
      <c r="I306" s="77" t="str">
        <f>IFERROR(IF('Patient Admission Report'!D301="","",'Patient Admission Report'!D301),"")</f>
        <v>9618985184</v>
      </c>
      <c r="J306" s="68" t="str">
        <f>IFERROR(IF('Patient Admission Report'!E301="","",'Patient Admission Report'!E301),"")</f>
        <v>Andhra Pradesh</v>
      </c>
      <c r="K306" s="68" t="str">
        <f>IFERROR(IF('Patient Admission Report'!F301="","",'Patient Admission Report'!F301),"")</f>
        <v>PROCEDURE</v>
      </c>
      <c r="L306" s="68" t="str">
        <f>IFERROR(IF('Patient Admission Report'!G301="","",'Patient Admission Report'!G301),"")</f>
        <v>ORTHOPAEDICS</v>
      </c>
      <c r="M306" s="133" t="str">
        <f>IFERROR(IF('Patient Admission Report'!I301="","",'Patient Admission Report'!I301),"")</f>
        <v>AROGYA SRI</v>
      </c>
      <c r="N306" s="124"/>
      <c r="O306" s="116"/>
      <c r="P306" s="72"/>
      <c r="Q306" s="73"/>
      <c r="R306" s="72"/>
      <c r="S306" s="72"/>
      <c r="T306" s="73"/>
      <c r="U306" s="69"/>
      <c r="V306" s="69" t="s">
        <v>2651</v>
      </c>
      <c r="W306" s="136"/>
      <c r="X306" s="139"/>
      <c r="Y306" s="121"/>
      <c r="Z306" s="143" t="str">
        <f>IFERROR(VLOOKUP('Care Companion Tracker'!$G306,'Patient Discharge Report'!$B$11:$E$1048576,3,FALSE),"")</f>
        <v/>
      </c>
      <c r="AA306" s="94" t="str">
        <f>IFERROR(VLOOKUP('Care Companion Tracker'!$G306,'Patient Discharge Report'!$B$11:$E$1048576,4,FALSE),"")</f>
        <v/>
      </c>
      <c r="AB306" s="179">
        <f>ROUND(IF('Care Companion Tracker'!$Z306="",0,('Care Companion Tracker'!$Z306-'Care Companion Tracker'!$F306)),0)</f>
        <v>0</v>
      </c>
      <c r="AC306" s="116"/>
      <c r="AD306" s="95"/>
    </row>
    <row r="307" spans="2:30">
      <c r="B307" s="67">
        <f t="shared" si="8"/>
        <v>292</v>
      </c>
      <c r="C307" s="68" t="str">
        <f t="shared" si="9"/>
        <v>Hyderabad</v>
      </c>
      <c r="D307" s="93" t="str">
        <f>IF(AND('Care Companion Tracker'!$U307="", 'Care Companion Tracker'!$Z307=""),"Class not attended", IF(AND('Care Companion Tracker'!$Z307="",'Care Companion Tracker'!$U307&lt;&gt;"",$K307="Surgery",$W307=""),"Practical Left", IF(AND('Care Companion Tracker'!$Z307="",'Care Companion Tracker'!$U307&lt;&gt;"",'Care Companion Tracker'!$K307="Surgery",'Care Companion Tracker'!$Y307=""),"Evaluation left",IF(OR(AND('Care Companion Tracker'!$Z307&lt;&gt;"",'Care Companion Tracker'!$K307="Surgery",'Care Companion Tracker'!$U307&lt;&gt;"",'Care Companion Tracker'!$W307&lt;&gt;"",'Care Companion Tracker'!$Y307&lt;&gt;""),AND('Care Companion Tracker'!$Z307&lt;&gt;"",'Care Companion Tracker'!$K307="Procedure",'Care Companion Tracker'!$U307&lt;&gt;""),AND('Care Companion Tracker'!$Z307&lt;&gt;"",'Care Companion Tracker'!$K307="Observation",'Care Companion Tracker'!$U307&lt;&gt;"")),"Discharged &amp; completed",IF(AND('Care Companion Tracker'!$Z307&lt;&gt;"",'Care Companion Tracker'!$U307&lt;&gt;"",'Care Companion Tracker'!$W307=""),"Discharged but no practical", IF(AND('Care Companion Tracker'!$Z307&lt;&gt;"",'Care Companion Tracker'!$U307&lt;&gt;"",'Care Companion Tracker'!$K307="Surgery",'Care Companion Tracker'!$Y307=""),"Discharged but no evaluation",IF(AND('Care Companion Tracker'!$Z307&lt;&gt;"",'Care Companion Tracker'!$U307=""),"Discharged but no class","Completed but not discharged")))))))</f>
        <v>Practical Left</v>
      </c>
      <c r="E307" s="129" t="str">
        <f>IF(Table4[[#This Row],[DOA (DD/MM/YY)]]="","",TEXT(Table4[[#This Row],[DOA (DD/MM/YY)]],"mmm-yy"))</f>
        <v>Sep-14</v>
      </c>
      <c r="F307" s="148">
        <f>IF('Patient Admission Report'!H302="","",'Patient Admission Report'!H302)</f>
        <v>41890</v>
      </c>
      <c r="G307" s="112" t="str">
        <f>IFERROR(IF('Patient Admission Report'!B302="","",'Patient Admission Report'!B302),"")</f>
        <v>10070000201866</v>
      </c>
      <c r="H307" s="68" t="str">
        <f>IFERROR(IF('Patient Admission Report'!C302="","",'Patient Admission Report'!C302),"")</f>
        <v>Mrs NIRMALA K</v>
      </c>
      <c r="I307" s="77" t="str">
        <f>IFERROR(IF('Patient Admission Report'!D302="","",'Patient Admission Report'!D302),"")</f>
        <v>919032789456</v>
      </c>
      <c r="J307" s="68" t="str">
        <f>IFERROR(IF('Patient Admission Report'!E302="","",'Patient Admission Report'!E302),"")</f>
        <v>TELANGANA</v>
      </c>
      <c r="K307" s="68" t="str">
        <f>IFERROR(IF('Patient Admission Report'!F302="","",'Patient Admission Report'!F302),"")</f>
        <v>SURGERY</v>
      </c>
      <c r="L307" s="68" t="str">
        <f>IFERROR(IF('Patient Admission Report'!G302="","",'Patient Admission Report'!G302),"")</f>
        <v>ORTHOPAEDICS</v>
      </c>
      <c r="M307" s="133" t="str">
        <f>IFERROR(IF('Patient Admission Report'!I302="","",'Patient Admission Report'!I302),"")</f>
        <v/>
      </c>
      <c r="N307" s="124"/>
      <c r="O307" s="116"/>
      <c r="P307" s="72"/>
      <c r="Q307" s="73"/>
      <c r="R307" s="72"/>
      <c r="S307" s="72"/>
      <c r="T307" s="73"/>
      <c r="U307" s="69">
        <v>41921</v>
      </c>
      <c r="V307" s="69"/>
      <c r="W307" s="136"/>
      <c r="X307" s="139"/>
      <c r="Y307" s="121"/>
      <c r="Z307" s="143" t="str">
        <f>IFERROR(VLOOKUP('Care Companion Tracker'!$G307,'Patient Discharge Report'!$B$11:$E$1048576,3,FALSE),"")</f>
        <v/>
      </c>
      <c r="AA307" s="94" t="str">
        <f>IFERROR(VLOOKUP('Care Companion Tracker'!$G307,'Patient Discharge Report'!$B$11:$E$1048576,4,FALSE),"")</f>
        <v/>
      </c>
      <c r="AB307" s="179">
        <f>ROUND(IF('Care Companion Tracker'!$Z307="",0,('Care Companion Tracker'!$Z307-'Care Companion Tracker'!$F307)),0)</f>
        <v>0</v>
      </c>
      <c r="AC307" s="116"/>
      <c r="AD307" s="95"/>
    </row>
    <row r="308" spans="2:30">
      <c r="B308" s="67">
        <f t="shared" si="8"/>
        <v>293</v>
      </c>
      <c r="C308" s="68" t="str">
        <f t="shared" si="9"/>
        <v>Hyderabad</v>
      </c>
      <c r="D308" s="93" t="str">
        <f>IF(AND('Care Companion Tracker'!$U308="", 'Care Companion Tracker'!$Z308=""),"Class not attended", IF(AND('Care Companion Tracker'!$Z308="",'Care Companion Tracker'!$U308&lt;&gt;"",$K308="Surgery",$W308=""),"Practical Left", IF(AND('Care Companion Tracker'!$Z308="",'Care Companion Tracker'!$U308&lt;&gt;"",'Care Companion Tracker'!$K308="Surgery",'Care Companion Tracker'!$Y308=""),"Evaluation left",IF(OR(AND('Care Companion Tracker'!$Z308&lt;&gt;"",'Care Companion Tracker'!$K308="Surgery",'Care Companion Tracker'!$U308&lt;&gt;"",'Care Companion Tracker'!$W308&lt;&gt;"",'Care Companion Tracker'!$Y308&lt;&gt;""),AND('Care Companion Tracker'!$Z308&lt;&gt;"",'Care Companion Tracker'!$K308="Procedure",'Care Companion Tracker'!$U308&lt;&gt;""),AND('Care Companion Tracker'!$Z308&lt;&gt;"",'Care Companion Tracker'!$K308="Observation",'Care Companion Tracker'!$U308&lt;&gt;"")),"Discharged &amp; completed",IF(AND('Care Companion Tracker'!$Z308&lt;&gt;"",'Care Companion Tracker'!$U308&lt;&gt;"",'Care Companion Tracker'!$W308=""),"Discharged but no practical", IF(AND('Care Companion Tracker'!$Z308&lt;&gt;"",'Care Companion Tracker'!$U308&lt;&gt;"",'Care Companion Tracker'!$K308="Surgery",'Care Companion Tracker'!$Y308=""),"Discharged but no evaluation",IF(AND('Care Companion Tracker'!$Z308&lt;&gt;"",'Care Companion Tracker'!$U308=""),"Discharged but no class","Completed but not discharged")))))))</f>
        <v>Completed but not discharged</v>
      </c>
      <c r="E308" s="129" t="str">
        <f>IF(Table4[[#This Row],[DOA (DD/MM/YY)]]="","",TEXT(Table4[[#This Row],[DOA (DD/MM/YY)]],"mmm-yy"))</f>
        <v>Sep-14</v>
      </c>
      <c r="F308" s="148">
        <f>IF('Patient Admission Report'!H303="","",'Patient Admission Report'!H303)</f>
        <v>41890</v>
      </c>
      <c r="G308" s="112" t="str">
        <f>IFERROR(IF('Patient Admission Report'!B303="","",'Patient Admission Report'!B303),"")</f>
        <v>10070000202010</v>
      </c>
      <c r="H308" s="68" t="str">
        <f>IFERROR(IF('Patient Admission Report'!C303="","",'Patient Admission Report'!C303),"")</f>
        <v>Mr ANAJAIAH V</v>
      </c>
      <c r="I308" s="77" t="str">
        <f>IFERROR(IF('Patient Admission Report'!D303="","",'Patient Admission Report'!D303),"")</f>
        <v>91-9494058635</v>
      </c>
      <c r="J308" s="68" t="str">
        <f>IFERROR(IF('Patient Admission Report'!E303="","",'Patient Admission Report'!E303),"")</f>
        <v>TELANGANA</v>
      </c>
      <c r="K308" s="68" t="str">
        <f>IFERROR(IF('Patient Admission Report'!F303="","",'Patient Admission Report'!F303),"")</f>
        <v>OBSERVATION</v>
      </c>
      <c r="L308" s="68" t="str">
        <f>IFERROR(IF('Patient Admission Report'!G303="","",'Patient Admission Report'!G303),"")</f>
        <v>PULMONOLOGY</v>
      </c>
      <c r="M308" s="133" t="str">
        <f>IFERROR(IF('Patient Admission Report'!I303="","",'Patient Admission Report'!I303),"")</f>
        <v>AP TRANSCO_CREDIT</v>
      </c>
      <c r="N308" s="124"/>
      <c r="O308" s="116" t="s">
        <v>2660</v>
      </c>
      <c r="P308" s="72" t="s">
        <v>180</v>
      </c>
      <c r="Q308" s="73">
        <v>9494058635</v>
      </c>
      <c r="R308" s="72"/>
      <c r="S308" s="72"/>
      <c r="T308" s="73"/>
      <c r="U308" s="69">
        <v>41952</v>
      </c>
      <c r="V308" s="69"/>
      <c r="W308" s="136"/>
      <c r="X308" s="139"/>
      <c r="Y308" s="121"/>
      <c r="Z308" s="143" t="str">
        <f>IFERROR(VLOOKUP('Care Companion Tracker'!$G308,'Patient Discharge Report'!$B$11:$E$1048576,3,FALSE),"")</f>
        <v/>
      </c>
      <c r="AA308" s="94" t="str">
        <f>IFERROR(VLOOKUP('Care Companion Tracker'!$G308,'Patient Discharge Report'!$B$11:$E$1048576,4,FALSE),"")</f>
        <v/>
      </c>
      <c r="AB308" s="179">
        <f>ROUND(IF('Care Companion Tracker'!$Z308="",0,('Care Companion Tracker'!$Z308-'Care Companion Tracker'!$F308)),0)</f>
        <v>0</v>
      </c>
      <c r="AC308" s="116"/>
      <c r="AD308" s="95"/>
    </row>
    <row r="309" spans="2:30">
      <c r="B309" s="67">
        <f t="shared" si="8"/>
        <v>294</v>
      </c>
      <c r="C309" s="68" t="str">
        <f t="shared" si="9"/>
        <v>Hyderabad</v>
      </c>
      <c r="D309" s="93" t="str">
        <f>IF(AND('Care Companion Tracker'!$U309="", 'Care Companion Tracker'!$Z309=""),"Class not attended", IF(AND('Care Companion Tracker'!$Z309="",'Care Companion Tracker'!$U309&lt;&gt;"",$K309="Surgery",$W309=""),"Practical Left", IF(AND('Care Companion Tracker'!$Z309="",'Care Companion Tracker'!$U309&lt;&gt;"",'Care Companion Tracker'!$K309="Surgery",'Care Companion Tracker'!$Y309=""),"Evaluation left",IF(OR(AND('Care Companion Tracker'!$Z309&lt;&gt;"",'Care Companion Tracker'!$K309="Surgery",'Care Companion Tracker'!$U309&lt;&gt;"",'Care Companion Tracker'!$W309&lt;&gt;"",'Care Companion Tracker'!$Y309&lt;&gt;""),AND('Care Companion Tracker'!$Z309&lt;&gt;"",'Care Companion Tracker'!$K309="Procedure",'Care Companion Tracker'!$U309&lt;&gt;""),AND('Care Companion Tracker'!$Z309&lt;&gt;"",'Care Companion Tracker'!$K309="Observation",'Care Companion Tracker'!$U309&lt;&gt;"")),"Discharged &amp; completed",IF(AND('Care Companion Tracker'!$Z309&lt;&gt;"",'Care Companion Tracker'!$U309&lt;&gt;"",'Care Companion Tracker'!$W309=""),"Discharged but no practical", IF(AND('Care Companion Tracker'!$Z309&lt;&gt;"",'Care Companion Tracker'!$U309&lt;&gt;"",'Care Companion Tracker'!$K309="Surgery",'Care Companion Tracker'!$Y309=""),"Discharged but no evaluation",IF(AND('Care Companion Tracker'!$Z309&lt;&gt;"",'Care Companion Tracker'!$U309=""),"Discharged but no class","Completed but not discharged")))))))</f>
        <v>Discharged but no class</v>
      </c>
      <c r="E309" s="129" t="str">
        <f>IF(Table4[[#This Row],[DOA (DD/MM/YY)]]="","",TEXT(Table4[[#This Row],[DOA (DD/MM/YY)]],"mmm-yy"))</f>
        <v>Sep-14</v>
      </c>
      <c r="F309" s="148">
        <f>IF('Patient Admission Report'!H304="","",'Patient Admission Report'!H304)</f>
        <v>41890</v>
      </c>
      <c r="G309" s="112" t="str">
        <f>IFERROR(IF('Patient Admission Report'!B304="","",'Patient Admission Report'!B304),"")</f>
        <v>10070000201999</v>
      </c>
      <c r="H309" s="68" t="str">
        <f>IFERROR(IF('Patient Admission Report'!C304="","",'Patient Admission Report'!C304),"")</f>
        <v>Mr CHANDER RAO J</v>
      </c>
      <c r="I309" s="77" t="str">
        <f>IFERROR(IF('Patient Admission Report'!D304="","",'Patient Admission Report'!D304),"")</f>
        <v>91-8008001591</v>
      </c>
      <c r="J309" s="68" t="str">
        <f>IFERROR(IF('Patient Admission Report'!E304="","",'Patient Admission Report'!E304),"")</f>
        <v>TELANGANA</v>
      </c>
      <c r="K309" s="68" t="str">
        <f>IFERROR(IF('Patient Admission Report'!F304="","",'Patient Admission Report'!F304),"")</f>
        <v>PROCEDURE</v>
      </c>
      <c r="L309" s="68" t="str">
        <f>IFERROR(IF('Patient Admission Report'!G304="","",'Patient Admission Report'!G304),"")</f>
        <v>PULMONOLOGY</v>
      </c>
      <c r="M309" s="133" t="str">
        <f>IFERROR(IF('Patient Admission Report'!I304="","",'Patient Admission Report'!I304),"")</f>
        <v>FAMILY HEALTH PLAN LIMITED_CREDIT</v>
      </c>
      <c r="N309" s="124"/>
      <c r="O309" s="116"/>
      <c r="P309" s="72"/>
      <c r="Q309" s="73"/>
      <c r="R309" s="72"/>
      <c r="S309" s="72"/>
      <c r="T309" s="73"/>
      <c r="U309" s="69"/>
      <c r="V309" s="69"/>
      <c r="W309" s="136"/>
      <c r="X309" s="139"/>
      <c r="Y309" s="121"/>
      <c r="Z309" s="143" t="str">
        <f>IFERROR(VLOOKUP('Care Companion Tracker'!$G309,'Patient Discharge Report'!$B$11:$E$1048576,3,FALSE),"")</f>
        <v>15/09/2014 09:13 PM</v>
      </c>
      <c r="AA309" s="94" t="str">
        <f>IFERROR(VLOOKUP('Care Companion Tracker'!$G309,'Patient Discharge Report'!$B$11:$E$1048576,4,FALSE),"")</f>
        <v>Normal Discharge</v>
      </c>
      <c r="AB309" s="179">
        <f>ROUND(IF('Care Companion Tracker'!$Z309="",0,('Care Companion Tracker'!$Z309-'Care Companion Tracker'!$F309)),0)</f>
        <v>8</v>
      </c>
      <c r="AC309" s="116"/>
      <c r="AD309" s="95"/>
    </row>
    <row r="310" spans="2:30">
      <c r="B310" s="67">
        <f t="shared" si="8"/>
        <v>295</v>
      </c>
      <c r="C310" s="68" t="str">
        <f t="shared" si="9"/>
        <v>Hyderabad</v>
      </c>
      <c r="D310" s="93" t="str">
        <f>IF(AND('Care Companion Tracker'!$U310="", 'Care Companion Tracker'!$Z310=""),"Class not attended", IF(AND('Care Companion Tracker'!$Z310="",'Care Companion Tracker'!$U310&lt;&gt;"",$K310="Surgery",$W310=""),"Practical Left", IF(AND('Care Companion Tracker'!$Z310="",'Care Companion Tracker'!$U310&lt;&gt;"",'Care Companion Tracker'!$K310="Surgery",'Care Companion Tracker'!$Y310=""),"Evaluation left",IF(OR(AND('Care Companion Tracker'!$Z310&lt;&gt;"",'Care Companion Tracker'!$K310="Surgery",'Care Companion Tracker'!$U310&lt;&gt;"",'Care Companion Tracker'!$W310&lt;&gt;"",'Care Companion Tracker'!$Y310&lt;&gt;""),AND('Care Companion Tracker'!$Z310&lt;&gt;"",'Care Companion Tracker'!$K310="Procedure",'Care Companion Tracker'!$U310&lt;&gt;""),AND('Care Companion Tracker'!$Z310&lt;&gt;"",'Care Companion Tracker'!$K310="Observation",'Care Companion Tracker'!$U310&lt;&gt;"")),"Discharged &amp; completed",IF(AND('Care Companion Tracker'!$Z310&lt;&gt;"",'Care Companion Tracker'!$U310&lt;&gt;"",'Care Companion Tracker'!$W310=""),"Discharged but no practical", IF(AND('Care Companion Tracker'!$Z310&lt;&gt;"",'Care Companion Tracker'!$U310&lt;&gt;"",'Care Companion Tracker'!$K310="Surgery",'Care Companion Tracker'!$Y310=""),"Discharged but no evaluation",IF(AND('Care Companion Tracker'!$Z310&lt;&gt;"",'Care Companion Tracker'!$U310=""),"Discharged but no class","Completed but not discharged")))))))</f>
        <v>Discharged but no class</v>
      </c>
      <c r="E310" s="129" t="str">
        <f>IF(Table4[[#This Row],[DOA (DD/MM/YY)]]="","",TEXT(Table4[[#This Row],[DOA (DD/MM/YY)]],"mmm-yy"))</f>
        <v>Sep-14</v>
      </c>
      <c r="F310" s="148">
        <f>IF('Patient Admission Report'!H305="","",'Patient Admission Report'!H305)</f>
        <v>41890</v>
      </c>
      <c r="G310" s="112" t="str">
        <f>IFERROR(IF('Patient Admission Report'!B305="","",'Patient Admission Report'!B305),"")</f>
        <v>10070000183672</v>
      </c>
      <c r="H310" s="68" t="str">
        <f>IFERROR(IF('Patient Admission Report'!C305="","",'Patient Admission Report'!C305),"")</f>
        <v>Mr KANAKA RAJU</v>
      </c>
      <c r="I310" s="77" t="str">
        <f>IFERROR(IF('Patient Admission Report'!D305="","",'Patient Admission Report'!D305),"")</f>
        <v>9603190980</v>
      </c>
      <c r="J310" s="68" t="str">
        <f>IFERROR(IF('Patient Admission Report'!E305="","",'Patient Admission Report'!E305),"")</f>
        <v>Andhra Pradesh</v>
      </c>
      <c r="K310" s="68" t="str">
        <f>IFERROR(IF('Patient Admission Report'!F305="","",'Patient Admission Report'!F305),"")</f>
        <v>OBSERVATION</v>
      </c>
      <c r="L310" s="68" t="str">
        <f>IFERROR(IF('Patient Admission Report'!G305="","",'Patient Admission Report'!G305),"")</f>
        <v>PULMONOLOGY</v>
      </c>
      <c r="M310" s="133" t="str">
        <f>IFERROR(IF('Patient Admission Report'!I305="","",'Patient Admission Report'!I305),"")</f>
        <v/>
      </c>
      <c r="N310" s="124"/>
      <c r="O310" s="116"/>
      <c r="P310" s="72"/>
      <c r="Q310" s="73"/>
      <c r="R310" s="72"/>
      <c r="S310" s="72"/>
      <c r="T310" s="73"/>
      <c r="U310" s="69"/>
      <c r="V310" s="69"/>
      <c r="W310" s="136"/>
      <c r="X310" s="139"/>
      <c r="Y310" s="121"/>
      <c r="Z310" s="143" t="str">
        <f>IFERROR(VLOOKUP('Care Companion Tracker'!$G310,'Patient Discharge Report'!$B$11:$E$1048576,3,FALSE),"")</f>
        <v>13/09/2014 02:13 PM</v>
      </c>
      <c r="AA310" s="94" t="str">
        <f>IFERROR(VLOOKUP('Care Companion Tracker'!$G310,'Patient Discharge Report'!$B$11:$E$1048576,4,FALSE),"")</f>
        <v>Normal Discharge</v>
      </c>
      <c r="AB310" s="179">
        <f>ROUND(IF('Care Companion Tracker'!$Z310="",0,('Care Companion Tracker'!$Z310-'Care Companion Tracker'!$F310)),0)</f>
        <v>6</v>
      </c>
      <c r="AC310" s="116"/>
      <c r="AD310" s="95"/>
    </row>
    <row r="311" spans="2:30">
      <c r="B311" s="67">
        <f t="shared" si="8"/>
        <v>296</v>
      </c>
      <c r="C311" s="68" t="str">
        <f t="shared" si="9"/>
        <v>Hyderabad</v>
      </c>
      <c r="D311" s="93" t="str">
        <f>IF(AND('Care Companion Tracker'!$U311="", 'Care Companion Tracker'!$Z311=""),"Class not attended", IF(AND('Care Companion Tracker'!$Z311="",'Care Companion Tracker'!$U311&lt;&gt;"",$K311="Surgery",$W311=""),"Practical Left", IF(AND('Care Companion Tracker'!$Z311="",'Care Companion Tracker'!$U311&lt;&gt;"",'Care Companion Tracker'!$K311="Surgery",'Care Companion Tracker'!$Y311=""),"Evaluation left",IF(OR(AND('Care Companion Tracker'!$Z311&lt;&gt;"",'Care Companion Tracker'!$K311="Surgery",'Care Companion Tracker'!$U311&lt;&gt;"",'Care Companion Tracker'!$W311&lt;&gt;"",'Care Companion Tracker'!$Y311&lt;&gt;""),AND('Care Companion Tracker'!$Z311&lt;&gt;"",'Care Companion Tracker'!$K311="Procedure",'Care Companion Tracker'!$U311&lt;&gt;""),AND('Care Companion Tracker'!$Z311&lt;&gt;"",'Care Companion Tracker'!$K311="Observation",'Care Companion Tracker'!$U311&lt;&gt;"")),"Discharged &amp; completed",IF(AND('Care Companion Tracker'!$Z311&lt;&gt;"",'Care Companion Tracker'!$U311&lt;&gt;"",'Care Companion Tracker'!$W311=""),"Discharged but no practical", IF(AND('Care Companion Tracker'!$Z311&lt;&gt;"",'Care Companion Tracker'!$U311&lt;&gt;"",'Care Companion Tracker'!$K311="Surgery",'Care Companion Tracker'!$Y311=""),"Discharged but no evaluation",IF(AND('Care Companion Tracker'!$Z311&lt;&gt;"",'Care Companion Tracker'!$U311=""),"Discharged but no class","Completed but not discharged")))))))</f>
        <v>Class not attended</v>
      </c>
      <c r="E311" s="129" t="str">
        <f>IF(Table4[[#This Row],[DOA (DD/MM/YY)]]="","",TEXT(Table4[[#This Row],[DOA (DD/MM/YY)]],"mmm-yy"))</f>
        <v>Sep-14</v>
      </c>
      <c r="F311" s="148">
        <f>IF('Patient Admission Report'!H306="","",'Patient Admission Report'!H306)</f>
        <v>41890</v>
      </c>
      <c r="G311" s="112" t="str">
        <f>IFERROR(IF('Patient Admission Report'!B306="","",'Patient Admission Report'!B306),"")</f>
        <v>10070000201301</v>
      </c>
      <c r="H311" s="68" t="str">
        <f>IFERROR(IF('Patient Admission Report'!C306="","",'Patient Admission Report'!C306),"")</f>
        <v>Mrs KAMALAMMA K</v>
      </c>
      <c r="I311" s="77" t="str">
        <f>IFERROR(IF('Patient Admission Report'!D306="","",'Patient Admission Report'!D306),"")</f>
        <v>9704484644</v>
      </c>
      <c r="J311" s="68" t="str">
        <f>IFERROR(IF('Patient Admission Report'!E306="","",'Patient Admission Report'!E306),"")</f>
        <v>TELANGANA</v>
      </c>
      <c r="K311" s="68" t="str">
        <f>IFERROR(IF('Patient Admission Report'!F306="","",'Patient Admission Report'!F306),"")</f>
        <v>OBSERVATION</v>
      </c>
      <c r="L311" s="68" t="str">
        <f>IFERROR(IF('Patient Admission Report'!G306="","",'Patient Admission Report'!G306),"")</f>
        <v>PULMONOLOGY</v>
      </c>
      <c r="M311" s="133" t="str">
        <f>IFERROR(IF('Patient Admission Report'!I306="","",'Patient Admission Report'!I306),"")</f>
        <v/>
      </c>
      <c r="N311" s="124"/>
      <c r="O311" s="116"/>
      <c r="P311" s="72"/>
      <c r="Q311" s="73"/>
      <c r="R311" s="72"/>
      <c r="S311" s="72"/>
      <c r="T311" s="73"/>
      <c r="U311" s="69"/>
      <c r="V311" s="69"/>
      <c r="W311" s="136"/>
      <c r="X311" s="139"/>
      <c r="Y311" s="121"/>
      <c r="Z311" s="143" t="str">
        <f>IFERROR(VLOOKUP('Care Companion Tracker'!$G311,'Patient Discharge Report'!$B$11:$E$1048576,3,FALSE),"")</f>
        <v/>
      </c>
      <c r="AA311" s="94" t="str">
        <f>IFERROR(VLOOKUP('Care Companion Tracker'!$G311,'Patient Discharge Report'!$B$11:$E$1048576,4,FALSE),"")</f>
        <v/>
      </c>
      <c r="AB311" s="179">
        <f>ROUND(IF('Care Companion Tracker'!$Z311="",0,('Care Companion Tracker'!$Z311-'Care Companion Tracker'!$F311)),0)</f>
        <v>0</v>
      </c>
      <c r="AC311" s="116"/>
      <c r="AD311" s="95"/>
    </row>
    <row r="312" spans="2:30">
      <c r="B312" s="67">
        <f t="shared" si="8"/>
        <v>297</v>
      </c>
      <c r="C312" s="68" t="str">
        <f t="shared" si="9"/>
        <v>Hyderabad</v>
      </c>
      <c r="D312" s="93" t="str">
        <f>IF(AND('Care Companion Tracker'!$U312="", 'Care Companion Tracker'!$Z312=""),"Class not attended", IF(AND('Care Companion Tracker'!$Z312="",'Care Companion Tracker'!$U312&lt;&gt;"",$K312="Surgery",$W312=""),"Practical Left", IF(AND('Care Companion Tracker'!$Z312="",'Care Companion Tracker'!$U312&lt;&gt;"",'Care Companion Tracker'!$K312="Surgery",'Care Companion Tracker'!$Y312=""),"Evaluation left",IF(OR(AND('Care Companion Tracker'!$Z312&lt;&gt;"",'Care Companion Tracker'!$K312="Surgery",'Care Companion Tracker'!$U312&lt;&gt;"",'Care Companion Tracker'!$W312&lt;&gt;"",'Care Companion Tracker'!$Y312&lt;&gt;""),AND('Care Companion Tracker'!$Z312&lt;&gt;"",'Care Companion Tracker'!$K312="Procedure",'Care Companion Tracker'!$U312&lt;&gt;""),AND('Care Companion Tracker'!$Z312&lt;&gt;"",'Care Companion Tracker'!$K312="Observation",'Care Companion Tracker'!$U312&lt;&gt;"")),"Discharged &amp; completed",IF(AND('Care Companion Tracker'!$Z312&lt;&gt;"",'Care Companion Tracker'!$U312&lt;&gt;"",'Care Companion Tracker'!$W312=""),"Discharged but no practical", IF(AND('Care Companion Tracker'!$Z312&lt;&gt;"",'Care Companion Tracker'!$U312&lt;&gt;"",'Care Companion Tracker'!$K312="Surgery",'Care Companion Tracker'!$Y312=""),"Discharged but no evaluation",IF(AND('Care Companion Tracker'!$Z312&lt;&gt;"",'Care Companion Tracker'!$U312=""),"Discharged but no class","Completed but not discharged")))))))</f>
        <v>Discharged but no class</v>
      </c>
      <c r="E312" s="129" t="str">
        <f>IF(Table4[[#This Row],[DOA (DD/MM/YY)]]="","",TEXT(Table4[[#This Row],[DOA (DD/MM/YY)]],"mmm-yy"))</f>
        <v>Sep-14</v>
      </c>
      <c r="F312" s="148">
        <f>IF('Patient Admission Report'!H307="","",'Patient Admission Report'!H307)</f>
        <v>41890</v>
      </c>
      <c r="G312" s="112" t="str">
        <f>IFERROR(IF('Patient Admission Report'!B307="","",'Patient Admission Report'!B307),"")</f>
        <v>10070000167587</v>
      </c>
      <c r="H312" s="68" t="str">
        <f>IFERROR(IF('Patient Admission Report'!C307="","",'Patient Admission Report'!C307),"")</f>
        <v>Mrs JAYAMMA V</v>
      </c>
      <c r="I312" s="77" t="str">
        <f>IFERROR(IF('Patient Admission Report'!D307="","",'Patient Admission Report'!D307),"")</f>
        <v>9395146646</v>
      </c>
      <c r="J312" s="68" t="str">
        <f>IFERROR(IF('Patient Admission Report'!E307="","",'Patient Admission Report'!E307),"")</f>
        <v>Andhra Pradesh</v>
      </c>
      <c r="K312" s="68" t="str">
        <f>IFERROR(IF('Patient Admission Report'!F307="","",'Patient Admission Report'!F307),"")</f>
        <v>OBSERVATION</v>
      </c>
      <c r="L312" s="68" t="str">
        <f>IFERROR(IF('Patient Admission Report'!G307="","",'Patient Admission Report'!G307),"")</f>
        <v>PULMONOLOGY</v>
      </c>
      <c r="M312" s="133" t="str">
        <f>IFERROR(IF('Patient Admission Report'!I307="","",'Patient Admission Report'!I307),"")</f>
        <v/>
      </c>
      <c r="N312" s="124"/>
      <c r="O312" s="116"/>
      <c r="P312" s="72"/>
      <c r="Q312" s="73"/>
      <c r="R312" s="72"/>
      <c r="S312" s="72"/>
      <c r="T312" s="73"/>
      <c r="U312" s="69"/>
      <c r="V312" s="69"/>
      <c r="W312" s="136"/>
      <c r="X312" s="139"/>
      <c r="Y312" s="121"/>
      <c r="Z312" s="143" t="str">
        <f>IFERROR(VLOOKUP('Care Companion Tracker'!$G312,'Patient Discharge Report'!$B$11:$E$1048576,3,FALSE),"")</f>
        <v>10/09/2014 06:15 PM</v>
      </c>
      <c r="AA312" s="94" t="str">
        <f>IFERROR(VLOOKUP('Care Companion Tracker'!$G312,'Patient Discharge Report'!$B$11:$E$1048576,4,FALSE),"")</f>
        <v>Normal Discharge</v>
      </c>
      <c r="AB312" s="179">
        <f>ROUND(IF('Care Companion Tracker'!$Z312="",0,('Care Companion Tracker'!$Z312-'Care Companion Tracker'!$F312)),0)</f>
        <v>3</v>
      </c>
      <c r="AC312" s="116"/>
      <c r="AD312" s="95"/>
    </row>
    <row r="313" spans="2:30">
      <c r="B313" s="67">
        <f t="shared" si="8"/>
        <v>298</v>
      </c>
      <c r="C313" s="68" t="str">
        <f t="shared" si="9"/>
        <v>Hyderabad</v>
      </c>
      <c r="D313" s="93" t="str">
        <f>IF(AND('Care Companion Tracker'!$U313="", 'Care Companion Tracker'!$Z313=""),"Class not attended", IF(AND('Care Companion Tracker'!$Z313="",'Care Companion Tracker'!$U313&lt;&gt;"",$K313="Surgery",$W313=""),"Practical Left", IF(AND('Care Companion Tracker'!$Z313="",'Care Companion Tracker'!$U313&lt;&gt;"",'Care Companion Tracker'!$K313="Surgery",'Care Companion Tracker'!$Y313=""),"Evaluation left",IF(OR(AND('Care Companion Tracker'!$Z313&lt;&gt;"",'Care Companion Tracker'!$K313="Surgery",'Care Companion Tracker'!$U313&lt;&gt;"",'Care Companion Tracker'!$W313&lt;&gt;"",'Care Companion Tracker'!$Y313&lt;&gt;""),AND('Care Companion Tracker'!$Z313&lt;&gt;"",'Care Companion Tracker'!$K313="Procedure",'Care Companion Tracker'!$U313&lt;&gt;""),AND('Care Companion Tracker'!$Z313&lt;&gt;"",'Care Companion Tracker'!$K313="Observation",'Care Companion Tracker'!$U313&lt;&gt;"")),"Discharged &amp; completed",IF(AND('Care Companion Tracker'!$Z313&lt;&gt;"",'Care Companion Tracker'!$U313&lt;&gt;"",'Care Companion Tracker'!$W313=""),"Discharged but no practical", IF(AND('Care Companion Tracker'!$Z313&lt;&gt;"",'Care Companion Tracker'!$U313&lt;&gt;"",'Care Companion Tracker'!$K313="Surgery",'Care Companion Tracker'!$Y313=""),"Discharged but no evaluation",IF(AND('Care Companion Tracker'!$Z313&lt;&gt;"",'Care Companion Tracker'!$U313=""),"Discharged but no class","Completed but not discharged")))))))</f>
        <v>Discharged but no class</v>
      </c>
      <c r="E313" s="129" t="str">
        <f>IF(Table4[[#This Row],[DOA (DD/MM/YY)]]="","",TEXT(Table4[[#This Row],[DOA (DD/MM/YY)]],"mmm-yy"))</f>
        <v>Sep-14</v>
      </c>
      <c r="F313" s="148">
        <f>IF('Patient Admission Report'!H308="","",'Patient Admission Report'!H308)</f>
        <v>41890</v>
      </c>
      <c r="G313" s="112" t="str">
        <f>IFERROR(IF('Patient Admission Report'!B308="","",'Patient Admission Report'!B308),"")</f>
        <v>10070000201843</v>
      </c>
      <c r="H313" s="68" t="str">
        <f>IFERROR(IF('Patient Admission Report'!C308="","",'Patient Admission Report'!C308),"")</f>
        <v>Mr P.S RAMA KRISHNA</v>
      </c>
      <c r="I313" s="77" t="str">
        <f>IFERROR(IF('Patient Admission Report'!D308="","",'Patient Admission Report'!D308),"")</f>
        <v>91-9985347615</v>
      </c>
      <c r="J313" s="68" t="str">
        <f>IFERROR(IF('Patient Admission Report'!E308="","",'Patient Admission Report'!E308),"")</f>
        <v>TELANGANA</v>
      </c>
      <c r="K313" s="68" t="str">
        <f>IFERROR(IF('Patient Admission Report'!F308="","",'Patient Admission Report'!F308),"")</f>
        <v>OBSERVATION</v>
      </c>
      <c r="L313" s="68" t="str">
        <f>IFERROR(IF('Patient Admission Report'!G308="","",'Patient Admission Report'!G308),"")</f>
        <v>PULMONOLOGY</v>
      </c>
      <c r="M313" s="133" t="str">
        <f>IFERROR(IF('Patient Admission Report'!I308="","",'Patient Admission Report'!I308),"")</f>
        <v/>
      </c>
      <c r="N313" s="124"/>
      <c r="O313" s="116"/>
      <c r="P313" s="72"/>
      <c r="Q313" s="73"/>
      <c r="R313" s="72"/>
      <c r="S313" s="72"/>
      <c r="T313" s="73"/>
      <c r="U313" s="69"/>
      <c r="V313" s="69"/>
      <c r="W313" s="136"/>
      <c r="X313" s="139"/>
      <c r="Y313" s="121"/>
      <c r="Z313" s="143" t="str">
        <f>IFERROR(VLOOKUP('Care Companion Tracker'!$G313,'Patient Discharge Report'!$B$11:$E$1048576,3,FALSE),"")</f>
        <v>13/09/2014 10:53 PM</v>
      </c>
      <c r="AA313" s="94" t="str">
        <f>IFERROR(VLOOKUP('Care Companion Tracker'!$G313,'Patient Discharge Report'!$B$11:$E$1048576,4,FALSE),"")</f>
        <v>Normal Discharge</v>
      </c>
      <c r="AB313" s="179">
        <f>ROUND(IF('Care Companion Tracker'!$Z313="",0,('Care Companion Tracker'!$Z313-'Care Companion Tracker'!$F313)),0)</f>
        <v>6</v>
      </c>
      <c r="AC313" s="116"/>
      <c r="AD313" s="95"/>
    </row>
    <row r="314" spans="2:30">
      <c r="B314" s="67">
        <f t="shared" si="8"/>
        <v>299</v>
      </c>
      <c r="C314" s="68" t="str">
        <f t="shared" si="9"/>
        <v>Hyderabad</v>
      </c>
      <c r="D314" s="93" t="str">
        <f>IF(AND('Care Companion Tracker'!$U314="", 'Care Companion Tracker'!$Z314=""),"Class not attended", IF(AND('Care Companion Tracker'!$Z314="",'Care Companion Tracker'!$U314&lt;&gt;"",$K314="Surgery",$W314=""),"Practical Left", IF(AND('Care Companion Tracker'!$Z314="",'Care Companion Tracker'!$U314&lt;&gt;"",'Care Companion Tracker'!$K314="Surgery",'Care Companion Tracker'!$Y314=""),"Evaluation left",IF(OR(AND('Care Companion Tracker'!$Z314&lt;&gt;"",'Care Companion Tracker'!$K314="Surgery",'Care Companion Tracker'!$U314&lt;&gt;"",'Care Companion Tracker'!$W314&lt;&gt;"",'Care Companion Tracker'!$Y314&lt;&gt;""),AND('Care Companion Tracker'!$Z314&lt;&gt;"",'Care Companion Tracker'!$K314="Procedure",'Care Companion Tracker'!$U314&lt;&gt;""),AND('Care Companion Tracker'!$Z314&lt;&gt;"",'Care Companion Tracker'!$K314="Observation",'Care Companion Tracker'!$U314&lt;&gt;"")),"Discharged &amp; completed",IF(AND('Care Companion Tracker'!$Z314&lt;&gt;"",'Care Companion Tracker'!$U314&lt;&gt;"",'Care Companion Tracker'!$W314=""),"Discharged but no practical", IF(AND('Care Companion Tracker'!$Z314&lt;&gt;"",'Care Companion Tracker'!$U314&lt;&gt;"",'Care Companion Tracker'!$K314="Surgery",'Care Companion Tracker'!$Y314=""),"Discharged but no evaluation",IF(AND('Care Companion Tracker'!$Z314&lt;&gt;"",'Care Companion Tracker'!$U314=""),"Discharged but no class","Completed but not discharged")))))))</f>
        <v>Discharged but no class</v>
      </c>
      <c r="E314" s="129" t="str">
        <f>IF(Table4[[#This Row],[DOA (DD/MM/YY)]]="","",TEXT(Table4[[#This Row],[DOA (DD/MM/YY)]],"mmm-yy"))</f>
        <v>Sep-14</v>
      </c>
      <c r="F314" s="148">
        <f>IF('Patient Admission Report'!H309="","",'Patient Admission Report'!H309)</f>
        <v>41890</v>
      </c>
      <c r="G314" s="112" t="str">
        <f>IFERROR(IF('Patient Admission Report'!B309="","",'Patient Admission Report'!B309),"")</f>
        <v>10070000201244</v>
      </c>
      <c r="H314" s="68" t="str">
        <f>IFERROR(IF('Patient Admission Report'!C309="","",'Patient Admission Report'!C309),"")</f>
        <v>Mr SATHAIAH B</v>
      </c>
      <c r="I314" s="77" t="str">
        <f>IFERROR(IF('Patient Admission Report'!D309="","",'Patient Admission Report'!D309),"")</f>
        <v>9989049074</v>
      </c>
      <c r="J314" s="68" t="str">
        <f>IFERROR(IF('Patient Admission Report'!E309="","",'Patient Admission Report'!E309),"")</f>
        <v>TELANGANA</v>
      </c>
      <c r="K314" s="68" t="str">
        <f>IFERROR(IF('Patient Admission Report'!F309="","",'Patient Admission Report'!F309),"")</f>
        <v>PROCEDURE</v>
      </c>
      <c r="L314" s="68" t="str">
        <f>IFERROR(IF('Patient Admission Report'!G309="","",'Patient Admission Report'!G309),"")</f>
        <v>UROLOGY</v>
      </c>
      <c r="M314" s="133" t="str">
        <f>IFERROR(IF('Patient Admission Report'!I309="","",'Patient Admission Report'!I309),"")</f>
        <v>AROGYA SRI</v>
      </c>
      <c r="N314" s="124"/>
      <c r="O314" s="116"/>
      <c r="P314" s="72"/>
      <c r="Q314" s="73"/>
      <c r="R314" s="72"/>
      <c r="S314" s="72"/>
      <c r="T314" s="73"/>
      <c r="U314" s="69"/>
      <c r="V314" s="69" t="s">
        <v>2661</v>
      </c>
      <c r="W314" s="136"/>
      <c r="X314" s="139"/>
      <c r="Y314" s="121"/>
      <c r="Z314" s="143" t="str">
        <f>IFERROR(VLOOKUP('Care Companion Tracker'!$G314,'Patient Discharge Report'!$B$11:$E$1048576,3,FALSE),"")</f>
        <v>25/09/2014 07:20 AM</v>
      </c>
      <c r="AA314" s="94" t="str">
        <f>IFERROR(VLOOKUP('Care Companion Tracker'!$G314,'Patient Discharge Report'!$B$11:$E$1048576,4,FALSE),"")</f>
        <v>Normal Discharge</v>
      </c>
      <c r="AB314" s="179">
        <f>ROUND(IF('Care Companion Tracker'!$Z314="",0,('Care Companion Tracker'!$Z314-'Care Companion Tracker'!$F314)),0)</f>
        <v>17</v>
      </c>
      <c r="AC314" s="116"/>
      <c r="AD314" s="95"/>
    </row>
    <row r="315" spans="2:30">
      <c r="B315" s="67">
        <f t="shared" si="8"/>
        <v>300</v>
      </c>
      <c r="C315" s="68" t="str">
        <f t="shared" si="9"/>
        <v>Hyderabad</v>
      </c>
      <c r="D315" s="93" t="str">
        <f>IF(AND('Care Companion Tracker'!$U315="", 'Care Companion Tracker'!$Z315=""),"Class not attended", IF(AND('Care Companion Tracker'!$Z315="",'Care Companion Tracker'!$U315&lt;&gt;"",$K315="Surgery",$W315=""),"Practical Left", IF(AND('Care Companion Tracker'!$Z315="",'Care Companion Tracker'!$U315&lt;&gt;"",'Care Companion Tracker'!$K315="Surgery",'Care Companion Tracker'!$Y315=""),"Evaluation left",IF(OR(AND('Care Companion Tracker'!$Z315&lt;&gt;"",'Care Companion Tracker'!$K315="Surgery",'Care Companion Tracker'!$U315&lt;&gt;"",'Care Companion Tracker'!$W315&lt;&gt;"",'Care Companion Tracker'!$Y315&lt;&gt;""),AND('Care Companion Tracker'!$Z315&lt;&gt;"",'Care Companion Tracker'!$K315="Procedure",'Care Companion Tracker'!$U315&lt;&gt;""),AND('Care Companion Tracker'!$Z315&lt;&gt;"",'Care Companion Tracker'!$K315="Observation",'Care Companion Tracker'!$U315&lt;&gt;"")),"Discharged &amp; completed",IF(AND('Care Companion Tracker'!$Z315&lt;&gt;"",'Care Companion Tracker'!$U315&lt;&gt;"",'Care Companion Tracker'!$W315=""),"Discharged but no practical", IF(AND('Care Companion Tracker'!$Z315&lt;&gt;"",'Care Companion Tracker'!$U315&lt;&gt;"",'Care Companion Tracker'!$K315="Surgery",'Care Companion Tracker'!$Y315=""),"Discharged but no evaluation",IF(AND('Care Companion Tracker'!$Z315&lt;&gt;"",'Care Companion Tracker'!$U315=""),"Discharged but no class","Completed but not discharged")))))))</f>
        <v>Discharged but no class</v>
      </c>
      <c r="E315" s="129" t="str">
        <f>IF(Table4[[#This Row],[DOA (DD/MM/YY)]]="","",TEXT(Table4[[#This Row],[DOA (DD/MM/YY)]],"mmm-yy"))</f>
        <v>Sep-14</v>
      </c>
      <c r="F315" s="148">
        <f>IF('Patient Admission Report'!H310="","",'Patient Admission Report'!H310)</f>
        <v>41890</v>
      </c>
      <c r="G315" s="112" t="str">
        <f>IFERROR(IF('Patient Admission Report'!B310="","",'Patient Admission Report'!B310),"")</f>
        <v>10070000200999</v>
      </c>
      <c r="H315" s="70" t="str">
        <f>IFERROR(IF('Patient Admission Report'!C310="","",'Patient Admission Report'!C310),"")</f>
        <v>Mrs MALLAMMA S</v>
      </c>
      <c r="I315" s="77" t="str">
        <f>IFERROR(IF('Patient Admission Report'!D310="","",'Patient Admission Report'!D310),"")</f>
        <v>8885477206</v>
      </c>
      <c r="J315" s="70" t="str">
        <f>IFERROR(IF('Patient Admission Report'!E310="","",'Patient Admission Report'!E310),"")</f>
        <v>TELANGANA</v>
      </c>
      <c r="K315" s="70" t="str">
        <f>IFERROR(IF('Patient Admission Report'!F310="","",'Patient Admission Report'!F310),"")</f>
        <v>PROCEDURE</v>
      </c>
      <c r="L315" s="70" t="str">
        <f>IFERROR(IF('Patient Admission Report'!G310="","",'Patient Admission Report'!G310),"")</f>
        <v>UROLOGY</v>
      </c>
      <c r="M315" s="134" t="str">
        <f>IFERROR(IF('Patient Admission Report'!I310="","",'Patient Admission Report'!I310),"")</f>
        <v>AROGYA SRI</v>
      </c>
      <c r="N315" s="124"/>
      <c r="O315" s="116"/>
      <c r="P315" s="72"/>
      <c r="Q315" s="73"/>
      <c r="R315" s="72"/>
      <c r="S315" s="72"/>
      <c r="T315" s="73"/>
      <c r="U315" s="69"/>
      <c r="V315" s="69"/>
      <c r="W315" s="136"/>
      <c r="X315" s="139"/>
      <c r="Y315" s="121"/>
      <c r="Z315" s="143" t="str">
        <f>IFERROR(VLOOKUP('Care Companion Tracker'!$G315,'Patient Discharge Report'!$B$11:$E$1048576,3,FALSE),"")</f>
        <v>12/09/2014 05:10 PM</v>
      </c>
      <c r="AA315" s="94" t="str">
        <f>IFERROR(VLOOKUP('Care Companion Tracker'!$G315,'Patient Discharge Report'!$B$11:$E$1048576,4,FALSE),"")</f>
        <v>Normal Discharge</v>
      </c>
      <c r="AB315" s="179">
        <f>ROUND(IF('Care Companion Tracker'!$Z315="",0,('Care Companion Tracker'!$Z315-'Care Companion Tracker'!$F315)),0)</f>
        <v>5</v>
      </c>
      <c r="AC315" s="116"/>
      <c r="AD315" s="95"/>
    </row>
    <row r="316" spans="2:30">
      <c r="B316" s="67">
        <f t="shared" si="8"/>
        <v>301</v>
      </c>
      <c r="C316" s="68" t="str">
        <f t="shared" si="9"/>
        <v>Hyderabad</v>
      </c>
      <c r="D316" s="93" t="str">
        <f>IF(AND('Care Companion Tracker'!$U316="", 'Care Companion Tracker'!$Z316=""),"Class not attended", IF(AND('Care Companion Tracker'!$Z316="",'Care Companion Tracker'!$U316&lt;&gt;"",$K316="Surgery",$W316=""),"Practical Left", IF(AND('Care Companion Tracker'!$Z316="",'Care Companion Tracker'!$U316&lt;&gt;"",'Care Companion Tracker'!$K316="Surgery",'Care Companion Tracker'!$Y316=""),"Evaluation left",IF(OR(AND('Care Companion Tracker'!$Z316&lt;&gt;"",'Care Companion Tracker'!$K316="Surgery",'Care Companion Tracker'!$U316&lt;&gt;"",'Care Companion Tracker'!$W316&lt;&gt;"",'Care Companion Tracker'!$Y316&lt;&gt;""),AND('Care Companion Tracker'!$Z316&lt;&gt;"",'Care Companion Tracker'!$K316="Procedure",'Care Companion Tracker'!$U316&lt;&gt;""),AND('Care Companion Tracker'!$Z316&lt;&gt;"",'Care Companion Tracker'!$K316="Observation",'Care Companion Tracker'!$U316&lt;&gt;"")),"Discharged &amp; completed",IF(AND('Care Companion Tracker'!$Z316&lt;&gt;"",'Care Companion Tracker'!$U316&lt;&gt;"",'Care Companion Tracker'!$W316=""),"Discharged but no practical", IF(AND('Care Companion Tracker'!$Z316&lt;&gt;"",'Care Companion Tracker'!$U316&lt;&gt;"",'Care Companion Tracker'!$K316="Surgery",'Care Companion Tracker'!$Y316=""),"Discharged but no evaluation",IF(AND('Care Companion Tracker'!$Z316&lt;&gt;"",'Care Companion Tracker'!$U316=""),"Discharged but no class","Completed but not discharged")))))))</f>
        <v>Discharged but no class</v>
      </c>
      <c r="E316" s="129" t="str">
        <f>IF(Table4[[#This Row],[DOA (DD/MM/YY)]]="","",TEXT(Table4[[#This Row],[DOA (DD/MM/YY)]],"mmm-yy"))</f>
        <v>Sep-14</v>
      </c>
      <c r="F316" s="148">
        <f>IF('Patient Admission Report'!H311="","",'Patient Admission Report'!H311)</f>
        <v>41890</v>
      </c>
      <c r="G316" s="112" t="str">
        <f>IFERROR(IF('Patient Admission Report'!B311="","",'Patient Admission Report'!B311),"")</f>
        <v>10070000201715</v>
      </c>
      <c r="H316" s="68" t="str">
        <f>IFERROR(IF('Patient Admission Report'!C311="","",'Patient Admission Report'!C311),"")</f>
        <v>Mrs SANDHYA B</v>
      </c>
      <c r="I316" s="77" t="str">
        <f>IFERROR(IF('Patient Admission Report'!D311="","",'Patient Admission Report'!D311),"")</f>
        <v>8187021467</v>
      </c>
      <c r="J316" s="68" t="str">
        <f>IFERROR(IF('Patient Admission Report'!E311="","",'Patient Admission Report'!E311),"")</f>
        <v>TELANGANA</v>
      </c>
      <c r="K316" s="68" t="str">
        <f>IFERROR(IF('Patient Admission Report'!F311="","",'Patient Admission Report'!F311),"")</f>
        <v>PROCEDURE</v>
      </c>
      <c r="L316" s="68" t="str">
        <f>IFERROR(IF('Patient Admission Report'!G311="","",'Patient Admission Report'!G311),"")</f>
        <v>UROLOGY</v>
      </c>
      <c r="M316" s="133" t="str">
        <f>IFERROR(IF('Patient Admission Report'!I311="","",'Patient Admission Report'!I311),"")</f>
        <v>AROGYA SRI</v>
      </c>
      <c r="N316" s="124"/>
      <c r="O316" s="116"/>
      <c r="P316" s="72"/>
      <c r="Q316" s="73"/>
      <c r="R316" s="72"/>
      <c r="S316" s="72"/>
      <c r="T316" s="73"/>
      <c r="U316" s="69"/>
      <c r="V316" s="69"/>
      <c r="W316" s="136"/>
      <c r="X316" s="139"/>
      <c r="Y316" s="121"/>
      <c r="Z316" s="143" t="str">
        <f>IFERROR(VLOOKUP('Care Companion Tracker'!$G316,'Patient Discharge Report'!$B$11:$E$1048576,3,FALSE),"")</f>
        <v>15/09/2014 09:04 PM</v>
      </c>
      <c r="AA316" s="94" t="str">
        <f>IFERROR(VLOOKUP('Care Companion Tracker'!$G316,'Patient Discharge Report'!$B$11:$E$1048576,4,FALSE),"")</f>
        <v>Normal Discharge</v>
      </c>
      <c r="AB316" s="179">
        <f>ROUND(IF('Care Companion Tracker'!$Z316="",0,('Care Companion Tracker'!$Z316-'Care Companion Tracker'!$F316)),0)</f>
        <v>8</v>
      </c>
      <c r="AC316" s="116"/>
      <c r="AD316" s="95"/>
    </row>
    <row r="317" spans="2:30">
      <c r="B317" s="67">
        <f t="shared" si="8"/>
        <v>302</v>
      </c>
      <c r="C317" s="68" t="str">
        <f t="shared" si="9"/>
        <v>Hyderabad</v>
      </c>
      <c r="D317" s="93" t="str">
        <f>IF(AND('Care Companion Tracker'!$U317="", 'Care Companion Tracker'!$Z317=""),"Class not attended", IF(AND('Care Companion Tracker'!$Z317="",'Care Companion Tracker'!$U317&lt;&gt;"",$K317="Surgery",$W317=""),"Practical Left", IF(AND('Care Companion Tracker'!$Z317="",'Care Companion Tracker'!$U317&lt;&gt;"",'Care Companion Tracker'!$K317="Surgery",'Care Companion Tracker'!$Y317=""),"Evaluation left",IF(OR(AND('Care Companion Tracker'!$Z317&lt;&gt;"",'Care Companion Tracker'!$K317="Surgery",'Care Companion Tracker'!$U317&lt;&gt;"",'Care Companion Tracker'!$W317&lt;&gt;"",'Care Companion Tracker'!$Y317&lt;&gt;""),AND('Care Companion Tracker'!$Z317&lt;&gt;"",'Care Companion Tracker'!$K317="Procedure",'Care Companion Tracker'!$U317&lt;&gt;""),AND('Care Companion Tracker'!$Z317&lt;&gt;"",'Care Companion Tracker'!$K317="Observation",'Care Companion Tracker'!$U317&lt;&gt;"")),"Discharged &amp; completed",IF(AND('Care Companion Tracker'!$Z317&lt;&gt;"",'Care Companion Tracker'!$U317&lt;&gt;"",'Care Companion Tracker'!$W317=""),"Discharged but no practical", IF(AND('Care Companion Tracker'!$Z317&lt;&gt;"",'Care Companion Tracker'!$U317&lt;&gt;"",'Care Companion Tracker'!$K317="Surgery",'Care Companion Tracker'!$Y317=""),"Discharged but no evaluation",IF(AND('Care Companion Tracker'!$Z317&lt;&gt;"",'Care Companion Tracker'!$U317=""),"Discharged but no class","Completed but not discharged")))))))</f>
        <v>Discharged but no class</v>
      </c>
      <c r="E317" s="129" t="str">
        <f>IF(Table4[[#This Row],[DOA (DD/MM/YY)]]="","",TEXT(Table4[[#This Row],[DOA (DD/MM/YY)]],"mmm-yy"))</f>
        <v>Sep-14</v>
      </c>
      <c r="F317" s="148">
        <f>IF('Patient Admission Report'!H312="","",'Patient Admission Report'!H312)</f>
        <v>41890</v>
      </c>
      <c r="G317" s="112" t="str">
        <f>IFERROR(IF('Patient Admission Report'!B312="","",'Patient Admission Report'!B312),"")</f>
        <v>10070000201540</v>
      </c>
      <c r="H317" s="68" t="str">
        <f>IFERROR(IF('Patient Admission Report'!C312="","",'Patient Admission Report'!C312),"")</f>
        <v>Mr NAGAIAH Y</v>
      </c>
      <c r="I317" s="77" t="str">
        <f>IFERROR(IF('Patient Admission Report'!D312="","",'Patient Admission Report'!D312),"")</f>
        <v>9573139344</v>
      </c>
      <c r="J317" s="68" t="str">
        <f>IFERROR(IF('Patient Admission Report'!E312="","",'Patient Admission Report'!E312),"")</f>
        <v>TELANGANA</v>
      </c>
      <c r="K317" s="68" t="str">
        <f>IFERROR(IF('Patient Admission Report'!F312="","",'Patient Admission Report'!F312),"")</f>
        <v>PROCEDURE</v>
      </c>
      <c r="L317" s="68" t="str">
        <f>IFERROR(IF('Patient Admission Report'!G312="","",'Patient Admission Report'!G312),"")</f>
        <v>UROLOGY</v>
      </c>
      <c r="M317" s="133" t="str">
        <f>IFERROR(IF('Patient Admission Report'!I312="","",'Patient Admission Report'!I312),"")</f>
        <v>AROGYA SRI</v>
      </c>
      <c r="N317" s="124"/>
      <c r="O317" s="116"/>
      <c r="P317" s="72"/>
      <c r="Q317" s="73"/>
      <c r="R317" s="72"/>
      <c r="S317" s="72"/>
      <c r="T317" s="73"/>
      <c r="U317" s="69"/>
      <c r="V317" s="69" t="s">
        <v>2644</v>
      </c>
      <c r="W317" s="136"/>
      <c r="X317" s="139"/>
      <c r="Y317" s="121"/>
      <c r="Z317" s="143" t="str">
        <f>IFERROR(VLOOKUP('Care Companion Tracker'!$G317,'Patient Discharge Report'!$B$11:$E$1048576,3,FALSE),"")</f>
        <v>15/09/2014 08:54 PM</v>
      </c>
      <c r="AA317" s="94" t="str">
        <f>IFERROR(VLOOKUP('Care Companion Tracker'!$G317,'Patient Discharge Report'!$B$11:$E$1048576,4,FALSE),"")</f>
        <v>Normal Discharge</v>
      </c>
      <c r="AB317" s="179">
        <f>ROUND(IF('Care Companion Tracker'!$Z317="",0,('Care Companion Tracker'!$Z317-'Care Companion Tracker'!$F317)),0)</f>
        <v>8</v>
      </c>
      <c r="AC317" s="116"/>
      <c r="AD317" s="95"/>
    </row>
    <row r="318" spans="2:30">
      <c r="B318" s="67">
        <f t="shared" si="8"/>
        <v>303</v>
      </c>
      <c r="C318" s="68" t="str">
        <f t="shared" si="9"/>
        <v>Hyderabad</v>
      </c>
      <c r="D318" s="93" t="str">
        <f>IF(AND('Care Companion Tracker'!$U318="", 'Care Companion Tracker'!$Z318=""),"Class not attended", IF(AND('Care Companion Tracker'!$Z318="",'Care Companion Tracker'!$U318&lt;&gt;"",$K318="Surgery",$W318=""),"Practical Left", IF(AND('Care Companion Tracker'!$Z318="",'Care Companion Tracker'!$U318&lt;&gt;"",'Care Companion Tracker'!$K318="Surgery",'Care Companion Tracker'!$Y318=""),"Evaluation left",IF(OR(AND('Care Companion Tracker'!$Z318&lt;&gt;"",'Care Companion Tracker'!$K318="Surgery",'Care Companion Tracker'!$U318&lt;&gt;"",'Care Companion Tracker'!$W318&lt;&gt;"",'Care Companion Tracker'!$Y318&lt;&gt;""),AND('Care Companion Tracker'!$Z318&lt;&gt;"",'Care Companion Tracker'!$K318="Procedure",'Care Companion Tracker'!$U318&lt;&gt;""),AND('Care Companion Tracker'!$Z318&lt;&gt;"",'Care Companion Tracker'!$K318="Observation",'Care Companion Tracker'!$U318&lt;&gt;"")),"Discharged &amp; completed",IF(AND('Care Companion Tracker'!$Z318&lt;&gt;"",'Care Companion Tracker'!$U318&lt;&gt;"",'Care Companion Tracker'!$W318=""),"Discharged but no practical", IF(AND('Care Companion Tracker'!$Z318&lt;&gt;"",'Care Companion Tracker'!$U318&lt;&gt;"",'Care Companion Tracker'!$K318="Surgery",'Care Companion Tracker'!$Y318=""),"Discharged but no evaluation",IF(AND('Care Companion Tracker'!$Z318&lt;&gt;"",'Care Companion Tracker'!$U318=""),"Discharged but no class","Completed but not discharged")))))))</f>
        <v>Discharged &amp; completed</v>
      </c>
      <c r="E318" s="129" t="str">
        <f>IF(Table4[[#This Row],[DOA (DD/MM/YY)]]="","",TEXT(Table4[[#This Row],[DOA (DD/MM/YY)]],"mmm-yy"))</f>
        <v>Sep-14</v>
      </c>
      <c r="F318" s="148">
        <f>IF('Patient Admission Report'!H313="","",'Patient Admission Report'!H313)</f>
        <v>41891</v>
      </c>
      <c r="G318" s="112" t="str">
        <f>IFERROR(IF('Patient Admission Report'!B313="","",'Patient Admission Report'!B313),"")</f>
        <v>10070000202033</v>
      </c>
      <c r="H318" s="68" t="str">
        <f>IFERROR(IF('Patient Admission Report'!C313="","",'Patient Admission Report'!C313),"")</f>
        <v>Mrs HAJIJ BEGUM</v>
      </c>
      <c r="I318" s="77" t="str">
        <f>IFERROR(IF('Patient Admission Report'!D313="","",'Patient Admission Report'!D313),"")</f>
        <v>9848190316</v>
      </c>
      <c r="J318" s="68" t="str">
        <f>IFERROR(IF('Patient Admission Report'!E313="","",'Patient Admission Report'!E313),"")</f>
        <v>Karnataka.</v>
      </c>
      <c r="K318" s="68" t="str">
        <f>IFERROR(IF('Patient Admission Report'!F313="","",'Patient Admission Report'!F313),"")</f>
        <v>PROCEDURE</v>
      </c>
      <c r="L318" s="68" t="str">
        <f>IFERROR(IF('Patient Admission Report'!G313="","",'Patient Admission Report'!G313),"")</f>
        <v>CARDIAC SURGERY - ADULT</v>
      </c>
      <c r="M318" s="133" t="str">
        <f>IFERROR(IF('Patient Admission Report'!I313="","",'Patient Admission Report'!I313),"")</f>
        <v>VAJPAYEE AROGYASREE</v>
      </c>
      <c r="N318" s="124"/>
      <c r="O318" s="116" t="s">
        <v>2662</v>
      </c>
      <c r="P318" s="72" t="s">
        <v>2663</v>
      </c>
      <c r="Q318" s="73">
        <v>9985637299</v>
      </c>
      <c r="R318" s="72"/>
      <c r="S318" s="72"/>
      <c r="T318" s="73"/>
      <c r="U318" s="69">
        <v>41982</v>
      </c>
      <c r="V318" s="69"/>
      <c r="W318" s="136"/>
      <c r="X318" s="139"/>
      <c r="Y318" s="121"/>
      <c r="Z318" s="143" t="str">
        <f>IFERROR(VLOOKUP('Care Companion Tracker'!$G318,'Patient Discharge Report'!$B$11:$E$1048576,3,FALSE),"")</f>
        <v>24/09/2014 02:14 AM</v>
      </c>
      <c r="AA318" s="94" t="str">
        <f>IFERROR(VLOOKUP('Care Companion Tracker'!$G318,'Patient Discharge Report'!$B$11:$E$1048576,4,FALSE),"")</f>
        <v>Normal Discharge</v>
      </c>
      <c r="AB318" s="179">
        <f>ROUND(IF('Care Companion Tracker'!$Z318="",0,('Care Companion Tracker'!$Z318-'Care Companion Tracker'!$F318)),0)</f>
        <v>15</v>
      </c>
      <c r="AC318" s="116"/>
      <c r="AD318" s="95"/>
    </row>
    <row r="319" spans="2:30">
      <c r="B319" s="67">
        <f t="shared" si="8"/>
        <v>304</v>
      </c>
      <c r="C319" s="68" t="str">
        <f t="shared" si="9"/>
        <v>Hyderabad</v>
      </c>
      <c r="D319" s="93" t="str">
        <f>IF(AND('Care Companion Tracker'!$U319="", 'Care Companion Tracker'!$Z319=""),"Class not attended", IF(AND('Care Companion Tracker'!$Z319="",'Care Companion Tracker'!$U319&lt;&gt;"",$K319="Surgery",$W319=""),"Practical Left", IF(AND('Care Companion Tracker'!$Z319="",'Care Companion Tracker'!$U319&lt;&gt;"",'Care Companion Tracker'!$K319="Surgery",'Care Companion Tracker'!$Y319=""),"Evaluation left",IF(OR(AND('Care Companion Tracker'!$Z319&lt;&gt;"",'Care Companion Tracker'!$K319="Surgery",'Care Companion Tracker'!$U319&lt;&gt;"",'Care Companion Tracker'!$W319&lt;&gt;"",'Care Companion Tracker'!$Y319&lt;&gt;""),AND('Care Companion Tracker'!$Z319&lt;&gt;"",'Care Companion Tracker'!$K319="Procedure",'Care Companion Tracker'!$U319&lt;&gt;""),AND('Care Companion Tracker'!$Z319&lt;&gt;"",'Care Companion Tracker'!$K319="Observation",'Care Companion Tracker'!$U319&lt;&gt;"")),"Discharged &amp; completed",IF(AND('Care Companion Tracker'!$Z319&lt;&gt;"",'Care Companion Tracker'!$U319&lt;&gt;"",'Care Companion Tracker'!$W319=""),"Discharged but no practical", IF(AND('Care Companion Tracker'!$Z319&lt;&gt;"",'Care Companion Tracker'!$U319&lt;&gt;"",'Care Companion Tracker'!$K319="Surgery",'Care Companion Tracker'!$Y319=""),"Discharged but no evaluation",IF(AND('Care Companion Tracker'!$Z319&lt;&gt;"",'Care Companion Tracker'!$U319=""),"Discharged but no class","Completed but not discharged")))))))</f>
        <v>Class not attended</v>
      </c>
      <c r="E319" s="129" t="str">
        <f>IF(Table4[[#This Row],[DOA (DD/MM/YY)]]="","",TEXT(Table4[[#This Row],[DOA (DD/MM/YY)]],"mmm-yy"))</f>
        <v>Sep-14</v>
      </c>
      <c r="F319" s="148">
        <f>IF('Patient Admission Report'!H314="","",'Patient Admission Report'!H314)</f>
        <v>41891</v>
      </c>
      <c r="G319" s="112" t="str">
        <f>IFERROR(IF('Patient Admission Report'!B314="","",'Patient Admission Report'!B314),"")</f>
        <v>10070000201863</v>
      </c>
      <c r="H319" s="68" t="str">
        <f>IFERROR(IF('Patient Admission Report'!C314="","",'Patient Admission Report'!C314),"")</f>
        <v>Mr CHAKARAVARTHI M</v>
      </c>
      <c r="I319" s="77" t="str">
        <f>IFERROR(IF('Patient Admission Report'!D314="","",'Patient Admission Report'!D314),"")</f>
        <v>9704931830</v>
      </c>
      <c r="J319" s="68" t="str">
        <f>IFERROR(IF('Patient Admission Report'!E314="","",'Patient Admission Report'!E314),"")</f>
        <v>Andhra Pradesh</v>
      </c>
      <c r="K319" s="68" t="str">
        <f>IFERROR(IF('Patient Admission Report'!F314="","",'Patient Admission Report'!F314),"")</f>
        <v>PROCEDURE</v>
      </c>
      <c r="L319" s="68" t="str">
        <f>IFERROR(IF('Patient Admission Report'!G314="","",'Patient Admission Report'!G314),"")</f>
        <v>CARDIAC SURGERY - ADULT</v>
      </c>
      <c r="M319" s="133" t="str">
        <f>IFERROR(IF('Patient Admission Report'!I314="","",'Patient Admission Report'!I314),"")</f>
        <v>AROGYA SRI</v>
      </c>
      <c r="N319" s="124"/>
      <c r="O319" s="116" t="s">
        <v>2664</v>
      </c>
      <c r="P319" s="72" t="s">
        <v>2665</v>
      </c>
      <c r="Q319" s="73">
        <v>9963877896</v>
      </c>
      <c r="R319" s="72"/>
      <c r="S319" s="72"/>
      <c r="T319" s="73"/>
      <c r="U319" s="69"/>
      <c r="V319" s="69" t="s">
        <v>2651</v>
      </c>
      <c r="W319" s="136"/>
      <c r="X319" s="139"/>
      <c r="Y319" s="121"/>
      <c r="Z319" s="143" t="str">
        <f>IFERROR(VLOOKUP('Care Companion Tracker'!$G319,'Patient Discharge Report'!$B$11:$E$1048576,3,FALSE),"")</f>
        <v/>
      </c>
      <c r="AA319" s="94" t="str">
        <f>IFERROR(VLOOKUP('Care Companion Tracker'!$G319,'Patient Discharge Report'!$B$11:$E$1048576,4,FALSE),"")</f>
        <v/>
      </c>
      <c r="AB319" s="179">
        <f>ROUND(IF('Care Companion Tracker'!$Z319="",0,('Care Companion Tracker'!$Z319-'Care Companion Tracker'!$F319)),0)</f>
        <v>0</v>
      </c>
      <c r="AC319" s="116"/>
      <c r="AD319" s="95"/>
    </row>
    <row r="320" spans="2:30">
      <c r="B320" s="67">
        <f t="shared" si="8"/>
        <v>305</v>
      </c>
      <c r="C320" s="68" t="str">
        <f t="shared" si="9"/>
        <v>Hyderabad</v>
      </c>
      <c r="D320" s="93" t="str">
        <f>IF(AND('Care Companion Tracker'!$U320="", 'Care Companion Tracker'!$Z320=""),"Class not attended", IF(AND('Care Companion Tracker'!$Z320="",'Care Companion Tracker'!$U320&lt;&gt;"",$K320="Surgery",$W320=""),"Practical Left", IF(AND('Care Companion Tracker'!$Z320="",'Care Companion Tracker'!$U320&lt;&gt;"",'Care Companion Tracker'!$K320="Surgery",'Care Companion Tracker'!$Y320=""),"Evaluation left",IF(OR(AND('Care Companion Tracker'!$Z320&lt;&gt;"",'Care Companion Tracker'!$K320="Surgery",'Care Companion Tracker'!$U320&lt;&gt;"",'Care Companion Tracker'!$W320&lt;&gt;"",'Care Companion Tracker'!$Y320&lt;&gt;""),AND('Care Companion Tracker'!$Z320&lt;&gt;"",'Care Companion Tracker'!$K320="Procedure",'Care Companion Tracker'!$U320&lt;&gt;""),AND('Care Companion Tracker'!$Z320&lt;&gt;"",'Care Companion Tracker'!$K320="Observation",'Care Companion Tracker'!$U320&lt;&gt;"")),"Discharged &amp; completed",IF(AND('Care Companion Tracker'!$Z320&lt;&gt;"",'Care Companion Tracker'!$U320&lt;&gt;"",'Care Companion Tracker'!$W320=""),"Discharged but no practical", IF(AND('Care Companion Tracker'!$Z320&lt;&gt;"",'Care Companion Tracker'!$U320&lt;&gt;"",'Care Companion Tracker'!$K320="Surgery",'Care Companion Tracker'!$Y320=""),"Discharged but no evaluation",IF(AND('Care Companion Tracker'!$Z320&lt;&gt;"",'Care Companion Tracker'!$U320=""),"Discharged but no class","Completed but not discharged")))))))</f>
        <v>Class not attended</v>
      </c>
      <c r="E320" s="129" t="str">
        <f>IF(Table4[[#This Row],[DOA (DD/MM/YY)]]="","",TEXT(Table4[[#This Row],[DOA (DD/MM/YY)]],"mmm-yy"))</f>
        <v>Sep-14</v>
      </c>
      <c r="F320" s="148">
        <f>IF('Patient Admission Report'!H315="","",'Patient Admission Report'!H315)</f>
        <v>41891</v>
      </c>
      <c r="G320" s="112" t="str">
        <f>IFERROR(IF('Patient Admission Report'!B315="","",'Patient Admission Report'!B315),"")</f>
        <v>10070000202211</v>
      </c>
      <c r="H320" s="68" t="str">
        <f>IFERROR(IF('Patient Admission Report'!C315="","",'Patient Admission Report'!C315),"")</f>
        <v>Mr MARUTHI</v>
      </c>
      <c r="I320" s="77" t="str">
        <f>IFERROR(IF('Patient Admission Report'!D315="","",'Patient Admission Report'!D315),"")</f>
        <v>91-8694931526</v>
      </c>
      <c r="J320" s="68" t="str">
        <f>IFERROR(IF('Patient Admission Report'!E315="","",'Patient Admission Report'!E315),"")</f>
        <v>Karnataka.</v>
      </c>
      <c r="K320" s="68" t="str">
        <f>IFERROR(IF('Patient Admission Report'!F315="","",'Patient Admission Report'!F315),"")</f>
        <v>OBSERVATION</v>
      </c>
      <c r="L320" s="68" t="str">
        <f>IFERROR(IF('Patient Admission Report'!G315="","",'Patient Admission Report'!G315),"")</f>
        <v>CARDIOLOGY - ADULT</v>
      </c>
      <c r="M320" s="133" t="str">
        <f>IFERROR(IF('Patient Admission Report'!I315="","",'Patient Admission Report'!I315),"")</f>
        <v>VAJPAYEE AROGYASREE</v>
      </c>
      <c r="N320" s="124"/>
      <c r="O320" s="116"/>
      <c r="P320" s="72"/>
      <c r="Q320" s="73"/>
      <c r="R320" s="72"/>
      <c r="S320" s="72"/>
      <c r="T320" s="73"/>
      <c r="U320" s="69"/>
      <c r="V320" s="69"/>
      <c r="W320" s="136"/>
      <c r="X320" s="139"/>
      <c r="Y320" s="121"/>
      <c r="Z320" s="143" t="str">
        <f>IFERROR(VLOOKUP('Care Companion Tracker'!$G320,'Patient Discharge Report'!$B$11:$E$1048576,3,FALSE),"")</f>
        <v/>
      </c>
      <c r="AA320" s="94" t="str">
        <f>IFERROR(VLOOKUP('Care Companion Tracker'!$G320,'Patient Discharge Report'!$B$11:$E$1048576,4,FALSE),"")</f>
        <v/>
      </c>
      <c r="AB320" s="179">
        <f>ROUND(IF('Care Companion Tracker'!$Z320="",0,('Care Companion Tracker'!$Z320-'Care Companion Tracker'!$F320)),0)</f>
        <v>0</v>
      </c>
      <c r="AC320" s="116"/>
      <c r="AD320" s="95"/>
    </row>
    <row r="321" spans="2:30">
      <c r="B321" s="67">
        <f t="shared" si="8"/>
        <v>306</v>
      </c>
      <c r="C321" s="68" t="str">
        <f t="shared" si="9"/>
        <v>Hyderabad</v>
      </c>
      <c r="D321" s="93" t="str">
        <f>IF(AND('Care Companion Tracker'!$U321="", 'Care Companion Tracker'!$Z321=""),"Class not attended", IF(AND('Care Companion Tracker'!$Z321="",'Care Companion Tracker'!$U321&lt;&gt;"",$K321="Surgery",$W321=""),"Practical Left", IF(AND('Care Companion Tracker'!$Z321="",'Care Companion Tracker'!$U321&lt;&gt;"",'Care Companion Tracker'!$K321="Surgery",'Care Companion Tracker'!$Y321=""),"Evaluation left",IF(OR(AND('Care Companion Tracker'!$Z321&lt;&gt;"",'Care Companion Tracker'!$K321="Surgery",'Care Companion Tracker'!$U321&lt;&gt;"",'Care Companion Tracker'!$W321&lt;&gt;"",'Care Companion Tracker'!$Y321&lt;&gt;""),AND('Care Companion Tracker'!$Z321&lt;&gt;"",'Care Companion Tracker'!$K321="Procedure",'Care Companion Tracker'!$U321&lt;&gt;""),AND('Care Companion Tracker'!$Z321&lt;&gt;"",'Care Companion Tracker'!$K321="Observation",'Care Companion Tracker'!$U321&lt;&gt;"")),"Discharged &amp; completed",IF(AND('Care Companion Tracker'!$Z321&lt;&gt;"",'Care Companion Tracker'!$U321&lt;&gt;"",'Care Companion Tracker'!$W321=""),"Discharged but no practical", IF(AND('Care Companion Tracker'!$Z321&lt;&gt;"",'Care Companion Tracker'!$U321&lt;&gt;"",'Care Companion Tracker'!$K321="Surgery",'Care Companion Tracker'!$Y321=""),"Discharged but no evaluation",IF(AND('Care Companion Tracker'!$Z321&lt;&gt;"",'Care Companion Tracker'!$U321=""),"Discharged but no class","Completed but not discharged")))))))</f>
        <v>Discharged but no class</v>
      </c>
      <c r="E321" s="129" t="str">
        <f>IF(Table4[[#This Row],[DOA (DD/MM/YY)]]="","",TEXT(Table4[[#This Row],[DOA (DD/MM/YY)]],"mmm-yy"))</f>
        <v>Sep-14</v>
      </c>
      <c r="F321" s="148">
        <f>IF('Patient Admission Report'!H316="","",'Patient Admission Report'!H316)</f>
        <v>41891</v>
      </c>
      <c r="G321" s="112" t="str">
        <f>IFERROR(IF('Patient Admission Report'!B316="","",'Patient Admission Report'!B316),"")</f>
        <v>10070000202212</v>
      </c>
      <c r="H321" s="70" t="str">
        <f>IFERROR(IF('Patient Admission Report'!C316="","",'Patient Admission Report'!C316),"")</f>
        <v>Mr SHIVPUTRA</v>
      </c>
      <c r="I321" s="77" t="str">
        <f>IFERROR(IF('Patient Admission Report'!D316="","",'Patient Admission Report'!D316),"")</f>
        <v>91-9448337766</v>
      </c>
      <c r="J321" s="70" t="str">
        <f>IFERROR(IF('Patient Admission Report'!E316="","",'Patient Admission Report'!E316),"")</f>
        <v>Karnataka.</v>
      </c>
      <c r="K321" s="70" t="str">
        <f>IFERROR(IF('Patient Admission Report'!F316="","",'Patient Admission Report'!F316),"")</f>
        <v>OBSERVATION</v>
      </c>
      <c r="L321" s="70" t="str">
        <f>IFERROR(IF('Patient Admission Report'!G316="","",'Patient Admission Report'!G316),"")</f>
        <v>CARDIOLOGY - ADULT</v>
      </c>
      <c r="M321" s="134" t="str">
        <f>IFERROR(IF('Patient Admission Report'!I316="","",'Patient Admission Report'!I316),"")</f>
        <v>VAJPAYEE AROGYASREE</v>
      </c>
      <c r="N321" s="124"/>
      <c r="O321" s="116"/>
      <c r="P321" s="72"/>
      <c r="Q321" s="73"/>
      <c r="R321" s="72"/>
      <c r="S321" s="72"/>
      <c r="T321" s="73"/>
      <c r="U321" s="69"/>
      <c r="V321" s="69"/>
      <c r="W321" s="136"/>
      <c r="X321" s="139"/>
      <c r="Y321" s="121"/>
      <c r="Z321" s="143" t="str">
        <f>IFERROR(VLOOKUP('Care Companion Tracker'!$G321,'Patient Discharge Report'!$B$11:$E$1048576,3,FALSE),"")</f>
        <v>29/09/2014 08:12 PM</v>
      </c>
      <c r="AA321" s="94" t="str">
        <f>IFERROR(VLOOKUP('Care Companion Tracker'!$G321,'Patient Discharge Report'!$B$11:$E$1048576,4,FALSE),"")</f>
        <v>Normal Discharge</v>
      </c>
      <c r="AB321" s="179">
        <f>ROUND(IF('Care Companion Tracker'!$Z321="",0,('Care Companion Tracker'!$Z321-'Care Companion Tracker'!$F321)),0)</f>
        <v>21</v>
      </c>
      <c r="AC321" s="116"/>
      <c r="AD321" s="95"/>
    </row>
    <row r="322" spans="2:30">
      <c r="B322" s="67">
        <f t="shared" si="8"/>
        <v>307</v>
      </c>
      <c r="C322" s="68" t="str">
        <f t="shared" si="9"/>
        <v>Hyderabad</v>
      </c>
      <c r="D322" s="93" t="str">
        <f>IF(AND('Care Companion Tracker'!$U322="", 'Care Companion Tracker'!$Z322=""),"Class not attended", IF(AND('Care Companion Tracker'!$Z322="",'Care Companion Tracker'!$U322&lt;&gt;"",$K322="Surgery",$W322=""),"Practical Left", IF(AND('Care Companion Tracker'!$Z322="",'Care Companion Tracker'!$U322&lt;&gt;"",'Care Companion Tracker'!$K322="Surgery",'Care Companion Tracker'!$Y322=""),"Evaluation left",IF(OR(AND('Care Companion Tracker'!$Z322&lt;&gt;"",'Care Companion Tracker'!$K322="Surgery",'Care Companion Tracker'!$U322&lt;&gt;"",'Care Companion Tracker'!$W322&lt;&gt;"",'Care Companion Tracker'!$Y322&lt;&gt;""),AND('Care Companion Tracker'!$Z322&lt;&gt;"",'Care Companion Tracker'!$K322="Procedure",'Care Companion Tracker'!$U322&lt;&gt;""),AND('Care Companion Tracker'!$Z322&lt;&gt;"",'Care Companion Tracker'!$K322="Observation",'Care Companion Tracker'!$U322&lt;&gt;"")),"Discharged &amp; completed",IF(AND('Care Companion Tracker'!$Z322&lt;&gt;"",'Care Companion Tracker'!$U322&lt;&gt;"",'Care Companion Tracker'!$W322=""),"Discharged but no practical", IF(AND('Care Companion Tracker'!$Z322&lt;&gt;"",'Care Companion Tracker'!$U322&lt;&gt;"",'Care Companion Tracker'!$K322="Surgery",'Care Companion Tracker'!$Y322=""),"Discharged but no evaluation",IF(AND('Care Companion Tracker'!$Z322&lt;&gt;"",'Care Companion Tracker'!$U322=""),"Discharged but no class","Completed but not discharged")))))))</f>
        <v>Discharged &amp; completed</v>
      </c>
      <c r="E322" s="129" t="str">
        <f>IF(Table4[[#This Row],[DOA (DD/MM/YY)]]="","",TEXT(Table4[[#This Row],[DOA (DD/MM/YY)]],"mmm-yy"))</f>
        <v>Sep-14</v>
      </c>
      <c r="F322" s="148">
        <f>IF('Patient Admission Report'!H317="","",'Patient Admission Report'!H317)</f>
        <v>41891</v>
      </c>
      <c r="G322" s="112" t="str">
        <f>IFERROR(IF('Patient Admission Report'!B317="","",'Patient Admission Report'!B317),"")</f>
        <v>10070000202201</v>
      </c>
      <c r="H322" s="68" t="str">
        <f>IFERROR(IF('Patient Admission Report'!C317="","",'Patient Admission Report'!C317),"")</f>
        <v>Mr MANOHAR REDDY K</v>
      </c>
      <c r="I322" s="77" t="str">
        <f>IFERROR(IF('Patient Admission Report'!D317="","",'Patient Admission Report'!D317),"")</f>
        <v>8341365233</v>
      </c>
      <c r="J322" s="68" t="str">
        <f>IFERROR(IF('Patient Admission Report'!E317="","",'Patient Admission Report'!E317),"")</f>
        <v>Andhra Pradesh</v>
      </c>
      <c r="K322" s="68" t="str">
        <f>IFERROR(IF('Patient Admission Report'!F317="","",'Patient Admission Report'!F317),"")</f>
        <v>PROCEDURE</v>
      </c>
      <c r="L322" s="68" t="str">
        <f>IFERROR(IF('Patient Admission Report'!G317="","",'Patient Admission Report'!G317),"")</f>
        <v>CARDIOLOGY - ADULT</v>
      </c>
      <c r="M322" s="133" t="str">
        <f>IFERROR(IF('Patient Admission Report'!I317="","",'Patient Admission Report'!I317),"")</f>
        <v>AROGYA SRI</v>
      </c>
      <c r="N322" s="124"/>
      <c r="O322" s="116" t="s">
        <v>2666</v>
      </c>
      <c r="P322" s="72" t="s">
        <v>2646</v>
      </c>
      <c r="Q322" s="73">
        <v>7207214838</v>
      </c>
      <c r="R322" s="72"/>
      <c r="S322" s="72"/>
      <c r="T322" s="73"/>
      <c r="U322" s="69" t="s">
        <v>2647</v>
      </c>
      <c r="V322" s="69"/>
      <c r="W322" s="136"/>
      <c r="X322" s="139"/>
      <c r="Y322" s="121"/>
      <c r="Z322" s="143" t="str">
        <f>IFERROR(VLOOKUP('Care Companion Tracker'!$G322,'Patient Discharge Report'!$B$11:$E$1048576,3,FALSE),"")</f>
        <v>15/09/2014 08:57 PM</v>
      </c>
      <c r="AA322" s="94" t="str">
        <f>IFERROR(VLOOKUP('Care Companion Tracker'!$G322,'Patient Discharge Report'!$B$11:$E$1048576,4,FALSE),"")</f>
        <v>Normal Discharge</v>
      </c>
      <c r="AB322" s="179">
        <f>ROUND(IF('Care Companion Tracker'!$Z322="",0,('Care Companion Tracker'!$Z322-'Care Companion Tracker'!$F322)),0)</f>
        <v>7</v>
      </c>
      <c r="AC322" s="116"/>
      <c r="AD322" s="95"/>
    </row>
    <row r="323" spans="2:30">
      <c r="B323" s="67">
        <f t="shared" si="8"/>
        <v>308</v>
      </c>
      <c r="C323" s="68" t="str">
        <f t="shared" si="9"/>
        <v>Hyderabad</v>
      </c>
      <c r="D323" s="93" t="str">
        <f>IF(AND('Care Companion Tracker'!$U323="", 'Care Companion Tracker'!$Z323=""),"Class not attended", IF(AND('Care Companion Tracker'!$Z323="",'Care Companion Tracker'!$U323&lt;&gt;"",$K323="Surgery",$W323=""),"Practical Left", IF(AND('Care Companion Tracker'!$Z323="",'Care Companion Tracker'!$U323&lt;&gt;"",'Care Companion Tracker'!$K323="Surgery",'Care Companion Tracker'!$Y323=""),"Evaluation left",IF(OR(AND('Care Companion Tracker'!$Z323&lt;&gt;"",'Care Companion Tracker'!$K323="Surgery",'Care Companion Tracker'!$U323&lt;&gt;"",'Care Companion Tracker'!$W323&lt;&gt;"",'Care Companion Tracker'!$Y323&lt;&gt;""),AND('Care Companion Tracker'!$Z323&lt;&gt;"",'Care Companion Tracker'!$K323="Procedure",'Care Companion Tracker'!$U323&lt;&gt;""),AND('Care Companion Tracker'!$Z323&lt;&gt;"",'Care Companion Tracker'!$K323="Observation",'Care Companion Tracker'!$U323&lt;&gt;"")),"Discharged &amp; completed",IF(AND('Care Companion Tracker'!$Z323&lt;&gt;"",'Care Companion Tracker'!$U323&lt;&gt;"",'Care Companion Tracker'!$W323=""),"Discharged but no practical", IF(AND('Care Companion Tracker'!$Z323&lt;&gt;"",'Care Companion Tracker'!$U323&lt;&gt;"",'Care Companion Tracker'!$K323="Surgery",'Care Companion Tracker'!$Y323=""),"Discharged but no evaluation",IF(AND('Care Companion Tracker'!$Z323&lt;&gt;"",'Care Companion Tracker'!$U323=""),"Discharged but no class","Completed but not discharged")))))))</f>
        <v>Class not attended</v>
      </c>
      <c r="E323" s="129" t="str">
        <f>IF(Table4[[#This Row],[DOA (DD/MM/YY)]]="","",TEXT(Table4[[#This Row],[DOA (DD/MM/YY)]],"mmm-yy"))</f>
        <v>Sep-14</v>
      </c>
      <c r="F323" s="148">
        <f>IF('Patient Admission Report'!H318="","",'Patient Admission Report'!H318)</f>
        <v>41891</v>
      </c>
      <c r="G323" s="112" t="str">
        <f>IFERROR(IF('Patient Admission Report'!B318="","",'Patient Admission Report'!B318),"")</f>
        <v>10070000201989</v>
      </c>
      <c r="H323" s="68" t="str">
        <f>IFERROR(IF('Patient Admission Report'!C318="","",'Patient Admission Report'!C318),"")</f>
        <v>Mr MADHU</v>
      </c>
      <c r="I323" s="77" t="str">
        <f>IFERROR(IF('Patient Admission Report'!D318="","",'Patient Admission Report'!D318),"")</f>
        <v>0000</v>
      </c>
      <c r="J323" s="68" t="str">
        <f>IFERROR(IF('Patient Admission Report'!E318="","",'Patient Admission Report'!E318),"")</f>
        <v>TELANGANA</v>
      </c>
      <c r="K323" s="68" t="str">
        <f>IFERROR(IF('Patient Admission Report'!F318="","",'Patient Admission Report'!F318),"")</f>
        <v>PROCEDURE</v>
      </c>
      <c r="L323" s="68" t="str">
        <f>IFERROR(IF('Patient Admission Report'!G318="","",'Patient Admission Report'!G318),"")</f>
        <v>CARDIOLOGY - ADULT</v>
      </c>
      <c r="M323" s="133" t="str">
        <f>IFERROR(IF('Patient Admission Report'!I318="","",'Patient Admission Report'!I318),"")</f>
        <v>AROGYA SRI</v>
      </c>
      <c r="N323" s="124"/>
      <c r="O323" s="116"/>
      <c r="P323" s="72"/>
      <c r="Q323" s="73"/>
      <c r="R323" s="72"/>
      <c r="S323" s="72"/>
      <c r="T323" s="73"/>
      <c r="U323" s="69"/>
      <c r="V323" s="69"/>
      <c r="W323" s="136"/>
      <c r="X323" s="139"/>
      <c r="Y323" s="121"/>
      <c r="Z323" s="143" t="str">
        <f>IFERROR(VLOOKUP('Care Companion Tracker'!$G323,'Patient Discharge Report'!$B$11:$E$1048576,3,FALSE),"")</f>
        <v/>
      </c>
      <c r="AA323" s="94" t="str">
        <f>IFERROR(VLOOKUP('Care Companion Tracker'!$G323,'Patient Discharge Report'!$B$11:$E$1048576,4,FALSE),"")</f>
        <v/>
      </c>
      <c r="AB323" s="179">
        <f>ROUND(IF('Care Companion Tracker'!$Z323="",0,('Care Companion Tracker'!$Z323-'Care Companion Tracker'!$F323)),0)</f>
        <v>0</v>
      </c>
      <c r="AC323" s="116"/>
      <c r="AD323" s="95"/>
    </row>
    <row r="324" spans="2:30">
      <c r="B324" s="67">
        <f t="shared" si="8"/>
        <v>309</v>
      </c>
      <c r="C324" s="68" t="str">
        <f t="shared" si="9"/>
        <v>Hyderabad</v>
      </c>
      <c r="D324" s="93" t="str">
        <f>IF(AND('Care Companion Tracker'!$U324="", 'Care Companion Tracker'!$Z324=""),"Class not attended", IF(AND('Care Companion Tracker'!$Z324="",'Care Companion Tracker'!$U324&lt;&gt;"",$K324="Surgery",$W324=""),"Practical Left", IF(AND('Care Companion Tracker'!$Z324="",'Care Companion Tracker'!$U324&lt;&gt;"",'Care Companion Tracker'!$K324="Surgery",'Care Companion Tracker'!$Y324=""),"Evaluation left",IF(OR(AND('Care Companion Tracker'!$Z324&lt;&gt;"",'Care Companion Tracker'!$K324="Surgery",'Care Companion Tracker'!$U324&lt;&gt;"",'Care Companion Tracker'!$W324&lt;&gt;"",'Care Companion Tracker'!$Y324&lt;&gt;""),AND('Care Companion Tracker'!$Z324&lt;&gt;"",'Care Companion Tracker'!$K324="Procedure",'Care Companion Tracker'!$U324&lt;&gt;""),AND('Care Companion Tracker'!$Z324&lt;&gt;"",'Care Companion Tracker'!$K324="Observation",'Care Companion Tracker'!$U324&lt;&gt;"")),"Discharged &amp; completed",IF(AND('Care Companion Tracker'!$Z324&lt;&gt;"",'Care Companion Tracker'!$U324&lt;&gt;"",'Care Companion Tracker'!$W324=""),"Discharged but no practical", IF(AND('Care Companion Tracker'!$Z324&lt;&gt;"",'Care Companion Tracker'!$U324&lt;&gt;"",'Care Companion Tracker'!$K324="Surgery",'Care Companion Tracker'!$Y324=""),"Discharged but no evaluation",IF(AND('Care Companion Tracker'!$Z324&lt;&gt;"",'Care Companion Tracker'!$U324=""),"Discharged but no class","Completed but not discharged")))))))</f>
        <v>Class not attended</v>
      </c>
      <c r="E324" s="129" t="str">
        <f>IF(Table4[[#This Row],[DOA (DD/MM/YY)]]="","",TEXT(Table4[[#This Row],[DOA (DD/MM/YY)]],"mmm-yy"))</f>
        <v>Sep-14</v>
      </c>
      <c r="F324" s="148">
        <f>IF('Patient Admission Report'!H319="","",'Patient Admission Report'!H319)</f>
        <v>41891</v>
      </c>
      <c r="G324" s="112" t="str">
        <f>IFERROR(IF('Patient Admission Report'!B319="","",'Patient Admission Report'!B319),"")</f>
        <v>10070000202200</v>
      </c>
      <c r="H324" s="68" t="str">
        <f>IFERROR(IF('Patient Admission Report'!C319="","",'Patient Admission Report'!C319),"")</f>
        <v>Mr MOHAMMED ASIF</v>
      </c>
      <c r="I324" s="77" t="str">
        <f>IFERROR(IF('Patient Admission Report'!D319="","",'Patient Admission Report'!D319),"")</f>
        <v>91-9603639708</v>
      </c>
      <c r="J324" s="68" t="str">
        <f>IFERROR(IF('Patient Admission Report'!E319="","",'Patient Admission Report'!E319),"")</f>
        <v>TELANGANA</v>
      </c>
      <c r="K324" s="68" t="str">
        <f>IFERROR(IF('Patient Admission Report'!F319="","",'Patient Admission Report'!F319),"")</f>
        <v>PROCEDURE</v>
      </c>
      <c r="L324" s="68" t="str">
        <f>IFERROR(IF('Patient Admission Report'!G319="","",'Patient Admission Report'!G319),"")</f>
        <v>CARDIOLOGY - ADULT</v>
      </c>
      <c r="M324" s="133" t="str">
        <f>IFERROR(IF('Patient Admission Report'!I319="","",'Patient Admission Report'!I319),"")</f>
        <v>PARAMOUNT HEALTH SERVICES (TPA) PRIVATE LIMITED (3776)</v>
      </c>
      <c r="N324" s="124"/>
      <c r="O324" s="116"/>
      <c r="P324" s="72"/>
      <c r="Q324" s="73"/>
      <c r="R324" s="72"/>
      <c r="S324" s="72"/>
      <c r="T324" s="73"/>
      <c r="U324" s="69"/>
      <c r="V324" s="69"/>
      <c r="W324" s="136"/>
      <c r="X324" s="139"/>
      <c r="Y324" s="121"/>
      <c r="Z324" s="143" t="str">
        <f>IFERROR(VLOOKUP('Care Companion Tracker'!$G324,'Patient Discharge Report'!$B$11:$E$1048576,3,FALSE),"")</f>
        <v/>
      </c>
      <c r="AA324" s="94" t="str">
        <f>IFERROR(VLOOKUP('Care Companion Tracker'!$G324,'Patient Discharge Report'!$B$11:$E$1048576,4,FALSE),"")</f>
        <v/>
      </c>
      <c r="AB324" s="179">
        <f>ROUND(IF('Care Companion Tracker'!$Z324="",0,('Care Companion Tracker'!$Z324-'Care Companion Tracker'!$F324)),0)</f>
        <v>0</v>
      </c>
      <c r="AC324" s="116"/>
      <c r="AD324" s="95"/>
    </row>
    <row r="325" spans="2:30">
      <c r="B325" s="67">
        <f t="shared" si="8"/>
        <v>310</v>
      </c>
      <c r="C325" s="68" t="str">
        <f t="shared" si="9"/>
        <v>Hyderabad</v>
      </c>
      <c r="D325" s="93" t="str">
        <f>IF(AND('Care Companion Tracker'!$U325="", 'Care Companion Tracker'!$Z325=""),"Class not attended", IF(AND('Care Companion Tracker'!$Z325="",'Care Companion Tracker'!$U325&lt;&gt;"",$K325="Surgery",$W325=""),"Practical Left", IF(AND('Care Companion Tracker'!$Z325="",'Care Companion Tracker'!$U325&lt;&gt;"",'Care Companion Tracker'!$K325="Surgery",'Care Companion Tracker'!$Y325=""),"Evaluation left",IF(OR(AND('Care Companion Tracker'!$Z325&lt;&gt;"",'Care Companion Tracker'!$K325="Surgery",'Care Companion Tracker'!$U325&lt;&gt;"",'Care Companion Tracker'!$W325&lt;&gt;"",'Care Companion Tracker'!$Y325&lt;&gt;""),AND('Care Companion Tracker'!$Z325&lt;&gt;"",'Care Companion Tracker'!$K325="Procedure",'Care Companion Tracker'!$U325&lt;&gt;""),AND('Care Companion Tracker'!$Z325&lt;&gt;"",'Care Companion Tracker'!$K325="Observation",'Care Companion Tracker'!$U325&lt;&gt;"")),"Discharged &amp; completed",IF(AND('Care Companion Tracker'!$Z325&lt;&gt;"",'Care Companion Tracker'!$U325&lt;&gt;"",'Care Companion Tracker'!$W325=""),"Discharged but no practical", IF(AND('Care Companion Tracker'!$Z325&lt;&gt;"",'Care Companion Tracker'!$U325&lt;&gt;"",'Care Companion Tracker'!$K325="Surgery",'Care Companion Tracker'!$Y325=""),"Discharged but no evaluation",IF(AND('Care Companion Tracker'!$Z325&lt;&gt;"",'Care Companion Tracker'!$U325=""),"Discharged but no class","Completed but not discharged")))))))</f>
        <v>Discharged but no class</v>
      </c>
      <c r="E325" s="129" t="str">
        <f>IF(Table4[[#This Row],[DOA (DD/MM/YY)]]="","",TEXT(Table4[[#This Row],[DOA (DD/MM/YY)]],"mmm-yy"))</f>
        <v>Sep-14</v>
      </c>
      <c r="F325" s="148">
        <f>IF('Patient Admission Report'!H320="","",'Patient Admission Report'!H320)</f>
        <v>41891</v>
      </c>
      <c r="G325" s="112" t="str">
        <f>IFERROR(IF('Patient Admission Report'!B320="","",'Patient Admission Report'!B320),"")</f>
        <v>10070000202196</v>
      </c>
      <c r="H325" s="68" t="str">
        <f>IFERROR(IF('Patient Admission Report'!C320="","",'Patient Admission Report'!C320),"")</f>
        <v>Mrs RAJAMMA</v>
      </c>
      <c r="I325" s="77" t="str">
        <f>IFERROR(IF('Patient Admission Report'!D320="","",'Patient Admission Report'!D320),"")</f>
        <v>91-9966296090</v>
      </c>
      <c r="J325" s="68" t="str">
        <f>IFERROR(IF('Patient Admission Report'!E320="","",'Patient Admission Report'!E320),"")</f>
        <v>TELANGANA</v>
      </c>
      <c r="K325" s="68" t="str">
        <f>IFERROR(IF('Patient Admission Report'!F320="","",'Patient Admission Report'!F320),"")</f>
        <v>OBSERVATION</v>
      </c>
      <c r="L325" s="68" t="str">
        <f>IFERROR(IF('Patient Admission Report'!G320="","",'Patient Admission Report'!G320),"")</f>
        <v>CARDIOLOGY - ADULT</v>
      </c>
      <c r="M325" s="133" t="str">
        <f>IFERROR(IF('Patient Admission Report'!I320="","",'Patient Admission Report'!I320),"")</f>
        <v/>
      </c>
      <c r="N325" s="124"/>
      <c r="O325" s="116"/>
      <c r="P325" s="72"/>
      <c r="Q325" s="73"/>
      <c r="R325" s="72"/>
      <c r="S325" s="72"/>
      <c r="T325" s="73"/>
      <c r="U325" s="69"/>
      <c r="V325" s="69"/>
      <c r="W325" s="136"/>
      <c r="X325" s="139"/>
      <c r="Y325" s="121"/>
      <c r="Z325" s="143" t="str">
        <f>IFERROR(VLOOKUP('Care Companion Tracker'!$G325,'Patient Discharge Report'!$B$11:$E$1048576,3,FALSE),"")</f>
        <v>10/09/2014 09:47 PM</v>
      </c>
      <c r="AA325" s="94" t="str">
        <f>IFERROR(VLOOKUP('Care Companion Tracker'!$G325,'Patient Discharge Report'!$B$11:$E$1048576,4,FALSE),"")</f>
        <v>Death</v>
      </c>
      <c r="AB325" s="179">
        <f>ROUND(IF('Care Companion Tracker'!$Z325="",0,('Care Companion Tracker'!$Z325-'Care Companion Tracker'!$F325)),0)</f>
        <v>2</v>
      </c>
      <c r="AC325" s="116"/>
      <c r="AD325" s="95"/>
    </row>
    <row r="326" spans="2:30">
      <c r="B326" s="67">
        <f t="shared" si="8"/>
        <v>311</v>
      </c>
      <c r="C326" s="68" t="str">
        <f t="shared" si="9"/>
        <v>Hyderabad</v>
      </c>
      <c r="D326" s="93" t="str">
        <f>IF(AND('Care Companion Tracker'!$U326="", 'Care Companion Tracker'!$Z326=""),"Class not attended", IF(AND('Care Companion Tracker'!$Z326="",'Care Companion Tracker'!$U326&lt;&gt;"",$K326="Surgery",$W326=""),"Practical Left", IF(AND('Care Companion Tracker'!$Z326="",'Care Companion Tracker'!$U326&lt;&gt;"",'Care Companion Tracker'!$K326="Surgery",'Care Companion Tracker'!$Y326=""),"Evaluation left",IF(OR(AND('Care Companion Tracker'!$Z326&lt;&gt;"",'Care Companion Tracker'!$K326="Surgery",'Care Companion Tracker'!$U326&lt;&gt;"",'Care Companion Tracker'!$W326&lt;&gt;"",'Care Companion Tracker'!$Y326&lt;&gt;""),AND('Care Companion Tracker'!$Z326&lt;&gt;"",'Care Companion Tracker'!$K326="Procedure",'Care Companion Tracker'!$U326&lt;&gt;""),AND('Care Companion Tracker'!$Z326&lt;&gt;"",'Care Companion Tracker'!$K326="Observation",'Care Companion Tracker'!$U326&lt;&gt;"")),"Discharged &amp; completed",IF(AND('Care Companion Tracker'!$Z326&lt;&gt;"",'Care Companion Tracker'!$U326&lt;&gt;"",'Care Companion Tracker'!$W326=""),"Discharged but no practical", IF(AND('Care Companion Tracker'!$Z326&lt;&gt;"",'Care Companion Tracker'!$U326&lt;&gt;"",'Care Companion Tracker'!$K326="Surgery",'Care Companion Tracker'!$Y326=""),"Discharged but no evaluation",IF(AND('Care Companion Tracker'!$Z326&lt;&gt;"",'Care Companion Tracker'!$U326=""),"Discharged but no class","Completed but not discharged")))))))</f>
        <v>Class not attended</v>
      </c>
      <c r="E326" s="129" t="str">
        <f>IF(Table4[[#This Row],[DOA (DD/MM/YY)]]="","",TEXT(Table4[[#This Row],[DOA (DD/MM/YY)]],"mmm-yy"))</f>
        <v>Sep-14</v>
      </c>
      <c r="F326" s="148">
        <f>IF('Patient Admission Report'!H321="","",'Patient Admission Report'!H321)</f>
        <v>41891</v>
      </c>
      <c r="G326" s="112" t="str">
        <f>IFERROR(IF('Patient Admission Report'!B321="","",'Patient Admission Report'!B321),"")</f>
        <v>10070000202052</v>
      </c>
      <c r="H326" s="68" t="str">
        <f>IFERROR(IF('Patient Admission Report'!C321="","",'Patient Admission Report'!C321),"")</f>
        <v>Mrs KATIJA BEGUM MD</v>
      </c>
      <c r="I326" s="77" t="str">
        <f>IFERROR(IF('Patient Admission Report'!D321="","",'Patient Admission Report'!D321),"")</f>
        <v>9441459502</v>
      </c>
      <c r="J326" s="68" t="str">
        <f>IFERROR(IF('Patient Admission Report'!E321="","",'Patient Admission Report'!E321),"")</f>
        <v>TELANGANA</v>
      </c>
      <c r="K326" s="68" t="str">
        <f>IFERROR(IF('Patient Admission Report'!F321="","",'Patient Admission Report'!F321),"")</f>
        <v>PROCEDURE</v>
      </c>
      <c r="L326" s="68" t="str">
        <f>IFERROR(IF('Patient Admission Report'!G321="","",'Patient Admission Report'!G321),"")</f>
        <v>CARDIOLOGY - ADULT</v>
      </c>
      <c r="M326" s="133" t="str">
        <f>IFERROR(IF('Patient Admission Report'!I321="","",'Patient Admission Report'!I321),"")</f>
        <v>AROGYA SRI</v>
      </c>
      <c r="N326" s="124"/>
      <c r="O326" s="116"/>
      <c r="P326" s="72"/>
      <c r="Q326" s="73"/>
      <c r="R326" s="72"/>
      <c r="S326" s="72"/>
      <c r="T326" s="73"/>
      <c r="U326" s="69"/>
      <c r="V326" s="69"/>
      <c r="W326" s="136"/>
      <c r="X326" s="139"/>
      <c r="Y326" s="121"/>
      <c r="Z326" s="143" t="str">
        <f>IFERROR(VLOOKUP('Care Companion Tracker'!$G326,'Patient Discharge Report'!$B$11:$E$1048576,3,FALSE),"")</f>
        <v/>
      </c>
      <c r="AA326" s="94" t="str">
        <f>IFERROR(VLOOKUP('Care Companion Tracker'!$G326,'Patient Discharge Report'!$B$11:$E$1048576,4,FALSE),"")</f>
        <v/>
      </c>
      <c r="AB326" s="179">
        <f>ROUND(IF('Care Companion Tracker'!$Z326="",0,('Care Companion Tracker'!$Z326-'Care Companion Tracker'!$F326)),0)</f>
        <v>0</v>
      </c>
      <c r="AC326" s="116"/>
      <c r="AD326" s="95"/>
    </row>
    <row r="327" spans="2:30">
      <c r="B327" s="67">
        <f t="shared" si="8"/>
        <v>312</v>
      </c>
      <c r="C327" s="68" t="str">
        <f t="shared" si="9"/>
        <v>Hyderabad</v>
      </c>
      <c r="D327" s="93" t="str">
        <f>IF(AND('Care Companion Tracker'!$U327="", 'Care Companion Tracker'!$Z327=""),"Class not attended", IF(AND('Care Companion Tracker'!$Z327="",'Care Companion Tracker'!$U327&lt;&gt;"",$K327="Surgery",$W327=""),"Practical Left", IF(AND('Care Companion Tracker'!$Z327="",'Care Companion Tracker'!$U327&lt;&gt;"",'Care Companion Tracker'!$K327="Surgery",'Care Companion Tracker'!$Y327=""),"Evaluation left",IF(OR(AND('Care Companion Tracker'!$Z327&lt;&gt;"",'Care Companion Tracker'!$K327="Surgery",'Care Companion Tracker'!$U327&lt;&gt;"",'Care Companion Tracker'!$W327&lt;&gt;"",'Care Companion Tracker'!$Y327&lt;&gt;""),AND('Care Companion Tracker'!$Z327&lt;&gt;"",'Care Companion Tracker'!$K327="Procedure",'Care Companion Tracker'!$U327&lt;&gt;""),AND('Care Companion Tracker'!$Z327&lt;&gt;"",'Care Companion Tracker'!$K327="Observation",'Care Companion Tracker'!$U327&lt;&gt;"")),"Discharged &amp; completed",IF(AND('Care Companion Tracker'!$Z327&lt;&gt;"",'Care Companion Tracker'!$U327&lt;&gt;"",'Care Companion Tracker'!$W327=""),"Discharged but no practical", IF(AND('Care Companion Tracker'!$Z327&lt;&gt;"",'Care Companion Tracker'!$U327&lt;&gt;"",'Care Companion Tracker'!$K327="Surgery",'Care Companion Tracker'!$Y327=""),"Discharged but no evaluation",IF(AND('Care Companion Tracker'!$Z327&lt;&gt;"",'Care Companion Tracker'!$U327=""),"Discharged but no class","Completed but not discharged")))))))</f>
        <v>Class not attended</v>
      </c>
      <c r="E327" s="129" t="str">
        <f>IF(Table4[[#This Row],[DOA (DD/MM/YY)]]="","",TEXT(Table4[[#This Row],[DOA (DD/MM/YY)]],"mmm-yy"))</f>
        <v>Sep-14</v>
      </c>
      <c r="F327" s="148">
        <f>IF('Patient Admission Report'!H322="","",'Patient Admission Report'!H322)</f>
        <v>41891</v>
      </c>
      <c r="G327" s="112" t="str">
        <f>IFERROR(IF('Patient Admission Report'!B322="","",'Patient Admission Report'!B322),"")</f>
        <v>10070000202034</v>
      </c>
      <c r="H327" s="68" t="str">
        <f>IFERROR(IF('Patient Admission Report'!C322="","",'Patient Admission Report'!C322),"")</f>
        <v>Mrs KOMINI M</v>
      </c>
      <c r="I327" s="77" t="str">
        <f>IFERROR(IF('Patient Admission Report'!D322="","",'Patient Admission Report'!D322),"")</f>
        <v>9505120702</v>
      </c>
      <c r="J327" s="68" t="str">
        <f>IFERROR(IF('Patient Admission Report'!E322="","",'Patient Admission Report'!E322),"")</f>
        <v>TELANGANA</v>
      </c>
      <c r="K327" s="68" t="str">
        <f>IFERROR(IF('Patient Admission Report'!F322="","",'Patient Admission Report'!F322),"")</f>
        <v>PROCEDURE</v>
      </c>
      <c r="L327" s="68" t="str">
        <f>IFERROR(IF('Patient Admission Report'!G322="","",'Patient Admission Report'!G322),"")</f>
        <v>CARDIOLOGY - ADULT</v>
      </c>
      <c r="M327" s="133" t="str">
        <f>IFERROR(IF('Patient Admission Report'!I322="","",'Patient Admission Report'!I322),"")</f>
        <v>AROGYA SRI</v>
      </c>
      <c r="N327" s="124"/>
      <c r="O327" s="116"/>
      <c r="P327" s="72"/>
      <c r="Q327" s="73"/>
      <c r="R327" s="72"/>
      <c r="S327" s="72"/>
      <c r="T327" s="73"/>
      <c r="U327" s="69"/>
      <c r="V327" s="69"/>
      <c r="W327" s="136"/>
      <c r="X327" s="139"/>
      <c r="Y327" s="121"/>
      <c r="Z327" s="143" t="str">
        <f>IFERROR(VLOOKUP('Care Companion Tracker'!$G327,'Patient Discharge Report'!$B$11:$E$1048576,3,FALSE),"")</f>
        <v/>
      </c>
      <c r="AA327" s="94" t="str">
        <f>IFERROR(VLOOKUP('Care Companion Tracker'!$G327,'Patient Discharge Report'!$B$11:$E$1048576,4,FALSE),"")</f>
        <v/>
      </c>
      <c r="AB327" s="179">
        <f>ROUND(IF('Care Companion Tracker'!$Z327="",0,('Care Companion Tracker'!$Z327-'Care Companion Tracker'!$F327)),0)</f>
        <v>0</v>
      </c>
      <c r="AC327" s="116"/>
      <c r="AD327" s="95"/>
    </row>
    <row r="328" spans="2:30">
      <c r="B328" s="67">
        <f t="shared" si="8"/>
        <v>313</v>
      </c>
      <c r="C328" s="68" t="str">
        <f t="shared" si="9"/>
        <v>Hyderabad</v>
      </c>
      <c r="D328" s="93" t="str">
        <f>IF(AND('Care Companion Tracker'!$U328="", 'Care Companion Tracker'!$Z328=""),"Class not attended", IF(AND('Care Companion Tracker'!$Z328="",'Care Companion Tracker'!$U328&lt;&gt;"",$K328="Surgery",$W328=""),"Practical Left", IF(AND('Care Companion Tracker'!$Z328="",'Care Companion Tracker'!$U328&lt;&gt;"",'Care Companion Tracker'!$K328="Surgery",'Care Companion Tracker'!$Y328=""),"Evaluation left",IF(OR(AND('Care Companion Tracker'!$Z328&lt;&gt;"",'Care Companion Tracker'!$K328="Surgery",'Care Companion Tracker'!$U328&lt;&gt;"",'Care Companion Tracker'!$W328&lt;&gt;"",'Care Companion Tracker'!$Y328&lt;&gt;""),AND('Care Companion Tracker'!$Z328&lt;&gt;"",'Care Companion Tracker'!$K328="Procedure",'Care Companion Tracker'!$U328&lt;&gt;""),AND('Care Companion Tracker'!$Z328&lt;&gt;"",'Care Companion Tracker'!$K328="Observation",'Care Companion Tracker'!$U328&lt;&gt;"")),"Discharged &amp; completed",IF(AND('Care Companion Tracker'!$Z328&lt;&gt;"",'Care Companion Tracker'!$U328&lt;&gt;"",'Care Companion Tracker'!$W328=""),"Discharged but no practical", IF(AND('Care Companion Tracker'!$Z328&lt;&gt;"",'Care Companion Tracker'!$U328&lt;&gt;"",'Care Companion Tracker'!$K328="Surgery",'Care Companion Tracker'!$Y328=""),"Discharged but no evaluation",IF(AND('Care Companion Tracker'!$Z328&lt;&gt;"",'Care Companion Tracker'!$U328=""),"Discharged but no class","Completed but not discharged")))))))</f>
        <v>Discharged but no class</v>
      </c>
      <c r="E328" s="129" t="str">
        <f>IF(Table4[[#This Row],[DOA (DD/MM/YY)]]="","",TEXT(Table4[[#This Row],[DOA (DD/MM/YY)]],"mmm-yy"))</f>
        <v>Sep-14</v>
      </c>
      <c r="F328" s="148">
        <f>IF('Patient Admission Report'!H323="","",'Patient Admission Report'!H323)</f>
        <v>41891</v>
      </c>
      <c r="G328" s="112" t="str">
        <f>IFERROR(IF('Patient Admission Report'!B323="","",'Patient Admission Report'!B323),"")</f>
        <v>10070000181066</v>
      </c>
      <c r="H328" s="68" t="str">
        <f>IFERROR(IF('Patient Admission Report'!C323="","",'Patient Admission Report'!C323),"")</f>
        <v>Mr BALRAJA GOUD CH</v>
      </c>
      <c r="I328" s="77" t="str">
        <f>IFERROR(IF('Patient Admission Report'!D323="","",'Patient Admission Report'!D323),"")</f>
        <v>9849851164</v>
      </c>
      <c r="J328" s="68" t="str">
        <f>IFERROR(IF('Patient Admission Report'!E323="","",'Patient Admission Report'!E323),"")</f>
        <v>Andhra Pradesh</v>
      </c>
      <c r="K328" s="68" t="str">
        <f>IFERROR(IF('Patient Admission Report'!F323="","",'Patient Admission Report'!F323),"")</f>
        <v>PROCEDURE</v>
      </c>
      <c r="L328" s="68" t="str">
        <f>IFERROR(IF('Patient Admission Report'!G323="","",'Patient Admission Report'!G323),"")</f>
        <v>CARDIOLOGY - ADULT</v>
      </c>
      <c r="M328" s="133" t="str">
        <f>IFERROR(IF('Patient Admission Report'!I323="","",'Patient Admission Report'!I323),"")</f>
        <v>AROGYA SRI</v>
      </c>
      <c r="N328" s="124"/>
      <c r="O328" s="116"/>
      <c r="P328" s="72"/>
      <c r="Q328" s="73"/>
      <c r="R328" s="72"/>
      <c r="S328" s="72"/>
      <c r="T328" s="73"/>
      <c r="U328" s="69"/>
      <c r="V328" s="69"/>
      <c r="W328" s="136"/>
      <c r="X328" s="139"/>
      <c r="Y328" s="121"/>
      <c r="Z328" s="143" t="str">
        <f>IFERROR(VLOOKUP('Care Companion Tracker'!$G328,'Patient Discharge Report'!$B$11:$E$1048576,3,FALSE),"")</f>
        <v>15/09/2014 09:08 AM</v>
      </c>
      <c r="AA328" s="94" t="str">
        <f>IFERROR(VLOOKUP('Care Companion Tracker'!$G328,'Patient Discharge Report'!$B$11:$E$1048576,4,FALSE),"")</f>
        <v>Normal Discharge</v>
      </c>
      <c r="AB328" s="179">
        <f>ROUND(IF('Care Companion Tracker'!$Z328="",0,('Care Companion Tracker'!$Z328-'Care Companion Tracker'!$F328)),0)</f>
        <v>6</v>
      </c>
      <c r="AC328" s="116"/>
      <c r="AD328" s="95"/>
    </row>
    <row r="329" spans="2:30">
      <c r="B329" s="67">
        <f t="shared" si="8"/>
        <v>314</v>
      </c>
      <c r="C329" s="68" t="str">
        <f t="shared" si="9"/>
        <v>Hyderabad</v>
      </c>
      <c r="D329" s="93" t="str">
        <f>IF(AND('Care Companion Tracker'!$U329="", 'Care Companion Tracker'!$Z329=""),"Class not attended", IF(AND('Care Companion Tracker'!$Z329="",'Care Companion Tracker'!$U329&lt;&gt;"",$K329="Surgery",$W329=""),"Practical Left", IF(AND('Care Companion Tracker'!$Z329="",'Care Companion Tracker'!$U329&lt;&gt;"",'Care Companion Tracker'!$K329="Surgery",'Care Companion Tracker'!$Y329=""),"Evaluation left",IF(OR(AND('Care Companion Tracker'!$Z329&lt;&gt;"",'Care Companion Tracker'!$K329="Surgery",'Care Companion Tracker'!$U329&lt;&gt;"",'Care Companion Tracker'!$W329&lt;&gt;"",'Care Companion Tracker'!$Y329&lt;&gt;""),AND('Care Companion Tracker'!$Z329&lt;&gt;"",'Care Companion Tracker'!$K329="Procedure",'Care Companion Tracker'!$U329&lt;&gt;""),AND('Care Companion Tracker'!$Z329&lt;&gt;"",'Care Companion Tracker'!$K329="Observation",'Care Companion Tracker'!$U329&lt;&gt;"")),"Discharged &amp; completed",IF(AND('Care Companion Tracker'!$Z329&lt;&gt;"",'Care Companion Tracker'!$U329&lt;&gt;"",'Care Companion Tracker'!$W329=""),"Discharged but no practical", IF(AND('Care Companion Tracker'!$Z329&lt;&gt;"",'Care Companion Tracker'!$U329&lt;&gt;"",'Care Companion Tracker'!$K329="Surgery",'Care Companion Tracker'!$Y329=""),"Discharged but no evaluation",IF(AND('Care Companion Tracker'!$Z329&lt;&gt;"",'Care Companion Tracker'!$U329=""),"Discharged but no class","Completed but not discharged")))))))</f>
        <v>Class not attended</v>
      </c>
      <c r="E329" s="129" t="str">
        <f>IF(Table4[[#This Row],[DOA (DD/MM/YY)]]="","",TEXT(Table4[[#This Row],[DOA (DD/MM/YY)]],"mmm-yy"))</f>
        <v>Sep-14</v>
      </c>
      <c r="F329" s="148">
        <f>IF('Patient Admission Report'!H324="","",'Patient Admission Report'!H324)</f>
        <v>41891</v>
      </c>
      <c r="G329" s="112" t="str">
        <f>IFERROR(IF('Patient Admission Report'!B324="","",'Patient Admission Report'!B324),"")</f>
        <v>10070000196909</v>
      </c>
      <c r="H329" s="68" t="str">
        <f>IFERROR(IF('Patient Admission Report'!C324="","",'Patient Admission Report'!C324),"")</f>
        <v>Mr ANWAR ALIKHAN</v>
      </c>
      <c r="I329" s="77" t="str">
        <f>IFERROR(IF('Patient Admission Report'!D324="","",'Patient Admission Report'!D324),"")</f>
        <v>919963730255</v>
      </c>
      <c r="J329" s="68" t="str">
        <f>IFERROR(IF('Patient Admission Report'!E324="","",'Patient Admission Report'!E324),"")</f>
        <v>TELANGANA</v>
      </c>
      <c r="K329" s="68" t="str">
        <f>IFERROR(IF('Patient Admission Report'!F324="","",'Patient Admission Report'!F324),"")</f>
        <v>PROCEDURE</v>
      </c>
      <c r="L329" s="68" t="str">
        <f>IFERROR(IF('Patient Admission Report'!G324="","",'Patient Admission Report'!G324),"")</f>
        <v>CARDIOLOGY - ADULT</v>
      </c>
      <c r="M329" s="133" t="str">
        <f>IFERROR(IF('Patient Admission Report'!I324="","",'Patient Admission Report'!I324),"")</f>
        <v>AROGYA SRI</v>
      </c>
      <c r="N329" s="124"/>
      <c r="O329" s="116"/>
      <c r="P329" s="72"/>
      <c r="Q329" s="73"/>
      <c r="R329" s="72"/>
      <c r="S329" s="72"/>
      <c r="T329" s="73"/>
      <c r="U329" s="69"/>
      <c r="V329" s="69"/>
      <c r="W329" s="136"/>
      <c r="X329" s="139"/>
      <c r="Y329" s="121"/>
      <c r="Z329" s="143" t="str">
        <f>IFERROR(VLOOKUP('Care Companion Tracker'!$G329,'Patient Discharge Report'!$B$11:$E$1048576,3,FALSE),"")</f>
        <v/>
      </c>
      <c r="AA329" s="94" t="str">
        <f>IFERROR(VLOOKUP('Care Companion Tracker'!$G329,'Patient Discharge Report'!$B$11:$E$1048576,4,FALSE),"")</f>
        <v/>
      </c>
      <c r="AB329" s="179">
        <f>ROUND(IF('Care Companion Tracker'!$Z329="",0,('Care Companion Tracker'!$Z329-'Care Companion Tracker'!$F329)),0)</f>
        <v>0</v>
      </c>
      <c r="AC329" s="116"/>
      <c r="AD329" s="95"/>
    </row>
    <row r="330" spans="2:30">
      <c r="B330" s="67">
        <f t="shared" si="8"/>
        <v>315</v>
      </c>
      <c r="C330" s="68" t="str">
        <f t="shared" si="9"/>
        <v>Hyderabad</v>
      </c>
      <c r="D330" s="93" t="str">
        <f>IF(AND('Care Companion Tracker'!$U330="", 'Care Companion Tracker'!$Z330=""),"Class not attended", IF(AND('Care Companion Tracker'!$Z330="",'Care Companion Tracker'!$U330&lt;&gt;"",$K330="Surgery",$W330=""),"Practical Left", IF(AND('Care Companion Tracker'!$Z330="",'Care Companion Tracker'!$U330&lt;&gt;"",'Care Companion Tracker'!$K330="Surgery",'Care Companion Tracker'!$Y330=""),"Evaluation left",IF(OR(AND('Care Companion Tracker'!$Z330&lt;&gt;"",'Care Companion Tracker'!$K330="Surgery",'Care Companion Tracker'!$U330&lt;&gt;"",'Care Companion Tracker'!$W330&lt;&gt;"",'Care Companion Tracker'!$Y330&lt;&gt;""),AND('Care Companion Tracker'!$Z330&lt;&gt;"",'Care Companion Tracker'!$K330="Procedure",'Care Companion Tracker'!$U330&lt;&gt;""),AND('Care Companion Tracker'!$Z330&lt;&gt;"",'Care Companion Tracker'!$K330="Observation",'Care Companion Tracker'!$U330&lt;&gt;"")),"Discharged &amp; completed",IF(AND('Care Companion Tracker'!$Z330&lt;&gt;"",'Care Companion Tracker'!$U330&lt;&gt;"",'Care Companion Tracker'!$W330=""),"Discharged but no practical", IF(AND('Care Companion Tracker'!$Z330&lt;&gt;"",'Care Companion Tracker'!$U330&lt;&gt;"",'Care Companion Tracker'!$K330="Surgery",'Care Companion Tracker'!$Y330=""),"Discharged but no evaluation",IF(AND('Care Companion Tracker'!$Z330&lt;&gt;"",'Care Companion Tracker'!$U330=""),"Discharged but no class","Completed but not discharged")))))))</f>
        <v>Class not attended</v>
      </c>
      <c r="E330" s="129" t="str">
        <f>IF(Table4[[#This Row],[DOA (DD/MM/YY)]]="","",TEXT(Table4[[#This Row],[DOA (DD/MM/YY)]],"mmm-yy"))</f>
        <v>Sep-14</v>
      </c>
      <c r="F330" s="148">
        <f>IF('Patient Admission Report'!H325="","",'Patient Admission Report'!H325)</f>
        <v>41891</v>
      </c>
      <c r="G330" s="112" t="str">
        <f>IFERROR(IF('Patient Admission Report'!B325="","",'Patient Admission Report'!B325),"")</f>
        <v>10070000202124</v>
      </c>
      <c r="H330" s="68" t="str">
        <f>IFERROR(IF('Patient Admission Report'!C325="","",'Patient Admission Report'!C325),"")</f>
        <v>Miss RUPA K</v>
      </c>
      <c r="I330" s="77" t="str">
        <f>IFERROR(IF('Patient Admission Report'!D325="","",'Patient Admission Report'!D325),"")</f>
        <v>9989690579</v>
      </c>
      <c r="J330" s="68" t="str">
        <f>IFERROR(IF('Patient Admission Report'!E325="","",'Patient Admission Report'!E325),"")</f>
        <v>TELANGANA</v>
      </c>
      <c r="K330" s="68" t="str">
        <f>IFERROR(IF('Patient Admission Report'!F325="","",'Patient Admission Report'!F325),"")</f>
        <v>PROCEDURE</v>
      </c>
      <c r="L330" s="68" t="str">
        <f>IFERROR(IF('Patient Admission Report'!G325="","",'Patient Admission Report'!G325),"")</f>
        <v>CARDIOLOGY - ADULT</v>
      </c>
      <c r="M330" s="133" t="str">
        <f>IFERROR(IF('Patient Admission Report'!I325="","",'Patient Admission Report'!I325),"")</f>
        <v>AROGYA SRI</v>
      </c>
      <c r="N330" s="124"/>
      <c r="O330" s="116"/>
      <c r="P330" s="72"/>
      <c r="Q330" s="73"/>
      <c r="R330" s="72"/>
      <c r="S330" s="72"/>
      <c r="T330" s="73"/>
      <c r="U330" s="69"/>
      <c r="V330" s="69"/>
      <c r="W330" s="136"/>
      <c r="X330" s="139"/>
      <c r="Y330" s="121"/>
      <c r="Z330" s="143" t="str">
        <f>IFERROR(VLOOKUP('Care Companion Tracker'!$G330,'Patient Discharge Report'!$B$11:$E$1048576,3,FALSE),"")</f>
        <v/>
      </c>
      <c r="AA330" s="94" t="str">
        <f>IFERROR(VLOOKUP('Care Companion Tracker'!$G330,'Patient Discharge Report'!$B$11:$E$1048576,4,FALSE),"")</f>
        <v/>
      </c>
      <c r="AB330" s="179">
        <f>ROUND(IF('Care Companion Tracker'!$Z330="",0,('Care Companion Tracker'!$Z330-'Care Companion Tracker'!$F330)),0)</f>
        <v>0</v>
      </c>
      <c r="AC330" s="116"/>
      <c r="AD330" s="95"/>
    </row>
    <row r="331" spans="2:30">
      <c r="B331" s="67">
        <f t="shared" si="8"/>
        <v>316</v>
      </c>
      <c r="C331" s="68" t="str">
        <f t="shared" si="9"/>
        <v>Hyderabad</v>
      </c>
      <c r="D331" s="93" t="str">
        <f>IF(AND('Care Companion Tracker'!$U331="", 'Care Companion Tracker'!$Z331=""),"Class not attended", IF(AND('Care Companion Tracker'!$Z331="",'Care Companion Tracker'!$U331&lt;&gt;"",$K331="Surgery",$W331=""),"Practical Left", IF(AND('Care Companion Tracker'!$Z331="",'Care Companion Tracker'!$U331&lt;&gt;"",'Care Companion Tracker'!$K331="Surgery",'Care Companion Tracker'!$Y331=""),"Evaluation left",IF(OR(AND('Care Companion Tracker'!$Z331&lt;&gt;"",'Care Companion Tracker'!$K331="Surgery",'Care Companion Tracker'!$U331&lt;&gt;"",'Care Companion Tracker'!$W331&lt;&gt;"",'Care Companion Tracker'!$Y331&lt;&gt;""),AND('Care Companion Tracker'!$Z331&lt;&gt;"",'Care Companion Tracker'!$K331="Procedure",'Care Companion Tracker'!$U331&lt;&gt;""),AND('Care Companion Tracker'!$Z331&lt;&gt;"",'Care Companion Tracker'!$K331="Observation",'Care Companion Tracker'!$U331&lt;&gt;"")),"Discharged &amp; completed",IF(AND('Care Companion Tracker'!$Z331&lt;&gt;"",'Care Companion Tracker'!$U331&lt;&gt;"",'Care Companion Tracker'!$W331=""),"Discharged but no practical", IF(AND('Care Companion Tracker'!$Z331&lt;&gt;"",'Care Companion Tracker'!$U331&lt;&gt;"",'Care Companion Tracker'!$K331="Surgery",'Care Companion Tracker'!$Y331=""),"Discharged but no evaluation",IF(AND('Care Companion Tracker'!$Z331&lt;&gt;"",'Care Companion Tracker'!$U331=""),"Discharged but no class","Completed but not discharged")))))))</f>
        <v>Class not attended</v>
      </c>
      <c r="E331" s="129" t="str">
        <f>IF(Table4[[#This Row],[DOA (DD/MM/YY)]]="","",TEXT(Table4[[#This Row],[DOA (DD/MM/YY)]],"mmm-yy"))</f>
        <v>Sep-14</v>
      </c>
      <c r="F331" s="148">
        <f>IF('Patient Admission Report'!H326="","",'Patient Admission Report'!H326)</f>
        <v>41891</v>
      </c>
      <c r="G331" s="112" t="str">
        <f>IFERROR(IF('Patient Admission Report'!B326="","",'Patient Admission Report'!B326),"")</f>
        <v>10070000202072</v>
      </c>
      <c r="H331" s="68" t="str">
        <f>IFERROR(IF('Patient Admission Report'!C326="","",'Patient Admission Report'!C326),"")</f>
        <v>Mr ANJANEYULU B</v>
      </c>
      <c r="I331" s="77" t="str">
        <f>IFERROR(IF('Patient Admission Report'!D326="","",'Patient Admission Report'!D326),"")</f>
        <v>9177864291</v>
      </c>
      <c r="J331" s="68" t="str">
        <f>IFERROR(IF('Patient Admission Report'!E326="","",'Patient Admission Report'!E326),"")</f>
        <v>TELANGANA</v>
      </c>
      <c r="K331" s="68" t="str">
        <f>IFERROR(IF('Patient Admission Report'!F326="","",'Patient Admission Report'!F326),"")</f>
        <v>PROCEDURE</v>
      </c>
      <c r="L331" s="68" t="str">
        <f>IFERROR(IF('Patient Admission Report'!G326="","",'Patient Admission Report'!G326),"")</f>
        <v>CARDIOLOGY - ADULT</v>
      </c>
      <c r="M331" s="133" t="str">
        <f>IFERROR(IF('Patient Admission Report'!I326="","",'Patient Admission Report'!I326),"")</f>
        <v>AROGYA SRI</v>
      </c>
      <c r="N331" s="124"/>
      <c r="O331" s="116"/>
      <c r="P331" s="72"/>
      <c r="Q331" s="73"/>
      <c r="R331" s="72"/>
      <c r="S331" s="72"/>
      <c r="T331" s="73"/>
      <c r="U331" s="69"/>
      <c r="V331" s="69"/>
      <c r="W331" s="136"/>
      <c r="X331" s="139"/>
      <c r="Y331" s="121"/>
      <c r="Z331" s="143" t="str">
        <f>IFERROR(VLOOKUP('Care Companion Tracker'!$G331,'Patient Discharge Report'!$B$11:$E$1048576,3,FALSE),"")</f>
        <v/>
      </c>
      <c r="AA331" s="94" t="str">
        <f>IFERROR(VLOOKUP('Care Companion Tracker'!$G331,'Patient Discharge Report'!$B$11:$E$1048576,4,FALSE),"")</f>
        <v/>
      </c>
      <c r="AB331" s="179">
        <f>ROUND(IF('Care Companion Tracker'!$Z331="",0,('Care Companion Tracker'!$Z331-'Care Companion Tracker'!$F331)),0)</f>
        <v>0</v>
      </c>
      <c r="AC331" s="116"/>
      <c r="AD331" s="95"/>
    </row>
    <row r="332" spans="2:30">
      <c r="B332" s="67">
        <f t="shared" si="8"/>
        <v>317</v>
      </c>
      <c r="C332" s="68" t="str">
        <f t="shared" si="9"/>
        <v>Hyderabad</v>
      </c>
      <c r="D332" s="93" t="str">
        <f>IF(AND('Care Companion Tracker'!$U332="", 'Care Companion Tracker'!$Z332=""),"Class not attended", IF(AND('Care Companion Tracker'!$Z332="",'Care Companion Tracker'!$U332&lt;&gt;"",$K332="Surgery",$W332=""),"Practical Left", IF(AND('Care Companion Tracker'!$Z332="",'Care Companion Tracker'!$U332&lt;&gt;"",'Care Companion Tracker'!$K332="Surgery",'Care Companion Tracker'!$Y332=""),"Evaluation left",IF(OR(AND('Care Companion Tracker'!$Z332&lt;&gt;"",'Care Companion Tracker'!$K332="Surgery",'Care Companion Tracker'!$U332&lt;&gt;"",'Care Companion Tracker'!$W332&lt;&gt;"",'Care Companion Tracker'!$Y332&lt;&gt;""),AND('Care Companion Tracker'!$Z332&lt;&gt;"",'Care Companion Tracker'!$K332="Procedure",'Care Companion Tracker'!$U332&lt;&gt;""),AND('Care Companion Tracker'!$Z332&lt;&gt;"",'Care Companion Tracker'!$K332="Observation",'Care Companion Tracker'!$U332&lt;&gt;"")),"Discharged &amp; completed",IF(AND('Care Companion Tracker'!$Z332&lt;&gt;"",'Care Companion Tracker'!$U332&lt;&gt;"",'Care Companion Tracker'!$W332=""),"Discharged but no practical", IF(AND('Care Companion Tracker'!$Z332&lt;&gt;"",'Care Companion Tracker'!$U332&lt;&gt;"",'Care Companion Tracker'!$K332="Surgery",'Care Companion Tracker'!$Y332=""),"Discharged but no evaluation",IF(AND('Care Companion Tracker'!$Z332&lt;&gt;"",'Care Companion Tracker'!$U332=""),"Discharged but no class","Completed but not discharged")))))))</f>
        <v>Discharged but no class</v>
      </c>
      <c r="E332" s="129" t="str">
        <f>IF(Table4[[#This Row],[DOA (DD/MM/YY)]]="","",TEXT(Table4[[#This Row],[DOA (DD/MM/YY)]],"mmm-yy"))</f>
        <v>Sep-14</v>
      </c>
      <c r="F332" s="148">
        <f>IF('Patient Admission Report'!H327="","",'Patient Admission Report'!H327)</f>
        <v>41891</v>
      </c>
      <c r="G332" s="112" t="str">
        <f>IFERROR(IF('Patient Admission Report'!B327="","",'Patient Admission Report'!B327),"")</f>
        <v>10070000201771</v>
      </c>
      <c r="H332" s="68" t="str">
        <f>IFERROR(IF('Patient Admission Report'!C327="","",'Patient Admission Report'!C327),"")</f>
        <v>Mr MALLESHA .</v>
      </c>
      <c r="I332" s="77" t="str">
        <f>IFERROR(IF('Patient Admission Report'!D327="","",'Patient Admission Report'!D327),"")</f>
        <v>919000464580</v>
      </c>
      <c r="J332" s="68" t="str">
        <f>IFERROR(IF('Patient Admission Report'!E327="","",'Patient Admission Report'!E327),"")</f>
        <v>TELANGANA</v>
      </c>
      <c r="K332" s="68" t="str">
        <f>IFERROR(IF('Patient Admission Report'!F327="","",'Patient Admission Report'!F327),"")</f>
        <v>PROCEDURE</v>
      </c>
      <c r="L332" s="68" t="str">
        <f>IFERROR(IF('Patient Admission Report'!G327="","",'Patient Admission Report'!G327),"")</f>
        <v>CARDIOLOGY - ADULT</v>
      </c>
      <c r="M332" s="133" t="str">
        <f>IFERROR(IF('Patient Admission Report'!I327="","",'Patient Admission Report'!I327),"")</f>
        <v/>
      </c>
      <c r="N332" s="124"/>
      <c r="O332" s="116"/>
      <c r="P332" s="72"/>
      <c r="Q332" s="73"/>
      <c r="R332" s="72"/>
      <c r="S332" s="72"/>
      <c r="T332" s="73"/>
      <c r="U332" s="69"/>
      <c r="V332" s="69"/>
      <c r="W332" s="136"/>
      <c r="X332" s="139"/>
      <c r="Y332" s="121"/>
      <c r="Z332" s="143" t="str">
        <f>IFERROR(VLOOKUP('Care Companion Tracker'!$G332,'Patient Discharge Report'!$B$11:$E$1048576,3,FALSE),"")</f>
        <v>09/09/2014 06:37 PM</v>
      </c>
      <c r="AA332" s="94" t="str">
        <f>IFERROR(VLOOKUP('Care Companion Tracker'!$G332,'Patient Discharge Report'!$B$11:$E$1048576,4,FALSE),"")</f>
        <v>Normal Discharge</v>
      </c>
      <c r="AB332" s="179">
        <f>ROUND(IF('Care Companion Tracker'!$Z332="",0,('Care Companion Tracker'!$Z332-'Care Companion Tracker'!$F332)),0)</f>
        <v>1</v>
      </c>
      <c r="AC332" s="116"/>
      <c r="AD332" s="95"/>
    </row>
    <row r="333" spans="2:30">
      <c r="B333" s="67">
        <f t="shared" si="8"/>
        <v>318</v>
      </c>
      <c r="C333" s="68" t="str">
        <f t="shared" si="9"/>
        <v>Hyderabad</v>
      </c>
      <c r="D333" s="93" t="str">
        <f>IF(AND('Care Companion Tracker'!$U333="", 'Care Companion Tracker'!$Z333=""),"Class not attended", IF(AND('Care Companion Tracker'!$Z333="",'Care Companion Tracker'!$U333&lt;&gt;"",$K333="Surgery",$W333=""),"Practical Left", IF(AND('Care Companion Tracker'!$Z333="",'Care Companion Tracker'!$U333&lt;&gt;"",'Care Companion Tracker'!$K333="Surgery",'Care Companion Tracker'!$Y333=""),"Evaluation left",IF(OR(AND('Care Companion Tracker'!$Z333&lt;&gt;"",'Care Companion Tracker'!$K333="Surgery",'Care Companion Tracker'!$U333&lt;&gt;"",'Care Companion Tracker'!$W333&lt;&gt;"",'Care Companion Tracker'!$Y333&lt;&gt;""),AND('Care Companion Tracker'!$Z333&lt;&gt;"",'Care Companion Tracker'!$K333="Procedure",'Care Companion Tracker'!$U333&lt;&gt;""),AND('Care Companion Tracker'!$Z333&lt;&gt;"",'Care Companion Tracker'!$K333="Observation",'Care Companion Tracker'!$U333&lt;&gt;"")),"Discharged &amp; completed",IF(AND('Care Companion Tracker'!$Z333&lt;&gt;"",'Care Companion Tracker'!$U333&lt;&gt;"",'Care Companion Tracker'!$W333=""),"Discharged but no practical", IF(AND('Care Companion Tracker'!$Z333&lt;&gt;"",'Care Companion Tracker'!$U333&lt;&gt;"",'Care Companion Tracker'!$K333="Surgery",'Care Companion Tracker'!$Y333=""),"Discharged but no evaluation",IF(AND('Care Companion Tracker'!$Z333&lt;&gt;"",'Care Companion Tracker'!$U333=""),"Discharged but no class","Completed but not discharged")))))))</f>
        <v>Class not attended</v>
      </c>
      <c r="E333" s="129" t="str">
        <f>IF(Table4[[#This Row],[DOA (DD/MM/YY)]]="","",TEXT(Table4[[#This Row],[DOA (DD/MM/YY)]],"mmm-yy"))</f>
        <v>Sep-14</v>
      </c>
      <c r="F333" s="148">
        <f>IF('Patient Admission Report'!H328="","",'Patient Admission Report'!H328)</f>
        <v>41891</v>
      </c>
      <c r="G333" s="112" t="str">
        <f>IFERROR(IF('Patient Admission Report'!B328="","",'Patient Admission Report'!B328),"")</f>
        <v>10070000202066</v>
      </c>
      <c r="H333" s="68" t="str">
        <f>IFERROR(IF('Patient Admission Report'!C328="","",'Patient Admission Report'!C328),"")</f>
        <v>Mr BALRAJU T</v>
      </c>
      <c r="I333" s="77" t="str">
        <f>IFERROR(IF('Patient Admission Report'!D328="","",'Patient Admission Report'!D328),"")</f>
        <v>9640211398</v>
      </c>
      <c r="J333" s="68" t="str">
        <f>IFERROR(IF('Patient Admission Report'!E328="","",'Patient Admission Report'!E328),"")</f>
        <v>TELANGANA</v>
      </c>
      <c r="K333" s="68" t="str">
        <f>IFERROR(IF('Patient Admission Report'!F328="","",'Patient Admission Report'!F328),"")</f>
        <v>OBSERVATION</v>
      </c>
      <c r="L333" s="68" t="str">
        <f>IFERROR(IF('Patient Admission Report'!G328="","",'Patient Admission Report'!G328),"")</f>
        <v>CARDIOLOGY - ADULT</v>
      </c>
      <c r="M333" s="133" t="str">
        <f>IFERROR(IF('Patient Admission Report'!I328="","",'Patient Admission Report'!I328),"")</f>
        <v/>
      </c>
      <c r="N333" s="124"/>
      <c r="O333" s="116"/>
      <c r="P333" s="72"/>
      <c r="Q333" s="73"/>
      <c r="R333" s="72"/>
      <c r="S333" s="72"/>
      <c r="T333" s="73"/>
      <c r="U333" s="69"/>
      <c r="V333" s="69"/>
      <c r="W333" s="136"/>
      <c r="X333" s="139"/>
      <c r="Y333" s="121"/>
      <c r="Z333" s="143" t="str">
        <f>IFERROR(VLOOKUP('Care Companion Tracker'!$G333,'Patient Discharge Report'!$B$11:$E$1048576,3,FALSE),"")</f>
        <v/>
      </c>
      <c r="AA333" s="94" t="str">
        <f>IFERROR(VLOOKUP('Care Companion Tracker'!$G333,'Patient Discharge Report'!$B$11:$E$1048576,4,FALSE),"")</f>
        <v/>
      </c>
      <c r="AB333" s="179">
        <f>ROUND(IF('Care Companion Tracker'!$Z333="",0,('Care Companion Tracker'!$Z333-'Care Companion Tracker'!$F333)),0)</f>
        <v>0</v>
      </c>
      <c r="AC333" s="116"/>
      <c r="AD333" s="95"/>
    </row>
    <row r="334" spans="2:30">
      <c r="B334" s="67">
        <f t="shared" si="8"/>
        <v>319</v>
      </c>
      <c r="C334" s="68" t="str">
        <f t="shared" si="9"/>
        <v>Hyderabad</v>
      </c>
      <c r="D334" s="93" t="str">
        <f>IF(AND('Care Companion Tracker'!$U334="", 'Care Companion Tracker'!$Z334=""),"Class not attended", IF(AND('Care Companion Tracker'!$Z334="",'Care Companion Tracker'!$U334&lt;&gt;"",$K334="Surgery",$W334=""),"Practical Left", IF(AND('Care Companion Tracker'!$Z334="",'Care Companion Tracker'!$U334&lt;&gt;"",'Care Companion Tracker'!$K334="Surgery",'Care Companion Tracker'!$Y334=""),"Evaluation left",IF(OR(AND('Care Companion Tracker'!$Z334&lt;&gt;"",'Care Companion Tracker'!$K334="Surgery",'Care Companion Tracker'!$U334&lt;&gt;"",'Care Companion Tracker'!$W334&lt;&gt;"",'Care Companion Tracker'!$Y334&lt;&gt;""),AND('Care Companion Tracker'!$Z334&lt;&gt;"",'Care Companion Tracker'!$K334="Procedure",'Care Companion Tracker'!$U334&lt;&gt;""),AND('Care Companion Tracker'!$Z334&lt;&gt;"",'Care Companion Tracker'!$K334="Observation",'Care Companion Tracker'!$U334&lt;&gt;"")),"Discharged &amp; completed",IF(AND('Care Companion Tracker'!$Z334&lt;&gt;"",'Care Companion Tracker'!$U334&lt;&gt;"",'Care Companion Tracker'!$W334=""),"Discharged but no practical", IF(AND('Care Companion Tracker'!$Z334&lt;&gt;"",'Care Companion Tracker'!$U334&lt;&gt;"",'Care Companion Tracker'!$K334="Surgery",'Care Companion Tracker'!$Y334=""),"Discharged but no evaluation",IF(AND('Care Companion Tracker'!$Z334&lt;&gt;"",'Care Companion Tracker'!$U334=""),"Discharged but no class","Completed but not discharged")))))))</f>
        <v>Class not attended</v>
      </c>
      <c r="E334" s="129" t="str">
        <f>IF(Table4[[#This Row],[DOA (DD/MM/YY)]]="","",TEXT(Table4[[#This Row],[DOA (DD/MM/YY)]],"mmm-yy"))</f>
        <v>Sep-14</v>
      </c>
      <c r="F334" s="148">
        <f>IF('Patient Admission Report'!H329="","",'Patient Admission Report'!H329)</f>
        <v>41891</v>
      </c>
      <c r="G334" s="112" t="str">
        <f>IFERROR(IF('Patient Admission Report'!B329="","",'Patient Admission Report'!B329),"")</f>
        <v>10070000202107</v>
      </c>
      <c r="H334" s="68" t="str">
        <f>IFERROR(IF('Patient Admission Report'!C329="","",'Patient Admission Report'!C329),"")</f>
        <v>Mr LAXMAIAH A</v>
      </c>
      <c r="I334" s="77" t="str">
        <f>IFERROR(IF('Patient Admission Report'!D329="","",'Patient Admission Report'!D329),"")</f>
        <v>91-9949855604</v>
      </c>
      <c r="J334" s="68" t="str">
        <f>IFERROR(IF('Patient Admission Report'!E329="","",'Patient Admission Report'!E329),"")</f>
        <v>TELANGANA</v>
      </c>
      <c r="K334" s="68" t="str">
        <f>IFERROR(IF('Patient Admission Report'!F329="","",'Patient Admission Report'!F329),"")</f>
        <v>OBSERVATION</v>
      </c>
      <c r="L334" s="68" t="str">
        <f>IFERROR(IF('Patient Admission Report'!G329="","",'Patient Admission Report'!G329),"")</f>
        <v>CARDIOLOGY - ADULT</v>
      </c>
      <c r="M334" s="133" t="str">
        <f>IFERROR(IF('Patient Admission Report'!I329="","",'Patient Admission Report'!I329),"")</f>
        <v>HINDUSTAN AERONAETICS LTD HAL</v>
      </c>
      <c r="N334" s="124"/>
      <c r="O334" s="116"/>
      <c r="P334" s="72"/>
      <c r="Q334" s="73"/>
      <c r="R334" s="72"/>
      <c r="S334" s="72"/>
      <c r="T334" s="73"/>
      <c r="U334" s="69"/>
      <c r="V334" s="69"/>
      <c r="W334" s="136"/>
      <c r="X334" s="139"/>
      <c r="Y334" s="121"/>
      <c r="Z334" s="143" t="str">
        <f>IFERROR(VLOOKUP('Care Companion Tracker'!$G334,'Patient Discharge Report'!$B$11:$E$1048576,3,FALSE),"")</f>
        <v/>
      </c>
      <c r="AA334" s="94" t="str">
        <f>IFERROR(VLOOKUP('Care Companion Tracker'!$G334,'Patient Discharge Report'!$B$11:$E$1048576,4,FALSE),"")</f>
        <v/>
      </c>
      <c r="AB334" s="179">
        <f>ROUND(IF('Care Companion Tracker'!$Z334="",0,('Care Companion Tracker'!$Z334-'Care Companion Tracker'!$F334)),0)</f>
        <v>0</v>
      </c>
      <c r="AC334" s="116"/>
      <c r="AD334" s="95"/>
    </row>
    <row r="335" spans="2:30">
      <c r="B335" s="67">
        <f t="shared" si="8"/>
        <v>320</v>
      </c>
      <c r="C335" s="68" t="str">
        <f t="shared" si="9"/>
        <v>Hyderabad</v>
      </c>
      <c r="D335" s="93" t="str">
        <f>IF(AND('Care Companion Tracker'!$U335="", 'Care Companion Tracker'!$Z335=""),"Class not attended", IF(AND('Care Companion Tracker'!$Z335="",'Care Companion Tracker'!$U335&lt;&gt;"",$K335="Surgery",$W335=""),"Practical Left", IF(AND('Care Companion Tracker'!$Z335="",'Care Companion Tracker'!$U335&lt;&gt;"",'Care Companion Tracker'!$K335="Surgery",'Care Companion Tracker'!$Y335=""),"Evaluation left",IF(OR(AND('Care Companion Tracker'!$Z335&lt;&gt;"",'Care Companion Tracker'!$K335="Surgery",'Care Companion Tracker'!$U335&lt;&gt;"",'Care Companion Tracker'!$W335&lt;&gt;"",'Care Companion Tracker'!$Y335&lt;&gt;""),AND('Care Companion Tracker'!$Z335&lt;&gt;"",'Care Companion Tracker'!$K335="Procedure",'Care Companion Tracker'!$U335&lt;&gt;""),AND('Care Companion Tracker'!$Z335&lt;&gt;"",'Care Companion Tracker'!$K335="Observation",'Care Companion Tracker'!$U335&lt;&gt;"")),"Discharged &amp; completed",IF(AND('Care Companion Tracker'!$Z335&lt;&gt;"",'Care Companion Tracker'!$U335&lt;&gt;"",'Care Companion Tracker'!$W335=""),"Discharged but no practical", IF(AND('Care Companion Tracker'!$Z335&lt;&gt;"",'Care Companion Tracker'!$U335&lt;&gt;"",'Care Companion Tracker'!$K335="Surgery",'Care Companion Tracker'!$Y335=""),"Discharged but no evaluation",IF(AND('Care Companion Tracker'!$Z335&lt;&gt;"",'Care Companion Tracker'!$U335=""),"Discharged but no class","Completed but not discharged")))))))</f>
        <v>Discharged &amp; completed</v>
      </c>
      <c r="E335" s="129" t="str">
        <f>IF(Table4[[#This Row],[DOA (DD/MM/YY)]]="","",TEXT(Table4[[#This Row],[DOA (DD/MM/YY)]],"mmm-yy"))</f>
        <v>Sep-14</v>
      </c>
      <c r="F335" s="148">
        <f>IF('Patient Admission Report'!H330="","",'Patient Admission Report'!H330)</f>
        <v>41891</v>
      </c>
      <c r="G335" s="112" t="str">
        <f>IFERROR(IF('Patient Admission Report'!B330="","",'Patient Admission Report'!B330),"")</f>
        <v>10070000202115</v>
      </c>
      <c r="H335" s="70" t="str">
        <f>IFERROR(IF('Patient Admission Report'!C330="","",'Patient Admission Report'!C330),"")</f>
        <v>Mr NIZAMUDDIN MD</v>
      </c>
      <c r="I335" s="77" t="str">
        <f>IFERROR(IF('Patient Admission Report'!D330="","",'Patient Admission Report'!D330),"")</f>
        <v>9010354887</v>
      </c>
      <c r="J335" s="70" t="str">
        <f>IFERROR(IF('Patient Admission Report'!E330="","",'Patient Admission Report'!E330),"")</f>
        <v>TELANGANA</v>
      </c>
      <c r="K335" s="70" t="str">
        <f>IFERROR(IF('Patient Admission Report'!F330="","",'Patient Admission Report'!F330),"")</f>
        <v>PROCEDURE</v>
      </c>
      <c r="L335" s="70" t="str">
        <f>IFERROR(IF('Patient Admission Report'!G330="","",'Patient Admission Report'!G330),"")</f>
        <v>CARDIOLOGY - ADULT</v>
      </c>
      <c r="M335" s="134" t="str">
        <f>IFERROR(IF('Patient Admission Report'!I330="","",'Patient Admission Report'!I330),"")</f>
        <v>AROGYA SRI</v>
      </c>
      <c r="N335" s="124"/>
      <c r="O335" s="116" t="s">
        <v>2667</v>
      </c>
      <c r="P335" s="72" t="s">
        <v>180</v>
      </c>
      <c r="Q335" s="73">
        <v>9441264363</v>
      </c>
      <c r="R335" s="72"/>
      <c r="S335" s="72"/>
      <c r="T335" s="73"/>
      <c r="U335" s="69">
        <v>41982</v>
      </c>
      <c r="V335" s="69"/>
      <c r="W335" s="136"/>
      <c r="X335" s="139"/>
      <c r="Y335" s="121"/>
      <c r="Z335" s="143" t="str">
        <f>IFERROR(VLOOKUP('Care Companion Tracker'!$G335,'Patient Discharge Report'!$B$11:$E$1048576,3,FALSE),"")</f>
        <v>17/09/2014 09:48 PM</v>
      </c>
      <c r="AA335" s="94" t="str">
        <f>IFERROR(VLOOKUP('Care Companion Tracker'!$G335,'Patient Discharge Report'!$B$11:$E$1048576,4,FALSE),"")</f>
        <v>Normal Discharge</v>
      </c>
      <c r="AB335" s="179">
        <f>ROUND(IF('Care Companion Tracker'!$Z335="",0,('Care Companion Tracker'!$Z335-'Care Companion Tracker'!$F335)),0)</f>
        <v>9</v>
      </c>
      <c r="AC335" s="116"/>
      <c r="AD335" s="95"/>
    </row>
    <row r="336" spans="2:30">
      <c r="B336" s="67">
        <f t="shared" si="8"/>
        <v>321</v>
      </c>
      <c r="C336" s="68" t="str">
        <f t="shared" si="9"/>
        <v>Hyderabad</v>
      </c>
      <c r="D336" s="93" t="str">
        <f>IF(AND('Care Companion Tracker'!$U336="", 'Care Companion Tracker'!$Z336=""),"Class not attended", IF(AND('Care Companion Tracker'!$Z336="",'Care Companion Tracker'!$U336&lt;&gt;"",$K336="Surgery",$W336=""),"Practical Left", IF(AND('Care Companion Tracker'!$Z336="",'Care Companion Tracker'!$U336&lt;&gt;"",'Care Companion Tracker'!$K336="Surgery",'Care Companion Tracker'!$Y336=""),"Evaluation left",IF(OR(AND('Care Companion Tracker'!$Z336&lt;&gt;"",'Care Companion Tracker'!$K336="Surgery",'Care Companion Tracker'!$U336&lt;&gt;"",'Care Companion Tracker'!$W336&lt;&gt;"",'Care Companion Tracker'!$Y336&lt;&gt;""),AND('Care Companion Tracker'!$Z336&lt;&gt;"",'Care Companion Tracker'!$K336="Procedure",'Care Companion Tracker'!$U336&lt;&gt;""),AND('Care Companion Tracker'!$Z336&lt;&gt;"",'Care Companion Tracker'!$K336="Observation",'Care Companion Tracker'!$U336&lt;&gt;"")),"Discharged &amp; completed",IF(AND('Care Companion Tracker'!$Z336&lt;&gt;"",'Care Companion Tracker'!$U336&lt;&gt;"",'Care Companion Tracker'!$W336=""),"Discharged but no practical", IF(AND('Care Companion Tracker'!$Z336&lt;&gt;"",'Care Companion Tracker'!$U336&lt;&gt;"",'Care Companion Tracker'!$K336="Surgery",'Care Companion Tracker'!$Y336=""),"Discharged but no evaluation",IF(AND('Care Companion Tracker'!$Z336&lt;&gt;"",'Care Companion Tracker'!$U336=""),"Discharged but no class","Completed but not discharged")))))))</f>
        <v>Class not attended</v>
      </c>
      <c r="E336" s="129" t="str">
        <f>IF(Table4[[#This Row],[DOA (DD/MM/YY)]]="","",TEXT(Table4[[#This Row],[DOA (DD/MM/YY)]],"mmm-yy"))</f>
        <v>Sep-14</v>
      </c>
      <c r="F336" s="148">
        <f>IF('Patient Admission Report'!H331="","",'Patient Admission Report'!H331)</f>
        <v>41891</v>
      </c>
      <c r="G336" s="112" t="str">
        <f>IFERROR(IF('Patient Admission Report'!B331="","",'Patient Admission Report'!B331),"")</f>
        <v>10070000202046</v>
      </c>
      <c r="H336" s="68" t="str">
        <f>IFERROR(IF('Patient Admission Report'!C331="","",'Patient Admission Report'!C331),"")</f>
        <v>Mrs LAKSHMAMMA E</v>
      </c>
      <c r="I336" s="77" t="str">
        <f>IFERROR(IF('Patient Admission Report'!D331="","",'Patient Admission Report'!D331),"")</f>
        <v>9666273596</v>
      </c>
      <c r="J336" s="68" t="str">
        <f>IFERROR(IF('Patient Admission Report'!E331="","",'Patient Admission Report'!E331),"")</f>
        <v>TELANGANA</v>
      </c>
      <c r="K336" s="68" t="str">
        <f>IFERROR(IF('Patient Admission Report'!F331="","",'Patient Admission Report'!F331),"")</f>
        <v>PROCEDURE</v>
      </c>
      <c r="L336" s="68" t="str">
        <f>IFERROR(IF('Patient Admission Report'!G331="","",'Patient Admission Report'!G331),"")</f>
        <v>CARDIOLOGY - ADULT</v>
      </c>
      <c r="M336" s="133" t="str">
        <f>IFERROR(IF('Patient Admission Report'!I331="","",'Patient Admission Report'!I331),"")</f>
        <v>AROGYA SRI</v>
      </c>
      <c r="N336" s="124"/>
      <c r="O336" s="116"/>
      <c r="P336" s="72"/>
      <c r="Q336" s="73"/>
      <c r="R336" s="72"/>
      <c r="S336" s="72"/>
      <c r="T336" s="73"/>
      <c r="U336" s="69"/>
      <c r="V336" s="69"/>
      <c r="W336" s="136"/>
      <c r="X336" s="139"/>
      <c r="Y336" s="121"/>
      <c r="Z336" s="143" t="str">
        <f>IFERROR(VLOOKUP('Care Companion Tracker'!$G336,'Patient Discharge Report'!$B$11:$E$1048576,3,FALSE),"")</f>
        <v/>
      </c>
      <c r="AA336" s="94" t="str">
        <f>IFERROR(VLOOKUP('Care Companion Tracker'!$G336,'Patient Discharge Report'!$B$11:$E$1048576,4,FALSE),"")</f>
        <v/>
      </c>
      <c r="AB336" s="179">
        <f>ROUND(IF('Care Companion Tracker'!$Z336="",0,('Care Companion Tracker'!$Z336-'Care Companion Tracker'!$F336)),0)</f>
        <v>0</v>
      </c>
      <c r="AC336" s="116"/>
      <c r="AD336" s="95"/>
    </row>
    <row r="337" spans="2:30">
      <c r="B337" s="67">
        <f t="shared" ref="B337:B400" si="10">IF(B336="S.No.",1,B336+1)</f>
        <v>322</v>
      </c>
      <c r="C337" s="68" t="str">
        <f t="shared" ref="C337:C400" si="11">$C$10</f>
        <v>Hyderabad</v>
      </c>
      <c r="D337" s="93" t="str">
        <f>IF(AND('Care Companion Tracker'!$U337="", 'Care Companion Tracker'!$Z337=""),"Class not attended", IF(AND('Care Companion Tracker'!$Z337="",'Care Companion Tracker'!$U337&lt;&gt;"",$K337="Surgery",$W337=""),"Practical Left", IF(AND('Care Companion Tracker'!$Z337="",'Care Companion Tracker'!$U337&lt;&gt;"",'Care Companion Tracker'!$K337="Surgery",'Care Companion Tracker'!$Y337=""),"Evaluation left",IF(OR(AND('Care Companion Tracker'!$Z337&lt;&gt;"",'Care Companion Tracker'!$K337="Surgery",'Care Companion Tracker'!$U337&lt;&gt;"",'Care Companion Tracker'!$W337&lt;&gt;"",'Care Companion Tracker'!$Y337&lt;&gt;""),AND('Care Companion Tracker'!$Z337&lt;&gt;"",'Care Companion Tracker'!$K337="Procedure",'Care Companion Tracker'!$U337&lt;&gt;""),AND('Care Companion Tracker'!$Z337&lt;&gt;"",'Care Companion Tracker'!$K337="Observation",'Care Companion Tracker'!$U337&lt;&gt;"")),"Discharged &amp; completed",IF(AND('Care Companion Tracker'!$Z337&lt;&gt;"",'Care Companion Tracker'!$U337&lt;&gt;"",'Care Companion Tracker'!$W337=""),"Discharged but no practical", IF(AND('Care Companion Tracker'!$Z337&lt;&gt;"",'Care Companion Tracker'!$U337&lt;&gt;"",'Care Companion Tracker'!$K337="Surgery",'Care Companion Tracker'!$Y337=""),"Discharged but no evaluation",IF(AND('Care Companion Tracker'!$Z337&lt;&gt;"",'Care Companion Tracker'!$U337=""),"Discharged but no class","Completed but not discharged")))))))</f>
        <v>Discharged but no class</v>
      </c>
      <c r="E337" s="129" t="str">
        <f>IF(Table4[[#This Row],[DOA (DD/MM/YY)]]="","",TEXT(Table4[[#This Row],[DOA (DD/MM/YY)]],"mmm-yy"))</f>
        <v>Sep-14</v>
      </c>
      <c r="F337" s="148">
        <f>IF('Patient Admission Report'!H332="","",'Patient Admission Report'!H332)</f>
        <v>41891</v>
      </c>
      <c r="G337" s="112" t="str">
        <f>IFERROR(IF('Patient Admission Report'!B332="","",'Patient Admission Report'!B332),"")</f>
        <v>10070000202020</v>
      </c>
      <c r="H337" s="68" t="str">
        <f>IFERROR(IF('Patient Admission Report'!C332="","",'Patient Admission Report'!C332),"")</f>
        <v>Mrs PARVATHI K</v>
      </c>
      <c r="I337" s="77" t="str">
        <f>IFERROR(IF('Patient Admission Report'!D332="","",'Patient Admission Report'!D332),"")</f>
        <v>91-7899772555</v>
      </c>
      <c r="J337" s="68" t="str">
        <f>IFERROR(IF('Patient Admission Report'!E332="","",'Patient Admission Report'!E332),"")</f>
        <v>Karnataka.</v>
      </c>
      <c r="K337" s="68" t="str">
        <f>IFERROR(IF('Patient Admission Report'!F332="","",'Patient Admission Report'!F332),"")</f>
        <v>PROCEDURE</v>
      </c>
      <c r="L337" s="68" t="str">
        <f>IFERROR(IF('Patient Admission Report'!G332="","",'Patient Admission Report'!G332),"")</f>
        <v>CARDIOLOGY - ADULT</v>
      </c>
      <c r="M337" s="133" t="str">
        <f>IFERROR(IF('Patient Admission Report'!I332="","",'Patient Admission Report'!I332),"")</f>
        <v/>
      </c>
      <c r="N337" s="124"/>
      <c r="O337" s="116"/>
      <c r="P337" s="72"/>
      <c r="Q337" s="73"/>
      <c r="R337" s="72"/>
      <c r="S337" s="72"/>
      <c r="T337" s="73"/>
      <c r="U337" s="69"/>
      <c r="V337" s="69"/>
      <c r="W337" s="136"/>
      <c r="X337" s="139"/>
      <c r="Y337" s="121"/>
      <c r="Z337" s="143" t="str">
        <f>IFERROR(VLOOKUP('Care Companion Tracker'!$G337,'Patient Discharge Report'!$B$11:$E$1048576,3,FALSE),"")</f>
        <v>22/09/2014 05:42 PM</v>
      </c>
      <c r="AA337" s="94" t="str">
        <f>IFERROR(VLOOKUP('Care Companion Tracker'!$G337,'Patient Discharge Report'!$B$11:$E$1048576,4,FALSE),"")</f>
        <v>Normal Discharge</v>
      </c>
      <c r="AB337" s="179">
        <f>ROUND(IF('Care Companion Tracker'!$Z337="",0,('Care Companion Tracker'!$Z337-'Care Companion Tracker'!$F337)),0)</f>
        <v>14</v>
      </c>
      <c r="AC337" s="116"/>
      <c r="AD337" s="95"/>
    </row>
    <row r="338" spans="2:30">
      <c r="B338" s="67">
        <f t="shared" si="10"/>
        <v>323</v>
      </c>
      <c r="C338" s="68" t="str">
        <f t="shared" si="11"/>
        <v>Hyderabad</v>
      </c>
      <c r="D338" s="93" t="str">
        <f>IF(AND('Care Companion Tracker'!$U338="", 'Care Companion Tracker'!$Z338=""),"Class not attended", IF(AND('Care Companion Tracker'!$Z338="",'Care Companion Tracker'!$U338&lt;&gt;"",$K338="Surgery",$W338=""),"Practical Left", IF(AND('Care Companion Tracker'!$Z338="",'Care Companion Tracker'!$U338&lt;&gt;"",'Care Companion Tracker'!$K338="Surgery",'Care Companion Tracker'!$Y338=""),"Evaluation left",IF(OR(AND('Care Companion Tracker'!$Z338&lt;&gt;"",'Care Companion Tracker'!$K338="Surgery",'Care Companion Tracker'!$U338&lt;&gt;"",'Care Companion Tracker'!$W338&lt;&gt;"",'Care Companion Tracker'!$Y338&lt;&gt;""),AND('Care Companion Tracker'!$Z338&lt;&gt;"",'Care Companion Tracker'!$K338="Procedure",'Care Companion Tracker'!$U338&lt;&gt;""),AND('Care Companion Tracker'!$Z338&lt;&gt;"",'Care Companion Tracker'!$K338="Observation",'Care Companion Tracker'!$U338&lt;&gt;"")),"Discharged &amp; completed",IF(AND('Care Companion Tracker'!$Z338&lt;&gt;"",'Care Companion Tracker'!$U338&lt;&gt;"",'Care Companion Tracker'!$W338=""),"Discharged but no practical", IF(AND('Care Companion Tracker'!$Z338&lt;&gt;"",'Care Companion Tracker'!$U338&lt;&gt;"",'Care Companion Tracker'!$K338="Surgery",'Care Companion Tracker'!$Y338=""),"Discharged but no evaluation",IF(AND('Care Companion Tracker'!$Z338&lt;&gt;"",'Care Companion Tracker'!$U338=""),"Discharged but no class","Completed but not discharged")))))))</f>
        <v>Discharged but no class</v>
      </c>
      <c r="E338" s="129" t="str">
        <f>IF(Table4[[#This Row],[DOA (DD/MM/YY)]]="","",TEXT(Table4[[#This Row],[DOA (DD/MM/YY)]],"mmm-yy"))</f>
        <v>Sep-14</v>
      </c>
      <c r="F338" s="148">
        <f>IF('Patient Admission Report'!H333="","",'Patient Admission Report'!H333)</f>
        <v>41891</v>
      </c>
      <c r="G338" s="112" t="str">
        <f>IFERROR(IF('Patient Admission Report'!B333="","",'Patient Admission Report'!B333),"")</f>
        <v>10070000202019</v>
      </c>
      <c r="H338" s="68" t="str">
        <f>IFERROR(IF('Patient Admission Report'!C333="","",'Patient Admission Report'!C333),"")</f>
        <v>Mr RAMAKOTESHWARAO G</v>
      </c>
      <c r="I338" s="77" t="str">
        <f>IFERROR(IF('Patient Admission Report'!D333="","",'Patient Admission Report'!D333),"")</f>
        <v>8143213703</v>
      </c>
      <c r="J338" s="68" t="str">
        <f>IFERROR(IF('Patient Admission Report'!E333="","",'Patient Admission Report'!E333),"")</f>
        <v>TELANGANA</v>
      </c>
      <c r="K338" s="68" t="str">
        <f>IFERROR(IF('Patient Admission Report'!F333="","",'Patient Admission Report'!F333),"")</f>
        <v>PROCEDURE</v>
      </c>
      <c r="L338" s="68" t="str">
        <f>IFERROR(IF('Patient Admission Report'!G333="","",'Patient Admission Report'!G333),"")</f>
        <v>CARDIOLOGY - ADULT</v>
      </c>
      <c r="M338" s="133" t="str">
        <f>IFERROR(IF('Patient Admission Report'!I333="","",'Patient Admission Report'!I333),"")</f>
        <v>AROGYA SRI</v>
      </c>
      <c r="N338" s="124"/>
      <c r="O338" s="116"/>
      <c r="P338" s="72"/>
      <c r="Q338" s="73"/>
      <c r="R338" s="72"/>
      <c r="S338" s="72"/>
      <c r="T338" s="73"/>
      <c r="U338" s="69"/>
      <c r="V338" s="69"/>
      <c r="W338" s="136"/>
      <c r="X338" s="139"/>
      <c r="Y338" s="121"/>
      <c r="Z338" s="143" t="str">
        <f>IFERROR(VLOOKUP('Care Companion Tracker'!$G338,'Patient Discharge Report'!$B$11:$E$1048576,3,FALSE),"")</f>
        <v>17/09/2014 09:48 PM</v>
      </c>
      <c r="AA338" s="94" t="str">
        <f>IFERROR(VLOOKUP('Care Companion Tracker'!$G338,'Patient Discharge Report'!$B$11:$E$1048576,4,FALSE),"")</f>
        <v>Normal Discharge</v>
      </c>
      <c r="AB338" s="179">
        <f>ROUND(IF('Care Companion Tracker'!$Z338="",0,('Care Companion Tracker'!$Z338-'Care Companion Tracker'!$F338)),0)</f>
        <v>9</v>
      </c>
      <c r="AC338" s="116"/>
      <c r="AD338" s="95"/>
    </row>
    <row r="339" spans="2:30">
      <c r="B339" s="67">
        <f t="shared" si="10"/>
        <v>324</v>
      </c>
      <c r="C339" s="68" t="str">
        <f t="shared" si="11"/>
        <v>Hyderabad</v>
      </c>
      <c r="D339" s="93" t="str">
        <f>IF(AND('Care Companion Tracker'!$U339="", 'Care Companion Tracker'!$Z339=""),"Class not attended", IF(AND('Care Companion Tracker'!$Z339="",'Care Companion Tracker'!$U339&lt;&gt;"",$K339="Surgery",$W339=""),"Practical Left", IF(AND('Care Companion Tracker'!$Z339="",'Care Companion Tracker'!$U339&lt;&gt;"",'Care Companion Tracker'!$K339="Surgery",'Care Companion Tracker'!$Y339=""),"Evaluation left",IF(OR(AND('Care Companion Tracker'!$Z339&lt;&gt;"",'Care Companion Tracker'!$K339="Surgery",'Care Companion Tracker'!$U339&lt;&gt;"",'Care Companion Tracker'!$W339&lt;&gt;"",'Care Companion Tracker'!$Y339&lt;&gt;""),AND('Care Companion Tracker'!$Z339&lt;&gt;"",'Care Companion Tracker'!$K339="Procedure",'Care Companion Tracker'!$U339&lt;&gt;""),AND('Care Companion Tracker'!$Z339&lt;&gt;"",'Care Companion Tracker'!$K339="Observation",'Care Companion Tracker'!$U339&lt;&gt;"")),"Discharged &amp; completed",IF(AND('Care Companion Tracker'!$Z339&lt;&gt;"",'Care Companion Tracker'!$U339&lt;&gt;"",'Care Companion Tracker'!$W339=""),"Discharged but no practical", IF(AND('Care Companion Tracker'!$Z339&lt;&gt;"",'Care Companion Tracker'!$U339&lt;&gt;"",'Care Companion Tracker'!$K339="Surgery",'Care Companion Tracker'!$Y339=""),"Discharged but no evaluation",IF(AND('Care Companion Tracker'!$Z339&lt;&gt;"",'Care Companion Tracker'!$U339=""),"Discharged but no class","Completed but not discharged")))))))</f>
        <v>Discharged but no class</v>
      </c>
      <c r="E339" s="129" t="str">
        <f>IF(Table4[[#This Row],[DOA (DD/MM/YY)]]="","",TEXT(Table4[[#This Row],[DOA (DD/MM/YY)]],"mmm-yy"))</f>
        <v>Sep-14</v>
      </c>
      <c r="F339" s="148">
        <f>IF('Patient Admission Report'!H334="","",'Patient Admission Report'!H334)</f>
        <v>41891</v>
      </c>
      <c r="G339" s="112" t="str">
        <f>IFERROR(IF('Patient Admission Report'!B334="","",'Patient Admission Report'!B334),"")</f>
        <v>10070000202017</v>
      </c>
      <c r="H339" s="68" t="str">
        <f>IFERROR(IF('Patient Admission Report'!C334="","",'Patient Admission Report'!C334),"")</f>
        <v>Mrs ANANTHAMMA A</v>
      </c>
      <c r="I339" s="77" t="str">
        <f>IFERROR(IF('Patient Admission Report'!D334="","",'Patient Admission Report'!D334),"")</f>
        <v>9885412515</v>
      </c>
      <c r="J339" s="68" t="str">
        <f>IFERROR(IF('Patient Admission Report'!E334="","",'Patient Admission Report'!E334),"")</f>
        <v>TELANGANA</v>
      </c>
      <c r="K339" s="68" t="str">
        <f>IFERROR(IF('Patient Admission Report'!F334="","",'Patient Admission Report'!F334),"")</f>
        <v>PROCEDURE</v>
      </c>
      <c r="L339" s="68" t="str">
        <f>IFERROR(IF('Patient Admission Report'!G334="","",'Patient Admission Report'!G334),"")</f>
        <v>CARDIOLOGY - ADULT</v>
      </c>
      <c r="M339" s="133" t="str">
        <f>IFERROR(IF('Patient Admission Report'!I334="","",'Patient Admission Report'!I334),"")</f>
        <v>EMPLOYEES HEALTH SCHEME [HYD}</v>
      </c>
      <c r="N339" s="124"/>
      <c r="O339" s="116"/>
      <c r="P339" s="72"/>
      <c r="Q339" s="73"/>
      <c r="R339" s="72"/>
      <c r="S339" s="72"/>
      <c r="T339" s="73"/>
      <c r="U339" s="69"/>
      <c r="V339" s="69"/>
      <c r="W339" s="136"/>
      <c r="X339" s="139"/>
      <c r="Y339" s="121"/>
      <c r="Z339" s="143" t="str">
        <f>IFERROR(VLOOKUP('Care Companion Tracker'!$G339,'Patient Discharge Report'!$B$11:$E$1048576,3,FALSE),"")</f>
        <v>15/09/2014 08:18 PM</v>
      </c>
      <c r="AA339" s="94" t="str">
        <f>IFERROR(VLOOKUP('Care Companion Tracker'!$G339,'Patient Discharge Report'!$B$11:$E$1048576,4,FALSE),"")</f>
        <v>Normal Discharge</v>
      </c>
      <c r="AB339" s="179">
        <f>ROUND(IF('Care Companion Tracker'!$Z339="",0,('Care Companion Tracker'!$Z339-'Care Companion Tracker'!$F339)),0)</f>
        <v>7</v>
      </c>
      <c r="AC339" s="116"/>
      <c r="AD339" s="95"/>
    </row>
    <row r="340" spans="2:30">
      <c r="B340" s="67">
        <f t="shared" si="10"/>
        <v>325</v>
      </c>
      <c r="C340" s="68" t="str">
        <f t="shared" si="11"/>
        <v>Hyderabad</v>
      </c>
      <c r="D340" s="93" t="str">
        <f>IF(AND('Care Companion Tracker'!$U340="", 'Care Companion Tracker'!$Z340=""),"Class not attended", IF(AND('Care Companion Tracker'!$Z340="",'Care Companion Tracker'!$U340&lt;&gt;"",$K340="Surgery",$W340=""),"Practical Left", IF(AND('Care Companion Tracker'!$Z340="",'Care Companion Tracker'!$U340&lt;&gt;"",'Care Companion Tracker'!$K340="Surgery",'Care Companion Tracker'!$Y340=""),"Evaluation left",IF(OR(AND('Care Companion Tracker'!$Z340&lt;&gt;"",'Care Companion Tracker'!$K340="Surgery",'Care Companion Tracker'!$U340&lt;&gt;"",'Care Companion Tracker'!$W340&lt;&gt;"",'Care Companion Tracker'!$Y340&lt;&gt;""),AND('Care Companion Tracker'!$Z340&lt;&gt;"",'Care Companion Tracker'!$K340="Procedure",'Care Companion Tracker'!$U340&lt;&gt;""),AND('Care Companion Tracker'!$Z340&lt;&gt;"",'Care Companion Tracker'!$K340="Observation",'Care Companion Tracker'!$U340&lt;&gt;"")),"Discharged &amp; completed",IF(AND('Care Companion Tracker'!$Z340&lt;&gt;"",'Care Companion Tracker'!$U340&lt;&gt;"",'Care Companion Tracker'!$W340=""),"Discharged but no practical", IF(AND('Care Companion Tracker'!$Z340&lt;&gt;"",'Care Companion Tracker'!$U340&lt;&gt;"",'Care Companion Tracker'!$K340="Surgery",'Care Companion Tracker'!$Y340=""),"Discharged but no evaluation",IF(AND('Care Companion Tracker'!$Z340&lt;&gt;"",'Care Companion Tracker'!$U340=""),"Discharged but no class","Completed but not discharged")))))))</f>
        <v>Class not attended</v>
      </c>
      <c r="E340" s="129" t="str">
        <f>IF(Table4[[#This Row],[DOA (DD/MM/YY)]]="","",TEXT(Table4[[#This Row],[DOA (DD/MM/YY)]],"mmm-yy"))</f>
        <v>Sep-14</v>
      </c>
      <c r="F340" s="148">
        <f>IF('Patient Admission Report'!H335="","",'Patient Admission Report'!H335)</f>
        <v>41891</v>
      </c>
      <c r="G340" s="112" t="str">
        <f>IFERROR(IF('Patient Admission Report'!B335="","",'Patient Admission Report'!B335),"")</f>
        <v>10070000202016</v>
      </c>
      <c r="H340" s="68" t="str">
        <f>IFERROR(IF('Patient Admission Report'!C335="","",'Patient Admission Report'!C335),"")</f>
        <v>Mrs AMENA BEGAM MD</v>
      </c>
      <c r="I340" s="77" t="str">
        <f>IFERROR(IF('Patient Admission Report'!D335="","",'Patient Admission Report'!D335),"")</f>
        <v>9989319648</v>
      </c>
      <c r="J340" s="68" t="str">
        <f>IFERROR(IF('Patient Admission Report'!E335="","",'Patient Admission Report'!E335),"")</f>
        <v>TELANGANA</v>
      </c>
      <c r="K340" s="68" t="str">
        <f>IFERROR(IF('Patient Admission Report'!F335="","",'Patient Admission Report'!F335),"")</f>
        <v>PROCEDURE</v>
      </c>
      <c r="L340" s="68" t="str">
        <f>IFERROR(IF('Patient Admission Report'!G335="","",'Patient Admission Report'!G335),"")</f>
        <v>CARDIOLOGY - ADULT</v>
      </c>
      <c r="M340" s="133" t="str">
        <f>IFERROR(IF('Patient Admission Report'!I335="","",'Patient Admission Report'!I335),"")</f>
        <v>AROGYA SRI</v>
      </c>
      <c r="N340" s="124"/>
      <c r="O340" s="116"/>
      <c r="P340" s="72"/>
      <c r="Q340" s="73"/>
      <c r="R340" s="72"/>
      <c r="S340" s="72"/>
      <c r="T340" s="73"/>
      <c r="U340" s="69"/>
      <c r="V340" s="69"/>
      <c r="W340" s="136"/>
      <c r="X340" s="139"/>
      <c r="Y340" s="121"/>
      <c r="Z340" s="143" t="str">
        <f>IFERROR(VLOOKUP('Care Companion Tracker'!$G340,'Patient Discharge Report'!$B$11:$E$1048576,3,FALSE),"")</f>
        <v/>
      </c>
      <c r="AA340" s="94" t="str">
        <f>IFERROR(VLOOKUP('Care Companion Tracker'!$G340,'Patient Discharge Report'!$B$11:$E$1048576,4,FALSE),"")</f>
        <v/>
      </c>
      <c r="AB340" s="179">
        <f>ROUND(IF('Care Companion Tracker'!$Z340="",0,('Care Companion Tracker'!$Z340-'Care Companion Tracker'!$F340)),0)</f>
        <v>0</v>
      </c>
      <c r="AC340" s="116"/>
      <c r="AD340" s="95"/>
    </row>
    <row r="341" spans="2:30">
      <c r="B341" s="67">
        <f t="shared" si="10"/>
        <v>326</v>
      </c>
      <c r="C341" s="68" t="str">
        <f t="shared" si="11"/>
        <v>Hyderabad</v>
      </c>
      <c r="D341" s="93" t="str">
        <f>IF(AND('Care Companion Tracker'!$U341="", 'Care Companion Tracker'!$Z341=""),"Class not attended", IF(AND('Care Companion Tracker'!$Z341="",'Care Companion Tracker'!$U341&lt;&gt;"",$K341="Surgery",$W341=""),"Practical Left", IF(AND('Care Companion Tracker'!$Z341="",'Care Companion Tracker'!$U341&lt;&gt;"",'Care Companion Tracker'!$K341="Surgery",'Care Companion Tracker'!$Y341=""),"Evaluation left",IF(OR(AND('Care Companion Tracker'!$Z341&lt;&gt;"",'Care Companion Tracker'!$K341="Surgery",'Care Companion Tracker'!$U341&lt;&gt;"",'Care Companion Tracker'!$W341&lt;&gt;"",'Care Companion Tracker'!$Y341&lt;&gt;""),AND('Care Companion Tracker'!$Z341&lt;&gt;"",'Care Companion Tracker'!$K341="Procedure",'Care Companion Tracker'!$U341&lt;&gt;""),AND('Care Companion Tracker'!$Z341&lt;&gt;"",'Care Companion Tracker'!$K341="Observation",'Care Companion Tracker'!$U341&lt;&gt;"")),"Discharged &amp; completed",IF(AND('Care Companion Tracker'!$Z341&lt;&gt;"",'Care Companion Tracker'!$U341&lt;&gt;"",'Care Companion Tracker'!$W341=""),"Discharged but no practical", IF(AND('Care Companion Tracker'!$Z341&lt;&gt;"",'Care Companion Tracker'!$U341&lt;&gt;"",'Care Companion Tracker'!$K341="Surgery",'Care Companion Tracker'!$Y341=""),"Discharged but no evaluation",IF(AND('Care Companion Tracker'!$Z341&lt;&gt;"",'Care Companion Tracker'!$U341=""),"Discharged but no class","Completed but not discharged")))))))</f>
        <v>Discharged but no class</v>
      </c>
      <c r="E341" s="129" t="str">
        <f>IF(Table4[[#This Row],[DOA (DD/MM/YY)]]="","",TEXT(Table4[[#This Row],[DOA (DD/MM/YY)]],"mmm-yy"))</f>
        <v>Sep-14</v>
      </c>
      <c r="F341" s="148">
        <f>IF('Patient Admission Report'!H336="","",'Patient Admission Report'!H336)</f>
        <v>41891</v>
      </c>
      <c r="G341" s="112" t="str">
        <f>IFERROR(IF('Patient Admission Report'!B336="","",'Patient Admission Report'!B336),"")</f>
        <v>10070000202014</v>
      </c>
      <c r="H341" s="70" t="str">
        <f>IFERROR(IF('Patient Admission Report'!C336="","",'Patient Admission Report'!C336),"")</f>
        <v>Mrs BHAGIRATHI</v>
      </c>
      <c r="I341" s="77" t="str">
        <f>IFERROR(IF('Patient Admission Report'!D336="","",'Patient Admission Report'!D336),"")</f>
        <v>91-9902660860</v>
      </c>
      <c r="J341" s="70" t="str">
        <f>IFERROR(IF('Patient Admission Report'!E336="","",'Patient Admission Report'!E336),"")</f>
        <v>Karnataka.</v>
      </c>
      <c r="K341" s="70" t="str">
        <f>IFERROR(IF('Patient Admission Report'!F336="","",'Patient Admission Report'!F336),"")</f>
        <v>OBSERVATION</v>
      </c>
      <c r="L341" s="70" t="str">
        <f>IFERROR(IF('Patient Admission Report'!G336="","",'Patient Admission Report'!G336),"")</f>
        <v>CARDIOLOGY - ADULT</v>
      </c>
      <c r="M341" s="134" t="str">
        <f>IFERROR(IF('Patient Admission Report'!I336="","",'Patient Admission Report'!I336),"")</f>
        <v/>
      </c>
      <c r="N341" s="124"/>
      <c r="O341" s="116"/>
      <c r="P341" s="72"/>
      <c r="Q341" s="73"/>
      <c r="R341" s="72"/>
      <c r="S341" s="72"/>
      <c r="T341" s="73"/>
      <c r="U341" s="69"/>
      <c r="V341" s="69"/>
      <c r="W341" s="136"/>
      <c r="X341" s="139"/>
      <c r="Y341" s="121"/>
      <c r="Z341" s="143" t="str">
        <f>IFERROR(VLOOKUP('Care Companion Tracker'!$G341,'Patient Discharge Report'!$B$11:$E$1048576,3,FALSE),"")</f>
        <v>12/09/2014 09:32 PM</v>
      </c>
      <c r="AA341" s="94" t="str">
        <f>IFERROR(VLOOKUP('Care Companion Tracker'!$G341,'Patient Discharge Report'!$B$11:$E$1048576,4,FALSE),"")</f>
        <v>Normal Discharge</v>
      </c>
      <c r="AB341" s="179">
        <f>ROUND(IF('Care Companion Tracker'!$Z341="",0,('Care Companion Tracker'!$Z341-'Care Companion Tracker'!$F341)),0)</f>
        <v>4</v>
      </c>
      <c r="AC341" s="116"/>
      <c r="AD341" s="95"/>
    </row>
    <row r="342" spans="2:30">
      <c r="B342" s="67">
        <f t="shared" si="10"/>
        <v>327</v>
      </c>
      <c r="C342" s="68" t="str">
        <f t="shared" si="11"/>
        <v>Hyderabad</v>
      </c>
      <c r="D342" s="93" t="str">
        <f>IF(AND('Care Companion Tracker'!$U342="", 'Care Companion Tracker'!$Z342=""),"Class not attended", IF(AND('Care Companion Tracker'!$Z342="",'Care Companion Tracker'!$U342&lt;&gt;"",$K342="Surgery",$W342=""),"Practical Left", IF(AND('Care Companion Tracker'!$Z342="",'Care Companion Tracker'!$U342&lt;&gt;"",'Care Companion Tracker'!$K342="Surgery",'Care Companion Tracker'!$Y342=""),"Evaluation left",IF(OR(AND('Care Companion Tracker'!$Z342&lt;&gt;"",'Care Companion Tracker'!$K342="Surgery",'Care Companion Tracker'!$U342&lt;&gt;"",'Care Companion Tracker'!$W342&lt;&gt;"",'Care Companion Tracker'!$Y342&lt;&gt;""),AND('Care Companion Tracker'!$Z342&lt;&gt;"",'Care Companion Tracker'!$K342="Procedure",'Care Companion Tracker'!$U342&lt;&gt;""),AND('Care Companion Tracker'!$Z342&lt;&gt;"",'Care Companion Tracker'!$K342="Observation",'Care Companion Tracker'!$U342&lt;&gt;"")),"Discharged &amp; completed",IF(AND('Care Companion Tracker'!$Z342&lt;&gt;"",'Care Companion Tracker'!$U342&lt;&gt;"",'Care Companion Tracker'!$W342=""),"Discharged but no practical", IF(AND('Care Companion Tracker'!$Z342&lt;&gt;"",'Care Companion Tracker'!$U342&lt;&gt;"",'Care Companion Tracker'!$K342="Surgery",'Care Companion Tracker'!$Y342=""),"Discharged but no evaluation",IF(AND('Care Companion Tracker'!$Z342&lt;&gt;"",'Care Companion Tracker'!$U342=""),"Discharged but no class","Completed but not discharged")))))))</f>
        <v>Discharged but no class</v>
      </c>
      <c r="E342" s="129" t="str">
        <f>IF(Table4[[#This Row],[DOA (DD/MM/YY)]]="","",TEXT(Table4[[#This Row],[DOA (DD/MM/YY)]],"mmm-yy"))</f>
        <v>Sep-14</v>
      </c>
      <c r="F342" s="148">
        <f>IF('Patient Admission Report'!H337="","",'Patient Admission Report'!H337)</f>
        <v>41891</v>
      </c>
      <c r="G342" s="112" t="str">
        <f>IFERROR(IF('Patient Admission Report'!B337="","",'Patient Admission Report'!B337),"")</f>
        <v>10070000202183</v>
      </c>
      <c r="H342" s="68" t="str">
        <f>IFERROR(IF('Patient Admission Report'!C337="","",'Patient Admission Report'!C337),"")</f>
        <v>Mrs JYOTHI L</v>
      </c>
      <c r="I342" s="77" t="str">
        <f>IFERROR(IF('Patient Admission Report'!D337="","",'Patient Admission Report'!D337),"")</f>
        <v>91-8179969654</v>
      </c>
      <c r="J342" s="68" t="str">
        <f>IFERROR(IF('Patient Admission Report'!E337="","",'Patient Admission Report'!E337),"")</f>
        <v>TELANGANA</v>
      </c>
      <c r="K342" s="68" t="str">
        <f>IFERROR(IF('Patient Admission Report'!F337="","",'Patient Admission Report'!F337),"")</f>
        <v>OBSERVATION</v>
      </c>
      <c r="L342" s="68" t="str">
        <f>IFERROR(IF('Patient Admission Report'!G337="","",'Patient Admission Report'!G337),"")</f>
        <v>GASTROENTEROLOGY</v>
      </c>
      <c r="M342" s="133" t="str">
        <f>IFERROR(IF('Patient Admission Report'!I337="","",'Patient Admission Report'!I337),"")</f>
        <v>ESIC_CREDIT</v>
      </c>
      <c r="N342" s="124"/>
      <c r="O342" s="116"/>
      <c r="P342" s="72"/>
      <c r="Q342" s="73"/>
      <c r="R342" s="72"/>
      <c r="S342" s="72"/>
      <c r="T342" s="73"/>
      <c r="U342" s="69"/>
      <c r="V342" s="69"/>
      <c r="W342" s="136"/>
      <c r="X342" s="139"/>
      <c r="Y342" s="121"/>
      <c r="Z342" s="143" t="str">
        <f>IFERROR(VLOOKUP('Care Companion Tracker'!$G342,'Patient Discharge Report'!$B$11:$E$1048576,3,FALSE),"")</f>
        <v>12/09/2014 09:31 PM</v>
      </c>
      <c r="AA342" s="94" t="str">
        <f>IFERROR(VLOOKUP('Care Companion Tracker'!$G342,'Patient Discharge Report'!$B$11:$E$1048576,4,FALSE),"")</f>
        <v>Normal Discharge</v>
      </c>
      <c r="AB342" s="179">
        <f>ROUND(IF('Care Companion Tracker'!$Z342="",0,('Care Companion Tracker'!$Z342-'Care Companion Tracker'!$F342)),0)</f>
        <v>4</v>
      </c>
      <c r="AC342" s="116"/>
      <c r="AD342" s="95"/>
    </row>
    <row r="343" spans="2:30">
      <c r="B343" s="67">
        <f t="shared" si="10"/>
        <v>328</v>
      </c>
      <c r="C343" s="68" t="str">
        <f t="shared" si="11"/>
        <v>Hyderabad</v>
      </c>
      <c r="D343" s="93" t="str">
        <f>IF(AND('Care Companion Tracker'!$U343="", 'Care Companion Tracker'!$Z343=""),"Class not attended", IF(AND('Care Companion Tracker'!$Z343="",'Care Companion Tracker'!$U343&lt;&gt;"",$K343="Surgery",$W343=""),"Practical Left", IF(AND('Care Companion Tracker'!$Z343="",'Care Companion Tracker'!$U343&lt;&gt;"",'Care Companion Tracker'!$K343="Surgery",'Care Companion Tracker'!$Y343=""),"Evaluation left",IF(OR(AND('Care Companion Tracker'!$Z343&lt;&gt;"",'Care Companion Tracker'!$K343="Surgery",'Care Companion Tracker'!$U343&lt;&gt;"",'Care Companion Tracker'!$W343&lt;&gt;"",'Care Companion Tracker'!$Y343&lt;&gt;""),AND('Care Companion Tracker'!$Z343&lt;&gt;"",'Care Companion Tracker'!$K343="Procedure",'Care Companion Tracker'!$U343&lt;&gt;""),AND('Care Companion Tracker'!$Z343&lt;&gt;"",'Care Companion Tracker'!$K343="Observation",'Care Companion Tracker'!$U343&lt;&gt;"")),"Discharged &amp; completed",IF(AND('Care Companion Tracker'!$Z343&lt;&gt;"",'Care Companion Tracker'!$U343&lt;&gt;"",'Care Companion Tracker'!$W343=""),"Discharged but no practical", IF(AND('Care Companion Tracker'!$Z343&lt;&gt;"",'Care Companion Tracker'!$U343&lt;&gt;"",'Care Companion Tracker'!$K343="Surgery",'Care Companion Tracker'!$Y343=""),"Discharged but no evaluation",IF(AND('Care Companion Tracker'!$Z343&lt;&gt;"",'Care Companion Tracker'!$U343=""),"Discharged but no class","Completed but not discharged")))))))</f>
        <v>Discharged but no class</v>
      </c>
      <c r="E343" s="129" t="str">
        <f>IF(Table4[[#This Row],[DOA (DD/MM/YY)]]="","",TEXT(Table4[[#This Row],[DOA (DD/MM/YY)]],"mmm-yy"))</f>
        <v>Sep-14</v>
      </c>
      <c r="F343" s="148">
        <f>IF('Patient Admission Report'!H338="","",'Patient Admission Report'!H338)</f>
        <v>41891</v>
      </c>
      <c r="G343" s="112" t="str">
        <f>IFERROR(IF('Patient Admission Report'!B338="","",'Patient Admission Report'!B338),"")</f>
        <v>10070000202213</v>
      </c>
      <c r="H343" s="68" t="str">
        <f>IFERROR(IF('Patient Admission Report'!C338="","",'Patient Admission Report'!C338),"")</f>
        <v>Mrs SRILATHA V</v>
      </c>
      <c r="I343" s="77" t="str">
        <f>IFERROR(IF('Patient Admission Report'!D338="","",'Patient Admission Report'!D338),"")</f>
        <v>91-8142352681</v>
      </c>
      <c r="J343" s="68" t="str">
        <f>IFERROR(IF('Patient Admission Report'!E338="","",'Patient Admission Report'!E338),"")</f>
        <v>TELANGANA</v>
      </c>
      <c r="K343" s="68" t="str">
        <f>IFERROR(IF('Patient Admission Report'!F338="","",'Patient Admission Report'!F338),"")</f>
        <v>PROCEDURE</v>
      </c>
      <c r="L343" s="68" t="str">
        <f>IFERROR(IF('Patient Admission Report'!G338="","",'Patient Admission Report'!G338),"")</f>
        <v>GENERAL MEDICINE</v>
      </c>
      <c r="M343" s="133" t="str">
        <f>IFERROR(IF('Patient Admission Report'!I338="","",'Patient Admission Report'!I338),"")</f>
        <v/>
      </c>
      <c r="N343" s="124"/>
      <c r="O343" s="116"/>
      <c r="P343" s="72"/>
      <c r="Q343" s="73"/>
      <c r="R343" s="72"/>
      <c r="S343" s="72"/>
      <c r="T343" s="73"/>
      <c r="U343" s="69"/>
      <c r="V343" s="69"/>
      <c r="W343" s="136"/>
      <c r="X343" s="139"/>
      <c r="Y343" s="121"/>
      <c r="Z343" s="143" t="str">
        <f>IFERROR(VLOOKUP('Care Companion Tracker'!$G343,'Patient Discharge Report'!$B$11:$E$1048576,3,FALSE),"")</f>
        <v>15/09/2014 09:08 AM</v>
      </c>
      <c r="AA343" s="94" t="str">
        <f>IFERROR(VLOOKUP('Care Companion Tracker'!$G343,'Patient Discharge Report'!$B$11:$E$1048576,4,FALSE),"")</f>
        <v>LAMA</v>
      </c>
      <c r="AB343" s="179">
        <f>ROUND(IF('Care Companion Tracker'!$Z343="",0,('Care Companion Tracker'!$Z343-'Care Companion Tracker'!$F343)),0)</f>
        <v>6</v>
      </c>
      <c r="AC343" s="116"/>
      <c r="AD343" s="95"/>
    </row>
    <row r="344" spans="2:30">
      <c r="B344" s="67">
        <f t="shared" si="10"/>
        <v>329</v>
      </c>
      <c r="C344" s="68" t="str">
        <f t="shared" si="11"/>
        <v>Hyderabad</v>
      </c>
      <c r="D344" s="93" t="str">
        <f>IF(AND('Care Companion Tracker'!$U344="", 'Care Companion Tracker'!$Z344=""),"Class not attended", IF(AND('Care Companion Tracker'!$Z344="",'Care Companion Tracker'!$U344&lt;&gt;"",$K344="Surgery",$W344=""),"Practical Left", IF(AND('Care Companion Tracker'!$Z344="",'Care Companion Tracker'!$U344&lt;&gt;"",'Care Companion Tracker'!$K344="Surgery",'Care Companion Tracker'!$Y344=""),"Evaluation left",IF(OR(AND('Care Companion Tracker'!$Z344&lt;&gt;"",'Care Companion Tracker'!$K344="Surgery",'Care Companion Tracker'!$U344&lt;&gt;"",'Care Companion Tracker'!$W344&lt;&gt;"",'Care Companion Tracker'!$Y344&lt;&gt;""),AND('Care Companion Tracker'!$Z344&lt;&gt;"",'Care Companion Tracker'!$K344="Procedure",'Care Companion Tracker'!$U344&lt;&gt;""),AND('Care Companion Tracker'!$Z344&lt;&gt;"",'Care Companion Tracker'!$K344="Observation",'Care Companion Tracker'!$U344&lt;&gt;"")),"Discharged &amp; completed",IF(AND('Care Companion Tracker'!$Z344&lt;&gt;"",'Care Companion Tracker'!$U344&lt;&gt;"",'Care Companion Tracker'!$W344=""),"Discharged but no practical", IF(AND('Care Companion Tracker'!$Z344&lt;&gt;"",'Care Companion Tracker'!$U344&lt;&gt;"",'Care Companion Tracker'!$K344="Surgery",'Care Companion Tracker'!$Y344=""),"Discharged but no evaluation",IF(AND('Care Companion Tracker'!$Z344&lt;&gt;"",'Care Companion Tracker'!$U344=""),"Discharged but no class","Completed but not discharged")))))))</f>
        <v>Discharged but no class</v>
      </c>
      <c r="E344" s="129" t="str">
        <f>IF(Table4[[#This Row],[DOA (DD/MM/YY)]]="","",TEXT(Table4[[#This Row],[DOA (DD/MM/YY)]],"mmm-yy"))</f>
        <v>Sep-14</v>
      </c>
      <c r="F344" s="148">
        <f>IF('Patient Admission Report'!H339="","",'Patient Admission Report'!H339)</f>
        <v>41891</v>
      </c>
      <c r="G344" s="112" t="str">
        <f>IFERROR(IF('Patient Admission Report'!B339="","",'Patient Admission Report'!B339),"")</f>
        <v>10070000202210</v>
      </c>
      <c r="H344" s="68" t="str">
        <f>IFERROR(IF('Patient Admission Report'!C339="","",'Patient Admission Report'!C339),"")</f>
        <v>Mr SURVESHWAR REDDY G</v>
      </c>
      <c r="I344" s="77" t="str">
        <f>IFERROR(IF('Patient Admission Report'!D339="","",'Patient Admission Report'!D339),"")</f>
        <v>91-9346264507</v>
      </c>
      <c r="J344" s="68" t="str">
        <f>IFERROR(IF('Patient Admission Report'!E339="","",'Patient Admission Report'!E339),"")</f>
        <v>TELANGANA</v>
      </c>
      <c r="K344" s="68" t="str">
        <f>IFERROR(IF('Patient Admission Report'!F339="","",'Patient Admission Report'!F339),"")</f>
        <v>OBSERVATION</v>
      </c>
      <c r="L344" s="68" t="str">
        <f>IFERROR(IF('Patient Admission Report'!G339="","",'Patient Admission Report'!G339),"")</f>
        <v>GENERAL MEDICINE</v>
      </c>
      <c r="M344" s="133" t="str">
        <f>IFERROR(IF('Patient Admission Report'!I339="","",'Patient Admission Report'!I339),"")</f>
        <v/>
      </c>
      <c r="N344" s="124"/>
      <c r="O344" s="116"/>
      <c r="P344" s="72"/>
      <c r="Q344" s="73"/>
      <c r="R344" s="72"/>
      <c r="S344" s="72"/>
      <c r="T344" s="73"/>
      <c r="U344" s="69"/>
      <c r="V344" s="69"/>
      <c r="W344" s="136"/>
      <c r="X344" s="139"/>
      <c r="Y344" s="121"/>
      <c r="Z344" s="143" t="str">
        <f>IFERROR(VLOOKUP('Care Companion Tracker'!$G344,'Patient Discharge Report'!$B$11:$E$1048576,3,FALSE),"")</f>
        <v>10/09/2014 09:48 PM</v>
      </c>
      <c r="AA344" s="94" t="str">
        <f>IFERROR(VLOOKUP('Care Companion Tracker'!$G344,'Patient Discharge Report'!$B$11:$E$1048576,4,FALSE),"")</f>
        <v>Death</v>
      </c>
      <c r="AB344" s="179">
        <f>ROUND(IF('Care Companion Tracker'!$Z344="",0,('Care Companion Tracker'!$Z344-'Care Companion Tracker'!$F344)),0)</f>
        <v>2</v>
      </c>
      <c r="AC344" s="116"/>
      <c r="AD344" s="95"/>
    </row>
    <row r="345" spans="2:30">
      <c r="B345" s="67">
        <f t="shared" si="10"/>
        <v>330</v>
      </c>
      <c r="C345" s="68" t="str">
        <f t="shared" si="11"/>
        <v>Hyderabad</v>
      </c>
      <c r="D345" s="93" t="str">
        <f>IF(AND('Care Companion Tracker'!$U345="", 'Care Companion Tracker'!$Z345=""),"Class not attended", IF(AND('Care Companion Tracker'!$Z345="",'Care Companion Tracker'!$U345&lt;&gt;"",$K345="Surgery",$W345=""),"Practical Left", IF(AND('Care Companion Tracker'!$Z345="",'Care Companion Tracker'!$U345&lt;&gt;"",'Care Companion Tracker'!$K345="Surgery",'Care Companion Tracker'!$Y345=""),"Evaluation left",IF(OR(AND('Care Companion Tracker'!$Z345&lt;&gt;"",'Care Companion Tracker'!$K345="Surgery",'Care Companion Tracker'!$U345&lt;&gt;"",'Care Companion Tracker'!$W345&lt;&gt;"",'Care Companion Tracker'!$Y345&lt;&gt;""),AND('Care Companion Tracker'!$Z345&lt;&gt;"",'Care Companion Tracker'!$K345="Procedure",'Care Companion Tracker'!$U345&lt;&gt;""),AND('Care Companion Tracker'!$Z345&lt;&gt;"",'Care Companion Tracker'!$K345="Observation",'Care Companion Tracker'!$U345&lt;&gt;"")),"Discharged &amp; completed",IF(AND('Care Companion Tracker'!$Z345&lt;&gt;"",'Care Companion Tracker'!$U345&lt;&gt;"",'Care Companion Tracker'!$W345=""),"Discharged but no practical", IF(AND('Care Companion Tracker'!$Z345&lt;&gt;"",'Care Companion Tracker'!$U345&lt;&gt;"",'Care Companion Tracker'!$K345="Surgery",'Care Companion Tracker'!$Y345=""),"Discharged but no evaluation",IF(AND('Care Companion Tracker'!$Z345&lt;&gt;"",'Care Companion Tracker'!$U345=""),"Discharged but no class","Completed but not discharged")))))))</f>
        <v>Discharged but no class</v>
      </c>
      <c r="E345" s="129" t="str">
        <f>IF(Table4[[#This Row],[DOA (DD/MM/YY)]]="","",TEXT(Table4[[#This Row],[DOA (DD/MM/YY)]],"mmm-yy"))</f>
        <v>Sep-14</v>
      </c>
      <c r="F345" s="148">
        <f>IF('Patient Admission Report'!H340="","",'Patient Admission Report'!H340)</f>
        <v>41891</v>
      </c>
      <c r="G345" s="112" t="str">
        <f>IFERROR(IF('Patient Admission Report'!B340="","",'Patient Admission Report'!B340),"")</f>
        <v>10070000202209</v>
      </c>
      <c r="H345" s="68" t="str">
        <f>IFERROR(IF('Patient Admission Report'!C340="","",'Patient Admission Report'!C340),"")</f>
        <v>Mr PANDU RANGA CHARY. K</v>
      </c>
      <c r="I345" s="77" t="str">
        <f>IFERROR(IF('Patient Admission Report'!D340="","",'Patient Admission Report'!D340),"")</f>
        <v>91-9985480783</v>
      </c>
      <c r="J345" s="68" t="str">
        <f>IFERROR(IF('Patient Admission Report'!E340="","",'Patient Admission Report'!E340),"")</f>
        <v>TELANGANA</v>
      </c>
      <c r="K345" s="68" t="str">
        <f>IFERROR(IF('Patient Admission Report'!F340="","",'Patient Admission Report'!F340),"")</f>
        <v>OBSERVATION</v>
      </c>
      <c r="L345" s="68" t="str">
        <f>IFERROR(IF('Patient Admission Report'!G340="","",'Patient Admission Report'!G340),"")</f>
        <v>GENERAL MEDICINE</v>
      </c>
      <c r="M345" s="133" t="str">
        <f>IFERROR(IF('Patient Admission Report'!I340="","",'Patient Admission Report'!I340),"")</f>
        <v/>
      </c>
      <c r="N345" s="124"/>
      <c r="O345" s="116"/>
      <c r="P345" s="72"/>
      <c r="Q345" s="73"/>
      <c r="R345" s="72"/>
      <c r="S345" s="72"/>
      <c r="T345" s="73"/>
      <c r="U345" s="69"/>
      <c r="V345" s="69"/>
      <c r="W345" s="136"/>
      <c r="X345" s="139"/>
      <c r="Y345" s="121"/>
      <c r="Z345" s="143" t="str">
        <f>IFERROR(VLOOKUP('Care Companion Tracker'!$G345,'Patient Discharge Report'!$B$11:$E$1048576,3,FALSE),"")</f>
        <v>12/09/2014 01:49 PM</v>
      </c>
      <c r="AA345" s="94" t="str">
        <f>IFERROR(VLOOKUP('Care Companion Tracker'!$G345,'Patient Discharge Report'!$B$11:$E$1048576,4,FALSE),"")</f>
        <v>Normal Discharge</v>
      </c>
      <c r="AB345" s="179">
        <f>ROUND(IF('Care Companion Tracker'!$Z345="",0,('Care Companion Tracker'!$Z345-'Care Companion Tracker'!$F345)),0)</f>
        <v>4</v>
      </c>
      <c r="AC345" s="116"/>
      <c r="AD345" s="95"/>
    </row>
    <row r="346" spans="2:30">
      <c r="B346" s="67">
        <f t="shared" si="10"/>
        <v>331</v>
      </c>
      <c r="C346" s="68" t="str">
        <f t="shared" si="11"/>
        <v>Hyderabad</v>
      </c>
      <c r="D346" s="93" t="str">
        <f>IF(AND('Care Companion Tracker'!$U346="", 'Care Companion Tracker'!$Z346=""),"Class not attended", IF(AND('Care Companion Tracker'!$Z346="",'Care Companion Tracker'!$U346&lt;&gt;"",$K346="Surgery",$W346=""),"Practical Left", IF(AND('Care Companion Tracker'!$Z346="",'Care Companion Tracker'!$U346&lt;&gt;"",'Care Companion Tracker'!$K346="Surgery",'Care Companion Tracker'!$Y346=""),"Evaluation left",IF(OR(AND('Care Companion Tracker'!$Z346&lt;&gt;"",'Care Companion Tracker'!$K346="Surgery",'Care Companion Tracker'!$U346&lt;&gt;"",'Care Companion Tracker'!$W346&lt;&gt;"",'Care Companion Tracker'!$Y346&lt;&gt;""),AND('Care Companion Tracker'!$Z346&lt;&gt;"",'Care Companion Tracker'!$K346="Procedure",'Care Companion Tracker'!$U346&lt;&gt;""),AND('Care Companion Tracker'!$Z346&lt;&gt;"",'Care Companion Tracker'!$K346="Observation",'Care Companion Tracker'!$U346&lt;&gt;"")),"Discharged &amp; completed",IF(AND('Care Companion Tracker'!$Z346&lt;&gt;"",'Care Companion Tracker'!$U346&lt;&gt;"",'Care Companion Tracker'!$W346=""),"Discharged but no practical", IF(AND('Care Companion Tracker'!$Z346&lt;&gt;"",'Care Companion Tracker'!$U346&lt;&gt;"",'Care Companion Tracker'!$K346="Surgery",'Care Companion Tracker'!$Y346=""),"Discharged but no evaluation",IF(AND('Care Companion Tracker'!$Z346&lt;&gt;"",'Care Companion Tracker'!$U346=""),"Discharged but no class","Completed but not discharged")))))))</f>
        <v>Discharged but no class</v>
      </c>
      <c r="E346" s="129" t="str">
        <f>IF(Table4[[#This Row],[DOA (DD/MM/YY)]]="","",TEXT(Table4[[#This Row],[DOA (DD/MM/YY)]],"mmm-yy"))</f>
        <v>Sep-14</v>
      </c>
      <c r="F346" s="148">
        <f>IF('Patient Admission Report'!H341="","",'Patient Admission Report'!H341)</f>
        <v>41891</v>
      </c>
      <c r="G346" s="112" t="str">
        <f>IFERROR(IF('Patient Admission Report'!B341="","",'Patient Admission Report'!B341),"")</f>
        <v>10070000202181</v>
      </c>
      <c r="H346" s="68" t="str">
        <f>IFERROR(IF('Patient Admission Report'!C341="","",'Patient Admission Report'!C341),"")</f>
        <v>Mr KISHTAIAH</v>
      </c>
      <c r="I346" s="77" t="str">
        <f>IFERROR(IF('Patient Admission Report'!D341="","",'Patient Admission Report'!D341),"")</f>
        <v>91-8008388492</v>
      </c>
      <c r="J346" s="68" t="str">
        <f>IFERROR(IF('Patient Admission Report'!E341="","",'Patient Admission Report'!E341),"")</f>
        <v>TELANGANA</v>
      </c>
      <c r="K346" s="68" t="str">
        <f>IFERROR(IF('Patient Admission Report'!F341="","",'Patient Admission Report'!F341),"")</f>
        <v>OBSERVATION</v>
      </c>
      <c r="L346" s="68" t="str">
        <f>IFERROR(IF('Patient Admission Report'!G341="","",'Patient Admission Report'!G341),"")</f>
        <v>GENERAL MEDICINE</v>
      </c>
      <c r="M346" s="133" t="str">
        <f>IFERROR(IF('Patient Admission Report'!I341="","",'Patient Admission Report'!I341),"")</f>
        <v/>
      </c>
      <c r="N346" s="124"/>
      <c r="O346" s="116"/>
      <c r="P346" s="72"/>
      <c r="Q346" s="73"/>
      <c r="R346" s="72"/>
      <c r="S346" s="72"/>
      <c r="T346" s="73"/>
      <c r="U346" s="69"/>
      <c r="V346" s="69"/>
      <c r="W346" s="136"/>
      <c r="X346" s="139"/>
      <c r="Y346" s="121"/>
      <c r="Z346" s="143" t="str">
        <f>IFERROR(VLOOKUP('Care Companion Tracker'!$G346,'Patient Discharge Report'!$B$11:$E$1048576,3,FALSE),"")</f>
        <v>13/09/2014 10:58 PM</v>
      </c>
      <c r="AA346" s="94" t="str">
        <f>IFERROR(VLOOKUP('Care Companion Tracker'!$G346,'Patient Discharge Report'!$B$11:$E$1048576,4,FALSE),"")</f>
        <v>Normal Discharge</v>
      </c>
      <c r="AB346" s="179">
        <f>ROUND(IF('Care Companion Tracker'!$Z346="",0,('Care Companion Tracker'!$Z346-'Care Companion Tracker'!$F346)),0)</f>
        <v>5</v>
      </c>
      <c r="AC346" s="116"/>
      <c r="AD346" s="95"/>
    </row>
    <row r="347" spans="2:30">
      <c r="B347" s="67">
        <f t="shared" si="10"/>
        <v>332</v>
      </c>
      <c r="C347" s="68" t="str">
        <f t="shared" si="11"/>
        <v>Hyderabad</v>
      </c>
      <c r="D347" s="93" t="str">
        <f>IF(AND('Care Companion Tracker'!$U347="", 'Care Companion Tracker'!$Z347=""),"Class not attended", IF(AND('Care Companion Tracker'!$Z347="",'Care Companion Tracker'!$U347&lt;&gt;"",$K347="Surgery",$W347=""),"Practical Left", IF(AND('Care Companion Tracker'!$Z347="",'Care Companion Tracker'!$U347&lt;&gt;"",'Care Companion Tracker'!$K347="Surgery",'Care Companion Tracker'!$Y347=""),"Evaluation left",IF(OR(AND('Care Companion Tracker'!$Z347&lt;&gt;"",'Care Companion Tracker'!$K347="Surgery",'Care Companion Tracker'!$U347&lt;&gt;"",'Care Companion Tracker'!$W347&lt;&gt;"",'Care Companion Tracker'!$Y347&lt;&gt;""),AND('Care Companion Tracker'!$Z347&lt;&gt;"",'Care Companion Tracker'!$K347="Procedure",'Care Companion Tracker'!$U347&lt;&gt;""),AND('Care Companion Tracker'!$Z347&lt;&gt;"",'Care Companion Tracker'!$K347="Observation",'Care Companion Tracker'!$U347&lt;&gt;"")),"Discharged &amp; completed",IF(AND('Care Companion Tracker'!$Z347&lt;&gt;"",'Care Companion Tracker'!$U347&lt;&gt;"",'Care Companion Tracker'!$W347=""),"Discharged but no practical", IF(AND('Care Companion Tracker'!$Z347&lt;&gt;"",'Care Companion Tracker'!$U347&lt;&gt;"",'Care Companion Tracker'!$K347="Surgery",'Care Companion Tracker'!$Y347=""),"Discharged but no evaluation",IF(AND('Care Companion Tracker'!$Z347&lt;&gt;"",'Care Companion Tracker'!$U347=""),"Discharged but no class","Completed but not discharged")))))))</f>
        <v>Discharged but no class</v>
      </c>
      <c r="E347" s="129" t="str">
        <f>IF(Table4[[#This Row],[DOA (DD/MM/YY)]]="","",TEXT(Table4[[#This Row],[DOA (DD/MM/YY)]],"mmm-yy"))</f>
        <v>Sep-14</v>
      </c>
      <c r="F347" s="148">
        <f>IF('Patient Admission Report'!H342="","",'Patient Admission Report'!H342)</f>
        <v>41891</v>
      </c>
      <c r="G347" s="112" t="str">
        <f>IFERROR(IF('Patient Admission Report'!B342="","",'Patient Admission Report'!B342),"")</f>
        <v>10070000199208</v>
      </c>
      <c r="H347" s="68" t="str">
        <f>IFERROR(IF('Patient Admission Report'!C342="","",'Patient Admission Report'!C342),"")</f>
        <v>Mrs LAXMI S</v>
      </c>
      <c r="I347" s="77" t="str">
        <f>IFERROR(IF('Patient Admission Report'!D342="","",'Patient Admission Report'!D342),"")</f>
        <v>8019753987</v>
      </c>
      <c r="J347" s="68" t="str">
        <f>IFERROR(IF('Patient Admission Report'!E342="","",'Patient Admission Report'!E342),"")</f>
        <v>TELANGANA</v>
      </c>
      <c r="K347" s="68" t="str">
        <f>IFERROR(IF('Patient Admission Report'!F342="","",'Patient Admission Report'!F342),"")</f>
        <v>PROCEDURE</v>
      </c>
      <c r="L347" s="68" t="str">
        <f>IFERROR(IF('Patient Admission Report'!G342="","",'Patient Admission Report'!G342),"")</f>
        <v>GENERAL MEDICINE</v>
      </c>
      <c r="M347" s="133" t="str">
        <f>IFERROR(IF('Patient Admission Report'!I342="","",'Patient Admission Report'!I342),"")</f>
        <v>NH-Mallareddy Hospital</v>
      </c>
      <c r="N347" s="124"/>
      <c r="O347" s="116"/>
      <c r="P347" s="72"/>
      <c r="Q347" s="73"/>
      <c r="R347" s="72"/>
      <c r="S347" s="72"/>
      <c r="T347" s="73"/>
      <c r="U347" s="69"/>
      <c r="V347" s="69"/>
      <c r="W347" s="136"/>
      <c r="X347" s="139"/>
      <c r="Y347" s="121"/>
      <c r="Z347" s="143" t="str">
        <f>IFERROR(VLOOKUP('Care Companion Tracker'!$G347,'Patient Discharge Report'!$B$11:$E$1048576,3,FALSE),"")</f>
        <v>12/09/2014 04:27 PM</v>
      </c>
      <c r="AA347" s="94" t="str">
        <f>IFERROR(VLOOKUP('Care Companion Tracker'!$G347,'Patient Discharge Report'!$B$11:$E$1048576,4,FALSE),"")</f>
        <v>Normal Discharge</v>
      </c>
      <c r="AB347" s="179">
        <f>ROUND(IF('Care Companion Tracker'!$Z347="",0,('Care Companion Tracker'!$Z347-'Care Companion Tracker'!$F347)),0)</f>
        <v>4</v>
      </c>
      <c r="AC347" s="116"/>
      <c r="AD347" s="95"/>
    </row>
    <row r="348" spans="2:30">
      <c r="B348" s="67">
        <f t="shared" si="10"/>
        <v>333</v>
      </c>
      <c r="C348" s="68" t="str">
        <f t="shared" si="11"/>
        <v>Hyderabad</v>
      </c>
      <c r="D348" s="93" t="str">
        <f>IF(AND('Care Companion Tracker'!$U348="", 'Care Companion Tracker'!$Z348=""),"Class not attended", IF(AND('Care Companion Tracker'!$Z348="",'Care Companion Tracker'!$U348&lt;&gt;"",$K348="Surgery",$W348=""),"Practical Left", IF(AND('Care Companion Tracker'!$Z348="",'Care Companion Tracker'!$U348&lt;&gt;"",'Care Companion Tracker'!$K348="Surgery",'Care Companion Tracker'!$Y348=""),"Evaluation left",IF(OR(AND('Care Companion Tracker'!$Z348&lt;&gt;"",'Care Companion Tracker'!$K348="Surgery",'Care Companion Tracker'!$U348&lt;&gt;"",'Care Companion Tracker'!$W348&lt;&gt;"",'Care Companion Tracker'!$Y348&lt;&gt;""),AND('Care Companion Tracker'!$Z348&lt;&gt;"",'Care Companion Tracker'!$K348="Procedure",'Care Companion Tracker'!$U348&lt;&gt;""),AND('Care Companion Tracker'!$Z348&lt;&gt;"",'Care Companion Tracker'!$K348="Observation",'Care Companion Tracker'!$U348&lt;&gt;"")),"Discharged &amp; completed",IF(AND('Care Companion Tracker'!$Z348&lt;&gt;"",'Care Companion Tracker'!$U348&lt;&gt;"",'Care Companion Tracker'!$W348=""),"Discharged but no practical", IF(AND('Care Companion Tracker'!$Z348&lt;&gt;"",'Care Companion Tracker'!$U348&lt;&gt;"",'Care Companion Tracker'!$K348="Surgery",'Care Companion Tracker'!$Y348=""),"Discharged but no evaluation",IF(AND('Care Companion Tracker'!$Z348&lt;&gt;"",'Care Companion Tracker'!$U348=""),"Discharged but no class","Completed but not discharged")))))))</f>
        <v>Class not attended</v>
      </c>
      <c r="E348" s="129" t="str">
        <f>IF(Table4[[#This Row],[DOA (DD/MM/YY)]]="","",TEXT(Table4[[#This Row],[DOA (DD/MM/YY)]],"mmm-yy"))</f>
        <v>Sep-14</v>
      </c>
      <c r="F348" s="148">
        <f>IF('Patient Admission Report'!H343="","",'Patient Admission Report'!H343)</f>
        <v>41891</v>
      </c>
      <c r="G348" s="112" t="str">
        <f>IFERROR(IF('Patient Admission Report'!B343="","",'Patient Admission Report'!B343),"")</f>
        <v>10070000202061</v>
      </c>
      <c r="H348" s="68" t="str">
        <f>IFERROR(IF('Patient Admission Report'!C343="","",'Patient Admission Report'!C343),"")</f>
        <v>Mrs YADHAMMA A</v>
      </c>
      <c r="I348" s="77" t="str">
        <f>IFERROR(IF('Patient Admission Report'!D343="","",'Patient Admission Report'!D343),"")</f>
        <v>91-9502256212</v>
      </c>
      <c r="J348" s="68" t="str">
        <f>IFERROR(IF('Patient Admission Report'!E343="","",'Patient Admission Report'!E343),"")</f>
        <v>TELANGANA</v>
      </c>
      <c r="K348" s="68" t="str">
        <f>IFERROR(IF('Patient Admission Report'!F343="","",'Patient Admission Report'!F343),"")</f>
        <v>OBSERVATION</v>
      </c>
      <c r="L348" s="68" t="str">
        <f>IFERROR(IF('Patient Admission Report'!G343="","",'Patient Admission Report'!G343),"")</f>
        <v>GENERAL MEDICINE</v>
      </c>
      <c r="M348" s="133" t="str">
        <f>IFERROR(IF('Patient Admission Report'!I343="","",'Patient Admission Report'!I343),"")</f>
        <v/>
      </c>
      <c r="N348" s="124"/>
      <c r="O348" s="116"/>
      <c r="P348" s="72"/>
      <c r="Q348" s="73"/>
      <c r="R348" s="72"/>
      <c r="S348" s="72"/>
      <c r="T348" s="73"/>
      <c r="U348" s="69"/>
      <c r="V348" s="69"/>
      <c r="W348" s="136"/>
      <c r="X348" s="139"/>
      <c r="Y348" s="121"/>
      <c r="Z348" s="143" t="str">
        <f>IFERROR(VLOOKUP('Care Companion Tracker'!$G348,'Patient Discharge Report'!$B$11:$E$1048576,3,FALSE),"")</f>
        <v/>
      </c>
      <c r="AA348" s="94" t="str">
        <f>IFERROR(VLOOKUP('Care Companion Tracker'!$G348,'Patient Discharge Report'!$B$11:$E$1048576,4,FALSE),"")</f>
        <v/>
      </c>
      <c r="AB348" s="179">
        <f>ROUND(IF('Care Companion Tracker'!$Z348="",0,('Care Companion Tracker'!$Z348-'Care Companion Tracker'!$F348)),0)</f>
        <v>0</v>
      </c>
      <c r="AC348" s="116"/>
      <c r="AD348" s="95"/>
    </row>
    <row r="349" spans="2:30">
      <c r="B349" s="67">
        <f t="shared" si="10"/>
        <v>334</v>
      </c>
      <c r="C349" s="68" t="str">
        <f t="shared" si="11"/>
        <v>Hyderabad</v>
      </c>
      <c r="D349" s="93" t="str">
        <f>IF(AND('Care Companion Tracker'!$U349="", 'Care Companion Tracker'!$Z349=""),"Class not attended", IF(AND('Care Companion Tracker'!$Z349="",'Care Companion Tracker'!$U349&lt;&gt;"",$K349="Surgery",$W349=""),"Practical Left", IF(AND('Care Companion Tracker'!$Z349="",'Care Companion Tracker'!$U349&lt;&gt;"",'Care Companion Tracker'!$K349="Surgery",'Care Companion Tracker'!$Y349=""),"Evaluation left",IF(OR(AND('Care Companion Tracker'!$Z349&lt;&gt;"",'Care Companion Tracker'!$K349="Surgery",'Care Companion Tracker'!$U349&lt;&gt;"",'Care Companion Tracker'!$W349&lt;&gt;"",'Care Companion Tracker'!$Y349&lt;&gt;""),AND('Care Companion Tracker'!$Z349&lt;&gt;"",'Care Companion Tracker'!$K349="Procedure",'Care Companion Tracker'!$U349&lt;&gt;""),AND('Care Companion Tracker'!$Z349&lt;&gt;"",'Care Companion Tracker'!$K349="Observation",'Care Companion Tracker'!$U349&lt;&gt;"")),"Discharged &amp; completed",IF(AND('Care Companion Tracker'!$Z349&lt;&gt;"",'Care Companion Tracker'!$U349&lt;&gt;"",'Care Companion Tracker'!$W349=""),"Discharged but no practical", IF(AND('Care Companion Tracker'!$Z349&lt;&gt;"",'Care Companion Tracker'!$U349&lt;&gt;"",'Care Companion Tracker'!$K349="Surgery",'Care Companion Tracker'!$Y349=""),"Discharged but no evaluation",IF(AND('Care Companion Tracker'!$Z349&lt;&gt;"",'Care Companion Tracker'!$U349=""),"Discharged but no class","Completed but not discharged")))))))</f>
        <v>Discharged but no class</v>
      </c>
      <c r="E349" s="129" t="str">
        <f>IF(Table4[[#This Row],[DOA (DD/MM/YY)]]="","",TEXT(Table4[[#This Row],[DOA (DD/MM/YY)]],"mmm-yy"))</f>
        <v>Sep-14</v>
      </c>
      <c r="F349" s="148">
        <f>IF('Patient Admission Report'!H344="","",'Patient Admission Report'!H344)</f>
        <v>41891</v>
      </c>
      <c r="G349" s="112" t="str">
        <f>IFERROR(IF('Patient Admission Report'!B344="","",'Patient Admission Report'!B344),"")</f>
        <v>10070000202081</v>
      </c>
      <c r="H349" s="68" t="str">
        <f>IFERROR(IF('Patient Admission Report'!C344="","",'Patient Admission Report'!C344),"")</f>
        <v>Mrs KONDAMMA G</v>
      </c>
      <c r="I349" s="77" t="str">
        <f>IFERROR(IF('Patient Admission Report'!D344="","",'Patient Admission Report'!D344),"")</f>
        <v>91-9603141009</v>
      </c>
      <c r="J349" s="68" t="str">
        <f>IFERROR(IF('Patient Admission Report'!E344="","",'Patient Admission Report'!E344),"")</f>
        <v>TELANGANA</v>
      </c>
      <c r="K349" s="68" t="str">
        <f>IFERROR(IF('Patient Admission Report'!F344="","",'Patient Admission Report'!F344),"")</f>
        <v>OBSERVATION</v>
      </c>
      <c r="L349" s="68" t="str">
        <f>IFERROR(IF('Patient Admission Report'!G344="","",'Patient Admission Report'!G344),"")</f>
        <v>GENERAL MEDICINE</v>
      </c>
      <c r="M349" s="133" t="str">
        <f>IFERROR(IF('Patient Admission Report'!I344="","",'Patient Admission Report'!I344),"")</f>
        <v>FAMILY HEALTH PLAN LIMITED_CREDIT</v>
      </c>
      <c r="N349" s="124"/>
      <c r="O349" s="116"/>
      <c r="P349" s="72"/>
      <c r="Q349" s="73"/>
      <c r="R349" s="72"/>
      <c r="S349" s="72"/>
      <c r="T349" s="73"/>
      <c r="U349" s="69"/>
      <c r="V349" s="69"/>
      <c r="W349" s="136"/>
      <c r="X349" s="139"/>
      <c r="Y349" s="121"/>
      <c r="Z349" s="143" t="str">
        <f>IFERROR(VLOOKUP('Care Companion Tracker'!$G349,'Patient Discharge Report'!$B$11:$E$1048576,3,FALSE),"")</f>
        <v>12/09/2014 03:38 PM</v>
      </c>
      <c r="AA349" s="94" t="str">
        <f>IFERROR(VLOOKUP('Care Companion Tracker'!$G349,'Patient Discharge Report'!$B$11:$E$1048576,4,FALSE),"")</f>
        <v>Normal Discharge</v>
      </c>
      <c r="AB349" s="179">
        <f>ROUND(IF('Care Companion Tracker'!$Z349="",0,('Care Companion Tracker'!$Z349-'Care Companion Tracker'!$F349)),0)</f>
        <v>4</v>
      </c>
      <c r="AC349" s="116"/>
      <c r="AD349" s="95"/>
    </row>
    <row r="350" spans="2:30">
      <c r="B350" s="67">
        <f t="shared" si="10"/>
        <v>335</v>
      </c>
      <c r="C350" s="68" t="str">
        <f t="shared" si="11"/>
        <v>Hyderabad</v>
      </c>
      <c r="D350" s="93" t="str">
        <f>IF(AND('Care Companion Tracker'!$U350="", 'Care Companion Tracker'!$Z350=""),"Class not attended", IF(AND('Care Companion Tracker'!$Z350="",'Care Companion Tracker'!$U350&lt;&gt;"",$K350="Surgery",$W350=""),"Practical Left", IF(AND('Care Companion Tracker'!$Z350="",'Care Companion Tracker'!$U350&lt;&gt;"",'Care Companion Tracker'!$K350="Surgery",'Care Companion Tracker'!$Y350=""),"Evaluation left",IF(OR(AND('Care Companion Tracker'!$Z350&lt;&gt;"",'Care Companion Tracker'!$K350="Surgery",'Care Companion Tracker'!$U350&lt;&gt;"",'Care Companion Tracker'!$W350&lt;&gt;"",'Care Companion Tracker'!$Y350&lt;&gt;""),AND('Care Companion Tracker'!$Z350&lt;&gt;"",'Care Companion Tracker'!$K350="Procedure",'Care Companion Tracker'!$U350&lt;&gt;""),AND('Care Companion Tracker'!$Z350&lt;&gt;"",'Care Companion Tracker'!$K350="Observation",'Care Companion Tracker'!$U350&lt;&gt;"")),"Discharged &amp; completed",IF(AND('Care Companion Tracker'!$Z350&lt;&gt;"",'Care Companion Tracker'!$U350&lt;&gt;"",'Care Companion Tracker'!$W350=""),"Discharged but no practical", IF(AND('Care Companion Tracker'!$Z350&lt;&gt;"",'Care Companion Tracker'!$U350&lt;&gt;"",'Care Companion Tracker'!$K350="Surgery",'Care Companion Tracker'!$Y350=""),"Discharged but no evaluation",IF(AND('Care Companion Tracker'!$Z350&lt;&gt;"",'Care Companion Tracker'!$U350=""),"Discharged but no class","Completed but not discharged")))))))</f>
        <v>Discharged but no class</v>
      </c>
      <c r="E350" s="129" t="str">
        <f>IF(Table4[[#This Row],[DOA (DD/MM/YY)]]="","",TEXT(Table4[[#This Row],[DOA (DD/MM/YY)]],"mmm-yy"))</f>
        <v>Sep-14</v>
      </c>
      <c r="F350" s="148">
        <f>IF('Patient Admission Report'!H345="","",'Patient Admission Report'!H345)</f>
        <v>41891</v>
      </c>
      <c r="G350" s="112" t="str">
        <f>IFERROR(IF('Patient Admission Report'!B345="","",'Patient Admission Report'!B345),"")</f>
        <v>10070000172507</v>
      </c>
      <c r="H350" s="68" t="str">
        <f>IFERROR(IF('Patient Admission Report'!C345="","",'Patient Admission Report'!C345),"")</f>
        <v>Mrs ANITHA E</v>
      </c>
      <c r="I350" s="77" t="str">
        <f>IFERROR(IF('Patient Admission Report'!D345="","",'Patient Admission Report'!D345),"")</f>
        <v>91-9676146353</v>
      </c>
      <c r="J350" s="68" t="str">
        <f>IFERROR(IF('Patient Admission Report'!E345="","",'Patient Admission Report'!E345),"")</f>
        <v>Andhra Pradesh</v>
      </c>
      <c r="K350" s="68" t="str">
        <f>IFERROR(IF('Patient Admission Report'!F345="","",'Patient Admission Report'!F345),"")</f>
        <v>PROCEDURE</v>
      </c>
      <c r="L350" s="68" t="str">
        <f>IFERROR(IF('Patient Admission Report'!G345="","",'Patient Admission Report'!G345),"")</f>
        <v>GENERAL MEDICINE</v>
      </c>
      <c r="M350" s="133" t="str">
        <f>IFERROR(IF('Patient Admission Report'!I345="","",'Patient Admission Report'!I345),"")</f>
        <v>NH-Mallareddy Hospital</v>
      </c>
      <c r="N350" s="124"/>
      <c r="O350" s="116"/>
      <c r="P350" s="72"/>
      <c r="Q350" s="73"/>
      <c r="R350" s="72"/>
      <c r="S350" s="72"/>
      <c r="T350" s="73"/>
      <c r="U350" s="69"/>
      <c r="V350" s="69"/>
      <c r="W350" s="136"/>
      <c r="X350" s="139"/>
      <c r="Y350" s="121"/>
      <c r="Z350" s="143" t="str">
        <f>IFERROR(VLOOKUP('Care Companion Tracker'!$G350,'Patient Discharge Report'!$B$11:$E$1048576,3,FALSE),"")</f>
        <v>12/09/2014 03:38 PM</v>
      </c>
      <c r="AA350" s="94" t="str">
        <f>IFERROR(VLOOKUP('Care Companion Tracker'!$G350,'Patient Discharge Report'!$B$11:$E$1048576,4,FALSE),"")</f>
        <v>Normal Discharge</v>
      </c>
      <c r="AB350" s="179">
        <f>ROUND(IF('Care Companion Tracker'!$Z350="",0,('Care Companion Tracker'!$Z350-'Care Companion Tracker'!$F350)),0)</f>
        <v>4</v>
      </c>
      <c r="AC350" s="116"/>
      <c r="AD350" s="95"/>
    </row>
    <row r="351" spans="2:30">
      <c r="B351" s="67">
        <f t="shared" si="10"/>
        <v>336</v>
      </c>
      <c r="C351" s="68" t="str">
        <f t="shared" si="11"/>
        <v>Hyderabad</v>
      </c>
      <c r="D351" s="93" t="str">
        <f>IF(AND('Care Companion Tracker'!$U351="", 'Care Companion Tracker'!$Z351=""),"Class not attended", IF(AND('Care Companion Tracker'!$Z351="",'Care Companion Tracker'!$U351&lt;&gt;"",$K351="Surgery",$W351=""),"Practical Left", IF(AND('Care Companion Tracker'!$Z351="",'Care Companion Tracker'!$U351&lt;&gt;"",'Care Companion Tracker'!$K351="Surgery",'Care Companion Tracker'!$Y351=""),"Evaluation left",IF(OR(AND('Care Companion Tracker'!$Z351&lt;&gt;"",'Care Companion Tracker'!$K351="Surgery",'Care Companion Tracker'!$U351&lt;&gt;"",'Care Companion Tracker'!$W351&lt;&gt;"",'Care Companion Tracker'!$Y351&lt;&gt;""),AND('Care Companion Tracker'!$Z351&lt;&gt;"",'Care Companion Tracker'!$K351="Procedure",'Care Companion Tracker'!$U351&lt;&gt;""),AND('Care Companion Tracker'!$Z351&lt;&gt;"",'Care Companion Tracker'!$K351="Observation",'Care Companion Tracker'!$U351&lt;&gt;"")),"Discharged &amp; completed",IF(AND('Care Companion Tracker'!$Z351&lt;&gt;"",'Care Companion Tracker'!$U351&lt;&gt;"",'Care Companion Tracker'!$W351=""),"Discharged but no practical", IF(AND('Care Companion Tracker'!$Z351&lt;&gt;"",'Care Companion Tracker'!$U351&lt;&gt;"",'Care Companion Tracker'!$K351="Surgery",'Care Companion Tracker'!$Y351=""),"Discharged but no evaluation",IF(AND('Care Companion Tracker'!$Z351&lt;&gt;"",'Care Companion Tracker'!$U351=""),"Discharged but no class","Completed but not discharged")))))))</f>
        <v>Discharged but no class</v>
      </c>
      <c r="E351" s="129" t="str">
        <f>IF(Table4[[#This Row],[DOA (DD/MM/YY)]]="","",TEXT(Table4[[#This Row],[DOA (DD/MM/YY)]],"mmm-yy"))</f>
        <v>Sep-14</v>
      </c>
      <c r="F351" s="148">
        <f>IF('Patient Admission Report'!H346="","",'Patient Admission Report'!H346)</f>
        <v>41891</v>
      </c>
      <c r="G351" s="112" t="str">
        <f>IFERROR(IF('Patient Admission Report'!B346="","",'Patient Admission Report'!B346),"")</f>
        <v>10070000180915</v>
      </c>
      <c r="H351" s="68" t="str">
        <f>IFERROR(IF('Patient Admission Report'!C346="","",'Patient Admission Report'!C346),"")</f>
        <v>Mrs HABEEB HUNNISA</v>
      </c>
      <c r="I351" s="77" t="str">
        <f>IFERROR(IF('Patient Admission Report'!D346="","",'Patient Admission Report'!D346),"")</f>
        <v>919393834708</v>
      </c>
      <c r="J351" s="68" t="str">
        <f>IFERROR(IF('Patient Admission Report'!E346="","",'Patient Admission Report'!E346),"")</f>
        <v>Andhra Pradesh</v>
      </c>
      <c r="K351" s="68" t="str">
        <f>IFERROR(IF('Patient Admission Report'!F346="","",'Patient Admission Report'!F346),"")</f>
        <v>OBSERVATION</v>
      </c>
      <c r="L351" s="68" t="str">
        <f>IFERROR(IF('Patient Admission Report'!G346="","",'Patient Admission Report'!G346),"")</f>
        <v>GENERAL MEDICINE</v>
      </c>
      <c r="M351" s="133" t="str">
        <f>IFERROR(IF('Patient Admission Report'!I346="","",'Patient Admission Report'!I346),"")</f>
        <v/>
      </c>
      <c r="N351" s="124"/>
      <c r="O351" s="116"/>
      <c r="P351" s="72"/>
      <c r="Q351" s="73"/>
      <c r="R351" s="72"/>
      <c r="S351" s="72"/>
      <c r="T351" s="73"/>
      <c r="U351" s="69"/>
      <c r="V351" s="69"/>
      <c r="W351" s="136"/>
      <c r="X351" s="139"/>
      <c r="Y351" s="121"/>
      <c r="Z351" s="143" t="str">
        <f>IFERROR(VLOOKUP('Care Companion Tracker'!$G351,'Patient Discharge Report'!$B$11:$E$1048576,3,FALSE),"")</f>
        <v>17/09/2014 09:52 PM</v>
      </c>
      <c r="AA351" s="94" t="str">
        <f>IFERROR(VLOOKUP('Care Companion Tracker'!$G351,'Patient Discharge Report'!$B$11:$E$1048576,4,FALSE),"")</f>
        <v>Discharge On Own Request</v>
      </c>
      <c r="AB351" s="179">
        <f>ROUND(IF('Care Companion Tracker'!$Z351="",0,('Care Companion Tracker'!$Z351-'Care Companion Tracker'!$F351)),0)</f>
        <v>9</v>
      </c>
      <c r="AC351" s="116"/>
      <c r="AD351" s="95"/>
    </row>
    <row r="352" spans="2:30">
      <c r="B352" s="67">
        <f t="shared" si="10"/>
        <v>337</v>
      </c>
      <c r="C352" s="68" t="str">
        <f t="shared" si="11"/>
        <v>Hyderabad</v>
      </c>
      <c r="D352" s="93" t="str">
        <f>IF(AND('Care Companion Tracker'!$U352="", 'Care Companion Tracker'!$Z352=""),"Class not attended", IF(AND('Care Companion Tracker'!$Z352="",'Care Companion Tracker'!$U352&lt;&gt;"",$K352="Surgery",$W352=""),"Practical Left", IF(AND('Care Companion Tracker'!$Z352="",'Care Companion Tracker'!$U352&lt;&gt;"",'Care Companion Tracker'!$K352="Surgery",'Care Companion Tracker'!$Y352=""),"Evaluation left",IF(OR(AND('Care Companion Tracker'!$Z352&lt;&gt;"",'Care Companion Tracker'!$K352="Surgery",'Care Companion Tracker'!$U352&lt;&gt;"",'Care Companion Tracker'!$W352&lt;&gt;"",'Care Companion Tracker'!$Y352&lt;&gt;""),AND('Care Companion Tracker'!$Z352&lt;&gt;"",'Care Companion Tracker'!$K352="Procedure",'Care Companion Tracker'!$U352&lt;&gt;""),AND('Care Companion Tracker'!$Z352&lt;&gt;"",'Care Companion Tracker'!$K352="Observation",'Care Companion Tracker'!$U352&lt;&gt;"")),"Discharged &amp; completed",IF(AND('Care Companion Tracker'!$Z352&lt;&gt;"",'Care Companion Tracker'!$U352&lt;&gt;"",'Care Companion Tracker'!$W352=""),"Discharged but no practical", IF(AND('Care Companion Tracker'!$Z352&lt;&gt;"",'Care Companion Tracker'!$U352&lt;&gt;"",'Care Companion Tracker'!$K352="Surgery",'Care Companion Tracker'!$Y352=""),"Discharged but no evaluation",IF(AND('Care Companion Tracker'!$Z352&lt;&gt;"",'Care Companion Tracker'!$U352=""),"Discharged but no class","Completed but not discharged")))))))</f>
        <v>Completed but not discharged</v>
      </c>
      <c r="E352" s="129" t="str">
        <f>IF(Table4[[#This Row],[DOA (DD/MM/YY)]]="","",TEXT(Table4[[#This Row],[DOA (DD/MM/YY)]],"mmm-yy"))</f>
        <v>Sep-14</v>
      </c>
      <c r="F352" s="148">
        <f>IF('Patient Admission Report'!H347="","",'Patient Admission Report'!H347)</f>
        <v>41891</v>
      </c>
      <c r="G352" s="112" t="str">
        <f>IFERROR(IF('Patient Admission Report'!B347="","",'Patient Admission Report'!B347),"")</f>
        <v>10070000202077</v>
      </c>
      <c r="H352" s="68" t="str">
        <f>IFERROR(IF('Patient Admission Report'!C347="","",'Patient Admission Report'!C347),"")</f>
        <v>Mrs SUSHEELA M</v>
      </c>
      <c r="I352" s="77" t="str">
        <f>IFERROR(IF('Patient Admission Report'!D347="","",'Patient Admission Report'!D347),"")</f>
        <v>91-7799633228</v>
      </c>
      <c r="J352" s="68" t="str">
        <f>IFERROR(IF('Patient Admission Report'!E347="","",'Patient Admission Report'!E347),"")</f>
        <v>TELANGANA</v>
      </c>
      <c r="K352" s="68" t="str">
        <f>IFERROR(IF('Patient Admission Report'!F347="","",'Patient Admission Report'!F347),"")</f>
        <v>OBSERVATION</v>
      </c>
      <c r="L352" s="68" t="str">
        <f>IFERROR(IF('Patient Admission Report'!G347="","",'Patient Admission Report'!G347),"")</f>
        <v>GENERAL MEDICINE</v>
      </c>
      <c r="M352" s="133" t="str">
        <f>IFERROR(IF('Patient Admission Report'!I347="","",'Patient Admission Report'!I347),"")</f>
        <v>GOOD HEALTH PLAN LIMITED_CREDIT</v>
      </c>
      <c r="N352" s="124"/>
      <c r="O352" s="116"/>
      <c r="P352" s="72"/>
      <c r="Q352" s="73"/>
      <c r="R352" s="72"/>
      <c r="S352" s="72"/>
      <c r="T352" s="73"/>
      <c r="U352" s="69">
        <v>41952</v>
      </c>
      <c r="V352" s="69"/>
      <c r="W352" s="136"/>
      <c r="X352" s="139"/>
      <c r="Y352" s="121"/>
      <c r="Z352" s="143" t="str">
        <f>IFERROR(VLOOKUP('Care Companion Tracker'!$G352,'Patient Discharge Report'!$B$11:$E$1048576,3,FALSE),"")</f>
        <v/>
      </c>
      <c r="AA352" s="94" t="str">
        <f>IFERROR(VLOOKUP('Care Companion Tracker'!$G352,'Patient Discharge Report'!$B$11:$E$1048576,4,FALSE),"")</f>
        <v/>
      </c>
      <c r="AB352" s="179">
        <f>ROUND(IF('Care Companion Tracker'!$Z352="",0,('Care Companion Tracker'!$Z352-'Care Companion Tracker'!$F352)),0)</f>
        <v>0</v>
      </c>
      <c r="AC352" s="116"/>
      <c r="AD352" s="95"/>
    </row>
    <row r="353" spans="2:30">
      <c r="B353" s="67">
        <f t="shared" si="10"/>
        <v>338</v>
      </c>
      <c r="C353" s="68" t="str">
        <f t="shared" si="11"/>
        <v>Hyderabad</v>
      </c>
      <c r="D353" s="93" t="str">
        <f>IF(AND('Care Companion Tracker'!$U353="", 'Care Companion Tracker'!$Z353=""),"Class not attended", IF(AND('Care Companion Tracker'!$Z353="",'Care Companion Tracker'!$U353&lt;&gt;"",$K353="Surgery",$W353=""),"Practical Left", IF(AND('Care Companion Tracker'!$Z353="",'Care Companion Tracker'!$U353&lt;&gt;"",'Care Companion Tracker'!$K353="Surgery",'Care Companion Tracker'!$Y353=""),"Evaluation left",IF(OR(AND('Care Companion Tracker'!$Z353&lt;&gt;"",'Care Companion Tracker'!$K353="Surgery",'Care Companion Tracker'!$U353&lt;&gt;"",'Care Companion Tracker'!$W353&lt;&gt;"",'Care Companion Tracker'!$Y353&lt;&gt;""),AND('Care Companion Tracker'!$Z353&lt;&gt;"",'Care Companion Tracker'!$K353="Procedure",'Care Companion Tracker'!$U353&lt;&gt;""),AND('Care Companion Tracker'!$Z353&lt;&gt;"",'Care Companion Tracker'!$K353="Observation",'Care Companion Tracker'!$U353&lt;&gt;"")),"Discharged &amp; completed",IF(AND('Care Companion Tracker'!$Z353&lt;&gt;"",'Care Companion Tracker'!$U353&lt;&gt;"",'Care Companion Tracker'!$W353=""),"Discharged but no practical", IF(AND('Care Companion Tracker'!$Z353&lt;&gt;"",'Care Companion Tracker'!$U353&lt;&gt;"",'Care Companion Tracker'!$K353="Surgery",'Care Companion Tracker'!$Y353=""),"Discharged but no evaluation",IF(AND('Care Companion Tracker'!$Z353&lt;&gt;"",'Care Companion Tracker'!$U353=""),"Discharged but no class","Completed but not discharged")))))))</f>
        <v>Discharged but no class</v>
      </c>
      <c r="E353" s="129" t="str">
        <f>IF(Table4[[#This Row],[DOA (DD/MM/YY)]]="","",TEXT(Table4[[#This Row],[DOA (DD/MM/YY)]],"mmm-yy"))</f>
        <v>Sep-14</v>
      </c>
      <c r="F353" s="148">
        <f>IF('Patient Admission Report'!H348="","",'Patient Admission Report'!H348)</f>
        <v>41891</v>
      </c>
      <c r="G353" s="112" t="str">
        <f>IFERROR(IF('Patient Admission Report'!B348="","",'Patient Admission Report'!B348),"")</f>
        <v>10070000201915</v>
      </c>
      <c r="H353" s="68" t="str">
        <f>IFERROR(IF('Patient Admission Report'!C348="","",'Patient Admission Report'!C348),"")</f>
        <v>Mr ESHWARAIAH M</v>
      </c>
      <c r="I353" s="77" t="str">
        <f>IFERROR(IF('Patient Admission Report'!D348="","",'Patient Admission Report'!D348),"")</f>
        <v>7675012228</v>
      </c>
      <c r="J353" s="68" t="str">
        <f>IFERROR(IF('Patient Admission Report'!E348="","",'Patient Admission Report'!E348),"")</f>
        <v>TELANGANA</v>
      </c>
      <c r="K353" s="68" t="str">
        <f>IFERROR(IF('Patient Admission Report'!F348="","",'Patient Admission Report'!F348),"")</f>
        <v>PROCEDURE</v>
      </c>
      <c r="L353" s="68" t="str">
        <f>IFERROR(IF('Patient Admission Report'!G348="","",'Patient Admission Report'!G348),"")</f>
        <v>GENERAL MEDICINE</v>
      </c>
      <c r="M353" s="133" t="str">
        <f>IFERROR(IF('Patient Admission Report'!I348="","",'Patient Admission Report'!I348),"")</f>
        <v>NH-Mallareddy Hospital</v>
      </c>
      <c r="N353" s="124"/>
      <c r="O353" s="116"/>
      <c r="P353" s="72"/>
      <c r="Q353" s="73"/>
      <c r="R353" s="72"/>
      <c r="S353" s="72"/>
      <c r="T353" s="73"/>
      <c r="U353" s="69"/>
      <c r="V353" s="69"/>
      <c r="W353" s="136"/>
      <c r="X353" s="139"/>
      <c r="Y353" s="121"/>
      <c r="Z353" s="143" t="str">
        <f>IFERROR(VLOOKUP('Care Companion Tracker'!$G353,'Patient Discharge Report'!$B$11:$E$1048576,3,FALSE),"")</f>
        <v>12/09/2014 09:30 PM</v>
      </c>
      <c r="AA353" s="94" t="str">
        <f>IFERROR(VLOOKUP('Care Companion Tracker'!$G353,'Patient Discharge Report'!$B$11:$E$1048576,4,FALSE),"")</f>
        <v>Normal Discharge</v>
      </c>
      <c r="AB353" s="179">
        <f>ROUND(IF('Care Companion Tracker'!$Z353="",0,('Care Companion Tracker'!$Z353-'Care Companion Tracker'!$F353)),0)</f>
        <v>4</v>
      </c>
      <c r="AC353" s="116"/>
      <c r="AD353" s="95"/>
    </row>
    <row r="354" spans="2:30">
      <c r="B354" s="67">
        <f t="shared" si="10"/>
        <v>339</v>
      </c>
      <c r="C354" s="68" t="str">
        <f t="shared" si="11"/>
        <v>Hyderabad</v>
      </c>
      <c r="D354" s="93" t="str">
        <f>IF(AND('Care Companion Tracker'!$U354="", 'Care Companion Tracker'!$Z354=""),"Class not attended", IF(AND('Care Companion Tracker'!$Z354="",'Care Companion Tracker'!$U354&lt;&gt;"",$K354="Surgery",$W354=""),"Practical Left", IF(AND('Care Companion Tracker'!$Z354="",'Care Companion Tracker'!$U354&lt;&gt;"",'Care Companion Tracker'!$K354="Surgery",'Care Companion Tracker'!$Y354=""),"Evaluation left",IF(OR(AND('Care Companion Tracker'!$Z354&lt;&gt;"",'Care Companion Tracker'!$K354="Surgery",'Care Companion Tracker'!$U354&lt;&gt;"",'Care Companion Tracker'!$W354&lt;&gt;"",'Care Companion Tracker'!$Y354&lt;&gt;""),AND('Care Companion Tracker'!$Z354&lt;&gt;"",'Care Companion Tracker'!$K354="Procedure",'Care Companion Tracker'!$U354&lt;&gt;""),AND('Care Companion Tracker'!$Z354&lt;&gt;"",'Care Companion Tracker'!$K354="Observation",'Care Companion Tracker'!$U354&lt;&gt;"")),"Discharged &amp; completed",IF(AND('Care Companion Tracker'!$Z354&lt;&gt;"",'Care Companion Tracker'!$U354&lt;&gt;"",'Care Companion Tracker'!$W354=""),"Discharged but no practical", IF(AND('Care Companion Tracker'!$Z354&lt;&gt;"",'Care Companion Tracker'!$U354&lt;&gt;"",'Care Companion Tracker'!$K354="Surgery",'Care Companion Tracker'!$Y354=""),"Discharged but no evaluation",IF(AND('Care Companion Tracker'!$Z354&lt;&gt;"",'Care Companion Tracker'!$U354=""),"Discharged but no class","Completed but not discharged")))))))</f>
        <v>Completed but not discharged</v>
      </c>
      <c r="E354" s="129" t="str">
        <f>IF(Table4[[#This Row],[DOA (DD/MM/YY)]]="","",TEXT(Table4[[#This Row],[DOA (DD/MM/YY)]],"mmm-yy"))</f>
        <v>Sep-14</v>
      </c>
      <c r="F354" s="148">
        <f>IF('Patient Admission Report'!H349="","",'Patient Admission Report'!H349)</f>
        <v>41891</v>
      </c>
      <c r="G354" s="112" t="str">
        <f>IFERROR(IF('Patient Admission Report'!B349="","",'Patient Admission Report'!B349),"")</f>
        <v>10070000202011</v>
      </c>
      <c r="H354" s="68" t="str">
        <f>IFERROR(IF('Patient Admission Report'!C349="","",'Patient Admission Report'!C349),"")</f>
        <v>Mr AIZAZ KHAN MD</v>
      </c>
      <c r="I354" s="77" t="str">
        <f>IFERROR(IF('Patient Admission Report'!D349="","",'Patient Admission Report'!D349),"")</f>
        <v>91-9912944071</v>
      </c>
      <c r="J354" s="68" t="str">
        <f>IFERROR(IF('Patient Admission Report'!E349="","",'Patient Admission Report'!E349),"")</f>
        <v>TELANGANA</v>
      </c>
      <c r="K354" s="68" t="str">
        <f>IFERROR(IF('Patient Admission Report'!F349="","",'Patient Admission Report'!F349),"")</f>
        <v>OBSERVATION</v>
      </c>
      <c r="L354" s="68" t="str">
        <f>IFERROR(IF('Patient Admission Report'!G349="","",'Patient Admission Report'!G349),"")</f>
        <v>GENERAL MEDICINE</v>
      </c>
      <c r="M354" s="133" t="str">
        <f>IFERROR(IF('Patient Admission Report'!I349="","",'Patient Admission Report'!I349),"")</f>
        <v/>
      </c>
      <c r="N354" s="124"/>
      <c r="O354" s="116" t="s">
        <v>2668</v>
      </c>
      <c r="P354" s="72" t="s">
        <v>165</v>
      </c>
      <c r="Q354" s="73">
        <v>9912944071</v>
      </c>
      <c r="R354" s="72"/>
      <c r="S354" s="72"/>
      <c r="T354" s="73"/>
      <c r="U354" s="69">
        <v>41952</v>
      </c>
      <c r="V354" s="69"/>
      <c r="W354" s="136"/>
      <c r="X354" s="139"/>
      <c r="Y354" s="121"/>
      <c r="Z354" s="143" t="str">
        <f>IFERROR(VLOOKUP('Care Companion Tracker'!$G354,'Patient Discharge Report'!$B$11:$E$1048576,3,FALSE),"")</f>
        <v/>
      </c>
      <c r="AA354" s="94" t="str">
        <f>IFERROR(VLOOKUP('Care Companion Tracker'!$G354,'Patient Discharge Report'!$B$11:$E$1048576,4,FALSE),"")</f>
        <v/>
      </c>
      <c r="AB354" s="179">
        <f>ROUND(IF('Care Companion Tracker'!$Z354="",0,('Care Companion Tracker'!$Z354-'Care Companion Tracker'!$F354)),0)</f>
        <v>0</v>
      </c>
      <c r="AC354" s="116"/>
      <c r="AD354" s="95"/>
    </row>
    <row r="355" spans="2:30">
      <c r="B355" s="67">
        <f t="shared" si="10"/>
        <v>340</v>
      </c>
      <c r="C355" s="68" t="str">
        <f t="shared" si="11"/>
        <v>Hyderabad</v>
      </c>
      <c r="D355" s="93" t="str">
        <f>IF(AND('Care Companion Tracker'!$U355="", 'Care Companion Tracker'!$Z355=""),"Class not attended", IF(AND('Care Companion Tracker'!$Z355="",'Care Companion Tracker'!$U355&lt;&gt;"",$K355="Surgery",$W355=""),"Practical Left", IF(AND('Care Companion Tracker'!$Z355="",'Care Companion Tracker'!$U355&lt;&gt;"",'Care Companion Tracker'!$K355="Surgery",'Care Companion Tracker'!$Y355=""),"Evaluation left",IF(OR(AND('Care Companion Tracker'!$Z355&lt;&gt;"",'Care Companion Tracker'!$K355="Surgery",'Care Companion Tracker'!$U355&lt;&gt;"",'Care Companion Tracker'!$W355&lt;&gt;"",'Care Companion Tracker'!$Y355&lt;&gt;""),AND('Care Companion Tracker'!$Z355&lt;&gt;"",'Care Companion Tracker'!$K355="Procedure",'Care Companion Tracker'!$U355&lt;&gt;""),AND('Care Companion Tracker'!$Z355&lt;&gt;"",'Care Companion Tracker'!$K355="Observation",'Care Companion Tracker'!$U355&lt;&gt;"")),"Discharged &amp; completed",IF(AND('Care Companion Tracker'!$Z355&lt;&gt;"",'Care Companion Tracker'!$U355&lt;&gt;"",'Care Companion Tracker'!$W355=""),"Discharged but no practical", IF(AND('Care Companion Tracker'!$Z355&lt;&gt;"",'Care Companion Tracker'!$U355&lt;&gt;"",'Care Companion Tracker'!$K355="Surgery",'Care Companion Tracker'!$Y355=""),"Discharged but no evaluation",IF(AND('Care Companion Tracker'!$Z355&lt;&gt;"",'Care Companion Tracker'!$U355=""),"Discharged but no class","Completed but not discharged")))))))</f>
        <v>Discharged but no class</v>
      </c>
      <c r="E355" s="129" t="str">
        <f>IF(Table4[[#This Row],[DOA (DD/MM/YY)]]="","",TEXT(Table4[[#This Row],[DOA (DD/MM/YY)]],"mmm-yy"))</f>
        <v>Sep-14</v>
      </c>
      <c r="F355" s="148">
        <f>IF('Patient Admission Report'!H350="","",'Patient Admission Report'!H350)</f>
        <v>41891</v>
      </c>
      <c r="G355" s="112" t="str">
        <f>IFERROR(IF('Patient Admission Report'!B350="","",'Patient Admission Report'!B350),"")</f>
        <v>10070000202015</v>
      </c>
      <c r="H355" s="70" t="str">
        <f>IFERROR(IF('Patient Admission Report'!C350="","",'Patient Admission Report'!C350),"")</f>
        <v>Mr ARUN</v>
      </c>
      <c r="I355" s="77" t="str">
        <f>IFERROR(IF('Patient Admission Report'!D350="","",'Patient Admission Report'!D350),"")</f>
        <v>91-7842242130</v>
      </c>
      <c r="J355" s="70" t="str">
        <f>IFERROR(IF('Patient Admission Report'!E350="","",'Patient Admission Report'!E350),"")</f>
        <v>Karnataka.</v>
      </c>
      <c r="K355" s="70" t="str">
        <f>IFERROR(IF('Patient Admission Report'!F350="","",'Patient Admission Report'!F350),"")</f>
        <v>OBSERVATION</v>
      </c>
      <c r="L355" s="70" t="str">
        <f>IFERROR(IF('Patient Admission Report'!G350="","",'Patient Admission Report'!G350),"")</f>
        <v>GENERAL MEDICINE</v>
      </c>
      <c r="M355" s="134" t="str">
        <f>IFERROR(IF('Patient Admission Report'!I350="","",'Patient Admission Report'!I350),"")</f>
        <v/>
      </c>
      <c r="N355" s="124"/>
      <c r="O355" s="116"/>
      <c r="P355" s="72"/>
      <c r="Q355" s="73"/>
      <c r="R355" s="72"/>
      <c r="S355" s="72"/>
      <c r="T355" s="73"/>
      <c r="U355" s="69"/>
      <c r="V355" s="69"/>
      <c r="W355" s="136"/>
      <c r="X355" s="139"/>
      <c r="Y355" s="121"/>
      <c r="Z355" s="143" t="str">
        <f>IFERROR(VLOOKUP('Care Companion Tracker'!$G355,'Patient Discharge Report'!$B$11:$E$1048576,3,FALSE),"")</f>
        <v>12/09/2014 09:31 PM</v>
      </c>
      <c r="AA355" s="94" t="str">
        <f>IFERROR(VLOOKUP('Care Companion Tracker'!$G355,'Patient Discharge Report'!$B$11:$E$1048576,4,FALSE),"")</f>
        <v>Normal Discharge</v>
      </c>
      <c r="AB355" s="179">
        <f>ROUND(IF('Care Companion Tracker'!$Z355="",0,('Care Companion Tracker'!$Z355-'Care Companion Tracker'!$F355)),0)</f>
        <v>4</v>
      </c>
      <c r="AC355" s="116"/>
      <c r="AD355" s="95"/>
    </row>
    <row r="356" spans="2:30">
      <c r="B356" s="67">
        <f t="shared" si="10"/>
        <v>341</v>
      </c>
      <c r="C356" s="68" t="str">
        <f t="shared" si="11"/>
        <v>Hyderabad</v>
      </c>
      <c r="D356" s="93" t="str">
        <f>IF(AND('Care Companion Tracker'!$U356="", 'Care Companion Tracker'!$Z356=""),"Class not attended", IF(AND('Care Companion Tracker'!$Z356="",'Care Companion Tracker'!$U356&lt;&gt;"",$K356="Surgery",$W356=""),"Practical Left", IF(AND('Care Companion Tracker'!$Z356="",'Care Companion Tracker'!$U356&lt;&gt;"",'Care Companion Tracker'!$K356="Surgery",'Care Companion Tracker'!$Y356=""),"Evaluation left",IF(OR(AND('Care Companion Tracker'!$Z356&lt;&gt;"",'Care Companion Tracker'!$K356="Surgery",'Care Companion Tracker'!$U356&lt;&gt;"",'Care Companion Tracker'!$W356&lt;&gt;"",'Care Companion Tracker'!$Y356&lt;&gt;""),AND('Care Companion Tracker'!$Z356&lt;&gt;"",'Care Companion Tracker'!$K356="Procedure",'Care Companion Tracker'!$U356&lt;&gt;""),AND('Care Companion Tracker'!$Z356&lt;&gt;"",'Care Companion Tracker'!$K356="Observation",'Care Companion Tracker'!$U356&lt;&gt;"")),"Discharged &amp; completed",IF(AND('Care Companion Tracker'!$Z356&lt;&gt;"",'Care Companion Tracker'!$U356&lt;&gt;"",'Care Companion Tracker'!$W356=""),"Discharged but no practical", IF(AND('Care Companion Tracker'!$Z356&lt;&gt;"",'Care Companion Tracker'!$U356&lt;&gt;"",'Care Companion Tracker'!$K356="Surgery",'Care Companion Tracker'!$Y356=""),"Discharged but no evaluation",IF(AND('Care Companion Tracker'!$Z356&lt;&gt;"",'Care Companion Tracker'!$U356=""),"Discharged but no class","Completed but not discharged")))))))</f>
        <v>Class not attended</v>
      </c>
      <c r="E356" s="129" t="str">
        <f>IF(Table4[[#This Row],[DOA (DD/MM/YY)]]="","",TEXT(Table4[[#This Row],[DOA (DD/MM/YY)]],"mmm-yy"))</f>
        <v>Sep-14</v>
      </c>
      <c r="F356" s="148">
        <f>IF('Patient Admission Report'!H351="","",'Patient Admission Report'!H351)</f>
        <v>41891</v>
      </c>
      <c r="G356" s="112" t="str">
        <f>IFERROR(IF('Patient Admission Report'!B351="","",'Patient Admission Report'!B351),"")</f>
        <v>10070000175046</v>
      </c>
      <c r="H356" s="68" t="str">
        <f>IFERROR(IF('Patient Admission Report'!C351="","",'Patient Admission Report'!C351),"")</f>
        <v>Mr SHIVAIAH G</v>
      </c>
      <c r="I356" s="77" t="str">
        <f>IFERROR(IF('Patient Admission Report'!D351="","",'Patient Admission Report'!D351),"")</f>
        <v>91-9866347291</v>
      </c>
      <c r="J356" s="68" t="str">
        <f>IFERROR(IF('Patient Admission Report'!E351="","",'Patient Admission Report'!E351),"")</f>
        <v>Andhra Pradesh</v>
      </c>
      <c r="K356" s="68" t="str">
        <f>IFERROR(IF('Patient Admission Report'!F351="","",'Patient Admission Report'!F351),"")</f>
        <v>PROCEDURE</v>
      </c>
      <c r="L356" s="68" t="str">
        <f>IFERROR(IF('Patient Admission Report'!G351="","",'Patient Admission Report'!G351),"")</f>
        <v>GENERAL SURGERY</v>
      </c>
      <c r="M356" s="133" t="str">
        <f>IFERROR(IF('Patient Admission Report'!I351="","",'Patient Admission Report'!I351),"")</f>
        <v>NH-Mallareddy Hospital</v>
      </c>
      <c r="N356" s="124"/>
      <c r="O356" s="116"/>
      <c r="P356" s="72"/>
      <c r="Q356" s="73"/>
      <c r="R356" s="72"/>
      <c r="S356" s="72"/>
      <c r="T356" s="73"/>
      <c r="U356" s="69"/>
      <c r="V356" s="69"/>
      <c r="W356" s="136"/>
      <c r="X356" s="139"/>
      <c r="Y356" s="121"/>
      <c r="Z356" s="143" t="str">
        <f>IFERROR(VLOOKUP('Care Companion Tracker'!$G356,'Patient Discharge Report'!$B$11:$E$1048576,3,FALSE),"")</f>
        <v/>
      </c>
      <c r="AA356" s="94" t="str">
        <f>IFERROR(VLOOKUP('Care Companion Tracker'!$G356,'Patient Discharge Report'!$B$11:$E$1048576,4,FALSE),"")</f>
        <v/>
      </c>
      <c r="AB356" s="179">
        <f>ROUND(IF('Care Companion Tracker'!$Z356="",0,('Care Companion Tracker'!$Z356-'Care Companion Tracker'!$F356)),0)</f>
        <v>0</v>
      </c>
      <c r="AC356" s="116"/>
      <c r="AD356" s="95"/>
    </row>
    <row r="357" spans="2:30">
      <c r="B357" s="67">
        <f t="shared" si="10"/>
        <v>342</v>
      </c>
      <c r="C357" s="68" t="str">
        <f t="shared" si="11"/>
        <v>Hyderabad</v>
      </c>
      <c r="D357" s="93" t="str">
        <f>IF(AND('Care Companion Tracker'!$U357="", 'Care Companion Tracker'!$Z357=""),"Class not attended", IF(AND('Care Companion Tracker'!$Z357="",'Care Companion Tracker'!$U357&lt;&gt;"",$K357="Surgery",$W357=""),"Practical Left", IF(AND('Care Companion Tracker'!$Z357="",'Care Companion Tracker'!$U357&lt;&gt;"",'Care Companion Tracker'!$K357="Surgery",'Care Companion Tracker'!$Y357=""),"Evaluation left",IF(OR(AND('Care Companion Tracker'!$Z357&lt;&gt;"",'Care Companion Tracker'!$K357="Surgery",'Care Companion Tracker'!$U357&lt;&gt;"",'Care Companion Tracker'!$W357&lt;&gt;"",'Care Companion Tracker'!$Y357&lt;&gt;""),AND('Care Companion Tracker'!$Z357&lt;&gt;"",'Care Companion Tracker'!$K357="Procedure",'Care Companion Tracker'!$U357&lt;&gt;""),AND('Care Companion Tracker'!$Z357&lt;&gt;"",'Care Companion Tracker'!$K357="Observation",'Care Companion Tracker'!$U357&lt;&gt;"")),"Discharged &amp; completed",IF(AND('Care Companion Tracker'!$Z357&lt;&gt;"",'Care Companion Tracker'!$U357&lt;&gt;"",'Care Companion Tracker'!$W357=""),"Discharged but no practical", IF(AND('Care Companion Tracker'!$Z357&lt;&gt;"",'Care Companion Tracker'!$U357&lt;&gt;"",'Care Companion Tracker'!$K357="Surgery",'Care Companion Tracker'!$Y357=""),"Discharged but no evaluation",IF(AND('Care Companion Tracker'!$Z357&lt;&gt;"",'Care Companion Tracker'!$U357=""),"Discharged but no class","Completed but not discharged")))))))</f>
        <v>Discharged but no class</v>
      </c>
      <c r="E357" s="129" t="str">
        <f>IF(Table4[[#This Row],[DOA (DD/MM/YY)]]="","",TEXT(Table4[[#This Row],[DOA (DD/MM/YY)]],"mmm-yy"))</f>
        <v>Sep-14</v>
      </c>
      <c r="F357" s="148">
        <f>IF('Patient Admission Report'!H352="","",'Patient Admission Report'!H352)</f>
        <v>41891</v>
      </c>
      <c r="G357" s="112" t="str">
        <f>IFERROR(IF('Patient Admission Report'!B352="","",'Patient Admission Report'!B352),"")</f>
        <v>10070000201661</v>
      </c>
      <c r="H357" s="68" t="str">
        <f>IFERROR(IF('Patient Admission Report'!C352="","",'Patient Admission Report'!C352),"")</f>
        <v>Mrs SUNITHA G</v>
      </c>
      <c r="I357" s="77" t="str">
        <f>IFERROR(IF('Patient Admission Report'!D352="","",'Patient Admission Report'!D352),"")</f>
        <v>9177373401</v>
      </c>
      <c r="J357" s="68" t="str">
        <f>IFERROR(IF('Patient Admission Report'!E352="","",'Patient Admission Report'!E352),"")</f>
        <v>TELANGANA</v>
      </c>
      <c r="K357" s="68" t="str">
        <f>IFERROR(IF('Patient Admission Report'!F352="","",'Patient Admission Report'!F352),"")</f>
        <v>PROCEDURE</v>
      </c>
      <c r="L357" s="68" t="str">
        <f>IFERROR(IF('Patient Admission Report'!G352="","",'Patient Admission Report'!G352),"")</f>
        <v>GENERAL SURGERY</v>
      </c>
      <c r="M357" s="133" t="str">
        <f>IFERROR(IF('Patient Admission Report'!I352="","",'Patient Admission Report'!I352),"")</f>
        <v>NH-Mallareddy Hospital</v>
      </c>
      <c r="N357" s="124"/>
      <c r="O357" s="116"/>
      <c r="P357" s="72"/>
      <c r="Q357" s="73"/>
      <c r="R357" s="72"/>
      <c r="S357" s="72"/>
      <c r="T357" s="73"/>
      <c r="U357" s="69"/>
      <c r="V357" s="69"/>
      <c r="W357" s="136"/>
      <c r="X357" s="139"/>
      <c r="Y357" s="121"/>
      <c r="Z357" s="143" t="str">
        <f>IFERROR(VLOOKUP('Care Companion Tracker'!$G357,'Patient Discharge Report'!$B$11:$E$1048576,3,FALSE),"")</f>
        <v>17/09/2014 09:51 PM</v>
      </c>
      <c r="AA357" s="94" t="str">
        <f>IFERROR(VLOOKUP('Care Companion Tracker'!$G357,'Patient Discharge Report'!$B$11:$E$1048576,4,FALSE),"")</f>
        <v>Normal Discharge</v>
      </c>
      <c r="AB357" s="179">
        <f>ROUND(IF('Care Companion Tracker'!$Z357="",0,('Care Companion Tracker'!$Z357-'Care Companion Tracker'!$F357)),0)</f>
        <v>9</v>
      </c>
      <c r="AC357" s="116"/>
      <c r="AD357" s="95"/>
    </row>
    <row r="358" spans="2:30">
      <c r="B358" s="67">
        <f t="shared" si="10"/>
        <v>343</v>
      </c>
      <c r="C358" s="68" t="str">
        <f t="shared" si="11"/>
        <v>Hyderabad</v>
      </c>
      <c r="D358" s="93" t="str">
        <f>IF(AND('Care Companion Tracker'!$U358="", 'Care Companion Tracker'!$Z358=""),"Class not attended", IF(AND('Care Companion Tracker'!$Z358="",'Care Companion Tracker'!$U358&lt;&gt;"",$K358="Surgery",$W358=""),"Practical Left", IF(AND('Care Companion Tracker'!$Z358="",'Care Companion Tracker'!$U358&lt;&gt;"",'Care Companion Tracker'!$K358="Surgery",'Care Companion Tracker'!$Y358=""),"Evaluation left",IF(OR(AND('Care Companion Tracker'!$Z358&lt;&gt;"",'Care Companion Tracker'!$K358="Surgery",'Care Companion Tracker'!$U358&lt;&gt;"",'Care Companion Tracker'!$W358&lt;&gt;"",'Care Companion Tracker'!$Y358&lt;&gt;""),AND('Care Companion Tracker'!$Z358&lt;&gt;"",'Care Companion Tracker'!$K358="Procedure",'Care Companion Tracker'!$U358&lt;&gt;""),AND('Care Companion Tracker'!$Z358&lt;&gt;"",'Care Companion Tracker'!$K358="Observation",'Care Companion Tracker'!$U358&lt;&gt;"")),"Discharged &amp; completed",IF(AND('Care Companion Tracker'!$Z358&lt;&gt;"",'Care Companion Tracker'!$U358&lt;&gt;"",'Care Companion Tracker'!$W358=""),"Discharged but no practical", IF(AND('Care Companion Tracker'!$Z358&lt;&gt;"",'Care Companion Tracker'!$U358&lt;&gt;"",'Care Companion Tracker'!$K358="Surgery",'Care Companion Tracker'!$Y358=""),"Discharged but no evaluation",IF(AND('Care Companion Tracker'!$Z358&lt;&gt;"",'Care Companion Tracker'!$U358=""),"Discharged but no class","Completed but not discharged")))))))</f>
        <v>Class not attended</v>
      </c>
      <c r="E358" s="129" t="str">
        <f>IF(Table4[[#This Row],[DOA (DD/MM/YY)]]="","",TEXT(Table4[[#This Row],[DOA (DD/MM/YY)]],"mmm-yy"))</f>
        <v>Sep-14</v>
      </c>
      <c r="F358" s="148">
        <f>IF('Patient Admission Report'!H353="","",'Patient Admission Report'!H353)</f>
        <v>41891</v>
      </c>
      <c r="G358" s="112" t="str">
        <f>IFERROR(IF('Patient Admission Report'!B353="","",'Patient Admission Report'!B353),"")</f>
        <v>10070000201833</v>
      </c>
      <c r="H358" s="68" t="str">
        <f>IFERROR(IF('Patient Admission Report'!C353="","",'Patient Admission Report'!C353),"")</f>
        <v>Mr NARISIMULU M</v>
      </c>
      <c r="I358" s="77" t="str">
        <f>IFERROR(IF('Patient Admission Report'!D353="","",'Patient Admission Report'!D353),"")</f>
        <v>7702864177</v>
      </c>
      <c r="J358" s="68" t="str">
        <f>IFERROR(IF('Patient Admission Report'!E353="","",'Patient Admission Report'!E353),"")</f>
        <v>Andhra Pradesh</v>
      </c>
      <c r="K358" s="68" t="str">
        <f>IFERROR(IF('Patient Admission Report'!F353="","",'Patient Admission Report'!F353),"")</f>
        <v>PROCEDURE</v>
      </c>
      <c r="L358" s="68" t="str">
        <f>IFERROR(IF('Patient Admission Report'!G353="","",'Patient Admission Report'!G353),"")</f>
        <v>NEPHROLOGY</v>
      </c>
      <c r="M358" s="133" t="str">
        <f>IFERROR(IF('Patient Admission Report'!I353="","",'Patient Admission Report'!I353),"")</f>
        <v>AROGYA SRI</v>
      </c>
      <c r="N358" s="124"/>
      <c r="O358" s="116"/>
      <c r="P358" s="72"/>
      <c r="Q358" s="73"/>
      <c r="R358" s="72"/>
      <c r="S358" s="72"/>
      <c r="T358" s="73"/>
      <c r="U358" s="69"/>
      <c r="V358" s="69"/>
      <c r="W358" s="136"/>
      <c r="X358" s="139"/>
      <c r="Y358" s="121"/>
      <c r="Z358" s="143" t="str">
        <f>IFERROR(VLOOKUP('Care Companion Tracker'!$G358,'Patient Discharge Report'!$B$11:$E$1048576,3,FALSE),"")</f>
        <v/>
      </c>
      <c r="AA358" s="94" t="str">
        <f>IFERROR(VLOOKUP('Care Companion Tracker'!$G358,'Patient Discharge Report'!$B$11:$E$1048576,4,FALSE),"")</f>
        <v/>
      </c>
      <c r="AB358" s="179">
        <f>ROUND(IF('Care Companion Tracker'!$Z358="",0,('Care Companion Tracker'!$Z358-'Care Companion Tracker'!$F358)),0)</f>
        <v>0</v>
      </c>
      <c r="AC358" s="116"/>
      <c r="AD358" s="95"/>
    </row>
    <row r="359" spans="2:30">
      <c r="B359" s="67">
        <f t="shared" si="10"/>
        <v>344</v>
      </c>
      <c r="C359" s="68" t="str">
        <f t="shared" si="11"/>
        <v>Hyderabad</v>
      </c>
      <c r="D359" s="93" t="str">
        <f>IF(AND('Care Companion Tracker'!$U359="", 'Care Companion Tracker'!$Z359=""),"Class not attended", IF(AND('Care Companion Tracker'!$Z359="",'Care Companion Tracker'!$U359&lt;&gt;"",$K359="Surgery",$W359=""),"Practical Left", IF(AND('Care Companion Tracker'!$Z359="",'Care Companion Tracker'!$U359&lt;&gt;"",'Care Companion Tracker'!$K359="Surgery",'Care Companion Tracker'!$Y359=""),"Evaluation left",IF(OR(AND('Care Companion Tracker'!$Z359&lt;&gt;"",'Care Companion Tracker'!$K359="Surgery",'Care Companion Tracker'!$U359&lt;&gt;"",'Care Companion Tracker'!$W359&lt;&gt;"",'Care Companion Tracker'!$Y359&lt;&gt;""),AND('Care Companion Tracker'!$Z359&lt;&gt;"",'Care Companion Tracker'!$K359="Procedure",'Care Companion Tracker'!$U359&lt;&gt;""),AND('Care Companion Tracker'!$Z359&lt;&gt;"",'Care Companion Tracker'!$K359="Observation",'Care Companion Tracker'!$U359&lt;&gt;"")),"Discharged &amp; completed",IF(AND('Care Companion Tracker'!$Z359&lt;&gt;"",'Care Companion Tracker'!$U359&lt;&gt;"",'Care Companion Tracker'!$W359=""),"Discharged but no practical", IF(AND('Care Companion Tracker'!$Z359&lt;&gt;"",'Care Companion Tracker'!$U359&lt;&gt;"",'Care Companion Tracker'!$K359="Surgery",'Care Companion Tracker'!$Y359=""),"Discharged but no evaluation",IF(AND('Care Companion Tracker'!$Z359&lt;&gt;"",'Care Companion Tracker'!$U359=""),"Discharged but no class","Completed but not discharged")))))))</f>
        <v>Discharged but no class</v>
      </c>
      <c r="E359" s="129" t="str">
        <f>IF(Table4[[#This Row],[DOA (DD/MM/YY)]]="","",TEXT(Table4[[#This Row],[DOA (DD/MM/YY)]],"mmm-yy"))</f>
        <v>Sep-14</v>
      </c>
      <c r="F359" s="148">
        <f>IF('Patient Admission Report'!H354="","",'Patient Admission Report'!H354)</f>
        <v>41891</v>
      </c>
      <c r="G359" s="112" t="str">
        <f>IFERROR(IF('Patient Admission Report'!B354="","",'Patient Admission Report'!B354),"")</f>
        <v>10070000202204</v>
      </c>
      <c r="H359" s="68" t="str">
        <f>IFERROR(IF('Patient Admission Report'!C354="","",'Patient Admission Report'!C354),"")</f>
        <v>Mr NAGAPPA</v>
      </c>
      <c r="I359" s="77" t="str">
        <f>IFERROR(IF('Patient Admission Report'!D354="","",'Patient Admission Report'!D354),"")</f>
        <v>91-9866741990</v>
      </c>
      <c r="J359" s="68" t="str">
        <f>IFERROR(IF('Patient Admission Report'!E354="","",'Patient Admission Report'!E354),"")</f>
        <v>TELANGANA</v>
      </c>
      <c r="K359" s="68" t="str">
        <f>IFERROR(IF('Patient Admission Report'!F354="","",'Patient Admission Report'!F354),"")</f>
        <v>OBSERVATION</v>
      </c>
      <c r="L359" s="68" t="str">
        <f>IFERROR(IF('Patient Admission Report'!G354="","",'Patient Admission Report'!G354),"")</f>
        <v>NEURO SURGERY</v>
      </c>
      <c r="M359" s="133" t="str">
        <f>IFERROR(IF('Patient Admission Report'!I354="","",'Patient Admission Report'!I354),"")</f>
        <v/>
      </c>
      <c r="N359" s="124"/>
      <c r="O359" s="116"/>
      <c r="P359" s="72"/>
      <c r="Q359" s="73"/>
      <c r="R359" s="72"/>
      <c r="S359" s="72"/>
      <c r="T359" s="73"/>
      <c r="U359" s="69"/>
      <c r="V359" s="69"/>
      <c r="W359" s="136"/>
      <c r="X359" s="139"/>
      <c r="Y359" s="121"/>
      <c r="Z359" s="143" t="str">
        <f>IFERROR(VLOOKUP('Care Companion Tracker'!$G359,'Patient Discharge Report'!$B$11:$E$1048576,3,FALSE),"")</f>
        <v>10/09/2014 06:16 PM</v>
      </c>
      <c r="AA359" s="94" t="str">
        <f>IFERROR(VLOOKUP('Care Companion Tracker'!$G359,'Patient Discharge Report'!$B$11:$E$1048576,4,FALSE),"")</f>
        <v>LAMA</v>
      </c>
      <c r="AB359" s="179">
        <f>ROUND(IF('Care Companion Tracker'!$Z359="",0,('Care Companion Tracker'!$Z359-'Care Companion Tracker'!$F359)),0)</f>
        <v>2</v>
      </c>
      <c r="AC359" s="116"/>
      <c r="AD359" s="95"/>
    </row>
    <row r="360" spans="2:30">
      <c r="B360" s="67">
        <f t="shared" si="10"/>
        <v>345</v>
      </c>
      <c r="C360" s="68" t="str">
        <f t="shared" si="11"/>
        <v>Hyderabad</v>
      </c>
      <c r="D360" s="93" t="str">
        <f>IF(AND('Care Companion Tracker'!$U360="", 'Care Companion Tracker'!$Z360=""),"Class not attended", IF(AND('Care Companion Tracker'!$Z360="",'Care Companion Tracker'!$U360&lt;&gt;"",$K360="Surgery",$W360=""),"Practical Left", IF(AND('Care Companion Tracker'!$Z360="",'Care Companion Tracker'!$U360&lt;&gt;"",'Care Companion Tracker'!$K360="Surgery",'Care Companion Tracker'!$Y360=""),"Evaluation left",IF(OR(AND('Care Companion Tracker'!$Z360&lt;&gt;"",'Care Companion Tracker'!$K360="Surgery",'Care Companion Tracker'!$U360&lt;&gt;"",'Care Companion Tracker'!$W360&lt;&gt;"",'Care Companion Tracker'!$Y360&lt;&gt;""),AND('Care Companion Tracker'!$Z360&lt;&gt;"",'Care Companion Tracker'!$K360="Procedure",'Care Companion Tracker'!$U360&lt;&gt;""),AND('Care Companion Tracker'!$Z360&lt;&gt;"",'Care Companion Tracker'!$K360="Observation",'Care Companion Tracker'!$U360&lt;&gt;"")),"Discharged &amp; completed",IF(AND('Care Companion Tracker'!$Z360&lt;&gt;"",'Care Companion Tracker'!$U360&lt;&gt;"",'Care Companion Tracker'!$W360=""),"Discharged but no practical", IF(AND('Care Companion Tracker'!$Z360&lt;&gt;"",'Care Companion Tracker'!$U360&lt;&gt;"",'Care Companion Tracker'!$K360="Surgery",'Care Companion Tracker'!$Y360=""),"Discharged but no evaluation",IF(AND('Care Companion Tracker'!$Z360&lt;&gt;"",'Care Companion Tracker'!$U360=""),"Discharged but no class","Completed but not discharged")))))))</f>
        <v>Class not attended</v>
      </c>
      <c r="E360" s="129" t="str">
        <f>IF(Table4[[#This Row],[DOA (DD/MM/YY)]]="","",TEXT(Table4[[#This Row],[DOA (DD/MM/YY)]],"mmm-yy"))</f>
        <v>Sep-14</v>
      </c>
      <c r="F360" s="148">
        <f>IF('Patient Admission Report'!H355="","",'Patient Admission Report'!H355)</f>
        <v>41891</v>
      </c>
      <c r="G360" s="112" t="str">
        <f>IFERROR(IF('Patient Admission Report'!B355="","",'Patient Admission Report'!B355),"")</f>
        <v>10070000202136</v>
      </c>
      <c r="H360" s="68" t="str">
        <f>IFERROR(IF('Patient Admission Report'!C355="","",'Patient Admission Report'!C355),"")</f>
        <v>Mr KRISHNAIAH V</v>
      </c>
      <c r="I360" s="77" t="str">
        <f>IFERROR(IF('Patient Admission Report'!D355="","",'Patient Admission Report'!D355),"")</f>
        <v>000</v>
      </c>
      <c r="J360" s="68" t="str">
        <f>IFERROR(IF('Patient Admission Report'!E355="","",'Patient Admission Report'!E355),"")</f>
        <v>TELANGANA</v>
      </c>
      <c r="K360" s="68" t="str">
        <f>IFERROR(IF('Patient Admission Report'!F355="","",'Patient Admission Report'!F355),"")</f>
        <v>PROCEDURE</v>
      </c>
      <c r="L360" s="68" t="str">
        <f>IFERROR(IF('Patient Admission Report'!G355="","",'Patient Admission Report'!G355),"")</f>
        <v>NEURO SURGERY</v>
      </c>
      <c r="M360" s="133" t="str">
        <f>IFERROR(IF('Patient Admission Report'!I355="","",'Patient Admission Report'!I355),"")</f>
        <v>AROGYA SRI</v>
      </c>
      <c r="N360" s="124"/>
      <c r="O360" s="116"/>
      <c r="P360" s="72"/>
      <c r="Q360" s="73"/>
      <c r="R360" s="72"/>
      <c r="S360" s="72"/>
      <c r="T360" s="73"/>
      <c r="U360" s="69"/>
      <c r="V360" s="69"/>
      <c r="W360" s="136"/>
      <c r="X360" s="139"/>
      <c r="Y360" s="121"/>
      <c r="Z360" s="143" t="str">
        <f>IFERROR(VLOOKUP('Care Companion Tracker'!$G360,'Patient Discharge Report'!$B$11:$E$1048576,3,FALSE),"")</f>
        <v/>
      </c>
      <c r="AA360" s="94" t="str">
        <f>IFERROR(VLOOKUP('Care Companion Tracker'!$G360,'Patient Discharge Report'!$B$11:$E$1048576,4,FALSE),"")</f>
        <v/>
      </c>
      <c r="AB360" s="179">
        <f>ROUND(IF('Care Companion Tracker'!$Z360="",0,('Care Companion Tracker'!$Z360-'Care Companion Tracker'!$F360)),0)</f>
        <v>0</v>
      </c>
      <c r="AC360" s="116"/>
      <c r="AD360" s="95"/>
    </row>
    <row r="361" spans="2:30">
      <c r="B361" s="67">
        <f t="shared" si="10"/>
        <v>346</v>
      </c>
      <c r="C361" s="68" t="str">
        <f t="shared" si="11"/>
        <v>Hyderabad</v>
      </c>
      <c r="D361" s="93" t="str">
        <f>IF(AND('Care Companion Tracker'!$U361="", 'Care Companion Tracker'!$Z361=""),"Class not attended", IF(AND('Care Companion Tracker'!$Z361="",'Care Companion Tracker'!$U361&lt;&gt;"",$K361="Surgery",$W361=""),"Practical Left", IF(AND('Care Companion Tracker'!$Z361="",'Care Companion Tracker'!$U361&lt;&gt;"",'Care Companion Tracker'!$K361="Surgery",'Care Companion Tracker'!$Y361=""),"Evaluation left",IF(OR(AND('Care Companion Tracker'!$Z361&lt;&gt;"",'Care Companion Tracker'!$K361="Surgery",'Care Companion Tracker'!$U361&lt;&gt;"",'Care Companion Tracker'!$W361&lt;&gt;"",'Care Companion Tracker'!$Y361&lt;&gt;""),AND('Care Companion Tracker'!$Z361&lt;&gt;"",'Care Companion Tracker'!$K361="Procedure",'Care Companion Tracker'!$U361&lt;&gt;""),AND('Care Companion Tracker'!$Z361&lt;&gt;"",'Care Companion Tracker'!$K361="Observation",'Care Companion Tracker'!$U361&lt;&gt;"")),"Discharged &amp; completed",IF(AND('Care Companion Tracker'!$Z361&lt;&gt;"",'Care Companion Tracker'!$U361&lt;&gt;"",'Care Companion Tracker'!$W361=""),"Discharged but no practical", IF(AND('Care Companion Tracker'!$Z361&lt;&gt;"",'Care Companion Tracker'!$U361&lt;&gt;"",'Care Companion Tracker'!$K361="Surgery",'Care Companion Tracker'!$Y361=""),"Discharged but no evaluation",IF(AND('Care Companion Tracker'!$Z361&lt;&gt;"",'Care Companion Tracker'!$U361=""),"Discharged but no class","Completed but not discharged")))))))</f>
        <v>Discharged but no class</v>
      </c>
      <c r="E361" s="129" t="str">
        <f>IF(Table4[[#This Row],[DOA (DD/MM/YY)]]="","",TEXT(Table4[[#This Row],[DOA (DD/MM/YY)]],"mmm-yy"))</f>
        <v>Sep-14</v>
      </c>
      <c r="F361" s="148">
        <f>IF('Patient Admission Report'!H356="","",'Patient Admission Report'!H356)</f>
        <v>41891</v>
      </c>
      <c r="G361" s="112" t="str">
        <f>IFERROR(IF('Patient Admission Report'!B356="","",'Patient Admission Report'!B356),"")</f>
        <v>10070000202142</v>
      </c>
      <c r="H361" s="70" t="str">
        <f>IFERROR(IF('Patient Admission Report'!C356="","",'Patient Admission Report'!C356),"")</f>
        <v>Mr RATNAIAH K</v>
      </c>
      <c r="I361" s="77" t="str">
        <f>IFERROR(IF('Patient Admission Report'!D356="","",'Patient Admission Report'!D356),"")</f>
        <v>9000124454</v>
      </c>
      <c r="J361" s="70" t="str">
        <f>IFERROR(IF('Patient Admission Report'!E356="","",'Patient Admission Report'!E356),"")</f>
        <v>TELANGANA</v>
      </c>
      <c r="K361" s="70" t="str">
        <f>IFERROR(IF('Patient Admission Report'!F356="","",'Patient Admission Report'!F356),"")</f>
        <v>PROCEDURE</v>
      </c>
      <c r="L361" s="70" t="str">
        <f>IFERROR(IF('Patient Admission Report'!G356="","",'Patient Admission Report'!G356),"")</f>
        <v>NEURO SURGERY</v>
      </c>
      <c r="M361" s="134" t="str">
        <f>IFERROR(IF('Patient Admission Report'!I356="","",'Patient Admission Report'!I356),"")</f>
        <v>AROGYA SRI</v>
      </c>
      <c r="N361" s="124"/>
      <c r="O361" s="116"/>
      <c r="P361" s="72"/>
      <c r="Q361" s="73"/>
      <c r="R361" s="72"/>
      <c r="S361" s="72"/>
      <c r="T361" s="73"/>
      <c r="U361" s="69"/>
      <c r="V361" s="69" t="s">
        <v>2651</v>
      </c>
      <c r="W361" s="136"/>
      <c r="X361" s="139"/>
      <c r="Y361" s="121"/>
      <c r="Z361" s="143" t="str">
        <f>IFERROR(VLOOKUP('Care Companion Tracker'!$G361,'Patient Discharge Report'!$B$11:$E$1048576,3,FALSE),"")</f>
        <v>17/09/2014 09:47 PM</v>
      </c>
      <c r="AA361" s="94" t="str">
        <f>IFERROR(VLOOKUP('Care Companion Tracker'!$G361,'Patient Discharge Report'!$B$11:$E$1048576,4,FALSE),"")</f>
        <v>Normal Discharge</v>
      </c>
      <c r="AB361" s="179">
        <f>ROUND(IF('Care Companion Tracker'!$Z361="",0,('Care Companion Tracker'!$Z361-'Care Companion Tracker'!$F361)),0)</f>
        <v>9</v>
      </c>
      <c r="AC361" s="116"/>
      <c r="AD361" s="95"/>
    </row>
    <row r="362" spans="2:30">
      <c r="B362" s="67">
        <f t="shared" si="10"/>
        <v>347</v>
      </c>
      <c r="C362" s="68" t="str">
        <f t="shared" si="11"/>
        <v>Hyderabad</v>
      </c>
      <c r="D362" s="93" t="str">
        <f>IF(AND('Care Companion Tracker'!$U362="", 'Care Companion Tracker'!$Z362=""),"Class not attended", IF(AND('Care Companion Tracker'!$Z362="",'Care Companion Tracker'!$U362&lt;&gt;"",$K362="Surgery",$W362=""),"Practical Left", IF(AND('Care Companion Tracker'!$Z362="",'Care Companion Tracker'!$U362&lt;&gt;"",'Care Companion Tracker'!$K362="Surgery",'Care Companion Tracker'!$Y362=""),"Evaluation left",IF(OR(AND('Care Companion Tracker'!$Z362&lt;&gt;"",'Care Companion Tracker'!$K362="Surgery",'Care Companion Tracker'!$U362&lt;&gt;"",'Care Companion Tracker'!$W362&lt;&gt;"",'Care Companion Tracker'!$Y362&lt;&gt;""),AND('Care Companion Tracker'!$Z362&lt;&gt;"",'Care Companion Tracker'!$K362="Procedure",'Care Companion Tracker'!$U362&lt;&gt;""),AND('Care Companion Tracker'!$Z362&lt;&gt;"",'Care Companion Tracker'!$K362="Observation",'Care Companion Tracker'!$U362&lt;&gt;"")),"Discharged &amp; completed",IF(AND('Care Companion Tracker'!$Z362&lt;&gt;"",'Care Companion Tracker'!$U362&lt;&gt;"",'Care Companion Tracker'!$W362=""),"Discharged but no practical", IF(AND('Care Companion Tracker'!$Z362&lt;&gt;"",'Care Companion Tracker'!$U362&lt;&gt;"",'Care Companion Tracker'!$K362="Surgery",'Care Companion Tracker'!$Y362=""),"Discharged but no evaluation",IF(AND('Care Companion Tracker'!$Z362&lt;&gt;"",'Care Companion Tracker'!$U362=""),"Discharged but no class","Completed but not discharged")))))))</f>
        <v>Discharged but no class</v>
      </c>
      <c r="E362" s="129" t="str">
        <f>IF(Table4[[#This Row],[DOA (DD/MM/YY)]]="","",TEXT(Table4[[#This Row],[DOA (DD/MM/YY)]],"mmm-yy"))</f>
        <v>Sep-14</v>
      </c>
      <c r="F362" s="148">
        <f>IF('Patient Admission Report'!H357="","",'Patient Admission Report'!H357)</f>
        <v>41891</v>
      </c>
      <c r="G362" s="112" t="str">
        <f>IFERROR(IF('Patient Admission Report'!B357="","",'Patient Admission Report'!B357),"")</f>
        <v>10070000202012</v>
      </c>
      <c r="H362" s="68" t="str">
        <f>IFERROR(IF('Patient Admission Report'!C357="","",'Patient Admission Report'!C357),"")</f>
        <v>Mr ERNNA</v>
      </c>
      <c r="I362" s="77" t="str">
        <f>IFERROR(IF('Patient Admission Report'!D357="","",'Patient Admission Report'!D357),"")</f>
        <v>91-8747076610</v>
      </c>
      <c r="J362" s="68" t="str">
        <f>IFERROR(IF('Patient Admission Report'!E357="","",'Patient Admission Report'!E357),"")</f>
        <v>Karnataka.</v>
      </c>
      <c r="K362" s="68" t="str">
        <f>IFERROR(IF('Patient Admission Report'!F357="","",'Patient Admission Report'!F357),"")</f>
        <v>OBSERVATION</v>
      </c>
      <c r="L362" s="68" t="str">
        <f>IFERROR(IF('Patient Admission Report'!G357="","",'Patient Admission Report'!G357),"")</f>
        <v>NEURO SURGERY</v>
      </c>
      <c r="M362" s="133" t="str">
        <f>IFERROR(IF('Patient Admission Report'!I357="","",'Patient Admission Report'!I357),"")</f>
        <v/>
      </c>
      <c r="N362" s="124"/>
      <c r="O362" s="116"/>
      <c r="P362" s="72"/>
      <c r="Q362" s="73"/>
      <c r="R362" s="72"/>
      <c r="S362" s="72"/>
      <c r="T362" s="73"/>
      <c r="U362" s="69"/>
      <c r="V362" s="69"/>
      <c r="W362" s="136"/>
      <c r="X362" s="139"/>
      <c r="Y362" s="121"/>
      <c r="Z362" s="143" t="str">
        <f>IFERROR(VLOOKUP('Care Companion Tracker'!$G362,'Patient Discharge Report'!$B$11:$E$1048576,3,FALSE),"")</f>
        <v>10/09/2014 07:49 PM</v>
      </c>
      <c r="AA362" s="94" t="str">
        <f>IFERROR(VLOOKUP('Care Companion Tracker'!$G362,'Patient Discharge Report'!$B$11:$E$1048576,4,FALSE),"")</f>
        <v>Normal Discharge</v>
      </c>
      <c r="AB362" s="179">
        <f>ROUND(IF('Care Companion Tracker'!$Z362="",0,('Care Companion Tracker'!$Z362-'Care Companion Tracker'!$F362)),0)</f>
        <v>2</v>
      </c>
      <c r="AC362" s="116"/>
      <c r="AD362" s="95"/>
    </row>
    <row r="363" spans="2:30">
      <c r="B363" s="67">
        <f t="shared" si="10"/>
        <v>348</v>
      </c>
      <c r="C363" s="68" t="str">
        <f t="shared" si="11"/>
        <v>Hyderabad</v>
      </c>
      <c r="D363" s="93" t="str">
        <f>IF(AND('Care Companion Tracker'!$U363="", 'Care Companion Tracker'!$Z363=""),"Class not attended", IF(AND('Care Companion Tracker'!$Z363="",'Care Companion Tracker'!$U363&lt;&gt;"",$K363="Surgery",$W363=""),"Practical Left", IF(AND('Care Companion Tracker'!$Z363="",'Care Companion Tracker'!$U363&lt;&gt;"",'Care Companion Tracker'!$K363="Surgery",'Care Companion Tracker'!$Y363=""),"Evaluation left",IF(OR(AND('Care Companion Tracker'!$Z363&lt;&gt;"",'Care Companion Tracker'!$K363="Surgery",'Care Companion Tracker'!$U363&lt;&gt;"",'Care Companion Tracker'!$W363&lt;&gt;"",'Care Companion Tracker'!$Y363&lt;&gt;""),AND('Care Companion Tracker'!$Z363&lt;&gt;"",'Care Companion Tracker'!$K363="Procedure",'Care Companion Tracker'!$U363&lt;&gt;""),AND('Care Companion Tracker'!$Z363&lt;&gt;"",'Care Companion Tracker'!$K363="Observation",'Care Companion Tracker'!$U363&lt;&gt;"")),"Discharged &amp; completed",IF(AND('Care Companion Tracker'!$Z363&lt;&gt;"",'Care Companion Tracker'!$U363&lt;&gt;"",'Care Companion Tracker'!$W363=""),"Discharged but no practical", IF(AND('Care Companion Tracker'!$Z363&lt;&gt;"",'Care Companion Tracker'!$U363&lt;&gt;"",'Care Companion Tracker'!$K363="Surgery",'Care Companion Tracker'!$Y363=""),"Discharged but no evaluation",IF(AND('Care Companion Tracker'!$Z363&lt;&gt;"",'Care Companion Tracker'!$U363=""),"Discharged but no class","Completed but not discharged")))))))</f>
        <v>Completed but not discharged</v>
      </c>
      <c r="E363" s="129" t="str">
        <f>IF(Table4[[#This Row],[DOA (DD/MM/YY)]]="","",TEXT(Table4[[#This Row],[DOA (DD/MM/YY)]],"mmm-yy"))</f>
        <v>Sep-14</v>
      </c>
      <c r="F363" s="148">
        <f>IF('Patient Admission Report'!H358="","",'Patient Admission Report'!H358)</f>
        <v>41891</v>
      </c>
      <c r="G363" s="112" t="str">
        <f>IFERROR(IF('Patient Admission Report'!B358="","",'Patient Admission Report'!B358),"")</f>
        <v>10070000202203</v>
      </c>
      <c r="H363" s="68" t="str">
        <f>IFERROR(IF('Patient Admission Report'!C358="","",'Patient Admission Report'!C358),"")</f>
        <v>Mrs KUMARI T</v>
      </c>
      <c r="I363" s="77" t="str">
        <f>IFERROR(IF('Patient Admission Report'!D358="","",'Patient Admission Report'!D358),"")</f>
        <v>8179251293</v>
      </c>
      <c r="J363" s="68" t="str">
        <f>IFERROR(IF('Patient Admission Report'!E358="","",'Patient Admission Report'!E358),"")</f>
        <v>TELANGANA</v>
      </c>
      <c r="K363" s="68" t="str">
        <f>IFERROR(IF('Patient Admission Report'!F358="","",'Patient Admission Report'!F358),"")</f>
        <v>PROCEDURE</v>
      </c>
      <c r="L363" s="68" t="str">
        <f>IFERROR(IF('Patient Admission Report'!G358="","",'Patient Admission Report'!G358),"")</f>
        <v>NEUROLOGY</v>
      </c>
      <c r="M363" s="133" t="str">
        <f>IFERROR(IF('Patient Admission Report'!I358="","",'Patient Admission Report'!I358),"")</f>
        <v>AROGYA SRI</v>
      </c>
      <c r="N363" s="124"/>
      <c r="O363" s="116"/>
      <c r="P363" s="72" t="s">
        <v>2649</v>
      </c>
      <c r="Q363" s="73">
        <v>8897791891</v>
      </c>
      <c r="R363" s="72"/>
      <c r="S363" s="72"/>
      <c r="T363" s="73"/>
      <c r="U363" s="69">
        <v>41952</v>
      </c>
      <c r="V363" s="69"/>
      <c r="W363" s="136"/>
      <c r="X363" s="139"/>
      <c r="Y363" s="121"/>
      <c r="Z363" s="143" t="str">
        <f>IFERROR(VLOOKUP('Care Companion Tracker'!$G363,'Patient Discharge Report'!$B$11:$E$1048576,3,FALSE),"")</f>
        <v/>
      </c>
      <c r="AA363" s="94" t="str">
        <f>IFERROR(VLOOKUP('Care Companion Tracker'!$G363,'Patient Discharge Report'!$B$11:$E$1048576,4,FALSE),"")</f>
        <v/>
      </c>
      <c r="AB363" s="179">
        <f>ROUND(IF('Care Companion Tracker'!$Z363="",0,('Care Companion Tracker'!$Z363-'Care Companion Tracker'!$F363)),0)</f>
        <v>0</v>
      </c>
      <c r="AC363" s="116"/>
      <c r="AD363" s="95"/>
    </row>
    <row r="364" spans="2:30">
      <c r="B364" s="67">
        <f t="shared" si="10"/>
        <v>349</v>
      </c>
      <c r="C364" s="68" t="str">
        <f t="shared" si="11"/>
        <v>Hyderabad</v>
      </c>
      <c r="D364" s="93" t="str">
        <f>IF(AND('Care Companion Tracker'!$U364="", 'Care Companion Tracker'!$Z364=""),"Class not attended", IF(AND('Care Companion Tracker'!$Z364="",'Care Companion Tracker'!$U364&lt;&gt;"",$K364="Surgery",$W364=""),"Practical Left", IF(AND('Care Companion Tracker'!$Z364="",'Care Companion Tracker'!$U364&lt;&gt;"",'Care Companion Tracker'!$K364="Surgery",'Care Companion Tracker'!$Y364=""),"Evaluation left",IF(OR(AND('Care Companion Tracker'!$Z364&lt;&gt;"",'Care Companion Tracker'!$K364="Surgery",'Care Companion Tracker'!$U364&lt;&gt;"",'Care Companion Tracker'!$W364&lt;&gt;"",'Care Companion Tracker'!$Y364&lt;&gt;""),AND('Care Companion Tracker'!$Z364&lt;&gt;"",'Care Companion Tracker'!$K364="Procedure",'Care Companion Tracker'!$U364&lt;&gt;""),AND('Care Companion Tracker'!$Z364&lt;&gt;"",'Care Companion Tracker'!$K364="Observation",'Care Companion Tracker'!$U364&lt;&gt;"")),"Discharged &amp; completed",IF(AND('Care Companion Tracker'!$Z364&lt;&gt;"",'Care Companion Tracker'!$U364&lt;&gt;"",'Care Companion Tracker'!$W364=""),"Discharged but no practical", IF(AND('Care Companion Tracker'!$Z364&lt;&gt;"",'Care Companion Tracker'!$U364&lt;&gt;"",'Care Companion Tracker'!$K364="Surgery",'Care Companion Tracker'!$Y364=""),"Discharged but no evaluation",IF(AND('Care Companion Tracker'!$Z364&lt;&gt;"",'Care Companion Tracker'!$U364=""),"Discharged but no class","Completed but not discharged")))))))</f>
        <v>Completed but not discharged</v>
      </c>
      <c r="E364" s="129" t="str">
        <f>IF(Table4[[#This Row],[DOA (DD/MM/YY)]]="","",TEXT(Table4[[#This Row],[DOA (DD/MM/YY)]],"mmm-yy"))</f>
        <v>Sep-14</v>
      </c>
      <c r="F364" s="148">
        <f>IF('Patient Admission Report'!H359="","",'Patient Admission Report'!H359)</f>
        <v>41891</v>
      </c>
      <c r="G364" s="112" t="str">
        <f>IFERROR(IF('Patient Admission Report'!B359="","",'Patient Admission Report'!B359),"")</f>
        <v>10070000202202</v>
      </c>
      <c r="H364" s="68" t="str">
        <f>IFERROR(IF('Patient Admission Report'!C359="","",'Patient Admission Report'!C359),"")</f>
        <v>Mr SAILU CH</v>
      </c>
      <c r="I364" s="77" t="str">
        <f>IFERROR(IF('Patient Admission Report'!D359="","",'Patient Admission Report'!D359),"")</f>
        <v>8897774461</v>
      </c>
      <c r="J364" s="68" t="str">
        <f>IFERROR(IF('Patient Admission Report'!E359="","",'Patient Admission Report'!E359),"")</f>
        <v>TELANGANA</v>
      </c>
      <c r="K364" s="68" t="str">
        <f>IFERROR(IF('Patient Admission Report'!F359="","",'Patient Admission Report'!F359),"")</f>
        <v>PROCEDURE</v>
      </c>
      <c r="L364" s="68" t="str">
        <f>IFERROR(IF('Patient Admission Report'!G359="","",'Patient Admission Report'!G359),"")</f>
        <v>NEUROLOGY</v>
      </c>
      <c r="M364" s="133" t="str">
        <f>IFERROR(IF('Patient Admission Report'!I359="","",'Patient Admission Report'!I359),"")</f>
        <v>AROGYA SRI</v>
      </c>
      <c r="N364" s="124"/>
      <c r="O364" s="116" t="s">
        <v>2669</v>
      </c>
      <c r="P364" s="72" t="s">
        <v>2670</v>
      </c>
      <c r="Q364" s="73">
        <v>9494795562</v>
      </c>
      <c r="R364" s="72"/>
      <c r="S364" s="72"/>
      <c r="T364" s="73"/>
      <c r="U364" s="69">
        <v>41982</v>
      </c>
      <c r="V364" s="69"/>
      <c r="W364" s="136"/>
      <c r="X364" s="139"/>
      <c r="Y364" s="121"/>
      <c r="Z364" s="143" t="str">
        <f>IFERROR(VLOOKUP('Care Companion Tracker'!$G364,'Patient Discharge Report'!$B$11:$E$1048576,3,FALSE),"")</f>
        <v/>
      </c>
      <c r="AA364" s="94" t="str">
        <f>IFERROR(VLOOKUP('Care Companion Tracker'!$G364,'Patient Discharge Report'!$B$11:$E$1048576,4,FALSE),"")</f>
        <v/>
      </c>
      <c r="AB364" s="179">
        <f>ROUND(IF('Care Companion Tracker'!$Z364="",0,('Care Companion Tracker'!$Z364-'Care Companion Tracker'!$F364)),0)</f>
        <v>0</v>
      </c>
      <c r="AC364" s="116"/>
      <c r="AD364" s="95"/>
    </row>
    <row r="365" spans="2:30">
      <c r="B365" s="67">
        <f t="shared" si="10"/>
        <v>350</v>
      </c>
      <c r="C365" s="68" t="str">
        <f t="shared" si="11"/>
        <v>Hyderabad</v>
      </c>
      <c r="D365" s="93" t="str">
        <f>IF(AND('Care Companion Tracker'!$U365="", 'Care Companion Tracker'!$Z365=""),"Class not attended", IF(AND('Care Companion Tracker'!$Z365="",'Care Companion Tracker'!$U365&lt;&gt;"",$K365="Surgery",$W365=""),"Practical Left", IF(AND('Care Companion Tracker'!$Z365="",'Care Companion Tracker'!$U365&lt;&gt;"",'Care Companion Tracker'!$K365="Surgery",'Care Companion Tracker'!$Y365=""),"Evaluation left",IF(OR(AND('Care Companion Tracker'!$Z365&lt;&gt;"",'Care Companion Tracker'!$K365="Surgery",'Care Companion Tracker'!$U365&lt;&gt;"",'Care Companion Tracker'!$W365&lt;&gt;"",'Care Companion Tracker'!$Y365&lt;&gt;""),AND('Care Companion Tracker'!$Z365&lt;&gt;"",'Care Companion Tracker'!$K365="Procedure",'Care Companion Tracker'!$U365&lt;&gt;""),AND('Care Companion Tracker'!$Z365&lt;&gt;"",'Care Companion Tracker'!$K365="Observation",'Care Companion Tracker'!$U365&lt;&gt;"")),"Discharged &amp; completed",IF(AND('Care Companion Tracker'!$Z365&lt;&gt;"",'Care Companion Tracker'!$U365&lt;&gt;"",'Care Companion Tracker'!$W365=""),"Discharged but no practical", IF(AND('Care Companion Tracker'!$Z365&lt;&gt;"",'Care Companion Tracker'!$U365&lt;&gt;"",'Care Companion Tracker'!$K365="Surgery",'Care Companion Tracker'!$Y365=""),"Discharged but no evaluation",IF(AND('Care Companion Tracker'!$Z365&lt;&gt;"",'Care Companion Tracker'!$U365=""),"Discharged but no class","Completed but not discharged")))))))</f>
        <v>Discharged but no class</v>
      </c>
      <c r="E365" s="129" t="str">
        <f>IF(Table4[[#This Row],[DOA (DD/MM/YY)]]="","",TEXT(Table4[[#This Row],[DOA (DD/MM/YY)]],"mmm-yy"))</f>
        <v>Sep-14</v>
      </c>
      <c r="F365" s="148">
        <f>IF('Patient Admission Report'!H360="","",'Patient Admission Report'!H360)</f>
        <v>41891</v>
      </c>
      <c r="G365" s="112" t="str">
        <f>IFERROR(IF('Patient Admission Report'!B360="","",'Patient Admission Report'!B360),"")</f>
        <v>10070000202194</v>
      </c>
      <c r="H365" s="68" t="str">
        <f>IFERROR(IF('Patient Admission Report'!C360="","",'Patient Admission Report'!C360),"")</f>
        <v>Mr NARSIMHA K S</v>
      </c>
      <c r="I365" s="77" t="str">
        <f>IFERROR(IF('Patient Admission Report'!D360="","",'Patient Admission Report'!D360),"")</f>
        <v>91-</v>
      </c>
      <c r="J365" s="68" t="str">
        <f>IFERROR(IF('Patient Admission Report'!E360="","",'Patient Admission Report'!E360),"")</f>
        <v>TELANGANA</v>
      </c>
      <c r="K365" s="68" t="str">
        <f>IFERROR(IF('Patient Admission Report'!F360="","",'Patient Admission Report'!F360),"")</f>
        <v>OBSERVATION</v>
      </c>
      <c r="L365" s="68" t="str">
        <f>IFERROR(IF('Patient Admission Report'!G360="","",'Patient Admission Report'!G360),"")</f>
        <v>NEUROLOGY</v>
      </c>
      <c r="M365" s="133" t="str">
        <f>IFERROR(IF('Patient Admission Report'!I360="","",'Patient Admission Report'!I360),"")</f>
        <v>ESIC_CREDIT</v>
      </c>
      <c r="N365" s="124"/>
      <c r="O365" s="116"/>
      <c r="P365" s="72"/>
      <c r="Q365" s="73"/>
      <c r="R365" s="72"/>
      <c r="S365" s="72"/>
      <c r="T365" s="73"/>
      <c r="U365" s="69"/>
      <c r="V365" s="69"/>
      <c r="W365" s="136"/>
      <c r="X365" s="139"/>
      <c r="Y365" s="121"/>
      <c r="Z365" s="143" t="str">
        <f>IFERROR(VLOOKUP('Care Companion Tracker'!$G365,'Patient Discharge Report'!$B$11:$E$1048576,3,FALSE),"")</f>
        <v>13/09/2014 03:50 PM</v>
      </c>
      <c r="AA365" s="94" t="str">
        <f>IFERROR(VLOOKUP('Care Companion Tracker'!$G365,'Patient Discharge Report'!$B$11:$E$1048576,4,FALSE),"")</f>
        <v>Normal Discharge</v>
      </c>
      <c r="AB365" s="179">
        <f>ROUND(IF('Care Companion Tracker'!$Z365="",0,('Care Companion Tracker'!$Z365-'Care Companion Tracker'!$F365)),0)</f>
        <v>5</v>
      </c>
      <c r="AC365" s="116"/>
      <c r="AD365" s="95"/>
    </row>
    <row r="366" spans="2:30">
      <c r="B366" s="67">
        <f t="shared" si="10"/>
        <v>351</v>
      </c>
      <c r="C366" s="68" t="str">
        <f t="shared" si="11"/>
        <v>Hyderabad</v>
      </c>
      <c r="D366" s="93" t="str">
        <f>IF(AND('Care Companion Tracker'!$U366="", 'Care Companion Tracker'!$Z366=""),"Class not attended", IF(AND('Care Companion Tracker'!$Z366="",'Care Companion Tracker'!$U366&lt;&gt;"",$K366="Surgery",$W366=""),"Practical Left", IF(AND('Care Companion Tracker'!$Z366="",'Care Companion Tracker'!$U366&lt;&gt;"",'Care Companion Tracker'!$K366="Surgery",'Care Companion Tracker'!$Y366=""),"Evaluation left",IF(OR(AND('Care Companion Tracker'!$Z366&lt;&gt;"",'Care Companion Tracker'!$K366="Surgery",'Care Companion Tracker'!$U366&lt;&gt;"",'Care Companion Tracker'!$W366&lt;&gt;"",'Care Companion Tracker'!$Y366&lt;&gt;""),AND('Care Companion Tracker'!$Z366&lt;&gt;"",'Care Companion Tracker'!$K366="Procedure",'Care Companion Tracker'!$U366&lt;&gt;""),AND('Care Companion Tracker'!$Z366&lt;&gt;"",'Care Companion Tracker'!$K366="Observation",'Care Companion Tracker'!$U366&lt;&gt;"")),"Discharged &amp; completed",IF(AND('Care Companion Tracker'!$Z366&lt;&gt;"",'Care Companion Tracker'!$U366&lt;&gt;"",'Care Companion Tracker'!$W366=""),"Discharged but no practical", IF(AND('Care Companion Tracker'!$Z366&lt;&gt;"",'Care Companion Tracker'!$U366&lt;&gt;"",'Care Companion Tracker'!$K366="Surgery",'Care Companion Tracker'!$Y366=""),"Discharged but no evaluation",IF(AND('Care Companion Tracker'!$Z366&lt;&gt;"",'Care Companion Tracker'!$U366=""),"Discharged but no class","Completed but not discharged")))))))</f>
        <v>Discharged &amp; completed</v>
      </c>
      <c r="E366" s="129" t="str">
        <f>IF(Table4[[#This Row],[DOA (DD/MM/YY)]]="","",TEXT(Table4[[#This Row],[DOA (DD/MM/YY)]],"mmm-yy"))</f>
        <v>Sep-14</v>
      </c>
      <c r="F366" s="148">
        <f>IF('Patient Admission Report'!H361="","",'Patient Admission Report'!H361)</f>
        <v>41891</v>
      </c>
      <c r="G366" s="112" t="str">
        <f>IFERROR(IF('Patient Admission Report'!B361="","",'Patient Admission Report'!B361),"")</f>
        <v>10070000202195</v>
      </c>
      <c r="H366" s="68" t="str">
        <f>IFERROR(IF('Patient Admission Report'!C361="","",'Patient Admission Report'!C361),"")</f>
        <v>Mrs LAXMI N</v>
      </c>
      <c r="I366" s="77" t="str">
        <f>IFERROR(IF('Patient Admission Report'!D361="","",'Patient Admission Report'!D361),"")</f>
        <v>91-8466049074</v>
      </c>
      <c r="J366" s="68" t="str">
        <f>IFERROR(IF('Patient Admission Report'!E361="","",'Patient Admission Report'!E361),"")</f>
        <v>TELANGANA</v>
      </c>
      <c r="K366" s="68" t="str">
        <f>IFERROR(IF('Patient Admission Report'!F361="","",'Patient Admission Report'!F361),"")</f>
        <v>OBSERVATION</v>
      </c>
      <c r="L366" s="68" t="str">
        <f>IFERROR(IF('Patient Admission Report'!G361="","",'Patient Admission Report'!G361),"")</f>
        <v>NEUROLOGY</v>
      </c>
      <c r="M366" s="133" t="str">
        <f>IFERROR(IF('Patient Admission Report'!I361="","",'Patient Admission Report'!I361),"")</f>
        <v>AROGYA SRI</v>
      </c>
      <c r="N366" s="124"/>
      <c r="O366" s="116" t="s">
        <v>2671</v>
      </c>
      <c r="P366" s="72" t="s">
        <v>2649</v>
      </c>
      <c r="Q366" s="73">
        <v>8466049074</v>
      </c>
      <c r="R366" s="72"/>
      <c r="S366" s="72"/>
      <c r="T366" s="73"/>
      <c r="U366" s="69">
        <v>41952</v>
      </c>
      <c r="V366" s="69"/>
      <c r="W366" s="136"/>
      <c r="X366" s="139"/>
      <c r="Y366" s="121"/>
      <c r="Z366" s="143" t="str">
        <f>IFERROR(VLOOKUP('Care Companion Tracker'!$G366,'Patient Discharge Report'!$B$11:$E$1048576,3,FALSE),"")</f>
        <v>25/09/2014 03:53 PM</v>
      </c>
      <c r="AA366" s="94" t="str">
        <f>IFERROR(VLOOKUP('Care Companion Tracker'!$G366,'Patient Discharge Report'!$B$11:$E$1048576,4,FALSE),"")</f>
        <v>Normal Discharge</v>
      </c>
      <c r="AB366" s="179">
        <f>ROUND(IF('Care Companion Tracker'!$Z366="",0,('Care Companion Tracker'!$Z366-'Care Companion Tracker'!$F366)),0)</f>
        <v>17</v>
      </c>
      <c r="AC366" s="116"/>
      <c r="AD366" s="95"/>
    </row>
    <row r="367" spans="2:30">
      <c r="B367" s="67">
        <f t="shared" si="10"/>
        <v>352</v>
      </c>
      <c r="C367" s="68" t="str">
        <f t="shared" si="11"/>
        <v>Hyderabad</v>
      </c>
      <c r="D367" s="93" t="str">
        <f>IF(AND('Care Companion Tracker'!$U367="", 'Care Companion Tracker'!$Z367=""),"Class not attended", IF(AND('Care Companion Tracker'!$Z367="",'Care Companion Tracker'!$U367&lt;&gt;"",$K367="Surgery",$W367=""),"Practical Left", IF(AND('Care Companion Tracker'!$Z367="",'Care Companion Tracker'!$U367&lt;&gt;"",'Care Companion Tracker'!$K367="Surgery",'Care Companion Tracker'!$Y367=""),"Evaluation left",IF(OR(AND('Care Companion Tracker'!$Z367&lt;&gt;"",'Care Companion Tracker'!$K367="Surgery",'Care Companion Tracker'!$U367&lt;&gt;"",'Care Companion Tracker'!$W367&lt;&gt;"",'Care Companion Tracker'!$Y367&lt;&gt;""),AND('Care Companion Tracker'!$Z367&lt;&gt;"",'Care Companion Tracker'!$K367="Procedure",'Care Companion Tracker'!$U367&lt;&gt;""),AND('Care Companion Tracker'!$Z367&lt;&gt;"",'Care Companion Tracker'!$K367="Observation",'Care Companion Tracker'!$U367&lt;&gt;"")),"Discharged &amp; completed",IF(AND('Care Companion Tracker'!$Z367&lt;&gt;"",'Care Companion Tracker'!$U367&lt;&gt;"",'Care Companion Tracker'!$W367=""),"Discharged but no practical", IF(AND('Care Companion Tracker'!$Z367&lt;&gt;"",'Care Companion Tracker'!$U367&lt;&gt;"",'Care Companion Tracker'!$K367="Surgery",'Care Companion Tracker'!$Y367=""),"Discharged but no evaluation",IF(AND('Care Companion Tracker'!$Z367&lt;&gt;"",'Care Companion Tracker'!$U367=""),"Discharged but no class","Completed but not discharged")))))))</f>
        <v>Class not attended</v>
      </c>
      <c r="E367" s="129" t="str">
        <f>IF(Table4[[#This Row],[DOA (DD/MM/YY)]]="","",TEXT(Table4[[#This Row],[DOA (DD/MM/YY)]],"mmm-yy"))</f>
        <v>Sep-14</v>
      </c>
      <c r="F367" s="148">
        <f>IF('Patient Admission Report'!H362="","",'Patient Admission Report'!H362)</f>
        <v>41891</v>
      </c>
      <c r="G367" s="112" t="str">
        <f>IFERROR(IF('Patient Admission Report'!B362="","",'Patient Admission Report'!B362),"")</f>
        <v>10070000202144</v>
      </c>
      <c r="H367" s="68" t="str">
        <f>IFERROR(IF('Patient Admission Report'!C362="","",'Patient Admission Report'!C362),"")</f>
        <v>Mr YADAIAH CH</v>
      </c>
      <c r="I367" s="77" t="str">
        <f>IFERROR(IF('Patient Admission Report'!D362="","",'Patient Admission Report'!D362),"")</f>
        <v>000</v>
      </c>
      <c r="J367" s="68" t="str">
        <f>IFERROR(IF('Patient Admission Report'!E362="","",'Patient Admission Report'!E362),"")</f>
        <v>TELANGANA</v>
      </c>
      <c r="K367" s="68" t="str">
        <f>IFERROR(IF('Patient Admission Report'!F362="","",'Patient Admission Report'!F362),"")</f>
        <v>PROCEDURE</v>
      </c>
      <c r="L367" s="68" t="str">
        <f>IFERROR(IF('Patient Admission Report'!G362="","",'Patient Admission Report'!G362),"")</f>
        <v>NEUROLOGY</v>
      </c>
      <c r="M367" s="133" t="str">
        <f>IFERROR(IF('Patient Admission Report'!I362="","",'Patient Admission Report'!I362),"")</f>
        <v>AROGYA SRI</v>
      </c>
      <c r="N367" s="124"/>
      <c r="O367" s="116"/>
      <c r="P367" s="72"/>
      <c r="Q367" s="73"/>
      <c r="R367" s="72"/>
      <c r="S367" s="72"/>
      <c r="T367" s="73"/>
      <c r="U367" s="69"/>
      <c r="V367" s="69"/>
      <c r="W367" s="136"/>
      <c r="X367" s="139"/>
      <c r="Y367" s="121"/>
      <c r="Z367" s="143" t="str">
        <f>IFERROR(VLOOKUP('Care Companion Tracker'!$G367,'Patient Discharge Report'!$B$11:$E$1048576,3,FALSE),"")</f>
        <v/>
      </c>
      <c r="AA367" s="94" t="str">
        <f>IFERROR(VLOOKUP('Care Companion Tracker'!$G367,'Patient Discharge Report'!$B$11:$E$1048576,4,FALSE),"")</f>
        <v/>
      </c>
      <c r="AB367" s="179">
        <f>ROUND(IF('Care Companion Tracker'!$Z367="",0,('Care Companion Tracker'!$Z367-'Care Companion Tracker'!$F367)),0)</f>
        <v>0</v>
      </c>
      <c r="AC367" s="116"/>
      <c r="AD367" s="95"/>
    </row>
    <row r="368" spans="2:30">
      <c r="B368" s="67">
        <f t="shared" si="10"/>
        <v>353</v>
      </c>
      <c r="C368" s="68" t="str">
        <f t="shared" si="11"/>
        <v>Hyderabad</v>
      </c>
      <c r="D368" s="93" t="str">
        <f>IF(AND('Care Companion Tracker'!$U368="", 'Care Companion Tracker'!$Z368=""),"Class not attended", IF(AND('Care Companion Tracker'!$Z368="",'Care Companion Tracker'!$U368&lt;&gt;"",$K368="Surgery",$W368=""),"Practical Left", IF(AND('Care Companion Tracker'!$Z368="",'Care Companion Tracker'!$U368&lt;&gt;"",'Care Companion Tracker'!$K368="Surgery",'Care Companion Tracker'!$Y368=""),"Evaluation left",IF(OR(AND('Care Companion Tracker'!$Z368&lt;&gt;"",'Care Companion Tracker'!$K368="Surgery",'Care Companion Tracker'!$U368&lt;&gt;"",'Care Companion Tracker'!$W368&lt;&gt;"",'Care Companion Tracker'!$Y368&lt;&gt;""),AND('Care Companion Tracker'!$Z368&lt;&gt;"",'Care Companion Tracker'!$K368="Procedure",'Care Companion Tracker'!$U368&lt;&gt;""),AND('Care Companion Tracker'!$Z368&lt;&gt;"",'Care Companion Tracker'!$K368="Observation",'Care Companion Tracker'!$U368&lt;&gt;"")),"Discharged &amp; completed",IF(AND('Care Companion Tracker'!$Z368&lt;&gt;"",'Care Companion Tracker'!$U368&lt;&gt;"",'Care Companion Tracker'!$W368=""),"Discharged but no practical", IF(AND('Care Companion Tracker'!$Z368&lt;&gt;"",'Care Companion Tracker'!$U368&lt;&gt;"",'Care Companion Tracker'!$K368="Surgery",'Care Companion Tracker'!$Y368=""),"Discharged but no evaluation",IF(AND('Care Companion Tracker'!$Z368&lt;&gt;"",'Care Companion Tracker'!$U368=""),"Discharged but no class","Completed but not discharged")))))))</f>
        <v>Discharged but no class</v>
      </c>
      <c r="E368" s="129" t="str">
        <f>IF(Table4[[#This Row],[DOA (DD/MM/YY)]]="","",TEXT(Table4[[#This Row],[DOA (DD/MM/YY)]],"mmm-yy"))</f>
        <v>Sep-14</v>
      </c>
      <c r="F368" s="148">
        <f>IF('Patient Admission Report'!H363="","",'Patient Admission Report'!H363)</f>
        <v>41891</v>
      </c>
      <c r="G368" s="112" t="str">
        <f>IFERROR(IF('Patient Admission Report'!B363="","",'Patient Admission Report'!B363),"")</f>
        <v>10070000202169</v>
      </c>
      <c r="H368" s="68" t="str">
        <f>IFERROR(IF('Patient Admission Report'!C363="","",'Patient Admission Report'!C363),"")</f>
        <v>Mrs VIJAYA</v>
      </c>
      <c r="I368" s="77" t="str">
        <f>IFERROR(IF('Patient Admission Report'!D363="","",'Patient Admission Report'!D363),"")</f>
        <v>91-9640914285</v>
      </c>
      <c r="J368" s="68" t="str">
        <f>IFERROR(IF('Patient Admission Report'!E363="","",'Patient Admission Report'!E363),"")</f>
        <v>TELANGANA</v>
      </c>
      <c r="K368" s="68" t="str">
        <f>IFERROR(IF('Patient Admission Report'!F363="","",'Patient Admission Report'!F363),"")</f>
        <v>OBSERVATION</v>
      </c>
      <c r="L368" s="68" t="str">
        <f>IFERROR(IF('Patient Admission Report'!G363="","",'Patient Admission Report'!G363),"")</f>
        <v>NEUROLOGY</v>
      </c>
      <c r="M368" s="133" t="str">
        <f>IFERROR(IF('Patient Admission Report'!I363="","",'Patient Admission Report'!I363),"")</f>
        <v>ESIC_CREDIT</v>
      </c>
      <c r="N368" s="124"/>
      <c r="O368" s="116"/>
      <c r="P368" s="72"/>
      <c r="Q368" s="73"/>
      <c r="R368" s="72"/>
      <c r="S368" s="72"/>
      <c r="T368" s="73"/>
      <c r="U368" s="69"/>
      <c r="V368" s="69"/>
      <c r="W368" s="136"/>
      <c r="X368" s="139"/>
      <c r="Y368" s="121"/>
      <c r="Z368" s="143" t="str">
        <f>IFERROR(VLOOKUP('Care Companion Tracker'!$G368,'Patient Discharge Report'!$B$11:$E$1048576,3,FALSE),"")</f>
        <v>12/09/2014 03:36 PM</v>
      </c>
      <c r="AA368" s="94" t="str">
        <f>IFERROR(VLOOKUP('Care Companion Tracker'!$G368,'Patient Discharge Report'!$B$11:$E$1048576,4,FALSE),"")</f>
        <v>Normal Discharge</v>
      </c>
      <c r="AB368" s="179">
        <f>ROUND(IF('Care Companion Tracker'!$Z368="",0,('Care Companion Tracker'!$Z368-'Care Companion Tracker'!$F368)),0)</f>
        <v>4</v>
      </c>
      <c r="AC368" s="116"/>
      <c r="AD368" s="95"/>
    </row>
    <row r="369" spans="2:30">
      <c r="B369" s="67">
        <f t="shared" si="10"/>
        <v>354</v>
      </c>
      <c r="C369" s="68" t="str">
        <f t="shared" si="11"/>
        <v>Hyderabad</v>
      </c>
      <c r="D369" s="93" t="str">
        <f>IF(AND('Care Companion Tracker'!$U369="", 'Care Companion Tracker'!$Z369=""),"Class not attended", IF(AND('Care Companion Tracker'!$Z369="",'Care Companion Tracker'!$U369&lt;&gt;"",$K369="Surgery",$W369=""),"Practical Left", IF(AND('Care Companion Tracker'!$Z369="",'Care Companion Tracker'!$U369&lt;&gt;"",'Care Companion Tracker'!$K369="Surgery",'Care Companion Tracker'!$Y369=""),"Evaluation left",IF(OR(AND('Care Companion Tracker'!$Z369&lt;&gt;"",'Care Companion Tracker'!$K369="Surgery",'Care Companion Tracker'!$U369&lt;&gt;"",'Care Companion Tracker'!$W369&lt;&gt;"",'Care Companion Tracker'!$Y369&lt;&gt;""),AND('Care Companion Tracker'!$Z369&lt;&gt;"",'Care Companion Tracker'!$K369="Procedure",'Care Companion Tracker'!$U369&lt;&gt;""),AND('Care Companion Tracker'!$Z369&lt;&gt;"",'Care Companion Tracker'!$K369="Observation",'Care Companion Tracker'!$U369&lt;&gt;"")),"Discharged &amp; completed",IF(AND('Care Companion Tracker'!$Z369&lt;&gt;"",'Care Companion Tracker'!$U369&lt;&gt;"",'Care Companion Tracker'!$W369=""),"Discharged but no practical", IF(AND('Care Companion Tracker'!$Z369&lt;&gt;"",'Care Companion Tracker'!$U369&lt;&gt;"",'Care Companion Tracker'!$K369="Surgery",'Care Companion Tracker'!$Y369=""),"Discharged but no evaluation",IF(AND('Care Companion Tracker'!$Z369&lt;&gt;"",'Care Companion Tracker'!$U369=""),"Discharged but no class","Completed but not discharged")))))))</f>
        <v>Discharged but no class</v>
      </c>
      <c r="E369" s="129" t="str">
        <f>IF(Table4[[#This Row],[DOA (DD/MM/YY)]]="","",TEXT(Table4[[#This Row],[DOA (DD/MM/YY)]],"mmm-yy"))</f>
        <v>Sep-14</v>
      </c>
      <c r="F369" s="148">
        <f>IF('Patient Admission Report'!H364="","",'Patient Admission Report'!H364)</f>
        <v>41891</v>
      </c>
      <c r="G369" s="112" t="str">
        <f>IFERROR(IF('Patient Admission Report'!B364="","",'Patient Admission Report'!B364),"")</f>
        <v>10070000202163</v>
      </c>
      <c r="H369" s="68" t="str">
        <f>IFERROR(IF('Patient Admission Report'!C364="","",'Patient Admission Report'!C364),"")</f>
        <v>Mrs NAVYA K</v>
      </c>
      <c r="I369" s="77" t="str">
        <f>IFERROR(IF('Patient Admission Report'!D364="","",'Patient Admission Report'!D364),"")</f>
        <v>91-8985892552</v>
      </c>
      <c r="J369" s="68" t="str">
        <f>IFERROR(IF('Patient Admission Report'!E364="","",'Patient Admission Report'!E364),"")</f>
        <v>TELANGANA</v>
      </c>
      <c r="K369" s="68" t="str">
        <f>IFERROR(IF('Patient Admission Report'!F364="","",'Patient Admission Report'!F364),"")</f>
        <v>OBSERVATION</v>
      </c>
      <c r="L369" s="68" t="str">
        <f>IFERROR(IF('Patient Admission Report'!G364="","",'Patient Admission Report'!G364),"")</f>
        <v>NEUROLOGY</v>
      </c>
      <c r="M369" s="133" t="str">
        <f>IFERROR(IF('Patient Admission Report'!I364="","",'Patient Admission Report'!I364),"")</f>
        <v>ESIC_CREDIT</v>
      </c>
      <c r="N369" s="124"/>
      <c r="O369" s="116"/>
      <c r="P369" s="72"/>
      <c r="Q369" s="73"/>
      <c r="R369" s="72"/>
      <c r="S369" s="72"/>
      <c r="T369" s="73"/>
      <c r="U369" s="69"/>
      <c r="V369" s="69"/>
      <c r="W369" s="136"/>
      <c r="X369" s="139"/>
      <c r="Y369" s="121"/>
      <c r="Z369" s="143" t="str">
        <f>IFERROR(VLOOKUP('Care Companion Tracker'!$G369,'Patient Discharge Report'!$B$11:$E$1048576,3,FALSE),"")</f>
        <v>12/09/2014 03:36 PM</v>
      </c>
      <c r="AA369" s="94" t="str">
        <f>IFERROR(VLOOKUP('Care Companion Tracker'!$G369,'Patient Discharge Report'!$B$11:$E$1048576,4,FALSE),"")</f>
        <v>Normal Discharge</v>
      </c>
      <c r="AB369" s="179">
        <f>ROUND(IF('Care Companion Tracker'!$Z369="",0,('Care Companion Tracker'!$Z369-'Care Companion Tracker'!$F369)),0)</f>
        <v>4</v>
      </c>
      <c r="AC369" s="116"/>
      <c r="AD369" s="95"/>
    </row>
    <row r="370" spans="2:30">
      <c r="B370" s="67">
        <f t="shared" si="10"/>
        <v>355</v>
      </c>
      <c r="C370" s="68" t="str">
        <f t="shared" si="11"/>
        <v>Hyderabad</v>
      </c>
      <c r="D370" s="93" t="str">
        <f>IF(AND('Care Companion Tracker'!$U370="", 'Care Companion Tracker'!$Z370=""),"Class not attended", IF(AND('Care Companion Tracker'!$Z370="",'Care Companion Tracker'!$U370&lt;&gt;"",$K370="Surgery",$W370=""),"Practical Left", IF(AND('Care Companion Tracker'!$Z370="",'Care Companion Tracker'!$U370&lt;&gt;"",'Care Companion Tracker'!$K370="Surgery",'Care Companion Tracker'!$Y370=""),"Evaluation left",IF(OR(AND('Care Companion Tracker'!$Z370&lt;&gt;"",'Care Companion Tracker'!$K370="Surgery",'Care Companion Tracker'!$U370&lt;&gt;"",'Care Companion Tracker'!$W370&lt;&gt;"",'Care Companion Tracker'!$Y370&lt;&gt;""),AND('Care Companion Tracker'!$Z370&lt;&gt;"",'Care Companion Tracker'!$K370="Procedure",'Care Companion Tracker'!$U370&lt;&gt;""),AND('Care Companion Tracker'!$Z370&lt;&gt;"",'Care Companion Tracker'!$K370="Observation",'Care Companion Tracker'!$U370&lt;&gt;"")),"Discharged &amp; completed",IF(AND('Care Companion Tracker'!$Z370&lt;&gt;"",'Care Companion Tracker'!$U370&lt;&gt;"",'Care Companion Tracker'!$W370=""),"Discharged but no practical", IF(AND('Care Companion Tracker'!$Z370&lt;&gt;"",'Care Companion Tracker'!$U370&lt;&gt;"",'Care Companion Tracker'!$K370="Surgery",'Care Companion Tracker'!$Y370=""),"Discharged but no evaluation",IF(AND('Care Companion Tracker'!$Z370&lt;&gt;"",'Care Companion Tracker'!$U370=""),"Discharged but no class","Completed but not discharged")))))))</f>
        <v>Discharged but no class</v>
      </c>
      <c r="E370" s="129" t="str">
        <f>IF(Table4[[#This Row],[DOA (DD/MM/YY)]]="","",TEXT(Table4[[#This Row],[DOA (DD/MM/YY)]],"mmm-yy"))</f>
        <v>Sep-14</v>
      </c>
      <c r="F370" s="148">
        <f>IF('Patient Admission Report'!H365="","",'Patient Admission Report'!H365)</f>
        <v>41891</v>
      </c>
      <c r="G370" s="112" t="str">
        <f>IFERROR(IF('Patient Admission Report'!B365="","",'Patient Admission Report'!B365),"")</f>
        <v>10070000201696</v>
      </c>
      <c r="H370" s="68" t="str">
        <f>IFERROR(IF('Patient Admission Report'!C365="","",'Patient Admission Report'!C365),"")</f>
        <v>Mr RAJENDER B</v>
      </c>
      <c r="I370" s="77" t="str">
        <f>IFERROR(IF('Patient Admission Report'!D365="","",'Patient Admission Report'!D365),"")</f>
        <v>9491127490</v>
      </c>
      <c r="J370" s="68" t="str">
        <f>IFERROR(IF('Patient Admission Report'!E365="","",'Patient Admission Report'!E365),"")</f>
        <v>TELANGANA</v>
      </c>
      <c r="K370" s="68" t="str">
        <f>IFERROR(IF('Patient Admission Report'!F365="","",'Patient Admission Report'!F365),"")</f>
        <v>OBSERVATION</v>
      </c>
      <c r="L370" s="68" t="str">
        <f>IFERROR(IF('Patient Admission Report'!G365="","",'Patient Admission Report'!G365),"")</f>
        <v>NEUROLOGY</v>
      </c>
      <c r="M370" s="133" t="str">
        <f>IFERROR(IF('Patient Admission Report'!I365="","",'Patient Admission Report'!I365),"")</f>
        <v/>
      </c>
      <c r="N370" s="124"/>
      <c r="O370" s="116"/>
      <c r="P370" s="72"/>
      <c r="Q370" s="73"/>
      <c r="R370" s="72"/>
      <c r="S370" s="72"/>
      <c r="T370" s="73"/>
      <c r="U370" s="69"/>
      <c r="V370" s="69"/>
      <c r="W370" s="136"/>
      <c r="X370" s="139"/>
      <c r="Y370" s="121"/>
      <c r="Z370" s="143" t="str">
        <f>IFERROR(VLOOKUP('Care Companion Tracker'!$G370,'Patient Discharge Report'!$B$11:$E$1048576,3,FALSE),"")</f>
        <v>12/09/2014 03:37 PM</v>
      </c>
      <c r="AA370" s="94" t="str">
        <f>IFERROR(VLOOKUP('Care Companion Tracker'!$G370,'Patient Discharge Report'!$B$11:$E$1048576,4,FALSE),"")</f>
        <v>Normal Discharge</v>
      </c>
      <c r="AB370" s="179">
        <f>ROUND(IF('Care Companion Tracker'!$Z370="",0,('Care Companion Tracker'!$Z370-'Care Companion Tracker'!$F370)),0)</f>
        <v>4</v>
      </c>
      <c r="AC370" s="116"/>
      <c r="AD370" s="95"/>
    </row>
    <row r="371" spans="2:30">
      <c r="B371" s="67">
        <f t="shared" si="10"/>
        <v>356</v>
      </c>
      <c r="C371" s="68" t="str">
        <f t="shared" si="11"/>
        <v>Hyderabad</v>
      </c>
      <c r="D371" s="93" t="str">
        <f>IF(AND('Care Companion Tracker'!$U371="", 'Care Companion Tracker'!$Z371=""),"Class not attended", IF(AND('Care Companion Tracker'!$Z371="",'Care Companion Tracker'!$U371&lt;&gt;"",$K371="Surgery",$W371=""),"Practical Left", IF(AND('Care Companion Tracker'!$Z371="",'Care Companion Tracker'!$U371&lt;&gt;"",'Care Companion Tracker'!$K371="Surgery",'Care Companion Tracker'!$Y371=""),"Evaluation left",IF(OR(AND('Care Companion Tracker'!$Z371&lt;&gt;"",'Care Companion Tracker'!$K371="Surgery",'Care Companion Tracker'!$U371&lt;&gt;"",'Care Companion Tracker'!$W371&lt;&gt;"",'Care Companion Tracker'!$Y371&lt;&gt;""),AND('Care Companion Tracker'!$Z371&lt;&gt;"",'Care Companion Tracker'!$K371="Procedure",'Care Companion Tracker'!$U371&lt;&gt;""),AND('Care Companion Tracker'!$Z371&lt;&gt;"",'Care Companion Tracker'!$K371="Observation",'Care Companion Tracker'!$U371&lt;&gt;"")),"Discharged &amp; completed",IF(AND('Care Companion Tracker'!$Z371&lt;&gt;"",'Care Companion Tracker'!$U371&lt;&gt;"",'Care Companion Tracker'!$W371=""),"Discharged but no practical", IF(AND('Care Companion Tracker'!$Z371&lt;&gt;"",'Care Companion Tracker'!$U371&lt;&gt;"",'Care Companion Tracker'!$K371="Surgery",'Care Companion Tracker'!$Y371=""),"Discharged but no evaluation",IF(AND('Care Companion Tracker'!$Z371&lt;&gt;"",'Care Companion Tracker'!$U371=""),"Discharged but no class","Completed but not discharged")))))))</f>
        <v>Class not attended</v>
      </c>
      <c r="E371" s="129" t="str">
        <f>IF(Table4[[#This Row],[DOA (DD/MM/YY)]]="","",TEXT(Table4[[#This Row],[DOA (DD/MM/YY)]],"mmm-yy"))</f>
        <v>Sep-14</v>
      </c>
      <c r="F371" s="148">
        <f>IF('Patient Admission Report'!H366="","",'Patient Admission Report'!H366)</f>
        <v>41891</v>
      </c>
      <c r="G371" s="112" t="str">
        <f>IFERROR(IF('Patient Admission Report'!B366="","",'Patient Admission Report'!B366),"")</f>
        <v>10070000202138</v>
      </c>
      <c r="H371" s="68" t="str">
        <f>IFERROR(IF('Patient Admission Report'!C366="","",'Patient Admission Report'!C366),"")</f>
        <v>Mrs PARVATHAMMA V</v>
      </c>
      <c r="I371" s="77" t="str">
        <f>IFERROR(IF('Patient Admission Report'!D366="","",'Patient Admission Report'!D366),"")</f>
        <v>9949597058</v>
      </c>
      <c r="J371" s="68" t="str">
        <f>IFERROR(IF('Patient Admission Report'!E366="","",'Patient Admission Report'!E366),"")</f>
        <v>TELANGANA</v>
      </c>
      <c r="K371" s="68" t="str">
        <f>IFERROR(IF('Patient Admission Report'!F366="","",'Patient Admission Report'!F366),"")</f>
        <v>PROCEDURE</v>
      </c>
      <c r="L371" s="68" t="str">
        <f>IFERROR(IF('Patient Admission Report'!G366="","",'Patient Admission Report'!G366),"")</f>
        <v>NEUROLOGY</v>
      </c>
      <c r="M371" s="133" t="str">
        <f>IFERROR(IF('Patient Admission Report'!I366="","",'Patient Admission Report'!I366),"")</f>
        <v>AROGYA SRI</v>
      </c>
      <c r="N371" s="124"/>
      <c r="O371" s="116"/>
      <c r="P371" s="72"/>
      <c r="Q371" s="73"/>
      <c r="R371" s="72"/>
      <c r="S371" s="72"/>
      <c r="T371" s="73"/>
      <c r="U371" s="69"/>
      <c r="V371" s="69"/>
      <c r="W371" s="136"/>
      <c r="X371" s="139"/>
      <c r="Y371" s="121"/>
      <c r="Z371" s="143" t="str">
        <f>IFERROR(VLOOKUP('Care Companion Tracker'!$G371,'Patient Discharge Report'!$B$11:$E$1048576,3,FALSE),"")</f>
        <v/>
      </c>
      <c r="AA371" s="94" t="str">
        <f>IFERROR(VLOOKUP('Care Companion Tracker'!$G371,'Patient Discharge Report'!$B$11:$E$1048576,4,FALSE),"")</f>
        <v/>
      </c>
      <c r="AB371" s="179">
        <f>ROUND(IF('Care Companion Tracker'!$Z371="",0,('Care Companion Tracker'!$Z371-'Care Companion Tracker'!$F371)),0)</f>
        <v>0</v>
      </c>
      <c r="AC371" s="116"/>
      <c r="AD371" s="95"/>
    </row>
    <row r="372" spans="2:30">
      <c r="B372" s="67">
        <f t="shared" si="10"/>
        <v>357</v>
      </c>
      <c r="C372" s="68" t="str">
        <f t="shared" si="11"/>
        <v>Hyderabad</v>
      </c>
      <c r="D372" s="93" t="str">
        <f>IF(AND('Care Companion Tracker'!$U372="", 'Care Companion Tracker'!$Z372=""),"Class not attended", IF(AND('Care Companion Tracker'!$Z372="",'Care Companion Tracker'!$U372&lt;&gt;"",$K372="Surgery",$W372=""),"Practical Left", IF(AND('Care Companion Tracker'!$Z372="",'Care Companion Tracker'!$U372&lt;&gt;"",'Care Companion Tracker'!$K372="Surgery",'Care Companion Tracker'!$Y372=""),"Evaluation left",IF(OR(AND('Care Companion Tracker'!$Z372&lt;&gt;"",'Care Companion Tracker'!$K372="Surgery",'Care Companion Tracker'!$U372&lt;&gt;"",'Care Companion Tracker'!$W372&lt;&gt;"",'Care Companion Tracker'!$Y372&lt;&gt;""),AND('Care Companion Tracker'!$Z372&lt;&gt;"",'Care Companion Tracker'!$K372="Procedure",'Care Companion Tracker'!$U372&lt;&gt;""),AND('Care Companion Tracker'!$Z372&lt;&gt;"",'Care Companion Tracker'!$K372="Observation",'Care Companion Tracker'!$U372&lt;&gt;"")),"Discharged &amp; completed",IF(AND('Care Companion Tracker'!$Z372&lt;&gt;"",'Care Companion Tracker'!$U372&lt;&gt;"",'Care Companion Tracker'!$W372=""),"Discharged but no practical", IF(AND('Care Companion Tracker'!$Z372&lt;&gt;"",'Care Companion Tracker'!$U372&lt;&gt;"",'Care Companion Tracker'!$K372="Surgery",'Care Companion Tracker'!$Y372=""),"Discharged but no evaluation",IF(AND('Care Companion Tracker'!$Z372&lt;&gt;"",'Care Companion Tracker'!$U372=""),"Discharged but no class","Completed but not discharged")))))))</f>
        <v>Discharged but no class</v>
      </c>
      <c r="E372" s="129" t="str">
        <f>IF(Table4[[#This Row],[DOA (DD/MM/YY)]]="","",TEXT(Table4[[#This Row],[DOA (DD/MM/YY)]],"mmm-yy"))</f>
        <v>Sep-14</v>
      </c>
      <c r="F372" s="148">
        <f>IF('Patient Admission Report'!H367="","",'Patient Admission Report'!H367)</f>
        <v>41891</v>
      </c>
      <c r="G372" s="112" t="str">
        <f>IFERROR(IF('Patient Admission Report'!B367="","",'Patient Admission Report'!B367),"")</f>
        <v>10070000193449</v>
      </c>
      <c r="H372" s="68" t="str">
        <f>IFERROR(IF('Patient Admission Report'!C367="","",'Patient Admission Report'!C367),"")</f>
        <v>Mrs TEJASHWINI</v>
      </c>
      <c r="I372" s="77" t="str">
        <f>IFERROR(IF('Patient Admission Report'!D367="","",'Patient Admission Report'!D367),"")</f>
        <v>9948730679</v>
      </c>
      <c r="J372" s="68" t="str">
        <f>IFERROR(IF('Patient Admission Report'!E367="","",'Patient Admission Report'!E367),"")</f>
        <v>Andhra Pradesh</v>
      </c>
      <c r="K372" s="68" t="str">
        <f>IFERROR(IF('Patient Admission Report'!F367="","",'Patient Admission Report'!F367),"")</f>
        <v>PROCEDURE</v>
      </c>
      <c r="L372" s="68" t="str">
        <f>IFERROR(IF('Patient Admission Report'!G367="","",'Patient Admission Report'!G367),"")</f>
        <v>OBSTETRICS &amp; GYNAECOLOGY</v>
      </c>
      <c r="M372" s="133" t="str">
        <f>IFERROR(IF('Patient Admission Report'!I367="","",'Patient Admission Report'!I367),"")</f>
        <v>NH-Mallareddy Hospital</v>
      </c>
      <c r="N372" s="124"/>
      <c r="O372" s="116"/>
      <c r="P372" s="72"/>
      <c r="Q372" s="73"/>
      <c r="R372" s="72"/>
      <c r="S372" s="72"/>
      <c r="T372" s="73"/>
      <c r="U372" s="69"/>
      <c r="V372" s="69"/>
      <c r="W372" s="136"/>
      <c r="X372" s="139"/>
      <c r="Y372" s="121"/>
      <c r="Z372" s="143" t="str">
        <f>IFERROR(VLOOKUP('Care Companion Tracker'!$G372,'Patient Discharge Report'!$B$11:$E$1048576,3,FALSE),"")</f>
        <v>13/09/2014 02:12 PM</v>
      </c>
      <c r="AA372" s="94" t="str">
        <f>IFERROR(VLOOKUP('Care Companion Tracker'!$G372,'Patient Discharge Report'!$B$11:$E$1048576,4,FALSE),"")</f>
        <v>Normal Discharge</v>
      </c>
      <c r="AB372" s="179">
        <f>ROUND(IF('Care Companion Tracker'!$Z372="",0,('Care Companion Tracker'!$Z372-'Care Companion Tracker'!$F372)),0)</f>
        <v>5</v>
      </c>
      <c r="AC372" s="116"/>
      <c r="AD372" s="95"/>
    </row>
    <row r="373" spans="2:30">
      <c r="B373" s="67">
        <f t="shared" si="10"/>
        <v>358</v>
      </c>
      <c r="C373" s="68" t="str">
        <f t="shared" si="11"/>
        <v>Hyderabad</v>
      </c>
      <c r="D373" s="93" t="str">
        <f>IF(AND('Care Companion Tracker'!$U373="", 'Care Companion Tracker'!$Z373=""),"Class not attended", IF(AND('Care Companion Tracker'!$Z373="",'Care Companion Tracker'!$U373&lt;&gt;"",$K373="Surgery",$W373=""),"Practical Left", IF(AND('Care Companion Tracker'!$Z373="",'Care Companion Tracker'!$U373&lt;&gt;"",'Care Companion Tracker'!$K373="Surgery",'Care Companion Tracker'!$Y373=""),"Evaluation left",IF(OR(AND('Care Companion Tracker'!$Z373&lt;&gt;"",'Care Companion Tracker'!$K373="Surgery",'Care Companion Tracker'!$U373&lt;&gt;"",'Care Companion Tracker'!$W373&lt;&gt;"",'Care Companion Tracker'!$Y373&lt;&gt;""),AND('Care Companion Tracker'!$Z373&lt;&gt;"",'Care Companion Tracker'!$K373="Procedure",'Care Companion Tracker'!$U373&lt;&gt;""),AND('Care Companion Tracker'!$Z373&lt;&gt;"",'Care Companion Tracker'!$K373="Observation",'Care Companion Tracker'!$U373&lt;&gt;"")),"Discharged &amp; completed",IF(AND('Care Companion Tracker'!$Z373&lt;&gt;"",'Care Companion Tracker'!$U373&lt;&gt;"",'Care Companion Tracker'!$W373=""),"Discharged but no practical", IF(AND('Care Companion Tracker'!$Z373&lt;&gt;"",'Care Companion Tracker'!$U373&lt;&gt;"",'Care Companion Tracker'!$K373="Surgery",'Care Companion Tracker'!$Y373=""),"Discharged but no evaluation",IF(AND('Care Companion Tracker'!$Z373&lt;&gt;"",'Care Companion Tracker'!$U373=""),"Discharged but no class","Completed but not discharged")))))))</f>
        <v>Discharged but no class</v>
      </c>
      <c r="E373" s="129" t="str">
        <f>IF(Table4[[#This Row],[DOA (DD/MM/YY)]]="","",TEXT(Table4[[#This Row],[DOA (DD/MM/YY)]],"mmm-yy"))</f>
        <v>Sep-14</v>
      </c>
      <c r="F373" s="148">
        <f>IF('Patient Admission Report'!H368="","",'Patient Admission Report'!H368)</f>
        <v>41891</v>
      </c>
      <c r="G373" s="112" t="str">
        <f>IFERROR(IF('Patient Admission Report'!B368="","",'Patient Admission Report'!B368),"")</f>
        <v>10070000201199</v>
      </c>
      <c r="H373" s="68" t="str">
        <f>IFERROR(IF('Patient Admission Report'!C368="","",'Patient Admission Report'!C368),"")</f>
        <v>Mrs MAHADEVI A</v>
      </c>
      <c r="I373" s="77" t="str">
        <f>IFERROR(IF('Patient Admission Report'!D368="","",'Patient Admission Report'!D368),"")</f>
        <v>9848649254</v>
      </c>
      <c r="J373" s="68" t="str">
        <f>IFERROR(IF('Patient Admission Report'!E368="","",'Patient Admission Report'!E368),"")</f>
        <v>TELANGANA</v>
      </c>
      <c r="K373" s="68" t="str">
        <f>IFERROR(IF('Patient Admission Report'!F368="","",'Patient Admission Report'!F368),"")</f>
        <v>PROCEDURE</v>
      </c>
      <c r="L373" s="68" t="str">
        <f>IFERROR(IF('Patient Admission Report'!G368="","",'Patient Admission Report'!G368),"")</f>
        <v>OBSTETRICS &amp; GYNAECOLOGY</v>
      </c>
      <c r="M373" s="133" t="str">
        <f>IFERROR(IF('Patient Admission Report'!I368="","",'Patient Admission Report'!I368),"")</f>
        <v>NH-Mallareddy Hospital</v>
      </c>
      <c r="N373" s="124"/>
      <c r="O373" s="116"/>
      <c r="P373" s="72"/>
      <c r="Q373" s="73"/>
      <c r="R373" s="72"/>
      <c r="S373" s="72"/>
      <c r="T373" s="73"/>
      <c r="U373" s="69"/>
      <c r="V373" s="69"/>
      <c r="W373" s="136"/>
      <c r="X373" s="139"/>
      <c r="Y373" s="121"/>
      <c r="Z373" s="143" t="str">
        <f>IFERROR(VLOOKUP('Care Companion Tracker'!$G373,'Patient Discharge Report'!$B$11:$E$1048576,3,FALSE),"")</f>
        <v>17/09/2014 09:47 PM</v>
      </c>
      <c r="AA373" s="94" t="str">
        <f>IFERROR(VLOOKUP('Care Companion Tracker'!$G373,'Patient Discharge Report'!$B$11:$E$1048576,4,FALSE),"")</f>
        <v>Normal Discharge</v>
      </c>
      <c r="AB373" s="179">
        <f>ROUND(IF('Care Companion Tracker'!$Z373="",0,('Care Companion Tracker'!$Z373-'Care Companion Tracker'!$F373)),0)</f>
        <v>9</v>
      </c>
      <c r="AC373" s="116"/>
      <c r="AD373" s="95"/>
    </row>
    <row r="374" spans="2:30">
      <c r="B374" s="67">
        <f t="shared" si="10"/>
        <v>359</v>
      </c>
      <c r="C374" s="68" t="str">
        <f t="shared" si="11"/>
        <v>Hyderabad</v>
      </c>
      <c r="D374" s="93" t="str">
        <f>IF(AND('Care Companion Tracker'!$U374="", 'Care Companion Tracker'!$Z374=""),"Class not attended", IF(AND('Care Companion Tracker'!$Z374="",'Care Companion Tracker'!$U374&lt;&gt;"",$K374="Surgery",$W374=""),"Practical Left", IF(AND('Care Companion Tracker'!$Z374="",'Care Companion Tracker'!$U374&lt;&gt;"",'Care Companion Tracker'!$K374="Surgery",'Care Companion Tracker'!$Y374=""),"Evaluation left",IF(OR(AND('Care Companion Tracker'!$Z374&lt;&gt;"",'Care Companion Tracker'!$K374="Surgery",'Care Companion Tracker'!$U374&lt;&gt;"",'Care Companion Tracker'!$W374&lt;&gt;"",'Care Companion Tracker'!$Y374&lt;&gt;""),AND('Care Companion Tracker'!$Z374&lt;&gt;"",'Care Companion Tracker'!$K374="Procedure",'Care Companion Tracker'!$U374&lt;&gt;""),AND('Care Companion Tracker'!$Z374&lt;&gt;"",'Care Companion Tracker'!$K374="Observation",'Care Companion Tracker'!$U374&lt;&gt;"")),"Discharged &amp; completed",IF(AND('Care Companion Tracker'!$Z374&lt;&gt;"",'Care Companion Tracker'!$U374&lt;&gt;"",'Care Companion Tracker'!$W374=""),"Discharged but no practical", IF(AND('Care Companion Tracker'!$Z374&lt;&gt;"",'Care Companion Tracker'!$U374&lt;&gt;"",'Care Companion Tracker'!$K374="Surgery",'Care Companion Tracker'!$Y374=""),"Discharged but no evaluation",IF(AND('Care Companion Tracker'!$Z374&lt;&gt;"",'Care Companion Tracker'!$U374=""),"Discharged but no class","Completed but not discharged")))))))</f>
        <v>Discharged but no class</v>
      </c>
      <c r="E374" s="129" t="str">
        <f>IF(Table4[[#This Row],[DOA (DD/MM/YY)]]="","",TEXT(Table4[[#This Row],[DOA (DD/MM/YY)]],"mmm-yy"))</f>
        <v>Sep-14</v>
      </c>
      <c r="F374" s="148">
        <f>IF('Patient Admission Report'!H369="","",'Patient Admission Report'!H369)</f>
        <v>41891</v>
      </c>
      <c r="G374" s="112" t="str">
        <f>IFERROR(IF('Patient Admission Report'!B369="","",'Patient Admission Report'!B369),"")</f>
        <v>10070000202208</v>
      </c>
      <c r="H374" s="68" t="str">
        <f>IFERROR(IF('Patient Admission Report'!C369="","",'Patient Admission Report'!C369),"")</f>
        <v>Mrs PARVATHI D</v>
      </c>
      <c r="I374" s="77" t="str">
        <f>IFERROR(IF('Patient Admission Report'!D369="","",'Patient Admission Report'!D369),"")</f>
        <v>91</v>
      </c>
      <c r="J374" s="68" t="str">
        <f>IFERROR(IF('Patient Admission Report'!E369="","",'Patient Admission Report'!E369),"")</f>
        <v>Andhra Pradesh</v>
      </c>
      <c r="K374" s="68" t="str">
        <f>IFERROR(IF('Patient Admission Report'!F369="","",'Patient Admission Report'!F369),"")</f>
        <v>OBSERVATION</v>
      </c>
      <c r="L374" s="68" t="str">
        <f>IFERROR(IF('Patient Admission Report'!G369="","",'Patient Admission Report'!G369),"")</f>
        <v>ORTHOPAEDICS</v>
      </c>
      <c r="M374" s="133" t="str">
        <f>IFERROR(IF('Patient Admission Report'!I369="","",'Patient Admission Report'!I369),"")</f>
        <v/>
      </c>
      <c r="N374" s="124"/>
      <c r="O374" s="116"/>
      <c r="P374" s="72"/>
      <c r="Q374" s="73"/>
      <c r="R374" s="72"/>
      <c r="S374" s="72"/>
      <c r="T374" s="73"/>
      <c r="U374" s="69"/>
      <c r="V374" s="69"/>
      <c r="W374" s="136"/>
      <c r="X374" s="139"/>
      <c r="Y374" s="121"/>
      <c r="Z374" s="143" t="str">
        <f>IFERROR(VLOOKUP('Care Companion Tracker'!$G374,'Patient Discharge Report'!$B$11:$E$1048576,3,FALSE),"")</f>
        <v>12/09/2014 05:14 PM</v>
      </c>
      <c r="AA374" s="94" t="str">
        <f>IFERROR(VLOOKUP('Care Companion Tracker'!$G374,'Patient Discharge Report'!$B$11:$E$1048576,4,FALSE),"")</f>
        <v>Normal Discharge</v>
      </c>
      <c r="AB374" s="179">
        <f>ROUND(IF('Care Companion Tracker'!$Z374="",0,('Care Companion Tracker'!$Z374-'Care Companion Tracker'!$F374)),0)</f>
        <v>4</v>
      </c>
      <c r="AC374" s="116"/>
      <c r="AD374" s="95"/>
    </row>
    <row r="375" spans="2:30">
      <c r="B375" s="67">
        <f t="shared" si="10"/>
        <v>360</v>
      </c>
      <c r="C375" s="68" t="str">
        <f t="shared" si="11"/>
        <v>Hyderabad</v>
      </c>
      <c r="D375" s="93" t="str">
        <f>IF(AND('Care Companion Tracker'!$U375="", 'Care Companion Tracker'!$Z375=""),"Class not attended", IF(AND('Care Companion Tracker'!$Z375="",'Care Companion Tracker'!$U375&lt;&gt;"",$K375="Surgery",$W375=""),"Practical Left", IF(AND('Care Companion Tracker'!$Z375="",'Care Companion Tracker'!$U375&lt;&gt;"",'Care Companion Tracker'!$K375="Surgery",'Care Companion Tracker'!$Y375=""),"Evaluation left",IF(OR(AND('Care Companion Tracker'!$Z375&lt;&gt;"",'Care Companion Tracker'!$K375="Surgery",'Care Companion Tracker'!$U375&lt;&gt;"",'Care Companion Tracker'!$W375&lt;&gt;"",'Care Companion Tracker'!$Y375&lt;&gt;""),AND('Care Companion Tracker'!$Z375&lt;&gt;"",'Care Companion Tracker'!$K375="Procedure",'Care Companion Tracker'!$U375&lt;&gt;""),AND('Care Companion Tracker'!$Z375&lt;&gt;"",'Care Companion Tracker'!$K375="Observation",'Care Companion Tracker'!$U375&lt;&gt;"")),"Discharged &amp; completed",IF(AND('Care Companion Tracker'!$Z375&lt;&gt;"",'Care Companion Tracker'!$U375&lt;&gt;"",'Care Companion Tracker'!$W375=""),"Discharged but no practical", IF(AND('Care Companion Tracker'!$Z375&lt;&gt;"",'Care Companion Tracker'!$U375&lt;&gt;"",'Care Companion Tracker'!$K375="Surgery",'Care Companion Tracker'!$Y375=""),"Discharged but no evaluation",IF(AND('Care Companion Tracker'!$Z375&lt;&gt;"",'Care Companion Tracker'!$U375=""),"Discharged but no class","Completed but not discharged")))))))</f>
        <v>Class not attended</v>
      </c>
      <c r="E375" s="129" t="str">
        <f>IF(Table4[[#This Row],[DOA (DD/MM/YY)]]="","",TEXT(Table4[[#This Row],[DOA (DD/MM/YY)]],"mmm-yy"))</f>
        <v>Sep-14</v>
      </c>
      <c r="F375" s="148">
        <f>IF('Patient Admission Report'!H370="","",'Patient Admission Report'!H370)</f>
        <v>41891</v>
      </c>
      <c r="G375" s="112" t="str">
        <f>IFERROR(IF('Patient Admission Report'!B370="","",'Patient Admission Report'!B370),"")</f>
        <v>10070000202091</v>
      </c>
      <c r="H375" s="70" t="str">
        <f>IFERROR(IF('Patient Admission Report'!C370="","",'Patient Admission Report'!C370),"")</f>
        <v>Mr RUPULLA V</v>
      </c>
      <c r="I375" s="77" t="str">
        <f>IFERROR(IF('Patient Admission Report'!D370="","",'Patient Admission Report'!D370),"")</f>
        <v>9618507406</v>
      </c>
      <c r="J375" s="70" t="str">
        <f>IFERROR(IF('Patient Admission Report'!E370="","",'Patient Admission Report'!E370),"")</f>
        <v>TELANGANA</v>
      </c>
      <c r="K375" s="70" t="str">
        <f>IFERROR(IF('Patient Admission Report'!F370="","",'Patient Admission Report'!F370),"")</f>
        <v>PROCEDURE</v>
      </c>
      <c r="L375" s="70" t="str">
        <f>IFERROR(IF('Patient Admission Report'!G370="","",'Patient Admission Report'!G370),"")</f>
        <v>ORTHOPAEDICS</v>
      </c>
      <c r="M375" s="134" t="str">
        <f>IFERROR(IF('Patient Admission Report'!I370="","",'Patient Admission Report'!I370),"")</f>
        <v>AROGYA SRI</v>
      </c>
      <c r="N375" s="124"/>
      <c r="O375" s="116"/>
      <c r="P375" s="72"/>
      <c r="Q375" s="73"/>
      <c r="R375" s="72"/>
      <c r="S375" s="72"/>
      <c r="T375" s="73"/>
      <c r="U375" s="69"/>
      <c r="V375" s="69" t="s">
        <v>2651</v>
      </c>
      <c r="W375" s="136"/>
      <c r="X375" s="139"/>
      <c r="Y375" s="121"/>
      <c r="Z375" s="143" t="str">
        <f>IFERROR(VLOOKUP('Care Companion Tracker'!$G375,'Patient Discharge Report'!$B$11:$E$1048576,3,FALSE),"")</f>
        <v/>
      </c>
      <c r="AA375" s="94" t="str">
        <f>IFERROR(VLOOKUP('Care Companion Tracker'!$G375,'Patient Discharge Report'!$B$11:$E$1048576,4,FALSE),"")</f>
        <v/>
      </c>
      <c r="AB375" s="179">
        <f>ROUND(IF('Care Companion Tracker'!$Z375="",0,('Care Companion Tracker'!$Z375-'Care Companion Tracker'!$F375)),0)</f>
        <v>0</v>
      </c>
      <c r="AC375" s="116"/>
      <c r="AD375" s="95"/>
    </row>
    <row r="376" spans="2:30">
      <c r="B376" s="67">
        <f t="shared" si="10"/>
        <v>361</v>
      </c>
      <c r="C376" s="68" t="str">
        <f t="shared" si="11"/>
        <v>Hyderabad</v>
      </c>
      <c r="D376" s="93" t="str">
        <f>IF(AND('Care Companion Tracker'!$U376="", 'Care Companion Tracker'!$Z376=""),"Class not attended", IF(AND('Care Companion Tracker'!$Z376="",'Care Companion Tracker'!$U376&lt;&gt;"",$K376="Surgery",$W376=""),"Practical Left", IF(AND('Care Companion Tracker'!$Z376="",'Care Companion Tracker'!$U376&lt;&gt;"",'Care Companion Tracker'!$K376="Surgery",'Care Companion Tracker'!$Y376=""),"Evaluation left",IF(OR(AND('Care Companion Tracker'!$Z376&lt;&gt;"",'Care Companion Tracker'!$K376="Surgery",'Care Companion Tracker'!$U376&lt;&gt;"",'Care Companion Tracker'!$W376&lt;&gt;"",'Care Companion Tracker'!$Y376&lt;&gt;""),AND('Care Companion Tracker'!$Z376&lt;&gt;"",'Care Companion Tracker'!$K376="Procedure",'Care Companion Tracker'!$U376&lt;&gt;""),AND('Care Companion Tracker'!$Z376&lt;&gt;"",'Care Companion Tracker'!$K376="Observation",'Care Companion Tracker'!$U376&lt;&gt;"")),"Discharged &amp; completed",IF(AND('Care Companion Tracker'!$Z376&lt;&gt;"",'Care Companion Tracker'!$U376&lt;&gt;"",'Care Companion Tracker'!$W376=""),"Discharged but no practical", IF(AND('Care Companion Tracker'!$Z376&lt;&gt;"",'Care Companion Tracker'!$U376&lt;&gt;"",'Care Companion Tracker'!$K376="Surgery",'Care Companion Tracker'!$Y376=""),"Discharged but no evaluation",IF(AND('Care Companion Tracker'!$Z376&lt;&gt;"",'Care Companion Tracker'!$U376=""),"Discharged but no class","Completed but not discharged")))))))</f>
        <v>Discharged &amp; completed</v>
      </c>
      <c r="E376" s="129" t="str">
        <f>IF(Table4[[#This Row],[DOA (DD/MM/YY)]]="","",TEXT(Table4[[#This Row],[DOA (DD/MM/YY)]],"mmm-yy"))</f>
        <v>Sep-14</v>
      </c>
      <c r="F376" s="148">
        <f>IF('Patient Admission Report'!H371="","",'Patient Admission Report'!H371)</f>
        <v>41891</v>
      </c>
      <c r="G376" s="112" t="str">
        <f>IFERROR(IF('Patient Admission Report'!B371="","",'Patient Admission Report'!B371),"")</f>
        <v>10070000202111</v>
      </c>
      <c r="H376" s="68" t="str">
        <f>IFERROR(IF('Patient Admission Report'!C371="","",'Patient Admission Report'!C371),"")</f>
        <v>Mr SATYANARAYANA V</v>
      </c>
      <c r="I376" s="77" t="str">
        <f>IFERROR(IF('Patient Admission Report'!D371="","",'Patient Admission Report'!D371),"")</f>
        <v>9542868127</v>
      </c>
      <c r="J376" s="68" t="str">
        <f>IFERROR(IF('Patient Admission Report'!E371="","",'Patient Admission Report'!E371),"")</f>
        <v>Andhra Pradesh</v>
      </c>
      <c r="K376" s="68" t="str">
        <f>IFERROR(IF('Patient Admission Report'!F371="","",'Patient Admission Report'!F371),"")</f>
        <v>PROCEDURE</v>
      </c>
      <c r="L376" s="68" t="str">
        <f>IFERROR(IF('Patient Admission Report'!G371="","",'Patient Admission Report'!G371),"")</f>
        <v>ORTHOPAEDICS</v>
      </c>
      <c r="M376" s="133" t="str">
        <f>IFERROR(IF('Patient Admission Report'!I371="","",'Patient Admission Report'!I371),"")</f>
        <v>AROGYA SRI</v>
      </c>
      <c r="N376" s="124"/>
      <c r="O376" s="116" t="s">
        <v>2672</v>
      </c>
      <c r="P376" s="72" t="s">
        <v>2653</v>
      </c>
      <c r="Q376" s="73">
        <v>9542868127</v>
      </c>
      <c r="R376" s="72"/>
      <c r="S376" s="72"/>
      <c r="T376" s="73"/>
      <c r="U376" s="69" t="s">
        <v>2647</v>
      </c>
      <c r="V376" s="69"/>
      <c r="W376" s="136"/>
      <c r="X376" s="139"/>
      <c r="Y376" s="121"/>
      <c r="Z376" s="143" t="str">
        <f>IFERROR(VLOOKUP('Care Companion Tracker'!$G376,'Patient Discharge Report'!$B$11:$E$1048576,3,FALSE),"")</f>
        <v>15/09/2014 08:57 PM</v>
      </c>
      <c r="AA376" s="94" t="str">
        <f>IFERROR(VLOOKUP('Care Companion Tracker'!$G376,'Patient Discharge Report'!$B$11:$E$1048576,4,FALSE),"")</f>
        <v>Normal Discharge</v>
      </c>
      <c r="AB376" s="179">
        <f>ROUND(IF('Care Companion Tracker'!$Z376="",0,('Care Companion Tracker'!$Z376-'Care Companion Tracker'!$F376)),0)</f>
        <v>7</v>
      </c>
      <c r="AC376" s="116"/>
      <c r="AD376" s="95"/>
    </row>
    <row r="377" spans="2:30">
      <c r="B377" s="67">
        <f t="shared" si="10"/>
        <v>362</v>
      </c>
      <c r="C377" s="68" t="str">
        <f t="shared" si="11"/>
        <v>Hyderabad</v>
      </c>
      <c r="D377" s="93" t="str">
        <f>IF(AND('Care Companion Tracker'!$U377="", 'Care Companion Tracker'!$Z377=""),"Class not attended", IF(AND('Care Companion Tracker'!$Z377="",'Care Companion Tracker'!$U377&lt;&gt;"",$K377="Surgery",$W377=""),"Practical Left", IF(AND('Care Companion Tracker'!$Z377="",'Care Companion Tracker'!$U377&lt;&gt;"",'Care Companion Tracker'!$K377="Surgery",'Care Companion Tracker'!$Y377=""),"Evaluation left",IF(OR(AND('Care Companion Tracker'!$Z377&lt;&gt;"",'Care Companion Tracker'!$K377="Surgery",'Care Companion Tracker'!$U377&lt;&gt;"",'Care Companion Tracker'!$W377&lt;&gt;"",'Care Companion Tracker'!$Y377&lt;&gt;""),AND('Care Companion Tracker'!$Z377&lt;&gt;"",'Care Companion Tracker'!$K377="Procedure",'Care Companion Tracker'!$U377&lt;&gt;""),AND('Care Companion Tracker'!$Z377&lt;&gt;"",'Care Companion Tracker'!$K377="Observation",'Care Companion Tracker'!$U377&lt;&gt;"")),"Discharged &amp; completed",IF(AND('Care Companion Tracker'!$Z377&lt;&gt;"",'Care Companion Tracker'!$U377&lt;&gt;"",'Care Companion Tracker'!$W377=""),"Discharged but no practical", IF(AND('Care Companion Tracker'!$Z377&lt;&gt;"",'Care Companion Tracker'!$U377&lt;&gt;"",'Care Companion Tracker'!$K377="Surgery",'Care Companion Tracker'!$Y377=""),"Discharged but no evaluation",IF(AND('Care Companion Tracker'!$Z377&lt;&gt;"",'Care Companion Tracker'!$U377=""),"Discharged but no class","Completed but not discharged")))))))</f>
        <v>Class not attended</v>
      </c>
      <c r="E377" s="129" t="str">
        <f>IF(Table4[[#This Row],[DOA (DD/MM/YY)]]="","",TEXT(Table4[[#This Row],[DOA (DD/MM/YY)]],"mmm-yy"))</f>
        <v>Sep-14</v>
      </c>
      <c r="F377" s="148">
        <f>IF('Patient Admission Report'!H372="","",'Patient Admission Report'!H372)</f>
        <v>41891</v>
      </c>
      <c r="G377" s="112" t="str">
        <f>IFERROR(IF('Patient Admission Report'!B372="","",'Patient Admission Report'!B372),"")</f>
        <v>10070000202207</v>
      </c>
      <c r="H377" s="68" t="str">
        <f>IFERROR(IF('Patient Admission Report'!C372="","",'Patient Admission Report'!C372),"")</f>
        <v>Mrs KHAJA BEE</v>
      </c>
      <c r="I377" s="77" t="str">
        <f>IFERROR(IF('Patient Admission Report'!D372="","",'Patient Admission Report'!D372),"")</f>
        <v>91-9849072128</v>
      </c>
      <c r="J377" s="68" t="str">
        <f>IFERROR(IF('Patient Admission Report'!E372="","",'Patient Admission Report'!E372),"")</f>
        <v>TELANGANA</v>
      </c>
      <c r="K377" s="68" t="str">
        <f>IFERROR(IF('Patient Admission Report'!F372="","",'Patient Admission Report'!F372),"")</f>
        <v>OBSERVATION</v>
      </c>
      <c r="L377" s="68" t="str">
        <f>IFERROR(IF('Patient Admission Report'!G372="","",'Patient Admission Report'!G372),"")</f>
        <v>PULMONOLOGY</v>
      </c>
      <c r="M377" s="133" t="str">
        <f>IFERROR(IF('Patient Admission Report'!I372="","",'Patient Admission Report'!I372),"")</f>
        <v/>
      </c>
      <c r="N377" s="124"/>
      <c r="O377" s="116"/>
      <c r="P377" s="72"/>
      <c r="Q377" s="73"/>
      <c r="R377" s="72"/>
      <c r="S377" s="72"/>
      <c r="T377" s="73"/>
      <c r="U377" s="69"/>
      <c r="V377" s="69"/>
      <c r="W377" s="136"/>
      <c r="X377" s="139"/>
      <c r="Y377" s="121"/>
      <c r="Z377" s="143" t="str">
        <f>IFERROR(VLOOKUP('Care Companion Tracker'!$G377,'Patient Discharge Report'!$B$11:$E$1048576,3,FALSE),"")</f>
        <v/>
      </c>
      <c r="AA377" s="94" t="str">
        <f>IFERROR(VLOOKUP('Care Companion Tracker'!$G377,'Patient Discharge Report'!$B$11:$E$1048576,4,FALSE),"")</f>
        <v/>
      </c>
      <c r="AB377" s="179">
        <f>ROUND(IF('Care Companion Tracker'!$Z377="",0,('Care Companion Tracker'!$Z377-'Care Companion Tracker'!$F377)),0)</f>
        <v>0</v>
      </c>
      <c r="AC377" s="116"/>
      <c r="AD377" s="95"/>
    </row>
    <row r="378" spans="2:30">
      <c r="B378" s="67">
        <f t="shared" si="10"/>
        <v>363</v>
      </c>
      <c r="C378" s="68" t="str">
        <f t="shared" si="11"/>
        <v>Hyderabad</v>
      </c>
      <c r="D378" s="93" t="str">
        <f>IF(AND('Care Companion Tracker'!$U378="", 'Care Companion Tracker'!$Z378=""),"Class not attended", IF(AND('Care Companion Tracker'!$Z378="",'Care Companion Tracker'!$U378&lt;&gt;"",$K378="Surgery",$W378=""),"Practical Left", IF(AND('Care Companion Tracker'!$Z378="",'Care Companion Tracker'!$U378&lt;&gt;"",'Care Companion Tracker'!$K378="Surgery",'Care Companion Tracker'!$Y378=""),"Evaluation left",IF(OR(AND('Care Companion Tracker'!$Z378&lt;&gt;"",'Care Companion Tracker'!$K378="Surgery",'Care Companion Tracker'!$U378&lt;&gt;"",'Care Companion Tracker'!$W378&lt;&gt;"",'Care Companion Tracker'!$Y378&lt;&gt;""),AND('Care Companion Tracker'!$Z378&lt;&gt;"",'Care Companion Tracker'!$K378="Procedure",'Care Companion Tracker'!$U378&lt;&gt;""),AND('Care Companion Tracker'!$Z378&lt;&gt;"",'Care Companion Tracker'!$K378="Observation",'Care Companion Tracker'!$U378&lt;&gt;"")),"Discharged &amp; completed",IF(AND('Care Companion Tracker'!$Z378&lt;&gt;"",'Care Companion Tracker'!$U378&lt;&gt;"",'Care Companion Tracker'!$W378=""),"Discharged but no practical", IF(AND('Care Companion Tracker'!$Z378&lt;&gt;"",'Care Companion Tracker'!$U378&lt;&gt;"",'Care Companion Tracker'!$K378="Surgery",'Care Companion Tracker'!$Y378=""),"Discharged but no evaluation",IF(AND('Care Companion Tracker'!$Z378&lt;&gt;"",'Care Companion Tracker'!$U378=""),"Discharged but no class","Completed but not discharged")))))))</f>
        <v>Discharged but no class</v>
      </c>
      <c r="E378" s="129" t="str">
        <f>IF(Table4[[#This Row],[DOA (DD/MM/YY)]]="","",TEXT(Table4[[#This Row],[DOA (DD/MM/YY)]],"mmm-yy"))</f>
        <v>Sep-14</v>
      </c>
      <c r="F378" s="148">
        <f>IF('Patient Admission Report'!H373="","",'Patient Admission Report'!H373)</f>
        <v>41891</v>
      </c>
      <c r="G378" s="112" t="str">
        <f>IFERROR(IF('Patient Admission Report'!B373="","",'Patient Admission Report'!B373),"")</f>
        <v>10070000202141</v>
      </c>
      <c r="H378" s="68" t="str">
        <f>IFERROR(IF('Patient Admission Report'!C373="","",'Patient Admission Report'!C373),"")</f>
        <v>Mr YADHAIH A</v>
      </c>
      <c r="I378" s="77" t="str">
        <f>IFERROR(IF('Patient Admission Report'!D373="","",'Patient Admission Report'!D373),"")</f>
        <v>91-9849768612</v>
      </c>
      <c r="J378" s="68" t="str">
        <f>IFERROR(IF('Patient Admission Report'!E373="","",'Patient Admission Report'!E373),"")</f>
        <v>TELANGANA</v>
      </c>
      <c r="K378" s="68" t="str">
        <f>IFERROR(IF('Patient Admission Report'!F373="","",'Patient Admission Report'!F373),"")</f>
        <v>OBSERVATION</v>
      </c>
      <c r="L378" s="68" t="str">
        <f>IFERROR(IF('Patient Admission Report'!G373="","",'Patient Admission Report'!G373),"")</f>
        <v>PULMONOLOGY</v>
      </c>
      <c r="M378" s="133" t="str">
        <f>IFERROR(IF('Patient Admission Report'!I373="","",'Patient Admission Report'!I373),"")</f>
        <v/>
      </c>
      <c r="N378" s="124"/>
      <c r="O378" s="116"/>
      <c r="P378" s="72"/>
      <c r="Q378" s="73"/>
      <c r="R378" s="72"/>
      <c r="S378" s="72"/>
      <c r="T378" s="73"/>
      <c r="U378" s="69"/>
      <c r="V378" s="69"/>
      <c r="W378" s="136"/>
      <c r="X378" s="139"/>
      <c r="Y378" s="121"/>
      <c r="Z378" s="143" t="str">
        <f>IFERROR(VLOOKUP('Care Companion Tracker'!$G378,'Patient Discharge Report'!$B$11:$E$1048576,3,FALSE),"")</f>
        <v>10/09/2014 09:33 PM</v>
      </c>
      <c r="AA378" s="94" t="str">
        <f>IFERROR(VLOOKUP('Care Companion Tracker'!$G378,'Patient Discharge Report'!$B$11:$E$1048576,4,FALSE),"")</f>
        <v>LAMA</v>
      </c>
      <c r="AB378" s="179">
        <f>ROUND(IF('Care Companion Tracker'!$Z378="",0,('Care Companion Tracker'!$Z378-'Care Companion Tracker'!$F378)),0)</f>
        <v>2</v>
      </c>
      <c r="AC378" s="116"/>
      <c r="AD378" s="95"/>
    </row>
    <row r="379" spans="2:30">
      <c r="B379" s="67">
        <f t="shared" si="10"/>
        <v>364</v>
      </c>
      <c r="C379" s="68" t="str">
        <f t="shared" si="11"/>
        <v>Hyderabad</v>
      </c>
      <c r="D379" s="93" t="str">
        <f>IF(AND('Care Companion Tracker'!$U379="", 'Care Companion Tracker'!$Z379=""),"Class not attended", IF(AND('Care Companion Tracker'!$Z379="",'Care Companion Tracker'!$U379&lt;&gt;"",$K379="Surgery",$W379=""),"Practical Left", IF(AND('Care Companion Tracker'!$Z379="",'Care Companion Tracker'!$U379&lt;&gt;"",'Care Companion Tracker'!$K379="Surgery",'Care Companion Tracker'!$Y379=""),"Evaluation left",IF(OR(AND('Care Companion Tracker'!$Z379&lt;&gt;"",'Care Companion Tracker'!$K379="Surgery",'Care Companion Tracker'!$U379&lt;&gt;"",'Care Companion Tracker'!$W379&lt;&gt;"",'Care Companion Tracker'!$Y379&lt;&gt;""),AND('Care Companion Tracker'!$Z379&lt;&gt;"",'Care Companion Tracker'!$K379="Procedure",'Care Companion Tracker'!$U379&lt;&gt;""),AND('Care Companion Tracker'!$Z379&lt;&gt;"",'Care Companion Tracker'!$K379="Observation",'Care Companion Tracker'!$U379&lt;&gt;"")),"Discharged &amp; completed",IF(AND('Care Companion Tracker'!$Z379&lt;&gt;"",'Care Companion Tracker'!$U379&lt;&gt;"",'Care Companion Tracker'!$W379=""),"Discharged but no practical", IF(AND('Care Companion Tracker'!$Z379&lt;&gt;"",'Care Companion Tracker'!$U379&lt;&gt;"",'Care Companion Tracker'!$K379="Surgery",'Care Companion Tracker'!$Y379=""),"Discharged but no evaluation",IF(AND('Care Companion Tracker'!$Z379&lt;&gt;"",'Care Companion Tracker'!$U379=""),"Discharged but no class","Completed but not discharged")))))))</f>
        <v>Class not attended</v>
      </c>
      <c r="E379" s="129" t="str">
        <f>IF(Table4[[#This Row],[DOA (DD/MM/YY)]]="","",TEXT(Table4[[#This Row],[DOA (DD/MM/YY)]],"mmm-yy"))</f>
        <v>Sep-14</v>
      </c>
      <c r="F379" s="148">
        <f>IF('Patient Admission Report'!H374="","",'Patient Admission Report'!H374)</f>
        <v>41891</v>
      </c>
      <c r="G379" s="112" t="str">
        <f>IFERROR(IF('Patient Admission Report'!B374="","",'Patient Admission Report'!B374),"")</f>
        <v>10070000200973</v>
      </c>
      <c r="H379" s="68" t="str">
        <f>IFERROR(IF('Patient Admission Report'!C374="","",'Patient Admission Report'!C374),"")</f>
        <v>Mr NAVEEN V</v>
      </c>
      <c r="I379" s="77" t="str">
        <f>IFERROR(IF('Patient Admission Report'!D374="","",'Patient Admission Report'!D374),"")</f>
        <v>9494980881</v>
      </c>
      <c r="J379" s="68" t="str">
        <f>IFERROR(IF('Patient Admission Report'!E374="","",'Patient Admission Report'!E374),"")</f>
        <v>TELANGANA</v>
      </c>
      <c r="K379" s="68" t="str">
        <f>IFERROR(IF('Patient Admission Report'!F374="","",'Patient Admission Report'!F374),"")</f>
        <v>PROCEDURE</v>
      </c>
      <c r="L379" s="68" t="str">
        <f>IFERROR(IF('Patient Admission Report'!G374="","",'Patient Admission Report'!G374),"")</f>
        <v>UROLOGY</v>
      </c>
      <c r="M379" s="133" t="str">
        <f>IFERROR(IF('Patient Admission Report'!I374="","",'Patient Admission Report'!I374),"")</f>
        <v>AROGYA SRI</v>
      </c>
      <c r="N379" s="124"/>
      <c r="O379" s="116"/>
      <c r="P379" s="72"/>
      <c r="Q379" s="73"/>
      <c r="R379" s="72"/>
      <c r="S379" s="72"/>
      <c r="T379" s="73"/>
      <c r="U379" s="69"/>
      <c r="V379" s="69" t="s">
        <v>2644</v>
      </c>
      <c r="W379" s="136"/>
      <c r="X379" s="139"/>
      <c r="Y379" s="121"/>
      <c r="Z379" s="143" t="str">
        <f>IFERROR(VLOOKUP('Care Companion Tracker'!$G379,'Patient Discharge Report'!$B$11:$E$1048576,3,FALSE),"")</f>
        <v/>
      </c>
      <c r="AA379" s="94" t="str">
        <f>IFERROR(VLOOKUP('Care Companion Tracker'!$G379,'Patient Discharge Report'!$B$11:$E$1048576,4,FALSE),"")</f>
        <v/>
      </c>
      <c r="AB379" s="179">
        <f>ROUND(IF('Care Companion Tracker'!$Z379="",0,('Care Companion Tracker'!$Z379-'Care Companion Tracker'!$F379)),0)</f>
        <v>0</v>
      </c>
      <c r="AC379" s="116"/>
      <c r="AD379" s="95"/>
    </row>
    <row r="380" spans="2:30">
      <c r="B380" s="67">
        <f t="shared" si="10"/>
        <v>365</v>
      </c>
      <c r="C380" s="68" t="str">
        <f t="shared" si="11"/>
        <v>Hyderabad</v>
      </c>
      <c r="D380" s="93" t="str">
        <f>IF(AND('Care Companion Tracker'!$U380="", 'Care Companion Tracker'!$Z380=""),"Class not attended", IF(AND('Care Companion Tracker'!$Z380="",'Care Companion Tracker'!$U380&lt;&gt;"",$K380="Surgery",$W380=""),"Practical Left", IF(AND('Care Companion Tracker'!$Z380="",'Care Companion Tracker'!$U380&lt;&gt;"",'Care Companion Tracker'!$K380="Surgery",'Care Companion Tracker'!$Y380=""),"Evaluation left",IF(OR(AND('Care Companion Tracker'!$Z380&lt;&gt;"",'Care Companion Tracker'!$K380="Surgery",'Care Companion Tracker'!$U380&lt;&gt;"",'Care Companion Tracker'!$W380&lt;&gt;"",'Care Companion Tracker'!$Y380&lt;&gt;""),AND('Care Companion Tracker'!$Z380&lt;&gt;"",'Care Companion Tracker'!$K380="Procedure",'Care Companion Tracker'!$U380&lt;&gt;""),AND('Care Companion Tracker'!$Z380&lt;&gt;"",'Care Companion Tracker'!$K380="Observation",'Care Companion Tracker'!$U380&lt;&gt;"")),"Discharged &amp; completed",IF(AND('Care Companion Tracker'!$Z380&lt;&gt;"",'Care Companion Tracker'!$U380&lt;&gt;"",'Care Companion Tracker'!$W380=""),"Discharged but no practical", IF(AND('Care Companion Tracker'!$Z380&lt;&gt;"",'Care Companion Tracker'!$U380&lt;&gt;"",'Care Companion Tracker'!$K380="Surgery",'Care Companion Tracker'!$Y380=""),"Discharged but no evaluation",IF(AND('Care Companion Tracker'!$Z380&lt;&gt;"",'Care Companion Tracker'!$U380=""),"Discharged but no class","Completed but not discharged")))))))</f>
        <v>Discharged but no class</v>
      </c>
      <c r="E380" s="129" t="str">
        <f>IF(Table4[[#This Row],[DOA (DD/MM/YY)]]="","",TEXT(Table4[[#This Row],[DOA (DD/MM/YY)]],"mmm-yy"))</f>
        <v>Sep-14</v>
      </c>
      <c r="F380" s="148">
        <f>IF('Patient Admission Report'!H375="","",'Patient Admission Report'!H375)</f>
        <v>41891</v>
      </c>
      <c r="G380" s="112" t="str">
        <f>IFERROR(IF('Patient Admission Report'!B375="","",'Patient Admission Report'!B375),"")</f>
        <v>10070000201684</v>
      </c>
      <c r="H380" s="68" t="str">
        <f>IFERROR(IF('Patient Admission Report'!C375="","",'Patient Admission Report'!C375),"")</f>
        <v>Mrs MANMADA D</v>
      </c>
      <c r="I380" s="77" t="str">
        <f>IFERROR(IF('Patient Admission Report'!D375="","",'Patient Admission Report'!D375),"")</f>
        <v>9948584781</v>
      </c>
      <c r="J380" s="68" t="str">
        <f>IFERROR(IF('Patient Admission Report'!E375="","",'Patient Admission Report'!E375),"")</f>
        <v>TELANGANA</v>
      </c>
      <c r="K380" s="68" t="str">
        <f>IFERROR(IF('Patient Admission Report'!F375="","",'Patient Admission Report'!F375),"")</f>
        <v>PROCEDURE</v>
      </c>
      <c r="L380" s="68" t="str">
        <f>IFERROR(IF('Patient Admission Report'!G375="","",'Patient Admission Report'!G375),"")</f>
        <v>UROLOGY</v>
      </c>
      <c r="M380" s="133" t="str">
        <f>IFERROR(IF('Patient Admission Report'!I375="","",'Patient Admission Report'!I375),"")</f>
        <v>AROGYA SRI</v>
      </c>
      <c r="N380" s="124"/>
      <c r="O380" s="116"/>
      <c r="P380" s="72"/>
      <c r="Q380" s="73"/>
      <c r="R380" s="72"/>
      <c r="S380" s="72"/>
      <c r="T380" s="73"/>
      <c r="U380" s="69"/>
      <c r="V380" s="69">
        <v>41982</v>
      </c>
      <c r="W380" s="136"/>
      <c r="X380" s="139"/>
      <c r="Y380" s="121"/>
      <c r="Z380" s="143" t="str">
        <f>IFERROR(VLOOKUP('Care Companion Tracker'!$G380,'Patient Discharge Report'!$B$11:$E$1048576,3,FALSE),"")</f>
        <v>15/09/2014 09:03 PM</v>
      </c>
      <c r="AA380" s="94" t="str">
        <f>IFERROR(VLOOKUP('Care Companion Tracker'!$G380,'Patient Discharge Report'!$B$11:$E$1048576,4,FALSE),"")</f>
        <v>Normal Discharge</v>
      </c>
      <c r="AB380" s="179">
        <f>ROUND(IF('Care Companion Tracker'!$Z380="",0,('Care Companion Tracker'!$Z380-'Care Companion Tracker'!$F380)),0)</f>
        <v>7</v>
      </c>
      <c r="AC380" s="116"/>
      <c r="AD380" s="95"/>
    </row>
    <row r="381" spans="2:30">
      <c r="B381" s="67">
        <f t="shared" si="10"/>
        <v>366</v>
      </c>
      <c r="C381" s="68" t="str">
        <f t="shared" si="11"/>
        <v>Hyderabad</v>
      </c>
      <c r="D381" s="93" t="str">
        <f>IF(AND('Care Companion Tracker'!$U381="", 'Care Companion Tracker'!$Z381=""),"Class not attended", IF(AND('Care Companion Tracker'!$Z381="",'Care Companion Tracker'!$U381&lt;&gt;"",$K381="Surgery",$W381=""),"Practical Left", IF(AND('Care Companion Tracker'!$Z381="",'Care Companion Tracker'!$U381&lt;&gt;"",'Care Companion Tracker'!$K381="Surgery",'Care Companion Tracker'!$Y381=""),"Evaluation left",IF(OR(AND('Care Companion Tracker'!$Z381&lt;&gt;"",'Care Companion Tracker'!$K381="Surgery",'Care Companion Tracker'!$U381&lt;&gt;"",'Care Companion Tracker'!$W381&lt;&gt;"",'Care Companion Tracker'!$Y381&lt;&gt;""),AND('Care Companion Tracker'!$Z381&lt;&gt;"",'Care Companion Tracker'!$K381="Procedure",'Care Companion Tracker'!$U381&lt;&gt;""),AND('Care Companion Tracker'!$Z381&lt;&gt;"",'Care Companion Tracker'!$K381="Observation",'Care Companion Tracker'!$U381&lt;&gt;"")),"Discharged &amp; completed",IF(AND('Care Companion Tracker'!$Z381&lt;&gt;"",'Care Companion Tracker'!$U381&lt;&gt;"",'Care Companion Tracker'!$W381=""),"Discharged but no practical", IF(AND('Care Companion Tracker'!$Z381&lt;&gt;"",'Care Companion Tracker'!$U381&lt;&gt;"",'Care Companion Tracker'!$K381="Surgery",'Care Companion Tracker'!$Y381=""),"Discharged but no evaluation",IF(AND('Care Companion Tracker'!$Z381&lt;&gt;"",'Care Companion Tracker'!$U381=""),"Discharged but no class","Completed but not discharged")))))))</f>
        <v>Discharged but no class</v>
      </c>
      <c r="E381" s="129" t="str">
        <f>IF(Table4[[#This Row],[DOA (DD/MM/YY)]]="","",TEXT(Table4[[#This Row],[DOA (DD/MM/YY)]],"mmm-yy"))</f>
        <v>Sep-14</v>
      </c>
      <c r="F381" s="148">
        <f>IF('Patient Admission Report'!H376="","",'Patient Admission Report'!H376)</f>
        <v>41891</v>
      </c>
      <c r="G381" s="112" t="str">
        <f>IFERROR(IF('Patient Admission Report'!B376="","",'Patient Admission Report'!B376),"")</f>
        <v>10070000200816</v>
      </c>
      <c r="H381" s="70" t="str">
        <f>IFERROR(IF('Patient Admission Report'!C376="","",'Patient Admission Report'!C376),"")</f>
        <v>Mrs SARVARI SHEIK</v>
      </c>
      <c r="I381" s="77" t="str">
        <f>IFERROR(IF('Patient Admission Report'!D376="","",'Patient Admission Report'!D376),"")</f>
        <v>9849257393</v>
      </c>
      <c r="J381" s="70" t="str">
        <f>IFERROR(IF('Patient Admission Report'!E376="","",'Patient Admission Report'!E376),"")</f>
        <v>TELANGANA</v>
      </c>
      <c r="K381" s="70" t="str">
        <f>IFERROR(IF('Patient Admission Report'!F376="","",'Patient Admission Report'!F376),"")</f>
        <v>PROCEDURE</v>
      </c>
      <c r="L381" s="70" t="str">
        <f>IFERROR(IF('Patient Admission Report'!G376="","",'Patient Admission Report'!G376),"")</f>
        <v>UROLOGY</v>
      </c>
      <c r="M381" s="134" t="str">
        <f>IFERROR(IF('Patient Admission Report'!I376="","",'Patient Admission Report'!I376),"")</f>
        <v>AROGYA SRI</v>
      </c>
      <c r="N381" s="124"/>
      <c r="O381" s="116"/>
      <c r="P381" s="72"/>
      <c r="Q381" s="73"/>
      <c r="R381" s="72"/>
      <c r="S381" s="72"/>
      <c r="T381" s="73"/>
      <c r="U381" s="69"/>
      <c r="V381" s="69"/>
      <c r="W381" s="136"/>
      <c r="X381" s="139"/>
      <c r="Y381" s="121"/>
      <c r="Z381" s="143" t="str">
        <f>IFERROR(VLOOKUP('Care Companion Tracker'!$G381,'Patient Discharge Report'!$B$11:$E$1048576,3,FALSE),"")</f>
        <v>25/09/2014 03:18 PM</v>
      </c>
      <c r="AA381" s="94" t="str">
        <f>IFERROR(VLOOKUP('Care Companion Tracker'!$G381,'Patient Discharge Report'!$B$11:$E$1048576,4,FALSE),"")</f>
        <v>Normal Discharge</v>
      </c>
      <c r="AB381" s="179">
        <f>ROUND(IF('Care Companion Tracker'!$Z381="",0,('Care Companion Tracker'!$Z381-'Care Companion Tracker'!$F381)),0)</f>
        <v>17</v>
      </c>
      <c r="AC381" s="116"/>
      <c r="AD381" s="95"/>
    </row>
    <row r="382" spans="2:30">
      <c r="B382" s="67">
        <f t="shared" si="10"/>
        <v>367</v>
      </c>
      <c r="C382" s="68" t="str">
        <f t="shared" si="11"/>
        <v>Hyderabad</v>
      </c>
      <c r="D382" s="93" t="str">
        <f>IF(AND('Care Companion Tracker'!$U382="", 'Care Companion Tracker'!$Z382=""),"Class not attended", IF(AND('Care Companion Tracker'!$Z382="",'Care Companion Tracker'!$U382&lt;&gt;"",$K382="Surgery",$W382=""),"Practical Left", IF(AND('Care Companion Tracker'!$Z382="",'Care Companion Tracker'!$U382&lt;&gt;"",'Care Companion Tracker'!$K382="Surgery",'Care Companion Tracker'!$Y382=""),"Evaluation left",IF(OR(AND('Care Companion Tracker'!$Z382&lt;&gt;"",'Care Companion Tracker'!$K382="Surgery",'Care Companion Tracker'!$U382&lt;&gt;"",'Care Companion Tracker'!$W382&lt;&gt;"",'Care Companion Tracker'!$Y382&lt;&gt;""),AND('Care Companion Tracker'!$Z382&lt;&gt;"",'Care Companion Tracker'!$K382="Procedure",'Care Companion Tracker'!$U382&lt;&gt;""),AND('Care Companion Tracker'!$Z382&lt;&gt;"",'Care Companion Tracker'!$K382="Observation",'Care Companion Tracker'!$U382&lt;&gt;"")),"Discharged &amp; completed",IF(AND('Care Companion Tracker'!$Z382&lt;&gt;"",'Care Companion Tracker'!$U382&lt;&gt;"",'Care Companion Tracker'!$W382=""),"Discharged but no practical", IF(AND('Care Companion Tracker'!$Z382&lt;&gt;"",'Care Companion Tracker'!$U382&lt;&gt;"",'Care Companion Tracker'!$K382="Surgery",'Care Companion Tracker'!$Y382=""),"Discharged but no evaluation",IF(AND('Care Companion Tracker'!$Z382&lt;&gt;"",'Care Companion Tracker'!$U382=""),"Discharged but no class","Completed but not discharged")))))))</f>
        <v>Discharged but no class</v>
      </c>
      <c r="E382" s="129" t="str">
        <f>IF(Table4[[#This Row],[DOA (DD/MM/YY)]]="","",TEXT(Table4[[#This Row],[DOA (DD/MM/YY)]],"mmm-yy"))</f>
        <v>Sep-14</v>
      </c>
      <c r="F382" s="148">
        <f>IF('Patient Admission Report'!H377="","",'Patient Admission Report'!H377)</f>
        <v>41891</v>
      </c>
      <c r="G382" s="112" t="str">
        <f>IFERROR(IF('Patient Admission Report'!B377="","",'Patient Admission Report'!B377),"")</f>
        <v>10070000201559</v>
      </c>
      <c r="H382" s="68" t="str">
        <f>IFERROR(IF('Patient Admission Report'!C377="","",'Patient Admission Report'!C377),"")</f>
        <v>Mr GANAPATHI RAO P</v>
      </c>
      <c r="I382" s="77" t="str">
        <f>IFERROR(IF('Patient Admission Report'!D377="","",'Patient Admission Report'!D377),"")</f>
        <v>91-9951739302</v>
      </c>
      <c r="J382" s="68" t="str">
        <f>IFERROR(IF('Patient Admission Report'!E377="","",'Patient Admission Report'!E377),"")</f>
        <v>TELANGANA</v>
      </c>
      <c r="K382" s="68" t="str">
        <f>IFERROR(IF('Patient Admission Report'!F377="","",'Patient Admission Report'!F377),"")</f>
        <v>SURGERY</v>
      </c>
      <c r="L382" s="68" t="str">
        <f>IFERROR(IF('Patient Admission Report'!G377="","",'Patient Admission Report'!G377),"")</f>
        <v>UROLOGY</v>
      </c>
      <c r="M382" s="133" t="str">
        <f>IFERROR(IF('Patient Admission Report'!I377="","",'Patient Admission Report'!I377),"")</f>
        <v>ICICI LOMBARD GENERAL INSURANCE_CREDIT</v>
      </c>
      <c r="N382" s="124"/>
      <c r="O382" s="116"/>
      <c r="P382" s="72"/>
      <c r="Q382" s="73"/>
      <c r="R382" s="72"/>
      <c r="S382" s="72"/>
      <c r="T382" s="73"/>
      <c r="U382" s="69"/>
      <c r="V382" s="69">
        <v>41921</v>
      </c>
      <c r="W382" s="136"/>
      <c r="X382" s="139"/>
      <c r="Y382" s="121"/>
      <c r="Z382" s="143" t="str">
        <f>IFERROR(VLOOKUP('Care Companion Tracker'!$G382,'Patient Discharge Report'!$B$11:$E$1048576,3,FALSE),"")</f>
        <v>13/09/2014 10:57 PM</v>
      </c>
      <c r="AA382" s="94" t="str">
        <f>IFERROR(VLOOKUP('Care Companion Tracker'!$G382,'Patient Discharge Report'!$B$11:$E$1048576,4,FALSE),"")</f>
        <v>Normal Discharge</v>
      </c>
      <c r="AB382" s="179">
        <f>ROUND(IF('Care Companion Tracker'!$Z382="",0,('Care Companion Tracker'!$Z382-'Care Companion Tracker'!$F382)),0)</f>
        <v>5</v>
      </c>
      <c r="AC382" s="116"/>
      <c r="AD382" s="95"/>
    </row>
    <row r="383" spans="2:30">
      <c r="B383" s="67">
        <f t="shared" si="10"/>
        <v>368</v>
      </c>
      <c r="C383" s="68" t="str">
        <f t="shared" si="11"/>
        <v>Hyderabad</v>
      </c>
      <c r="D383" s="93" t="str">
        <f>IF(AND('Care Companion Tracker'!$U383="", 'Care Companion Tracker'!$Z383=""),"Class not attended", IF(AND('Care Companion Tracker'!$Z383="",'Care Companion Tracker'!$U383&lt;&gt;"",$K383="Surgery",$W383=""),"Practical Left", IF(AND('Care Companion Tracker'!$Z383="",'Care Companion Tracker'!$U383&lt;&gt;"",'Care Companion Tracker'!$K383="Surgery",'Care Companion Tracker'!$Y383=""),"Evaluation left",IF(OR(AND('Care Companion Tracker'!$Z383&lt;&gt;"",'Care Companion Tracker'!$K383="Surgery",'Care Companion Tracker'!$U383&lt;&gt;"",'Care Companion Tracker'!$W383&lt;&gt;"",'Care Companion Tracker'!$Y383&lt;&gt;""),AND('Care Companion Tracker'!$Z383&lt;&gt;"",'Care Companion Tracker'!$K383="Procedure",'Care Companion Tracker'!$U383&lt;&gt;""),AND('Care Companion Tracker'!$Z383&lt;&gt;"",'Care Companion Tracker'!$K383="Observation",'Care Companion Tracker'!$U383&lt;&gt;"")),"Discharged &amp; completed",IF(AND('Care Companion Tracker'!$Z383&lt;&gt;"",'Care Companion Tracker'!$U383&lt;&gt;"",'Care Companion Tracker'!$W383=""),"Discharged but no practical", IF(AND('Care Companion Tracker'!$Z383&lt;&gt;"",'Care Companion Tracker'!$U383&lt;&gt;"",'Care Companion Tracker'!$K383="Surgery",'Care Companion Tracker'!$Y383=""),"Discharged but no evaluation",IF(AND('Care Companion Tracker'!$Z383&lt;&gt;"",'Care Companion Tracker'!$U383=""),"Discharged but no class","Completed but not discharged")))))))</f>
        <v>Class not attended</v>
      </c>
      <c r="E383" s="129" t="str">
        <f>IF(Table4[[#This Row],[DOA (DD/MM/YY)]]="","",TEXT(Table4[[#This Row],[DOA (DD/MM/YY)]],"mmm-yy"))</f>
        <v>Sep-14</v>
      </c>
      <c r="F383" s="148">
        <f>IF('Patient Admission Report'!H378="","",'Patient Admission Report'!H378)</f>
        <v>41891</v>
      </c>
      <c r="G383" s="112" t="str">
        <f>IFERROR(IF('Patient Admission Report'!B378="","",'Patient Admission Report'!B378),"")</f>
        <v>10070000198988</v>
      </c>
      <c r="H383" s="68" t="str">
        <f>IFERROR(IF('Patient Admission Report'!C378="","",'Patient Admission Report'!C378),"")</f>
        <v>Mr FAYAZODDIN</v>
      </c>
      <c r="I383" s="77" t="str">
        <f>IFERROR(IF('Patient Admission Report'!D378="","",'Patient Admission Report'!D378),"")</f>
        <v>9885796877</v>
      </c>
      <c r="J383" s="68" t="str">
        <f>IFERROR(IF('Patient Admission Report'!E378="","",'Patient Admission Report'!E378),"")</f>
        <v>TELANGANA</v>
      </c>
      <c r="K383" s="68" t="str">
        <f>IFERROR(IF('Patient Admission Report'!F378="","",'Patient Admission Report'!F378),"")</f>
        <v>PROCEDURE</v>
      </c>
      <c r="L383" s="68" t="str">
        <f>IFERROR(IF('Patient Admission Report'!G378="","",'Patient Admission Report'!G378),"")</f>
        <v>UROLOGY</v>
      </c>
      <c r="M383" s="133" t="str">
        <f>IFERROR(IF('Patient Admission Report'!I378="","",'Patient Admission Report'!I378),"")</f>
        <v>AROGYA SRI</v>
      </c>
      <c r="N383" s="124"/>
      <c r="O383" s="116"/>
      <c r="P383" s="72"/>
      <c r="Q383" s="73"/>
      <c r="R383" s="72"/>
      <c r="S383" s="72"/>
      <c r="T383" s="73"/>
      <c r="U383" s="69"/>
      <c r="V383" s="69">
        <v>41921</v>
      </c>
      <c r="W383" s="136"/>
      <c r="X383" s="139"/>
      <c r="Y383" s="121"/>
      <c r="Z383" s="143" t="str">
        <f>IFERROR(VLOOKUP('Care Companion Tracker'!$G383,'Patient Discharge Report'!$B$11:$E$1048576,3,FALSE),"")</f>
        <v/>
      </c>
      <c r="AA383" s="94" t="str">
        <f>IFERROR(VLOOKUP('Care Companion Tracker'!$G383,'Patient Discharge Report'!$B$11:$E$1048576,4,FALSE),"")</f>
        <v/>
      </c>
      <c r="AB383" s="179">
        <f>ROUND(IF('Care Companion Tracker'!$Z383="",0,('Care Companion Tracker'!$Z383-'Care Companion Tracker'!$F383)),0)</f>
        <v>0</v>
      </c>
      <c r="AC383" s="116"/>
      <c r="AD383" s="95"/>
    </row>
    <row r="384" spans="2:30">
      <c r="B384" s="67">
        <f t="shared" si="10"/>
        <v>369</v>
      </c>
      <c r="C384" s="68" t="str">
        <f t="shared" si="11"/>
        <v>Hyderabad</v>
      </c>
      <c r="D384" s="93" t="str">
        <f>IF(AND('Care Companion Tracker'!$U384="", 'Care Companion Tracker'!$Z384=""),"Class not attended", IF(AND('Care Companion Tracker'!$Z384="",'Care Companion Tracker'!$U384&lt;&gt;"",$K384="Surgery",$W384=""),"Practical Left", IF(AND('Care Companion Tracker'!$Z384="",'Care Companion Tracker'!$U384&lt;&gt;"",'Care Companion Tracker'!$K384="Surgery",'Care Companion Tracker'!$Y384=""),"Evaluation left",IF(OR(AND('Care Companion Tracker'!$Z384&lt;&gt;"",'Care Companion Tracker'!$K384="Surgery",'Care Companion Tracker'!$U384&lt;&gt;"",'Care Companion Tracker'!$W384&lt;&gt;"",'Care Companion Tracker'!$Y384&lt;&gt;""),AND('Care Companion Tracker'!$Z384&lt;&gt;"",'Care Companion Tracker'!$K384="Procedure",'Care Companion Tracker'!$U384&lt;&gt;""),AND('Care Companion Tracker'!$Z384&lt;&gt;"",'Care Companion Tracker'!$K384="Observation",'Care Companion Tracker'!$U384&lt;&gt;"")),"Discharged &amp; completed",IF(AND('Care Companion Tracker'!$Z384&lt;&gt;"",'Care Companion Tracker'!$U384&lt;&gt;"",'Care Companion Tracker'!$W384=""),"Discharged but no practical", IF(AND('Care Companion Tracker'!$Z384&lt;&gt;"",'Care Companion Tracker'!$U384&lt;&gt;"",'Care Companion Tracker'!$K384="Surgery",'Care Companion Tracker'!$Y384=""),"Discharged but no evaluation",IF(AND('Care Companion Tracker'!$Z384&lt;&gt;"",'Care Companion Tracker'!$U384=""),"Discharged but no class","Completed but not discharged")))))))</f>
        <v>Discharged but no class</v>
      </c>
      <c r="E384" s="129" t="str">
        <f>IF(Table4[[#This Row],[DOA (DD/MM/YY)]]="","",TEXT(Table4[[#This Row],[DOA (DD/MM/YY)]],"mmm-yy"))</f>
        <v>Sep-14</v>
      </c>
      <c r="F384" s="148">
        <f>IF('Patient Admission Report'!H379="","",'Patient Admission Report'!H379)</f>
        <v>41892</v>
      </c>
      <c r="G384" s="112" t="str">
        <f>IFERROR(IF('Patient Admission Report'!B379="","",'Patient Admission Report'!B379),"")</f>
        <v>10070000202356</v>
      </c>
      <c r="H384" s="68" t="str">
        <f>IFERROR(IF('Patient Admission Report'!C379="","",'Patient Admission Report'!C379),"")</f>
        <v>Mrs CHANDHBI MD</v>
      </c>
      <c r="I384" s="77" t="str">
        <f>IFERROR(IF('Patient Admission Report'!D379="","",'Patient Admission Report'!D379),"")</f>
        <v>8985140541</v>
      </c>
      <c r="J384" s="68" t="str">
        <f>IFERROR(IF('Patient Admission Report'!E379="","",'Patient Admission Report'!E379),"")</f>
        <v>TELANGANA</v>
      </c>
      <c r="K384" s="68" t="str">
        <f>IFERROR(IF('Patient Admission Report'!F379="","",'Patient Admission Report'!F379),"")</f>
        <v>PROCEDURE</v>
      </c>
      <c r="L384" s="68" t="str">
        <f>IFERROR(IF('Patient Admission Report'!G379="","",'Patient Admission Report'!G379),"")</f>
        <v>CARDIOLOGY - ADULT</v>
      </c>
      <c r="M384" s="133" t="str">
        <f>IFERROR(IF('Patient Admission Report'!I379="","",'Patient Admission Report'!I379),"")</f>
        <v>AROGYA SRI</v>
      </c>
      <c r="N384" s="124"/>
      <c r="O384" s="116"/>
      <c r="P384" s="72"/>
      <c r="Q384" s="73"/>
      <c r="R384" s="72"/>
      <c r="S384" s="72"/>
      <c r="T384" s="73"/>
      <c r="U384" s="69"/>
      <c r="V384" s="69">
        <v>41952</v>
      </c>
      <c r="W384" s="136"/>
      <c r="X384" s="139"/>
      <c r="Y384" s="121"/>
      <c r="Z384" s="143" t="str">
        <f>IFERROR(VLOOKUP('Care Companion Tracker'!$G384,'Patient Discharge Report'!$B$11:$E$1048576,3,FALSE),"")</f>
        <v>13/09/2014 02:13 PM</v>
      </c>
      <c r="AA384" s="94" t="str">
        <f>IFERROR(VLOOKUP('Care Companion Tracker'!$G384,'Patient Discharge Report'!$B$11:$E$1048576,4,FALSE),"")</f>
        <v>Normal Discharge</v>
      </c>
      <c r="AB384" s="179">
        <f>ROUND(IF('Care Companion Tracker'!$Z384="",0,('Care Companion Tracker'!$Z384-'Care Companion Tracker'!$F384)),0)</f>
        <v>4</v>
      </c>
      <c r="AC384" s="116"/>
      <c r="AD384" s="95"/>
    </row>
    <row r="385" spans="2:30">
      <c r="B385" s="67">
        <f t="shared" si="10"/>
        <v>370</v>
      </c>
      <c r="C385" s="68" t="str">
        <f t="shared" si="11"/>
        <v>Hyderabad</v>
      </c>
      <c r="D385" s="93" t="str">
        <f>IF(AND('Care Companion Tracker'!$U385="", 'Care Companion Tracker'!$Z385=""),"Class not attended", IF(AND('Care Companion Tracker'!$Z385="",'Care Companion Tracker'!$U385&lt;&gt;"",$K385="Surgery",$W385=""),"Practical Left", IF(AND('Care Companion Tracker'!$Z385="",'Care Companion Tracker'!$U385&lt;&gt;"",'Care Companion Tracker'!$K385="Surgery",'Care Companion Tracker'!$Y385=""),"Evaluation left",IF(OR(AND('Care Companion Tracker'!$Z385&lt;&gt;"",'Care Companion Tracker'!$K385="Surgery",'Care Companion Tracker'!$U385&lt;&gt;"",'Care Companion Tracker'!$W385&lt;&gt;"",'Care Companion Tracker'!$Y385&lt;&gt;""),AND('Care Companion Tracker'!$Z385&lt;&gt;"",'Care Companion Tracker'!$K385="Procedure",'Care Companion Tracker'!$U385&lt;&gt;""),AND('Care Companion Tracker'!$Z385&lt;&gt;"",'Care Companion Tracker'!$K385="Observation",'Care Companion Tracker'!$U385&lt;&gt;"")),"Discharged &amp; completed",IF(AND('Care Companion Tracker'!$Z385&lt;&gt;"",'Care Companion Tracker'!$U385&lt;&gt;"",'Care Companion Tracker'!$W385=""),"Discharged but no practical", IF(AND('Care Companion Tracker'!$Z385&lt;&gt;"",'Care Companion Tracker'!$U385&lt;&gt;"",'Care Companion Tracker'!$K385="Surgery",'Care Companion Tracker'!$Y385=""),"Discharged but no evaluation",IF(AND('Care Companion Tracker'!$Z385&lt;&gt;"",'Care Companion Tracker'!$U385=""),"Discharged but no class","Completed but not discharged")))))))</f>
        <v>Class not attended</v>
      </c>
      <c r="E385" s="129" t="str">
        <f>IF(Table4[[#This Row],[DOA (DD/MM/YY)]]="","",TEXT(Table4[[#This Row],[DOA (DD/MM/YY)]],"mmm-yy"))</f>
        <v>Sep-14</v>
      </c>
      <c r="F385" s="148">
        <f>IF('Patient Admission Report'!H380="","",'Patient Admission Report'!H380)</f>
        <v>41892</v>
      </c>
      <c r="G385" s="112" t="str">
        <f>IFERROR(IF('Patient Admission Report'!B380="","",'Patient Admission Report'!B380),"")</f>
        <v>10070000202274</v>
      </c>
      <c r="H385" s="68" t="str">
        <f>IFERROR(IF('Patient Admission Report'!C380="","",'Patient Admission Report'!C380),"")</f>
        <v>Mr SHIVANANAD</v>
      </c>
      <c r="I385" s="77" t="str">
        <f>IFERROR(IF('Patient Admission Report'!D380="","",'Patient Admission Report'!D380),"")</f>
        <v>8971715454</v>
      </c>
      <c r="J385" s="68" t="str">
        <f>IFERROR(IF('Patient Admission Report'!E380="","",'Patient Admission Report'!E380),"")</f>
        <v>Karnataka.</v>
      </c>
      <c r="K385" s="68" t="str">
        <f>IFERROR(IF('Patient Admission Report'!F380="","",'Patient Admission Report'!F380),"")</f>
        <v>PROCEDURE</v>
      </c>
      <c r="L385" s="68" t="str">
        <f>IFERROR(IF('Patient Admission Report'!G380="","",'Patient Admission Report'!G380),"")</f>
        <v>CARDIOLOGY - ADULT</v>
      </c>
      <c r="M385" s="133" t="str">
        <f>IFERROR(IF('Patient Admission Report'!I380="","",'Patient Admission Report'!I380),"")</f>
        <v>VAJPAYEE AROGYASREE</v>
      </c>
      <c r="N385" s="124"/>
      <c r="O385" s="116"/>
      <c r="P385" s="72"/>
      <c r="Q385" s="73"/>
      <c r="R385" s="72"/>
      <c r="S385" s="72"/>
      <c r="T385" s="73"/>
      <c r="U385" s="69"/>
      <c r="V385" s="69"/>
      <c r="W385" s="136"/>
      <c r="X385" s="139"/>
      <c r="Y385" s="121"/>
      <c r="Z385" s="143" t="str">
        <f>IFERROR(VLOOKUP('Care Companion Tracker'!$G385,'Patient Discharge Report'!$B$11:$E$1048576,3,FALSE),"")</f>
        <v/>
      </c>
      <c r="AA385" s="94" t="str">
        <f>IFERROR(VLOOKUP('Care Companion Tracker'!$G385,'Patient Discharge Report'!$B$11:$E$1048576,4,FALSE),"")</f>
        <v/>
      </c>
      <c r="AB385" s="179">
        <f>ROUND(IF('Care Companion Tracker'!$Z385="",0,('Care Companion Tracker'!$Z385-'Care Companion Tracker'!$F385)),0)</f>
        <v>0</v>
      </c>
      <c r="AC385" s="116"/>
      <c r="AD385" s="95"/>
    </row>
    <row r="386" spans="2:30">
      <c r="B386" s="67">
        <f t="shared" si="10"/>
        <v>371</v>
      </c>
      <c r="C386" s="68" t="str">
        <f t="shared" si="11"/>
        <v>Hyderabad</v>
      </c>
      <c r="D386" s="93" t="str">
        <f>IF(AND('Care Companion Tracker'!$U386="", 'Care Companion Tracker'!$Z386=""),"Class not attended", IF(AND('Care Companion Tracker'!$Z386="",'Care Companion Tracker'!$U386&lt;&gt;"",$K386="Surgery",$W386=""),"Practical Left", IF(AND('Care Companion Tracker'!$Z386="",'Care Companion Tracker'!$U386&lt;&gt;"",'Care Companion Tracker'!$K386="Surgery",'Care Companion Tracker'!$Y386=""),"Evaluation left",IF(OR(AND('Care Companion Tracker'!$Z386&lt;&gt;"",'Care Companion Tracker'!$K386="Surgery",'Care Companion Tracker'!$U386&lt;&gt;"",'Care Companion Tracker'!$W386&lt;&gt;"",'Care Companion Tracker'!$Y386&lt;&gt;""),AND('Care Companion Tracker'!$Z386&lt;&gt;"",'Care Companion Tracker'!$K386="Procedure",'Care Companion Tracker'!$U386&lt;&gt;""),AND('Care Companion Tracker'!$Z386&lt;&gt;"",'Care Companion Tracker'!$K386="Observation",'Care Companion Tracker'!$U386&lt;&gt;"")),"Discharged &amp; completed",IF(AND('Care Companion Tracker'!$Z386&lt;&gt;"",'Care Companion Tracker'!$U386&lt;&gt;"",'Care Companion Tracker'!$W386=""),"Discharged but no practical", IF(AND('Care Companion Tracker'!$Z386&lt;&gt;"",'Care Companion Tracker'!$U386&lt;&gt;"",'Care Companion Tracker'!$K386="Surgery",'Care Companion Tracker'!$Y386=""),"Discharged but no evaluation",IF(AND('Care Companion Tracker'!$Z386&lt;&gt;"",'Care Companion Tracker'!$U386=""),"Discharged but no class","Completed but not discharged")))))))</f>
        <v>Discharged but no class</v>
      </c>
      <c r="E386" s="129" t="str">
        <f>IF(Table4[[#This Row],[DOA (DD/MM/YY)]]="","",TEXT(Table4[[#This Row],[DOA (DD/MM/YY)]],"mmm-yy"))</f>
        <v>Sep-14</v>
      </c>
      <c r="F386" s="148">
        <f>IF('Patient Admission Report'!H381="","",'Patient Admission Report'!H381)</f>
        <v>41892</v>
      </c>
      <c r="G386" s="112" t="str">
        <f>IFERROR(IF('Patient Admission Report'!B381="","",'Patient Admission Report'!B381),"")</f>
        <v>10070000201958</v>
      </c>
      <c r="H386" s="68" t="str">
        <f>IFERROR(IF('Patient Admission Report'!C381="","",'Patient Admission Report'!C381),"")</f>
        <v>Mr KRISHNA K</v>
      </c>
      <c r="I386" s="77" t="str">
        <f>IFERROR(IF('Patient Admission Report'!D381="","",'Patient Admission Report'!D381),"")</f>
        <v>9000499787</v>
      </c>
      <c r="J386" s="68" t="str">
        <f>IFERROR(IF('Patient Admission Report'!E381="","",'Patient Admission Report'!E381),"")</f>
        <v>TELANGANA</v>
      </c>
      <c r="K386" s="68" t="str">
        <f>IFERROR(IF('Patient Admission Report'!F381="","",'Patient Admission Report'!F381),"")</f>
        <v>PROCEDURE</v>
      </c>
      <c r="L386" s="68" t="str">
        <f>IFERROR(IF('Patient Admission Report'!G381="","",'Patient Admission Report'!G381),"")</f>
        <v>CARDIOLOGY - ADULT</v>
      </c>
      <c r="M386" s="133" t="str">
        <f>IFERROR(IF('Patient Admission Report'!I381="","",'Patient Admission Report'!I381),"")</f>
        <v>AROGYA SRI</v>
      </c>
      <c r="N386" s="124"/>
      <c r="O386" s="116"/>
      <c r="P386" s="72"/>
      <c r="Q386" s="73"/>
      <c r="R386" s="72"/>
      <c r="S386" s="72"/>
      <c r="T386" s="73"/>
      <c r="U386" s="69"/>
      <c r="V386" s="69"/>
      <c r="W386" s="136"/>
      <c r="X386" s="139"/>
      <c r="Y386" s="121"/>
      <c r="Z386" s="143" t="str">
        <f>IFERROR(VLOOKUP('Care Companion Tracker'!$G386,'Patient Discharge Report'!$B$11:$E$1048576,3,FALSE),"")</f>
        <v>15/09/2014 08:54 PM</v>
      </c>
      <c r="AA386" s="94" t="str">
        <f>IFERROR(VLOOKUP('Care Companion Tracker'!$G386,'Patient Discharge Report'!$B$11:$E$1048576,4,FALSE),"")</f>
        <v>Normal Discharge</v>
      </c>
      <c r="AB386" s="179">
        <f>ROUND(IF('Care Companion Tracker'!$Z386="",0,('Care Companion Tracker'!$Z386-'Care Companion Tracker'!$F386)),0)</f>
        <v>6</v>
      </c>
      <c r="AC386" s="116"/>
      <c r="AD386" s="95"/>
    </row>
    <row r="387" spans="2:30">
      <c r="B387" s="67">
        <f t="shared" si="10"/>
        <v>372</v>
      </c>
      <c r="C387" s="68" t="str">
        <f t="shared" si="11"/>
        <v>Hyderabad</v>
      </c>
      <c r="D387" s="93" t="str">
        <f>IF(AND('Care Companion Tracker'!$U387="", 'Care Companion Tracker'!$Z387=""),"Class not attended", IF(AND('Care Companion Tracker'!$Z387="",'Care Companion Tracker'!$U387&lt;&gt;"",$K387="Surgery",$W387=""),"Practical Left", IF(AND('Care Companion Tracker'!$Z387="",'Care Companion Tracker'!$U387&lt;&gt;"",'Care Companion Tracker'!$K387="Surgery",'Care Companion Tracker'!$Y387=""),"Evaluation left",IF(OR(AND('Care Companion Tracker'!$Z387&lt;&gt;"",'Care Companion Tracker'!$K387="Surgery",'Care Companion Tracker'!$U387&lt;&gt;"",'Care Companion Tracker'!$W387&lt;&gt;"",'Care Companion Tracker'!$Y387&lt;&gt;""),AND('Care Companion Tracker'!$Z387&lt;&gt;"",'Care Companion Tracker'!$K387="Procedure",'Care Companion Tracker'!$U387&lt;&gt;""),AND('Care Companion Tracker'!$Z387&lt;&gt;"",'Care Companion Tracker'!$K387="Observation",'Care Companion Tracker'!$U387&lt;&gt;"")),"Discharged &amp; completed",IF(AND('Care Companion Tracker'!$Z387&lt;&gt;"",'Care Companion Tracker'!$U387&lt;&gt;"",'Care Companion Tracker'!$W387=""),"Discharged but no practical", IF(AND('Care Companion Tracker'!$Z387&lt;&gt;"",'Care Companion Tracker'!$U387&lt;&gt;"",'Care Companion Tracker'!$K387="Surgery",'Care Companion Tracker'!$Y387=""),"Discharged but no evaluation",IF(AND('Care Companion Tracker'!$Z387&lt;&gt;"",'Care Companion Tracker'!$U387=""),"Discharged but no class","Completed but not discharged")))))))</f>
        <v>Class not attended</v>
      </c>
      <c r="E387" s="129" t="str">
        <f>IF(Table4[[#This Row],[DOA (DD/MM/YY)]]="","",TEXT(Table4[[#This Row],[DOA (DD/MM/YY)]],"mmm-yy"))</f>
        <v>Sep-14</v>
      </c>
      <c r="F387" s="148">
        <f>IF('Patient Admission Report'!H382="","",'Patient Admission Report'!H382)</f>
        <v>41892</v>
      </c>
      <c r="G387" s="112" t="str">
        <f>IFERROR(IF('Patient Admission Report'!B382="","",'Patient Admission Report'!B382),"")</f>
        <v>10070000202131</v>
      </c>
      <c r="H387" s="68" t="str">
        <f>IFERROR(IF('Patient Admission Report'!C382="","",'Patient Admission Report'!C382),"")</f>
        <v>Mrs INDIRA B</v>
      </c>
      <c r="I387" s="77" t="str">
        <f>IFERROR(IF('Patient Admission Report'!D382="","",'Patient Admission Report'!D382),"")</f>
        <v>9553369066</v>
      </c>
      <c r="J387" s="68" t="str">
        <f>IFERROR(IF('Patient Admission Report'!E382="","",'Patient Admission Report'!E382),"")</f>
        <v>TELANGANA</v>
      </c>
      <c r="K387" s="68" t="str">
        <f>IFERROR(IF('Patient Admission Report'!F382="","",'Patient Admission Report'!F382),"")</f>
        <v>PROCEDURE</v>
      </c>
      <c r="L387" s="68" t="str">
        <f>IFERROR(IF('Patient Admission Report'!G382="","",'Patient Admission Report'!G382),"")</f>
        <v>CARDIOLOGY - ADULT</v>
      </c>
      <c r="M387" s="133" t="str">
        <f>IFERROR(IF('Patient Admission Report'!I382="","",'Patient Admission Report'!I382),"")</f>
        <v>AROGYA SRI</v>
      </c>
      <c r="N387" s="124"/>
      <c r="O387" s="116"/>
      <c r="P387" s="72"/>
      <c r="Q387" s="73"/>
      <c r="R387" s="72"/>
      <c r="S387" s="72"/>
      <c r="T387" s="73"/>
      <c r="U387" s="69"/>
      <c r="V387" s="69"/>
      <c r="W387" s="136"/>
      <c r="X387" s="139"/>
      <c r="Y387" s="121"/>
      <c r="Z387" s="143" t="str">
        <f>IFERROR(VLOOKUP('Care Companion Tracker'!$G387,'Patient Discharge Report'!$B$11:$E$1048576,3,FALSE),"")</f>
        <v/>
      </c>
      <c r="AA387" s="94" t="str">
        <f>IFERROR(VLOOKUP('Care Companion Tracker'!$G387,'Patient Discharge Report'!$B$11:$E$1048576,4,FALSE),"")</f>
        <v/>
      </c>
      <c r="AB387" s="179">
        <f>ROUND(IF('Care Companion Tracker'!$Z387="",0,('Care Companion Tracker'!$Z387-'Care Companion Tracker'!$F387)),0)</f>
        <v>0</v>
      </c>
      <c r="AC387" s="116"/>
      <c r="AD387" s="95"/>
    </row>
    <row r="388" spans="2:30">
      <c r="B388" s="67">
        <f t="shared" si="10"/>
        <v>373</v>
      </c>
      <c r="C388" s="68" t="str">
        <f t="shared" si="11"/>
        <v>Hyderabad</v>
      </c>
      <c r="D388" s="93" t="str">
        <f>IF(AND('Care Companion Tracker'!$U388="", 'Care Companion Tracker'!$Z388=""),"Class not attended", IF(AND('Care Companion Tracker'!$Z388="",'Care Companion Tracker'!$U388&lt;&gt;"",$K388="Surgery",$W388=""),"Practical Left", IF(AND('Care Companion Tracker'!$Z388="",'Care Companion Tracker'!$U388&lt;&gt;"",'Care Companion Tracker'!$K388="Surgery",'Care Companion Tracker'!$Y388=""),"Evaluation left",IF(OR(AND('Care Companion Tracker'!$Z388&lt;&gt;"",'Care Companion Tracker'!$K388="Surgery",'Care Companion Tracker'!$U388&lt;&gt;"",'Care Companion Tracker'!$W388&lt;&gt;"",'Care Companion Tracker'!$Y388&lt;&gt;""),AND('Care Companion Tracker'!$Z388&lt;&gt;"",'Care Companion Tracker'!$K388="Procedure",'Care Companion Tracker'!$U388&lt;&gt;""),AND('Care Companion Tracker'!$Z388&lt;&gt;"",'Care Companion Tracker'!$K388="Observation",'Care Companion Tracker'!$U388&lt;&gt;"")),"Discharged &amp; completed",IF(AND('Care Companion Tracker'!$Z388&lt;&gt;"",'Care Companion Tracker'!$U388&lt;&gt;"",'Care Companion Tracker'!$W388=""),"Discharged but no practical", IF(AND('Care Companion Tracker'!$Z388&lt;&gt;"",'Care Companion Tracker'!$U388&lt;&gt;"",'Care Companion Tracker'!$K388="Surgery",'Care Companion Tracker'!$Y388=""),"Discharged but no evaluation",IF(AND('Care Companion Tracker'!$Z388&lt;&gt;"",'Care Companion Tracker'!$U388=""),"Discharged but no class","Completed but not discharged")))))))</f>
        <v>Discharged but no class</v>
      </c>
      <c r="E388" s="129" t="str">
        <f>IF(Table4[[#This Row],[DOA (DD/MM/YY)]]="","",TEXT(Table4[[#This Row],[DOA (DD/MM/YY)]],"mmm-yy"))</f>
        <v>Sep-14</v>
      </c>
      <c r="F388" s="148">
        <f>IF('Patient Admission Report'!H383="","",'Patient Admission Report'!H383)</f>
        <v>41892</v>
      </c>
      <c r="G388" s="112" t="str">
        <f>IFERROR(IF('Patient Admission Report'!B383="","",'Patient Admission Report'!B383),"")</f>
        <v>10070000062980</v>
      </c>
      <c r="H388" s="68" t="str">
        <f>IFERROR(IF('Patient Admission Report'!C383="","",'Patient Admission Report'!C383),"")</f>
        <v>Mr KHALEEL MD</v>
      </c>
      <c r="I388" s="77" t="str">
        <f>IFERROR(IF('Patient Admission Report'!D383="","",'Patient Admission Report'!D383),"")</f>
        <v>9959150001</v>
      </c>
      <c r="J388" s="68" t="str">
        <f>IFERROR(IF('Patient Admission Report'!E383="","",'Patient Admission Report'!E383),"")</f>
        <v>Andhra Pradesh</v>
      </c>
      <c r="K388" s="68" t="str">
        <f>IFERROR(IF('Patient Admission Report'!F383="","",'Patient Admission Report'!F383),"")</f>
        <v>PROCEDURE</v>
      </c>
      <c r="L388" s="68" t="str">
        <f>IFERROR(IF('Patient Admission Report'!G383="","",'Patient Admission Report'!G383),"")</f>
        <v>CARDIOLOGY - ADULT</v>
      </c>
      <c r="M388" s="133" t="str">
        <f>IFERROR(IF('Patient Admission Report'!I383="","",'Patient Admission Report'!I383),"")</f>
        <v/>
      </c>
      <c r="N388" s="124"/>
      <c r="O388" s="116"/>
      <c r="P388" s="72"/>
      <c r="Q388" s="73"/>
      <c r="R388" s="72"/>
      <c r="S388" s="72"/>
      <c r="T388" s="73"/>
      <c r="U388" s="69"/>
      <c r="V388" s="69"/>
      <c r="W388" s="136"/>
      <c r="X388" s="139"/>
      <c r="Y388" s="121"/>
      <c r="Z388" s="143" t="str">
        <f>IFERROR(VLOOKUP('Care Companion Tracker'!$G388,'Patient Discharge Report'!$B$11:$E$1048576,3,FALSE),"")</f>
        <v>12/09/2014 03:04 PM</v>
      </c>
      <c r="AA388" s="94" t="str">
        <f>IFERROR(VLOOKUP('Care Companion Tracker'!$G388,'Patient Discharge Report'!$B$11:$E$1048576,4,FALSE),"")</f>
        <v>Normal Discharge</v>
      </c>
      <c r="AB388" s="179">
        <f>ROUND(IF('Care Companion Tracker'!$Z388="",0,('Care Companion Tracker'!$Z388-'Care Companion Tracker'!$F388)),0)</f>
        <v>3</v>
      </c>
      <c r="AC388" s="116"/>
      <c r="AD388" s="95"/>
    </row>
    <row r="389" spans="2:30">
      <c r="B389" s="67">
        <f t="shared" si="10"/>
        <v>374</v>
      </c>
      <c r="C389" s="68" t="str">
        <f t="shared" si="11"/>
        <v>Hyderabad</v>
      </c>
      <c r="D389" s="93" t="str">
        <f>IF(AND('Care Companion Tracker'!$U389="", 'Care Companion Tracker'!$Z389=""),"Class not attended", IF(AND('Care Companion Tracker'!$Z389="",'Care Companion Tracker'!$U389&lt;&gt;"",$K389="Surgery",$W389=""),"Practical Left", IF(AND('Care Companion Tracker'!$Z389="",'Care Companion Tracker'!$U389&lt;&gt;"",'Care Companion Tracker'!$K389="Surgery",'Care Companion Tracker'!$Y389=""),"Evaluation left",IF(OR(AND('Care Companion Tracker'!$Z389&lt;&gt;"",'Care Companion Tracker'!$K389="Surgery",'Care Companion Tracker'!$U389&lt;&gt;"",'Care Companion Tracker'!$W389&lt;&gt;"",'Care Companion Tracker'!$Y389&lt;&gt;""),AND('Care Companion Tracker'!$Z389&lt;&gt;"",'Care Companion Tracker'!$K389="Procedure",'Care Companion Tracker'!$U389&lt;&gt;""),AND('Care Companion Tracker'!$Z389&lt;&gt;"",'Care Companion Tracker'!$K389="Observation",'Care Companion Tracker'!$U389&lt;&gt;"")),"Discharged &amp; completed",IF(AND('Care Companion Tracker'!$Z389&lt;&gt;"",'Care Companion Tracker'!$U389&lt;&gt;"",'Care Companion Tracker'!$W389=""),"Discharged but no practical", IF(AND('Care Companion Tracker'!$Z389&lt;&gt;"",'Care Companion Tracker'!$U389&lt;&gt;"",'Care Companion Tracker'!$K389="Surgery",'Care Companion Tracker'!$Y389=""),"Discharged but no evaluation",IF(AND('Care Companion Tracker'!$Z389&lt;&gt;"",'Care Companion Tracker'!$U389=""),"Discharged but no class","Completed but not discharged")))))))</f>
        <v>Class not attended</v>
      </c>
      <c r="E389" s="129" t="str">
        <f>IF(Table4[[#This Row],[DOA (DD/MM/YY)]]="","",TEXT(Table4[[#This Row],[DOA (DD/MM/YY)]],"mmm-yy"))</f>
        <v>Sep-14</v>
      </c>
      <c r="F389" s="148">
        <f>IF('Patient Admission Report'!H384="","",'Patient Admission Report'!H384)</f>
        <v>41892</v>
      </c>
      <c r="G389" s="112" t="str">
        <f>IFERROR(IF('Patient Admission Report'!B384="","",'Patient Admission Report'!B384),"")</f>
        <v>10070000129296</v>
      </c>
      <c r="H389" s="68" t="str">
        <f>IFERROR(IF('Patient Admission Report'!C384="","",'Patient Admission Report'!C384),"")</f>
        <v>Mrs SAROJANI P</v>
      </c>
      <c r="I389" s="77" t="str">
        <f>IFERROR(IF('Patient Admission Report'!D384="","",'Patient Admission Report'!D384),"")</f>
        <v>91-9701113767</v>
      </c>
      <c r="J389" s="68" t="str">
        <f>IFERROR(IF('Patient Admission Report'!E384="","",'Patient Admission Report'!E384),"")</f>
        <v>Andhra Pradesh</v>
      </c>
      <c r="K389" s="68" t="str">
        <f>IFERROR(IF('Patient Admission Report'!F384="","",'Patient Admission Report'!F384),"")</f>
        <v>OBSERVATION</v>
      </c>
      <c r="L389" s="68" t="str">
        <f>IFERROR(IF('Patient Admission Report'!G384="","",'Patient Admission Report'!G384),"")</f>
        <v>CARDIOLOGY - ADULT</v>
      </c>
      <c r="M389" s="133" t="str">
        <f>IFERROR(IF('Patient Admission Report'!I384="","",'Patient Admission Report'!I384),"")</f>
        <v/>
      </c>
      <c r="N389" s="124"/>
      <c r="O389" s="116"/>
      <c r="P389" s="72"/>
      <c r="Q389" s="73"/>
      <c r="R389" s="72"/>
      <c r="S389" s="72"/>
      <c r="T389" s="73"/>
      <c r="U389" s="69"/>
      <c r="V389" s="69"/>
      <c r="W389" s="136"/>
      <c r="X389" s="139"/>
      <c r="Y389" s="121"/>
      <c r="Z389" s="143" t="str">
        <f>IFERROR(VLOOKUP('Care Companion Tracker'!$G389,'Patient Discharge Report'!$B$11:$E$1048576,3,FALSE),"")</f>
        <v/>
      </c>
      <c r="AA389" s="94" t="str">
        <f>IFERROR(VLOOKUP('Care Companion Tracker'!$G389,'Patient Discharge Report'!$B$11:$E$1048576,4,FALSE),"")</f>
        <v/>
      </c>
      <c r="AB389" s="179">
        <f>ROUND(IF('Care Companion Tracker'!$Z389="",0,('Care Companion Tracker'!$Z389-'Care Companion Tracker'!$F389)),0)</f>
        <v>0</v>
      </c>
      <c r="AC389" s="116"/>
      <c r="AD389" s="95"/>
    </row>
    <row r="390" spans="2:30">
      <c r="B390" s="67">
        <f t="shared" si="10"/>
        <v>375</v>
      </c>
      <c r="C390" s="68" t="str">
        <f t="shared" si="11"/>
        <v>Hyderabad</v>
      </c>
      <c r="D390" s="93" t="str">
        <f>IF(AND('Care Companion Tracker'!$U390="", 'Care Companion Tracker'!$Z390=""),"Class not attended", IF(AND('Care Companion Tracker'!$Z390="",'Care Companion Tracker'!$U390&lt;&gt;"",$K390="Surgery",$W390=""),"Practical Left", IF(AND('Care Companion Tracker'!$Z390="",'Care Companion Tracker'!$U390&lt;&gt;"",'Care Companion Tracker'!$K390="Surgery",'Care Companion Tracker'!$Y390=""),"Evaluation left",IF(OR(AND('Care Companion Tracker'!$Z390&lt;&gt;"",'Care Companion Tracker'!$K390="Surgery",'Care Companion Tracker'!$U390&lt;&gt;"",'Care Companion Tracker'!$W390&lt;&gt;"",'Care Companion Tracker'!$Y390&lt;&gt;""),AND('Care Companion Tracker'!$Z390&lt;&gt;"",'Care Companion Tracker'!$K390="Procedure",'Care Companion Tracker'!$U390&lt;&gt;""),AND('Care Companion Tracker'!$Z390&lt;&gt;"",'Care Companion Tracker'!$K390="Observation",'Care Companion Tracker'!$U390&lt;&gt;"")),"Discharged &amp; completed",IF(AND('Care Companion Tracker'!$Z390&lt;&gt;"",'Care Companion Tracker'!$U390&lt;&gt;"",'Care Companion Tracker'!$W390=""),"Discharged but no practical", IF(AND('Care Companion Tracker'!$Z390&lt;&gt;"",'Care Companion Tracker'!$U390&lt;&gt;"",'Care Companion Tracker'!$K390="Surgery",'Care Companion Tracker'!$Y390=""),"Discharged but no evaluation",IF(AND('Care Companion Tracker'!$Z390&lt;&gt;"",'Care Companion Tracker'!$U390=""),"Discharged but no class","Completed but not discharged")))))))</f>
        <v>Discharged but no class</v>
      </c>
      <c r="E390" s="129" t="str">
        <f>IF(Table4[[#This Row],[DOA (DD/MM/YY)]]="","",TEXT(Table4[[#This Row],[DOA (DD/MM/YY)]],"mmm-yy"))</f>
        <v>Sep-14</v>
      </c>
      <c r="F390" s="148">
        <f>IF('Patient Admission Report'!H385="","",'Patient Admission Report'!H385)</f>
        <v>41892</v>
      </c>
      <c r="G390" s="112" t="str">
        <f>IFERROR(IF('Patient Admission Report'!B385="","",'Patient Admission Report'!B385),"")</f>
        <v>10070000200846</v>
      </c>
      <c r="H390" s="68" t="str">
        <f>IFERROR(IF('Patient Admission Report'!C385="","",'Patient Admission Report'!C385),"")</f>
        <v>Mr MURALI RAMAKRISHNA RAO CH</v>
      </c>
      <c r="I390" s="77" t="str">
        <f>IFERROR(IF('Patient Admission Report'!D385="","",'Patient Admission Report'!D385),"")</f>
        <v>919866169345</v>
      </c>
      <c r="J390" s="68" t="str">
        <f>IFERROR(IF('Patient Admission Report'!E385="","",'Patient Admission Report'!E385),"")</f>
        <v>TELANGANA</v>
      </c>
      <c r="K390" s="68" t="str">
        <f>IFERROR(IF('Patient Admission Report'!F385="","",'Patient Admission Report'!F385),"")</f>
        <v>OBSERVATION</v>
      </c>
      <c r="L390" s="68" t="str">
        <f>IFERROR(IF('Patient Admission Report'!G385="","",'Patient Admission Report'!G385),"")</f>
        <v>CARDIOLOGY - ADULT</v>
      </c>
      <c r="M390" s="133" t="str">
        <f>IFERROR(IF('Patient Admission Report'!I385="","",'Patient Admission Report'!I385),"")</f>
        <v>UNITED HEALTH CARE PAREKH_CREDIT</v>
      </c>
      <c r="N390" s="124"/>
      <c r="O390" s="116"/>
      <c r="P390" s="72"/>
      <c r="Q390" s="73"/>
      <c r="R390" s="72"/>
      <c r="S390" s="72"/>
      <c r="T390" s="73"/>
      <c r="U390" s="69"/>
      <c r="V390" s="69"/>
      <c r="W390" s="136"/>
      <c r="X390" s="139"/>
      <c r="Y390" s="121"/>
      <c r="Z390" s="143" t="str">
        <f>IFERROR(VLOOKUP('Care Companion Tracker'!$G390,'Patient Discharge Report'!$B$11:$E$1048576,3,FALSE),"")</f>
        <v>13/09/2014 02:14 PM</v>
      </c>
      <c r="AA390" s="94" t="str">
        <f>IFERROR(VLOOKUP('Care Companion Tracker'!$G390,'Patient Discharge Report'!$B$11:$E$1048576,4,FALSE),"")</f>
        <v>Normal Discharge</v>
      </c>
      <c r="AB390" s="179">
        <f>ROUND(IF('Care Companion Tracker'!$Z390="",0,('Care Companion Tracker'!$Z390-'Care Companion Tracker'!$F390)),0)</f>
        <v>4</v>
      </c>
      <c r="AC390" s="116"/>
      <c r="AD390" s="95"/>
    </row>
    <row r="391" spans="2:30">
      <c r="B391" s="67">
        <f t="shared" si="10"/>
        <v>376</v>
      </c>
      <c r="C391" s="68" t="str">
        <f t="shared" si="11"/>
        <v>Hyderabad</v>
      </c>
      <c r="D391" s="93" t="str">
        <f>IF(AND('Care Companion Tracker'!$U391="", 'Care Companion Tracker'!$Z391=""),"Class not attended", IF(AND('Care Companion Tracker'!$Z391="",'Care Companion Tracker'!$U391&lt;&gt;"",$K391="Surgery",$W391=""),"Practical Left", IF(AND('Care Companion Tracker'!$Z391="",'Care Companion Tracker'!$U391&lt;&gt;"",'Care Companion Tracker'!$K391="Surgery",'Care Companion Tracker'!$Y391=""),"Evaluation left",IF(OR(AND('Care Companion Tracker'!$Z391&lt;&gt;"",'Care Companion Tracker'!$K391="Surgery",'Care Companion Tracker'!$U391&lt;&gt;"",'Care Companion Tracker'!$W391&lt;&gt;"",'Care Companion Tracker'!$Y391&lt;&gt;""),AND('Care Companion Tracker'!$Z391&lt;&gt;"",'Care Companion Tracker'!$K391="Procedure",'Care Companion Tracker'!$U391&lt;&gt;""),AND('Care Companion Tracker'!$Z391&lt;&gt;"",'Care Companion Tracker'!$K391="Observation",'Care Companion Tracker'!$U391&lt;&gt;"")),"Discharged &amp; completed",IF(AND('Care Companion Tracker'!$Z391&lt;&gt;"",'Care Companion Tracker'!$U391&lt;&gt;"",'Care Companion Tracker'!$W391=""),"Discharged but no practical", IF(AND('Care Companion Tracker'!$Z391&lt;&gt;"",'Care Companion Tracker'!$U391&lt;&gt;"",'Care Companion Tracker'!$K391="Surgery",'Care Companion Tracker'!$Y391=""),"Discharged but no evaluation",IF(AND('Care Companion Tracker'!$Z391&lt;&gt;"",'Care Companion Tracker'!$U391=""),"Discharged but no class","Completed but not discharged")))))))</f>
        <v>Discharged but no class</v>
      </c>
      <c r="E391" s="129" t="str">
        <f>IF(Table4[[#This Row],[DOA (DD/MM/YY)]]="","",TEXT(Table4[[#This Row],[DOA (DD/MM/YY)]],"mmm-yy"))</f>
        <v>Sep-14</v>
      </c>
      <c r="F391" s="148">
        <f>IF('Patient Admission Report'!H386="","",'Patient Admission Report'!H386)</f>
        <v>41892</v>
      </c>
      <c r="G391" s="112" t="str">
        <f>IFERROR(IF('Patient Admission Report'!B386="","",'Patient Admission Report'!B386),"")</f>
        <v>10070000202222</v>
      </c>
      <c r="H391" s="68" t="str">
        <f>IFERROR(IF('Patient Admission Report'!C386="","",'Patient Admission Report'!C386),"")</f>
        <v>Mr NARSIMHA REDDY S</v>
      </c>
      <c r="I391" s="77" t="str">
        <f>IFERROR(IF('Patient Admission Report'!D386="","",'Patient Admission Report'!D386),"")</f>
        <v>8801378223</v>
      </c>
      <c r="J391" s="68" t="str">
        <f>IFERROR(IF('Patient Admission Report'!E386="","",'Patient Admission Report'!E386),"")</f>
        <v>TELANGANA</v>
      </c>
      <c r="K391" s="68" t="str">
        <f>IFERROR(IF('Patient Admission Report'!F386="","",'Patient Admission Report'!F386),"")</f>
        <v>PROCEDURE</v>
      </c>
      <c r="L391" s="68" t="str">
        <f>IFERROR(IF('Patient Admission Report'!G386="","",'Patient Admission Report'!G386),"")</f>
        <v>CARDIOLOGY - ADULT</v>
      </c>
      <c r="M391" s="133" t="str">
        <f>IFERROR(IF('Patient Admission Report'!I386="","",'Patient Admission Report'!I386),"")</f>
        <v>AROGYA SRI</v>
      </c>
      <c r="N391" s="124"/>
      <c r="O391" s="116"/>
      <c r="P391" s="72"/>
      <c r="Q391" s="73"/>
      <c r="R391" s="72"/>
      <c r="S391" s="72"/>
      <c r="T391" s="73"/>
      <c r="U391" s="69"/>
      <c r="V391" s="69"/>
      <c r="W391" s="136"/>
      <c r="X391" s="139"/>
      <c r="Y391" s="121"/>
      <c r="Z391" s="143" t="str">
        <f>IFERROR(VLOOKUP('Care Companion Tracker'!$G391,'Patient Discharge Report'!$B$11:$E$1048576,3,FALSE),"")</f>
        <v>15/09/2014 08:58 PM</v>
      </c>
      <c r="AA391" s="94" t="str">
        <f>IFERROR(VLOOKUP('Care Companion Tracker'!$G391,'Patient Discharge Report'!$B$11:$E$1048576,4,FALSE),"")</f>
        <v>Normal Discharge</v>
      </c>
      <c r="AB391" s="179">
        <f>ROUND(IF('Care Companion Tracker'!$Z391="",0,('Care Companion Tracker'!$Z391-'Care Companion Tracker'!$F391)),0)</f>
        <v>6</v>
      </c>
      <c r="AC391" s="116"/>
      <c r="AD391" s="95"/>
    </row>
    <row r="392" spans="2:30">
      <c r="B392" s="67">
        <f t="shared" si="10"/>
        <v>377</v>
      </c>
      <c r="C392" s="68" t="str">
        <f t="shared" si="11"/>
        <v>Hyderabad</v>
      </c>
      <c r="D392" s="93" t="str">
        <f>IF(AND('Care Companion Tracker'!$U392="", 'Care Companion Tracker'!$Z392=""),"Class not attended", IF(AND('Care Companion Tracker'!$Z392="",'Care Companion Tracker'!$U392&lt;&gt;"",$K392="Surgery",$W392=""),"Practical Left", IF(AND('Care Companion Tracker'!$Z392="",'Care Companion Tracker'!$U392&lt;&gt;"",'Care Companion Tracker'!$K392="Surgery",'Care Companion Tracker'!$Y392=""),"Evaluation left",IF(OR(AND('Care Companion Tracker'!$Z392&lt;&gt;"",'Care Companion Tracker'!$K392="Surgery",'Care Companion Tracker'!$U392&lt;&gt;"",'Care Companion Tracker'!$W392&lt;&gt;"",'Care Companion Tracker'!$Y392&lt;&gt;""),AND('Care Companion Tracker'!$Z392&lt;&gt;"",'Care Companion Tracker'!$K392="Procedure",'Care Companion Tracker'!$U392&lt;&gt;""),AND('Care Companion Tracker'!$Z392&lt;&gt;"",'Care Companion Tracker'!$K392="Observation",'Care Companion Tracker'!$U392&lt;&gt;"")),"Discharged &amp; completed",IF(AND('Care Companion Tracker'!$Z392&lt;&gt;"",'Care Companion Tracker'!$U392&lt;&gt;"",'Care Companion Tracker'!$W392=""),"Discharged but no practical", IF(AND('Care Companion Tracker'!$Z392&lt;&gt;"",'Care Companion Tracker'!$U392&lt;&gt;"",'Care Companion Tracker'!$K392="Surgery",'Care Companion Tracker'!$Y392=""),"Discharged but no evaluation",IF(AND('Care Companion Tracker'!$Z392&lt;&gt;"",'Care Companion Tracker'!$U392=""),"Discharged but no class","Completed but not discharged")))))))</f>
        <v>Class not attended</v>
      </c>
      <c r="E392" s="129" t="str">
        <f>IF(Table4[[#This Row],[DOA (DD/MM/YY)]]="","",TEXT(Table4[[#This Row],[DOA (DD/MM/YY)]],"mmm-yy"))</f>
        <v>Sep-14</v>
      </c>
      <c r="F392" s="148">
        <f>IF('Patient Admission Report'!H387="","",'Patient Admission Report'!H387)</f>
        <v>41892</v>
      </c>
      <c r="G392" s="112" t="str">
        <f>IFERROR(IF('Patient Admission Report'!B387="","",'Patient Admission Report'!B387),"")</f>
        <v>10070000201831</v>
      </c>
      <c r="H392" s="68" t="str">
        <f>IFERROR(IF('Patient Admission Report'!C387="","",'Patient Admission Report'!C387),"")</f>
        <v>Mrs NARSIMHAREDDY S</v>
      </c>
      <c r="I392" s="77" t="str">
        <f>IFERROR(IF('Patient Admission Report'!D387="","",'Patient Admission Report'!D387),"")</f>
        <v>8374949134</v>
      </c>
      <c r="J392" s="68" t="str">
        <f>IFERROR(IF('Patient Admission Report'!E387="","",'Patient Admission Report'!E387),"")</f>
        <v>TELANGANA</v>
      </c>
      <c r="K392" s="68" t="str">
        <f>IFERROR(IF('Patient Admission Report'!F387="","",'Patient Admission Report'!F387),"")</f>
        <v>PROCEDURE</v>
      </c>
      <c r="L392" s="68" t="str">
        <f>IFERROR(IF('Patient Admission Report'!G387="","",'Patient Admission Report'!G387),"")</f>
        <v>CARDIOLOGY - ADULT</v>
      </c>
      <c r="M392" s="133" t="str">
        <f>IFERROR(IF('Patient Admission Report'!I387="","",'Patient Admission Report'!I387),"")</f>
        <v>NH-Mallareddy Hospital</v>
      </c>
      <c r="N392" s="124"/>
      <c r="O392" s="116"/>
      <c r="P392" s="72"/>
      <c r="Q392" s="73"/>
      <c r="R392" s="72"/>
      <c r="S392" s="72"/>
      <c r="T392" s="73"/>
      <c r="U392" s="69"/>
      <c r="V392" s="69"/>
      <c r="W392" s="136"/>
      <c r="X392" s="139"/>
      <c r="Y392" s="121"/>
      <c r="Z392" s="143" t="str">
        <f>IFERROR(VLOOKUP('Care Companion Tracker'!$G392,'Patient Discharge Report'!$B$11:$E$1048576,3,FALSE),"")</f>
        <v/>
      </c>
      <c r="AA392" s="94" t="str">
        <f>IFERROR(VLOOKUP('Care Companion Tracker'!$G392,'Patient Discharge Report'!$B$11:$E$1048576,4,FALSE),"")</f>
        <v/>
      </c>
      <c r="AB392" s="179">
        <f>ROUND(IF('Care Companion Tracker'!$Z392="",0,('Care Companion Tracker'!$Z392-'Care Companion Tracker'!$F392)),0)</f>
        <v>0</v>
      </c>
      <c r="AC392" s="116"/>
      <c r="AD392" s="95"/>
    </row>
    <row r="393" spans="2:30">
      <c r="B393" s="67">
        <f t="shared" si="10"/>
        <v>378</v>
      </c>
      <c r="C393" s="68" t="str">
        <f t="shared" si="11"/>
        <v>Hyderabad</v>
      </c>
      <c r="D393" s="93" t="str">
        <f>IF(AND('Care Companion Tracker'!$U393="", 'Care Companion Tracker'!$Z393=""),"Class not attended", IF(AND('Care Companion Tracker'!$Z393="",'Care Companion Tracker'!$U393&lt;&gt;"",$K393="Surgery",$W393=""),"Practical Left", IF(AND('Care Companion Tracker'!$Z393="",'Care Companion Tracker'!$U393&lt;&gt;"",'Care Companion Tracker'!$K393="Surgery",'Care Companion Tracker'!$Y393=""),"Evaluation left",IF(OR(AND('Care Companion Tracker'!$Z393&lt;&gt;"",'Care Companion Tracker'!$K393="Surgery",'Care Companion Tracker'!$U393&lt;&gt;"",'Care Companion Tracker'!$W393&lt;&gt;"",'Care Companion Tracker'!$Y393&lt;&gt;""),AND('Care Companion Tracker'!$Z393&lt;&gt;"",'Care Companion Tracker'!$K393="Procedure",'Care Companion Tracker'!$U393&lt;&gt;""),AND('Care Companion Tracker'!$Z393&lt;&gt;"",'Care Companion Tracker'!$K393="Observation",'Care Companion Tracker'!$U393&lt;&gt;"")),"Discharged &amp; completed",IF(AND('Care Companion Tracker'!$Z393&lt;&gt;"",'Care Companion Tracker'!$U393&lt;&gt;"",'Care Companion Tracker'!$W393=""),"Discharged but no practical", IF(AND('Care Companion Tracker'!$Z393&lt;&gt;"",'Care Companion Tracker'!$U393&lt;&gt;"",'Care Companion Tracker'!$K393="Surgery",'Care Companion Tracker'!$Y393=""),"Discharged but no evaluation",IF(AND('Care Companion Tracker'!$Z393&lt;&gt;"",'Care Companion Tracker'!$U393=""),"Discharged but no class","Completed but not discharged")))))))</f>
        <v>Discharged &amp; completed</v>
      </c>
      <c r="E393" s="129" t="str">
        <f>IF(Table4[[#This Row],[DOA (DD/MM/YY)]]="","",TEXT(Table4[[#This Row],[DOA (DD/MM/YY)]],"mmm-yy"))</f>
        <v>Sep-14</v>
      </c>
      <c r="F393" s="148">
        <f>IF('Patient Admission Report'!H388="","",'Patient Admission Report'!H388)</f>
        <v>41892</v>
      </c>
      <c r="G393" s="112" t="str">
        <f>IFERROR(IF('Patient Admission Report'!B388="","",'Patient Admission Report'!B388),"")</f>
        <v>10070000202217</v>
      </c>
      <c r="H393" s="68" t="str">
        <f>IFERROR(IF('Patient Admission Report'!C388="","",'Patient Admission Report'!C388),"")</f>
        <v>Mr LAXMAIAH M</v>
      </c>
      <c r="I393" s="77" t="str">
        <f>IFERROR(IF('Patient Admission Report'!D388="","",'Patient Admission Report'!D388),"")</f>
        <v>9533717017</v>
      </c>
      <c r="J393" s="68" t="str">
        <f>IFERROR(IF('Patient Admission Report'!E388="","",'Patient Admission Report'!E388),"")</f>
        <v>TELANGANA</v>
      </c>
      <c r="K393" s="68" t="str">
        <f>IFERROR(IF('Patient Admission Report'!F388="","",'Patient Admission Report'!F388),"")</f>
        <v>PROCEDURE</v>
      </c>
      <c r="L393" s="68" t="str">
        <f>IFERROR(IF('Patient Admission Report'!G388="","",'Patient Admission Report'!G388),"")</f>
        <v>CARDIOLOGY - ADULT</v>
      </c>
      <c r="M393" s="133" t="str">
        <f>IFERROR(IF('Patient Admission Report'!I388="","",'Patient Admission Report'!I388),"")</f>
        <v>AROGYA SRI</v>
      </c>
      <c r="N393" s="124"/>
      <c r="O393" s="116" t="s">
        <v>2673</v>
      </c>
      <c r="P393" s="72"/>
      <c r="Q393" s="73">
        <v>9618462372</v>
      </c>
      <c r="R393" s="72"/>
      <c r="S393" s="72"/>
      <c r="T393" s="73"/>
      <c r="U393" s="69">
        <v>41952</v>
      </c>
      <c r="V393" s="69"/>
      <c r="W393" s="136"/>
      <c r="X393" s="139"/>
      <c r="Y393" s="121"/>
      <c r="Z393" s="143" t="str">
        <f>IFERROR(VLOOKUP('Care Companion Tracker'!$G393,'Patient Discharge Report'!$B$11:$E$1048576,3,FALSE),"")</f>
        <v>15/09/2014 08:58 PM</v>
      </c>
      <c r="AA393" s="94" t="str">
        <f>IFERROR(VLOOKUP('Care Companion Tracker'!$G393,'Patient Discharge Report'!$B$11:$E$1048576,4,FALSE),"")</f>
        <v>Normal Discharge</v>
      </c>
      <c r="AB393" s="179">
        <f>ROUND(IF('Care Companion Tracker'!$Z393="",0,('Care Companion Tracker'!$Z393-'Care Companion Tracker'!$F393)),0)</f>
        <v>6</v>
      </c>
      <c r="AC393" s="116"/>
      <c r="AD393" s="95"/>
    </row>
    <row r="394" spans="2:30">
      <c r="B394" s="67">
        <f t="shared" si="10"/>
        <v>379</v>
      </c>
      <c r="C394" s="68" t="str">
        <f t="shared" si="11"/>
        <v>Hyderabad</v>
      </c>
      <c r="D394" s="93" t="str">
        <f>IF(AND('Care Companion Tracker'!$U394="", 'Care Companion Tracker'!$Z394=""),"Class not attended", IF(AND('Care Companion Tracker'!$Z394="",'Care Companion Tracker'!$U394&lt;&gt;"",$K394="Surgery",$W394=""),"Practical Left", IF(AND('Care Companion Tracker'!$Z394="",'Care Companion Tracker'!$U394&lt;&gt;"",'Care Companion Tracker'!$K394="Surgery",'Care Companion Tracker'!$Y394=""),"Evaluation left",IF(OR(AND('Care Companion Tracker'!$Z394&lt;&gt;"",'Care Companion Tracker'!$K394="Surgery",'Care Companion Tracker'!$U394&lt;&gt;"",'Care Companion Tracker'!$W394&lt;&gt;"",'Care Companion Tracker'!$Y394&lt;&gt;""),AND('Care Companion Tracker'!$Z394&lt;&gt;"",'Care Companion Tracker'!$K394="Procedure",'Care Companion Tracker'!$U394&lt;&gt;""),AND('Care Companion Tracker'!$Z394&lt;&gt;"",'Care Companion Tracker'!$K394="Observation",'Care Companion Tracker'!$U394&lt;&gt;"")),"Discharged &amp; completed",IF(AND('Care Companion Tracker'!$Z394&lt;&gt;"",'Care Companion Tracker'!$U394&lt;&gt;"",'Care Companion Tracker'!$W394=""),"Discharged but no practical", IF(AND('Care Companion Tracker'!$Z394&lt;&gt;"",'Care Companion Tracker'!$U394&lt;&gt;"",'Care Companion Tracker'!$K394="Surgery",'Care Companion Tracker'!$Y394=""),"Discharged but no evaluation",IF(AND('Care Companion Tracker'!$Z394&lt;&gt;"",'Care Companion Tracker'!$U394=""),"Discharged but no class","Completed but not discharged")))))))</f>
        <v>Discharged but no class</v>
      </c>
      <c r="E394" s="129" t="str">
        <f>IF(Table4[[#This Row],[DOA (DD/MM/YY)]]="","",TEXT(Table4[[#This Row],[DOA (DD/MM/YY)]],"mmm-yy"))</f>
        <v>Sep-14</v>
      </c>
      <c r="F394" s="148">
        <f>IF('Patient Admission Report'!H389="","",'Patient Admission Report'!H389)</f>
        <v>41892</v>
      </c>
      <c r="G394" s="112" t="str">
        <f>IFERROR(IF('Patient Admission Report'!B389="","",'Patient Admission Report'!B389),"")</f>
        <v>10070000202216</v>
      </c>
      <c r="H394" s="68" t="str">
        <f>IFERROR(IF('Patient Admission Report'!C389="","",'Patient Admission Report'!C389),"")</f>
        <v>Mr MUSTAFA SHAIK</v>
      </c>
      <c r="I394" s="77" t="str">
        <f>IFERROR(IF('Patient Admission Report'!D389="","",'Patient Admission Report'!D389),"")</f>
        <v>91-9347805930</v>
      </c>
      <c r="J394" s="68" t="str">
        <f>IFERROR(IF('Patient Admission Report'!E389="","",'Patient Admission Report'!E389),"")</f>
        <v>TELANGANA</v>
      </c>
      <c r="K394" s="68" t="str">
        <f>IFERROR(IF('Patient Admission Report'!F389="","",'Patient Admission Report'!F389),"")</f>
        <v>OBSERVATION</v>
      </c>
      <c r="L394" s="68" t="str">
        <f>IFERROR(IF('Patient Admission Report'!G389="","",'Patient Admission Report'!G389),"")</f>
        <v>CARDIOLOGY - ADULT</v>
      </c>
      <c r="M394" s="133" t="str">
        <f>IFERROR(IF('Patient Admission Report'!I389="","",'Patient Admission Report'!I389),"")</f>
        <v/>
      </c>
      <c r="N394" s="124"/>
      <c r="O394" s="116"/>
      <c r="P394" s="72"/>
      <c r="Q394" s="73"/>
      <c r="R394" s="72"/>
      <c r="S394" s="72"/>
      <c r="T394" s="73"/>
      <c r="U394" s="69"/>
      <c r="V394" s="69"/>
      <c r="W394" s="136"/>
      <c r="X394" s="139"/>
      <c r="Y394" s="121"/>
      <c r="Z394" s="143" t="str">
        <f>IFERROR(VLOOKUP('Care Companion Tracker'!$G394,'Patient Discharge Report'!$B$11:$E$1048576,3,FALSE),"")</f>
        <v>14/09/2014 11:08 PM</v>
      </c>
      <c r="AA394" s="94" t="str">
        <f>IFERROR(VLOOKUP('Care Companion Tracker'!$G394,'Patient Discharge Report'!$B$11:$E$1048576,4,FALSE),"")</f>
        <v>Normal Discharge</v>
      </c>
      <c r="AB394" s="179">
        <f>ROUND(IF('Care Companion Tracker'!$Z394="",0,('Care Companion Tracker'!$Z394-'Care Companion Tracker'!$F394)),0)</f>
        <v>5</v>
      </c>
      <c r="AC394" s="116"/>
      <c r="AD394" s="95"/>
    </row>
    <row r="395" spans="2:30">
      <c r="B395" s="67">
        <f t="shared" si="10"/>
        <v>380</v>
      </c>
      <c r="C395" s="68" t="str">
        <f t="shared" si="11"/>
        <v>Hyderabad</v>
      </c>
      <c r="D395" s="93" t="str">
        <f>IF(AND('Care Companion Tracker'!$U395="", 'Care Companion Tracker'!$Z395=""),"Class not attended", IF(AND('Care Companion Tracker'!$Z395="",'Care Companion Tracker'!$U395&lt;&gt;"",$K395="Surgery",$W395=""),"Practical Left", IF(AND('Care Companion Tracker'!$Z395="",'Care Companion Tracker'!$U395&lt;&gt;"",'Care Companion Tracker'!$K395="Surgery",'Care Companion Tracker'!$Y395=""),"Evaluation left",IF(OR(AND('Care Companion Tracker'!$Z395&lt;&gt;"",'Care Companion Tracker'!$K395="Surgery",'Care Companion Tracker'!$U395&lt;&gt;"",'Care Companion Tracker'!$W395&lt;&gt;"",'Care Companion Tracker'!$Y395&lt;&gt;""),AND('Care Companion Tracker'!$Z395&lt;&gt;"",'Care Companion Tracker'!$K395="Procedure",'Care Companion Tracker'!$U395&lt;&gt;""),AND('Care Companion Tracker'!$Z395&lt;&gt;"",'Care Companion Tracker'!$K395="Observation",'Care Companion Tracker'!$U395&lt;&gt;"")),"Discharged &amp; completed",IF(AND('Care Companion Tracker'!$Z395&lt;&gt;"",'Care Companion Tracker'!$U395&lt;&gt;"",'Care Companion Tracker'!$W395=""),"Discharged but no practical", IF(AND('Care Companion Tracker'!$Z395&lt;&gt;"",'Care Companion Tracker'!$U395&lt;&gt;"",'Care Companion Tracker'!$K395="Surgery",'Care Companion Tracker'!$Y395=""),"Discharged but no evaluation",IF(AND('Care Companion Tracker'!$Z395&lt;&gt;"",'Care Companion Tracker'!$U395=""),"Discharged but no class","Completed but not discharged")))))))</f>
        <v>Discharged but no class</v>
      </c>
      <c r="E395" s="129" t="str">
        <f>IF(Table4[[#This Row],[DOA (DD/MM/YY)]]="","",TEXT(Table4[[#This Row],[DOA (DD/MM/YY)]],"mmm-yy"))</f>
        <v>Sep-14</v>
      </c>
      <c r="F395" s="148">
        <f>IF('Patient Admission Report'!H390="","",'Patient Admission Report'!H390)</f>
        <v>41892</v>
      </c>
      <c r="G395" s="112" t="str">
        <f>IFERROR(IF('Patient Admission Report'!B390="","",'Patient Admission Report'!B390),"")</f>
        <v>10070000199419</v>
      </c>
      <c r="H395" s="70" t="str">
        <f>IFERROR(IF('Patient Admission Report'!C390="","",'Patient Admission Report'!C390),"")</f>
        <v>Mr VENKAT RAO D</v>
      </c>
      <c r="I395" s="77" t="str">
        <f>IFERROR(IF('Patient Admission Report'!D390="","",'Patient Admission Report'!D390),"")</f>
        <v>91</v>
      </c>
      <c r="J395" s="70" t="str">
        <f>IFERROR(IF('Patient Admission Report'!E390="","",'Patient Admission Report'!E390),"")</f>
        <v>TELANGANA</v>
      </c>
      <c r="K395" s="70" t="str">
        <f>IFERROR(IF('Patient Admission Report'!F390="","",'Patient Admission Report'!F390),"")</f>
        <v>PROCEDURE</v>
      </c>
      <c r="L395" s="70" t="str">
        <f>IFERROR(IF('Patient Admission Report'!G390="","",'Patient Admission Report'!G390),"")</f>
        <v>GASTROENTEROLOGY</v>
      </c>
      <c r="M395" s="134" t="str">
        <f>IFERROR(IF('Patient Admission Report'!I390="","",'Patient Admission Report'!I390),"")</f>
        <v>MEDI ASSIST INDIA TPA PVT. LTD._CREDIT</v>
      </c>
      <c r="N395" s="124"/>
      <c r="O395" s="116"/>
      <c r="P395" s="72"/>
      <c r="Q395" s="73"/>
      <c r="R395" s="72"/>
      <c r="S395" s="72"/>
      <c r="T395" s="73"/>
      <c r="U395" s="69"/>
      <c r="V395" s="69"/>
      <c r="W395" s="136"/>
      <c r="X395" s="139"/>
      <c r="Y395" s="121"/>
      <c r="Z395" s="143" t="str">
        <f>IFERROR(VLOOKUP('Care Companion Tracker'!$G395,'Patient Discharge Report'!$B$11:$E$1048576,3,FALSE),"")</f>
        <v>13/09/2014 02:14 PM</v>
      </c>
      <c r="AA395" s="94" t="str">
        <f>IFERROR(VLOOKUP('Care Companion Tracker'!$G395,'Patient Discharge Report'!$B$11:$E$1048576,4,FALSE),"")</f>
        <v>Normal Discharge</v>
      </c>
      <c r="AB395" s="179">
        <f>ROUND(IF('Care Companion Tracker'!$Z395="",0,('Care Companion Tracker'!$Z395-'Care Companion Tracker'!$F395)),0)</f>
        <v>4</v>
      </c>
      <c r="AC395" s="116"/>
      <c r="AD395" s="95"/>
    </row>
    <row r="396" spans="2:30">
      <c r="B396" s="67">
        <f t="shared" si="10"/>
        <v>381</v>
      </c>
      <c r="C396" s="68" t="str">
        <f t="shared" si="11"/>
        <v>Hyderabad</v>
      </c>
      <c r="D396" s="93" t="str">
        <f>IF(AND('Care Companion Tracker'!$U396="", 'Care Companion Tracker'!$Z396=""),"Class not attended", IF(AND('Care Companion Tracker'!$Z396="",'Care Companion Tracker'!$U396&lt;&gt;"",$K396="Surgery",$W396=""),"Practical Left", IF(AND('Care Companion Tracker'!$Z396="",'Care Companion Tracker'!$U396&lt;&gt;"",'Care Companion Tracker'!$K396="Surgery",'Care Companion Tracker'!$Y396=""),"Evaluation left",IF(OR(AND('Care Companion Tracker'!$Z396&lt;&gt;"",'Care Companion Tracker'!$K396="Surgery",'Care Companion Tracker'!$U396&lt;&gt;"",'Care Companion Tracker'!$W396&lt;&gt;"",'Care Companion Tracker'!$Y396&lt;&gt;""),AND('Care Companion Tracker'!$Z396&lt;&gt;"",'Care Companion Tracker'!$K396="Procedure",'Care Companion Tracker'!$U396&lt;&gt;""),AND('Care Companion Tracker'!$Z396&lt;&gt;"",'Care Companion Tracker'!$K396="Observation",'Care Companion Tracker'!$U396&lt;&gt;"")),"Discharged &amp; completed",IF(AND('Care Companion Tracker'!$Z396&lt;&gt;"",'Care Companion Tracker'!$U396&lt;&gt;"",'Care Companion Tracker'!$W396=""),"Discharged but no practical", IF(AND('Care Companion Tracker'!$Z396&lt;&gt;"",'Care Companion Tracker'!$U396&lt;&gt;"",'Care Companion Tracker'!$K396="Surgery",'Care Companion Tracker'!$Y396=""),"Discharged but no evaluation",IF(AND('Care Companion Tracker'!$Z396&lt;&gt;"",'Care Companion Tracker'!$U396=""),"Discharged but no class","Completed but not discharged")))))))</f>
        <v>Discharged but no class</v>
      </c>
      <c r="E396" s="129" t="str">
        <f>IF(Table4[[#This Row],[DOA (DD/MM/YY)]]="","",TEXT(Table4[[#This Row],[DOA (DD/MM/YY)]],"mmm-yy"))</f>
        <v>Sep-14</v>
      </c>
      <c r="F396" s="148">
        <f>IF('Patient Admission Report'!H391="","",'Patient Admission Report'!H391)</f>
        <v>41892</v>
      </c>
      <c r="G396" s="112" t="str">
        <f>IFERROR(IF('Patient Admission Report'!B391="","",'Patient Admission Report'!B391),"")</f>
        <v>10070000186161</v>
      </c>
      <c r="H396" s="68" t="str">
        <f>IFERROR(IF('Patient Admission Report'!C391="","",'Patient Admission Report'!C391),"")</f>
        <v>Mr PREM KUMAR D</v>
      </c>
      <c r="I396" s="77" t="str">
        <f>IFERROR(IF('Patient Admission Report'!D391="","",'Patient Admission Report'!D391),"")</f>
        <v>91-9440575813</v>
      </c>
      <c r="J396" s="68" t="str">
        <f>IFERROR(IF('Patient Admission Report'!E391="","",'Patient Admission Report'!E391),"")</f>
        <v>Andhra Pradesh</v>
      </c>
      <c r="K396" s="68" t="str">
        <f>IFERROR(IF('Patient Admission Report'!F391="","",'Patient Admission Report'!F391),"")</f>
        <v>OBSERVATION</v>
      </c>
      <c r="L396" s="68" t="str">
        <f>IFERROR(IF('Patient Admission Report'!G391="","",'Patient Admission Report'!G391),"")</f>
        <v>GASTROENTEROLOGY</v>
      </c>
      <c r="M396" s="133" t="str">
        <f>IFERROR(IF('Patient Admission Report'!I391="","",'Patient Admission Report'!I391),"")</f>
        <v>ESIC_CREDIT</v>
      </c>
      <c r="N396" s="124"/>
      <c r="O396" s="116"/>
      <c r="P396" s="72"/>
      <c r="Q396" s="73"/>
      <c r="R396" s="72"/>
      <c r="S396" s="72"/>
      <c r="T396" s="73"/>
      <c r="U396" s="69"/>
      <c r="V396" s="69">
        <v>41921</v>
      </c>
      <c r="W396" s="136"/>
      <c r="X396" s="139"/>
      <c r="Y396" s="121"/>
      <c r="Z396" s="143" t="str">
        <f>IFERROR(VLOOKUP('Care Companion Tracker'!$G396,'Patient Discharge Report'!$B$11:$E$1048576,3,FALSE),"")</f>
        <v>13/09/2014 10:51 PM</v>
      </c>
      <c r="AA396" s="94" t="str">
        <f>IFERROR(VLOOKUP('Care Companion Tracker'!$G396,'Patient Discharge Report'!$B$11:$E$1048576,4,FALSE),"")</f>
        <v>Normal Discharge</v>
      </c>
      <c r="AB396" s="179">
        <f>ROUND(IF('Care Companion Tracker'!$Z396="",0,('Care Companion Tracker'!$Z396-'Care Companion Tracker'!$F396)),0)</f>
        <v>4</v>
      </c>
      <c r="AC396" s="116"/>
      <c r="AD396" s="95"/>
    </row>
    <row r="397" spans="2:30">
      <c r="B397" s="67">
        <f t="shared" si="10"/>
        <v>382</v>
      </c>
      <c r="C397" s="68" t="str">
        <f t="shared" si="11"/>
        <v>Hyderabad</v>
      </c>
      <c r="D397" s="93" t="str">
        <f>IF(AND('Care Companion Tracker'!$U397="", 'Care Companion Tracker'!$Z397=""),"Class not attended", IF(AND('Care Companion Tracker'!$Z397="",'Care Companion Tracker'!$U397&lt;&gt;"",$K397="Surgery",$W397=""),"Practical Left", IF(AND('Care Companion Tracker'!$Z397="",'Care Companion Tracker'!$U397&lt;&gt;"",'Care Companion Tracker'!$K397="Surgery",'Care Companion Tracker'!$Y397=""),"Evaluation left",IF(OR(AND('Care Companion Tracker'!$Z397&lt;&gt;"",'Care Companion Tracker'!$K397="Surgery",'Care Companion Tracker'!$U397&lt;&gt;"",'Care Companion Tracker'!$W397&lt;&gt;"",'Care Companion Tracker'!$Y397&lt;&gt;""),AND('Care Companion Tracker'!$Z397&lt;&gt;"",'Care Companion Tracker'!$K397="Procedure",'Care Companion Tracker'!$U397&lt;&gt;""),AND('Care Companion Tracker'!$Z397&lt;&gt;"",'Care Companion Tracker'!$K397="Observation",'Care Companion Tracker'!$U397&lt;&gt;"")),"Discharged &amp; completed",IF(AND('Care Companion Tracker'!$Z397&lt;&gt;"",'Care Companion Tracker'!$U397&lt;&gt;"",'Care Companion Tracker'!$W397=""),"Discharged but no practical", IF(AND('Care Companion Tracker'!$Z397&lt;&gt;"",'Care Companion Tracker'!$U397&lt;&gt;"",'Care Companion Tracker'!$K397="Surgery",'Care Companion Tracker'!$Y397=""),"Discharged but no evaluation",IF(AND('Care Companion Tracker'!$Z397&lt;&gt;"",'Care Companion Tracker'!$U397=""),"Discharged but no class","Completed but not discharged")))))))</f>
        <v>Discharged but no class</v>
      </c>
      <c r="E397" s="129" t="str">
        <f>IF(Table4[[#This Row],[DOA (DD/MM/YY)]]="","",TEXT(Table4[[#This Row],[DOA (DD/MM/YY)]],"mmm-yy"))</f>
        <v>Sep-14</v>
      </c>
      <c r="F397" s="148">
        <f>IF('Patient Admission Report'!H392="","",'Patient Admission Report'!H392)</f>
        <v>41892</v>
      </c>
      <c r="G397" s="112" t="str">
        <f>IFERROR(IF('Patient Admission Report'!B392="","",'Patient Admission Report'!B392),"")</f>
        <v>10070000109753</v>
      </c>
      <c r="H397" s="68" t="str">
        <f>IFERROR(IF('Patient Admission Report'!C392="","",'Patient Admission Report'!C392),"")</f>
        <v>Mr BABU D</v>
      </c>
      <c r="I397" s="77" t="str">
        <f>IFERROR(IF('Patient Admission Report'!D392="","",'Patient Admission Report'!D392),"")</f>
        <v>91-9951730022</v>
      </c>
      <c r="J397" s="68" t="str">
        <f>IFERROR(IF('Patient Admission Report'!E392="","",'Patient Admission Report'!E392),"")</f>
        <v>Andhra Pradesh</v>
      </c>
      <c r="K397" s="68" t="str">
        <f>IFERROR(IF('Patient Admission Report'!F392="","",'Patient Admission Report'!F392),"")</f>
        <v>PROCEDURE</v>
      </c>
      <c r="L397" s="68" t="str">
        <f>IFERROR(IF('Patient Admission Report'!G392="","",'Patient Admission Report'!G392),"")</f>
        <v>GENERAL MEDICINE</v>
      </c>
      <c r="M397" s="133" t="str">
        <f>IFERROR(IF('Patient Admission Report'!I392="","",'Patient Admission Report'!I392),"")</f>
        <v/>
      </c>
      <c r="N397" s="124"/>
      <c r="O397" s="116"/>
      <c r="P397" s="72"/>
      <c r="Q397" s="73"/>
      <c r="R397" s="72"/>
      <c r="S397" s="72"/>
      <c r="T397" s="73"/>
      <c r="U397" s="69"/>
      <c r="V397" s="69"/>
      <c r="W397" s="136"/>
      <c r="X397" s="139"/>
      <c r="Y397" s="121"/>
      <c r="Z397" s="143" t="str">
        <f>IFERROR(VLOOKUP('Care Companion Tracker'!$G397,'Patient Discharge Report'!$B$11:$E$1048576,3,FALSE),"")</f>
        <v>24/09/2014 02:19 AM</v>
      </c>
      <c r="AA397" s="94" t="str">
        <f>IFERROR(VLOOKUP('Care Companion Tracker'!$G397,'Patient Discharge Report'!$B$11:$E$1048576,4,FALSE),"")</f>
        <v>Normal Discharge</v>
      </c>
      <c r="AB397" s="179">
        <f>ROUND(IF('Care Companion Tracker'!$Z397="",0,('Care Companion Tracker'!$Z397-'Care Companion Tracker'!$F397)),0)</f>
        <v>14</v>
      </c>
      <c r="AC397" s="116"/>
      <c r="AD397" s="95"/>
    </row>
    <row r="398" spans="2:30">
      <c r="B398" s="67">
        <f t="shared" si="10"/>
        <v>383</v>
      </c>
      <c r="C398" s="68" t="str">
        <f t="shared" si="11"/>
        <v>Hyderabad</v>
      </c>
      <c r="D398" s="93" t="str">
        <f>IF(AND('Care Companion Tracker'!$U398="", 'Care Companion Tracker'!$Z398=""),"Class not attended", IF(AND('Care Companion Tracker'!$Z398="",'Care Companion Tracker'!$U398&lt;&gt;"",$K398="Surgery",$W398=""),"Practical Left", IF(AND('Care Companion Tracker'!$Z398="",'Care Companion Tracker'!$U398&lt;&gt;"",'Care Companion Tracker'!$K398="Surgery",'Care Companion Tracker'!$Y398=""),"Evaluation left",IF(OR(AND('Care Companion Tracker'!$Z398&lt;&gt;"",'Care Companion Tracker'!$K398="Surgery",'Care Companion Tracker'!$U398&lt;&gt;"",'Care Companion Tracker'!$W398&lt;&gt;"",'Care Companion Tracker'!$Y398&lt;&gt;""),AND('Care Companion Tracker'!$Z398&lt;&gt;"",'Care Companion Tracker'!$K398="Procedure",'Care Companion Tracker'!$U398&lt;&gt;""),AND('Care Companion Tracker'!$Z398&lt;&gt;"",'Care Companion Tracker'!$K398="Observation",'Care Companion Tracker'!$U398&lt;&gt;"")),"Discharged &amp; completed",IF(AND('Care Companion Tracker'!$Z398&lt;&gt;"",'Care Companion Tracker'!$U398&lt;&gt;"",'Care Companion Tracker'!$W398=""),"Discharged but no practical", IF(AND('Care Companion Tracker'!$Z398&lt;&gt;"",'Care Companion Tracker'!$U398&lt;&gt;"",'Care Companion Tracker'!$K398="Surgery",'Care Companion Tracker'!$Y398=""),"Discharged but no evaluation",IF(AND('Care Companion Tracker'!$Z398&lt;&gt;"",'Care Companion Tracker'!$U398=""),"Discharged but no class","Completed but not discharged")))))))</f>
        <v>Discharged but no class</v>
      </c>
      <c r="E398" s="129" t="str">
        <f>IF(Table4[[#This Row],[DOA (DD/MM/YY)]]="","",TEXT(Table4[[#This Row],[DOA (DD/MM/YY)]],"mmm-yy"))</f>
        <v>Sep-14</v>
      </c>
      <c r="F398" s="148">
        <f>IF('Patient Admission Report'!H393="","",'Patient Admission Report'!H393)</f>
        <v>41892</v>
      </c>
      <c r="G398" s="112" t="str">
        <f>IFERROR(IF('Patient Admission Report'!B393="","",'Patient Admission Report'!B393),"")</f>
        <v>10070000202218</v>
      </c>
      <c r="H398" s="68" t="str">
        <f>IFERROR(IF('Patient Admission Report'!C393="","",'Patient Admission Report'!C393),"")</f>
        <v>Mr SRI RAMULU N</v>
      </c>
      <c r="I398" s="77" t="str">
        <f>IFERROR(IF('Patient Admission Report'!D393="","",'Patient Admission Report'!D393),"")</f>
        <v>91-9849823230</v>
      </c>
      <c r="J398" s="68" t="str">
        <f>IFERROR(IF('Patient Admission Report'!E393="","",'Patient Admission Report'!E393),"")</f>
        <v>TELANGANA</v>
      </c>
      <c r="K398" s="68" t="str">
        <f>IFERROR(IF('Patient Admission Report'!F393="","",'Patient Admission Report'!F393),"")</f>
        <v>OBSERVATION</v>
      </c>
      <c r="L398" s="68" t="str">
        <f>IFERROR(IF('Patient Admission Report'!G393="","",'Patient Admission Report'!G393),"")</f>
        <v>GENERAL MEDICINE</v>
      </c>
      <c r="M398" s="133" t="str">
        <f>IFERROR(IF('Patient Admission Report'!I393="","",'Patient Admission Report'!I393),"")</f>
        <v/>
      </c>
      <c r="N398" s="124"/>
      <c r="O398" s="116"/>
      <c r="P398" s="72"/>
      <c r="Q398" s="73"/>
      <c r="R398" s="72"/>
      <c r="S398" s="72"/>
      <c r="T398" s="73"/>
      <c r="U398" s="69"/>
      <c r="V398" s="69"/>
      <c r="W398" s="136"/>
      <c r="X398" s="139"/>
      <c r="Y398" s="121"/>
      <c r="Z398" s="143" t="str">
        <f>IFERROR(VLOOKUP('Care Companion Tracker'!$G398,'Patient Discharge Report'!$B$11:$E$1048576,3,FALSE),"")</f>
        <v>15/09/2014 09:11 PM</v>
      </c>
      <c r="AA398" s="94" t="str">
        <f>IFERROR(VLOOKUP('Care Companion Tracker'!$G398,'Patient Discharge Report'!$B$11:$E$1048576,4,FALSE),"")</f>
        <v>Normal Discharge</v>
      </c>
      <c r="AB398" s="179">
        <f>ROUND(IF('Care Companion Tracker'!$Z398="",0,('Care Companion Tracker'!$Z398-'Care Companion Tracker'!$F398)),0)</f>
        <v>6</v>
      </c>
      <c r="AC398" s="116"/>
      <c r="AD398" s="95"/>
    </row>
    <row r="399" spans="2:30">
      <c r="B399" s="67">
        <f t="shared" si="10"/>
        <v>384</v>
      </c>
      <c r="C399" s="68" t="str">
        <f t="shared" si="11"/>
        <v>Hyderabad</v>
      </c>
      <c r="D399" s="93" t="str">
        <f>IF(AND('Care Companion Tracker'!$U399="", 'Care Companion Tracker'!$Z399=""),"Class not attended", IF(AND('Care Companion Tracker'!$Z399="",'Care Companion Tracker'!$U399&lt;&gt;"",$K399="Surgery",$W399=""),"Practical Left", IF(AND('Care Companion Tracker'!$Z399="",'Care Companion Tracker'!$U399&lt;&gt;"",'Care Companion Tracker'!$K399="Surgery",'Care Companion Tracker'!$Y399=""),"Evaluation left",IF(OR(AND('Care Companion Tracker'!$Z399&lt;&gt;"",'Care Companion Tracker'!$K399="Surgery",'Care Companion Tracker'!$U399&lt;&gt;"",'Care Companion Tracker'!$W399&lt;&gt;"",'Care Companion Tracker'!$Y399&lt;&gt;""),AND('Care Companion Tracker'!$Z399&lt;&gt;"",'Care Companion Tracker'!$K399="Procedure",'Care Companion Tracker'!$U399&lt;&gt;""),AND('Care Companion Tracker'!$Z399&lt;&gt;"",'Care Companion Tracker'!$K399="Observation",'Care Companion Tracker'!$U399&lt;&gt;"")),"Discharged &amp; completed",IF(AND('Care Companion Tracker'!$Z399&lt;&gt;"",'Care Companion Tracker'!$U399&lt;&gt;"",'Care Companion Tracker'!$W399=""),"Discharged but no practical", IF(AND('Care Companion Tracker'!$Z399&lt;&gt;"",'Care Companion Tracker'!$U399&lt;&gt;"",'Care Companion Tracker'!$K399="Surgery",'Care Companion Tracker'!$Y399=""),"Discharged but no evaluation",IF(AND('Care Companion Tracker'!$Z399&lt;&gt;"",'Care Companion Tracker'!$U399=""),"Discharged but no class","Completed but not discharged")))))))</f>
        <v>Discharged but no class</v>
      </c>
      <c r="E399" s="129" t="str">
        <f>IF(Table4[[#This Row],[DOA (DD/MM/YY)]]="","",TEXT(Table4[[#This Row],[DOA (DD/MM/YY)]],"mmm-yy"))</f>
        <v>Sep-14</v>
      </c>
      <c r="F399" s="148">
        <f>IF('Patient Admission Report'!H394="","",'Patient Admission Report'!H394)</f>
        <v>41892</v>
      </c>
      <c r="G399" s="112" t="str">
        <f>IFERROR(IF('Patient Admission Report'!B394="","",'Patient Admission Report'!B394),"")</f>
        <v>10070000199048</v>
      </c>
      <c r="H399" s="68" t="str">
        <f>IFERROR(IF('Patient Admission Report'!C394="","",'Patient Admission Report'!C394),"")</f>
        <v>Mr WAMAN</v>
      </c>
      <c r="I399" s="77" t="str">
        <f>IFERROR(IF('Patient Admission Report'!D394="","",'Patient Admission Report'!D394),"")</f>
        <v>91-9000359345</v>
      </c>
      <c r="J399" s="68" t="str">
        <f>IFERROR(IF('Patient Admission Report'!E394="","",'Patient Admission Report'!E394),"")</f>
        <v>TELANGANA</v>
      </c>
      <c r="K399" s="68" t="str">
        <f>IFERROR(IF('Patient Admission Report'!F394="","",'Patient Admission Report'!F394),"")</f>
        <v>OBSERVATION</v>
      </c>
      <c r="L399" s="68" t="str">
        <f>IFERROR(IF('Patient Admission Report'!G394="","",'Patient Admission Report'!G394),"")</f>
        <v>NEPHROLOGY</v>
      </c>
      <c r="M399" s="133" t="str">
        <f>IFERROR(IF('Patient Admission Report'!I394="","",'Patient Admission Report'!I394),"")</f>
        <v>ESIC_CREDIT</v>
      </c>
      <c r="N399" s="124"/>
      <c r="O399" s="116"/>
      <c r="P399" s="72"/>
      <c r="Q399" s="73"/>
      <c r="R399" s="72"/>
      <c r="S399" s="72"/>
      <c r="T399" s="73"/>
      <c r="U399" s="69"/>
      <c r="V399" s="69"/>
      <c r="W399" s="136"/>
      <c r="X399" s="139"/>
      <c r="Y399" s="121"/>
      <c r="Z399" s="143" t="str">
        <f>IFERROR(VLOOKUP('Care Companion Tracker'!$G399,'Patient Discharge Report'!$B$11:$E$1048576,3,FALSE),"")</f>
        <v>18/09/2014 05:10 PM</v>
      </c>
      <c r="AA399" s="94" t="str">
        <f>IFERROR(VLOOKUP('Care Companion Tracker'!$G399,'Patient Discharge Report'!$B$11:$E$1048576,4,FALSE),"")</f>
        <v>Normal Discharge</v>
      </c>
      <c r="AB399" s="179">
        <f>ROUND(IF('Care Companion Tracker'!$Z399="",0,('Care Companion Tracker'!$Z399-'Care Companion Tracker'!$F399)),0)</f>
        <v>9</v>
      </c>
      <c r="AC399" s="116"/>
      <c r="AD399" s="95"/>
    </row>
    <row r="400" spans="2:30">
      <c r="B400" s="67">
        <f t="shared" si="10"/>
        <v>385</v>
      </c>
      <c r="C400" s="68" t="str">
        <f t="shared" si="11"/>
        <v>Hyderabad</v>
      </c>
      <c r="D400" s="93" t="str">
        <f>IF(AND('Care Companion Tracker'!$U400="", 'Care Companion Tracker'!$Z400=""),"Class not attended", IF(AND('Care Companion Tracker'!$Z400="",'Care Companion Tracker'!$U400&lt;&gt;"",$K400="Surgery",$W400=""),"Practical Left", IF(AND('Care Companion Tracker'!$Z400="",'Care Companion Tracker'!$U400&lt;&gt;"",'Care Companion Tracker'!$K400="Surgery",'Care Companion Tracker'!$Y400=""),"Evaluation left",IF(OR(AND('Care Companion Tracker'!$Z400&lt;&gt;"",'Care Companion Tracker'!$K400="Surgery",'Care Companion Tracker'!$U400&lt;&gt;"",'Care Companion Tracker'!$W400&lt;&gt;"",'Care Companion Tracker'!$Y400&lt;&gt;""),AND('Care Companion Tracker'!$Z400&lt;&gt;"",'Care Companion Tracker'!$K400="Procedure",'Care Companion Tracker'!$U400&lt;&gt;""),AND('Care Companion Tracker'!$Z400&lt;&gt;"",'Care Companion Tracker'!$K400="Observation",'Care Companion Tracker'!$U400&lt;&gt;"")),"Discharged &amp; completed",IF(AND('Care Companion Tracker'!$Z400&lt;&gt;"",'Care Companion Tracker'!$U400&lt;&gt;"",'Care Companion Tracker'!$W400=""),"Discharged but no practical", IF(AND('Care Companion Tracker'!$Z400&lt;&gt;"",'Care Companion Tracker'!$U400&lt;&gt;"",'Care Companion Tracker'!$K400="Surgery",'Care Companion Tracker'!$Y400=""),"Discharged but no evaluation",IF(AND('Care Companion Tracker'!$Z400&lt;&gt;"",'Care Companion Tracker'!$U400=""),"Discharged but no class","Completed but not discharged")))))))</f>
        <v>Discharged but no class</v>
      </c>
      <c r="E400" s="129" t="str">
        <f>IF(Table4[[#This Row],[DOA (DD/MM/YY)]]="","",TEXT(Table4[[#This Row],[DOA (DD/MM/YY)]],"mmm-yy"))</f>
        <v>Sep-14</v>
      </c>
      <c r="F400" s="148">
        <f>IF('Patient Admission Report'!H395="","",'Patient Admission Report'!H395)</f>
        <v>41892</v>
      </c>
      <c r="G400" s="112" t="str">
        <f>IFERROR(IF('Patient Admission Report'!B395="","",'Patient Admission Report'!B395),"")</f>
        <v>10070000202306</v>
      </c>
      <c r="H400" s="68" t="str">
        <f>IFERROR(IF('Patient Admission Report'!C395="","",'Patient Admission Report'!C395),"")</f>
        <v>Mrs SHABANA BEGUM</v>
      </c>
      <c r="I400" s="77" t="str">
        <f>IFERROR(IF('Patient Admission Report'!D395="","",'Patient Admission Report'!D395),"")</f>
        <v>8121412365</v>
      </c>
      <c r="J400" s="68" t="str">
        <f>IFERROR(IF('Patient Admission Report'!E395="","",'Patient Admission Report'!E395),"")</f>
        <v>TELANGANA</v>
      </c>
      <c r="K400" s="68" t="str">
        <f>IFERROR(IF('Patient Admission Report'!F395="","",'Patient Admission Report'!F395),"")</f>
        <v>OBSERVATION</v>
      </c>
      <c r="L400" s="68" t="str">
        <f>IFERROR(IF('Patient Admission Report'!G395="","",'Patient Admission Report'!G395),"")</f>
        <v>NEPHROLOGY</v>
      </c>
      <c r="M400" s="133" t="str">
        <f>IFERROR(IF('Patient Admission Report'!I395="","",'Patient Admission Report'!I395),"")</f>
        <v/>
      </c>
      <c r="N400" s="124"/>
      <c r="O400" s="116"/>
      <c r="P400" s="72"/>
      <c r="Q400" s="73"/>
      <c r="R400" s="72"/>
      <c r="S400" s="72"/>
      <c r="T400" s="73"/>
      <c r="U400" s="69"/>
      <c r="V400" s="69"/>
      <c r="W400" s="136"/>
      <c r="X400" s="139"/>
      <c r="Y400" s="121"/>
      <c r="Z400" s="143" t="str">
        <f>IFERROR(VLOOKUP('Care Companion Tracker'!$G400,'Patient Discharge Report'!$B$11:$E$1048576,3,FALSE),"")</f>
        <v>12/09/2014 03:38 PM</v>
      </c>
      <c r="AA400" s="94" t="str">
        <f>IFERROR(VLOOKUP('Care Companion Tracker'!$G400,'Patient Discharge Report'!$B$11:$E$1048576,4,FALSE),"")</f>
        <v>Normal Discharge</v>
      </c>
      <c r="AB400" s="179">
        <f>ROUND(IF('Care Companion Tracker'!$Z400="",0,('Care Companion Tracker'!$Z400-'Care Companion Tracker'!$F400)),0)</f>
        <v>3</v>
      </c>
      <c r="AC400" s="116"/>
      <c r="AD400" s="95"/>
    </row>
    <row r="401" spans="2:30">
      <c r="B401" s="67">
        <f t="shared" ref="B401:B464" si="12">IF(B400="S.No.",1,B400+1)</f>
        <v>386</v>
      </c>
      <c r="C401" s="68" t="str">
        <f t="shared" ref="C401:C464" si="13">$C$10</f>
        <v>Hyderabad</v>
      </c>
      <c r="D401" s="93" t="str">
        <f>IF(AND('Care Companion Tracker'!$U401="", 'Care Companion Tracker'!$Z401=""),"Class not attended", IF(AND('Care Companion Tracker'!$Z401="",'Care Companion Tracker'!$U401&lt;&gt;"",$K401="Surgery",$W401=""),"Practical Left", IF(AND('Care Companion Tracker'!$Z401="",'Care Companion Tracker'!$U401&lt;&gt;"",'Care Companion Tracker'!$K401="Surgery",'Care Companion Tracker'!$Y401=""),"Evaluation left",IF(OR(AND('Care Companion Tracker'!$Z401&lt;&gt;"",'Care Companion Tracker'!$K401="Surgery",'Care Companion Tracker'!$U401&lt;&gt;"",'Care Companion Tracker'!$W401&lt;&gt;"",'Care Companion Tracker'!$Y401&lt;&gt;""),AND('Care Companion Tracker'!$Z401&lt;&gt;"",'Care Companion Tracker'!$K401="Procedure",'Care Companion Tracker'!$U401&lt;&gt;""),AND('Care Companion Tracker'!$Z401&lt;&gt;"",'Care Companion Tracker'!$K401="Observation",'Care Companion Tracker'!$U401&lt;&gt;"")),"Discharged &amp; completed",IF(AND('Care Companion Tracker'!$Z401&lt;&gt;"",'Care Companion Tracker'!$U401&lt;&gt;"",'Care Companion Tracker'!$W401=""),"Discharged but no practical", IF(AND('Care Companion Tracker'!$Z401&lt;&gt;"",'Care Companion Tracker'!$U401&lt;&gt;"",'Care Companion Tracker'!$K401="Surgery",'Care Companion Tracker'!$Y401=""),"Discharged but no evaluation",IF(AND('Care Companion Tracker'!$Z401&lt;&gt;"",'Care Companion Tracker'!$U401=""),"Discharged but no class","Completed but not discharged")))))))</f>
        <v>Discharged but no class</v>
      </c>
      <c r="E401" s="129" t="str">
        <f>IF(Table4[[#This Row],[DOA (DD/MM/YY)]]="","",TEXT(Table4[[#This Row],[DOA (DD/MM/YY)]],"mmm-yy"))</f>
        <v>Sep-14</v>
      </c>
      <c r="F401" s="148">
        <f>IF('Patient Admission Report'!H396="","",'Patient Admission Report'!H396)</f>
        <v>41892</v>
      </c>
      <c r="G401" s="112" t="str">
        <f>IFERROR(IF('Patient Admission Report'!B396="","",'Patient Admission Report'!B396),"")</f>
        <v>10070000193166</v>
      </c>
      <c r="H401" s="70" t="str">
        <f>IFERROR(IF('Patient Admission Report'!C396="","",'Patient Admission Report'!C396),"")</f>
        <v>Mr NARAYANA RAO</v>
      </c>
      <c r="I401" s="77" t="str">
        <f>IFERROR(IF('Patient Admission Report'!D396="","",'Patient Admission Report'!D396),"")</f>
        <v>91-9290714131</v>
      </c>
      <c r="J401" s="70" t="str">
        <f>IFERROR(IF('Patient Admission Report'!E396="","",'Patient Admission Report'!E396),"")</f>
        <v>TELANGANA</v>
      </c>
      <c r="K401" s="70" t="str">
        <f>IFERROR(IF('Patient Admission Report'!F396="","",'Patient Admission Report'!F396),"")</f>
        <v>OBSERVATION</v>
      </c>
      <c r="L401" s="70" t="str">
        <f>IFERROR(IF('Patient Admission Report'!G396="","",'Patient Admission Report'!G396),"")</f>
        <v>NEPHROLOGY</v>
      </c>
      <c r="M401" s="134" t="str">
        <f>IFERROR(IF('Patient Admission Report'!I396="","",'Patient Admission Report'!I396),"")</f>
        <v>ESIC_CREDIT</v>
      </c>
      <c r="N401" s="124"/>
      <c r="O401" s="116"/>
      <c r="P401" s="72"/>
      <c r="Q401" s="73"/>
      <c r="R401" s="72"/>
      <c r="S401" s="72"/>
      <c r="T401" s="73"/>
      <c r="U401" s="69"/>
      <c r="V401" s="69"/>
      <c r="W401" s="136"/>
      <c r="X401" s="139"/>
      <c r="Y401" s="121"/>
      <c r="Z401" s="143" t="str">
        <f>IFERROR(VLOOKUP('Care Companion Tracker'!$G401,'Patient Discharge Report'!$B$11:$E$1048576,3,FALSE),"")</f>
        <v>08/09/2014 03:28 PM</v>
      </c>
      <c r="AA401" s="94" t="str">
        <f>IFERROR(VLOOKUP('Care Companion Tracker'!$G401,'Patient Discharge Report'!$B$11:$E$1048576,4,FALSE),"")</f>
        <v>Normal Discharge</v>
      </c>
      <c r="AB401" s="179">
        <f>ROUND(IF('Care Companion Tracker'!$Z401="",0,('Care Companion Tracker'!$Z401-'Care Companion Tracker'!$F401)),0)</f>
        <v>-1</v>
      </c>
      <c r="AC401" s="116"/>
      <c r="AD401" s="95"/>
    </row>
    <row r="402" spans="2:30">
      <c r="B402" s="67">
        <f t="shared" si="12"/>
        <v>387</v>
      </c>
      <c r="C402" s="68" t="str">
        <f t="shared" si="13"/>
        <v>Hyderabad</v>
      </c>
      <c r="D402" s="93" t="str">
        <f>IF(AND('Care Companion Tracker'!$U402="", 'Care Companion Tracker'!$Z402=""),"Class not attended", IF(AND('Care Companion Tracker'!$Z402="",'Care Companion Tracker'!$U402&lt;&gt;"",$K402="Surgery",$W402=""),"Practical Left", IF(AND('Care Companion Tracker'!$Z402="",'Care Companion Tracker'!$U402&lt;&gt;"",'Care Companion Tracker'!$K402="Surgery",'Care Companion Tracker'!$Y402=""),"Evaluation left",IF(OR(AND('Care Companion Tracker'!$Z402&lt;&gt;"",'Care Companion Tracker'!$K402="Surgery",'Care Companion Tracker'!$U402&lt;&gt;"",'Care Companion Tracker'!$W402&lt;&gt;"",'Care Companion Tracker'!$Y402&lt;&gt;""),AND('Care Companion Tracker'!$Z402&lt;&gt;"",'Care Companion Tracker'!$K402="Procedure",'Care Companion Tracker'!$U402&lt;&gt;""),AND('Care Companion Tracker'!$Z402&lt;&gt;"",'Care Companion Tracker'!$K402="Observation",'Care Companion Tracker'!$U402&lt;&gt;"")),"Discharged &amp; completed",IF(AND('Care Companion Tracker'!$Z402&lt;&gt;"",'Care Companion Tracker'!$U402&lt;&gt;"",'Care Companion Tracker'!$W402=""),"Discharged but no practical", IF(AND('Care Companion Tracker'!$Z402&lt;&gt;"",'Care Companion Tracker'!$U402&lt;&gt;"",'Care Companion Tracker'!$K402="Surgery",'Care Companion Tracker'!$Y402=""),"Discharged but no evaluation",IF(AND('Care Companion Tracker'!$Z402&lt;&gt;"",'Care Companion Tracker'!$U402=""),"Discharged but no class","Completed but not discharged")))))))</f>
        <v>Class not attended</v>
      </c>
      <c r="E402" s="129" t="str">
        <f>IF(Table4[[#This Row],[DOA (DD/MM/YY)]]="","",TEXT(Table4[[#This Row],[DOA (DD/MM/YY)]],"mmm-yy"))</f>
        <v>Sep-14</v>
      </c>
      <c r="F402" s="148">
        <f>IF('Patient Admission Report'!H397="","",'Patient Admission Report'!H397)</f>
        <v>41892</v>
      </c>
      <c r="G402" s="112" t="str">
        <f>IFERROR(IF('Patient Admission Report'!B397="","",'Patient Admission Report'!B397),"")</f>
        <v>10070000202357</v>
      </c>
      <c r="H402" s="68" t="str">
        <f>IFERROR(IF('Patient Admission Report'!C397="","",'Patient Admission Report'!C397),"")</f>
        <v>Mrs LAXMI CH</v>
      </c>
      <c r="I402" s="77" t="str">
        <f>IFERROR(IF('Patient Admission Report'!D397="","",'Patient Admission Report'!D397),"")</f>
        <v>91-9704015807</v>
      </c>
      <c r="J402" s="68" t="str">
        <f>IFERROR(IF('Patient Admission Report'!E397="","",'Patient Admission Report'!E397),"")</f>
        <v>TELANGANA</v>
      </c>
      <c r="K402" s="68" t="str">
        <f>IFERROR(IF('Patient Admission Report'!F397="","",'Patient Admission Report'!F397),"")</f>
        <v>OBSERVATION</v>
      </c>
      <c r="L402" s="68" t="str">
        <f>IFERROR(IF('Patient Admission Report'!G397="","",'Patient Admission Report'!G397),"")</f>
        <v>NEURO SURGERY</v>
      </c>
      <c r="M402" s="133" t="str">
        <f>IFERROR(IF('Patient Admission Report'!I397="","",'Patient Admission Report'!I397),"")</f>
        <v>ESIC_CREDIT</v>
      </c>
      <c r="N402" s="124"/>
      <c r="O402" s="116"/>
      <c r="P402" s="72"/>
      <c r="Q402" s="73"/>
      <c r="R402" s="72"/>
      <c r="S402" s="72"/>
      <c r="T402" s="73"/>
      <c r="U402" s="69"/>
      <c r="V402" s="69"/>
      <c r="W402" s="136"/>
      <c r="X402" s="139"/>
      <c r="Y402" s="121"/>
      <c r="Z402" s="143" t="str">
        <f>IFERROR(VLOOKUP('Care Companion Tracker'!$G402,'Patient Discharge Report'!$B$11:$E$1048576,3,FALSE),"")</f>
        <v/>
      </c>
      <c r="AA402" s="94" t="str">
        <f>IFERROR(VLOOKUP('Care Companion Tracker'!$G402,'Patient Discharge Report'!$B$11:$E$1048576,4,FALSE),"")</f>
        <v/>
      </c>
      <c r="AB402" s="179">
        <f>ROUND(IF('Care Companion Tracker'!$Z402="",0,('Care Companion Tracker'!$Z402-'Care Companion Tracker'!$F402)),0)</f>
        <v>0</v>
      </c>
      <c r="AC402" s="116"/>
      <c r="AD402" s="95"/>
    </row>
    <row r="403" spans="2:30">
      <c r="B403" s="67">
        <f t="shared" si="12"/>
        <v>388</v>
      </c>
      <c r="C403" s="68" t="str">
        <f t="shared" si="13"/>
        <v>Hyderabad</v>
      </c>
      <c r="D403" s="93" t="str">
        <f>IF(AND('Care Companion Tracker'!$U403="", 'Care Companion Tracker'!$Z403=""),"Class not attended", IF(AND('Care Companion Tracker'!$Z403="",'Care Companion Tracker'!$U403&lt;&gt;"",$K403="Surgery",$W403=""),"Practical Left", IF(AND('Care Companion Tracker'!$Z403="",'Care Companion Tracker'!$U403&lt;&gt;"",'Care Companion Tracker'!$K403="Surgery",'Care Companion Tracker'!$Y403=""),"Evaluation left",IF(OR(AND('Care Companion Tracker'!$Z403&lt;&gt;"",'Care Companion Tracker'!$K403="Surgery",'Care Companion Tracker'!$U403&lt;&gt;"",'Care Companion Tracker'!$W403&lt;&gt;"",'Care Companion Tracker'!$Y403&lt;&gt;""),AND('Care Companion Tracker'!$Z403&lt;&gt;"",'Care Companion Tracker'!$K403="Procedure",'Care Companion Tracker'!$U403&lt;&gt;""),AND('Care Companion Tracker'!$Z403&lt;&gt;"",'Care Companion Tracker'!$K403="Observation",'Care Companion Tracker'!$U403&lt;&gt;"")),"Discharged &amp; completed",IF(AND('Care Companion Tracker'!$Z403&lt;&gt;"",'Care Companion Tracker'!$U403&lt;&gt;"",'Care Companion Tracker'!$W403=""),"Discharged but no practical", IF(AND('Care Companion Tracker'!$Z403&lt;&gt;"",'Care Companion Tracker'!$U403&lt;&gt;"",'Care Companion Tracker'!$K403="Surgery",'Care Companion Tracker'!$Y403=""),"Discharged but no evaluation",IF(AND('Care Companion Tracker'!$Z403&lt;&gt;"",'Care Companion Tracker'!$U403=""),"Discharged but no class","Completed but not discharged")))))))</f>
        <v>Discharged but no class</v>
      </c>
      <c r="E403" s="129" t="str">
        <f>IF(Table4[[#This Row],[DOA (DD/MM/YY)]]="","",TEXT(Table4[[#This Row],[DOA (DD/MM/YY)]],"mmm-yy"))</f>
        <v>Sep-14</v>
      </c>
      <c r="F403" s="148">
        <f>IF('Patient Admission Report'!H398="","",'Patient Admission Report'!H398)</f>
        <v>41892</v>
      </c>
      <c r="G403" s="112" t="str">
        <f>IFERROR(IF('Patient Admission Report'!B398="","",'Patient Admission Report'!B398),"")</f>
        <v>10070000202012</v>
      </c>
      <c r="H403" s="68" t="str">
        <f>IFERROR(IF('Patient Admission Report'!C398="","",'Patient Admission Report'!C398),"")</f>
        <v>Mr ERNNA</v>
      </c>
      <c r="I403" s="77" t="str">
        <f>IFERROR(IF('Patient Admission Report'!D398="","",'Patient Admission Report'!D398),"")</f>
        <v>91-8747076610</v>
      </c>
      <c r="J403" s="68" t="str">
        <f>IFERROR(IF('Patient Admission Report'!E398="","",'Patient Admission Report'!E398),"")</f>
        <v>Karnataka.</v>
      </c>
      <c r="K403" s="68" t="str">
        <f>IFERROR(IF('Patient Admission Report'!F398="","",'Patient Admission Report'!F398),"")</f>
        <v>PROCEDURE</v>
      </c>
      <c r="L403" s="68" t="str">
        <f>IFERROR(IF('Patient Admission Report'!G398="","",'Patient Admission Report'!G398),"")</f>
        <v>NEURO SURGERY</v>
      </c>
      <c r="M403" s="133" t="str">
        <f>IFERROR(IF('Patient Admission Report'!I398="","",'Patient Admission Report'!I398),"")</f>
        <v>VAJPAYEE AROGYASREE</v>
      </c>
      <c r="N403" s="124"/>
      <c r="O403" s="116"/>
      <c r="P403" s="72"/>
      <c r="Q403" s="73"/>
      <c r="R403" s="72"/>
      <c r="S403" s="72"/>
      <c r="T403" s="73"/>
      <c r="U403" s="69"/>
      <c r="V403" s="69"/>
      <c r="W403" s="136"/>
      <c r="X403" s="139"/>
      <c r="Y403" s="121"/>
      <c r="Z403" s="143" t="str">
        <f>IFERROR(VLOOKUP('Care Companion Tracker'!$G403,'Patient Discharge Report'!$B$11:$E$1048576,3,FALSE),"")</f>
        <v>10/09/2014 07:49 PM</v>
      </c>
      <c r="AA403" s="94" t="str">
        <f>IFERROR(VLOOKUP('Care Companion Tracker'!$G403,'Patient Discharge Report'!$B$11:$E$1048576,4,FALSE),"")</f>
        <v>Normal Discharge</v>
      </c>
      <c r="AB403" s="179">
        <f>ROUND(IF('Care Companion Tracker'!$Z403="",0,('Care Companion Tracker'!$Z403-'Care Companion Tracker'!$F403)),0)</f>
        <v>1</v>
      </c>
      <c r="AC403" s="116"/>
      <c r="AD403" s="95"/>
    </row>
    <row r="404" spans="2:30">
      <c r="B404" s="67">
        <f t="shared" si="12"/>
        <v>389</v>
      </c>
      <c r="C404" s="68" t="str">
        <f t="shared" si="13"/>
        <v>Hyderabad</v>
      </c>
      <c r="D404" s="93" t="str">
        <f>IF(AND('Care Companion Tracker'!$U404="", 'Care Companion Tracker'!$Z404=""),"Class not attended", IF(AND('Care Companion Tracker'!$Z404="",'Care Companion Tracker'!$U404&lt;&gt;"",$K404="Surgery",$W404=""),"Practical Left", IF(AND('Care Companion Tracker'!$Z404="",'Care Companion Tracker'!$U404&lt;&gt;"",'Care Companion Tracker'!$K404="Surgery",'Care Companion Tracker'!$Y404=""),"Evaluation left",IF(OR(AND('Care Companion Tracker'!$Z404&lt;&gt;"",'Care Companion Tracker'!$K404="Surgery",'Care Companion Tracker'!$U404&lt;&gt;"",'Care Companion Tracker'!$W404&lt;&gt;"",'Care Companion Tracker'!$Y404&lt;&gt;""),AND('Care Companion Tracker'!$Z404&lt;&gt;"",'Care Companion Tracker'!$K404="Procedure",'Care Companion Tracker'!$U404&lt;&gt;""),AND('Care Companion Tracker'!$Z404&lt;&gt;"",'Care Companion Tracker'!$K404="Observation",'Care Companion Tracker'!$U404&lt;&gt;"")),"Discharged &amp; completed",IF(AND('Care Companion Tracker'!$Z404&lt;&gt;"",'Care Companion Tracker'!$U404&lt;&gt;"",'Care Companion Tracker'!$W404=""),"Discharged but no practical", IF(AND('Care Companion Tracker'!$Z404&lt;&gt;"",'Care Companion Tracker'!$U404&lt;&gt;"",'Care Companion Tracker'!$K404="Surgery",'Care Companion Tracker'!$Y404=""),"Discharged but no evaluation",IF(AND('Care Companion Tracker'!$Z404&lt;&gt;"",'Care Companion Tracker'!$U404=""),"Discharged but no class","Completed but not discharged")))))))</f>
        <v>Class not attended</v>
      </c>
      <c r="E404" s="129" t="str">
        <f>IF(Table4[[#This Row],[DOA (DD/MM/YY)]]="","",TEXT(Table4[[#This Row],[DOA (DD/MM/YY)]],"mmm-yy"))</f>
        <v>Sep-14</v>
      </c>
      <c r="F404" s="148">
        <f>IF('Patient Admission Report'!H399="","",'Patient Admission Report'!H399)</f>
        <v>41892</v>
      </c>
      <c r="G404" s="112" t="str">
        <f>IFERROR(IF('Patient Admission Report'!B399="","",'Patient Admission Report'!B399),"")</f>
        <v>10070000202347</v>
      </c>
      <c r="H404" s="68" t="str">
        <f>IFERROR(IF('Patient Admission Report'!C399="","",'Patient Admission Report'!C399),"")</f>
        <v>Mr KOMURAVVA</v>
      </c>
      <c r="I404" s="77" t="str">
        <f>IFERROR(IF('Patient Admission Report'!D399="","",'Patient Admission Report'!D399),"")</f>
        <v>9701673689</v>
      </c>
      <c r="J404" s="68" t="str">
        <f>IFERROR(IF('Patient Admission Report'!E399="","",'Patient Admission Report'!E399),"")</f>
        <v>TELANGANA</v>
      </c>
      <c r="K404" s="68" t="str">
        <f>IFERROR(IF('Patient Admission Report'!F399="","",'Patient Admission Report'!F399),"")</f>
        <v>PROCEDURE</v>
      </c>
      <c r="L404" s="68" t="str">
        <f>IFERROR(IF('Patient Admission Report'!G399="","",'Patient Admission Report'!G399),"")</f>
        <v>NEURO SURGERY</v>
      </c>
      <c r="M404" s="133" t="str">
        <f>IFERROR(IF('Patient Admission Report'!I399="","",'Patient Admission Report'!I399),"")</f>
        <v>AROGYA SRI</v>
      </c>
      <c r="N404" s="124"/>
      <c r="O404" s="116"/>
      <c r="P404" s="72"/>
      <c r="Q404" s="73"/>
      <c r="R404" s="72"/>
      <c r="S404" s="72"/>
      <c r="T404" s="73"/>
      <c r="U404" s="69"/>
      <c r="V404" s="69"/>
      <c r="W404" s="136"/>
      <c r="X404" s="139"/>
      <c r="Y404" s="121"/>
      <c r="Z404" s="143" t="str">
        <f>IFERROR(VLOOKUP('Care Companion Tracker'!$G404,'Patient Discharge Report'!$B$11:$E$1048576,3,FALSE),"")</f>
        <v/>
      </c>
      <c r="AA404" s="94" t="str">
        <f>IFERROR(VLOOKUP('Care Companion Tracker'!$G404,'Patient Discharge Report'!$B$11:$E$1048576,4,FALSE),"")</f>
        <v/>
      </c>
      <c r="AB404" s="179">
        <f>ROUND(IF('Care Companion Tracker'!$Z404="",0,('Care Companion Tracker'!$Z404-'Care Companion Tracker'!$F404)),0)</f>
        <v>0</v>
      </c>
      <c r="AC404" s="116"/>
      <c r="AD404" s="95"/>
    </row>
    <row r="405" spans="2:30">
      <c r="B405" s="67">
        <f t="shared" si="12"/>
        <v>390</v>
      </c>
      <c r="C405" s="68" t="str">
        <f t="shared" si="13"/>
        <v>Hyderabad</v>
      </c>
      <c r="D405" s="93" t="str">
        <f>IF(AND('Care Companion Tracker'!$U405="", 'Care Companion Tracker'!$Z405=""),"Class not attended", IF(AND('Care Companion Tracker'!$Z405="",'Care Companion Tracker'!$U405&lt;&gt;"",$K405="Surgery",$W405=""),"Practical Left", IF(AND('Care Companion Tracker'!$Z405="",'Care Companion Tracker'!$U405&lt;&gt;"",'Care Companion Tracker'!$K405="Surgery",'Care Companion Tracker'!$Y405=""),"Evaluation left",IF(OR(AND('Care Companion Tracker'!$Z405&lt;&gt;"",'Care Companion Tracker'!$K405="Surgery",'Care Companion Tracker'!$U405&lt;&gt;"",'Care Companion Tracker'!$W405&lt;&gt;"",'Care Companion Tracker'!$Y405&lt;&gt;""),AND('Care Companion Tracker'!$Z405&lt;&gt;"",'Care Companion Tracker'!$K405="Procedure",'Care Companion Tracker'!$U405&lt;&gt;""),AND('Care Companion Tracker'!$Z405&lt;&gt;"",'Care Companion Tracker'!$K405="Observation",'Care Companion Tracker'!$U405&lt;&gt;"")),"Discharged &amp; completed",IF(AND('Care Companion Tracker'!$Z405&lt;&gt;"",'Care Companion Tracker'!$U405&lt;&gt;"",'Care Companion Tracker'!$W405=""),"Discharged but no practical", IF(AND('Care Companion Tracker'!$Z405&lt;&gt;"",'Care Companion Tracker'!$U405&lt;&gt;"",'Care Companion Tracker'!$K405="Surgery",'Care Companion Tracker'!$Y405=""),"Discharged but no evaluation",IF(AND('Care Companion Tracker'!$Z405&lt;&gt;"",'Care Companion Tracker'!$U405=""),"Discharged but no class","Completed but not discharged")))))))</f>
        <v>Class not attended</v>
      </c>
      <c r="E405" s="129" t="str">
        <f>IF(Table4[[#This Row],[DOA (DD/MM/YY)]]="","",TEXT(Table4[[#This Row],[DOA (DD/MM/YY)]],"mmm-yy"))</f>
        <v>Sep-14</v>
      </c>
      <c r="F405" s="148">
        <f>IF('Patient Admission Report'!H400="","",'Patient Admission Report'!H400)</f>
        <v>41892</v>
      </c>
      <c r="G405" s="112" t="str">
        <f>IFERROR(IF('Patient Admission Report'!B400="","",'Patient Admission Report'!B400),"")</f>
        <v>10070000198916</v>
      </c>
      <c r="H405" s="68" t="str">
        <f>IFERROR(IF('Patient Admission Report'!C400="","",'Patient Admission Report'!C400),"")</f>
        <v>Mrs VEERAMMA K</v>
      </c>
      <c r="I405" s="77" t="str">
        <f>IFERROR(IF('Patient Admission Report'!D400="","",'Patient Admission Report'!D400),"")</f>
        <v>91-9705897915</v>
      </c>
      <c r="J405" s="68" t="str">
        <f>IFERROR(IF('Patient Admission Report'!E400="","",'Patient Admission Report'!E400),"")</f>
        <v>TELANGANA</v>
      </c>
      <c r="K405" s="68" t="str">
        <f>IFERROR(IF('Patient Admission Report'!F400="","",'Patient Admission Report'!F400),"")</f>
        <v>OBSERVATION</v>
      </c>
      <c r="L405" s="68" t="str">
        <f>IFERROR(IF('Patient Admission Report'!G400="","",'Patient Admission Report'!G400),"")</f>
        <v>NEURO SURGERY</v>
      </c>
      <c r="M405" s="133" t="str">
        <f>IFERROR(IF('Patient Admission Report'!I400="","",'Patient Admission Report'!I400),"")</f>
        <v>ESIC_CREDIT</v>
      </c>
      <c r="N405" s="124"/>
      <c r="O405" s="116"/>
      <c r="P405" s="72"/>
      <c r="Q405" s="73"/>
      <c r="R405" s="72"/>
      <c r="S405" s="72"/>
      <c r="T405" s="73"/>
      <c r="U405" s="69"/>
      <c r="V405" s="69" t="s">
        <v>2647</v>
      </c>
      <c r="W405" s="136"/>
      <c r="X405" s="139"/>
      <c r="Y405" s="121"/>
      <c r="Z405" s="143" t="str">
        <f>IFERROR(VLOOKUP('Care Companion Tracker'!$G405,'Patient Discharge Report'!$B$11:$E$1048576,3,FALSE),"")</f>
        <v/>
      </c>
      <c r="AA405" s="94" t="str">
        <f>IFERROR(VLOOKUP('Care Companion Tracker'!$G405,'Patient Discharge Report'!$B$11:$E$1048576,4,FALSE),"")</f>
        <v/>
      </c>
      <c r="AB405" s="179">
        <f>ROUND(IF('Care Companion Tracker'!$Z405="",0,('Care Companion Tracker'!$Z405-'Care Companion Tracker'!$F405)),0)</f>
        <v>0</v>
      </c>
      <c r="AC405" s="116"/>
      <c r="AD405" s="95"/>
    </row>
    <row r="406" spans="2:30">
      <c r="B406" s="67">
        <f t="shared" si="12"/>
        <v>391</v>
      </c>
      <c r="C406" s="68" t="str">
        <f t="shared" si="13"/>
        <v>Hyderabad</v>
      </c>
      <c r="D406" s="93" t="str">
        <f>IF(AND('Care Companion Tracker'!$U406="", 'Care Companion Tracker'!$Z406=""),"Class not attended", IF(AND('Care Companion Tracker'!$Z406="",'Care Companion Tracker'!$U406&lt;&gt;"",$K406="Surgery",$W406=""),"Practical Left", IF(AND('Care Companion Tracker'!$Z406="",'Care Companion Tracker'!$U406&lt;&gt;"",'Care Companion Tracker'!$K406="Surgery",'Care Companion Tracker'!$Y406=""),"Evaluation left",IF(OR(AND('Care Companion Tracker'!$Z406&lt;&gt;"",'Care Companion Tracker'!$K406="Surgery",'Care Companion Tracker'!$U406&lt;&gt;"",'Care Companion Tracker'!$W406&lt;&gt;"",'Care Companion Tracker'!$Y406&lt;&gt;""),AND('Care Companion Tracker'!$Z406&lt;&gt;"",'Care Companion Tracker'!$K406="Procedure",'Care Companion Tracker'!$U406&lt;&gt;""),AND('Care Companion Tracker'!$Z406&lt;&gt;"",'Care Companion Tracker'!$K406="Observation",'Care Companion Tracker'!$U406&lt;&gt;"")),"Discharged &amp; completed",IF(AND('Care Companion Tracker'!$Z406&lt;&gt;"",'Care Companion Tracker'!$U406&lt;&gt;"",'Care Companion Tracker'!$W406=""),"Discharged but no practical", IF(AND('Care Companion Tracker'!$Z406&lt;&gt;"",'Care Companion Tracker'!$U406&lt;&gt;"",'Care Companion Tracker'!$K406="Surgery",'Care Companion Tracker'!$Y406=""),"Discharged but no evaluation",IF(AND('Care Companion Tracker'!$Z406&lt;&gt;"",'Care Companion Tracker'!$U406=""),"Discharged but no class","Completed but not discharged")))))))</f>
        <v>Discharged but no class</v>
      </c>
      <c r="E406" s="129" t="str">
        <f>IF(Table4[[#This Row],[DOA (DD/MM/YY)]]="","",TEXT(Table4[[#This Row],[DOA (DD/MM/YY)]],"mmm-yy"))</f>
        <v>Sep-14</v>
      </c>
      <c r="F406" s="148">
        <f>IF('Patient Admission Report'!H401="","",'Patient Admission Report'!H401)</f>
        <v>41892</v>
      </c>
      <c r="G406" s="112" t="str">
        <f>IFERROR(IF('Patient Admission Report'!B401="","",'Patient Admission Report'!B401),"")</f>
        <v>10070000202355</v>
      </c>
      <c r="H406" s="68" t="str">
        <f>IFERROR(IF('Patient Admission Report'!C401="","",'Patient Admission Report'!C401),"")</f>
        <v>Mr RAJU N</v>
      </c>
      <c r="I406" s="77" t="str">
        <f>IFERROR(IF('Patient Admission Report'!D401="","",'Patient Admission Report'!D401),"")</f>
        <v>91-9000508450</v>
      </c>
      <c r="J406" s="68" t="str">
        <f>IFERROR(IF('Patient Admission Report'!E401="","",'Patient Admission Report'!E401),"")</f>
        <v>TELANGANA</v>
      </c>
      <c r="K406" s="68" t="str">
        <f>IFERROR(IF('Patient Admission Report'!F401="","",'Patient Admission Report'!F401),"")</f>
        <v>PROCEDURE</v>
      </c>
      <c r="L406" s="68" t="str">
        <f>IFERROR(IF('Patient Admission Report'!G401="","",'Patient Admission Report'!G401),"")</f>
        <v>NEUROLOGY</v>
      </c>
      <c r="M406" s="133" t="str">
        <f>IFERROR(IF('Patient Admission Report'!I401="","",'Patient Admission Report'!I401),"")</f>
        <v>ESIC_CREDIT</v>
      </c>
      <c r="N406" s="124"/>
      <c r="O406" s="116"/>
      <c r="P406" s="72"/>
      <c r="Q406" s="73"/>
      <c r="R406" s="72"/>
      <c r="S406" s="72"/>
      <c r="T406" s="73"/>
      <c r="U406" s="69"/>
      <c r="V406" s="69"/>
      <c r="W406" s="136"/>
      <c r="X406" s="139"/>
      <c r="Y406" s="121"/>
      <c r="Z406" s="143" t="str">
        <f>IFERROR(VLOOKUP('Care Companion Tracker'!$G406,'Patient Discharge Report'!$B$11:$E$1048576,3,FALSE),"")</f>
        <v>15/09/2014 09:05 PM</v>
      </c>
      <c r="AA406" s="94" t="str">
        <f>IFERROR(VLOOKUP('Care Companion Tracker'!$G406,'Patient Discharge Report'!$B$11:$E$1048576,4,FALSE),"")</f>
        <v>Normal Discharge</v>
      </c>
      <c r="AB406" s="179">
        <f>ROUND(IF('Care Companion Tracker'!$Z406="",0,('Care Companion Tracker'!$Z406-'Care Companion Tracker'!$F406)),0)</f>
        <v>6</v>
      </c>
      <c r="AC406" s="116"/>
      <c r="AD406" s="95"/>
    </row>
    <row r="407" spans="2:30">
      <c r="B407" s="67">
        <f t="shared" si="12"/>
        <v>392</v>
      </c>
      <c r="C407" s="68" t="str">
        <f t="shared" si="13"/>
        <v>Hyderabad</v>
      </c>
      <c r="D407" s="93" t="str">
        <f>IF(AND('Care Companion Tracker'!$U407="", 'Care Companion Tracker'!$Z407=""),"Class not attended", IF(AND('Care Companion Tracker'!$Z407="",'Care Companion Tracker'!$U407&lt;&gt;"",$K407="Surgery",$W407=""),"Practical Left", IF(AND('Care Companion Tracker'!$Z407="",'Care Companion Tracker'!$U407&lt;&gt;"",'Care Companion Tracker'!$K407="Surgery",'Care Companion Tracker'!$Y407=""),"Evaluation left",IF(OR(AND('Care Companion Tracker'!$Z407&lt;&gt;"",'Care Companion Tracker'!$K407="Surgery",'Care Companion Tracker'!$U407&lt;&gt;"",'Care Companion Tracker'!$W407&lt;&gt;"",'Care Companion Tracker'!$Y407&lt;&gt;""),AND('Care Companion Tracker'!$Z407&lt;&gt;"",'Care Companion Tracker'!$K407="Procedure",'Care Companion Tracker'!$U407&lt;&gt;""),AND('Care Companion Tracker'!$Z407&lt;&gt;"",'Care Companion Tracker'!$K407="Observation",'Care Companion Tracker'!$U407&lt;&gt;"")),"Discharged &amp; completed",IF(AND('Care Companion Tracker'!$Z407&lt;&gt;"",'Care Companion Tracker'!$U407&lt;&gt;"",'Care Companion Tracker'!$W407=""),"Discharged but no practical", IF(AND('Care Companion Tracker'!$Z407&lt;&gt;"",'Care Companion Tracker'!$U407&lt;&gt;"",'Care Companion Tracker'!$K407="Surgery",'Care Companion Tracker'!$Y407=""),"Discharged but no evaluation",IF(AND('Care Companion Tracker'!$Z407&lt;&gt;"",'Care Companion Tracker'!$U407=""),"Discharged but no class","Completed but not discharged")))))))</f>
        <v>Discharged &amp; completed</v>
      </c>
      <c r="E407" s="129" t="str">
        <f>IF(Table4[[#This Row],[DOA (DD/MM/YY)]]="","",TEXT(Table4[[#This Row],[DOA (DD/MM/YY)]],"mmm-yy"))</f>
        <v>Sep-14</v>
      </c>
      <c r="F407" s="148">
        <f>IF('Patient Admission Report'!H402="","",'Patient Admission Report'!H402)</f>
        <v>41892</v>
      </c>
      <c r="G407" s="112" t="str">
        <f>IFERROR(IF('Patient Admission Report'!B402="","",'Patient Admission Report'!B402),"")</f>
        <v>10070000202219</v>
      </c>
      <c r="H407" s="68" t="str">
        <f>IFERROR(IF('Patient Admission Report'!C402="","",'Patient Admission Report'!C402),"")</f>
        <v>Mr SAI KIRAN M</v>
      </c>
      <c r="I407" s="77" t="str">
        <f>IFERROR(IF('Patient Admission Report'!D402="","",'Patient Admission Report'!D402),"")</f>
        <v>91-9848903607</v>
      </c>
      <c r="J407" s="68" t="str">
        <f>IFERROR(IF('Patient Admission Report'!E402="","",'Patient Admission Report'!E402),"")</f>
        <v>TELANGANA</v>
      </c>
      <c r="K407" s="68" t="str">
        <f>IFERROR(IF('Patient Admission Report'!F402="","",'Patient Admission Report'!F402),"")</f>
        <v>OBSERVATION</v>
      </c>
      <c r="L407" s="68" t="str">
        <f>IFERROR(IF('Patient Admission Report'!G402="","",'Patient Admission Report'!G402),"")</f>
        <v>NEUROLOGY</v>
      </c>
      <c r="M407" s="133" t="str">
        <f>IFERROR(IF('Patient Admission Report'!I402="","",'Patient Admission Report'!I402),"")</f>
        <v>ESIC_CREDIT</v>
      </c>
      <c r="N407" s="124"/>
      <c r="O407" s="116" t="s">
        <v>2674</v>
      </c>
      <c r="P407" s="72" t="s">
        <v>2675</v>
      </c>
      <c r="Q407" s="73">
        <v>9848903607</v>
      </c>
      <c r="R407" s="72"/>
      <c r="S407" s="72"/>
      <c r="T407" s="73"/>
      <c r="U407" s="69">
        <v>41952</v>
      </c>
      <c r="V407" s="69">
        <v>41921</v>
      </c>
      <c r="W407" s="136"/>
      <c r="X407" s="139"/>
      <c r="Y407" s="121"/>
      <c r="Z407" s="143" t="str">
        <f>IFERROR(VLOOKUP('Care Companion Tracker'!$G407,'Patient Discharge Report'!$B$11:$E$1048576,3,FALSE),"")</f>
        <v>17/09/2014 06:12 PM</v>
      </c>
      <c r="AA407" s="94" t="str">
        <f>IFERROR(VLOOKUP('Care Companion Tracker'!$G407,'Patient Discharge Report'!$B$11:$E$1048576,4,FALSE),"")</f>
        <v>Normal Discharge</v>
      </c>
      <c r="AB407" s="179">
        <f>ROUND(IF('Care Companion Tracker'!$Z407="",0,('Care Companion Tracker'!$Z407-'Care Companion Tracker'!$F407)),0)</f>
        <v>8</v>
      </c>
      <c r="AC407" s="116"/>
      <c r="AD407" s="95"/>
    </row>
    <row r="408" spans="2:30">
      <c r="B408" s="67">
        <f t="shared" si="12"/>
        <v>393</v>
      </c>
      <c r="C408" s="68" t="str">
        <f t="shared" si="13"/>
        <v>Hyderabad</v>
      </c>
      <c r="D408" s="93" t="str">
        <f>IF(AND('Care Companion Tracker'!$U408="", 'Care Companion Tracker'!$Z408=""),"Class not attended", IF(AND('Care Companion Tracker'!$Z408="",'Care Companion Tracker'!$U408&lt;&gt;"",$K408="Surgery",$W408=""),"Practical Left", IF(AND('Care Companion Tracker'!$Z408="",'Care Companion Tracker'!$U408&lt;&gt;"",'Care Companion Tracker'!$K408="Surgery",'Care Companion Tracker'!$Y408=""),"Evaluation left",IF(OR(AND('Care Companion Tracker'!$Z408&lt;&gt;"",'Care Companion Tracker'!$K408="Surgery",'Care Companion Tracker'!$U408&lt;&gt;"",'Care Companion Tracker'!$W408&lt;&gt;"",'Care Companion Tracker'!$Y408&lt;&gt;""),AND('Care Companion Tracker'!$Z408&lt;&gt;"",'Care Companion Tracker'!$K408="Procedure",'Care Companion Tracker'!$U408&lt;&gt;""),AND('Care Companion Tracker'!$Z408&lt;&gt;"",'Care Companion Tracker'!$K408="Observation",'Care Companion Tracker'!$U408&lt;&gt;"")),"Discharged &amp; completed",IF(AND('Care Companion Tracker'!$Z408&lt;&gt;"",'Care Companion Tracker'!$U408&lt;&gt;"",'Care Companion Tracker'!$W408=""),"Discharged but no practical", IF(AND('Care Companion Tracker'!$Z408&lt;&gt;"",'Care Companion Tracker'!$U408&lt;&gt;"",'Care Companion Tracker'!$K408="Surgery",'Care Companion Tracker'!$Y408=""),"Discharged but no evaluation",IF(AND('Care Companion Tracker'!$Z408&lt;&gt;"",'Care Companion Tracker'!$U408=""),"Discharged but no class","Completed but not discharged")))))))</f>
        <v>Discharged but no class</v>
      </c>
      <c r="E408" s="129" t="str">
        <f>IF(Table4[[#This Row],[DOA (DD/MM/YY)]]="","",TEXT(Table4[[#This Row],[DOA (DD/MM/YY)]],"mmm-yy"))</f>
        <v>Sep-14</v>
      </c>
      <c r="F408" s="148">
        <f>IF('Patient Admission Report'!H403="","",'Patient Admission Report'!H403)</f>
        <v>41892</v>
      </c>
      <c r="G408" s="112" t="str">
        <f>IFERROR(IF('Patient Admission Report'!B403="","",'Patient Admission Report'!B403),"")</f>
        <v>10070000193406</v>
      </c>
      <c r="H408" s="68" t="str">
        <f>IFERROR(IF('Patient Admission Report'!C403="","",'Patient Admission Report'!C403),"")</f>
        <v>Mrs SRAVANI M</v>
      </c>
      <c r="I408" s="77" t="str">
        <f>IFERROR(IF('Patient Admission Report'!D403="","",'Patient Admission Report'!D403),"")</f>
        <v>9700335785</v>
      </c>
      <c r="J408" s="68" t="str">
        <f>IFERROR(IF('Patient Admission Report'!E403="","",'Patient Admission Report'!E403),"")</f>
        <v>Andhra Pradesh</v>
      </c>
      <c r="K408" s="68" t="str">
        <f>IFERROR(IF('Patient Admission Report'!F403="","",'Patient Admission Report'!F403),"")</f>
        <v>PROCEDURE</v>
      </c>
      <c r="L408" s="68" t="str">
        <f>IFERROR(IF('Patient Admission Report'!G403="","",'Patient Admission Report'!G403),"")</f>
        <v>OBSTETRICS &amp; GYNAECOLOGY</v>
      </c>
      <c r="M408" s="133" t="str">
        <f>IFERROR(IF('Patient Admission Report'!I403="","",'Patient Admission Report'!I403),"")</f>
        <v>NH-Mallareddy Hospital</v>
      </c>
      <c r="N408" s="124"/>
      <c r="O408" s="116"/>
      <c r="P408" s="72"/>
      <c r="Q408" s="73"/>
      <c r="R408" s="72"/>
      <c r="S408" s="72"/>
      <c r="T408" s="73"/>
      <c r="U408" s="69"/>
      <c r="V408" s="69"/>
      <c r="W408" s="136"/>
      <c r="X408" s="139"/>
      <c r="Y408" s="121"/>
      <c r="Z408" s="143" t="str">
        <f>IFERROR(VLOOKUP('Care Companion Tracker'!$G408,'Patient Discharge Report'!$B$11:$E$1048576,3,FALSE),"")</f>
        <v>12/09/2014 09:29 PM</v>
      </c>
      <c r="AA408" s="94" t="str">
        <f>IFERROR(VLOOKUP('Care Companion Tracker'!$G408,'Patient Discharge Report'!$B$11:$E$1048576,4,FALSE),"")</f>
        <v>Normal Discharge</v>
      </c>
      <c r="AB408" s="179">
        <f>ROUND(IF('Care Companion Tracker'!$Z408="",0,('Care Companion Tracker'!$Z408-'Care Companion Tracker'!$F408)),0)</f>
        <v>3</v>
      </c>
      <c r="AC408" s="116"/>
      <c r="AD408" s="95"/>
    </row>
    <row r="409" spans="2:30">
      <c r="B409" s="67">
        <f t="shared" si="12"/>
        <v>394</v>
      </c>
      <c r="C409" s="68" t="str">
        <f t="shared" si="13"/>
        <v>Hyderabad</v>
      </c>
      <c r="D409" s="93" t="str">
        <f>IF(AND('Care Companion Tracker'!$U409="", 'Care Companion Tracker'!$Z409=""),"Class not attended", IF(AND('Care Companion Tracker'!$Z409="",'Care Companion Tracker'!$U409&lt;&gt;"",$K409="Surgery",$W409=""),"Practical Left", IF(AND('Care Companion Tracker'!$Z409="",'Care Companion Tracker'!$U409&lt;&gt;"",'Care Companion Tracker'!$K409="Surgery",'Care Companion Tracker'!$Y409=""),"Evaluation left",IF(OR(AND('Care Companion Tracker'!$Z409&lt;&gt;"",'Care Companion Tracker'!$K409="Surgery",'Care Companion Tracker'!$U409&lt;&gt;"",'Care Companion Tracker'!$W409&lt;&gt;"",'Care Companion Tracker'!$Y409&lt;&gt;""),AND('Care Companion Tracker'!$Z409&lt;&gt;"",'Care Companion Tracker'!$K409="Procedure",'Care Companion Tracker'!$U409&lt;&gt;""),AND('Care Companion Tracker'!$Z409&lt;&gt;"",'Care Companion Tracker'!$K409="Observation",'Care Companion Tracker'!$U409&lt;&gt;"")),"Discharged &amp; completed",IF(AND('Care Companion Tracker'!$Z409&lt;&gt;"",'Care Companion Tracker'!$U409&lt;&gt;"",'Care Companion Tracker'!$W409=""),"Discharged but no practical", IF(AND('Care Companion Tracker'!$Z409&lt;&gt;"",'Care Companion Tracker'!$U409&lt;&gt;"",'Care Companion Tracker'!$K409="Surgery",'Care Companion Tracker'!$Y409=""),"Discharged but no evaluation",IF(AND('Care Companion Tracker'!$Z409&lt;&gt;"",'Care Companion Tracker'!$U409=""),"Discharged but no class","Completed but not discharged")))))))</f>
        <v>Discharged &amp; completed</v>
      </c>
      <c r="E409" s="129" t="str">
        <f>IF(Table4[[#This Row],[DOA (DD/MM/YY)]]="","",TEXT(Table4[[#This Row],[DOA (DD/MM/YY)]],"mmm-yy"))</f>
        <v>Sep-14</v>
      </c>
      <c r="F409" s="148">
        <f>IF('Patient Admission Report'!H404="","",'Patient Admission Report'!H404)</f>
        <v>41892</v>
      </c>
      <c r="G409" s="112" t="str">
        <f>IFERROR(IF('Patient Admission Report'!B404="","",'Patient Admission Report'!B404),"")</f>
        <v>10070000202352</v>
      </c>
      <c r="H409" s="68" t="str">
        <f>IFERROR(IF('Patient Admission Report'!C404="","",'Patient Admission Report'!C404),"")</f>
        <v>Mr VENKATESHAM S</v>
      </c>
      <c r="I409" s="77" t="str">
        <f>IFERROR(IF('Patient Admission Report'!D404="","",'Patient Admission Report'!D404),"")</f>
        <v>91-9492005976</v>
      </c>
      <c r="J409" s="68" t="str">
        <f>IFERROR(IF('Patient Admission Report'!E404="","",'Patient Admission Report'!E404),"")</f>
        <v>TELANGANA</v>
      </c>
      <c r="K409" s="68" t="str">
        <f>IFERROR(IF('Patient Admission Report'!F404="","",'Patient Admission Report'!F404),"")</f>
        <v>PROCEDURE</v>
      </c>
      <c r="L409" s="68" t="str">
        <f>IFERROR(IF('Patient Admission Report'!G404="","",'Patient Admission Report'!G404),"")</f>
        <v>ORTHOPAEDICS</v>
      </c>
      <c r="M409" s="133" t="str">
        <f>IFERROR(IF('Patient Admission Report'!I404="","",'Patient Admission Report'!I404),"")</f>
        <v>FAMILY HEALTH PLAN LIMITED_CREDIT</v>
      </c>
      <c r="N409" s="124"/>
      <c r="O409" s="116" t="s">
        <v>2676</v>
      </c>
      <c r="P409" s="72" t="s">
        <v>2677</v>
      </c>
      <c r="Q409" s="73">
        <v>9396272525</v>
      </c>
      <c r="R409" s="72"/>
      <c r="S409" s="72"/>
      <c r="T409" s="73"/>
      <c r="U409" s="69">
        <v>41952</v>
      </c>
      <c r="V409" s="69"/>
      <c r="W409" s="136"/>
      <c r="X409" s="139"/>
      <c r="Y409" s="121"/>
      <c r="Z409" s="143" t="str">
        <f>IFERROR(VLOOKUP('Care Companion Tracker'!$G409,'Patient Discharge Report'!$B$11:$E$1048576,3,FALSE),"")</f>
        <v>15/09/2014 09:12 PM</v>
      </c>
      <c r="AA409" s="94" t="str">
        <f>IFERROR(VLOOKUP('Care Companion Tracker'!$G409,'Patient Discharge Report'!$B$11:$E$1048576,4,FALSE),"")</f>
        <v>Normal Discharge</v>
      </c>
      <c r="AB409" s="179">
        <f>ROUND(IF('Care Companion Tracker'!$Z409="",0,('Care Companion Tracker'!$Z409-'Care Companion Tracker'!$F409)),0)</f>
        <v>6</v>
      </c>
      <c r="AC409" s="116"/>
      <c r="AD409" s="95"/>
    </row>
    <row r="410" spans="2:30">
      <c r="B410" s="67">
        <f t="shared" si="12"/>
        <v>395</v>
      </c>
      <c r="C410" s="68" t="str">
        <f t="shared" si="13"/>
        <v>Hyderabad</v>
      </c>
      <c r="D410" s="93" t="str">
        <f>IF(AND('Care Companion Tracker'!$U410="", 'Care Companion Tracker'!$Z410=""),"Class not attended", IF(AND('Care Companion Tracker'!$Z410="",'Care Companion Tracker'!$U410&lt;&gt;"",$K410="Surgery",$W410=""),"Practical Left", IF(AND('Care Companion Tracker'!$Z410="",'Care Companion Tracker'!$U410&lt;&gt;"",'Care Companion Tracker'!$K410="Surgery",'Care Companion Tracker'!$Y410=""),"Evaluation left",IF(OR(AND('Care Companion Tracker'!$Z410&lt;&gt;"",'Care Companion Tracker'!$K410="Surgery",'Care Companion Tracker'!$U410&lt;&gt;"",'Care Companion Tracker'!$W410&lt;&gt;"",'Care Companion Tracker'!$Y410&lt;&gt;""),AND('Care Companion Tracker'!$Z410&lt;&gt;"",'Care Companion Tracker'!$K410="Procedure",'Care Companion Tracker'!$U410&lt;&gt;""),AND('Care Companion Tracker'!$Z410&lt;&gt;"",'Care Companion Tracker'!$K410="Observation",'Care Companion Tracker'!$U410&lt;&gt;"")),"Discharged &amp; completed",IF(AND('Care Companion Tracker'!$Z410&lt;&gt;"",'Care Companion Tracker'!$U410&lt;&gt;"",'Care Companion Tracker'!$W410=""),"Discharged but no practical", IF(AND('Care Companion Tracker'!$Z410&lt;&gt;"",'Care Companion Tracker'!$U410&lt;&gt;"",'Care Companion Tracker'!$K410="Surgery",'Care Companion Tracker'!$Y410=""),"Discharged but no evaluation",IF(AND('Care Companion Tracker'!$Z410&lt;&gt;"",'Care Companion Tracker'!$U410=""),"Discharged but no class","Completed but not discharged")))))))</f>
        <v>Discharged but no class</v>
      </c>
      <c r="E410" s="129" t="str">
        <f>IF(Table4[[#This Row],[DOA (DD/MM/YY)]]="","",TEXT(Table4[[#This Row],[DOA (DD/MM/YY)]],"mmm-yy"))</f>
        <v>Sep-14</v>
      </c>
      <c r="F410" s="148">
        <f>IF('Patient Admission Report'!H405="","",'Patient Admission Report'!H405)</f>
        <v>41892</v>
      </c>
      <c r="G410" s="112" t="str">
        <f>IFERROR(IF('Patient Admission Report'!B405="","",'Patient Admission Report'!B405),"")</f>
        <v>10070000152873</v>
      </c>
      <c r="H410" s="68" t="str">
        <f>IFERROR(IF('Patient Admission Report'!C405="","",'Patient Admission Report'!C405),"")</f>
        <v>Mr MURALI B</v>
      </c>
      <c r="I410" s="77" t="str">
        <f>IFERROR(IF('Patient Admission Report'!D405="","",'Patient Admission Report'!D405),"")</f>
        <v>91-8008788508</v>
      </c>
      <c r="J410" s="68" t="str">
        <f>IFERROR(IF('Patient Admission Report'!E405="","",'Patient Admission Report'!E405),"")</f>
        <v>Andhra Pradesh</v>
      </c>
      <c r="K410" s="68" t="str">
        <f>IFERROR(IF('Patient Admission Report'!F405="","",'Patient Admission Report'!F405),"")</f>
        <v>SURGERY</v>
      </c>
      <c r="L410" s="68" t="str">
        <f>IFERROR(IF('Patient Admission Report'!G405="","",'Patient Admission Report'!G405),"")</f>
        <v>ORTHOPAEDICS</v>
      </c>
      <c r="M410" s="133" t="str">
        <f>IFERROR(IF('Patient Admission Report'!I405="","",'Patient Admission Report'!I405),"")</f>
        <v/>
      </c>
      <c r="N410" s="124"/>
      <c r="O410" s="116"/>
      <c r="P410" s="72"/>
      <c r="Q410" s="73"/>
      <c r="R410" s="72"/>
      <c r="S410" s="72"/>
      <c r="T410" s="73"/>
      <c r="U410" s="69"/>
      <c r="V410" s="69">
        <v>41952</v>
      </c>
      <c r="W410" s="136"/>
      <c r="X410" s="139"/>
      <c r="Y410" s="121"/>
      <c r="Z410" s="143" t="str">
        <f>IFERROR(VLOOKUP('Care Companion Tracker'!$G410,'Patient Discharge Report'!$B$11:$E$1048576,3,FALSE),"")</f>
        <v>13/09/2014 02:13 PM</v>
      </c>
      <c r="AA410" s="94" t="str">
        <f>IFERROR(VLOOKUP('Care Companion Tracker'!$G410,'Patient Discharge Report'!$B$11:$E$1048576,4,FALSE),"")</f>
        <v>Normal Discharge</v>
      </c>
      <c r="AB410" s="179">
        <f>ROUND(IF('Care Companion Tracker'!$Z410="",0,('Care Companion Tracker'!$Z410-'Care Companion Tracker'!$F410)),0)</f>
        <v>4</v>
      </c>
      <c r="AC410" s="116"/>
      <c r="AD410" s="95"/>
    </row>
    <row r="411" spans="2:30">
      <c r="B411" s="67">
        <f t="shared" si="12"/>
        <v>396</v>
      </c>
      <c r="C411" s="68" t="str">
        <f t="shared" si="13"/>
        <v>Hyderabad</v>
      </c>
      <c r="D411" s="93" t="str">
        <f>IF(AND('Care Companion Tracker'!$U411="", 'Care Companion Tracker'!$Z411=""),"Class not attended", IF(AND('Care Companion Tracker'!$Z411="",'Care Companion Tracker'!$U411&lt;&gt;"",$K411="Surgery",$W411=""),"Practical Left", IF(AND('Care Companion Tracker'!$Z411="",'Care Companion Tracker'!$U411&lt;&gt;"",'Care Companion Tracker'!$K411="Surgery",'Care Companion Tracker'!$Y411=""),"Evaluation left",IF(OR(AND('Care Companion Tracker'!$Z411&lt;&gt;"",'Care Companion Tracker'!$K411="Surgery",'Care Companion Tracker'!$U411&lt;&gt;"",'Care Companion Tracker'!$W411&lt;&gt;"",'Care Companion Tracker'!$Y411&lt;&gt;""),AND('Care Companion Tracker'!$Z411&lt;&gt;"",'Care Companion Tracker'!$K411="Procedure",'Care Companion Tracker'!$U411&lt;&gt;""),AND('Care Companion Tracker'!$Z411&lt;&gt;"",'Care Companion Tracker'!$K411="Observation",'Care Companion Tracker'!$U411&lt;&gt;"")),"Discharged &amp; completed",IF(AND('Care Companion Tracker'!$Z411&lt;&gt;"",'Care Companion Tracker'!$U411&lt;&gt;"",'Care Companion Tracker'!$W411=""),"Discharged but no practical", IF(AND('Care Companion Tracker'!$Z411&lt;&gt;"",'Care Companion Tracker'!$U411&lt;&gt;"",'Care Companion Tracker'!$K411="Surgery",'Care Companion Tracker'!$Y411=""),"Discharged but no evaluation",IF(AND('Care Companion Tracker'!$Z411&lt;&gt;"",'Care Companion Tracker'!$U411=""),"Discharged but no class","Completed but not discharged")))))))</f>
        <v>Class not attended</v>
      </c>
      <c r="E411" s="129" t="str">
        <f>IF(Table4[[#This Row],[DOA (DD/MM/YY)]]="","",TEXT(Table4[[#This Row],[DOA (DD/MM/YY)]],"mmm-yy"))</f>
        <v>Sep-14</v>
      </c>
      <c r="F411" s="148">
        <f>IF('Patient Admission Report'!H406="","",'Patient Admission Report'!H406)</f>
        <v>41892</v>
      </c>
      <c r="G411" s="112" t="str">
        <f>IFERROR(IF('Patient Admission Report'!B406="","",'Patient Admission Report'!B406),"")</f>
        <v>10070000202324</v>
      </c>
      <c r="H411" s="68" t="str">
        <f>IFERROR(IF('Patient Admission Report'!C406="","",'Patient Admission Report'!C406),"")</f>
        <v>Mr MAHENDAR B</v>
      </c>
      <c r="I411" s="77" t="str">
        <f>IFERROR(IF('Patient Admission Report'!D406="","",'Patient Admission Report'!D406),"")</f>
        <v>9573698971</v>
      </c>
      <c r="J411" s="68" t="str">
        <f>IFERROR(IF('Patient Admission Report'!E406="","",'Patient Admission Report'!E406),"")</f>
        <v>TELANGANA</v>
      </c>
      <c r="K411" s="68" t="str">
        <f>IFERROR(IF('Patient Admission Report'!F406="","",'Patient Admission Report'!F406),"")</f>
        <v>PROCEDURE</v>
      </c>
      <c r="L411" s="68" t="str">
        <f>IFERROR(IF('Patient Admission Report'!G406="","",'Patient Admission Report'!G406),"")</f>
        <v>ORTHOPAEDICS</v>
      </c>
      <c r="M411" s="133" t="str">
        <f>IFERROR(IF('Patient Admission Report'!I406="","",'Patient Admission Report'!I406),"")</f>
        <v>AROGYA SRI</v>
      </c>
      <c r="N411" s="124"/>
      <c r="O411" s="116"/>
      <c r="P411" s="72"/>
      <c r="Q411" s="73"/>
      <c r="R411" s="72"/>
      <c r="S411" s="72"/>
      <c r="T411" s="73"/>
      <c r="U411" s="69"/>
      <c r="V411" s="69" t="s">
        <v>2647</v>
      </c>
      <c r="W411" s="136"/>
      <c r="X411" s="139"/>
      <c r="Y411" s="121"/>
      <c r="Z411" s="143" t="str">
        <f>IFERROR(VLOOKUP('Care Companion Tracker'!$G411,'Patient Discharge Report'!$B$11:$E$1048576,3,FALSE),"")</f>
        <v/>
      </c>
      <c r="AA411" s="94" t="str">
        <f>IFERROR(VLOOKUP('Care Companion Tracker'!$G411,'Patient Discharge Report'!$B$11:$E$1048576,4,FALSE),"")</f>
        <v/>
      </c>
      <c r="AB411" s="179">
        <f>ROUND(IF('Care Companion Tracker'!$Z411="",0,('Care Companion Tracker'!$Z411-'Care Companion Tracker'!$F411)),0)</f>
        <v>0</v>
      </c>
      <c r="AC411" s="116"/>
      <c r="AD411" s="95"/>
    </row>
    <row r="412" spans="2:30">
      <c r="B412" s="67">
        <f t="shared" si="12"/>
        <v>397</v>
      </c>
      <c r="C412" s="68" t="str">
        <f t="shared" si="13"/>
        <v>Hyderabad</v>
      </c>
      <c r="D412" s="93" t="str">
        <f>IF(AND('Care Companion Tracker'!$U412="", 'Care Companion Tracker'!$Z412=""),"Class not attended", IF(AND('Care Companion Tracker'!$Z412="",'Care Companion Tracker'!$U412&lt;&gt;"",$K412="Surgery",$W412=""),"Practical Left", IF(AND('Care Companion Tracker'!$Z412="",'Care Companion Tracker'!$U412&lt;&gt;"",'Care Companion Tracker'!$K412="Surgery",'Care Companion Tracker'!$Y412=""),"Evaluation left",IF(OR(AND('Care Companion Tracker'!$Z412&lt;&gt;"",'Care Companion Tracker'!$K412="Surgery",'Care Companion Tracker'!$U412&lt;&gt;"",'Care Companion Tracker'!$W412&lt;&gt;"",'Care Companion Tracker'!$Y412&lt;&gt;""),AND('Care Companion Tracker'!$Z412&lt;&gt;"",'Care Companion Tracker'!$K412="Procedure",'Care Companion Tracker'!$U412&lt;&gt;""),AND('Care Companion Tracker'!$Z412&lt;&gt;"",'Care Companion Tracker'!$K412="Observation",'Care Companion Tracker'!$U412&lt;&gt;"")),"Discharged &amp; completed",IF(AND('Care Companion Tracker'!$Z412&lt;&gt;"",'Care Companion Tracker'!$U412&lt;&gt;"",'Care Companion Tracker'!$W412=""),"Discharged but no practical", IF(AND('Care Companion Tracker'!$Z412&lt;&gt;"",'Care Companion Tracker'!$U412&lt;&gt;"",'Care Companion Tracker'!$K412="Surgery",'Care Companion Tracker'!$Y412=""),"Discharged but no evaluation",IF(AND('Care Companion Tracker'!$Z412&lt;&gt;"",'Care Companion Tracker'!$U412=""),"Discharged but no class","Completed but not discharged")))))))</f>
        <v>Class not attended</v>
      </c>
      <c r="E412" s="129" t="str">
        <f>IF(Table4[[#This Row],[DOA (DD/MM/YY)]]="","",TEXT(Table4[[#This Row],[DOA (DD/MM/YY)]],"mmm-yy"))</f>
        <v>Sep-14</v>
      </c>
      <c r="F412" s="148">
        <f>IF('Patient Admission Report'!H407="","",'Patient Admission Report'!H407)</f>
        <v>41892</v>
      </c>
      <c r="G412" s="112" t="str">
        <f>IFERROR(IF('Patient Admission Report'!B407="","",'Patient Admission Report'!B407),"")</f>
        <v>10070000202244</v>
      </c>
      <c r="H412" s="68" t="str">
        <f>IFERROR(IF('Patient Admission Report'!C407="","",'Patient Admission Report'!C407),"")</f>
        <v>Master BALU B</v>
      </c>
      <c r="I412" s="77" t="str">
        <f>IFERROR(IF('Patient Admission Report'!D407="","",'Patient Admission Report'!D407),"")</f>
        <v>91</v>
      </c>
      <c r="J412" s="68" t="str">
        <f>IFERROR(IF('Patient Admission Report'!E407="","",'Patient Admission Report'!E407),"")</f>
        <v>TELANGANA</v>
      </c>
      <c r="K412" s="68" t="str">
        <f>IFERROR(IF('Patient Admission Report'!F407="","",'Patient Admission Report'!F407),"")</f>
        <v>PROCEDURE</v>
      </c>
      <c r="L412" s="68" t="str">
        <f>IFERROR(IF('Patient Admission Report'!G407="","",'Patient Admission Report'!G407),"")</f>
        <v>PAEDIATRIC MEDICINE</v>
      </c>
      <c r="M412" s="133" t="str">
        <f>IFERROR(IF('Patient Admission Report'!I407="","",'Patient Admission Report'!I407),"")</f>
        <v>NH-Mallareddy Hospital</v>
      </c>
      <c r="N412" s="124"/>
      <c r="O412" s="116"/>
      <c r="P412" s="72"/>
      <c r="Q412" s="73"/>
      <c r="R412" s="72"/>
      <c r="S412" s="72"/>
      <c r="T412" s="73"/>
      <c r="U412" s="69"/>
      <c r="V412" s="69"/>
      <c r="W412" s="136"/>
      <c r="X412" s="139"/>
      <c r="Y412" s="121"/>
      <c r="Z412" s="143" t="str">
        <f>IFERROR(VLOOKUP('Care Companion Tracker'!$G412,'Patient Discharge Report'!$B$11:$E$1048576,3,FALSE),"")</f>
        <v/>
      </c>
      <c r="AA412" s="94" t="str">
        <f>IFERROR(VLOOKUP('Care Companion Tracker'!$G412,'Patient Discharge Report'!$B$11:$E$1048576,4,FALSE),"")</f>
        <v/>
      </c>
      <c r="AB412" s="179">
        <f>ROUND(IF('Care Companion Tracker'!$Z412="",0,('Care Companion Tracker'!$Z412-'Care Companion Tracker'!$F412)),0)</f>
        <v>0</v>
      </c>
      <c r="AC412" s="116"/>
      <c r="AD412" s="95"/>
    </row>
    <row r="413" spans="2:30">
      <c r="B413" s="67">
        <f t="shared" si="12"/>
        <v>398</v>
      </c>
      <c r="C413" s="68" t="str">
        <f t="shared" si="13"/>
        <v>Hyderabad</v>
      </c>
      <c r="D413" s="93" t="str">
        <f>IF(AND('Care Companion Tracker'!$U413="", 'Care Companion Tracker'!$Z413=""),"Class not attended", IF(AND('Care Companion Tracker'!$Z413="",'Care Companion Tracker'!$U413&lt;&gt;"",$K413="Surgery",$W413=""),"Practical Left", IF(AND('Care Companion Tracker'!$Z413="",'Care Companion Tracker'!$U413&lt;&gt;"",'Care Companion Tracker'!$K413="Surgery",'Care Companion Tracker'!$Y413=""),"Evaluation left",IF(OR(AND('Care Companion Tracker'!$Z413&lt;&gt;"",'Care Companion Tracker'!$K413="Surgery",'Care Companion Tracker'!$U413&lt;&gt;"",'Care Companion Tracker'!$W413&lt;&gt;"",'Care Companion Tracker'!$Y413&lt;&gt;""),AND('Care Companion Tracker'!$Z413&lt;&gt;"",'Care Companion Tracker'!$K413="Procedure",'Care Companion Tracker'!$U413&lt;&gt;""),AND('Care Companion Tracker'!$Z413&lt;&gt;"",'Care Companion Tracker'!$K413="Observation",'Care Companion Tracker'!$U413&lt;&gt;"")),"Discharged &amp; completed",IF(AND('Care Companion Tracker'!$Z413&lt;&gt;"",'Care Companion Tracker'!$U413&lt;&gt;"",'Care Companion Tracker'!$W413=""),"Discharged but no practical", IF(AND('Care Companion Tracker'!$Z413&lt;&gt;"",'Care Companion Tracker'!$U413&lt;&gt;"",'Care Companion Tracker'!$K413="Surgery",'Care Companion Tracker'!$Y413=""),"Discharged but no evaluation",IF(AND('Care Companion Tracker'!$Z413&lt;&gt;"",'Care Companion Tracker'!$U413=""),"Discharged but no class","Completed but not discharged")))))))</f>
        <v>Class not attended</v>
      </c>
      <c r="E413" s="129" t="str">
        <f>IF(Table4[[#This Row],[DOA (DD/MM/YY)]]="","",TEXT(Table4[[#This Row],[DOA (DD/MM/YY)]],"mmm-yy"))</f>
        <v>Sep-14</v>
      </c>
      <c r="F413" s="148">
        <f>IF('Patient Admission Report'!H408="","",'Patient Admission Report'!H408)</f>
        <v>41892</v>
      </c>
      <c r="G413" s="112" t="str">
        <f>IFERROR(IF('Patient Admission Report'!B408="","",'Patient Admission Report'!B408),"")</f>
        <v>10070000202279</v>
      </c>
      <c r="H413" s="68" t="str">
        <f>IFERROR(IF('Patient Admission Report'!C408="","",'Patient Admission Report'!C408),"")</f>
        <v>Miss BAGESHRI BHAT</v>
      </c>
      <c r="I413" s="77" t="str">
        <f>IFERROR(IF('Patient Admission Report'!D408="","",'Patient Admission Report'!D408),"")</f>
        <v>918790643222</v>
      </c>
      <c r="J413" s="68" t="str">
        <f>IFERROR(IF('Patient Admission Report'!E408="","",'Patient Admission Report'!E408),"")</f>
        <v>TELANGANA</v>
      </c>
      <c r="K413" s="68" t="str">
        <f>IFERROR(IF('Patient Admission Report'!F408="","",'Patient Admission Report'!F408),"")</f>
        <v>OBSERVATION</v>
      </c>
      <c r="L413" s="68" t="str">
        <f>IFERROR(IF('Patient Admission Report'!G408="","",'Patient Admission Report'!G408),"")</f>
        <v>PULMONOLOGY</v>
      </c>
      <c r="M413" s="133" t="str">
        <f>IFERROR(IF('Patient Admission Report'!I408="","",'Patient Admission Report'!I408),"")</f>
        <v>GOOD HEALTH PLAN LIMITED_CREDIT</v>
      </c>
      <c r="N413" s="124"/>
      <c r="O413" s="116"/>
      <c r="P413" s="72"/>
      <c r="Q413" s="73"/>
      <c r="R413" s="72"/>
      <c r="S413" s="72"/>
      <c r="T413" s="73"/>
      <c r="U413" s="69"/>
      <c r="V413" s="69"/>
      <c r="W413" s="136"/>
      <c r="X413" s="139"/>
      <c r="Y413" s="121"/>
      <c r="Z413" s="143" t="str">
        <f>IFERROR(VLOOKUP('Care Companion Tracker'!$G413,'Patient Discharge Report'!$B$11:$E$1048576,3,FALSE),"")</f>
        <v/>
      </c>
      <c r="AA413" s="94" t="str">
        <f>IFERROR(VLOOKUP('Care Companion Tracker'!$G413,'Patient Discharge Report'!$B$11:$E$1048576,4,FALSE),"")</f>
        <v/>
      </c>
      <c r="AB413" s="179">
        <f>ROUND(IF('Care Companion Tracker'!$Z413="",0,('Care Companion Tracker'!$Z413-'Care Companion Tracker'!$F413)),0)</f>
        <v>0</v>
      </c>
      <c r="AC413" s="116"/>
      <c r="AD413" s="95"/>
    </row>
    <row r="414" spans="2:30">
      <c r="B414" s="67">
        <f t="shared" si="12"/>
        <v>399</v>
      </c>
      <c r="C414" s="68" t="str">
        <f t="shared" si="13"/>
        <v>Hyderabad</v>
      </c>
      <c r="D414" s="93" t="str">
        <f>IF(AND('Care Companion Tracker'!$U414="", 'Care Companion Tracker'!$Z414=""),"Class not attended", IF(AND('Care Companion Tracker'!$Z414="",'Care Companion Tracker'!$U414&lt;&gt;"",$K414="Surgery",$W414=""),"Practical Left", IF(AND('Care Companion Tracker'!$Z414="",'Care Companion Tracker'!$U414&lt;&gt;"",'Care Companion Tracker'!$K414="Surgery",'Care Companion Tracker'!$Y414=""),"Evaluation left",IF(OR(AND('Care Companion Tracker'!$Z414&lt;&gt;"",'Care Companion Tracker'!$K414="Surgery",'Care Companion Tracker'!$U414&lt;&gt;"",'Care Companion Tracker'!$W414&lt;&gt;"",'Care Companion Tracker'!$Y414&lt;&gt;""),AND('Care Companion Tracker'!$Z414&lt;&gt;"",'Care Companion Tracker'!$K414="Procedure",'Care Companion Tracker'!$U414&lt;&gt;""),AND('Care Companion Tracker'!$Z414&lt;&gt;"",'Care Companion Tracker'!$K414="Observation",'Care Companion Tracker'!$U414&lt;&gt;"")),"Discharged &amp; completed",IF(AND('Care Companion Tracker'!$Z414&lt;&gt;"",'Care Companion Tracker'!$U414&lt;&gt;"",'Care Companion Tracker'!$W414=""),"Discharged but no practical", IF(AND('Care Companion Tracker'!$Z414&lt;&gt;"",'Care Companion Tracker'!$U414&lt;&gt;"",'Care Companion Tracker'!$K414="Surgery",'Care Companion Tracker'!$Y414=""),"Discharged but no evaluation",IF(AND('Care Companion Tracker'!$Z414&lt;&gt;"",'Care Companion Tracker'!$U414=""),"Discharged but no class","Completed but not discharged")))))))</f>
        <v>Class not attended</v>
      </c>
      <c r="E414" s="129" t="str">
        <f>IF(Table4[[#This Row],[DOA (DD/MM/YY)]]="","",TEXT(Table4[[#This Row],[DOA (DD/MM/YY)]],"mmm-yy"))</f>
        <v>Sep-14</v>
      </c>
      <c r="F414" s="148">
        <f>IF('Patient Admission Report'!H409="","",'Patient Admission Report'!H409)</f>
        <v>41892</v>
      </c>
      <c r="G414" s="112" t="str">
        <f>IFERROR(IF('Patient Admission Report'!B409="","",'Patient Admission Report'!B409),"")</f>
        <v>10070000201772</v>
      </c>
      <c r="H414" s="68" t="str">
        <f>IFERROR(IF('Patient Admission Report'!C409="","",'Patient Admission Report'!C409),"")</f>
        <v>Mr UPPALAIAH G</v>
      </c>
      <c r="I414" s="77" t="str">
        <f>IFERROR(IF('Patient Admission Report'!D409="","",'Patient Admission Report'!D409),"")</f>
        <v>9705233505</v>
      </c>
      <c r="J414" s="68" t="str">
        <f>IFERROR(IF('Patient Admission Report'!E409="","",'Patient Admission Report'!E409),"")</f>
        <v>TELANGANA</v>
      </c>
      <c r="K414" s="68" t="str">
        <f>IFERROR(IF('Patient Admission Report'!F409="","",'Patient Admission Report'!F409),"")</f>
        <v>PROCEDURE</v>
      </c>
      <c r="L414" s="68" t="str">
        <f>IFERROR(IF('Patient Admission Report'!G409="","",'Patient Admission Report'!G409),"")</f>
        <v>UROLOGY</v>
      </c>
      <c r="M414" s="133" t="str">
        <f>IFERROR(IF('Patient Admission Report'!I409="","",'Patient Admission Report'!I409),"")</f>
        <v>AROGYA SRI</v>
      </c>
      <c r="N414" s="124"/>
      <c r="O414" s="116"/>
      <c r="P414" s="72"/>
      <c r="Q414" s="73"/>
      <c r="R414" s="72"/>
      <c r="S414" s="72"/>
      <c r="T414" s="73"/>
      <c r="U414" s="69"/>
      <c r="V414" s="69" t="s">
        <v>2647</v>
      </c>
      <c r="W414" s="136"/>
      <c r="X414" s="139"/>
      <c r="Y414" s="121"/>
      <c r="Z414" s="143" t="str">
        <f>IFERROR(VLOOKUP('Care Companion Tracker'!$G414,'Patient Discharge Report'!$B$11:$E$1048576,3,FALSE),"")</f>
        <v/>
      </c>
      <c r="AA414" s="94" t="str">
        <f>IFERROR(VLOOKUP('Care Companion Tracker'!$G414,'Patient Discharge Report'!$B$11:$E$1048576,4,FALSE),"")</f>
        <v/>
      </c>
      <c r="AB414" s="179">
        <f>ROUND(IF('Care Companion Tracker'!$Z414="",0,('Care Companion Tracker'!$Z414-'Care Companion Tracker'!$F414)),0)</f>
        <v>0</v>
      </c>
      <c r="AC414" s="116"/>
      <c r="AD414" s="95"/>
    </row>
    <row r="415" spans="2:30">
      <c r="B415" s="67">
        <f t="shared" si="12"/>
        <v>400</v>
      </c>
      <c r="C415" s="68" t="str">
        <f t="shared" si="13"/>
        <v>Hyderabad</v>
      </c>
      <c r="D415" s="93" t="str">
        <f>IF(AND('Care Companion Tracker'!$U415="", 'Care Companion Tracker'!$Z415=""),"Class not attended", IF(AND('Care Companion Tracker'!$Z415="",'Care Companion Tracker'!$U415&lt;&gt;"",$K415="Surgery",$W415=""),"Practical Left", IF(AND('Care Companion Tracker'!$Z415="",'Care Companion Tracker'!$U415&lt;&gt;"",'Care Companion Tracker'!$K415="Surgery",'Care Companion Tracker'!$Y415=""),"Evaluation left",IF(OR(AND('Care Companion Tracker'!$Z415&lt;&gt;"",'Care Companion Tracker'!$K415="Surgery",'Care Companion Tracker'!$U415&lt;&gt;"",'Care Companion Tracker'!$W415&lt;&gt;"",'Care Companion Tracker'!$Y415&lt;&gt;""),AND('Care Companion Tracker'!$Z415&lt;&gt;"",'Care Companion Tracker'!$K415="Procedure",'Care Companion Tracker'!$U415&lt;&gt;""),AND('Care Companion Tracker'!$Z415&lt;&gt;"",'Care Companion Tracker'!$K415="Observation",'Care Companion Tracker'!$U415&lt;&gt;"")),"Discharged &amp; completed",IF(AND('Care Companion Tracker'!$Z415&lt;&gt;"",'Care Companion Tracker'!$U415&lt;&gt;"",'Care Companion Tracker'!$W415=""),"Discharged but no practical", IF(AND('Care Companion Tracker'!$Z415&lt;&gt;"",'Care Companion Tracker'!$U415&lt;&gt;"",'Care Companion Tracker'!$K415="Surgery",'Care Companion Tracker'!$Y415=""),"Discharged but no evaluation",IF(AND('Care Companion Tracker'!$Z415&lt;&gt;"",'Care Companion Tracker'!$U415=""),"Discharged but no class","Completed but not discharged")))))))</f>
        <v>Discharged but no class</v>
      </c>
      <c r="E415" s="129" t="str">
        <f>IF(Table4[[#This Row],[DOA (DD/MM/YY)]]="","",TEXT(Table4[[#This Row],[DOA (DD/MM/YY)]],"mmm-yy"))</f>
        <v>Sep-14</v>
      </c>
      <c r="F415" s="148">
        <f>IF('Patient Admission Report'!H410="","",'Patient Admission Report'!H410)</f>
        <v>41892</v>
      </c>
      <c r="G415" s="112" t="str">
        <f>IFERROR(IF('Patient Admission Report'!B410="","",'Patient Admission Report'!B410),"")</f>
        <v>10070000185355</v>
      </c>
      <c r="H415" s="70" t="str">
        <f>IFERROR(IF('Patient Admission Report'!C410="","",'Patient Admission Report'!C410),"")</f>
        <v>Mr POCHAIAH Y</v>
      </c>
      <c r="I415" s="77" t="str">
        <f>IFERROR(IF('Patient Admission Report'!D410="","",'Patient Admission Report'!D410),"")</f>
        <v>8106962648</v>
      </c>
      <c r="J415" s="70" t="str">
        <f>IFERROR(IF('Patient Admission Report'!E410="","",'Patient Admission Report'!E410),"")</f>
        <v>Andhra Pradesh</v>
      </c>
      <c r="K415" s="70" t="str">
        <f>IFERROR(IF('Patient Admission Report'!F410="","",'Patient Admission Report'!F410),"")</f>
        <v>SURGERY</v>
      </c>
      <c r="L415" s="70" t="str">
        <f>IFERROR(IF('Patient Admission Report'!G410="","",'Patient Admission Report'!G410),"")</f>
        <v>UROLOGY</v>
      </c>
      <c r="M415" s="134" t="str">
        <f>IFERROR(IF('Patient Admission Report'!I410="","",'Patient Admission Report'!I410),"")</f>
        <v/>
      </c>
      <c r="N415" s="124"/>
      <c r="O415" s="116"/>
      <c r="P415" s="72"/>
      <c r="Q415" s="73"/>
      <c r="R415" s="72"/>
      <c r="S415" s="72"/>
      <c r="T415" s="73"/>
      <c r="U415" s="69"/>
      <c r="V415" s="69" t="s">
        <v>2651</v>
      </c>
      <c r="W415" s="136"/>
      <c r="X415" s="139"/>
      <c r="Y415" s="121"/>
      <c r="Z415" s="143" t="str">
        <f>IFERROR(VLOOKUP('Care Companion Tracker'!$G415,'Patient Discharge Report'!$B$11:$E$1048576,3,FALSE),"")</f>
        <v>02/09/2014 06:35 PM</v>
      </c>
      <c r="AA415" s="94" t="str">
        <f>IFERROR(VLOOKUP('Care Companion Tracker'!$G415,'Patient Discharge Report'!$B$11:$E$1048576,4,FALSE),"")</f>
        <v>Normal Discharge</v>
      </c>
      <c r="AB415" s="179">
        <f>ROUND(IF('Care Companion Tracker'!$Z415="",0,('Care Companion Tracker'!$Z415-'Care Companion Tracker'!$F415)),0)</f>
        <v>-7</v>
      </c>
      <c r="AC415" s="116"/>
      <c r="AD415" s="95"/>
    </row>
    <row r="416" spans="2:30">
      <c r="B416" s="67">
        <f t="shared" si="12"/>
        <v>401</v>
      </c>
      <c r="C416" s="68" t="str">
        <f t="shared" si="13"/>
        <v>Hyderabad</v>
      </c>
      <c r="D416" s="93" t="str">
        <f>IF(AND('Care Companion Tracker'!$U416="", 'Care Companion Tracker'!$Z416=""),"Class not attended", IF(AND('Care Companion Tracker'!$Z416="",'Care Companion Tracker'!$U416&lt;&gt;"",$K416="Surgery",$W416=""),"Practical Left", IF(AND('Care Companion Tracker'!$Z416="",'Care Companion Tracker'!$U416&lt;&gt;"",'Care Companion Tracker'!$K416="Surgery",'Care Companion Tracker'!$Y416=""),"Evaluation left",IF(OR(AND('Care Companion Tracker'!$Z416&lt;&gt;"",'Care Companion Tracker'!$K416="Surgery",'Care Companion Tracker'!$U416&lt;&gt;"",'Care Companion Tracker'!$W416&lt;&gt;"",'Care Companion Tracker'!$Y416&lt;&gt;""),AND('Care Companion Tracker'!$Z416&lt;&gt;"",'Care Companion Tracker'!$K416="Procedure",'Care Companion Tracker'!$U416&lt;&gt;""),AND('Care Companion Tracker'!$Z416&lt;&gt;"",'Care Companion Tracker'!$K416="Observation",'Care Companion Tracker'!$U416&lt;&gt;"")),"Discharged &amp; completed",IF(AND('Care Companion Tracker'!$Z416&lt;&gt;"",'Care Companion Tracker'!$U416&lt;&gt;"",'Care Companion Tracker'!$W416=""),"Discharged but no practical", IF(AND('Care Companion Tracker'!$Z416&lt;&gt;"",'Care Companion Tracker'!$U416&lt;&gt;"",'Care Companion Tracker'!$K416="Surgery",'Care Companion Tracker'!$Y416=""),"Discharged but no evaluation",IF(AND('Care Companion Tracker'!$Z416&lt;&gt;"",'Care Companion Tracker'!$U416=""),"Discharged but no class","Completed but not discharged")))))))</f>
        <v>Discharged &amp; completed</v>
      </c>
      <c r="E416" s="129" t="str">
        <f>IF(Table4[[#This Row],[DOA (DD/MM/YY)]]="","",TEXT(Table4[[#This Row],[DOA (DD/MM/YY)]],"mmm-yy"))</f>
        <v>Sep-14</v>
      </c>
      <c r="F416" s="148">
        <f>IF('Patient Admission Report'!H411="","",'Patient Admission Report'!H411)</f>
        <v>41893</v>
      </c>
      <c r="G416" s="112" t="str">
        <f>IFERROR(IF('Patient Admission Report'!B411="","",'Patient Admission Report'!B411),"")</f>
        <v>10070000202551</v>
      </c>
      <c r="H416" s="68" t="str">
        <f>IFERROR(IF('Patient Admission Report'!C411="","",'Patient Admission Report'!C411),"")</f>
        <v>Mr RAJAIAH J</v>
      </c>
      <c r="I416" s="77" t="str">
        <f>IFERROR(IF('Patient Admission Report'!D411="","",'Patient Admission Report'!D411),"")</f>
        <v>91-9553617142</v>
      </c>
      <c r="J416" s="68" t="str">
        <f>IFERROR(IF('Patient Admission Report'!E411="","",'Patient Admission Report'!E411),"")</f>
        <v>TELANGANA</v>
      </c>
      <c r="K416" s="68" t="str">
        <f>IFERROR(IF('Patient Admission Report'!F411="","",'Patient Admission Report'!F411),"")</f>
        <v>OBSERVATION</v>
      </c>
      <c r="L416" s="68" t="str">
        <f>IFERROR(IF('Patient Admission Report'!G411="","",'Patient Admission Report'!G411),"")</f>
        <v>CARDIOLOGY - ADULT</v>
      </c>
      <c r="M416" s="133" t="str">
        <f>IFERROR(IF('Patient Admission Report'!I411="","",'Patient Admission Report'!I411),"")</f>
        <v>AROGYA SRI</v>
      </c>
      <c r="N416" s="124"/>
      <c r="O416" s="116" t="s">
        <v>2678</v>
      </c>
      <c r="P416" s="72" t="s">
        <v>2653</v>
      </c>
      <c r="Q416" s="73"/>
      <c r="R416" s="72"/>
      <c r="S416" s="72"/>
      <c r="T416" s="73"/>
      <c r="U416" s="69" t="s">
        <v>2647</v>
      </c>
      <c r="V416" s="69"/>
      <c r="W416" s="136"/>
      <c r="X416" s="139"/>
      <c r="Y416" s="121"/>
      <c r="Z416" s="143" t="str">
        <f>IFERROR(VLOOKUP('Care Companion Tracker'!$G416,'Patient Discharge Report'!$B$11:$E$1048576,3,FALSE),"")</f>
        <v>24/09/2014 02:13 AM</v>
      </c>
      <c r="AA416" s="94" t="str">
        <f>IFERROR(VLOOKUP('Care Companion Tracker'!$G416,'Patient Discharge Report'!$B$11:$E$1048576,4,FALSE),"")</f>
        <v>Normal Discharge</v>
      </c>
      <c r="AB416" s="179">
        <f>ROUND(IF('Care Companion Tracker'!$Z416="",0,('Care Companion Tracker'!$Z416-'Care Companion Tracker'!$F416)),0)</f>
        <v>13</v>
      </c>
      <c r="AC416" s="116"/>
      <c r="AD416" s="95"/>
    </row>
    <row r="417" spans="2:30">
      <c r="B417" s="67">
        <f t="shared" si="12"/>
        <v>402</v>
      </c>
      <c r="C417" s="68" t="str">
        <f t="shared" si="13"/>
        <v>Hyderabad</v>
      </c>
      <c r="D417" s="93" t="str">
        <f>IF(AND('Care Companion Tracker'!$U417="", 'Care Companion Tracker'!$Z417=""),"Class not attended", IF(AND('Care Companion Tracker'!$Z417="",'Care Companion Tracker'!$U417&lt;&gt;"",$K417="Surgery",$W417=""),"Practical Left", IF(AND('Care Companion Tracker'!$Z417="",'Care Companion Tracker'!$U417&lt;&gt;"",'Care Companion Tracker'!$K417="Surgery",'Care Companion Tracker'!$Y417=""),"Evaluation left",IF(OR(AND('Care Companion Tracker'!$Z417&lt;&gt;"",'Care Companion Tracker'!$K417="Surgery",'Care Companion Tracker'!$U417&lt;&gt;"",'Care Companion Tracker'!$W417&lt;&gt;"",'Care Companion Tracker'!$Y417&lt;&gt;""),AND('Care Companion Tracker'!$Z417&lt;&gt;"",'Care Companion Tracker'!$K417="Procedure",'Care Companion Tracker'!$U417&lt;&gt;""),AND('Care Companion Tracker'!$Z417&lt;&gt;"",'Care Companion Tracker'!$K417="Observation",'Care Companion Tracker'!$U417&lt;&gt;"")),"Discharged &amp; completed",IF(AND('Care Companion Tracker'!$Z417&lt;&gt;"",'Care Companion Tracker'!$U417&lt;&gt;"",'Care Companion Tracker'!$W417=""),"Discharged but no practical", IF(AND('Care Companion Tracker'!$Z417&lt;&gt;"",'Care Companion Tracker'!$U417&lt;&gt;"",'Care Companion Tracker'!$K417="Surgery",'Care Companion Tracker'!$Y417=""),"Discharged but no evaluation",IF(AND('Care Companion Tracker'!$Z417&lt;&gt;"",'Care Companion Tracker'!$U417=""),"Discharged but no class","Completed but not discharged")))))))</f>
        <v>Discharged but no class</v>
      </c>
      <c r="E417" s="129" t="str">
        <f>IF(Table4[[#This Row],[DOA (DD/MM/YY)]]="","",TEXT(Table4[[#This Row],[DOA (DD/MM/YY)]],"mmm-yy"))</f>
        <v>Sep-14</v>
      </c>
      <c r="F417" s="148">
        <f>IF('Patient Admission Report'!H412="","",'Patient Admission Report'!H412)</f>
        <v>41893</v>
      </c>
      <c r="G417" s="112" t="str">
        <f>IFERROR(IF('Patient Admission Report'!B412="","",'Patient Admission Report'!B412),"")</f>
        <v>10070000202549</v>
      </c>
      <c r="H417" s="68" t="str">
        <f>IFERROR(IF('Patient Admission Report'!C412="","",'Patient Admission Report'!C412),"")</f>
        <v>Mr SATHEESH R</v>
      </c>
      <c r="I417" s="77" t="str">
        <f>IFERROR(IF('Patient Admission Report'!D412="","",'Patient Admission Report'!D412),"")</f>
        <v>91-9030851628</v>
      </c>
      <c r="J417" s="68" t="str">
        <f>IFERROR(IF('Patient Admission Report'!E412="","",'Patient Admission Report'!E412),"")</f>
        <v>TELANGANA</v>
      </c>
      <c r="K417" s="68" t="str">
        <f>IFERROR(IF('Patient Admission Report'!F412="","",'Patient Admission Report'!F412),"")</f>
        <v>OBSERVATION</v>
      </c>
      <c r="L417" s="68" t="str">
        <f>IFERROR(IF('Patient Admission Report'!G412="","",'Patient Admission Report'!G412),"")</f>
        <v>CARDIOLOGY - ADULT</v>
      </c>
      <c r="M417" s="133" t="str">
        <f>IFERROR(IF('Patient Admission Report'!I412="","",'Patient Admission Report'!I412),"")</f>
        <v>FAMILY HEALTH PLAN LIMITED_CREDIT</v>
      </c>
      <c r="N417" s="124"/>
      <c r="O417" s="116"/>
      <c r="P417" s="72"/>
      <c r="Q417" s="73"/>
      <c r="R417" s="72"/>
      <c r="S417" s="72"/>
      <c r="T417" s="73"/>
      <c r="U417" s="69"/>
      <c r="V417" s="69"/>
      <c r="W417" s="136"/>
      <c r="X417" s="139"/>
      <c r="Y417" s="121"/>
      <c r="Z417" s="143" t="str">
        <f>IFERROR(VLOOKUP('Care Companion Tracker'!$G417,'Patient Discharge Report'!$B$11:$E$1048576,3,FALSE),"")</f>
        <v>15/09/2014 09:12 PM</v>
      </c>
      <c r="AA417" s="94" t="str">
        <f>IFERROR(VLOOKUP('Care Companion Tracker'!$G417,'Patient Discharge Report'!$B$11:$E$1048576,4,FALSE),"")</f>
        <v>Normal Discharge</v>
      </c>
      <c r="AB417" s="179">
        <f>ROUND(IF('Care Companion Tracker'!$Z417="",0,('Care Companion Tracker'!$Z417-'Care Companion Tracker'!$F417)),0)</f>
        <v>5</v>
      </c>
      <c r="AC417" s="116"/>
      <c r="AD417" s="95"/>
    </row>
    <row r="418" spans="2:30">
      <c r="B418" s="67">
        <f t="shared" si="12"/>
        <v>403</v>
      </c>
      <c r="C418" s="68" t="str">
        <f t="shared" si="13"/>
        <v>Hyderabad</v>
      </c>
      <c r="D418" s="93" t="str">
        <f>IF(AND('Care Companion Tracker'!$U418="", 'Care Companion Tracker'!$Z418=""),"Class not attended", IF(AND('Care Companion Tracker'!$Z418="",'Care Companion Tracker'!$U418&lt;&gt;"",$K418="Surgery",$W418=""),"Practical Left", IF(AND('Care Companion Tracker'!$Z418="",'Care Companion Tracker'!$U418&lt;&gt;"",'Care Companion Tracker'!$K418="Surgery",'Care Companion Tracker'!$Y418=""),"Evaluation left",IF(OR(AND('Care Companion Tracker'!$Z418&lt;&gt;"",'Care Companion Tracker'!$K418="Surgery",'Care Companion Tracker'!$U418&lt;&gt;"",'Care Companion Tracker'!$W418&lt;&gt;"",'Care Companion Tracker'!$Y418&lt;&gt;""),AND('Care Companion Tracker'!$Z418&lt;&gt;"",'Care Companion Tracker'!$K418="Procedure",'Care Companion Tracker'!$U418&lt;&gt;""),AND('Care Companion Tracker'!$Z418&lt;&gt;"",'Care Companion Tracker'!$K418="Observation",'Care Companion Tracker'!$U418&lt;&gt;"")),"Discharged &amp; completed",IF(AND('Care Companion Tracker'!$Z418&lt;&gt;"",'Care Companion Tracker'!$U418&lt;&gt;"",'Care Companion Tracker'!$W418=""),"Discharged but no practical", IF(AND('Care Companion Tracker'!$Z418&lt;&gt;"",'Care Companion Tracker'!$U418&lt;&gt;"",'Care Companion Tracker'!$K418="Surgery",'Care Companion Tracker'!$Y418=""),"Discharged but no evaluation",IF(AND('Care Companion Tracker'!$Z418&lt;&gt;"",'Care Companion Tracker'!$U418=""),"Discharged but no class","Completed but not discharged")))))))</f>
        <v>Completed but not discharged</v>
      </c>
      <c r="E418" s="129" t="str">
        <f>IF(Table4[[#This Row],[DOA (DD/MM/YY)]]="","",TEXT(Table4[[#This Row],[DOA (DD/MM/YY)]],"mmm-yy"))</f>
        <v>Sep-14</v>
      </c>
      <c r="F418" s="148">
        <f>IF('Patient Admission Report'!H413="","",'Patient Admission Report'!H413)</f>
        <v>41893</v>
      </c>
      <c r="G418" s="112" t="str">
        <f>IFERROR(IF('Patient Admission Report'!B413="","",'Patient Admission Report'!B413),"")</f>
        <v>10070000202539</v>
      </c>
      <c r="H418" s="68" t="str">
        <f>IFERROR(IF('Patient Admission Report'!C413="","",'Patient Admission Report'!C413),"")</f>
        <v>Mr YELLAIAH M</v>
      </c>
      <c r="I418" s="77" t="str">
        <f>IFERROR(IF('Patient Admission Report'!D413="","",'Patient Admission Report'!D413),"")</f>
        <v>9912975454</v>
      </c>
      <c r="J418" s="68" t="str">
        <f>IFERROR(IF('Patient Admission Report'!E413="","",'Patient Admission Report'!E413),"")</f>
        <v>TELANGANA</v>
      </c>
      <c r="K418" s="68" t="str">
        <f>IFERROR(IF('Patient Admission Report'!F413="","",'Patient Admission Report'!F413),"")</f>
        <v>OBSERVATION</v>
      </c>
      <c r="L418" s="68" t="str">
        <f>IFERROR(IF('Patient Admission Report'!G413="","",'Patient Admission Report'!G413),"")</f>
        <v>CARDIOLOGY - ADULT</v>
      </c>
      <c r="M418" s="133" t="str">
        <f>IFERROR(IF('Patient Admission Report'!I413="","",'Patient Admission Report'!I413),"")</f>
        <v>AROGYA SRI</v>
      </c>
      <c r="N418" s="124"/>
      <c r="O418" s="116" t="s">
        <v>2915</v>
      </c>
      <c r="P418" s="72" t="s">
        <v>2681</v>
      </c>
      <c r="Q418" s="73"/>
      <c r="R418" s="72"/>
      <c r="S418" s="72"/>
      <c r="T418" s="73"/>
      <c r="U418" s="69" t="s">
        <v>2897</v>
      </c>
      <c r="V418" s="69"/>
      <c r="W418" s="136"/>
      <c r="X418" s="139"/>
      <c r="Y418" s="121"/>
      <c r="Z418" s="143" t="str">
        <f>IFERROR(VLOOKUP('Care Companion Tracker'!$G418,'Patient Discharge Report'!$B$11:$E$1048576,3,FALSE),"")</f>
        <v/>
      </c>
      <c r="AA418" s="94" t="str">
        <f>IFERROR(VLOOKUP('Care Companion Tracker'!$G418,'Patient Discharge Report'!$B$11:$E$1048576,4,FALSE),"")</f>
        <v/>
      </c>
      <c r="AB418" s="179">
        <f>ROUND(IF('Care Companion Tracker'!$Z418="",0,('Care Companion Tracker'!$Z418-'Care Companion Tracker'!$F418)),0)</f>
        <v>0</v>
      </c>
      <c r="AC418" s="116"/>
      <c r="AD418" s="95"/>
    </row>
    <row r="419" spans="2:30">
      <c r="B419" s="67">
        <f t="shared" si="12"/>
        <v>404</v>
      </c>
      <c r="C419" s="68" t="str">
        <f t="shared" si="13"/>
        <v>Hyderabad</v>
      </c>
      <c r="D419" s="93" t="str">
        <f>IF(AND('Care Companion Tracker'!$U419="", 'Care Companion Tracker'!$Z419=""),"Class not attended", IF(AND('Care Companion Tracker'!$Z419="",'Care Companion Tracker'!$U419&lt;&gt;"",$K419="Surgery",$W419=""),"Practical Left", IF(AND('Care Companion Tracker'!$Z419="",'Care Companion Tracker'!$U419&lt;&gt;"",'Care Companion Tracker'!$K419="Surgery",'Care Companion Tracker'!$Y419=""),"Evaluation left",IF(OR(AND('Care Companion Tracker'!$Z419&lt;&gt;"",'Care Companion Tracker'!$K419="Surgery",'Care Companion Tracker'!$U419&lt;&gt;"",'Care Companion Tracker'!$W419&lt;&gt;"",'Care Companion Tracker'!$Y419&lt;&gt;""),AND('Care Companion Tracker'!$Z419&lt;&gt;"",'Care Companion Tracker'!$K419="Procedure",'Care Companion Tracker'!$U419&lt;&gt;""),AND('Care Companion Tracker'!$Z419&lt;&gt;"",'Care Companion Tracker'!$K419="Observation",'Care Companion Tracker'!$U419&lt;&gt;"")),"Discharged &amp; completed",IF(AND('Care Companion Tracker'!$Z419&lt;&gt;"",'Care Companion Tracker'!$U419&lt;&gt;"",'Care Companion Tracker'!$W419=""),"Discharged but no practical", IF(AND('Care Companion Tracker'!$Z419&lt;&gt;"",'Care Companion Tracker'!$U419&lt;&gt;"",'Care Companion Tracker'!$K419="Surgery",'Care Companion Tracker'!$Y419=""),"Discharged but no evaluation",IF(AND('Care Companion Tracker'!$Z419&lt;&gt;"",'Care Companion Tracker'!$U419=""),"Discharged but no class","Completed but not discharged")))))))</f>
        <v>Discharged but no class</v>
      </c>
      <c r="E419" s="129" t="str">
        <f>IF(Table4[[#This Row],[DOA (DD/MM/YY)]]="","",TEXT(Table4[[#This Row],[DOA (DD/MM/YY)]],"mmm-yy"))</f>
        <v>Sep-14</v>
      </c>
      <c r="F419" s="148">
        <f>IF('Patient Admission Report'!H414="","",'Patient Admission Report'!H414)</f>
        <v>41893</v>
      </c>
      <c r="G419" s="112" t="str">
        <f>IFERROR(IF('Patient Admission Report'!B414="","",'Patient Admission Report'!B414),"")</f>
        <v>10070000202541</v>
      </c>
      <c r="H419" s="68" t="str">
        <f>IFERROR(IF('Patient Admission Report'!C414="","",'Patient Admission Report'!C414),"")</f>
        <v>Mrs ASHRAF BEE</v>
      </c>
      <c r="I419" s="77" t="str">
        <f>IFERROR(IF('Patient Admission Report'!D414="","",'Patient Admission Report'!D414),"")</f>
        <v>91-9014450395</v>
      </c>
      <c r="J419" s="68" t="str">
        <f>IFERROR(IF('Patient Admission Report'!E414="","",'Patient Admission Report'!E414),"")</f>
        <v>TELANGANA</v>
      </c>
      <c r="K419" s="68" t="str">
        <f>IFERROR(IF('Patient Admission Report'!F414="","",'Patient Admission Report'!F414),"")</f>
        <v>PROCEDURE</v>
      </c>
      <c r="L419" s="68" t="str">
        <f>IFERROR(IF('Patient Admission Report'!G414="","",'Patient Admission Report'!G414),"")</f>
        <v>CARDIOLOGY - ADULT</v>
      </c>
      <c r="M419" s="133" t="str">
        <f>IFERROR(IF('Patient Admission Report'!I414="","",'Patient Admission Report'!I414),"")</f>
        <v/>
      </c>
      <c r="N419" s="124"/>
      <c r="O419" s="116"/>
      <c r="P419" s="72"/>
      <c r="Q419" s="73"/>
      <c r="R419" s="72"/>
      <c r="S419" s="72"/>
      <c r="T419" s="73"/>
      <c r="U419" s="69"/>
      <c r="V419" s="69"/>
      <c r="W419" s="136"/>
      <c r="X419" s="139"/>
      <c r="Y419" s="121"/>
      <c r="Z419" s="143" t="str">
        <f>IFERROR(VLOOKUP('Care Companion Tracker'!$G419,'Patient Discharge Report'!$B$11:$E$1048576,3,FALSE),"")</f>
        <v>24/09/2014 02:15 AM</v>
      </c>
      <c r="AA419" s="94" t="str">
        <f>IFERROR(VLOOKUP('Care Companion Tracker'!$G419,'Patient Discharge Report'!$B$11:$E$1048576,4,FALSE),"")</f>
        <v>Normal Discharge</v>
      </c>
      <c r="AB419" s="179">
        <f>ROUND(IF('Care Companion Tracker'!$Z419="",0,('Care Companion Tracker'!$Z419-'Care Companion Tracker'!$F419)),0)</f>
        <v>13</v>
      </c>
      <c r="AC419" s="116"/>
      <c r="AD419" s="95"/>
    </row>
    <row r="420" spans="2:30">
      <c r="B420" s="67">
        <f t="shared" si="12"/>
        <v>405</v>
      </c>
      <c r="C420" s="68" t="str">
        <f t="shared" si="13"/>
        <v>Hyderabad</v>
      </c>
      <c r="D420" s="93" t="str">
        <f>IF(AND('Care Companion Tracker'!$U420="", 'Care Companion Tracker'!$Z420=""),"Class not attended", IF(AND('Care Companion Tracker'!$Z420="",'Care Companion Tracker'!$U420&lt;&gt;"",$K420="Surgery",$W420=""),"Practical Left", IF(AND('Care Companion Tracker'!$Z420="",'Care Companion Tracker'!$U420&lt;&gt;"",'Care Companion Tracker'!$K420="Surgery",'Care Companion Tracker'!$Y420=""),"Evaluation left",IF(OR(AND('Care Companion Tracker'!$Z420&lt;&gt;"",'Care Companion Tracker'!$K420="Surgery",'Care Companion Tracker'!$U420&lt;&gt;"",'Care Companion Tracker'!$W420&lt;&gt;"",'Care Companion Tracker'!$Y420&lt;&gt;""),AND('Care Companion Tracker'!$Z420&lt;&gt;"",'Care Companion Tracker'!$K420="Procedure",'Care Companion Tracker'!$U420&lt;&gt;""),AND('Care Companion Tracker'!$Z420&lt;&gt;"",'Care Companion Tracker'!$K420="Observation",'Care Companion Tracker'!$U420&lt;&gt;"")),"Discharged &amp; completed",IF(AND('Care Companion Tracker'!$Z420&lt;&gt;"",'Care Companion Tracker'!$U420&lt;&gt;"",'Care Companion Tracker'!$W420=""),"Discharged but no practical", IF(AND('Care Companion Tracker'!$Z420&lt;&gt;"",'Care Companion Tracker'!$U420&lt;&gt;"",'Care Companion Tracker'!$K420="Surgery",'Care Companion Tracker'!$Y420=""),"Discharged but no evaluation",IF(AND('Care Companion Tracker'!$Z420&lt;&gt;"",'Care Companion Tracker'!$U420=""),"Discharged but no class","Completed but not discharged")))))))</f>
        <v>Discharged but no class</v>
      </c>
      <c r="E420" s="129" t="str">
        <f>IF(Table4[[#This Row],[DOA (DD/MM/YY)]]="","",TEXT(Table4[[#This Row],[DOA (DD/MM/YY)]],"mmm-yy"))</f>
        <v>Sep-14</v>
      </c>
      <c r="F420" s="148">
        <f>IF('Patient Admission Report'!H415="","",'Patient Admission Report'!H415)</f>
        <v>41893</v>
      </c>
      <c r="G420" s="112" t="str">
        <f>IFERROR(IF('Patient Admission Report'!B415="","",'Patient Admission Report'!B415),"")</f>
        <v>10070000201843</v>
      </c>
      <c r="H420" s="68" t="str">
        <f>IFERROR(IF('Patient Admission Report'!C415="","",'Patient Admission Report'!C415),"")</f>
        <v>Mr P.S RAMA KRISHNA</v>
      </c>
      <c r="I420" s="77" t="str">
        <f>IFERROR(IF('Patient Admission Report'!D415="","",'Patient Admission Report'!D415),"")</f>
        <v>91-9985347615</v>
      </c>
      <c r="J420" s="68" t="str">
        <f>IFERROR(IF('Patient Admission Report'!E415="","",'Patient Admission Report'!E415),"")</f>
        <v>TELANGANA</v>
      </c>
      <c r="K420" s="68" t="str">
        <f>IFERROR(IF('Patient Admission Report'!F415="","",'Patient Admission Report'!F415),"")</f>
        <v>PROCEDURE</v>
      </c>
      <c r="L420" s="68" t="str">
        <f>IFERROR(IF('Patient Admission Report'!G415="","",'Patient Admission Report'!G415),"")</f>
        <v>CARDIOLOGY - ADULT</v>
      </c>
      <c r="M420" s="133" t="str">
        <f>IFERROR(IF('Patient Admission Report'!I415="","",'Patient Admission Report'!I415),"")</f>
        <v>AROGYA SRI</v>
      </c>
      <c r="N420" s="124"/>
      <c r="O420" s="116"/>
      <c r="P420" s="72"/>
      <c r="Q420" s="73"/>
      <c r="R420" s="72"/>
      <c r="S420" s="72"/>
      <c r="T420" s="73"/>
      <c r="U420" s="69"/>
      <c r="V420" s="69"/>
      <c r="W420" s="136"/>
      <c r="X420" s="139"/>
      <c r="Y420" s="121"/>
      <c r="Z420" s="143" t="str">
        <f>IFERROR(VLOOKUP('Care Companion Tracker'!$G420,'Patient Discharge Report'!$B$11:$E$1048576,3,FALSE),"")</f>
        <v>13/09/2014 10:53 PM</v>
      </c>
      <c r="AA420" s="94" t="str">
        <f>IFERROR(VLOOKUP('Care Companion Tracker'!$G420,'Patient Discharge Report'!$B$11:$E$1048576,4,FALSE),"")</f>
        <v>Normal Discharge</v>
      </c>
      <c r="AB420" s="179">
        <f>ROUND(IF('Care Companion Tracker'!$Z420="",0,('Care Companion Tracker'!$Z420-'Care Companion Tracker'!$F420)),0)</f>
        <v>3</v>
      </c>
      <c r="AC420" s="116"/>
      <c r="AD420" s="95"/>
    </row>
    <row r="421" spans="2:30">
      <c r="B421" s="67">
        <f t="shared" si="12"/>
        <v>406</v>
      </c>
      <c r="C421" s="68" t="str">
        <f t="shared" si="13"/>
        <v>Hyderabad</v>
      </c>
      <c r="D421" s="93" t="str">
        <f>IF(AND('Care Companion Tracker'!$U421="", 'Care Companion Tracker'!$Z421=""),"Class not attended", IF(AND('Care Companion Tracker'!$Z421="",'Care Companion Tracker'!$U421&lt;&gt;"",$K421="Surgery",$W421=""),"Practical Left", IF(AND('Care Companion Tracker'!$Z421="",'Care Companion Tracker'!$U421&lt;&gt;"",'Care Companion Tracker'!$K421="Surgery",'Care Companion Tracker'!$Y421=""),"Evaluation left",IF(OR(AND('Care Companion Tracker'!$Z421&lt;&gt;"",'Care Companion Tracker'!$K421="Surgery",'Care Companion Tracker'!$U421&lt;&gt;"",'Care Companion Tracker'!$W421&lt;&gt;"",'Care Companion Tracker'!$Y421&lt;&gt;""),AND('Care Companion Tracker'!$Z421&lt;&gt;"",'Care Companion Tracker'!$K421="Procedure",'Care Companion Tracker'!$U421&lt;&gt;""),AND('Care Companion Tracker'!$Z421&lt;&gt;"",'Care Companion Tracker'!$K421="Observation",'Care Companion Tracker'!$U421&lt;&gt;"")),"Discharged &amp; completed",IF(AND('Care Companion Tracker'!$Z421&lt;&gt;"",'Care Companion Tracker'!$U421&lt;&gt;"",'Care Companion Tracker'!$W421=""),"Discharged but no practical", IF(AND('Care Companion Tracker'!$Z421&lt;&gt;"",'Care Companion Tracker'!$U421&lt;&gt;"",'Care Companion Tracker'!$K421="Surgery",'Care Companion Tracker'!$Y421=""),"Discharged but no evaluation",IF(AND('Care Companion Tracker'!$Z421&lt;&gt;"",'Care Companion Tracker'!$U421=""),"Discharged but no class","Completed but not discharged")))))))</f>
        <v>Discharged but no class</v>
      </c>
      <c r="E421" s="129" t="str">
        <f>IF(Table4[[#This Row],[DOA (DD/MM/YY)]]="","",TEXT(Table4[[#This Row],[DOA (DD/MM/YY)]],"mmm-yy"))</f>
        <v>Sep-14</v>
      </c>
      <c r="F421" s="148">
        <f>IF('Patient Admission Report'!H416="","",'Patient Admission Report'!H416)</f>
        <v>41893</v>
      </c>
      <c r="G421" s="112" t="str">
        <f>IFERROR(IF('Patient Admission Report'!B416="","",'Patient Admission Report'!B416),"")</f>
        <v>10070000202524</v>
      </c>
      <c r="H421" s="70" t="str">
        <f>IFERROR(IF('Patient Admission Report'!C416="","",'Patient Admission Report'!C416),"")</f>
        <v>Mr PRAKASHAM B</v>
      </c>
      <c r="I421" s="77" t="str">
        <f>IFERROR(IF('Patient Admission Report'!D416="","",'Patient Admission Report'!D416),"")</f>
        <v>9949175845</v>
      </c>
      <c r="J421" s="70" t="str">
        <f>IFERROR(IF('Patient Admission Report'!E416="","",'Patient Admission Report'!E416),"")</f>
        <v>TELANGANA</v>
      </c>
      <c r="K421" s="70" t="str">
        <f>IFERROR(IF('Patient Admission Report'!F416="","",'Patient Admission Report'!F416),"")</f>
        <v>PROCEDURE</v>
      </c>
      <c r="L421" s="70" t="str">
        <f>IFERROR(IF('Patient Admission Report'!G416="","",'Patient Admission Report'!G416),"")</f>
        <v>CARDIOLOGY - ADULT</v>
      </c>
      <c r="M421" s="134" t="str">
        <f>IFERROR(IF('Patient Admission Report'!I416="","",'Patient Admission Report'!I416),"")</f>
        <v>EMPLOYEES HEALTH SCHEME [HYD}</v>
      </c>
      <c r="N421" s="124"/>
      <c r="O421" s="116"/>
      <c r="P421" s="72"/>
      <c r="Q421" s="73"/>
      <c r="R421" s="72"/>
      <c r="S421" s="72"/>
      <c r="T421" s="73"/>
      <c r="U421" s="69"/>
      <c r="V421" s="69"/>
      <c r="W421" s="136"/>
      <c r="X421" s="139"/>
      <c r="Y421" s="121"/>
      <c r="Z421" s="143" t="str">
        <f>IFERROR(VLOOKUP('Care Companion Tracker'!$G421,'Patient Discharge Report'!$B$11:$E$1048576,3,FALSE),"")</f>
        <v>12/09/2014 05:10 PM</v>
      </c>
      <c r="AA421" s="94" t="str">
        <f>IFERROR(VLOOKUP('Care Companion Tracker'!$G421,'Patient Discharge Report'!$B$11:$E$1048576,4,FALSE),"")</f>
        <v>Normal Discharge</v>
      </c>
      <c r="AB421" s="179">
        <f>ROUND(IF('Care Companion Tracker'!$Z421="",0,('Care Companion Tracker'!$Z421-'Care Companion Tracker'!$F421)),0)</f>
        <v>2</v>
      </c>
      <c r="AC421" s="116"/>
      <c r="AD421" s="95"/>
    </row>
    <row r="422" spans="2:30">
      <c r="B422" s="67">
        <f t="shared" si="12"/>
        <v>407</v>
      </c>
      <c r="C422" s="68" t="str">
        <f t="shared" si="13"/>
        <v>Hyderabad</v>
      </c>
      <c r="D422" s="93" t="str">
        <f>IF(AND('Care Companion Tracker'!$U422="", 'Care Companion Tracker'!$Z422=""),"Class not attended", IF(AND('Care Companion Tracker'!$Z422="",'Care Companion Tracker'!$U422&lt;&gt;"",$K422="Surgery",$W422=""),"Practical Left", IF(AND('Care Companion Tracker'!$Z422="",'Care Companion Tracker'!$U422&lt;&gt;"",'Care Companion Tracker'!$K422="Surgery",'Care Companion Tracker'!$Y422=""),"Evaluation left",IF(OR(AND('Care Companion Tracker'!$Z422&lt;&gt;"",'Care Companion Tracker'!$K422="Surgery",'Care Companion Tracker'!$U422&lt;&gt;"",'Care Companion Tracker'!$W422&lt;&gt;"",'Care Companion Tracker'!$Y422&lt;&gt;""),AND('Care Companion Tracker'!$Z422&lt;&gt;"",'Care Companion Tracker'!$K422="Procedure",'Care Companion Tracker'!$U422&lt;&gt;""),AND('Care Companion Tracker'!$Z422&lt;&gt;"",'Care Companion Tracker'!$K422="Observation",'Care Companion Tracker'!$U422&lt;&gt;"")),"Discharged &amp; completed",IF(AND('Care Companion Tracker'!$Z422&lt;&gt;"",'Care Companion Tracker'!$U422&lt;&gt;"",'Care Companion Tracker'!$W422=""),"Discharged but no practical", IF(AND('Care Companion Tracker'!$Z422&lt;&gt;"",'Care Companion Tracker'!$U422&lt;&gt;"",'Care Companion Tracker'!$K422="Surgery",'Care Companion Tracker'!$Y422=""),"Discharged but no evaluation",IF(AND('Care Companion Tracker'!$Z422&lt;&gt;"",'Care Companion Tracker'!$U422=""),"Discharged but no class","Completed but not discharged")))))))</f>
        <v>Discharged but no class</v>
      </c>
      <c r="E422" s="129" t="str">
        <f>IF(Table4[[#This Row],[DOA (DD/MM/YY)]]="","",TEXT(Table4[[#This Row],[DOA (DD/MM/YY)]],"mmm-yy"))</f>
        <v>Sep-14</v>
      </c>
      <c r="F422" s="148">
        <f>IF('Patient Admission Report'!H417="","",'Patient Admission Report'!H417)</f>
        <v>41893</v>
      </c>
      <c r="G422" s="112" t="str">
        <f>IFERROR(IF('Patient Admission Report'!B417="","",'Patient Admission Report'!B417),"")</f>
        <v>10070000161634</v>
      </c>
      <c r="H422" s="68" t="str">
        <f>IFERROR(IF('Patient Admission Report'!C417="","",'Patient Admission Report'!C417),"")</f>
        <v>Mr BHUPATHI RAO N</v>
      </c>
      <c r="I422" s="77" t="str">
        <f>IFERROR(IF('Patient Admission Report'!D417="","",'Patient Admission Report'!D417),"")</f>
        <v>91-9866426133</v>
      </c>
      <c r="J422" s="68" t="str">
        <f>IFERROR(IF('Patient Admission Report'!E417="","",'Patient Admission Report'!E417),"")</f>
        <v>Andhra Pradesh</v>
      </c>
      <c r="K422" s="68" t="str">
        <f>IFERROR(IF('Patient Admission Report'!F417="","",'Patient Admission Report'!F417),"")</f>
        <v>OBSERVATION</v>
      </c>
      <c r="L422" s="68" t="str">
        <f>IFERROR(IF('Patient Admission Report'!G417="","",'Patient Admission Report'!G417),"")</f>
        <v>CARDIOLOGY - ADULT</v>
      </c>
      <c r="M422" s="133" t="str">
        <f>IFERROR(IF('Patient Admission Report'!I417="","",'Patient Admission Report'!I417),"")</f>
        <v/>
      </c>
      <c r="N422" s="124"/>
      <c r="O422" s="116"/>
      <c r="P422" s="72"/>
      <c r="Q422" s="73"/>
      <c r="R422" s="72"/>
      <c r="S422" s="72"/>
      <c r="T422" s="73"/>
      <c r="U422" s="69"/>
      <c r="V422" s="69"/>
      <c r="W422" s="136"/>
      <c r="X422" s="139"/>
      <c r="Y422" s="121"/>
      <c r="Z422" s="143" t="str">
        <f>IFERROR(VLOOKUP('Care Companion Tracker'!$G422,'Patient Discharge Report'!$B$11:$E$1048576,3,FALSE),"")</f>
        <v>12/09/2014 09:30 PM</v>
      </c>
      <c r="AA422" s="94" t="str">
        <f>IFERROR(VLOOKUP('Care Companion Tracker'!$G422,'Patient Discharge Report'!$B$11:$E$1048576,4,FALSE),"")</f>
        <v>Normal Discharge</v>
      </c>
      <c r="AB422" s="179">
        <f>ROUND(IF('Care Companion Tracker'!$Z422="",0,('Care Companion Tracker'!$Z422-'Care Companion Tracker'!$F422)),0)</f>
        <v>2</v>
      </c>
      <c r="AC422" s="116"/>
      <c r="AD422" s="95"/>
    </row>
    <row r="423" spans="2:30">
      <c r="B423" s="67">
        <f t="shared" si="12"/>
        <v>408</v>
      </c>
      <c r="C423" s="68" t="str">
        <f t="shared" si="13"/>
        <v>Hyderabad</v>
      </c>
      <c r="D423" s="93" t="str">
        <f>IF(AND('Care Companion Tracker'!$U423="", 'Care Companion Tracker'!$Z423=""),"Class not attended", IF(AND('Care Companion Tracker'!$Z423="",'Care Companion Tracker'!$U423&lt;&gt;"",$K423="Surgery",$W423=""),"Practical Left", IF(AND('Care Companion Tracker'!$Z423="",'Care Companion Tracker'!$U423&lt;&gt;"",'Care Companion Tracker'!$K423="Surgery",'Care Companion Tracker'!$Y423=""),"Evaluation left",IF(OR(AND('Care Companion Tracker'!$Z423&lt;&gt;"",'Care Companion Tracker'!$K423="Surgery",'Care Companion Tracker'!$U423&lt;&gt;"",'Care Companion Tracker'!$W423&lt;&gt;"",'Care Companion Tracker'!$Y423&lt;&gt;""),AND('Care Companion Tracker'!$Z423&lt;&gt;"",'Care Companion Tracker'!$K423="Procedure",'Care Companion Tracker'!$U423&lt;&gt;""),AND('Care Companion Tracker'!$Z423&lt;&gt;"",'Care Companion Tracker'!$K423="Observation",'Care Companion Tracker'!$U423&lt;&gt;"")),"Discharged &amp; completed",IF(AND('Care Companion Tracker'!$Z423&lt;&gt;"",'Care Companion Tracker'!$U423&lt;&gt;"",'Care Companion Tracker'!$W423=""),"Discharged but no practical", IF(AND('Care Companion Tracker'!$Z423&lt;&gt;"",'Care Companion Tracker'!$U423&lt;&gt;"",'Care Companion Tracker'!$K423="Surgery",'Care Companion Tracker'!$Y423=""),"Discharged but no evaluation",IF(AND('Care Companion Tracker'!$Z423&lt;&gt;"",'Care Companion Tracker'!$U423=""),"Discharged but no class","Completed but not discharged")))))))</f>
        <v>Completed but not discharged</v>
      </c>
      <c r="E423" s="129" t="str">
        <f>IF(Table4[[#This Row],[DOA (DD/MM/YY)]]="","",TEXT(Table4[[#This Row],[DOA (DD/MM/YY)]],"mmm-yy"))</f>
        <v>Sep-14</v>
      </c>
      <c r="F423" s="148">
        <f>IF('Patient Admission Report'!H418="","",'Patient Admission Report'!H418)</f>
        <v>41893</v>
      </c>
      <c r="G423" s="112" t="str">
        <f>IFERROR(IF('Patient Admission Report'!B418="","",'Patient Admission Report'!B418),"")</f>
        <v>10070000202515</v>
      </c>
      <c r="H423" s="68" t="str">
        <f>IFERROR(IF('Patient Admission Report'!C418="","",'Patient Admission Report'!C418),"")</f>
        <v>Mrs AFSARI BEGUM</v>
      </c>
      <c r="I423" s="77" t="str">
        <f>IFERROR(IF('Patient Admission Report'!D418="","",'Patient Admission Report'!D418),"")</f>
        <v>7396602037</v>
      </c>
      <c r="J423" s="68" t="str">
        <f>IFERROR(IF('Patient Admission Report'!E418="","",'Patient Admission Report'!E418),"")</f>
        <v>TELANGANA</v>
      </c>
      <c r="K423" s="68" t="str">
        <f>IFERROR(IF('Patient Admission Report'!F418="","",'Patient Admission Report'!F418),"")</f>
        <v>PROCEDURE</v>
      </c>
      <c r="L423" s="68" t="str">
        <f>IFERROR(IF('Patient Admission Report'!G418="","",'Patient Admission Report'!G418),"")</f>
        <v>CARDIOLOGY - ADULT</v>
      </c>
      <c r="M423" s="133" t="str">
        <f>IFERROR(IF('Patient Admission Report'!I418="","",'Patient Admission Report'!I418),"")</f>
        <v>AROGYA SRI</v>
      </c>
      <c r="N423" s="124"/>
      <c r="O423" s="116" t="s">
        <v>2679</v>
      </c>
      <c r="P423" s="72" t="s">
        <v>2675</v>
      </c>
      <c r="Q423" s="73"/>
      <c r="R423" s="72"/>
      <c r="S423" s="72"/>
      <c r="T423" s="73"/>
      <c r="U423" s="69" t="s">
        <v>2647</v>
      </c>
      <c r="V423" s="69"/>
      <c r="W423" s="136"/>
      <c r="X423" s="139"/>
      <c r="Y423" s="121"/>
      <c r="Z423" s="143" t="str">
        <f>IFERROR(VLOOKUP('Care Companion Tracker'!$G423,'Patient Discharge Report'!$B$11:$E$1048576,3,FALSE),"")</f>
        <v/>
      </c>
      <c r="AA423" s="94" t="str">
        <f>IFERROR(VLOOKUP('Care Companion Tracker'!$G423,'Patient Discharge Report'!$B$11:$E$1048576,4,FALSE),"")</f>
        <v/>
      </c>
      <c r="AB423" s="179">
        <f>ROUND(IF('Care Companion Tracker'!$Z423="",0,('Care Companion Tracker'!$Z423-'Care Companion Tracker'!$F423)),0)</f>
        <v>0</v>
      </c>
      <c r="AC423" s="116"/>
      <c r="AD423" s="95"/>
    </row>
    <row r="424" spans="2:30">
      <c r="B424" s="67">
        <f t="shared" si="12"/>
        <v>409</v>
      </c>
      <c r="C424" s="68" t="str">
        <f t="shared" si="13"/>
        <v>Hyderabad</v>
      </c>
      <c r="D424" s="93" t="str">
        <f>IF(AND('Care Companion Tracker'!$U424="", 'Care Companion Tracker'!$Z424=""),"Class not attended", IF(AND('Care Companion Tracker'!$Z424="",'Care Companion Tracker'!$U424&lt;&gt;"",$K424="Surgery",$W424=""),"Practical Left", IF(AND('Care Companion Tracker'!$Z424="",'Care Companion Tracker'!$U424&lt;&gt;"",'Care Companion Tracker'!$K424="Surgery",'Care Companion Tracker'!$Y424=""),"Evaluation left",IF(OR(AND('Care Companion Tracker'!$Z424&lt;&gt;"",'Care Companion Tracker'!$K424="Surgery",'Care Companion Tracker'!$U424&lt;&gt;"",'Care Companion Tracker'!$W424&lt;&gt;"",'Care Companion Tracker'!$Y424&lt;&gt;""),AND('Care Companion Tracker'!$Z424&lt;&gt;"",'Care Companion Tracker'!$K424="Procedure",'Care Companion Tracker'!$U424&lt;&gt;""),AND('Care Companion Tracker'!$Z424&lt;&gt;"",'Care Companion Tracker'!$K424="Observation",'Care Companion Tracker'!$U424&lt;&gt;"")),"Discharged &amp; completed",IF(AND('Care Companion Tracker'!$Z424&lt;&gt;"",'Care Companion Tracker'!$U424&lt;&gt;"",'Care Companion Tracker'!$W424=""),"Discharged but no practical", IF(AND('Care Companion Tracker'!$Z424&lt;&gt;"",'Care Companion Tracker'!$U424&lt;&gt;"",'Care Companion Tracker'!$K424="Surgery",'Care Companion Tracker'!$Y424=""),"Discharged but no evaluation",IF(AND('Care Companion Tracker'!$Z424&lt;&gt;"",'Care Companion Tracker'!$U424=""),"Discharged but no class","Completed but not discharged")))))))</f>
        <v>Class not attended</v>
      </c>
      <c r="E424" s="129" t="str">
        <f>IF(Table4[[#This Row],[DOA (DD/MM/YY)]]="","",TEXT(Table4[[#This Row],[DOA (DD/MM/YY)]],"mmm-yy"))</f>
        <v>Sep-14</v>
      </c>
      <c r="F424" s="148">
        <f>IF('Patient Admission Report'!H419="","",'Patient Admission Report'!H419)</f>
        <v>41893</v>
      </c>
      <c r="G424" s="112" t="str">
        <f>IFERROR(IF('Patient Admission Report'!B419="","",'Patient Admission Report'!B419),"")</f>
        <v>10070000202482</v>
      </c>
      <c r="H424" s="68" t="str">
        <f>IFERROR(IF('Patient Admission Report'!C419="","",'Patient Admission Report'!C419),"")</f>
        <v>Mrs BALAMMA P</v>
      </c>
      <c r="I424" s="77" t="str">
        <f>IFERROR(IF('Patient Admission Report'!D419="","",'Patient Admission Report'!D419),"")</f>
        <v>8008099677</v>
      </c>
      <c r="J424" s="68" t="str">
        <f>IFERROR(IF('Patient Admission Report'!E419="","",'Patient Admission Report'!E419),"")</f>
        <v>TELANGANA</v>
      </c>
      <c r="K424" s="68" t="str">
        <f>IFERROR(IF('Patient Admission Report'!F419="","",'Patient Admission Report'!F419),"")</f>
        <v>PROCEDURE</v>
      </c>
      <c r="L424" s="68" t="str">
        <f>IFERROR(IF('Patient Admission Report'!G419="","",'Patient Admission Report'!G419),"")</f>
        <v>CARDIOLOGY - ADULT</v>
      </c>
      <c r="M424" s="133" t="str">
        <f>IFERROR(IF('Patient Admission Report'!I419="","",'Patient Admission Report'!I419),"")</f>
        <v>AROGYA SRI</v>
      </c>
      <c r="N424" s="124"/>
      <c r="O424" s="116"/>
      <c r="P424" s="72"/>
      <c r="Q424" s="73"/>
      <c r="R424" s="72"/>
      <c r="S424" s="72"/>
      <c r="T424" s="73"/>
      <c r="U424" s="69"/>
      <c r="V424" s="69"/>
      <c r="W424" s="136"/>
      <c r="X424" s="139"/>
      <c r="Y424" s="121"/>
      <c r="Z424" s="143" t="str">
        <f>IFERROR(VLOOKUP('Care Companion Tracker'!$G424,'Patient Discharge Report'!$B$11:$E$1048576,3,FALSE),"")</f>
        <v/>
      </c>
      <c r="AA424" s="94" t="str">
        <f>IFERROR(VLOOKUP('Care Companion Tracker'!$G424,'Patient Discharge Report'!$B$11:$E$1048576,4,FALSE),"")</f>
        <v/>
      </c>
      <c r="AB424" s="179">
        <f>ROUND(IF('Care Companion Tracker'!$Z424="",0,('Care Companion Tracker'!$Z424-'Care Companion Tracker'!$F424)),0)</f>
        <v>0</v>
      </c>
      <c r="AC424" s="116"/>
      <c r="AD424" s="95"/>
    </row>
    <row r="425" spans="2:30">
      <c r="B425" s="67">
        <f t="shared" si="12"/>
        <v>410</v>
      </c>
      <c r="C425" s="68" t="str">
        <f t="shared" si="13"/>
        <v>Hyderabad</v>
      </c>
      <c r="D425" s="93" t="str">
        <f>IF(AND('Care Companion Tracker'!$U425="", 'Care Companion Tracker'!$Z425=""),"Class not attended", IF(AND('Care Companion Tracker'!$Z425="",'Care Companion Tracker'!$U425&lt;&gt;"",$K425="Surgery",$W425=""),"Practical Left", IF(AND('Care Companion Tracker'!$Z425="",'Care Companion Tracker'!$U425&lt;&gt;"",'Care Companion Tracker'!$K425="Surgery",'Care Companion Tracker'!$Y425=""),"Evaluation left",IF(OR(AND('Care Companion Tracker'!$Z425&lt;&gt;"",'Care Companion Tracker'!$K425="Surgery",'Care Companion Tracker'!$U425&lt;&gt;"",'Care Companion Tracker'!$W425&lt;&gt;"",'Care Companion Tracker'!$Y425&lt;&gt;""),AND('Care Companion Tracker'!$Z425&lt;&gt;"",'Care Companion Tracker'!$K425="Procedure",'Care Companion Tracker'!$U425&lt;&gt;""),AND('Care Companion Tracker'!$Z425&lt;&gt;"",'Care Companion Tracker'!$K425="Observation",'Care Companion Tracker'!$U425&lt;&gt;"")),"Discharged &amp; completed",IF(AND('Care Companion Tracker'!$Z425&lt;&gt;"",'Care Companion Tracker'!$U425&lt;&gt;"",'Care Companion Tracker'!$W425=""),"Discharged but no practical", IF(AND('Care Companion Tracker'!$Z425&lt;&gt;"",'Care Companion Tracker'!$U425&lt;&gt;"",'Care Companion Tracker'!$K425="Surgery",'Care Companion Tracker'!$Y425=""),"Discharged but no evaluation",IF(AND('Care Companion Tracker'!$Z425&lt;&gt;"",'Care Companion Tracker'!$U425=""),"Discharged but no class","Completed but not discharged")))))))</f>
        <v>Discharged but no class</v>
      </c>
      <c r="E425" s="129" t="str">
        <f>IF(Table4[[#This Row],[DOA (DD/MM/YY)]]="","",TEXT(Table4[[#This Row],[DOA (DD/MM/YY)]],"mmm-yy"))</f>
        <v>Sep-14</v>
      </c>
      <c r="F425" s="148">
        <f>IF('Patient Admission Report'!H420="","",'Patient Admission Report'!H420)</f>
        <v>41893</v>
      </c>
      <c r="G425" s="112" t="str">
        <f>IFERROR(IF('Patient Admission Report'!B420="","",'Patient Admission Report'!B420),"")</f>
        <v>10070000202388</v>
      </c>
      <c r="H425" s="68" t="str">
        <f>IFERROR(IF('Patient Admission Report'!C420="","",'Patient Admission Report'!C420),"")</f>
        <v>Mrs KUSUMA KUMARI K</v>
      </c>
      <c r="I425" s="77" t="str">
        <f>IFERROR(IF('Patient Admission Report'!D420="","",'Patient Admission Report'!D420),"")</f>
        <v>9533372528</v>
      </c>
      <c r="J425" s="68" t="str">
        <f>IFERROR(IF('Patient Admission Report'!E420="","",'Patient Admission Report'!E420),"")</f>
        <v>Andhra Pradesh</v>
      </c>
      <c r="K425" s="68" t="str">
        <f>IFERROR(IF('Patient Admission Report'!F420="","",'Patient Admission Report'!F420),"")</f>
        <v>PROCEDURE</v>
      </c>
      <c r="L425" s="68" t="str">
        <f>IFERROR(IF('Patient Admission Report'!G420="","",'Patient Admission Report'!G420),"")</f>
        <v>CARDIOLOGY - ADULT</v>
      </c>
      <c r="M425" s="133" t="str">
        <f>IFERROR(IF('Patient Admission Report'!I420="","",'Patient Admission Report'!I420),"")</f>
        <v>AROGYA SRI</v>
      </c>
      <c r="N425" s="124"/>
      <c r="O425" s="116"/>
      <c r="P425" s="72"/>
      <c r="Q425" s="73"/>
      <c r="R425" s="72"/>
      <c r="S425" s="72"/>
      <c r="T425" s="73"/>
      <c r="U425" s="69"/>
      <c r="V425" s="69"/>
      <c r="W425" s="136"/>
      <c r="X425" s="139"/>
      <c r="Y425" s="121"/>
      <c r="Z425" s="143" t="str">
        <f>IFERROR(VLOOKUP('Care Companion Tracker'!$G425,'Patient Discharge Report'!$B$11:$E$1048576,3,FALSE),"")</f>
        <v>12/09/2014 04:18 PM</v>
      </c>
      <c r="AA425" s="94" t="str">
        <f>IFERROR(VLOOKUP('Care Companion Tracker'!$G425,'Patient Discharge Report'!$B$11:$E$1048576,4,FALSE),"")</f>
        <v>Normal Discharge</v>
      </c>
      <c r="AB425" s="179">
        <f>ROUND(IF('Care Companion Tracker'!$Z425="",0,('Care Companion Tracker'!$Z425-'Care Companion Tracker'!$F425)),0)</f>
        <v>2</v>
      </c>
      <c r="AC425" s="116"/>
      <c r="AD425" s="95"/>
    </row>
    <row r="426" spans="2:30">
      <c r="B426" s="67">
        <f t="shared" si="12"/>
        <v>411</v>
      </c>
      <c r="C426" s="68" t="str">
        <f t="shared" si="13"/>
        <v>Hyderabad</v>
      </c>
      <c r="D426" s="93" t="str">
        <f>IF(AND('Care Companion Tracker'!$U426="", 'Care Companion Tracker'!$Z426=""),"Class not attended", IF(AND('Care Companion Tracker'!$Z426="",'Care Companion Tracker'!$U426&lt;&gt;"",$K426="Surgery",$W426=""),"Practical Left", IF(AND('Care Companion Tracker'!$Z426="",'Care Companion Tracker'!$U426&lt;&gt;"",'Care Companion Tracker'!$K426="Surgery",'Care Companion Tracker'!$Y426=""),"Evaluation left",IF(OR(AND('Care Companion Tracker'!$Z426&lt;&gt;"",'Care Companion Tracker'!$K426="Surgery",'Care Companion Tracker'!$U426&lt;&gt;"",'Care Companion Tracker'!$W426&lt;&gt;"",'Care Companion Tracker'!$Y426&lt;&gt;""),AND('Care Companion Tracker'!$Z426&lt;&gt;"",'Care Companion Tracker'!$K426="Procedure",'Care Companion Tracker'!$U426&lt;&gt;""),AND('Care Companion Tracker'!$Z426&lt;&gt;"",'Care Companion Tracker'!$K426="Observation",'Care Companion Tracker'!$U426&lt;&gt;"")),"Discharged &amp; completed",IF(AND('Care Companion Tracker'!$Z426&lt;&gt;"",'Care Companion Tracker'!$U426&lt;&gt;"",'Care Companion Tracker'!$W426=""),"Discharged but no practical", IF(AND('Care Companion Tracker'!$Z426&lt;&gt;"",'Care Companion Tracker'!$U426&lt;&gt;"",'Care Companion Tracker'!$K426="Surgery",'Care Companion Tracker'!$Y426=""),"Discharged but no evaluation",IF(AND('Care Companion Tracker'!$Z426&lt;&gt;"",'Care Companion Tracker'!$U426=""),"Discharged but no class","Completed but not discharged")))))))</f>
        <v>Class not attended</v>
      </c>
      <c r="E426" s="129" t="str">
        <f>IF(Table4[[#This Row],[DOA (DD/MM/YY)]]="","",TEXT(Table4[[#This Row],[DOA (DD/MM/YY)]],"mmm-yy"))</f>
        <v>Sep-14</v>
      </c>
      <c r="F426" s="148">
        <f>IF('Patient Admission Report'!H421="","",'Patient Admission Report'!H421)</f>
        <v>41893</v>
      </c>
      <c r="G426" s="112" t="str">
        <f>IFERROR(IF('Patient Admission Report'!B421="","",'Patient Admission Report'!B421),"")</f>
        <v>10070000202440</v>
      </c>
      <c r="H426" s="68" t="str">
        <f>IFERROR(IF('Patient Admission Report'!C421="","",'Patient Admission Report'!C421),"")</f>
        <v>Mrs CHANDRAKALA A</v>
      </c>
      <c r="I426" s="77" t="str">
        <f>IFERROR(IF('Patient Admission Report'!D421="","",'Patient Admission Report'!D421),"")</f>
        <v>9440536240</v>
      </c>
      <c r="J426" s="68" t="str">
        <f>IFERROR(IF('Patient Admission Report'!E421="","",'Patient Admission Report'!E421),"")</f>
        <v>TELANGANA</v>
      </c>
      <c r="K426" s="68" t="str">
        <f>IFERROR(IF('Patient Admission Report'!F421="","",'Patient Admission Report'!F421),"")</f>
        <v>PROCEDURE</v>
      </c>
      <c r="L426" s="68" t="str">
        <f>IFERROR(IF('Patient Admission Report'!G421="","",'Patient Admission Report'!G421),"")</f>
        <v>CARDIOLOGY - ADULT</v>
      </c>
      <c r="M426" s="133" t="str">
        <f>IFERROR(IF('Patient Admission Report'!I421="","",'Patient Admission Report'!I421),"")</f>
        <v>AROGYA SRI</v>
      </c>
      <c r="N426" s="124"/>
      <c r="O426" s="116"/>
      <c r="P426" s="72"/>
      <c r="Q426" s="73"/>
      <c r="R426" s="72"/>
      <c r="S426" s="72"/>
      <c r="T426" s="73"/>
      <c r="U426" s="69"/>
      <c r="V426" s="69"/>
      <c r="W426" s="136"/>
      <c r="X426" s="139"/>
      <c r="Y426" s="121"/>
      <c r="Z426" s="143" t="str">
        <f>IFERROR(VLOOKUP('Care Companion Tracker'!$G426,'Patient Discharge Report'!$B$11:$E$1048576,3,FALSE),"")</f>
        <v/>
      </c>
      <c r="AA426" s="94" t="str">
        <f>IFERROR(VLOOKUP('Care Companion Tracker'!$G426,'Patient Discharge Report'!$B$11:$E$1048576,4,FALSE),"")</f>
        <v/>
      </c>
      <c r="AB426" s="179">
        <f>ROUND(IF('Care Companion Tracker'!$Z426="",0,('Care Companion Tracker'!$Z426-'Care Companion Tracker'!$F426)),0)</f>
        <v>0</v>
      </c>
      <c r="AC426" s="116"/>
      <c r="AD426" s="95"/>
    </row>
    <row r="427" spans="2:30">
      <c r="B427" s="67">
        <f t="shared" si="12"/>
        <v>412</v>
      </c>
      <c r="C427" s="68" t="str">
        <f t="shared" si="13"/>
        <v>Hyderabad</v>
      </c>
      <c r="D427" s="93" t="str">
        <f>IF(AND('Care Companion Tracker'!$U427="", 'Care Companion Tracker'!$Z427=""),"Class not attended", IF(AND('Care Companion Tracker'!$Z427="",'Care Companion Tracker'!$U427&lt;&gt;"",$K427="Surgery",$W427=""),"Practical Left", IF(AND('Care Companion Tracker'!$Z427="",'Care Companion Tracker'!$U427&lt;&gt;"",'Care Companion Tracker'!$K427="Surgery",'Care Companion Tracker'!$Y427=""),"Evaluation left",IF(OR(AND('Care Companion Tracker'!$Z427&lt;&gt;"",'Care Companion Tracker'!$K427="Surgery",'Care Companion Tracker'!$U427&lt;&gt;"",'Care Companion Tracker'!$W427&lt;&gt;"",'Care Companion Tracker'!$Y427&lt;&gt;""),AND('Care Companion Tracker'!$Z427&lt;&gt;"",'Care Companion Tracker'!$K427="Procedure",'Care Companion Tracker'!$U427&lt;&gt;""),AND('Care Companion Tracker'!$Z427&lt;&gt;"",'Care Companion Tracker'!$K427="Observation",'Care Companion Tracker'!$U427&lt;&gt;"")),"Discharged &amp; completed",IF(AND('Care Companion Tracker'!$Z427&lt;&gt;"",'Care Companion Tracker'!$U427&lt;&gt;"",'Care Companion Tracker'!$W427=""),"Discharged but no practical", IF(AND('Care Companion Tracker'!$Z427&lt;&gt;"",'Care Companion Tracker'!$U427&lt;&gt;"",'Care Companion Tracker'!$K427="Surgery",'Care Companion Tracker'!$Y427=""),"Discharged but no evaluation",IF(AND('Care Companion Tracker'!$Z427&lt;&gt;"",'Care Companion Tracker'!$U427=""),"Discharged but no class","Completed but not discharged")))))))</f>
        <v>Completed but not discharged</v>
      </c>
      <c r="E427" s="129" t="str">
        <f>IF(Table4[[#This Row],[DOA (DD/MM/YY)]]="","",TEXT(Table4[[#This Row],[DOA (DD/MM/YY)]],"mmm-yy"))</f>
        <v>Sep-14</v>
      </c>
      <c r="F427" s="148">
        <f>IF('Patient Admission Report'!H422="","",'Patient Admission Report'!H422)</f>
        <v>41893</v>
      </c>
      <c r="G427" s="112" t="str">
        <f>IFERROR(IF('Patient Admission Report'!B422="","",'Patient Admission Report'!B422),"")</f>
        <v>10070000202370</v>
      </c>
      <c r="H427" s="68" t="str">
        <f>IFERROR(IF('Patient Admission Report'!C422="","",'Patient Admission Report'!C422),"")</f>
        <v>Mr CHINNA OBANNA CH</v>
      </c>
      <c r="I427" s="77" t="str">
        <f>IFERROR(IF('Patient Admission Report'!D422="","",'Patient Admission Report'!D422),"")</f>
        <v>9676983986</v>
      </c>
      <c r="J427" s="68" t="str">
        <f>IFERROR(IF('Patient Admission Report'!E422="","",'Patient Admission Report'!E422),"")</f>
        <v>TELANGANA</v>
      </c>
      <c r="K427" s="68" t="str">
        <f>IFERROR(IF('Patient Admission Report'!F422="","",'Patient Admission Report'!F422),"")</f>
        <v>PROCEDURE</v>
      </c>
      <c r="L427" s="68" t="str">
        <f>IFERROR(IF('Patient Admission Report'!G422="","",'Patient Admission Report'!G422),"")</f>
        <v>CARDIOLOGY - ADULT</v>
      </c>
      <c r="M427" s="133" t="str">
        <f>IFERROR(IF('Patient Admission Report'!I422="","",'Patient Admission Report'!I422),"")</f>
        <v>AROGYA SRI</v>
      </c>
      <c r="N427" s="124"/>
      <c r="O427" s="116" t="s">
        <v>2680</v>
      </c>
      <c r="P427" s="72" t="s">
        <v>2681</v>
      </c>
      <c r="Q427" s="73">
        <v>9059464837</v>
      </c>
      <c r="R427" s="72"/>
      <c r="S427" s="72"/>
      <c r="T427" s="73"/>
      <c r="U427" s="69" t="s">
        <v>2647</v>
      </c>
      <c r="V427" s="69"/>
      <c r="W427" s="136"/>
      <c r="X427" s="139"/>
      <c r="Y427" s="121"/>
      <c r="Z427" s="143" t="str">
        <f>IFERROR(VLOOKUP('Care Companion Tracker'!$G427,'Patient Discharge Report'!$B$11:$E$1048576,3,FALSE),"")</f>
        <v/>
      </c>
      <c r="AA427" s="94" t="str">
        <f>IFERROR(VLOOKUP('Care Companion Tracker'!$G427,'Patient Discharge Report'!$B$11:$E$1048576,4,FALSE),"")</f>
        <v/>
      </c>
      <c r="AB427" s="179">
        <f>ROUND(IF('Care Companion Tracker'!$Z427="",0,('Care Companion Tracker'!$Z427-'Care Companion Tracker'!$F427)),0)</f>
        <v>0</v>
      </c>
      <c r="AC427" s="116"/>
      <c r="AD427" s="95"/>
    </row>
    <row r="428" spans="2:30">
      <c r="B428" s="67">
        <f t="shared" si="12"/>
        <v>413</v>
      </c>
      <c r="C428" s="68" t="str">
        <f t="shared" si="13"/>
        <v>Hyderabad</v>
      </c>
      <c r="D428" s="93" t="str">
        <f>IF(AND('Care Companion Tracker'!$U428="", 'Care Companion Tracker'!$Z428=""),"Class not attended", IF(AND('Care Companion Tracker'!$Z428="",'Care Companion Tracker'!$U428&lt;&gt;"",$K428="Surgery",$W428=""),"Practical Left", IF(AND('Care Companion Tracker'!$Z428="",'Care Companion Tracker'!$U428&lt;&gt;"",'Care Companion Tracker'!$K428="Surgery",'Care Companion Tracker'!$Y428=""),"Evaluation left",IF(OR(AND('Care Companion Tracker'!$Z428&lt;&gt;"",'Care Companion Tracker'!$K428="Surgery",'Care Companion Tracker'!$U428&lt;&gt;"",'Care Companion Tracker'!$W428&lt;&gt;"",'Care Companion Tracker'!$Y428&lt;&gt;""),AND('Care Companion Tracker'!$Z428&lt;&gt;"",'Care Companion Tracker'!$K428="Procedure",'Care Companion Tracker'!$U428&lt;&gt;""),AND('Care Companion Tracker'!$Z428&lt;&gt;"",'Care Companion Tracker'!$K428="Observation",'Care Companion Tracker'!$U428&lt;&gt;"")),"Discharged &amp; completed",IF(AND('Care Companion Tracker'!$Z428&lt;&gt;"",'Care Companion Tracker'!$U428&lt;&gt;"",'Care Companion Tracker'!$W428=""),"Discharged but no practical", IF(AND('Care Companion Tracker'!$Z428&lt;&gt;"",'Care Companion Tracker'!$U428&lt;&gt;"",'Care Companion Tracker'!$K428="Surgery",'Care Companion Tracker'!$Y428=""),"Discharged but no evaluation",IF(AND('Care Companion Tracker'!$Z428&lt;&gt;"",'Care Companion Tracker'!$U428=""),"Discharged but no class","Completed but not discharged")))))))</f>
        <v>Discharged but no class</v>
      </c>
      <c r="E428" s="129" t="str">
        <f>IF(Table4[[#This Row],[DOA (DD/MM/YY)]]="","",TEXT(Table4[[#This Row],[DOA (DD/MM/YY)]],"mmm-yy"))</f>
        <v>Sep-14</v>
      </c>
      <c r="F428" s="148">
        <f>IF('Patient Admission Report'!H423="","",'Patient Admission Report'!H423)</f>
        <v>41893</v>
      </c>
      <c r="G428" s="112" t="str">
        <f>IFERROR(IF('Patient Admission Report'!B423="","",'Patient Admission Report'!B423),"")</f>
        <v>10070000202553</v>
      </c>
      <c r="H428" s="68" t="str">
        <f>IFERROR(IF('Patient Admission Report'!C423="","",'Patient Admission Report'!C423),"")</f>
        <v>Mr SATHYAM N</v>
      </c>
      <c r="I428" s="77" t="str">
        <f>IFERROR(IF('Patient Admission Report'!D423="","",'Patient Admission Report'!D423),"")</f>
        <v>91-9963798044</v>
      </c>
      <c r="J428" s="68" t="str">
        <f>IFERROR(IF('Patient Admission Report'!E423="","",'Patient Admission Report'!E423),"")</f>
        <v>TELANGANA</v>
      </c>
      <c r="K428" s="68" t="str">
        <f>IFERROR(IF('Patient Admission Report'!F423="","",'Patient Admission Report'!F423),"")</f>
        <v>OBSERVATION</v>
      </c>
      <c r="L428" s="68" t="str">
        <f>IFERROR(IF('Patient Admission Report'!G423="","",'Patient Admission Report'!G423),"")</f>
        <v>GASTROENTEROLOGY</v>
      </c>
      <c r="M428" s="133" t="str">
        <f>IFERROR(IF('Patient Admission Report'!I423="","",'Patient Admission Report'!I423),"")</f>
        <v>ESIC_CREDIT</v>
      </c>
      <c r="N428" s="124"/>
      <c r="O428" s="116"/>
      <c r="P428" s="72"/>
      <c r="Q428" s="73"/>
      <c r="R428" s="72"/>
      <c r="S428" s="72"/>
      <c r="T428" s="73"/>
      <c r="U428" s="69"/>
      <c r="V428" s="69"/>
      <c r="W428" s="136"/>
      <c r="X428" s="139"/>
      <c r="Y428" s="121"/>
      <c r="Z428" s="143" t="str">
        <f>IFERROR(VLOOKUP('Care Companion Tracker'!$G428,'Patient Discharge Report'!$B$11:$E$1048576,3,FALSE),"")</f>
        <v>27/09/2014 02:07 PM</v>
      </c>
      <c r="AA428" s="94" t="str">
        <f>IFERROR(VLOOKUP('Care Companion Tracker'!$G428,'Patient Discharge Report'!$B$11:$E$1048576,4,FALSE),"")</f>
        <v>Normal Discharge</v>
      </c>
      <c r="AB428" s="179">
        <f>ROUND(IF('Care Companion Tracker'!$Z428="",0,('Care Companion Tracker'!$Z428-'Care Companion Tracker'!$F428)),0)</f>
        <v>17</v>
      </c>
      <c r="AC428" s="116"/>
      <c r="AD428" s="95"/>
    </row>
    <row r="429" spans="2:30">
      <c r="B429" s="67">
        <f t="shared" si="12"/>
        <v>414</v>
      </c>
      <c r="C429" s="68" t="str">
        <f t="shared" si="13"/>
        <v>Hyderabad</v>
      </c>
      <c r="D429" s="93" t="str">
        <f>IF(AND('Care Companion Tracker'!$U429="", 'Care Companion Tracker'!$Z429=""),"Class not attended", IF(AND('Care Companion Tracker'!$Z429="",'Care Companion Tracker'!$U429&lt;&gt;"",$K429="Surgery",$W429=""),"Practical Left", IF(AND('Care Companion Tracker'!$Z429="",'Care Companion Tracker'!$U429&lt;&gt;"",'Care Companion Tracker'!$K429="Surgery",'Care Companion Tracker'!$Y429=""),"Evaluation left",IF(OR(AND('Care Companion Tracker'!$Z429&lt;&gt;"",'Care Companion Tracker'!$K429="Surgery",'Care Companion Tracker'!$U429&lt;&gt;"",'Care Companion Tracker'!$W429&lt;&gt;"",'Care Companion Tracker'!$Y429&lt;&gt;""),AND('Care Companion Tracker'!$Z429&lt;&gt;"",'Care Companion Tracker'!$K429="Procedure",'Care Companion Tracker'!$U429&lt;&gt;""),AND('Care Companion Tracker'!$Z429&lt;&gt;"",'Care Companion Tracker'!$K429="Observation",'Care Companion Tracker'!$U429&lt;&gt;"")),"Discharged &amp; completed",IF(AND('Care Companion Tracker'!$Z429&lt;&gt;"",'Care Companion Tracker'!$U429&lt;&gt;"",'Care Companion Tracker'!$W429=""),"Discharged but no practical", IF(AND('Care Companion Tracker'!$Z429&lt;&gt;"",'Care Companion Tracker'!$U429&lt;&gt;"",'Care Companion Tracker'!$K429="Surgery",'Care Companion Tracker'!$Y429=""),"Discharged but no evaluation",IF(AND('Care Companion Tracker'!$Z429&lt;&gt;"",'Care Companion Tracker'!$U429=""),"Discharged but no class","Completed but not discharged")))))))</f>
        <v>Discharged but no class</v>
      </c>
      <c r="E429" s="129" t="str">
        <f>IF(Table4[[#This Row],[DOA (DD/MM/YY)]]="","",TEXT(Table4[[#This Row],[DOA (DD/MM/YY)]],"mmm-yy"))</f>
        <v>Sep-14</v>
      </c>
      <c r="F429" s="148">
        <f>IF('Patient Admission Report'!H424="","",'Patient Admission Report'!H424)</f>
        <v>41893</v>
      </c>
      <c r="G429" s="112" t="str">
        <f>IFERROR(IF('Patient Admission Report'!B424="","",'Patient Admission Report'!B424),"")</f>
        <v>10070000202519</v>
      </c>
      <c r="H429" s="68" t="str">
        <f>IFERROR(IF('Patient Admission Report'!C424="","",'Patient Admission Report'!C424),"")</f>
        <v>Ms MAMATHA K</v>
      </c>
      <c r="I429" s="77" t="str">
        <f>IFERROR(IF('Patient Admission Report'!D424="","",'Patient Admission Report'!D424),"")</f>
        <v>91-9908193794</v>
      </c>
      <c r="J429" s="68" t="str">
        <f>IFERROR(IF('Patient Admission Report'!E424="","",'Patient Admission Report'!E424),"")</f>
        <v>TELANGANA</v>
      </c>
      <c r="K429" s="68" t="str">
        <f>IFERROR(IF('Patient Admission Report'!F424="","",'Patient Admission Report'!F424),"")</f>
        <v>OBSERVATION</v>
      </c>
      <c r="L429" s="68" t="str">
        <f>IFERROR(IF('Patient Admission Report'!G424="","",'Patient Admission Report'!G424),"")</f>
        <v>GASTROENTEROLOGY</v>
      </c>
      <c r="M429" s="133" t="str">
        <f>IFERROR(IF('Patient Admission Report'!I424="","",'Patient Admission Report'!I424),"")</f>
        <v>ESIC_CREDIT</v>
      </c>
      <c r="N429" s="124"/>
      <c r="O429" s="116"/>
      <c r="P429" s="72"/>
      <c r="Q429" s="73"/>
      <c r="R429" s="72"/>
      <c r="S429" s="72"/>
      <c r="T429" s="73"/>
      <c r="U429" s="69"/>
      <c r="V429" s="69"/>
      <c r="W429" s="136"/>
      <c r="X429" s="139"/>
      <c r="Y429" s="121"/>
      <c r="Z429" s="143" t="str">
        <f>IFERROR(VLOOKUP('Care Companion Tracker'!$G429,'Patient Discharge Report'!$B$11:$E$1048576,3,FALSE),"")</f>
        <v>12/09/2014 05:14 PM</v>
      </c>
      <c r="AA429" s="94" t="str">
        <f>IFERROR(VLOOKUP('Care Companion Tracker'!$G429,'Patient Discharge Report'!$B$11:$E$1048576,4,FALSE),"")</f>
        <v>Normal Discharge</v>
      </c>
      <c r="AB429" s="179">
        <f>ROUND(IF('Care Companion Tracker'!$Z429="",0,('Care Companion Tracker'!$Z429-'Care Companion Tracker'!$F429)),0)</f>
        <v>2</v>
      </c>
      <c r="AC429" s="116"/>
      <c r="AD429" s="95"/>
    </row>
    <row r="430" spans="2:30">
      <c r="B430" s="67">
        <f t="shared" si="12"/>
        <v>415</v>
      </c>
      <c r="C430" s="68" t="str">
        <f t="shared" si="13"/>
        <v>Hyderabad</v>
      </c>
      <c r="D430" s="93" t="str">
        <f>IF(AND('Care Companion Tracker'!$U430="", 'Care Companion Tracker'!$Z430=""),"Class not attended", IF(AND('Care Companion Tracker'!$Z430="",'Care Companion Tracker'!$U430&lt;&gt;"",$K430="Surgery",$W430=""),"Practical Left", IF(AND('Care Companion Tracker'!$Z430="",'Care Companion Tracker'!$U430&lt;&gt;"",'Care Companion Tracker'!$K430="Surgery",'Care Companion Tracker'!$Y430=""),"Evaluation left",IF(OR(AND('Care Companion Tracker'!$Z430&lt;&gt;"",'Care Companion Tracker'!$K430="Surgery",'Care Companion Tracker'!$U430&lt;&gt;"",'Care Companion Tracker'!$W430&lt;&gt;"",'Care Companion Tracker'!$Y430&lt;&gt;""),AND('Care Companion Tracker'!$Z430&lt;&gt;"",'Care Companion Tracker'!$K430="Procedure",'Care Companion Tracker'!$U430&lt;&gt;""),AND('Care Companion Tracker'!$Z430&lt;&gt;"",'Care Companion Tracker'!$K430="Observation",'Care Companion Tracker'!$U430&lt;&gt;"")),"Discharged &amp; completed",IF(AND('Care Companion Tracker'!$Z430&lt;&gt;"",'Care Companion Tracker'!$U430&lt;&gt;"",'Care Companion Tracker'!$W430=""),"Discharged but no practical", IF(AND('Care Companion Tracker'!$Z430&lt;&gt;"",'Care Companion Tracker'!$U430&lt;&gt;"",'Care Companion Tracker'!$K430="Surgery",'Care Companion Tracker'!$Y430=""),"Discharged but no evaluation",IF(AND('Care Companion Tracker'!$Z430&lt;&gt;"",'Care Companion Tracker'!$U430=""),"Discharged but no class","Completed but not discharged")))))))</f>
        <v>Discharged but no class</v>
      </c>
      <c r="E430" s="129" t="str">
        <f>IF(Table4[[#This Row],[DOA (DD/MM/YY)]]="","",TEXT(Table4[[#This Row],[DOA (DD/MM/YY)]],"mmm-yy"))</f>
        <v>Sep-14</v>
      </c>
      <c r="F430" s="148">
        <f>IF('Patient Admission Report'!H425="","",'Patient Admission Report'!H425)</f>
        <v>41893</v>
      </c>
      <c r="G430" s="112" t="str">
        <f>IFERROR(IF('Patient Admission Report'!B425="","",'Patient Admission Report'!B425),"")</f>
        <v>10070000202414</v>
      </c>
      <c r="H430" s="68" t="str">
        <f>IFERROR(IF('Patient Admission Report'!C425="","",'Patient Admission Report'!C425),"")</f>
        <v>Mr UPALAIAH K</v>
      </c>
      <c r="I430" s="77" t="str">
        <f>IFERROR(IF('Patient Admission Report'!D425="","",'Patient Admission Report'!D425),"")</f>
        <v>91-7386937480</v>
      </c>
      <c r="J430" s="68" t="str">
        <f>IFERROR(IF('Patient Admission Report'!E425="","",'Patient Admission Report'!E425),"")</f>
        <v>TELANGANA</v>
      </c>
      <c r="K430" s="68" t="str">
        <f>IFERROR(IF('Patient Admission Report'!F425="","",'Patient Admission Report'!F425),"")</f>
        <v>OBSERVATION</v>
      </c>
      <c r="L430" s="68" t="str">
        <f>IFERROR(IF('Patient Admission Report'!G425="","",'Patient Admission Report'!G425),"")</f>
        <v>GASTROENTEROLOGY</v>
      </c>
      <c r="M430" s="133" t="str">
        <f>IFERROR(IF('Patient Admission Report'!I425="","",'Patient Admission Report'!I425),"")</f>
        <v>ESIC_CREDIT</v>
      </c>
      <c r="N430" s="124"/>
      <c r="O430" s="116"/>
      <c r="P430" s="72"/>
      <c r="Q430" s="73"/>
      <c r="R430" s="72"/>
      <c r="S430" s="72"/>
      <c r="T430" s="73"/>
      <c r="U430" s="69"/>
      <c r="V430" s="69"/>
      <c r="W430" s="136"/>
      <c r="X430" s="139"/>
      <c r="Y430" s="121"/>
      <c r="Z430" s="143" t="str">
        <f>IFERROR(VLOOKUP('Care Companion Tracker'!$G430,'Patient Discharge Report'!$B$11:$E$1048576,3,FALSE),"")</f>
        <v>12/09/2014 09:31 PM</v>
      </c>
      <c r="AA430" s="94" t="str">
        <f>IFERROR(VLOOKUP('Care Companion Tracker'!$G430,'Patient Discharge Report'!$B$11:$E$1048576,4,FALSE),"")</f>
        <v>Normal Discharge</v>
      </c>
      <c r="AB430" s="179">
        <f>ROUND(IF('Care Companion Tracker'!$Z430="",0,('Care Companion Tracker'!$Z430-'Care Companion Tracker'!$F430)),0)</f>
        <v>2</v>
      </c>
      <c r="AC430" s="116"/>
      <c r="AD430" s="95"/>
    </row>
    <row r="431" spans="2:30">
      <c r="B431" s="67">
        <f t="shared" si="12"/>
        <v>416</v>
      </c>
      <c r="C431" s="68" t="str">
        <f t="shared" si="13"/>
        <v>Hyderabad</v>
      </c>
      <c r="D431" s="93" t="str">
        <f>IF(AND('Care Companion Tracker'!$U431="", 'Care Companion Tracker'!$Z431=""),"Class not attended", IF(AND('Care Companion Tracker'!$Z431="",'Care Companion Tracker'!$U431&lt;&gt;"",$K431="Surgery",$W431=""),"Practical Left", IF(AND('Care Companion Tracker'!$Z431="",'Care Companion Tracker'!$U431&lt;&gt;"",'Care Companion Tracker'!$K431="Surgery",'Care Companion Tracker'!$Y431=""),"Evaluation left",IF(OR(AND('Care Companion Tracker'!$Z431&lt;&gt;"",'Care Companion Tracker'!$K431="Surgery",'Care Companion Tracker'!$U431&lt;&gt;"",'Care Companion Tracker'!$W431&lt;&gt;"",'Care Companion Tracker'!$Y431&lt;&gt;""),AND('Care Companion Tracker'!$Z431&lt;&gt;"",'Care Companion Tracker'!$K431="Procedure",'Care Companion Tracker'!$U431&lt;&gt;""),AND('Care Companion Tracker'!$Z431&lt;&gt;"",'Care Companion Tracker'!$K431="Observation",'Care Companion Tracker'!$U431&lt;&gt;"")),"Discharged &amp; completed",IF(AND('Care Companion Tracker'!$Z431&lt;&gt;"",'Care Companion Tracker'!$U431&lt;&gt;"",'Care Companion Tracker'!$W431=""),"Discharged but no practical", IF(AND('Care Companion Tracker'!$Z431&lt;&gt;"",'Care Companion Tracker'!$U431&lt;&gt;"",'Care Companion Tracker'!$K431="Surgery",'Care Companion Tracker'!$Y431=""),"Discharged but no evaluation",IF(AND('Care Companion Tracker'!$Z431&lt;&gt;"",'Care Companion Tracker'!$U431=""),"Discharged but no class","Completed but not discharged")))))))</f>
        <v>Discharged but no class</v>
      </c>
      <c r="E431" s="129" t="str">
        <f>IF(Table4[[#This Row],[DOA (DD/MM/YY)]]="","",TEXT(Table4[[#This Row],[DOA (DD/MM/YY)]],"mmm-yy"))</f>
        <v>Sep-14</v>
      </c>
      <c r="F431" s="148">
        <f>IF('Patient Admission Report'!H426="","",'Patient Admission Report'!H426)</f>
        <v>41893</v>
      </c>
      <c r="G431" s="112" t="str">
        <f>IFERROR(IF('Patient Admission Report'!B426="","",'Patient Admission Report'!B426),"")</f>
        <v>10070000202360</v>
      </c>
      <c r="H431" s="68" t="str">
        <f>IFERROR(IF('Patient Admission Report'!C426="","",'Patient Admission Report'!C426),"")</f>
        <v>Mr OSMAN KHAN</v>
      </c>
      <c r="I431" s="77" t="str">
        <f>IFERROR(IF('Patient Admission Report'!D426="","",'Patient Admission Report'!D426),"")</f>
        <v>91-9963252496</v>
      </c>
      <c r="J431" s="68" t="str">
        <f>IFERROR(IF('Patient Admission Report'!E426="","",'Patient Admission Report'!E426),"")</f>
        <v>TELANGANA</v>
      </c>
      <c r="K431" s="68" t="str">
        <f>IFERROR(IF('Patient Admission Report'!F426="","",'Patient Admission Report'!F426),"")</f>
        <v>OBSERVATION</v>
      </c>
      <c r="L431" s="68" t="str">
        <f>IFERROR(IF('Patient Admission Report'!G426="","",'Patient Admission Report'!G426),"")</f>
        <v>GASTROENTEROLOGY</v>
      </c>
      <c r="M431" s="133" t="str">
        <f>IFERROR(IF('Patient Admission Report'!I426="","",'Patient Admission Report'!I426),"")</f>
        <v/>
      </c>
      <c r="N431" s="124"/>
      <c r="O431" s="116"/>
      <c r="P431" s="72"/>
      <c r="Q431" s="73"/>
      <c r="R431" s="72"/>
      <c r="S431" s="72"/>
      <c r="T431" s="73"/>
      <c r="U431" s="69"/>
      <c r="V431" s="69"/>
      <c r="W431" s="136"/>
      <c r="X431" s="139"/>
      <c r="Y431" s="121"/>
      <c r="Z431" s="143" t="str">
        <f>IFERROR(VLOOKUP('Care Companion Tracker'!$G431,'Patient Discharge Report'!$B$11:$E$1048576,3,FALSE),"")</f>
        <v>13/09/2014 10:51 PM</v>
      </c>
      <c r="AA431" s="94" t="str">
        <f>IFERROR(VLOOKUP('Care Companion Tracker'!$G431,'Patient Discharge Report'!$B$11:$E$1048576,4,FALSE),"")</f>
        <v>LAMA</v>
      </c>
      <c r="AB431" s="179">
        <f>ROUND(IF('Care Companion Tracker'!$Z431="",0,('Care Companion Tracker'!$Z431-'Care Companion Tracker'!$F431)),0)</f>
        <v>3</v>
      </c>
      <c r="AC431" s="116"/>
      <c r="AD431" s="95"/>
    </row>
    <row r="432" spans="2:30">
      <c r="B432" s="67">
        <f t="shared" si="12"/>
        <v>417</v>
      </c>
      <c r="C432" s="68" t="str">
        <f t="shared" si="13"/>
        <v>Hyderabad</v>
      </c>
      <c r="D432" s="93" t="str">
        <f>IF(AND('Care Companion Tracker'!$U432="", 'Care Companion Tracker'!$Z432=""),"Class not attended", IF(AND('Care Companion Tracker'!$Z432="",'Care Companion Tracker'!$U432&lt;&gt;"",$K432="Surgery",$W432=""),"Practical Left", IF(AND('Care Companion Tracker'!$Z432="",'Care Companion Tracker'!$U432&lt;&gt;"",'Care Companion Tracker'!$K432="Surgery",'Care Companion Tracker'!$Y432=""),"Evaluation left",IF(OR(AND('Care Companion Tracker'!$Z432&lt;&gt;"",'Care Companion Tracker'!$K432="Surgery",'Care Companion Tracker'!$U432&lt;&gt;"",'Care Companion Tracker'!$W432&lt;&gt;"",'Care Companion Tracker'!$Y432&lt;&gt;""),AND('Care Companion Tracker'!$Z432&lt;&gt;"",'Care Companion Tracker'!$K432="Procedure",'Care Companion Tracker'!$U432&lt;&gt;""),AND('Care Companion Tracker'!$Z432&lt;&gt;"",'Care Companion Tracker'!$K432="Observation",'Care Companion Tracker'!$U432&lt;&gt;"")),"Discharged &amp; completed",IF(AND('Care Companion Tracker'!$Z432&lt;&gt;"",'Care Companion Tracker'!$U432&lt;&gt;"",'Care Companion Tracker'!$W432=""),"Discharged but no practical", IF(AND('Care Companion Tracker'!$Z432&lt;&gt;"",'Care Companion Tracker'!$U432&lt;&gt;"",'Care Companion Tracker'!$K432="Surgery",'Care Companion Tracker'!$Y432=""),"Discharged but no evaluation",IF(AND('Care Companion Tracker'!$Z432&lt;&gt;"",'Care Companion Tracker'!$U432=""),"Discharged but no class","Completed but not discharged")))))))</f>
        <v>Discharged &amp; completed</v>
      </c>
      <c r="E432" s="129" t="str">
        <f>IF(Table4[[#This Row],[DOA (DD/MM/YY)]]="","",TEXT(Table4[[#This Row],[DOA (DD/MM/YY)]],"mmm-yy"))</f>
        <v>Sep-14</v>
      </c>
      <c r="F432" s="148">
        <f>IF('Patient Admission Report'!H427="","",'Patient Admission Report'!H427)</f>
        <v>41893</v>
      </c>
      <c r="G432" s="112" t="str">
        <f>IFERROR(IF('Patient Admission Report'!B427="","",'Patient Admission Report'!B427),"")</f>
        <v>10070000202547</v>
      </c>
      <c r="H432" s="68" t="str">
        <f>IFERROR(IF('Patient Admission Report'!C427="","",'Patient Admission Report'!C427),"")</f>
        <v>Mrs LAXMI K</v>
      </c>
      <c r="I432" s="77" t="str">
        <f>IFERROR(IF('Patient Admission Report'!D427="","",'Patient Admission Report'!D427),"")</f>
        <v>91-9652798809</v>
      </c>
      <c r="J432" s="68" t="str">
        <f>IFERROR(IF('Patient Admission Report'!E427="","",'Patient Admission Report'!E427),"")</f>
        <v>TELANGANA</v>
      </c>
      <c r="K432" s="68" t="str">
        <f>IFERROR(IF('Patient Admission Report'!F427="","",'Patient Admission Report'!F427),"")</f>
        <v>OBSERVATION</v>
      </c>
      <c r="L432" s="68" t="str">
        <f>IFERROR(IF('Patient Admission Report'!G427="","",'Patient Admission Report'!G427),"")</f>
        <v>GENERAL MEDICINE</v>
      </c>
      <c r="M432" s="133" t="str">
        <f>IFERROR(IF('Patient Admission Report'!I427="","",'Patient Admission Report'!I427),"")</f>
        <v/>
      </c>
      <c r="N432" s="124"/>
      <c r="O432" s="116" t="s">
        <v>2682</v>
      </c>
      <c r="P432" s="72" t="s">
        <v>2683</v>
      </c>
      <c r="Q432" s="73"/>
      <c r="R432" s="72"/>
      <c r="S432" s="72"/>
      <c r="T432" s="73"/>
      <c r="U432" s="69" t="s">
        <v>2647</v>
      </c>
      <c r="V432" s="69"/>
      <c r="W432" s="136"/>
      <c r="X432" s="139"/>
      <c r="Y432" s="121"/>
      <c r="Z432" s="143" t="str">
        <f>IFERROR(VLOOKUP('Care Companion Tracker'!$G432,'Patient Discharge Report'!$B$11:$E$1048576,3,FALSE),"")</f>
        <v>18/09/2014 05:11 PM</v>
      </c>
      <c r="AA432" s="94" t="str">
        <f>IFERROR(VLOOKUP('Care Companion Tracker'!$G432,'Patient Discharge Report'!$B$11:$E$1048576,4,FALSE),"")</f>
        <v>Normal Discharge</v>
      </c>
      <c r="AB432" s="179">
        <f>ROUND(IF('Care Companion Tracker'!$Z432="",0,('Care Companion Tracker'!$Z432-'Care Companion Tracker'!$F432)),0)</f>
        <v>8</v>
      </c>
      <c r="AC432" s="116"/>
      <c r="AD432" s="95"/>
    </row>
    <row r="433" spans="2:30">
      <c r="B433" s="67">
        <f t="shared" si="12"/>
        <v>418</v>
      </c>
      <c r="C433" s="68" t="str">
        <f t="shared" si="13"/>
        <v>Hyderabad</v>
      </c>
      <c r="D433" s="93" t="str">
        <f>IF(AND('Care Companion Tracker'!$U433="", 'Care Companion Tracker'!$Z433=""),"Class not attended", IF(AND('Care Companion Tracker'!$Z433="",'Care Companion Tracker'!$U433&lt;&gt;"",$K433="Surgery",$W433=""),"Practical Left", IF(AND('Care Companion Tracker'!$Z433="",'Care Companion Tracker'!$U433&lt;&gt;"",'Care Companion Tracker'!$K433="Surgery",'Care Companion Tracker'!$Y433=""),"Evaluation left",IF(OR(AND('Care Companion Tracker'!$Z433&lt;&gt;"",'Care Companion Tracker'!$K433="Surgery",'Care Companion Tracker'!$U433&lt;&gt;"",'Care Companion Tracker'!$W433&lt;&gt;"",'Care Companion Tracker'!$Y433&lt;&gt;""),AND('Care Companion Tracker'!$Z433&lt;&gt;"",'Care Companion Tracker'!$K433="Procedure",'Care Companion Tracker'!$U433&lt;&gt;""),AND('Care Companion Tracker'!$Z433&lt;&gt;"",'Care Companion Tracker'!$K433="Observation",'Care Companion Tracker'!$U433&lt;&gt;"")),"Discharged &amp; completed",IF(AND('Care Companion Tracker'!$Z433&lt;&gt;"",'Care Companion Tracker'!$U433&lt;&gt;"",'Care Companion Tracker'!$W433=""),"Discharged but no practical", IF(AND('Care Companion Tracker'!$Z433&lt;&gt;"",'Care Companion Tracker'!$U433&lt;&gt;"",'Care Companion Tracker'!$K433="Surgery",'Care Companion Tracker'!$Y433=""),"Discharged but no evaluation",IF(AND('Care Companion Tracker'!$Z433&lt;&gt;"",'Care Companion Tracker'!$U433=""),"Discharged but no class","Completed but not discharged")))))))</f>
        <v>Discharged &amp; completed</v>
      </c>
      <c r="E433" s="129" t="str">
        <f>IF(Table4[[#This Row],[DOA (DD/MM/YY)]]="","",TEXT(Table4[[#This Row],[DOA (DD/MM/YY)]],"mmm-yy"))</f>
        <v>Sep-14</v>
      </c>
      <c r="F433" s="148">
        <f>IF('Patient Admission Report'!H428="","",'Patient Admission Report'!H428)</f>
        <v>41893</v>
      </c>
      <c r="G433" s="112" t="str">
        <f>IFERROR(IF('Patient Admission Report'!B428="","",'Patient Admission Report'!B428),"")</f>
        <v>10070000201311</v>
      </c>
      <c r="H433" s="68" t="str">
        <f>IFERROR(IF('Patient Admission Report'!C428="","",'Patient Admission Report'!C428),"")</f>
        <v>Mr NAVEEN G</v>
      </c>
      <c r="I433" s="77" t="str">
        <f>IFERROR(IF('Patient Admission Report'!D428="","",'Patient Admission Report'!D428),"")</f>
        <v>91-9490269428</v>
      </c>
      <c r="J433" s="68" t="str">
        <f>IFERROR(IF('Patient Admission Report'!E428="","",'Patient Admission Report'!E428),"")</f>
        <v>TELANGANA</v>
      </c>
      <c r="K433" s="68" t="str">
        <f>IFERROR(IF('Patient Admission Report'!F428="","",'Patient Admission Report'!F428),"")</f>
        <v>PROCEDURE</v>
      </c>
      <c r="L433" s="68" t="str">
        <f>IFERROR(IF('Patient Admission Report'!G428="","",'Patient Admission Report'!G428),"")</f>
        <v>GENERAL MEDICINE</v>
      </c>
      <c r="M433" s="133" t="str">
        <f>IFERROR(IF('Patient Admission Report'!I428="","",'Patient Admission Report'!I428),"")</f>
        <v>NH-Mallareddy Hospital</v>
      </c>
      <c r="N433" s="124"/>
      <c r="O433" s="116" t="s">
        <v>2678</v>
      </c>
      <c r="P433" s="72" t="s">
        <v>2675</v>
      </c>
      <c r="Q433" s="73">
        <v>9490269428</v>
      </c>
      <c r="R433" s="72"/>
      <c r="S433" s="72"/>
      <c r="T433" s="73"/>
      <c r="U433" s="69" t="s">
        <v>2647</v>
      </c>
      <c r="V433" s="69"/>
      <c r="W433" s="136"/>
      <c r="X433" s="139"/>
      <c r="Y433" s="121"/>
      <c r="Z433" s="143" t="str">
        <f>IFERROR(VLOOKUP('Care Companion Tracker'!$G433,'Patient Discharge Report'!$B$11:$E$1048576,3,FALSE),"")</f>
        <v>18/09/2014 03:49 PM</v>
      </c>
      <c r="AA433" s="94" t="str">
        <f>IFERROR(VLOOKUP('Care Companion Tracker'!$G433,'Patient Discharge Report'!$B$11:$E$1048576,4,FALSE),"")</f>
        <v>Normal Discharge</v>
      </c>
      <c r="AB433" s="179">
        <f>ROUND(IF('Care Companion Tracker'!$Z433="",0,('Care Companion Tracker'!$Z433-'Care Companion Tracker'!$F433)),0)</f>
        <v>8</v>
      </c>
      <c r="AC433" s="116"/>
      <c r="AD433" s="95"/>
    </row>
    <row r="434" spans="2:30">
      <c r="B434" s="67">
        <f t="shared" si="12"/>
        <v>419</v>
      </c>
      <c r="C434" s="68" t="str">
        <f t="shared" si="13"/>
        <v>Hyderabad</v>
      </c>
      <c r="D434" s="93" t="str">
        <f>IF(AND('Care Companion Tracker'!$U434="", 'Care Companion Tracker'!$Z434=""),"Class not attended", IF(AND('Care Companion Tracker'!$Z434="",'Care Companion Tracker'!$U434&lt;&gt;"",$K434="Surgery",$W434=""),"Practical Left", IF(AND('Care Companion Tracker'!$Z434="",'Care Companion Tracker'!$U434&lt;&gt;"",'Care Companion Tracker'!$K434="Surgery",'Care Companion Tracker'!$Y434=""),"Evaluation left",IF(OR(AND('Care Companion Tracker'!$Z434&lt;&gt;"",'Care Companion Tracker'!$K434="Surgery",'Care Companion Tracker'!$U434&lt;&gt;"",'Care Companion Tracker'!$W434&lt;&gt;"",'Care Companion Tracker'!$Y434&lt;&gt;""),AND('Care Companion Tracker'!$Z434&lt;&gt;"",'Care Companion Tracker'!$K434="Procedure",'Care Companion Tracker'!$U434&lt;&gt;""),AND('Care Companion Tracker'!$Z434&lt;&gt;"",'Care Companion Tracker'!$K434="Observation",'Care Companion Tracker'!$U434&lt;&gt;"")),"Discharged &amp; completed",IF(AND('Care Companion Tracker'!$Z434&lt;&gt;"",'Care Companion Tracker'!$U434&lt;&gt;"",'Care Companion Tracker'!$W434=""),"Discharged but no practical", IF(AND('Care Companion Tracker'!$Z434&lt;&gt;"",'Care Companion Tracker'!$U434&lt;&gt;"",'Care Companion Tracker'!$K434="Surgery",'Care Companion Tracker'!$Y434=""),"Discharged but no evaluation",IF(AND('Care Companion Tracker'!$Z434&lt;&gt;"",'Care Companion Tracker'!$U434=""),"Discharged but no class","Completed but not discharged")))))))</f>
        <v>Discharged but no class</v>
      </c>
      <c r="E434" s="129" t="str">
        <f>IF(Table4[[#This Row],[DOA (DD/MM/YY)]]="","",TEXT(Table4[[#This Row],[DOA (DD/MM/YY)]],"mmm-yy"))</f>
        <v>Sep-14</v>
      </c>
      <c r="F434" s="148">
        <f>IF('Patient Admission Report'!H429="","",'Patient Admission Report'!H429)</f>
        <v>41893</v>
      </c>
      <c r="G434" s="112" t="str">
        <f>IFERROR(IF('Patient Admission Report'!B429="","",'Patient Admission Report'!B429),"")</f>
        <v>10070000199759</v>
      </c>
      <c r="H434" s="68" t="str">
        <f>IFERROR(IF('Patient Admission Report'!C429="","",'Patient Admission Report'!C429),"")</f>
        <v>Mrs VARALAXMI B</v>
      </c>
      <c r="I434" s="77" t="str">
        <f>IFERROR(IF('Patient Admission Report'!D429="","",'Patient Admission Report'!D429),"")</f>
        <v>91-9701321962</v>
      </c>
      <c r="J434" s="68" t="str">
        <f>IFERROR(IF('Patient Admission Report'!E429="","",'Patient Admission Report'!E429),"")</f>
        <v>TELANGANA</v>
      </c>
      <c r="K434" s="68" t="str">
        <f>IFERROR(IF('Patient Admission Report'!F429="","",'Patient Admission Report'!F429),"")</f>
        <v>OBSERVATION</v>
      </c>
      <c r="L434" s="68" t="str">
        <f>IFERROR(IF('Patient Admission Report'!G429="","",'Patient Admission Report'!G429),"")</f>
        <v>GENERAL MEDICINE</v>
      </c>
      <c r="M434" s="133" t="str">
        <f>IFERROR(IF('Patient Admission Report'!I429="","",'Patient Admission Report'!I429),"")</f>
        <v/>
      </c>
      <c r="N434" s="124"/>
      <c r="O434" s="116"/>
      <c r="P434" s="72"/>
      <c r="Q434" s="73"/>
      <c r="R434" s="72"/>
      <c r="S434" s="72"/>
      <c r="T434" s="73"/>
      <c r="U434" s="69"/>
      <c r="V434" s="69"/>
      <c r="W434" s="136"/>
      <c r="X434" s="139"/>
      <c r="Y434" s="121"/>
      <c r="Z434" s="143" t="str">
        <f>IFERROR(VLOOKUP('Care Companion Tracker'!$G434,'Patient Discharge Report'!$B$11:$E$1048576,3,FALSE),"")</f>
        <v>12/09/2014 03:35 PM</v>
      </c>
      <c r="AA434" s="94" t="str">
        <f>IFERROR(VLOOKUP('Care Companion Tracker'!$G434,'Patient Discharge Report'!$B$11:$E$1048576,4,FALSE),"")</f>
        <v>Normal Discharge</v>
      </c>
      <c r="AB434" s="179">
        <f>ROUND(IF('Care Companion Tracker'!$Z434="",0,('Care Companion Tracker'!$Z434-'Care Companion Tracker'!$F434)),0)</f>
        <v>2</v>
      </c>
      <c r="AC434" s="116"/>
      <c r="AD434" s="95"/>
    </row>
    <row r="435" spans="2:30">
      <c r="B435" s="67">
        <f t="shared" si="12"/>
        <v>420</v>
      </c>
      <c r="C435" s="68" t="str">
        <f t="shared" si="13"/>
        <v>Hyderabad</v>
      </c>
      <c r="D435" s="93" t="str">
        <f>IF(AND('Care Companion Tracker'!$U435="", 'Care Companion Tracker'!$Z435=""),"Class not attended", IF(AND('Care Companion Tracker'!$Z435="",'Care Companion Tracker'!$U435&lt;&gt;"",$K435="Surgery",$W435=""),"Practical Left", IF(AND('Care Companion Tracker'!$Z435="",'Care Companion Tracker'!$U435&lt;&gt;"",'Care Companion Tracker'!$K435="Surgery",'Care Companion Tracker'!$Y435=""),"Evaluation left",IF(OR(AND('Care Companion Tracker'!$Z435&lt;&gt;"",'Care Companion Tracker'!$K435="Surgery",'Care Companion Tracker'!$U435&lt;&gt;"",'Care Companion Tracker'!$W435&lt;&gt;"",'Care Companion Tracker'!$Y435&lt;&gt;""),AND('Care Companion Tracker'!$Z435&lt;&gt;"",'Care Companion Tracker'!$K435="Procedure",'Care Companion Tracker'!$U435&lt;&gt;""),AND('Care Companion Tracker'!$Z435&lt;&gt;"",'Care Companion Tracker'!$K435="Observation",'Care Companion Tracker'!$U435&lt;&gt;"")),"Discharged &amp; completed",IF(AND('Care Companion Tracker'!$Z435&lt;&gt;"",'Care Companion Tracker'!$U435&lt;&gt;"",'Care Companion Tracker'!$W435=""),"Discharged but no practical", IF(AND('Care Companion Tracker'!$Z435&lt;&gt;"",'Care Companion Tracker'!$U435&lt;&gt;"",'Care Companion Tracker'!$K435="Surgery",'Care Companion Tracker'!$Y435=""),"Discharged but no evaluation",IF(AND('Care Companion Tracker'!$Z435&lt;&gt;"",'Care Companion Tracker'!$U435=""),"Discharged but no class","Completed but not discharged")))))))</f>
        <v>Discharged but no class</v>
      </c>
      <c r="E435" s="129" t="str">
        <f>IF(Table4[[#This Row],[DOA (DD/MM/YY)]]="","",TEXT(Table4[[#This Row],[DOA (DD/MM/YY)]],"mmm-yy"))</f>
        <v>Sep-14</v>
      </c>
      <c r="F435" s="148">
        <f>IF('Patient Admission Report'!H430="","",'Patient Admission Report'!H430)</f>
        <v>41893</v>
      </c>
      <c r="G435" s="112" t="str">
        <f>IFERROR(IF('Patient Admission Report'!B430="","",'Patient Admission Report'!B430),"")</f>
        <v>10070000202442</v>
      </c>
      <c r="H435" s="70" t="str">
        <f>IFERROR(IF('Patient Admission Report'!C430="","",'Patient Admission Report'!C430),"")</f>
        <v>Dr VITTAL REDDY P</v>
      </c>
      <c r="I435" s="77" t="str">
        <f>IFERROR(IF('Patient Admission Report'!D430="","",'Patient Admission Report'!D430),"")</f>
        <v>919448584979</v>
      </c>
      <c r="J435" s="70" t="str">
        <f>IFERROR(IF('Patient Admission Report'!E430="","",'Patient Admission Report'!E430),"")</f>
        <v>TELANGANA</v>
      </c>
      <c r="K435" s="70" t="str">
        <f>IFERROR(IF('Patient Admission Report'!F430="","",'Patient Admission Report'!F430),"")</f>
        <v>OBSERVATION</v>
      </c>
      <c r="L435" s="70" t="str">
        <f>IFERROR(IF('Patient Admission Report'!G430="","",'Patient Admission Report'!G430),"")</f>
        <v>GENERAL MEDICINE</v>
      </c>
      <c r="M435" s="134" t="str">
        <f>IFERROR(IF('Patient Admission Report'!I430="","",'Patient Admission Report'!I430),"")</f>
        <v/>
      </c>
      <c r="N435" s="124"/>
      <c r="O435" s="116"/>
      <c r="P435" s="72"/>
      <c r="Q435" s="73"/>
      <c r="R435" s="72"/>
      <c r="S435" s="72"/>
      <c r="T435" s="73"/>
      <c r="U435" s="69"/>
      <c r="V435" s="69"/>
      <c r="W435" s="136"/>
      <c r="X435" s="139"/>
      <c r="Y435" s="121"/>
      <c r="Z435" s="143" t="str">
        <f>IFERROR(VLOOKUP('Care Companion Tracker'!$G435,'Patient Discharge Report'!$B$11:$E$1048576,3,FALSE),"")</f>
        <v>12/09/2014 09:30 PM</v>
      </c>
      <c r="AA435" s="94" t="str">
        <f>IFERROR(VLOOKUP('Care Companion Tracker'!$G435,'Patient Discharge Report'!$B$11:$E$1048576,4,FALSE),"")</f>
        <v>Normal Discharge</v>
      </c>
      <c r="AB435" s="179">
        <f>ROUND(IF('Care Companion Tracker'!$Z435="",0,('Care Companion Tracker'!$Z435-'Care Companion Tracker'!$F435)),0)</f>
        <v>2</v>
      </c>
      <c r="AC435" s="116"/>
      <c r="AD435" s="95"/>
    </row>
    <row r="436" spans="2:30">
      <c r="B436" s="67">
        <f t="shared" si="12"/>
        <v>421</v>
      </c>
      <c r="C436" s="68" t="str">
        <f t="shared" si="13"/>
        <v>Hyderabad</v>
      </c>
      <c r="D436" s="93" t="str">
        <f>IF(AND('Care Companion Tracker'!$U436="", 'Care Companion Tracker'!$Z436=""),"Class not attended", IF(AND('Care Companion Tracker'!$Z436="",'Care Companion Tracker'!$U436&lt;&gt;"",$K436="Surgery",$W436=""),"Practical Left", IF(AND('Care Companion Tracker'!$Z436="",'Care Companion Tracker'!$U436&lt;&gt;"",'Care Companion Tracker'!$K436="Surgery",'Care Companion Tracker'!$Y436=""),"Evaluation left",IF(OR(AND('Care Companion Tracker'!$Z436&lt;&gt;"",'Care Companion Tracker'!$K436="Surgery",'Care Companion Tracker'!$U436&lt;&gt;"",'Care Companion Tracker'!$W436&lt;&gt;"",'Care Companion Tracker'!$Y436&lt;&gt;""),AND('Care Companion Tracker'!$Z436&lt;&gt;"",'Care Companion Tracker'!$K436="Procedure",'Care Companion Tracker'!$U436&lt;&gt;""),AND('Care Companion Tracker'!$Z436&lt;&gt;"",'Care Companion Tracker'!$K436="Observation",'Care Companion Tracker'!$U436&lt;&gt;"")),"Discharged &amp; completed",IF(AND('Care Companion Tracker'!$Z436&lt;&gt;"",'Care Companion Tracker'!$U436&lt;&gt;"",'Care Companion Tracker'!$W436=""),"Discharged but no practical", IF(AND('Care Companion Tracker'!$Z436&lt;&gt;"",'Care Companion Tracker'!$U436&lt;&gt;"",'Care Companion Tracker'!$K436="Surgery",'Care Companion Tracker'!$Y436=""),"Discharged but no evaluation",IF(AND('Care Companion Tracker'!$Z436&lt;&gt;"",'Care Companion Tracker'!$U436=""),"Discharged but no class","Completed but not discharged")))))))</f>
        <v>Discharged but no class</v>
      </c>
      <c r="E436" s="129" t="str">
        <f>IF(Table4[[#This Row],[DOA (DD/MM/YY)]]="","",TEXT(Table4[[#This Row],[DOA (DD/MM/YY)]],"mmm-yy"))</f>
        <v>Sep-14</v>
      </c>
      <c r="F436" s="148">
        <f>IF('Patient Admission Report'!H431="","",'Patient Admission Report'!H431)</f>
        <v>41893</v>
      </c>
      <c r="G436" s="112" t="str">
        <f>IFERROR(IF('Patient Admission Report'!B431="","",'Patient Admission Report'!B431),"")</f>
        <v>10070000145499</v>
      </c>
      <c r="H436" s="68" t="str">
        <f>IFERROR(IF('Patient Admission Report'!C431="","",'Patient Admission Report'!C431),"")</f>
        <v>Mrs BADAR JAHANA BEGUM</v>
      </c>
      <c r="I436" s="77" t="str">
        <f>IFERROR(IF('Patient Admission Report'!D431="","",'Patient Admission Report'!D431),"")</f>
        <v>91-8008572074</v>
      </c>
      <c r="J436" s="68" t="str">
        <f>IFERROR(IF('Patient Admission Report'!E431="","",'Patient Admission Report'!E431),"")</f>
        <v>Andhra Pradesh</v>
      </c>
      <c r="K436" s="68" t="str">
        <f>IFERROR(IF('Patient Admission Report'!F431="","",'Patient Admission Report'!F431),"")</f>
        <v>OBSERVATION</v>
      </c>
      <c r="L436" s="68" t="str">
        <f>IFERROR(IF('Patient Admission Report'!G431="","",'Patient Admission Report'!G431),"")</f>
        <v>GENERAL MEDICINE</v>
      </c>
      <c r="M436" s="133" t="str">
        <f>IFERROR(IF('Patient Admission Report'!I431="","",'Patient Admission Report'!I431),"")</f>
        <v>MEDI ASSIST INDIA TPA PVT. LTD._CREDIT</v>
      </c>
      <c r="N436" s="124"/>
      <c r="O436" s="116"/>
      <c r="P436" s="72"/>
      <c r="Q436" s="73"/>
      <c r="R436" s="72"/>
      <c r="S436" s="72"/>
      <c r="T436" s="73"/>
      <c r="U436" s="69"/>
      <c r="V436" s="69"/>
      <c r="W436" s="136"/>
      <c r="X436" s="139"/>
      <c r="Y436" s="121"/>
      <c r="Z436" s="143" t="str">
        <f>IFERROR(VLOOKUP('Care Companion Tracker'!$G436,'Patient Discharge Report'!$B$11:$E$1048576,3,FALSE),"")</f>
        <v>13/09/2014 10:59 PM</v>
      </c>
      <c r="AA436" s="94" t="str">
        <f>IFERROR(VLOOKUP('Care Companion Tracker'!$G436,'Patient Discharge Report'!$B$11:$E$1048576,4,FALSE),"")</f>
        <v>Normal Discharge</v>
      </c>
      <c r="AB436" s="179">
        <f>ROUND(IF('Care Companion Tracker'!$Z436="",0,('Care Companion Tracker'!$Z436-'Care Companion Tracker'!$F436)),0)</f>
        <v>3</v>
      </c>
      <c r="AC436" s="116"/>
      <c r="AD436" s="95"/>
    </row>
    <row r="437" spans="2:30">
      <c r="B437" s="67">
        <f t="shared" si="12"/>
        <v>422</v>
      </c>
      <c r="C437" s="68" t="str">
        <f t="shared" si="13"/>
        <v>Hyderabad</v>
      </c>
      <c r="D437" s="93" t="str">
        <f>IF(AND('Care Companion Tracker'!$U437="", 'Care Companion Tracker'!$Z437=""),"Class not attended", IF(AND('Care Companion Tracker'!$Z437="",'Care Companion Tracker'!$U437&lt;&gt;"",$K437="Surgery",$W437=""),"Practical Left", IF(AND('Care Companion Tracker'!$Z437="",'Care Companion Tracker'!$U437&lt;&gt;"",'Care Companion Tracker'!$K437="Surgery",'Care Companion Tracker'!$Y437=""),"Evaluation left",IF(OR(AND('Care Companion Tracker'!$Z437&lt;&gt;"",'Care Companion Tracker'!$K437="Surgery",'Care Companion Tracker'!$U437&lt;&gt;"",'Care Companion Tracker'!$W437&lt;&gt;"",'Care Companion Tracker'!$Y437&lt;&gt;""),AND('Care Companion Tracker'!$Z437&lt;&gt;"",'Care Companion Tracker'!$K437="Procedure",'Care Companion Tracker'!$U437&lt;&gt;""),AND('Care Companion Tracker'!$Z437&lt;&gt;"",'Care Companion Tracker'!$K437="Observation",'Care Companion Tracker'!$U437&lt;&gt;"")),"Discharged &amp; completed",IF(AND('Care Companion Tracker'!$Z437&lt;&gt;"",'Care Companion Tracker'!$U437&lt;&gt;"",'Care Companion Tracker'!$W437=""),"Discharged but no practical", IF(AND('Care Companion Tracker'!$Z437&lt;&gt;"",'Care Companion Tracker'!$U437&lt;&gt;"",'Care Companion Tracker'!$K437="Surgery",'Care Companion Tracker'!$Y437=""),"Discharged but no evaluation",IF(AND('Care Companion Tracker'!$Z437&lt;&gt;"",'Care Companion Tracker'!$U437=""),"Discharged but no class","Completed but not discharged")))))))</f>
        <v>Discharged but no class</v>
      </c>
      <c r="E437" s="129" t="str">
        <f>IF(Table4[[#This Row],[DOA (DD/MM/YY)]]="","",TEXT(Table4[[#This Row],[DOA (DD/MM/YY)]],"mmm-yy"))</f>
        <v>Sep-14</v>
      </c>
      <c r="F437" s="148">
        <f>IF('Patient Admission Report'!H432="","",'Patient Admission Report'!H432)</f>
        <v>41893</v>
      </c>
      <c r="G437" s="112" t="str">
        <f>IFERROR(IF('Patient Admission Report'!B432="","",'Patient Admission Report'!B432),"")</f>
        <v>10070000202361</v>
      </c>
      <c r="H437" s="68" t="str">
        <f>IFERROR(IF('Patient Admission Report'!C432="","",'Patient Admission Report'!C432),"")</f>
        <v>Mr SURYA KUMAR K</v>
      </c>
      <c r="I437" s="77" t="str">
        <f>IFERROR(IF('Patient Admission Report'!D432="","",'Patient Admission Report'!D432),"")</f>
        <v>91-9949270339</v>
      </c>
      <c r="J437" s="68" t="str">
        <f>IFERROR(IF('Patient Admission Report'!E432="","",'Patient Admission Report'!E432),"")</f>
        <v>TELANGANA</v>
      </c>
      <c r="K437" s="68" t="str">
        <f>IFERROR(IF('Patient Admission Report'!F432="","",'Patient Admission Report'!F432),"")</f>
        <v>OBSERVATION</v>
      </c>
      <c r="L437" s="68" t="str">
        <f>IFERROR(IF('Patient Admission Report'!G432="","",'Patient Admission Report'!G432),"")</f>
        <v>GENERAL MEDICINE</v>
      </c>
      <c r="M437" s="133" t="str">
        <f>IFERROR(IF('Patient Admission Report'!I432="","",'Patient Admission Report'!I432),"")</f>
        <v/>
      </c>
      <c r="N437" s="124"/>
      <c r="O437" s="116"/>
      <c r="P437" s="72"/>
      <c r="Q437" s="73"/>
      <c r="R437" s="72"/>
      <c r="S437" s="72"/>
      <c r="T437" s="73"/>
      <c r="U437" s="69"/>
      <c r="V437" s="69"/>
      <c r="W437" s="136"/>
      <c r="X437" s="139"/>
      <c r="Y437" s="121"/>
      <c r="Z437" s="143" t="str">
        <f>IFERROR(VLOOKUP('Care Companion Tracker'!$G437,'Patient Discharge Report'!$B$11:$E$1048576,3,FALSE),"")</f>
        <v>15/09/2014 09:12 PM</v>
      </c>
      <c r="AA437" s="94" t="str">
        <f>IFERROR(VLOOKUP('Care Companion Tracker'!$G437,'Patient Discharge Report'!$B$11:$E$1048576,4,FALSE),"")</f>
        <v>LAMA</v>
      </c>
      <c r="AB437" s="179">
        <f>ROUND(IF('Care Companion Tracker'!$Z437="",0,('Care Companion Tracker'!$Z437-'Care Companion Tracker'!$F437)),0)</f>
        <v>5</v>
      </c>
      <c r="AC437" s="116"/>
      <c r="AD437" s="95"/>
    </row>
    <row r="438" spans="2:30">
      <c r="B438" s="67">
        <f t="shared" si="12"/>
        <v>423</v>
      </c>
      <c r="C438" s="68" t="str">
        <f t="shared" si="13"/>
        <v>Hyderabad</v>
      </c>
      <c r="D438" s="93" t="str">
        <f>IF(AND('Care Companion Tracker'!$U438="", 'Care Companion Tracker'!$Z438=""),"Class not attended", IF(AND('Care Companion Tracker'!$Z438="",'Care Companion Tracker'!$U438&lt;&gt;"",$K438="Surgery",$W438=""),"Practical Left", IF(AND('Care Companion Tracker'!$Z438="",'Care Companion Tracker'!$U438&lt;&gt;"",'Care Companion Tracker'!$K438="Surgery",'Care Companion Tracker'!$Y438=""),"Evaluation left",IF(OR(AND('Care Companion Tracker'!$Z438&lt;&gt;"",'Care Companion Tracker'!$K438="Surgery",'Care Companion Tracker'!$U438&lt;&gt;"",'Care Companion Tracker'!$W438&lt;&gt;"",'Care Companion Tracker'!$Y438&lt;&gt;""),AND('Care Companion Tracker'!$Z438&lt;&gt;"",'Care Companion Tracker'!$K438="Procedure",'Care Companion Tracker'!$U438&lt;&gt;""),AND('Care Companion Tracker'!$Z438&lt;&gt;"",'Care Companion Tracker'!$K438="Observation",'Care Companion Tracker'!$U438&lt;&gt;"")),"Discharged &amp; completed",IF(AND('Care Companion Tracker'!$Z438&lt;&gt;"",'Care Companion Tracker'!$U438&lt;&gt;"",'Care Companion Tracker'!$W438=""),"Discharged but no practical", IF(AND('Care Companion Tracker'!$Z438&lt;&gt;"",'Care Companion Tracker'!$U438&lt;&gt;"",'Care Companion Tracker'!$K438="Surgery",'Care Companion Tracker'!$Y438=""),"Discharged but no evaluation",IF(AND('Care Companion Tracker'!$Z438&lt;&gt;"",'Care Companion Tracker'!$U438=""),"Discharged but no class","Completed but not discharged")))))))</f>
        <v>Discharged but no class</v>
      </c>
      <c r="E438" s="129" t="str">
        <f>IF(Table4[[#This Row],[DOA (DD/MM/YY)]]="","",TEXT(Table4[[#This Row],[DOA (DD/MM/YY)]],"mmm-yy"))</f>
        <v>Sep-14</v>
      </c>
      <c r="F438" s="148">
        <f>IF('Patient Admission Report'!H433="","",'Patient Admission Report'!H433)</f>
        <v>41893</v>
      </c>
      <c r="G438" s="112" t="str">
        <f>IFERROR(IF('Patient Admission Report'!B433="","",'Patient Admission Report'!B433),"")</f>
        <v>10070000202358</v>
      </c>
      <c r="H438" s="68" t="str">
        <f>IFERROR(IF('Patient Admission Report'!C433="","",'Patient Admission Report'!C433),"")</f>
        <v>Mr RAMULU J</v>
      </c>
      <c r="I438" s="77" t="str">
        <f>IFERROR(IF('Patient Admission Report'!D433="","",'Patient Admission Report'!D433),"")</f>
        <v>91-9550252055</v>
      </c>
      <c r="J438" s="68" t="str">
        <f>IFERROR(IF('Patient Admission Report'!E433="","",'Patient Admission Report'!E433),"")</f>
        <v>TELANGANA</v>
      </c>
      <c r="K438" s="68" t="str">
        <f>IFERROR(IF('Patient Admission Report'!F433="","",'Patient Admission Report'!F433),"")</f>
        <v>OBSERVATION</v>
      </c>
      <c r="L438" s="68" t="str">
        <f>IFERROR(IF('Patient Admission Report'!G433="","",'Patient Admission Report'!G433),"")</f>
        <v>GENERAL MEDICINE</v>
      </c>
      <c r="M438" s="133" t="str">
        <f>IFERROR(IF('Patient Admission Report'!I433="","",'Patient Admission Report'!I433),"")</f>
        <v/>
      </c>
      <c r="N438" s="124"/>
      <c r="O438" s="116"/>
      <c r="P438" s="72"/>
      <c r="Q438" s="73"/>
      <c r="R438" s="72"/>
      <c r="S438" s="72"/>
      <c r="T438" s="73"/>
      <c r="U438" s="69"/>
      <c r="V438" s="69"/>
      <c r="W438" s="136"/>
      <c r="X438" s="139"/>
      <c r="Y438" s="121"/>
      <c r="Z438" s="143" t="str">
        <f>IFERROR(VLOOKUP('Care Companion Tracker'!$G438,'Patient Discharge Report'!$B$11:$E$1048576,3,FALSE),"")</f>
        <v>11/09/2014 08:03 PM</v>
      </c>
      <c r="AA438" s="94" t="str">
        <f>IFERROR(VLOOKUP('Care Companion Tracker'!$G438,'Patient Discharge Report'!$B$11:$E$1048576,4,FALSE),"")</f>
        <v>LAMA</v>
      </c>
      <c r="AB438" s="179">
        <f>ROUND(IF('Care Companion Tracker'!$Z438="",0,('Care Companion Tracker'!$Z438-'Care Companion Tracker'!$F438)),0)</f>
        <v>1</v>
      </c>
      <c r="AC438" s="116"/>
      <c r="AD438" s="95"/>
    </row>
    <row r="439" spans="2:30">
      <c r="B439" s="67">
        <f t="shared" si="12"/>
        <v>424</v>
      </c>
      <c r="C439" s="68" t="str">
        <f t="shared" si="13"/>
        <v>Hyderabad</v>
      </c>
      <c r="D439" s="93" t="str">
        <f>IF(AND('Care Companion Tracker'!$U439="", 'Care Companion Tracker'!$Z439=""),"Class not attended", IF(AND('Care Companion Tracker'!$Z439="",'Care Companion Tracker'!$U439&lt;&gt;"",$K439="Surgery",$W439=""),"Practical Left", IF(AND('Care Companion Tracker'!$Z439="",'Care Companion Tracker'!$U439&lt;&gt;"",'Care Companion Tracker'!$K439="Surgery",'Care Companion Tracker'!$Y439=""),"Evaluation left",IF(OR(AND('Care Companion Tracker'!$Z439&lt;&gt;"",'Care Companion Tracker'!$K439="Surgery",'Care Companion Tracker'!$U439&lt;&gt;"",'Care Companion Tracker'!$W439&lt;&gt;"",'Care Companion Tracker'!$Y439&lt;&gt;""),AND('Care Companion Tracker'!$Z439&lt;&gt;"",'Care Companion Tracker'!$K439="Procedure",'Care Companion Tracker'!$U439&lt;&gt;""),AND('Care Companion Tracker'!$Z439&lt;&gt;"",'Care Companion Tracker'!$K439="Observation",'Care Companion Tracker'!$U439&lt;&gt;"")),"Discharged &amp; completed",IF(AND('Care Companion Tracker'!$Z439&lt;&gt;"",'Care Companion Tracker'!$U439&lt;&gt;"",'Care Companion Tracker'!$W439=""),"Discharged but no practical", IF(AND('Care Companion Tracker'!$Z439&lt;&gt;"",'Care Companion Tracker'!$U439&lt;&gt;"",'Care Companion Tracker'!$K439="Surgery",'Care Companion Tracker'!$Y439=""),"Discharged but no evaluation",IF(AND('Care Companion Tracker'!$Z439&lt;&gt;"",'Care Companion Tracker'!$U439=""),"Discharged but no class","Completed but not discharged")))))))</f>
        <v>Discharged but no class</v>
      </c>
      <c r="E439" s="129" t="str">
        <f>IF(Table4[[#This Row],[DOA (DD/MM/YY)]]="","",TEXT(Table4[[#This Row],[DOA (DD/MM/YY)]],"mmm-yy"))</f>
        <v>Sep-14</v>
      </c>
      <c r="F439" s="148">
        <f>IF('Patient Admission Report'!H434="","",'Patient Admission Report'!H434)</f>
        <v>41893</v>
      </c>
      <c r="G439" s="112" t="str">
        <f>IFERROR(IF('Patient Admission Report'!B434="","",'Patient Admission Report'!B434),"")</f>
        <v>10070000201418</v>
      </c>
      <c r="H439" s="68" t="str">
        <f>IFERROR(IF('Patient Admission Report'!C434="","",'Patient Admission Report'!C434),"")</f>
        <v>Mr KRISHNA K</v>
      </c>
      <c r="I439" s="77" t="str">
        <f>IFERROR(IF('Patient Admission Report'!D434="","",'Patient Admission Report'!D434),"")</f>
        <v>919849801877</v>
      </c>
      <c r="J439" s="68" t="str">
        <f>IFERROR(IF('Patient Admission Report'!E434="","",'Patient Admission Report'!E434),"")</f>
        <v>TELANGANA</v>
      </c>
      <c r="K439" s="68" t="str">
        <f>IFERROR(IF('Patient Admission Report'!F434="","",'Patient Admission Report'!F434),"")</f>
        <v>PROCEDURE</v>
      </c>
      <c r="L439" s="68" t="str">
        <f>IFERROR(IF('Patient Admission Report'!G434="","",'Patient Admission Report'!G434),"")</f>
        <v>NEPHROLOGY</v>
      </c>
      <c r="M439" s="133" t="str">
        <f>IFERROR(IF('Patient Admission Report'!I434="","",'Patient Admission Report'!I434),"")</f>
        <v>ESIC_CREDIT</v>
      </c>
      <c r="N439" s="124"/>
      <c r="O439" s="116"/>
      <c r="P439" s="72"/>
      <c r="Q439" s="73"/>
      <c r="R439" s="72"/>
      <c r="S439" s="72"/>
      <c r="T439" s="73"/>
      <c r="U439" s="69"/>
      <c r="V439" s="69"/>
      <c r="W439" s="136"/>
      <c r="X439" s="139"/>
      <c r="Y439" s="121"/>
      <c r="Z439" s="143" t="str">
        <f>IFERROR(VLOOKUP('Care Companion Tracker'!$G439,'Patient Discharge Report'!$B$11:$E$1048576,3,FALSE),"")</f>
        <v>25/09/2014 04:19 PM</v>
      </c>
      <c r="AA439" s="94" t="str">
        <f>IFERROR(VLOOKUP('Care Companion Tracker'!$G439,'Patient Discharge Report'!$B$11:$E$1048576,4,FALSE),"")</f>
        <v>Normal Discharge</v>
      </c>
      <c r="AB439" s="179">
        <f>ROUND(IF('Care Companion Tracker'!$Z439="",0,('Care Companion Tracker'!$Z439-'Care Companion Tracker'!$F439)),0)</f>
        <v>15</v>
      </c>
      <c r="AC439" s="116"/>
      <c r="AD439" s="95"/>
    </row>
    <row r="440" spans="2:30">
      <c r="B440" s="67">
        <f t="shared" si="12"/>
        <v>425</v>
      </c>
      <c r="C440" s="68" t="str">
        <f t="shared" si="13"/>
        <v>Hyderabad</v>
      </c>
      <c r="D440" s="93" t="str">
        <f>IF(AND('Care Companion Tracker'!$U440="", 'Care Companion Tracker'!$Z440=""),"Class not attended", IF(AND('Care Companion Tracker'!$Z440="",'Care Companion Tracker'!$U440&lt;&gt;"",$K440="Surgery",$W440=""),"Practical Left", IF(AND('Care Companion Tracker'!$Z440="",'Care Companion Tracker'!$U440&lt;&gt;"",'Care Companion Tracker'!$K440="Surgery",'Care Companion Tracker'!$Y440=""),"Evaluation left",IF(OR(AND('Care Companion Tracker'!$Z440&lt;&gt;"",'Care Companion Tracker'!$K440="Surgery",'Care Companion Tracker'!$U440&lt;&gt;"",'Care Companion Tracker'!$W440&lt;&gt;"",'Care Companion Tracker'!$Y440&lt;&gt;""),AND('Care Companion Tracker'!$Z440&lt;&gt;"",'Care Companion Tracker'!$K440="Procedure",'Care Companion Tracker'!$U440&lt;&gt;""),AND('Care Companion Tracker'!$Z440&lt;&gt;"",'Care Companion Tracker'!$K440="Observation",'Care Companion Tracker'!$U440&lt;&gt;"")),"Discharged &amp; completed",IF(AND('Care Companion Tracker'!$Z440&lt;&gt;"",'Care Companion Tracker'!$U440&lt;&gt;"",'Care Companion Tracker'!$W440=""),"Discharged but no practical", IF(AND('Care Companion Tracker'!$Z440&lt;&gt;"",'Care Companion Tracker'!$U440&lt;&gt;"",'Care Companion Tracker'!$K440="Surgery",'Care Companion Tracker'!$Y440=""),"Discharged but no evaluation",IF(AND('Care Companion Tracker'!$Z440&lt;&gt;"",'Care Companion Tracker'!$U440=""),"Discharged but no class","Completed but not discharged")))))))</f>
        <v>Discharged &amp; completed</v>
      </c>
      <c r="E440" s="129" t="str">
        <f>IF(Table4[[#This Row],[DOA (DD/MM/YY)]]="","",TEXT(Table4[[#This Row],[DOA (DD/MM/YY)]],"mmm-yy"))</f>
        <v>Sep-14</v>
      </c>
      <c r="F440" s="148">
        <f>IF('Patient Admission Report'!H435="","",'Patient Admission Report'!H435)</f>
        <v>41893</v>
      </c>
      <c r="G440" s="112" t="str">
        <f>IFERROR(IF('Patient Admission Report'!B435="","",'Patient Admission Report'!B435),"")</f>
        <v>10070000202505</v>
      </c>
      <c r="H440" s="68" t="str">
        <f>IFERROR(IF('Patient Admission Report'!C435="","",'Patient Admission Report'!C435),"")</f>
        <v>Mrs RENUKA M</v>
      </c>
      <c r="I440" s="77" t="str">
        <f>IFERROR(IF('Patient Admission Report'!D435="","",'Patient Admission Report'!D435),"")</f>
        <v>9542196283</v>
      </c>
      <c r="J440" s="68" t="str">
        <f>IFERROR(IF('Patient Admission Report'!E435="","",'Patient Admission Report'!E435),"")</f>
        <v>TELANGANA</v>
      </c>
      <c r="K440" s="68" t="str">
        <f>IFERROR(IF('Patient Admission Report'!F435="","",'Patient Admission Report'!F435),"")</f>
        <v>PROCEDURE</v>
      </c>
      <c r="L440" s="68" t="str">
        <f>IFERROR(IF('Patient Admission Report'!G435="","",'Patient Admission Report'!G435),"")</f>
        <v>NEPHROLOGY</v>
      </c>
      <c r="M440" s="133" t="str">
        <f>IFERROR(IF('Patient Admission Report'!I435="","",'Patient Admission Report'!I435),"")</f>
        <v>AROGYA SRI</v>
      </c>
      <c r="N440" s="124"/>
      <c r="O440" s="116" t="s">
        <v>2684</v>
      </c>
      <c r="P440" s="72" t="s">
        <v>2685</v>
      </c>
      <c r="Q440" s="73"/>
      <c r="R440" s="72"/>
      <c r="S440" s="72"/>
      <c r="T440" s="73"/>
      <c r="U440" s="69" t="s">
        <v>2647</v>
      </c>
      <c r="V440" s="69"/>
      <c r="W440" s="136"/>
      <c r="X440" s="139"/>
      <c r="Y440" s="121"/>
      <c r="Z440" s="143" t="str">
        <f>IFERROR(VLOOKUP('Care Companion Tracker'!$G440,'Patient Discharge Report'!$B$11:$E$1048576,3,FALSE),"")</f>
        <v>25/09/2014 05:57 PM</v>
      </c>
      <c r="AA440" s="94" t="str">
        <f>IFERROR(VLOOKUP('Care Companion Tracker'!$G440,'Patient Discharge Report'!$B$11:$E$1048576,4,FALSE),"")</f>
        <v>Normal Discharge</v>
      </c>
      <c r="AB440" s="179">
        <f>ROUND(IF('Care Companion Tracker'!$Z440="",0,('Care Companion Tracker'!$Z440-'Care Companion Tracker'!$F440)),0)</f>
        <v>15</v>
      </c>
      <c r="AC440" s="116"/>
      <c r="AD440" s="95"/>
    </row>
    <row r="441" spans="2:30">
      <c r="B441" s="67">
        <f t="shared" si="12"/>
        <v>426</v>
      </c>
      <c r="C441" s="68" t="str">
        <f t="shared" si="13"/>
        <v>Hyderabad</v>
      </c>
      <c r="D441" s="93" t="str">
        <f>IF(AND('Care Companion Tracker'!$U441="", 'Care Companion Tracker'!$Z441=""),"Class not attended", IF(AND('Care Companion Tracker'!$Z441="",'Care Companion Tracker'!$U441&lt;&gt;"",$K441="Surgery",$W441=""),"Practical Left", IF(AND('Care Companion Tracker'!$Z441="",'Care Companion Tracker'!$U441&lt;&gt;"",'Care Companion Tracker'!$K441="Surgery",'Care Companion Tracker'!$Y441=""),"Evaluation left",IF(OR(AND('Care Companion Tracker'!$Z441&lt;&gt;"",'Care Companion Tracker'!$K441="Surgery",'Care Companion Tracker'!$U441&lt;&gt;"",'Care Companion Tracker'!$W441&lt;&gt;"",'Care Companion Tracker'!$Y441&lt;&gt;""),AND('Care Companion Tracker'!$Z441&lt;&gt;"",'Care Companion Tracker'!$K441="Procedure",'Care Companion Tracker'!$U441&lt;&gt;""),AND('Care Companion Tracker'!$Z441&lt;&gt;"",'Care Companion Tracker'!$K441="Observation",'Care Companion Tracker'!$U441&lt;&gt;"")),"Discharged &amp; completed",IF(AND('Care Companion Tracker'!$Z441&lt;&gt;"",'Care Companion Tracker'!$U441&lt;&gt;"",'Care Companion Tracker'!$W441=""),"Discharged but no practical", IF(AND('Care Companion Tracker'!$Z441&lt;&gt;"",'Care Companion Tracker'!$U441&lt;&gt;"",'Care Companion Tracker'!$K441="Surgery",'Care Companion Tracker'!$Y441=""),"Discharged but no evaluation",IF(AND('Care Companion Tracker'!$Z441&lt;&gt;"",'Care Companion Tracker'!$U441=""),"Discharged but no class","Completed but not discharged")))))))</f>
        <v>Discharged but no class</v>
      </c>
      <c r="E441" s="129" t="str">
        <f>IF(Table4[[#This Row],[DOA (DD/MM/YY)]]="","",TEXT(Table4[[#This Row],[DOA (DD/MM/YY)]],"mmm-yy"))</f>
        <v>Sep-14</v>
      </c>
      <c r="F441" s="148">
        <f>IF('Patient Admission Report'!H436="","",'Patient Admission Report'!H436)</f>
        <v>41893</v>
      </c>
      <c r="G441" s="112" t="str">
        <f>IFERROR(IF('Patient Admission Report'!B436="","",'Patient Admission Report'!B436),"")</f>
        <v>10070000202548</v>
      </c>
      <c r="H441" s="70" t="str">
        <f>IFERROR(IF('Patient Admission Report'!C436="","",'Patient Admission Report'!C436),"")</f>
        <v>Mr ANANTHAIAH N</v>
      </c>
      <c r="I441" s="77" t="str">
        <f>IFERROR(IF('Patient Admission Report'!D436="","",'Patient Admission Report'!D436),"")</f>
        <v>91-9705088942</v>
      </c>
      <c r="J441" s="70" t="str">
        <f>IFERROR(IF('Patient Admission Report'!E436="","",'Patient Admission Report'!E436),"")</f>
        <v>TELANGANA</v>
      </c>
      <c r="K441" s="70" t="str">
        <f>IFERROR(IF('Patient Admission Report'!F436="","",'Patient Admission Report'!F436),"")</f>
        <v>OBSERVATION</v>
      </c>
      <c r="L441" s="70" t="str">
        <f>IFERROR(IF('Patient Admission Report'!G436="","",'Patient Admission Report'!G436),"")</f>
        <v>NEUROLOGY</v>
      </c>
      <c r="M441" s="134" t="str">
        <f>IFERROR(IF('Patient Admission Report'!I436="","",'Patient Admission Report'!I436),"")</f>
        <v/>
      </c>
      <c r="N441" s="124"/>
      <c r="O441" s="116"/>
      <c r="P441" s="72"/>
      <c r="Q441" s="73"/>
      <c r="R441" s="72"/>
      <c r="S441" s="72"/>
      <c r="T441" s="73"/>
      <c r="U441" s="69"/>
      <c r="V441" s="69"/>
      <c r="W441" s="136"/>
      <c r="X441" s="139"/>
      <c r="Y441" s="121"/>
      <c r="Z441" s="143" t="str">
        <f>IFERROR(VLOOKUP('Care Companion Tracker'!$G441,'Patient Discharge Report'!$B$11:$E$1048576,3,FALSE),"")</f>
        <v>13/09/2014 03:50 PM</v>
      </c>
      <c r="AA441" s="94" t="str">
        <f>IFERROR(VLOOKUP('Care Companion Tracker'!$G441,'Patient Discharge Report'!$B$11:$E$1048576,4,FALSE),"")</f>
        <v>Normal Discharge</v>
      </c>
      <c r="AB441" s="179">
        <f>ROUND(IF('Care Companion Tracker'!$Z441="",0,('Care Companion Tracker'!$Z441-'Care Companion Tracker'!$F441)),0)</f>
        <v>3</v>
      </c>
      <c r="AC441" s="116"/>
      <c r="AD441" s="95"/>
    </row>
    <row r="442" spans="2:30">
      <c r="B442" s="67">
        <f t="shared" si="12"/>
        <v>427</v>
      </c>
      <c r="C442" s="68" t="str">
        <f t="shared" si="13"/>
        <v>Hyderabad</v>
      </c>
      <c r="D442" s="93" t="str">
        <f>IF(AND('Care Companion Tracker'!$U442="", 'Care Companion Tracker'!$Z442=""),"Class not attended", IF(AND('Care Companion Tracker'!$Z442="",'Care Companion Tracker'!$U442&lt;&gt;"",$K442="Surgery",$W442=""),"Practical Left", IF(AND('Care Companion Tracker'!$Z442="",'Care Companion Tracker'!$U442&lt;&gt;"",'Care Companion Tracker'!$K442="Surgery",'Care Companion Tracker'!$Y442=""),"Evaluation left",IF(OR(AND('Care Companion Tracker'!$Z442&lt;&gt;"",'Care Companion Tracker'!$K442="Surgery",'Care Companion Tracker'!$U442&lt;&gt;"",'Care Companion Tracker'!$W442&lt;&gt;"",'Care Companion Tracker'!$Y442&lt;&gt;""),AND('Care Companion Tracker'!$Z442&lt;&gt;"",'Care Companion Tracker'!$K442="Procedure",'Care Companion Tracker'!$U442&lt;&gt;""),AND('Care Companion Tracker'!$Z442&lt;&gt;"",'Care Companion Tracker'!$K442="Observation",'Care Companion Tracker'!$U442&lt;&gt;"")),"Discharged &amp; completed",IF(AND('Care Companion Tracker'!$Z442&lt;&gt;"",'Care Companion Tracker'!$U442&lt;&gt;"",'Care Companion Tracker'!$W442=""),"Discharged but no practical", IF(AND('Care Companion Tracker'!$Z442&lt;&gt;"",'Care Companion Tracker'!$U442&lt;&gt;"",'Care Companion Tracker'!$K442="Surgery",'Care Companion Tracker'!$Y442=""),"Discharged but no evaluation",IF(AND('Care Companion Tracker'!$Z442&lt;&gt;"",'Care Companion Tracker'!$U442=""),"Discharged but no class","Completed but not discharged")))))))</f>
        <v>Discharged but no class</v>
      </c>
      <c r="E442" s="129" t="str">
        <f>IF(Table4[[#This Row],[DOA (DD/MM/YY)]]="","",TEXT(Table4[[#This Row],[DOA (DD/MM/YY)]],"mmm-yy"))</f>
        <v>Sep-14</v>
      </c>
      <c r="F442" s="148">
        <f>IF('Patient Admission Report'!H437="","",'Patient Admission Report'!H437)</f>
        <v>41893</v>
      </c>
      <c r="G442" s="112" t="str">
        <f>IFERROR(IF('Patient Admission Report'!B437="","",'Patient Admission Report'!B437),"")</f>
        <v>10070000202543</v>
      </c>
      <c r="H442" s="68" t="str">
        <f>IFERROR(IF('Patient Admission Report'!C437="","",'Patient Admission Report'!C437),"")</f>
        <v>Mrs BALAMANI</v>
      </c>
      <c r="I442" s="77" t="str">
        <f>IFERROR(IF('Patient Admission Report'!D437="","",'Patient Admission Report'!D437),"")</f>
        <v>91-9963426048</v>
      </c>
      <c r="J442" s="68" t="str">
        <f>IFERROR(IF('Patient Admission Report'!E437="","",'Patient Admission Report'!E437),"")</f>
        <v>TELANGANA</v>
      </c>
      <c r="K442" s="68" t="str">
        <f>IFERROR(IF('Patient Admission Report'!F437="","",'Patient Admission Report'!F437),"")</f>
        <v>PROCEDURE</v>
      </c>
      <c r="L442" s="68" t="str">
        <f>IFERROR(IF('Patient Admission Report'!G437="","",'Patient Admission Report'!G437),"")</f>
        <v>NEUROLOGY</v>
      </c>
      <c r="M442" s="133" t="str">
        <f>IFERROR(IF('Patient Admission Report'!I437="","",'Patient Admission Report'!I437),"")</f>
        <v/>
      </c>
      <c r="N442" s="124"/>
      <c r="O442" s="116"/>
      <c r="P442" s="72"/>
      <c r="Q442" s="73"/>
      <c r="R442" s="72"/>
      <c r="S442" s="72"/>
      <c r="T442" s="73"/>
      <c r="U442" s="69"/>
      <c r="V442" s="69"/>
      <c r="W442" s="136"/>
      <c r="X442" s="139"/>
      <c r="Y442" s="121"/>
      <c r="Z442" s="143" t="str">
        <f>IFERROR(VLOOKUP('Care Companion Tracker'!$G442,'Patient Discharge Report'!$B$11:$E$1048576,3,FALSE),"")</f>
        <v>17/09/2014 09:49 PM</v>
      </c>
      <c r="AA442" s="94" t="str">
        <f>IFERROR(VLOOKUP('Care Companion Tracker'!$G442,'Patient Discharge Report'!$B$11:$E$1048576,4,FALSE),"")</f>
        <v>Normal Discharge</v>
      </c>
      <c r="AB442" s="179">
        <f>ROUND(IF('Care Companion Tracker'!$Z442="",0,('Care Companion Tracker'!$Z442-'Care Companion Tracker'!$F442)),0)</f>
        <v>7</v>
      </c>
      <c r="AC442" s="116"/>
      <c r="AD442" s="95"/>
    </row>
    <row r="443" spans="2:30">
      <c r="B443" s="67">
        <f t="shared" si="12"/>
        <v>428</v>
      </c>
      <c r="C443" s="68" t="str">
        <f t="shared" si="13"/>
        <v>Hyderabad</v>
      </c>
      <c r="D443" s="93" t="str">
        <f>IF(AND('Care Companion Tracker'!$U443="", 'Care Companion Tracker'!$Z443=""),"Class not attended", IF(AND('Care Companion Tracker'!$Z443="",'Care Companion Tracker'!$U443&lt;&gt;"",$K443="Surgery",$W443=""),"Practical Left", IF(AND('Care Companion Tracker'!$Z443="",'Care Companion Tracker'!$U443&lt;&gt;"",'Care Companion Tracker'!$K443="Surgery",'Care Companion Tracker'!$Y443=""),"Evaluation left",IF(OR(AND('Care Companion Tracker'!$Z443&lt;&gt;"",'Care Companion Tracker'!$K443="Surgery",'Care Companion Tracker'!$U443&lt;&gt;"",'Care Companion Tracker'!$W443&lt;&gt;"",'Care Companion Tracker'!$Y443&lt;&gt;""),AND('Care Companion Tracker'!$Z443&lt;&gt;"",'Care Companion Tracker'!$K443="Procedure",'Care Companion Tracker'!$U443&lt;&gt;""),AND('Care Companion Tracker'!$Z443&lt;&gt;"",'Care Companion Tracker'!$K443="Observation",'Care Companion Tracker'!$U443&lt;&gt;"")),"Discharged &amp; completed",IF(AND('Care Companion Tracker'!$Z443&lt;&gt;"",'Care Companion Tracker'!$U443&lt;&gt;"",'Care Companion Tracker'!$W443=""),"Discharged but no practical", IF(AND('Care Companion Tracker'!$Z443&lt;&gt;"",'Care Companion Tracker'!$U443&lt;&gt;"",'Care Companion Tracker'!$K443="Surgery",'Care Companion Tracker'!$Y443=""),"Discharged but no evaluation",IF(AND('Care Companion Tracker'!$Z443&lt;&gt;"",'Care Companion Tracker'!$U443=""),"Discharged but no class","Completed but not discharged")))))))</f>
        <v>Discharged but no class</v>
      </c>
      <c r="E443" s="129" t="str">
        <f>IF(Table4[[#This Row],[DOA (DD/MM/YY)]]="","",TEXT(Table4[[#This Row],[DOA (DD/MM/YY)]],"mmm-yy"))</f>
        <v>Sep-14</v>
      </c>
      <c r="F443" s="148">
        <f>IF('Patient Admission Report'!H438="","",'Patient Admission Report'!H438)</f>
        <v>41893</v>
      </c>
      <c r="G443" s="112" t="str">
        <f>IFERROR(IF('Patient Admission Report'!B438="","",'Patient Admission Report'!B438),"")</f>
        <v>10070000202530</v>
      </c>
      <c r="H443" s="68" t="str">
        <f>IFERROR(IF('Patient Admission Report'!C438="","",'Patient Admission Report'!C438),"")</f>
        <v>Mr PRABHAKAR K</v>
      </c>
      <c r="I443" s="77" t="str">
        <f>IFERROR(IF('Patient Admission Report'!D438="","",'Patient Admission Report'!D438),"")</f>
        <v>91-8008260273</v>
      </c>
      <c r="J443" s="68" t="str">
        <f>IFERROR(IF('Patient Admission Report'!E438="","",'Patient Admission Report'!E438),"")</f>
        <v>TELANGANA</v>
      </c>
      <c r="K443" s="68" t="str">
        <f>IFERROR(IF('Patient Admission Report'!F438="","",'Patient Admission Report'!F438),"")</f>
        <v>OBSERVATION</v>
      </c>
      <c r="L443" s="68" t="str">
        <f>IFERROR(IF('Patient Admission Report'!G438="","",'Patient Admission Report'!G438),"")</f>
        <v>NEUROLOGY</v>
      </c>
      <c r="M443" s="133" t="str">
        <f>IFERROR(IF('Patient Admission Report'!I438="","",'Patient Admission Report'!I438),"")</f>
        <v/>
      </c>
      <c r="N443" s="124"/>
      <c r="O443" s="116"/>
      <c r="P443" s="72"/>
      <c r="Q443" s="73"/>
      <c r="R443" s="72"/>
      <c r="S443" s="72"/>
      <c r="T443" s="73"/>
      <c r="U443" s="69"/>
      <c r="V443" s="69"/>
      <c r="W443" s="136"/>
      <c r="X443" s="139"/>
      <c r="Y443" s="121"/>
      <c r="Z443" s="143" t="str">
        <f>IFERROR(VLOOKUP('Care Companion Tracker'!$G443,'Patient Discharge Report'!$B$11:$E$1048576,3,FALSE),"")</f>
        <v>17/09/2014 09:52 PM</v>
      </c>
      <c r="AA443" s="94" t="str">
        <f>IFERROR(VLOOKUP('Care Companion Tracker'!$G443,'Patient Discharge Report'!$B$11:$E$1048576,4,FALSE),"")</f>
        <v>Normal Discharge</v>
      </c>
      <c r="AB443" s="179">
        <f>ROUND(IF('Care Companion Tracker'!$Z443="",0,('Care Companion Tracker'!$Z443-'Care Companion Tracker'!$F443)),0)</f>
        <v>7</v>
      </c>
      <c r="AC443" s="116"/>
      <c r="AD443" s="95"/>
    </row>
    <row r="444" spans="2:30">
      <c r="B444" s="67">
        <f t="shared" si="12"/>
        <v>429</v>
      </c>
      <c r="C444" s="68" t="str">
        <f t="shared" si="13"/>
        <v>Hyderabad</v>
      </c>
      <c r="D444" s="93" t="str">
        <f>IF(AND('Care Companion Tracker'!$U444="", 'Care Companion Tracker'!$Z444=""),"Class not attended", IF(AND('Care Companion Tracker'!$Z444="",'Care Companion Tracker'!$U444&lt;&gt;"",$K444="Surgery",$W444=""),"Practical Left", IF(AND('Care Companion Tracker'!$Z444="",'Care Companion Tracker'!$U444&lt;&gt;"",'Care Companion Tracker'!$K444="Surgery",'Care Companion Tracker'!$Y444=""),"Evaluation left",IF(OR(AND('Care Companion Tracker'!$Z444&lt;&gt;"",'Care Companion Tracker'!$K444="Surgery",'Care Companion Tracker'!$U444&lt;&gt;"",'Care Companion Tracker'!$W444&lt;&gt;"",'Care Companion Tracker'!$Y444&lt;&gt;""),AND('Care Companion Tracker'!$Z444&lt;&gt;"",'Care Companion Tracker'!$K444="Procedure",'Care Companion Tracker'!$U444&lt;&gt;""),AND('Care Companion Tracker'!$Z444&lt;&gt;"",'Care Companion Tracker'!$K444="Observation",'Care Companion Tracker'!$U444&lt;&gt;"")),"Discharged &amp; completed",IF(AND('Care Companion Tracker'!$Z444&lt;&gt;"",'Care Companion Tracker'!$U444&lt;&gt;"",'Care Companion Tracker'!$W444=""),"Discharged but no practical", IF(AND('Care Companion Tracker'!$Z444&lt;&gt;"",'Care Companion Tracker'!$U444&lt;&gt;"",'Care Companion Tracker'!$K444="Surgery",'Care Companion Tracker'!$Y444=""),"Discharged but no evaluation",IF(AND('Care Companion Tracker'!$Z444&lt;&gt;"",'Care Companion Tracker'!$U444=""),"Discharged but no class","Completed but not discharged")))))))</f>
        <v>Discharged but no class</v>
      </c>
      <c r="E444" s="129" t="str">
        <f>IF(Table4[[#This Row],[DOA (DD/MM/YY)]]="","",TEXT(Table4[[#This Row],[DOA (DD/MM/YY)]],"mmm-yy"))</f>
        <v>Sep-14</v>
      </c>
      <c r="F444" s="148">
        <f>IF('Patient Admission Report'!H439="","",'Patient Admission Report'!H439)</f>
        <v>41893</v>
      </c>
      <c r="G444" s="112" t="str">
        <f>IFERROR(IF('Patient Admission Report'!B439="","",'Patient Admission Report'!B439),"")</f>
        <v>10070000202455</v>
      </c>
      <c r="H444" s="68" t="str">
        <f>IFERROR(IF('Patient Admission Report'!C439="","",'Patient Admission Report'!C439),"")</f>
        <v>Mrs SUSILA</v>
      </c>
      <c r="I444" s="77" t="str">
        <f>IFERROR(IF('Patient Admission Report'!D439="","",'Patient Admission Report'!D439),"")</f>
        <v>9603654439</v>
      </c>
      <c r="J444" s="68" t="str">
        <f>IFERROR(IF('Patient Admission Report'!E439="","",'Patient Admission Report'!E439),"")</f>
        <v>TELANGANA</v>
      </c>
      <c r="K444" s="68" t="str">
        <f>IFERROR(IF('Patient Admission Report'!F439="","",'Patient Admission Report'!F439),"")</f>
        <v>PROCEDURE</v>
      </c>
      <c r="L444" s="68" t="str">
        <f>IFERROR(IF('Patient Admission Report'!G439="","",'Patient Admission Report'!G439),"")</f>
        <v>NEUROLOGY</v>
      </c>
      <c r="M444" s="133" t="str">
        <f>IFERROR(IF('Patient Admission Report'!I439="","",'Patient Admission Report'!I439),"")</f>
        <v>AROGYA SRI</v>
      </c>
      <c r="N444" s="124"/>
      <c r="O444" s="116"/>
      <c r="P444" s="72"/>
      <c r="Q444" s="73"/>
      <c r="R444" s="72"/>
      <c r="S444" s="72"/>
      <c r="T444" s="73"/>
      <c r="U444" s="69"/>
      <c r="V444" s="69"/>
      <c r="W444" s="136"/>
      <c r="X444" s="139"/>
      <c r="Y444" s="121"/>
      <c r="Z444" s="143" t="str">
        <f>IFERROR(VLOOKUP('Care Companion Tracker'!$G444,'Patient Discharge Report'!$B$11:$E$1048576,3,FALSE),"")</f>
        <v>24/09/2014 02:13 AM</v>
      </c>
      <c r="AA444" s="94" t="str">
        <f>IFERROR(VLOOKUP('Care Companion Tracker'!$G444,'Patient Discharge Report'!$B$11:$E$1048576,4,FALSE),"")</f>
        <v>Normal Discharge</v>
      </c>
      <c r="AB444" s="179">
        <f>ROUND(IF('Care Companion Tracker'!$Z444="",0,('Care Companion Tracker'!$Z444-'Care Companion Tracker'!$F444)),0)</f>
        <v>13</v>
      </c>
      <c r="AC444" s="116"/>
      <c r="AD444" s="95"/>
    </row>
    <row r="445" spans="2:30">
      <c r="B445" s="67">
        <f t="shared" si="12"/>
        <v>430</v>
      </c>
      <c r="C445" s="68" t="str">
        <f t="shared" si="13"/>
        <v>Hyderabad</v>
      </c>
      <c r="D445" s="93" t="str">
        <f>IF(AND('Care Companion Tracker'!$U445="", 'Care Companion Tracker'!$Z445=""),"Class not attended", IF(AND('Care Companion Tracker'!$Z445="",'Care Companion Tracker'!$U445&lt;&gt;"",$K445="Surgery",$W445=""),"Practical Left", IF(AND('Care Companion Tracker'!$Z445="",'Care Companion Tracker'!$U445&lt;&gt;"",'Care Companion Tracker'!$K445="Surgery",'Care Companion Tracker'!$Y445=""),"Evaluation left",IF(OR(AND('Care Companion Tracker'!$Z445&lt;&gt;"",'Care Companion Tracker'!$K445="Surgery",'Care Companion Tracker'!$U445&lt;&gt;"",'Care Companion Tracker'!$W445&lt;&gt;"",'Care Companion Tracker'!$Y445&lt;&gt;""),AND('Care Companion Tracker'!$Z445&lt;&gt;"",'Care Companion Tracker'!$K445="Procedure",'Care Companion Tracker'!$U445&lt;&gt;""),AND('Care Companion Tracker'!$Z445&lt;&gt;"",'Care Companion Tracker'!$K445="Observation",'Care Companion Tracker'!$U445&lt;&gt;"")),"Discharged &amp; completed",IF(AND('Care Companion Tracker'!$Z445&lt;&gt;"",'Care Companion Tracker'!$U445&lt;&gt;"",'Care Companion Tracker'!$W445=""),"Discharged but no practical", IF(AND('Care Companion Tracker'!$Z445&lt;&gt;"",'Care Companion Tracker'!$U445&lt;&gt;"",'Care Companion Tracker'!$K445="Surgery",'Care Companion Tracker'!$Y445=""),"Discharged but no evaluation",IF(AND('Care Companion Tracker'!$Z445&lt;&gt;"",'Care Companion Tracker'!$U445=""),"Discharged but no class","Completed but not discharged")))))))</f>
        <v>Discharged but no class</v>
      </c>
      <c r="E445" s="129" t="str">
        <f>IF(Table4[[#This Row],[DOA (DD/MM/YY)]]="","",TEXT(Table4[[#This Row],[DOA (DD/MM/YY)]],"mmm-yy"))</f>
        <v>Sep-14</v>
      </c>
      <c r="F445" s="148">
        <f>IF('Patient Admission Report'!H440="","",'Patient Admission Report'!H440)</f>
        <v>41893</v>
      </c>
      <c r="G445" s="112" t="str">
        <f>IFERROR(IF('Patient Admission Report'!B440="","",'Patient Admission Report'!B440),"")</f>
        <v>10070000196578</v>
      </c>
      <c r="H445" s="68" t="str">
        <f>IFERROR(IF('Patient Admission Report'!C440="","",'Patient Admission Report'!C440),"")</f>
        <v>Mrs JYOTHI K</v>
      </c>
      <c r="I445" s="77" t="str">
        <f>IFERROR(IF('Patient Admission Report'!D440="","",'Patient Admission Report'!D440),"")</f>
        <v>9948060920</v>
      </c>
      <c r="J445" s="68" t="str">
        <f>IFERROR(IF('Patient Admission Report'!E440="","",'Patient Admission Report'!E440),"")</f>
        <v>TELANGANA</v>
      </c>
      <c r="K445" s="68" t="str">
        <f>IFERROR(IF('Patient Admission Report'!F440="","",'Patient Admission Report'!F440),"")</f>
        <v>OBSERVATION</v>
      </c>
      <c r="L445" s="68" t="str">
        <f>IFERROR(IF('Patient Admission Report'!G440="","",'Patient Admission Report'!G440),"")</f>
        <v>OBSTETRICS &amp; GYNAECOLOGY</v>
      </c>
      <c r="M445" s="133" t="str">
        <f>IFERROR(IF('Patient Admission Report'!I440="","",'Patient Admission Report'!I440),"")</f>
        <v>NH-Mallareddy Hospital</v>
      </c>
      <c r="N445" s="124"/>
      <c r="O445" s="116"/>
      <c r="P445" s="72"/>
      <c r="Q445" s="73"/>
      <c r="R445" s="72"/>
      <c r="S445" s="72"/>
      <c r="T445" s="73"/>
      <c r="U445" s="69"/>
      <c r="V445" s="69"/>
      <c r="W445" s="136"/>
      <c r="X445" s="139"/>
      <c r="Y445" s="121"/>
      <c r="Z445" s="143" t="str">
        <f>IFERROR(VLOOKUP('Care Companion Tracker'!$G445,'Patient Discharge Report'!$B$11:$E$1048576,3,FALSE),"")</f>
        <v>14/09/2014 11:08 PM</v>
      </c>
      <c r="AA445" s="94" t="str">
        <f>IFERROR(VLOOKUP('Care Companion Tracker'!$G445,'Patient Discharge Report'!$B$11:$E$1048576,4,FALSE),"")</f>
        <v>Normal Discharge</v>
      </c>
      <c r="AB445" s="179">
        <f>ROUND(IF('Care Companion Tracker'!$Z445="",0,('Care Companion Tracker'!$Z445-'Care Companion Tracker'!$F445)),0)</f>
        <v>4</v>
      </c>
      <c r="AC445" s="116"/>
      <c r="AD445" s="95"/>
    </row>
    <row r="446" spans="2:30">
      <c r="B446" s="67">
        <f t="shared" si="12"/>
        <v>431</v>
      </c>
      <c r="C446" s="68" t="str">
        <f t="shared" si="13"/>
        <v>Hyderabad</v>
      </c>
      <c r="D446" s="93" t="str">
        <f>IF(AND('Care Companion Tracker'!$U446="", 'Care Companion Tracker'!$Z446=""),"Class not attended", IF(AND('Care Companion Tracker'!$Z446="",'Care Companion Tracker'!$U446&lt;&gt;"",$K446="Surgery",$W446=""),"Practical Left", IF(AND('Care Companion Tracker'!$Z446="",'Care Companion Tracker'!$U446&lt;&gt;"",'Care Companion Tracker'!$K446="Surgery",'Care Companion Tracker'!$Y446=""),"Evaluation left",IF(OR(AND('Care Companion Tracker'!$Z446&lt;&gt;"",'Care Companion Tracker'!$K446="Surgery",'Care Companion Tracker'!$U446&lt;&gt;"",'Care Companion Tracker'!$W446&lt;&gt;"",'Care Companion Tracker'!$Y446&lt;&gt;""),AND('Care Companion Tracker'!$Z446&lt;&gt;"",'Care Companion Tracker'!$K446="Procedure",'Care Companion Tracker'!$U446&lt;&gt;""),AND('Care Companion Tracker'!$Z446&lt;&gt;"",'Care Companion Tracker'!$K446="Observation",'Care Companion Tracker'!$U446&lt;&gt;"")),"Discharged &amp; completed",IF(AND('Care Companion Tracker'!$Z446&lt;&gt;"",'Care Companion Tracker'!$U446&lt;&gt;"",'Care Companion Tracker'!$W446=""),"Discharged but no practical", IF(AND('Care Companion Tracker'!$Z446&lt;&gt;"",'Care Companion Tracker'!$U446&lt;&gt;"",'Care Companion Tracker'!$K446="Surgery",'Care Companion Tracker'!$Y446=""),"Discharged but no evaluation",IF(AND('Care Companion Tracker'!$Z446&lt;&gt;"",'Care Companion Tracker'!$U446=""),"Discharged but no class","Completed but not discharged")))))))</f>
        <v>Class not attended</v>
      </c>
      <c r="E446" s="129" t="str">
        <f>IF(Table4[[#This Row],[DOA (DD/MM/YY)]]="","",TEXT(Table4[[#This Row],[DOA (DD/MM/YY)]],"mmm-yy"))</f>
        <v>Sep-14</v>
      </c>
      <c r="F446" s="148">
        <f>IF('Patient Admission Report'!H441="","",'Patient Admission Report'!H441)</f>
        <v>41893</v>
      </c>
      <c r="G446" s="112" t="str">
        <f>IFERROR(IF('Patient Admission Report'!B441="","",'Patient Admission Report'!B441),"")</f>
        <v>10070000196758</v>
      </c>
      <c r="H446" s="68" t="str">
        <f>IFERROR(IF('Patient Admission Report'!C441="","",'Patient Admission Report'!C441),"")</f>
        <v>Mrs LAXMI</v>
      </c>
      <c r="I446" s="77" t="str">
        <f>IFERROR(IF('Patient Admission Report'!D441="","",'Patient Admission Report'!D441),"")</f>
        <v>00000</v>
      </c>
      <c r="J446" s="68" t="str">
        <f>IFERROR(IF('Patient Admission Report'!E441="","",'Patient Admission Report'!E441),"")</f>
        <v>TELANGANA</v>
      </c>
      <c r="K446" s="68" t="str">
        <f>IFERROR(IF('Patient Admission Report'!F441="","",'Patient Admission Report'!F441),"")</f>
        <v>OBSERVATION</v>
      </c>
      <c r="L446" s="68" t="str">
        <f>IFERROR(IF('Patient Admission Report'!G441="","",'Patient Admission Report'!G441),"")</f>
        <v>OBSTETRICS &amp; GYNAECOLOGY</v>
      </c>
      <c r="M446" s="133" t="str">
        <f>IFERROR(IF('Patient Admission Report'!I441="","",'Patient Admission Report'!I441),"")</f>
        <v>MALLA REDDY HOSPITALS</v>
      </c>
      <c r="N446" s="124"/>
      <c r="O446" s="116"/>
      <c r="P446" s="72"/>
      <c r="Q446" s="73"/>
      <c r="R446" s="72"/>
      <c r="S446" s="72"/>
      <c r="T446" s="73"/>
      <c r="U446" s="69"/>
      <c r="V446" s="69"/>
      <c r="W446" s="136"/>
      <c r="X446" s="139"/>
      <c r="Y446" s="121"/>
      <c r="Z446" s="143" t="str">
        <f>IFERROR(VLOOKUP('Care Companion Tracker'!$G446,'Patient Discharge Report'!$B$11:$E$1048576,3,FALSE),"")</f>
        <v/>
      </c>
      <c r="AA446" s="94" t="str">
        <f>IFERROR(VLOOKUP('Care Companion Tracker'!$G446,'Patient Discharge Report'!$B$11:$E$1048576,4,FALSE),"")</f>
        <v/>
      </c>
      <c r="AB446" s="179">
        <f>ROUND(IF('Care Companion Tracker'!$Z446="",0,('Care Companion Tracker'!$Z446-'Care Companion Tracker'!$F446)),0)</f>
        <v>0</v>
      </c>
      <c r="AC446" s="116"/>
      <c r="AD446" s="95"/>
    </row>
    <row r="447" spans="2:30">
      <c r="B447" s="67">
        <f t="shared" si="12"/>
        <v>432</v>
      </c>
      <c r="C447" s="68" t="str">
        <f t="shared" si="13"/>
        <v>Hyderabad</v>
      </c>
      <c r="D447" s="93" t="str">
        <f>IF(AND('Care Companion Tracker'!$U447="", 'Care Companion Tracker'!$Z447=""),"Class not attended", IF(AND('Care Companion Tracker'!$Z447="",'Care Companion Tracker'!$U447&lt;&gt;"",$K447="Surgery",$W447=""),"Practical Left", IF(AND('Care Companion Tracker'!$Z447="",'Care Companion Tracker'!$U447&lt;&gt;"",'Care Companion Tracker'!$K447="Surgery",'Care Companion Tracker'!$Y447=""),"Evaluation left",IF(OR(AND('Care Companion Tracker'!$Z447&lt;&gt;"",'Care Companion Tracker'!$K447="Surgery",'Care Companion Tracker'!$U447&lt;&gt;"",'Care Companion Tracker'!$W447&lt;&gt;"",'Care Companion Tracker'!$Y447&lt;&gt;""),AND('Care Companion Tracker'!$Z447&lt;&gt;"",'Care Companion Tracker'!$K447="Procedure",'Care Companion Tracker'!$U447&lt;&gt;""),AND('Care Companion Tracker'!$Z447&lt;&gt;"",'Care Companion Tracker'!$K447="Observation",'Care Companion Tracker'!$U447&lt;&gt;"")),"Discharged &amp; completed",IF(AND('Care Companion Tracker'!$Z447&lt;&gt;"",'Care Companion Tracker'!$U447&lt;&gt;"",'Care Companion Tracker'!$W447=""),"Discharged but no practical", IF(AND('Care Companion Tracker'!$Z447&lt;&gt;"",'Care Companion Tracker'!$U447&lt;&gt;"",'Care Companion Tracker'!$K447="Surgery",'Care Companion Tracker'!$Y447=""),"Discharged but no evaluation",IF(AND('Care Companion Tracker'!$Z447&lt;&gt;"",'Care Companion Tracker'!$U447=""),"Discharged but no class","Completed but not discharged")))))))</f>
        <v>Class not attended</v>
      </c>
      <c r="E447" s="129" t="str">
        <f>IF(Table4[[#This Row],[DOA (DD/MM/YY)]]="","",TEXT(Table4[[#This Row],[DOA (DD/MM/YY)]],"mmm-yy"))</f>
        <v>Sep-14</v>
      </c>
      <c r="F447" s="148">
        <f>IF('Patient Admission Report'!H442="","",'Patient Admission Report'!H442)</f>
        <v>41893</v>
      </c>
      <c r="G447" s="112" t="str">
        <f>IFERROR(IF('Patient Admission Report'!B442="","",'Patient Admission Report'!B442),"")</f>
        <v>10070000195259</v>
      </c>
      <c r="H447" s="68" t="str">
        <f>IFERROR(IF('Patient Admission Report'!C442="","",'Patient Admission Report'!C442),"")</f>
        <v>Mrs SHYAMALA P</v>
      </c>
      <c r="I447" s="77" t="str">
        <f>IFERROR(IF('Patient Admission Report'!D442="","",'Patient Admission Report'!D442),"")</f>
        <v>8374238290</v>
      </c>
      <c r="J447" s="68" t="str">
        <f>IFERROR(IF('Patient Admission Report'!E442="","",'Patient Admission Report'!E442),"")</f>
        <v>Andhra Pradesh</v>
      </c>
      <c r="K447" s="68" t="str">
        <f>IFERROR(IF('Patient Admission Report'!F442="","",'Patient Admission Report'!F442),"")</f>
        <v>PROCEDURE</v>
      </c>
      <c r="L447" s="68" t="str">
        <f>IFERROR(IF('Patient Admission Report'!G442="","",'Patient Admission Report'!G442),"")</f>
        <v>OBSTETRICS &amp; GYNAECOLOGY</v>
      </c>
      <c r="M447" s="133" t="str">
        <f>IFERROR(IF('Patient Admission Report'!I442="","",'Patient Admission Report'!I442),"")</f>
        <v>NH-Mallareddy Hospital</v>
      </c>
      <c r="N447" s="124"/>
      <c r="O447" s="116"/>
      <c r="P447" s="72"/>
      <c r="Q447" s="73"/>
      <c r="R447" s="72"/>
      <c r="S447" s="72"/>
      <c r="T447" s="73"/>
      <c r="U447" s="69"/>
      <c r="V447" s="69"/>
      <c r="W447" s="136"/>
      <c r="X447" s="139"/>
      <c r="Y447" s="121"/>
      <c r="Z447" s="143" t="str">
        <f>IFERROR(VLOOKUP('Care Companion Tracker'!$G447,'Patient Discharge Report'!$B$11:$E$1048576,3,FALSE),"")</f>
        <v/>
      </c>
      <c r="AA447" s="94" t="str">
        <f>IFERROR(VLOOKUP('Care Companion Tracker'!$G447,'Patient Discharge Report'!$B$11:$E$1048576,4,FALSE),"")</f>
        <v/>
      </c>
      <c r="AB447" s="179">
        <f>ROUND(IF('Care Companion Tracker'!$Z447="",0,('Care Companion Tracker'!$Z447-'Care Companion Tracker'!$F447)),0)</f>
        <v>0</v>
      </c>
      <c r="AC447" s="116"/>
      <c r="AD447" s="95"/>
    </row>
    <row r="448" spans="2:30">
      <c r="B448" s="67">
        <f t="shared" si="12"/>
        <v>433</v>
      </c>
      <c r="C448" s="68" t="str">
        <f t="shared" si="13"/>
        <v>Hyderabad</v>
      </c>
      <c r="D448" s="93" t="str">
        <f>IF(AND('Care Companion Tracker'!$U448="", 'Care Companion Tracker'!$Z448=""),"Class not attended", IF(AND('Care Companion Tracker'!$Z448="",'Care Companion Tracker'!$U448&lt;&gt;"",$K448="Surgery",$W448=""),"Practical Left", IF(AND('Care Companion Tracker'!$Z448="",'Care Companion Tracker'!$U448&lt;&gt;"",'Care Companion Tracker'!$K448="Surgery",'Care Companion Tracker'!$Y448=""),"Evaluation left",IF(OR(AND('Care Companion Tracker'!$Z448&lt;&gt;"",'Care Companion Tracker'!$K448="Surgery",'Care Companion Tracker'!$U448&lt;&gt;"",'Care Companion Tracker'!$W448&lt;&gt;"",'Care Companion Tracker'!$Y448&lt;&gt;""),AND('Care Companion Tracker'!$Z448&lt;&gt;"",'Care Companion Tracker'!$K448="Procedure",'Care Companion Tracker'!$U448&lt;&gt;""),AND('Care Companion Tracker'!$Z448&lt;&gt;"",'Care Companion Tracker'!$K448="Observation",'Care Companion Tracker'!$U448&lt;&gt;"")),"Discharged &amp; completed",IF(AND('Care Companion Tracker'!$Z448&lt;&gt;"",'Care Companion Tracker'!$U448&lt;&gt;"",'Care Companion Tracker'!$W448=""),"Discharged but no practical", IF(AND('Care Companion Tracker'!$Z448&lt;&gt;"",'Care Companion Tracker'!$U448&lt;&gt;"",'Care Companion Tracker'!$K448="Surgery",'Care Companion Tracker'!$Y448=""),"Discharged but no evaluation",IF(AND('Care Companion Tracker'!$Z448&lt;&gt;"",'Care Companion Tracker'!$U448=""),"Discharged but no class","Completed but not discharged")))))))</f>
        <v>Class not attended</v>
      </c>
      <c r="E448" s="129" t="str">
        <f>IF(Table4[[#This Row],[DOA (DD/MM/YY)]]="","",TEXT(Table4[[#This Row],[DOA (DD/MM/YY)]],"mmm-yy"))</f>
        <v>Sep-14</v>
      </c>
      <c r="F448" s="148">
        <f>IF('Patient Admission Report'!H443="","",'Patient Admission Report'!H443)</f>
        <v>41893</v>
      </c>
      <c r="G448" s="112" t="str">
        <f>IFERROR(IF('Patient Admission Report'!B443="","",'Patient Admission Report'!B443),"")</f>
        <v>10070000202544</v>
      </c>
      <c r="H448" s="68" t="str">
        <f>IFERROR(IF('Patient Admission Report'!C443="","",'Patient Admission Report'!C443),"")</f>
        <v>Mr SITA RAM K</v>
      </c>
      <c r="I448" s="77" t="str">
        <f>IFERROR(IF('Patient Admission Report'!D443="","",'Patient Admission Report'!D443),"")</f>
        <v>91-8801562369</v>
      </c>
      <c r="J448" s="68" t="str">
        <f>IFERROR(IF('Patient Admission Report'!E443="","",'Patient Admission Report'!E443),"")</f>
        <v>TELANGANA</v>
      </c>
      <c r="K448" s="68" t="str">
        <f>IFERROR(IF('Patient Admission Report'!F443="","",'Patient Admission Report'!F443),"")</f>
        <v>OBSERVATION</v>
      </c>
      <c r="L448" s="68" t="str">
        <f>IFERROR(IF('Patient Admission Report'!G443="","",'Patient Admission Report'!G443),"")</f>
        <v>ORTHOPAEDICS</v>
      </c>
      <c r="M448" s="133" t="str">
        <f>IFERROR(IF('Patient Admission Report'!I443="","",'Patient Admission Report'!I443),"")</f>
        <v>AROGYA SRI</v>
      </c>
      <c r="N448" s="124"/>
      <c r="O448" s="116"/>
      <c r="P448" s="72"/>
      <c r="Q448" s="73"/>
      <c r="R448" s="72"/>
      <c r="S448" s="72"/>
      <c r="T448" s="73"/>
      <c r="U448" s="69"/>
      <c r="V448" s="69"/>
      <c r="W448" s="136"/>
      <c r="X448" s="139"/>
      <c r="Y448" s="121"/>
      <c r="Z448" s="143" t="str">
        <f>IFERROR(VLOOKUP('Care Companion Tracker'!$G448,'Patient Discharge Report'!$B$11:$E$1048576,3,FALSE),"")</f>
        <v/>
      </c>
      <c r="AA448" s="94" t="str">
        <f>IFERROR(VLOOKUP('Care Companion Tracker'!$G448,'Patient Discharge Report'!$B$11:$E$1048576,4,FALSE),"")</f>
        <v/>
      </c>
      <c r="AB448" s="179">
        <f>ROUND(IF('Care Companion Tracker'!$Z448="",0,('Care Companion Tracker'!$Z448-'Care Companion Tracker'!$F448)),0)</f>
        <v>0</v>
      </c>
      <c r="AC448" s="116"/>
      <c r="AD448" s="95"/>
    </row>
    <row r="449" spans="2:30">
      <c r="B449" s="67">
        <f t="shared" si="12"/>
        <v>434</v>
      </c>
      <c r="C449" s="68" t="str">
        <f t="shared" si="13"/>
        <v>Hyderabad</v>
      </c>
      <c r="D449" s="93" t="str">
        <f>IF(AND('Care Companion Tracker'!$U449="", 'Care Companion Tracker'!$Z449=""),"Class not attended", IF(AND('Care Companion Tracker'!$Z449="",'Care Companion Tracker'!$U449&lt;&gt;"",$K449="Surgery",$W449=""),"Practical Left", IF(AND('Care Companion Tracker'!$Z449="",'Care Companion Tracker'!$U449&lt;&gt;"",'Care Companion Tracker'!$K449="Surgery",'Care Companion Tracker'!$Y449=""),"Evaluation left",IF(OR(AND('Care Companion Tracker'!$Z449&lt;&gt;"",'Care Companion Tracker'!$K449="Surgery",'Care Companion Tracker'!$U449&lt;&gt;"",'Care Companion Tracker'!$W449&lt;&gt;"",'Care Companion Tracker'!$Y449&lt;&gt;""),AND('Care Companion Tracker'!$Z449&lt;&gt;"",'Care Companion Tracker'!$K449="Procedure",'Care Companion Tracker'!$U449&lt;&gt;""),AND('Care Companion Tracker'!$Z449&lt;&gt;"",'Care Companion Tracker'!$K449="Observation",'Care Companion Tracker'!$U449&lt;&gt;"")),"Discharged &amp; completed",IF(AND('Care Companion Tracker'!$Z449&lt;&gt;"",'Care Companion Tracker'!$U449&lt;&gt;"",'Care Companion Tracker'!$W449=""),"Discharged but no practical", IF(AND('Care Companion Tracker'!$Z449&lt;&gt;"",'Care Companion Tracker'!$U449&lt;&gt;"",'Care Companion Tracker'!$K449="Surgery",'Care Companion Tracker'!$Y449=""),"Discharged but no evaluation",IF(AND('Care Companion Tracker'!$Z449&lt;&gt;"",'Care Companion Tracker'!$U449=""),"Discharged but no class","Completed but not discharged")))))))</f>
        <v>Class not attended</v>
      </c>
      <c r="E449" s="129" t="str">
        <f>IF(Table4[[#This Row],[DOA (DD/MM/YY)]]="","",TEXT(Table4[[#This Row],[DOA (DD/MM/YY)]],"mmm-yy"))</f>
        <v>Sep-14</v>
      </c>
      <c r="F449" s="148">
        <f>IF('Patient Admission Report'!H444="","",'Patient Admission Report'!H444)</f>
        <v>41893</v>
      </c>
      <c r="G449" s="112" t="str">
        <f>IFERROR(IF('Patient Admission Report'!B444="","",'Patient Admission Report'!B444),"")</f>
        <v>10070000202518</v>
      </c>
      <c r="H449" s="68" t="str">
        <f>IFERROR(IF('Patient Admission Report'!C444="","",'Patient Admission Report'!C444),"")</f>
        <v>Mr MAHESHWARAM B</v>
      </c>
      <c r="I449" s="77" t="str">
        <f>IFERROR(IF('Patient Admission Report'!D444="","",'Patient Admission Report'!D444),"")</f>
        <v>91-9989058659</v>
      </c>
      <c r="J449" s="68" t="str">
        <f>IFERROR(IF('Patient Admission Report'!E444="","",'Patient Admission Report'!E444),"")</f>
        <v>TELANGANA</v>
      </c>
      <c r="K449" s="68" t="str">
        <f>IFERROR(IF('Patient Admission Report'!F444="","",'Patient Admission Report'!F444),"")</f>
        <v>SURGERY</v>
      </c>
      <c r="L449" s="68" t="str">
        <f>IFERROR(IF('Patient Admission Report'!G444="","",'Patient Admission Report'!G444),"")</f>
        <v>ORTHOPAEDICS</v>
      </c>
      <c r="M449" s="133" t="str">
        <f>IFERROR(IF('Patient Admission Report'!I444="","",'Patient Admission Report'!I444),"")</f>
        <v/>
      </c>
      <c r="N449" s="124"/>
      <c r="O449" s="116"/>
      <c r="P449" s="72"/>
      <c r="Q449" s="73"/>
      <c r="R449" s="72"/>
      <c r="S449" s="72"/>
      <c r="T449" s="73"/>
      <c r="U449" s="69"/>
      <c r="V449" s="69" t="s">
        <v>2651</v>
      </c>
      <c r="W449" s="136"/>
      <c r="X449" s="139"/>
      <c r="Y449" s="121"/>
      <c r="Z449" s="143" t="str">
        <f>IFERROR(VLOOKUP('Care Companion Tracker'!$G449,'Patient Discharge Report'!$B$11:$E$1048576,3,FALSE),"")</f>
        <v/>
      </c>
      <c r="AA449" s="94" t="str">
        <f>IFERROR(VLOOKUP('Care Companion Tracker'!$G449,'Patient Discharge Report'!$B$11:$E$1048576,4,FALSE),"")</f>
        <v/>
      </c>
      <c r="AB449" s="179">
        <f>ROUND(IF('Care Companion Tracker'!$Z449="",0,('Care Companion Tracker'!$Z449-'Care Companion Tracker'!$F449)),0)</f>
        <v>0</v>
      </c>
      <c r="AC449" s="116"/>
      <c r="AD449" s="95"/>
    </row>
    <row r="450" spans="2:30">
      <c r="B450" s="67">
        <f t="shared" si="12"/>
        <v>435</v>
      </c>
      <c r="C450" s="68" t="str">
        <f t="shared" si="13"/>
        <v>Hyderabad</v>
      </c>
      <c r="D450" s="93" t="str">
        <f>IF(AND('Care Companion Tracker'!$U450="", 'Care Companion Tracker'!$Z450=""),"Class not attended", IF(AND('Care Companion Tracker'!$Z450="",'Care Companion Tracker'!$U450&lt;&gt;"",$K450="Surgery",$W450=""),"Practical Left", IF(AND('Care Companion Tracker'!$Z450="",'Care Companion Tracker'!$U450&lt;&gt;"",'Care Companion Tracker'!$K450="Surgery",'Care Companion Tracker'!$Y450=""),"Evaluation left",IF(OR(AND('Care Companion Tracker'!$Z450&lt;&gt;"",'Care Companion Tracker'!$K450="Surgery",'Care Companion Tracker'!$U450&lt;&gt;"",'Care Companion Tracker'!$W450&lt;&gt;"",'Care Companion Tracker'!$Y450&lt;&gt;""),AND('Care Companion Tracker'!$Z450&lt;&gt;"",'Care Companion Tracker'!$K450="Procedure",'Care Companion Tracker'!$U450&lt;&gt;""),AND('Care Companion Tracker'!$Z450&lt;&gt;"",'Care Companion Tracker'!$K450="Observation",'Care Companion Tracker'!$U450&lt;&gt;"")),"Discharged &amp; completed",IF(AND('Care Companion Tracker'!$Z450&lt;&gt;"",'Care Companion Tracker'!$U450&lt;&gt;"",'Care Companion Tracker'!$W450=""),"Discharged but no practical", IF(AND('Care Companion Tracker'!$Z450&lt;&gt;"",'Care Companion Tracker'!$U450&lt;&gt;"",'Care Companion Tracker'!$K450="Surgery",'Care Companion Tracker'!$Y450=""),"Discharged but no evaluation",IF(AND('Care Companion Tracker'!$Z450&lt;&gt;"",'Care Companion Tracker'!$U450=""),"Discharged but no class","Completed but not discharged")))))))</f>
        <v>Class not attended</v>
      </c>
      <c r="E450" s="129" t="str">
        <f>IF(Table4[[#This Row],[DOA (DD/MM/YY)]]="","",TEXT(Table4[[#This Row],[DOA (DD/MM/YY)]],"mmm-yy"))</f>
        <v>Sep-14</v>
      </c>
      <c r="F450" s="148">
        <f>IF('Patient Admission Report'!H445="","",'Patient Admission Report'!H445)</f>
        <v>41893</v>
      </c>
      <c r="G450" s="112" t="str">
        <f>IFERROR(IF('Patient Admission Report'!B445="","",'Patient Admission Report'!B445),"")</f>
        <v>10070000198901</v>
      </c>
      <c r="H450" s="68" t="str">
        <f>IFERROR(IF('Patient Admission Report'!C445="","",'Patient Admission Report'!C445),"")</f>
        <v>Mrs LAXMI D</v>
      </c>
      <c r="I450" s="77" t="str">
        <f>IFERROR(IF('Patient Admission Report'!D445="","",'Patient Admission Report'!D445),"")</f>
        <v>91-9396550244</v>
      </c>
      <c r="J450" s="68" t="str">
        <f>IFERROR(IF('Patient Admission Report'!E445="","",'Patient Admission Report'!E445),"")</f>
        <v>TELANGANA</v>
      </c>
      <c r="K450" s="68" t="str">
        <f>IFERROR(IF('Patient Admission Report'!F445="","",'Patient Admission Report'!F445),"")</f>
        <v>OBSERVATION</v>
      </c>
      <c r="L450" s="68" t="str">
        <f>IFERROR(IF('Patient Admission Report'!G445="","",'Patient Admission Report'!G445),"")</f>
        <v>ORTHOPAEDICS</v>
      </c>
      <c r="M450" s="133" t="str">
        <f>IFERROR(IF('Patient Admission Report'!I445="","",'Patient Admission Report'!I445),"")</f>
        <v>HINDUSTAN AERONAETICS LTD HAL</v>
      </c>
      <c r="N450" s="124"/>
      <c r="O450" s="116"/>
      <c r="P450" s="72"/>
      <c r="Q450" s="73"/>
      <c r="R450" s="72"/>
      <c r="S450" s="72"/>
      <c r="T450" s="73"/>
      <c r="U450" s="69"/>
      <c r="V450" s="69" t="s">
        <v>2644</v>
      </c>
      <c r="W450" s="136"/>
      <c r="X450" s="139"/>
      <c r="Y450" s="121"/>
      <c r="Z450" s="143" t="str">
        <f>IFERROR(VLOOKUP('Care Companion Tracker'!$G450,'Patient Discharge Report'!$B$11:$E$1048576,3,FALSE),"")</f>
        <v/>
      </c>
      <c r="AA450" s="94" t="str">
        <f>IFERROR(VLOOKUP('Care Companion Tracker'!$G450,'Patient Discharge Report'!$B$11:$E$1048576,4,FALSE),"")</f>
        <v/>
      </c>
      <c r="AB450" s="179">
        <f>ROUND(IF('Care Companion Tracker'!$Z450="",0,('Care Companion Tracker'!$Z450-'Care Companion Tracker'!$F450)),0)</f>
        <v>0</v>
      </c>
      <c r="AC450" s="116"/>
      <c r="AD450" s="95"/>
    </row>
    <row r="451" spans="2:30">
      <c r="B451" s="67">
        <f t="shared" si="12"/>
        <v>436</v>
      </c>
      <c r="C451" s="68" t="str">
        <f t="shared" si="13"/>
        <v>Hyderabad</v>
      </c>
      <c r="D451" s="93" t="str">
        <f>IF(AND('Care Companion Tracker'!$U451="", 'Care Companion Tracker'!$Z451=""),"Class not attended", IF(AND('Care Companion Tracker'!$Z451="",'Care Companion Tracker'!$U451&lt;&gt;"",$K451="Surgery",$W451=""),"Practical Left", IF(AND('Care Companion Tracker'!$Z451="",'Care Companion Tracker'!$U451&lt;&gt;"",'Care Companion Tracker'!$K451="Surgery",'Care Companion Tracker'!$Y451=""),"Evaluation left",IF(OR(AND('Care Companion Tracker'!$Z451&lt;&gt;"",'Care Companion Tracker'!$K451="Surgery",'Care Companion Tracker'!$U451&lt;&gt;"",'Care Companion Tracker'!$W451&lt;&gt;"",'Care Companion Tracker'!$Y451&lt;&gt;""),AND('Care Companion Tracker'!$Z451&lt;&gt;"",'Care Companion Tracker'!$K451="Procedure",'Care Companion Tracker'!$U451&lt;&gt;""),AND('Care Companion Tracker'!$Z451&lt;&gt;"",'Care Companion Tracker'!$K451="Observation",'Care Companion Tracker'!$U451&lt;&gt;"")),"Discharged &amp; completed",IF(AND('Care Companion Tracker'!$Z451&lt;&gt;"",'Care Companion Tracker'!$U451&lt;&gt;"",'Care Companion Tracker'!$W451=""),"Discharged but no practical", IF(AND('Care Companion Tracker'!$Z451&lt;&gt;"",'Care Companion Tracker'!$U451&lt;&gt;"",'Care Companion Tracker'!$K451="Surgery",'Care Companion Tracker'!$Y451=""),"Discharged but no evaluation",IF(AND('Care Companion Tracker'!$Z451&lt;&gt;"",'Care Companion Tracker'!$U451=""),"Discharged but no class","Completed but not discharged")))))))</f>
        <v>Discharged but no class</v>
      </c>
      <c r="E451" s="129" t="str">
        <f>IF(Table4[[#This Row],[DOA (DD/MM/YY)]]="","",TEXT(Table4[[#This Row],[DOA (DD/MM/YY)]],"mmm-yy"))</f>
        <v>Sep-14</v>
      </c>
      <c r="F451" s="148">
        <f>IF('Patient Admission Report'!H446="","",'Patient Admission Report'!H446)</f>
        <v>41893</v>
      </c>
      <c r="G451" s="112" t="str">
        <f>IFERROR(IF('Patient Admission Report'!B446="","",'Patient Admission Report'!B446),"")</f>
        <v>10070000202457</v>
      </c>
      <c r="H451" s="68" t="str">
        <f>IFERROR(IF('Patient Admission Report'!C446="","",'Patient Admission Report'!C446),"")</f>
        <v>Baby SRUJANA</v>
      </c>
      <c r="I451" s="77" t="str">
        <f>IFERROR(IF('Patient Admission Report'!D446="","",'Patient Admission Report'!D446),"")</f>
        <v>9618805752</v>
      </c>
      <c r="J451" s="68" t="str">
        <f>IFERROR(IF('Patient Admission Report'!E446="","",'Patient Admission Report'!E446),"")</f>
        <v>TELANGANA</v>
      </c>
      <c r="K451" s="68" t="str">
        <f>IFERROR(IF('Patient Admission Report'!F446="","",'Patient Admission Report'!F446),"")</f>
        <v>PROCEDURE</v>
      </c>
      <c r="L451" s="68" t="str">
        <f>IFERROR(IF('Patient Admission Report'!G446="","",'Patient Admission Report'!G446),"")</f>
        <v>PAEDIATRIC MEDICINE</v>
      </c>
      <c r="M451" s="133" t="str">
        <f>IFERROR(IF('Patient Admission Report'!I446="","",'Patient Admission Report'!I446),"")</f>
        <v>NH-Mallareddy Hospital</v>
      </c>
      <c r="N451" s="124"/>
      <c r="O451" s="116"/>
      <c r="P451" s="72"/>
      <c r="Q451" s="73"/>
      <c r="R451" s="72"/>
      <c r="S451" s="72"/>
      <c r="T451" s="73"/>
      <c r="U451" s="69"/>
      <c r="V451" s="69"/>
      <c r="W451" s="136"/>
      <c r="X451" s="139"/>
      <c r="Y451" s="121"/>
      <c r="Z451" s="143" t="str">
        <f>IFERROR(VLOOKUP('Care Companion Tracker'!$G451,'Patient Discharge Report'!$B$11:$E$1048576,3,FALSE),"")</f>
        <v>13/09/2014 10:56 PM</v>
      </c>
      <c r="AA451" s="94" t="str">
        <f>IFERROR(VLOOKUP('Care Companion Tracker'!$G451,'Patient Discharge Report'!$B$11:$E$1048576,4,FALSE),"")</f>
        <v>Normal Discharge</v>
      </c>
      <c r="AB451" s="179">
        <f>ROUND(IF('Care Companion Tracker'!$Z451="",0,('Care Companion Tracker'!$Z451-'Care Companion Tracker'!$F451)),0)</f>
        <v>3</v>
      </c>
      <c r="AC451" s="116"/>
      <c r="AD451" s="95"/>
    </row>
    <row r="452" spans="2:30">
      <c r="B452" s="67">
        <f t="shared" si="12"/>
        <v>437</v>
      </c>
      <c r="C452" s="68" t="str">
        <f t="shared" si="13"/>
        <v>Hyderabad</v>
      </c>
      <c r="D452" s="93" t="str">
        <f>IF(AND('Care Companion Tracker'!$U452="", 'Care Companion Tracker'!$Z452=""),"Class not attended", IF(AND('Care Companion Tracker'!$Z452="",'Care Companion Tracker'!$U452&lt;&gt;"",$K452="Surgery",$W452=""),"Practical Left", IF(AND('Care Companion Tracker'!$Z452="",'Care Companion Tracker'!$U452&lt;&gt;"",'Care Companion Tracker'!$K452="Surgery",'Care Companion Tracker'!$Y452=""),"Evaluation left",IF(OR(AND('Care Companion Tracker'!$Z452&lt;&gt;"",'Care Companion Tracker'!$K452="Surgery",'Care Companion Tracker'!$U452&lt;&gt;"",'Care Companion Tracker'!$W452&lt;&gt;"",'Care Companion Tracker'!$Y452&lt;&gt;""),AND('Care Companion Tracker'!$Z452&lt;&gt;"",'Care Companion Tracker'!$K452="Procedure",'Care Companion Tracker'!$U452&lt;&gt;""),AND('Care Companion Tracker'!$Z452&lt;&gt;"",'Care Companion Tracker'!$K452="Observation",'Care Companion Tracker'!$U452&lt;&gt;"")),"Discharged &amp; completed",IF(AND('Care Companion Tracker'!$Z452&lt;&gt;"",'Care Companion Tracker'!$U452&lt;&gt;"",'Care Companion Tracker'!$W452=""),"Discharged but no practical", IF(AND('Care Companion Tracker'!$Z452&lt;&gt;"",'Care Companion Tracker'!$U452&lt;&gt;"",'Care Companion Tracker'!$K452="Surgery",'Care Companion Tracker'!$Y452=""),"Discharged but no evaluation",IF(AND('Care Companion Tracker'!$Z452&lt;&gt;"",'Care Companion Tracker'!$U452=""),"Discharged but no class","Completed but not discharged")))))))</f>
        <v>Discharged but no class</v>
      </c>
      <c r="E452" s="129" t="str">
        <f>IF(Table4[[#This Row],[DOA (DD/MM/YY)]]="","",TEXT(Table4[[#This Row],[DOA (DD/MM/YY)]],"mmm-yy"))</f>
        <v>Sep-14</v>
      </c>
      <c r="F452" s="148">
        <f>IF('Patient Admission Report'!H447="","",'Patient Admission Report'!H447)</f>
        <v>41893</v>
      </c>
      <c r="G452" s="112" t="str">
        <f>IFERROR(IF('Patient Admission Report'!B447="","",'Patient Admission Report'!B447),"")</f>
        <v>10070000202427</v>
      </c>
      <c r="H452" s="68" t="str">
        <f>IFERROR(IF('Patient Admission Report'!C447="","",'Patient Admission Report'!C447),"")</f>
        <v>Mrs LACHAMMA</v>
      </c>
      <c r="I452" s="77" t="str">
        <f>IFERROR(IF('Patient Admission Report'!D447="","",'Patient Admission Report'!D447),"")</f>
        <v>91-9959695445</v>
      </c>
      <c r="J452" s="68" t="str">
        <f>IFERROR(IF('Patient Admission Report'!E447="","",'Patient Admission Report'!E447),"")</f>
        <v>TELANGANA</v>
      </c>
      <c r="K452" s="68" t="str">
        <f>IFERROR(IF('Patient Admission Report'!F447="","",'Patient Admission Report'!F447),"")</f>
        <v>OBSERVATION</v>
      </c>
      <c r="L452" s="68" t="str">
        <f>IFERROR(IF('Patient Admission Report'!G447="","",'Patient Admission Report'!G447),"")</f>
        <v>PULMONOLOGY</v>
      </c>
      <c r="M452" s="133" t="str">
        <f>IFERROR(IF('Patient Admission Report'!I447="","",'Patient Admission Report'!I447),"")</f>
        <v/>
      </c>
      <c r="N452" s="124"/>
      <c r="O452" s="116"/>
      <c r="P452" s="72"/>
      <c r="Q452" s="73"/>
      <c r="R452" s="72"/>
      <c r="S452" s="72"/>
      <c r="T452" s="73"/>
      <c r="U452" s="69"/>
      <c r="V452" s="69"/>
      <c r="W452" s="136"/>
      <c r="X452" s="139"/>
      <c r="Y452" s="121"/>
      <c r="Z452" s="143" t="str">
        <f>IFERROR(VLOOKUP('Care Companion Tracker'!$G452,'Patient Discharge Report'!$B$11:$E$1048576,3,FALSE),"")</f>
        <v>12/09/2014 09:32 PM</v>
      </c>
      <c r="AA452" s="94" t="str">
        <f>IFERROR(VLOOKUP('Care Companion Tracker'!$G452,'Patient Discharge Report'!$B$11:$E$1048576,4,FALSE),"")</f>
        <v>LAMA</v>
      </c>
      <c r="AB452" s="179">
        <f>ROUND(IF('Care Companion Tracker'!$Z452="",0,('Care Companion Tracker'!$Z452-'Care Companion Tracker'!$F452)),0)</f>
        <v>2</v>
      </c>
      <c r="AC452" s="116"/>
      <c r="AD452" s="95"/>
    </row>
    <row r="453" spans="2:30">
      <c r="B453" s="67">
        <f t="shared" si="12"/>
        <v>438</v>
      </c>
      <c r="C453" s="68" t="str">
        <f t="shared" si="13"/>
        <v>Hyderabad</v>
      </c>
      <c r="D453" s="93" t="str">
        <f>IF(AND('Care Companion Tracker'!$U453="", 'Care Companion Tracker'!$Z453=""),"Class not attended", IF(AND('Care Companion Tracker'!$Z453="",'Care Companion Tracker'!$U453&lt;&gt;"",$K453="Surgery",$W453=""),"Practical Left", IF(AND('Care Companion Tracker'!$Z453="",'Care Companion Tracker'!$U453&lt;&gt;"",'Care Companion Tracker'!$K453="Surgery",'Care Companion Tracker'!$Y453=""),"Evaluation left",IF(OR(AND('Care Companion Tracker'!$Z453&lt;&gt;"",'Care Companion Tracker'!$K453="Surgery",'Care Companion Tracker'!$U453&lt;&gt;"",'Care Companion Tracker'!$W453&lt;&gt;"",'Care Companion Tracker'!$Y453&lt;&gt;""),AND('Care Companion Tracker'!$Z453&lt;&gt;"",'Care Companion Tracker'!$K453="Procedure",'Care Companion Tracker'!$U453&lt;&gt;""),AND('Care Companion Tracker'!$Z453&lt;&gt;"",'Care Companion Tracker'!$K453="Observation",'Care Companion Tracker'!$U453&lt;&gt;"")),"Discharged &amp; completed",IF(AND('Care Companion Tracker'!$Z453&lt;&gt;"",'Care Companion Tracker'!$U453&lt;&gt;"",'Care Companion Tracker'!$W453=""),"Discharged but no practical", IF(AND('Care Companion Tracker'!$Z453&lt;&gt;"",'Care Companion Tracker'!$U453&lt;&gt;"",'Care Companion Tracker'!$K453="Surgery",'Care Companion Tracker'!$Y453=""),"Discharged but no evaluation",IF(AND('Care Companion Tracker'!$Z453&lt;&gt;"",'Care Companion Tracker'!$U453=""),"Discharged but no class","Completed but not discharged")))))))</f>
        <v>Discharged but no class</v>
      </c>
      <c r="E453" s="129" t="str">
        <f>IF(Table4[[#This Row],[DOA (DD/MM/YY)]]="","",TEXT(Table4[[#This Row],[DOA (DD/MM/YY)]],"mmm-yy"))</f>
        <v>Sep-14</v>
      </c>
      <c r="F453" s="148">
        <f>IF('Patient Admission Report'!H448="","",'Patient Admission Report'!H448)</f>
        <v>41893</v>
      </c>
      <c r="G453" s="112" t="str">
        <f>IFERROR(IF('Patient Admission Report'!B448="","",'Patient Admission Report'!B448),"")</f>
        <v>10070000202409</v>
      </c>
      <c r="H453" s="68" t="str">
        <f>IFERROR(IF('Patient Admission Report'!C448="","",'Patient Admission Report'!C448),"")</f>
        <v>Mr THIRUPATHI GV</v>
      </c>
      <c r="I453" s="77" t="str">
        <f>IFERROR(IF('Patient Admission Report'!D448="","",'Patient Admission Report'!D448),"")</f>
        <v>09032422223</v>
      </c>
      <c r="J453" s="68" t="str">
        <f>IFERROR(IF('Patient Admission Report'!E448="","",'Patient Admission Report'!E448),"")</f>
        <v>TELANGANA</v>
      </c>
      <c r="K453" s="68" t="str">
        <f>IFERROR(IF('Patient Admission Report'!F448="","",'Patient Admission Report'!F448),"")</f>
        <v>OBSERVATION</v>
      </c>
      <c r="L453" s="68" t="str">
        <f>IFERROR(IF('Patient Admission Report'!G448="","",'Patient Admission Report'!G448),"")</f>
        <v>PULMONOLOGY</v>
      </c>
      <c r="M453" s="133" t="str">
        <f>IFERROR(IF('Patient Admission Report'!I448="","",'Patient Admission Report'!I448),"")</f>
        <v>MEDI ASSIST INDIA TPA PVT. LTD._CREDIT</v>
      </c>
      <c r="N453" s="124"/>
      <c r="O453" s="116"/>
      <c r="P453" s="72"/>
      <c r="Q453" s="73"/>
      <c r="R453" s="72"/>
      <c r="S453" s="72"/>
      <c r="T453" s="73"/>
      <c r="U453" s="69"/>
      <c r="V453" s="69"/>
      <c r="W453" s="136"/>
      <c r="X453" s="139"/>
      <c r="Y453" s="121"/>
      <c r="Z453" s="143" t="str">
        <f>IFERROR(VLOOKUP('Care Companion Tracker'!$G453,'Patient Discharge Report'!$B$11:$E$1048576,3,FALSE),"")</f>
        <v>13/09/2014 10:59 PM</v>
      </c>
      <c r="AA453" s="94" t="str">
        <f>IFERROR(VLOOKUP('Care Companion Tracker'!$G453,'Patient Discharge Report'!$B$11:$E$1048576,4,FALSE),"")</f>
        <v>Normal Discharge</v>
      </c>
      <c r="AB453" s="179">
        <f>ROUND(IF('Care Companion Tracker'!$Z453="",0,('Care Companion Tracker'!$Z453-'Care Companion Tracker'!$F453)),0)</f>
        <v>3</v>
      </c>
      <c r="AC453" s="116"/>
      <c r="AD453" s="95"/>
    </row>
    <row r="454" spans="2:30">
      <c r="B454" s="67">
        <f t="shared" si="12"/>
        <v>439</v>
      </c>
      <c r="C454" s="68" t="str">
        <f t="shared" si="13"/>
        <v>Hyderabad</v>
      </c>
      <c r="D454" s="93" t="str">
        <f>IF(AND('Care Companion Tracker'!$U454="", 'Care Companion Tracker'!$Z454=""),"Class not attended", IF(AND('Care Companion Tracker'!$Z454="",'Care Companion Tracker'!$U454&lt;&gt;"",$K454="Surgery",$W454=""),"Practical Left", IF(AND('Care Companion Tracker'!$Z454="",'Care Companion Tracker'!$U454&lt;&gt;"",'Care Companion Tracker'!$K454="Surgery",'Care Companion Tracker'!$Y454=""),"Evaluation left",IF(OR(AND('Care Companion Tracker'!$Z454&lt;&gt;"",'Care Companion Tracker'!$K454="Surgery",'Care Companion Tracker'!$U454&lt;&gt;"",'Care Companion Tracker'!$W454&lt;&gt;"",'Care Companion Tracker'!$Y454&lt;&gt;""),AND('Care Companion Tracker'!$Z454&lt;&gt;"",'Care Companion Tracker'!$K454="Procedure",'Care Companion Tracker'!$U454&lt;&gt;""),AND('Care Companion Tracker'!$Z454&lt;&gt;"",'Care Companion Tracker'!$K454="Observation",'Care Companion Tracker'!$U454&lt;&gt;"")),"Discharged &amp; completed",IF(AND('Care Companion Tracker'!$Z454&lt;&gt;"",'Care Companion Tracker'!$U454&lt;&gt;"",'Care Companion Tracker'!$W454=""),"Discharged but no practical", IF(AND('Care Companion Tracker'!$Z454&lt;&gt;"",'Care Companion Tracker'!$U454&lt;&gt;"",'Care Companion Tracker'!$K454="Surgery",'Care Companion Tracker'!$Y454=""),"Discharged but no evaluation",IF(AND('Care Companion Tracker'!$Z454&lt;&gt;"",'Care Companion Tracker'!$U454=""),"Discharged but no class","Completed but not discharged")))))))</f>
        <v>Class not attended</v>
      </c>
      <c r="E454" s="129" t="str">
        <f>IF(Table4[[#This Row],[DOA (DD/MM/YY)]]="","",TEXT(Table4[[#This Row],[DOA (DD/MM/YY)]],"mmm-yy"))</f>
        <v>Sep-14</v>
      </c>
      <c r="F454" s="148">
        <f>IF('Patient Admission Report'!H449="","",'Patient Admission Report'!H449)</f>
        <v>41893</v>
      </c>
      <c r="G454" s="112" t="str">
        <f>IFERROR(IF('Patient Admission Report'!B449="","",'Patient Admission Report'!B449),"")</f>
        <v>10070000177231</v>
      </c>
      <c r="H454" s="68" t="str">
        <f>IFERROR(IF('Patient Admission Report'!C449="","",'Patient Admission Report'!C449),"")</f>
        <v>Mrs GOWRAMMA D</v>
      </c>
      <c r="I454" s="77" t="str">
        <f>IFERROR(IF('Patient Admission Report'!D449="","",'Patient Admission Report'!D449),"")</f>
        <v>91-8897050405</v>
      </c>
      <c r="J454" s="68" t="str">
        <f>IFERROR(IF('Patient Admission Report'!E449="","",'Patient Admission Report'!E449),"")</f>
        <v>Andhra Pradesh</v>
      </c>
      <c r="K454" s="68" t="str">
        <f>IFERROR(IF('Patient Admission Report'!F449="","",'Patient Admission Report'!F449),"")</f>
        <v>PROCEDURE</v>
      </c>
      <c r="L454" s="68" t="str">
        <f>IFERROR(IF('Patient Admission Report'!G449="","",'Patient Admission Report'!G449),"")</f>
        <v>PULMONOLOGY</v>
      </c>
      <c r="M454" s="133" t="str">
        <f>IFERROR(IF('Patient Admission Report'!I449="","",'Patient Admission Report'!I449),"")</f>
        <v/>
      </c>
      <c r="N454" s="124"/>
      <c r="O454" s="116"/>
      <c r="P454" s="72"/>
      <c r="Q454" s="73"/>
      <c r="R454" s="72"/>
      <c r="S454" s="72"/>
      <c r="T454" s="73"/>
      <c r="U454" s="69"/>
      <c r="V454" s="69"/>
      <c r="W454" s="136"/>
      <c r="X454" s="139"/>
      <c r="Y454" s="121"/>
      <c r="Z454" s="143" t="str">
        <f>IFERROR(VLOOKUP('Care Companion Tracker'!$G454,'Patient Discharge Report'!$B$11:$E$1048576,3,FALSE),"")</f>
        <v/>
      </c>
      <c r="AA454" s="94" t="str">
        <f>IFERROR(VLOOKUP('Care Companion Tracker'!$G454,'Patient Discharge Report'!$B$11:$E$1048576,4,FALSE),"")</f>
        <v/>
      </c>
      <c r="AB454" s="179">
        <f>ROUND(IF('Care Companion Tracker'!$Z454="",0,('Care Companion Tracker'!$Z454-'Care Companion Tracker'!$F454)),0)</f>
        <v>0</v>
      </c>
      <c r="AC454" s="116"/>
      <c r="AD454" s="95"/>
    </row>
    <row r="455" spans="2:30">
      <c r="B455" s="67">
        <f t="shared" si="12"/>
        <v>440</v>
      </c>
      <c r="C455" s="68" t="str">
        <f t="shared" si="13"/>
        <v>Hyderabad</v>
      </c>
      <c r="D455" s="93" t="str">
        <f>IF(AND('Care Companion Tracker'!$U455="", 'Care Companion Tracker'!$Z455=""),"Class not attended", IF(AND('Care Companion Tracker'!$Z455="",'Care Companion Tracker'!$U455&lt;&gt;"",$K455="Surgery",$W455=""),"Practical Left", IF(AND('Care Companion Tracker'!$Z455="",'Care Companion Tracker'!$U455&lt;&gt;"",'Care Companion Tracker'!$K455="Surgery",'Care Companion Tracker'!$Y455=""),"Evaluation left",IF(OR(AND('Care Companion Tracker'!$Z455&lt;&gt;"",'Care Companion Tracker'!$K455="Surgery",'Care Companion Tracker'!$U455&lt;&gt;"",'Care Companion Tracker'!$W455&lt;&gt;"",'Care Companion Tracker'!$Y455&lt;&gt;""),AND('Care Companion Tracker'!$Z455&lt;&gt;"",'Care Companion Tracker'!$K455="Procedure",'Care Companion Tracker'!$U455&lt;&gt;""),AND('Care Companion Tracker'!$Z455&lt;&gt;"",'Care Companion Tracker'!$K455="Observation",'Care Companion Tracker'!$U455&lt;&gt;"")),"Discharged &amp; completed",IF(AND('Care Companion Tracker'!$Z455&lt;&gt;"",'Care Companion Tracker'!$U455&lt;&gt;"",'Care Companion Tracker'!$W455=""),"Discharged but no practical", IF(AND('Care Companion Tracker'!$Z455&lt;&gt;"",'Care Companion Tracker'!$U455&lt;&gt;"",'Care Companion Tracker'!$K455="Surgery",'Care Companion Tracker'!$Y455=""),"Discharged but no evaluation",IF(AND('Care Companion Tracker'!$Z455&lt;&gt;"",'Care Companion Tracker'!$U455=""),"Discharged but no class","Completed but not discharged")))))))</f>
        <v>Class not attended</v>
      </c>
      <c r="E455" s="129" t="str">
        <f>IF(Table4[[#This Row],[DOA (DD/MM/YY)]]="","",TEXT(Table4[[#This Row],[DOA (DD/MM/YY)]],"mmm-yy"))</f>
        <v>Sep-14</v>
      </c>
      <c r="F455" s="148">
        <f>IF('Patient Admission Report'!H450="","",'Patient Admission Report'!H450)</f>
        <v>41893</v>
      </c>
      <c r="G455" s="112" t="str">
        <f>IFERROR(IF('Patient Admission Report'!B450="","",'Patient Admission Report'!B450),"")</f>
        <v>10070000202108</v>
      </c>
      <c r="H455" s="70" t="str">
        <f>IFERROR(IF('Patient Admission Report'!C450="","",'Patient Admission Report'!C450),"")</f>
        <v>Mr NARSA GOUD A</v>
      </c>
      <c r="I455" s="77" t="str">
        <f>IFERROR(IF('Patient Admission Report'!D450="","",'Patient Admission Report'!D450),"")</f>
        <v>7893642540</v>
      </c>
      <c r="J455" s="70" t="str">
        <f>IFERROR(IF('Patient Admission Report'!E450="","",'Patient Admission Report'!E450),"")</f>
        <v>TELANGANA</v>
      </c>
      <c r="K455" s="70" t="str">
        <f>IFERROR(IF('Patient Admission Report'!F450="","",'Patient Admission Report'!F450),"")</f>
        <v>PROCEDURE</v>
      </c>
      <c r="L455" s="70" t="str">
        <f>IFERROR(IF('Patient Admission Report'!G450="","",'Patient Admission Report'!G450),"")</f>
        <v>UROLOGY</v>
      </c>
      <c r="M455" s="134" t="str">
        <f>IFERROR(IF('Patient Admission Report'!I450="","",'Patient Admission Report'!I450),"")</f>
        <v>AROGYA SRI</v>
      </c>
      <c r="N455" s="124"/>
      <c r="O455" s="116"/>
      <c r="P455" s="72"/>
      <c r="Q455" s="73"/>
      <c r="R455" s="72"/>
      <c r="S455" s="72"/>
      <c r="T455" s="73"/>
      <c r="U455" s="69"/>
      <c r="V455" s="69"/>
      <c r="W455" s="136"/>
      <c r="X455" s="139"/>
      <c r="Y455" s="121"/>
      <c r="Z455" s="143" t="str">
        <f>IFERROR(VLOOKUP('Care Companion Tracker'!$G455,'Patient Discharge Report'!$B$11:$E$1048576,3,FALSE),"")</f>
        <v/>
      </c>
      <c r="AA455" s="94" t="str">
        <f>IFERROR(VLOOKUP('Care Companion Tracker'!$G455,'Patient Discharge Report'!$B$11:$E$1048576,4,FALSE),"")</f>
        <v/>
      </c>
      <c r="AB455" s="179">
        <f>ROUND(IF('Care Companion Tracker'!$Z455="",0,('Care Companion Tracker'!$Z455-'Care Companion Tracker'!$F455)),0)</f>
        <v>0</v>
      </c>
      <c r="AC455" s="116"/>
      <c r="AD455" s="95"/>
    </row>
    <row r="456" spans="2:30">
      <c r="B456" s="67">
        <f t="shared" si="12"/>
        <v>441</v>
      </c>
      <c r="C456" s="68" t="str">
        <f t="shared" si="13"/>
        <v>Hyderabad</v>
      </c>
      <c r="D456" s="93" t="str">
        <f>IF(AND('Care Companion Tracker'!$U456="", 'Care Companion Tracker'!$Z456=""),"Class not attended", IF(AND('Care Companion Tracker'!$Z456="",'Care Companion Tracker'!$U456&lt;&gt;"",$K456="Surgery",$W456=""),"Practical Left", IF(AND('Care Companion Tracker'!$Z456="",'Care Companion Tracker'!$U456&lt;&gt;"",'Care Companion Tracker'!$K456="Surgery",'Care Companion Tracker'!$Y456=""),"Evaluation left",IF(OR(AND('Care Companion Tracker'!$Z456&lt;&gt;"",'Care Companion Tracker'!$K456="Surgery",'Care Companion Tracker'!$U456&lt;&gt;"",'Care Companion Tracker'!$W456&lt;&gt;"",'Care Companion Tracker'!$Y456&lt;&gt;""),AND('Care Companion Tracker'!$Z456&lt;&gt;"",'Care Companion Tracker'!$K456="Procedure",'Care Companion Tracker'!$U456&lt;&gt;""),AND('Care Companion Tracker'!$Z456&lt;&gt;"",'Care Companion Tracker'!$K456="Observation",'Care Companion Tracker'!$U456&lt;&gt;"")),"Discharged &amp; completed",IF(AND('Care Companion Tracker'!$Z456&lt;&gt;"",'Care Companion Tracker'!$U456&lt;&gt;"",'Care Companion Tracker'!$W456=""),"Discharged but no practical", IF(AND('Care Companion Tracker'!$Z456&lt;&gt;"",'Care Companion Tracker'!$U456&lt;&gt;"",'Care Companion Tracker'!$K456="Surgery",'Care Companion Tracker'!$Y456=""),"Discharged but no evaluation",IF(AND('Care Companion Tracker'!$Z456&lt;&gt;"",'Care Companion Tracker'!$U456=""),"Discharged but no class","Completed but not discharged")))))))</f>
        <v>Discharged but no class</v>
      </c>
      <c r="E456" s="129" t="str">
        <f>IF(Table4[[#This Row],[DOA (DD/MM/YY)]]="","",TEXT(Table4[[#This Row],[DOA (DD/MM/YY)]],"mmm-yy"))</f>
        <v>Sep-14</v>
      </c>
      <c r="F456" s="148">
        <f>IF('Patient Admission Report'!H451="","",'Patient Admission Report'!H451)</f>
        <v>41893</v>
      </c>
      <c r="G456" s="112" t="str">
        <f>IFERROR(IF('Patient Admission Report'!B451="","",'Patient Admission Report'!B451),"")</f>
        <v>10070000200050</v>
      </c>
      <c r="H456" s="68" t="str">
        <f>IFERROR(IF('Patient Admission Report'!C451="","",'Patient Admission Report'!C451),"")</f>
        <v>Mr RAJESH T</v>
      </c>
      <c r="I456" s="77" t="str">
        <f>IFERROR(IF('Patient Admission Report'!D451="","",'Patient Admission Report'!D451),"")</f>
        <v>91</v>
      </c>
      <c r="J456" s="68" t="str">
        <f>IFERROR(IF('Patient Admission Report'!E451="","",'Patient Admission Report'!E451),"")</f>
        <v>Andhra Pradesh</v>
      </c>
      <c r="K456" s="68" t="str">
        <f>IFERROR(IF('Patient Admission Report'!F451="","",'Patient Admission Report'!F451),"")</f>
        <v>PROCEDURE</v>
      </c>
      <c r="L456" s="68" t="str">
        <f>IFERROR(IF('Patient Admission Report'!G451="","",'Patient Admission Report'!G451),"")</f>
        <v>UROLOGY</v>
      </c>
      <c r="M456" s="133" t="str">
        <f>IFERROR(IF('Patient Admission Report'!I451="","",'Patient Admission Report'!I451),"")</f>
        <v>AROGYA SRI</v>
      </c>
      <c r="N456" s="124"/>
      <c r="O456" s="116"/>
      <c r="P456" s="72"/>
      <c r="Q456" s="73"/>
      <c r="R456" s="72"/>
      <c r="S456" s="72"/>
      <c r="T456" s="73"/>
      <c r="U456" s="69"/>
      <c r="V456" s="69"/>
      <c r="W456" s="136"/>
      <c r="X456" s="139"/>
      <c r="Y456" s="121"/>
      <c r="Z456" s="143" t="str">
        <f>IFERROR(VLOOKUP('Care Companion Tracker'!$G456,'Patient Discharge Report'!$B$11:$E$1048576,3,FALSE),"")</f>
        <v>25/09/2014 07:21 AM</v>
      </c>
      <c r="AA456" s="94" t="str">
        <f>IFERROR(VLOOKUP('Care Companion Tracker'!$G456,'Patient Discharge Report'!$B$11:$E$1048576,4,FALSE),"")</f>
        <v>Normal Discharge</v>
      </c>
      <c r="AB456" s="179">
        <f>ROUND(IF('Care Companion Tracker'!$Z456="",0,('Care Companion Tracker'!$Z456-'Care Companion Tracker'!$F456)),0)</f>
        <v>14</v>
      </c>
      <c r="AC456" s="116"/>
      <c r="AD456" s="95"/>
    </row>
    <row r="457" spans="2:30">
      <c r="B457" s="67">
        <f t="shared" si="12"/>
        <v>442</v>
      </c>
      <c r="C457" s="68" t="str">
        <f t="shared" si="13"/>
        <v>Hyderabad</v>
      </c>
      <c r="D457" s="93" t="str">
        <f>IF(AND('Care Companion Tracker'!$U457="", 'Care Companion Tracker'!$Z457=""),"Class not attended", IF(AND('Care Companion Tracker'!$Z457="",'Care Companion Tracker'!$U457&lt;&gt;"",$K457="Surgery",$W457=""),"Practical Left", IF(AND('Care Companion Tracker'!$Z457="",'Care Companion Tracker'!$U457&lt;&gt;"",'Care Companion Tracker'!$K457="Surgery",'Care Companion Tracker'!$Y457=""),"Evaluation left",IF(OR(AND('Care Companion Tracker'!$Z457&lt;&gt;"",'Care Companion Tracker'!$K457="Surgery",'Care Companion Tracker'!$U457&lt;&gt;"",'Care Companion Tracker'!$W457&lt;&gt;"",'Care Companion Tracker'!$Y457&lt;&gt;""),AND('Care Companion Tracker'!$Z457&lt;&gt;"",'Care Companion Tracker'!$K457="Procedure",'Care Companion Tracker'!$U457&lt;&gt;""),AND('Care Companion Tracker'!$Z457&lt;&gt;"",'Care Companion Tracker'!$K457="Observation",'Care Companion Tracker'!$U457&lt;&gt;"")),"Discharged &amp; completed",IF(AND('Care Companion Tracker'!$Z457&lt;&gt;"",'Care Companion Tracker'!$U457&lt;&gt;"",'Care Companion Tracker'!$W457=""),"Discharged but no practical", IF(AND('Care Companion Tracker'!$Z457&lt;&gt;"",'Care Companion Tracker'!$U457&lt;&gt;"",'Care Companion Tracker'!$K457="Surgery",'Care Companion Tracker'!$Y457=""),"Discharged but no evaluation",IF(AND('Care Companion Tracker'!$Z457&lt;&gt;"",'Care Companion Tracker'!$U457=""),"Discharged but no class","Completed but not discharged")))))))</f>
        <v>Discharged but no class</v>
      </c>
      <c r="E457" s="129" t="str">
        <f>IF(Table4[[#This Row],[DOA (DD/MM/YY)]]="","",TEXT(Table4[[#This Row],[DOA (DD/MM/YY)]],"mmm-yy"))</f>
        <v>Sep-14</v>
      </c>
      <c r="F457" s="148">
        <f>IF('Patient Admission Report'!H452="","",'Patient Admission Report'!H452)</f>
        <v>41893</v>
      </c>
      <c r="G457" s="112" t="str">
        <f>IFERROR(IF('Patient Admission Report'!B452="","",'Patient Admission Report'!B452),"")</f>
        <v>10070000199129</v>
      </c>
      <c r="H457" s="68" t="str">
        <f>IFERROR(IF('Patient Admission Report'!C452="","",'Patient Admission Report'!C452),"")</f>
        <v>Mr SRINIVAS GOUD K</v>
      </c>
      <c r="I457" s="77" t="str">
        <f>IFERROR(IF('Patient Admission Report'!D452="","",'Patient Admission Report'!D452),"")</f>
        <v>9640774123</v>
      </c>
      <c r="J457" s="68" t="str">
        <f>IFERROR(IF('Patient Admission Report'!E452="","",'Patient Admission Report'!E452),"")</f>
        <v>TELANGANA</v>
      </c>
      <c r="K457" s="68" t="str">
        <f>IFERROR(IF('Patient Admission Report'!F452="","",'Patient Admission Report'!F452),"")</f>
        <v>PROCEDURE</v>
      </c>
      <c r="L457" s="68" t="str">
        <f>IFERROR(IF('Patient Admission Report'!G452="","",'Patient Admission Report'!G452),"")</f>
        <v>UROLOGY</v>
      </c>
      <c r="M457" s="133" t="str">
        <f>IFERROR(IF('Patient Admission Report'!I452="","",'Patient Admission Report'!I452),"")</f>
        <v>AROGYA SRI</v>
      </c>
      <c r="N457" s="124"/>
      <c r="O457" s="116"/>
      <c r="P457" s="72"/>
      <c r="Q457" s="73"/>
      <c r="R457" s="72"/>
      <c r="S457" s="72"/>
      <c r="T457" s="73"/>
      <c r="U457" s="69"/>
      <c r="V457" s="69"/>
      <c r="W457" s="136"/>
      <c r="X457" s="139"/>
      <c r="Y457" s="121"/>
      <c r="Z457" s="143" t="str">
        <f>IFERROR(VLOOKUP('Care Companion Tracker'!$G457,'Patient Discharge Report'!$B$11:$E$1048576,3,FALSE),"")</f>
        <v>25/09/2014 07:21 AM</v>
      </c>
      <c r="AA457" s="94" t="str">
        <f>IFERROR(VLOOKUP('Care Companion Tracker'!$G457,'Patient Discharge Report'!$B$11:$E$1048576,4,FALSE),"")</f>
        <v>Normal Discharge</v>
      </c>
      <c r="AB457" s="179">
        <f>ROUND(IF('Care Companion Tracker'!$Z457="",0,('Care Companion Tracker'!$Z457-'Care Companion Tracker'!$F457)),0)</f>
        <v>14</v>
      </c>
      <c r="AC457" s="116"/>
      <c r="AD457" s="95"/>
    </row>
    <row r="458" spans="2:30">
      <c r="B458" s="67">
        <f t="shared" si="12"/>
        <v>443</v>
      </c>
      <c r="C458" s="68" t="str">
        <f t="shared" si="13"/>
        <v>Hyderabad</v>
      </c>
      <c r="D458" s="93" t="str">
        <f>IF(AND('Care Companion Tracker'!$U458="", 'Care Companion Tracker'!$Z458=""),"Class not attended", IF(AND('Care Companion Tracker'!$Z458="",'Care Companion Tracker'!$U458&lt;&gt;"",$K458="Surgery",$W458=""),"Practical Left", IF(AND('Care Companion Tracker'!$Z458="",'Care Companion Tracker'!$U458&lt;&gt;"",'Care Companion Tracker'!$K458="Surgery",'Care Companion Tracker'!$Y458=""),"Evaluation left",IF(OR(AND('Care Companion Tracker'!$Z458&lt;&gt;"",'Care Companion Tracker'!$K458="Surgery",'Care Companion Tracker'!$U458&lt;&gt;"",'Care Companion Tracker'!$W458&lt;&gt;"",'Care Companion Tracker'!$Y458&lt;&gt;""),AND('Care Companion Tracker'!$Z458&lt;&gt;"",'Care Companion Tracker'!$K458="Procedure",'Care Companion Tracker'!$U458&lt;&gt;""),AND('Care Companion Tracker'!$Z458&lt;&gt;"",'Care Companion Tracker'!$K458="Observation",'Care Companion Tracker'!$U458&lt;&gt;"")),"Discharged &amp; completed",IF(AND('Care Companion Tracker'!$Z458&lt;&gt;"",'Care Companion Tracker'!$U458&lt;&gt;"",'Care Companion Tracker'!$W458=""),"Discharged but no practical", IF(AND('Care Companion Tracker'!$Z458&lt;&gt;"",'Care Companion Tracker'!$U458&lt;&gt;"",'Care Companion Tracker'!$K458="Surgery",'Care Companion Tracker'!$Y458=""),"Discharged but no evaluation",IF(AND('Care Companion Tracker'!$Z458&lt;&gt;"",'Care Companion Tracker'!$U458=""),"Discharged but no class","Completed but not discharged")))))))</f>
        <v>Discharged but no class</v>
      </c>
      <c r="E458" s="129" t="str">
        <f>IF(Table4[[#This Row],[DOA (DD/MM/YY)]]="","",TEXT(Table4[[#This Row],[DOA (DD/MM/YY)]],"mmm-yy"))</f>
        <v>Sep-14</v>
      </c>
      <c r="F458" s="148">
        <f>IF('Patient Admission Report'!H453="","",'Patient Admission Report'!H453)</f>
        <v>41893</v>
      </c>
      <c r="G458" s="112" t="str">
        <f>IFERROR(IF('Patient Admission Report'!B453="","",'Patient Admission Report'!B453),"")</f>
        <v>10070000164585</v>
      </c>
      <c r="H458" s="68" t="str">
        <f>IFERROR(IF('Patient Admission Report'!C453="","",'Patient Admission Report'!C453),"")</f>
        <v>Ms SHANTHI KUMARI K</v>
      </c>
      <c r="I458" s="77" t="str">
        <f>IFERROR(IF('Patient Admission Report'!D453="","",'Patient Admission Report'!D453),"")</f>
        <v>91-8464041464</v>
      </c>
      <c r="J458" s="68" t="str">
        <f>IFERROR(IF('Patient Admission Report'!E453="","",'Patient Admission Report'!E453),"")</f>
        <v>Andhra Pradesh</v>
      </c>
      <c r="K458" s="68" t="str">
        <f>IFERROR(IF('Patient Admission Report'!F453="","",'Patient Admission Report'!F453),"")</f>
        <v>SURGERY</v>
      </c>
      <c r="L458" s="68" t="str">
        <f>IFERROR(IF('Patient Admission Report'!G453="","",'Patient Admission Report'!G453),"")</f>
        <v>UROLOGY</v>
      </c>
      <c r="M458" s="133" t="str">
        <f>IFERROR(IF('Patient Admission Report'!I453="","",'Patient Admission Report'!I453),"")</f>
        <v/>
      </c>
      <c r="N458" s="124"/>
      <c r="O458" s="116"/>
      <c r="P458" s="72"/>
      <c r="Q458" s="73"/>
      <c r="R458" s="72"/>
      <c r="S458" s="72"/>
      <c r="T458" s="73"/>
      <c r="U458" s="69"/>
      <c r="V458" s="69"/>
      <c r="W458" s="136"/>
      <c r="X458" s="139"/>
      <c r="Y458" s="121"/>
      <c r="Z458" s="143" t="str">
        <f>IFERROR(VLOOKUP('Care Companion Tracker'!$G458,'Patient Discharge Report'!$B$11:$E$1048576,3,FALSE),"")</f>
        <v>11/09/2014 07:57 PM</v>
      </c>
      <c r="AA458" s="94" t="str">
        <f>IFERROR(VLOOKUP('Care Companion Tracker'!$G458,'Patient Discharge Report'!$B$11:$E$1048576,4,FALSE),"")</f>
        <v>Normal Discharge</v>
      </c>
      <c r="AB458" s="179">
        <f>ROUND(IF('Care Companion Tracker'!$Z458="",0,('Care Companion Tracker'!$Z458-'Care Companion Tracker'!$F458)),0)</f>
        <v>1</v>
      </c>
      <c r="AC458" s="116"/>
      <c r="AD458" s="95"/>
    </row>
    <row r="459" spans="2:30">
      <c r="B459" s="67">
        <f t="shared" si="12"/>
        <v>444</v>
      </c>
      <c r="C459" s="68" t="str">
        <f t="shared" si="13"/>
        <v>Hyderabad</v>
      </c>
      <c r="D459" s="93" t="str">
        <f>IF(AND('Care Companion Tracker'!$U459="", 'Care Companion Tracker'!$Z459=""),"Class not attended", IF(AND('Care Companion Tracker'!$Z459="",'Care Companion Tracker'!$U459&lt;&gt;"",$K459="Surgery",$W459=""),"Practical Left", IF(AND('Care Companion Tracker'!$Z459="",'Care Companion Tracker'!$U459&lt;&gt;"",'Care Companion Tracker'!$K459="Surgery",'Care Companion Tracker'!$Y459=""),"Evaluation left",IF(OR(AND('Care Companion Tracker'!$Z459&lt;&gt;"",'Care Companion Tracker'!$K459="Surgery",'Care Companion Tracker'!$U459&lt;&gt;"",'Care Companion Tracker'!$W459&lt;&gt;"",'Care Companion Tracker'!$Y459&lt;&gt;""),AND('Care Companion Tracker'!$Z459&lt;&gt;"",'Care Companion Tracker'!$K459="Procedure",'Care Companion Tracker'!$U459&lt;&gt;""),AND('Care Companion Tracker'!$Z459&lt;&gt;"",'Care Companion Tracker'!$K459="Observation",'Care Companion Tracker'!$U459&lt;&gt;"")),"Discharged &amp; completed",IF(AND('Care Companion Tracker'!$Z459&lt;&gt;"",'Care Companion Tracker'!$U459&lt;&gt;"",'Care Companion Tracker'!$W459=""),"Discharged but no practical", IF(AND('Care Companion Tracker'!$Z459&lt;&gt;"",'Care Companion Tracker'!$U459&lt;&gt;"",'Care Companion Tracker'!$K459="Surgery",'Care Companion Tracker'!$Y459=""),"Discharged but no evaluation",IF(AND('Care Companion Tracker'!$Z459&lt;&gt;"",'Care Companion Tracker'!$U459=""),"Discharged but no class","Completed but not discharged")))))))</f>
        <v>Class not attended</v>
      </c>
      <c r="E459" s="129" t="str">
        <f>IF(Table4[[#This Row],[DOA (DD/MM/YY)]]="","",TEXT(Table4[[#This Row],[DOA (DD/MM/YY)]],"mmm-yy"))</f>
        <v>Sep-14</v>
      </c>
      <c r="F459" s="148">
        <f>IF('Patient Admission Report'!H454="","",'Patient Admission Report'!H454)</f>
        <v>41893</v>
      </c>
      <c r="G459" s="112" t="str">
        <f>IFERROR(IF('Patient Admission Report'!B454="","",'Patient Admission Report'!B454),"")</f>
        <v>10070000202252</v>
      </c>
      <c r="H459" s="68" t="str">
        <f>IFERROR(IF('Patient Admission Report'!C454="","",'Patient Admission Report'!C454),"")</f>
        <v>Mr NITHIN KUMAR G</v>
      </c>
      <c r="I459" s="77" t="str">
        <f>IFERROR(IF('Patient Admission Report'!D454="","",'Patient Admission Report'!D454),"")</f>
        <v>919177123493</v>
      </c>
      <c r="J459" s="68" t="str">
        <f>IFERROR(IF('Patient Admission Report'!E454="","",'Patient Admission Report'!E454),"")</f>
        <v>TELANGANA</v>
      </c>
      <c r="K459" s="68" t="str">
        <f>IFERROR(IF('Patient Admission Report'!F454="","",'Patient Admission Report'!F454),"")</f>
        <v>PROCEDURE</v>
      </c>
      <c r="L459" s="68" t="str">
        <f>IFERROR(IF('Patient Admission Report'!G454="","",'Patient Admission Report'!G454),"")</f>
        <v>UROLOGY</v>
      </c>
      <c r="M459" s="133" t="str">
        <f>IFERROR(IF('Patient Admission Report'!I454="","",'Patient Admission Report'!I454),"")</f>
        <v>AROGYA SRI</v>
      </c>
      <c r="N459" s="124"/>
      <c r="O459" s="116"/>
      <c r="P459" s="72"/>
      <c r="Q459" s="73"/>
      <c r="R459" s="72"/>
      <c r="S459" s="72"/>
      <c r="T459" s="73"/>
      <c r="U459" s="69"/>
      <c r="V459" s="69" t="s">
        <v>2647</v>
      </c>
      <c r="W459" s="136"/>
      <c r="X459" s="139"/>
      <c r="Y459" s="121"/>
      <c r="Z459" s="143" t="str">
        <f>IFERROR(VLOOKUP('Care Companion Tracker'!$G459,'Patient Discharge Report'!$B$11:$E$1048576,3,FALSE),"")</f>
        <v/>
      </c>
      <c r="AA459" s="94" t="str">
        <f>IFERROR(VLOOKUP('Care Companion Tracker'!$G459,'Patient Discharge Report'!$B$11:$E$1048576,4,FALSE),"")</f>
        <v/>
      </c>
      <c r="AB459" s="179">
        <f>ROUND(IF('Care Companion Tracker'!$Z459="",0,('Care Companion Tracker'!$Z459-'Care Companion Tracker'!$F459)),0)</f>
        <v>0</v>
      </c>
      <c r="AC459" s="116"/>
      <c r="AD459" s="95"/>
    </row>
    <row r="460" spans="2:30">
      <c r="B460" s="67">
        <f t="shared" si="12"/>
        <v>445</v>
      </c>
      <c r="C460" s="68" t="str">
        <f t="shared" si="13"/>
        <v>Hyderabad</v>
      </c>
      <c r="D460" s="93" t="str">
        <f>IF(AND('Care Companion Tracker'!$U460="", 'Care Companion Tracker'!$Z460=""),"Class not attended", IF(AND('Care Companion Tracker'!$Z460="",'Care Companion Tracker'!$U460&lt;&gt;"",$K460="Surgery",$W460=""),"Practical Left", IF(AND('Care Companion Tracker'!$Z460="",'Care Companion Tracker'!$U460&lt;&gt;"",'Care Companion Tracker'!$K460="Surgery",'Care Companion Tracker'!$Y460=""),"Evaluation left",IF(OR(AND('Care Companion Tracker'!$Z460&lt;&gt;"",'Care Companion Tracker'!$K460="Surgery",'Care Companion Tracker'!$U460&lt;&gt;"",'Care Companion Tracker'!$W460&lt;&gt;"",'Care Companion Tracker'!$Y460&lt;&gt;""),AND('Care Companion Tracker'!$Z460&lt;&gt;"",'Care Companion Tracker'!$K460="Procedure",'Care Companion Tracker'!$U460&lt;&gt;""),AND('Care Companion Tracker'!$Z460&lt;&gt;"",'Care Companion Tracker'!$K460="Observation",'Care Companion Tracker'!$U460&lt;&gt;"")),"Discharged &amp; completed",IF(AND('Care Companion Tracker'!$Z460&lt;&gt;"",'Care Companion Tracker'!$U460&lt;&gt;"",'Care Companion Tracker'!$W460=""),"Discharged but no practical", IF(AND('Care Companion Tracker'!$Z460&lt;&gt;"",'Care Companion Tracker'!$U460&lt;&gt;"",'Care Companion Tracker'!$K460="Surgery",'Care Companion Tracker'!$Y460=""),"Discharged but no evaluation",IF(AND('Care Companion Tracker'!$Z460&lt;&gt;"",'Care Companion Tracker'!$U460=""),"Discharged but no class","Completed but not discharged")))))))</f>
        <v>Discharged but no class</v>
      </c>
      <c r="E460" s="129" t="str">
        <f>IF(Table4[[#This Row],[DOA (DD/MM/YY)]]="","",TEXT(Table4[[#This Row],[DOA (DD/MM/YY)]],"mmm-yy"))</f>
        <v>Sep-14</v>
      </c>
      <c r="F460" s="148">
        <f>IF('Patient Admission Report'!H455="","",'Patient Admission Report'!H455)</f>
        <v>41895</v>
      </c>
      <c r="G460" s="112" t="str">
        <f>IFERROR(IF('Patient Admission Report'!B455="","",'Patient Admission Report'!B455),"")</f>
        <v>10070000202687</v>
      </c>
      <c r="H460" s="68" t="str">
        <f>IFERROR(IF('Patient Admission Report'!C455="","",'Patient Admission Report'!C455),"")</f>
        <v>Mr TRIMURTHULU V</v>
      </c>
      <c r="I460" s="77" t="str">
        <f>IFERROR(IF('Patient Admission Report'!D455="","",'Patient Admission Report'!D455),"")</f>
        <v>9491319333</v>
      </c>
      <c r="J460" s="68" t="str">
        <f>IFERROR(IF('Patient Admission Report'!E455="","",'Patient Admission Report'!E455),"")</f>
        <v>Andhra Pradesh</v>
      </c>
      <c r="K460" s="68" t="str">
        <f>IFERROR(IF('Patient Admission Report'!F455="","",'Patient Admission Report'!F455),"")</f>
        <v>PROCEDURE</v>
      </c>
      <c r="L460" s="68" t="str">
        <f>IFERROR(IF('Patient Admission Report'!G455="","",'Patient Admission Report'!G455),"")</f>
        <v>CARDIAC SURGERY - ADULT</v>
      </c>
      <c r="M460" s="133" t="str">
        <f>IFERROR(IF('Patient Admission Report'!I455="","",'Patient Admission Report'!I455),"")</f>
        <v>AROGYA SRI</v>
      </c>
      <c r="N460" s="124"/>
      <c r="O460" s="116"/>
      <c r="P460" s="72"/>
      <c r="Q460" s="73"/>
      <c r="R460" s="72"/>
      <c r="S460" s="72"/>
      <c r="T460" s="73"/>
      <c r="U460" s="69"/>
      <c r="V460" s="69"/>
      <c r="W460" s="136"/>
      <c r="X460" s="139"/>
      <c r="Y460" s="121"/>
      <c r="Z460" s="143" t="str">
        <f>IFERROR(VLOOKUP('Care Companion Tracker'!$G460,'Patient Discharge Report'!$B$11:$E$1048576,3,FALSE),"")</f>
        <v>22/09/2014 05:40 PM</v>
      </c>
      <c r="AA460" s="94" t="str">
        <f>IFERROR(VLOOKUP('Care Companion Tracker'!$G460,'Patient Discharge Report'!$B$11:$E$1048576,4,FALSE),"")</f>
        <v>Normal Discharge</v>
      </c>
      <c r="AB460" s="179">
        <f>ROUND(IF('Care Companion Tracker'!$Z460="",0,('Care Companion Tracker'!$Z460-'Care Companion Tracker'!$F460)),0)</f>
        <v>10</v>
      </c>
      <c r="AC460" s="116"/>
      <c r="AD460" s="95"/>
    </row>
    <row r="461" spans="2:30">
      <c r="B461" s="67">
        <f t="shared" si="12"/>
        <v>446</v>
      </c>
      <c r="C461" s="68" t="str">
        <f t="shared" si="13"/>
        <v>Hyderabad</v>
      </c>
      <c r="D461" s="93" t="str">
        <f>IF(AND('Care Companion Tracker'!$U461="", 'Care Companion Tracker'!$Z461=""),"Class not attended", IF(AND('Care Companion Tracker'!$Z461="",'Care Companion Tracker'!$U461&lt;&gt;"",$K461="Surgery",$W461=""),"Practical Left", IF(AND('Care Companion Tracker'!$Z461="",'Care Companion Tracker'!$U461&lt;&gt;"",'Care Companion Tracker'!$K461="Surgery",'Care Companion Tracker'!$Y461=""),"Evaluation left",IF(OR(AND('Care Companion Tracker'!$Z461&lt;&gt;"",'Care Companion Tracker'!$K461="Surgery",'Care Companion Tracker'!$U461&lt;&gt;"",'Care Companion Tracker'!$W461&lt;&gt;"",'Care Companion Tracker'!$Y461&lt;&gt;""),AND('Care Companion Tracker'!$Z461&lt;&gt;"",'Care Companion Tracker'!$K461="Procedure",'Care Companion Tracker'!$U461&lt;&gt;""),AND('Care Companion Tracker'!$Z461&lt;&gt;"",'Care Companion Tracker'!$K461="Observation",'Care Companion Tracker'!$U461&lt;&gt;"")),"Discharged &amp; completed",IF(AND('Care Companion Tracker'!$Z461&lt;&gt;"",'Care Companion Tracker'!$U461&lt;&gt;"",'Care Companion Tracker'!$W461=""),"Discharged but no practical", IF(AND('Care Companion Tracker'!$Z461&lt;&gt;"",'Care Companion Tracker'!$U461&lt;&gt;"",'Care Companion Tracker'!$K461="Surgery",'Care Companion Tracker'!$Y461=""),"Discharged but no evaluation",IF(AND('Care Companion Tracker'!$Z461&lt;&gt;"",'Care Companion Tracker'!$U461=""),"Discharged but no class","Completed but not discharged")))))))</f>
        <v>Discharged but no class</v>
      </c>
      <c r="E461" s="129" t="str">
        <f>IF(Table4[[#This Row],[DOA (DD/MM/YY)]]="","",TEXT(Table4[[#This Row],[DOA (DD/MM/YY)]],"mmm-yy"))</f>
        <v>Sep-14</v>
      </c>
      <c r="F461" s="148">
        <f>IF('Patient Admission Report'!H456="","",'Patient Admission Report'!H456)</f>
        <v>41895</v>
      </c>
      <c r="G461" s="112" t="str">
        <f>IFERROR(IF('Patient Admission Report'!B456="","",'Patient Admission Report'!B456),"")</f>
        <v>10070000202669</v>
      </c>
      <c r="H461" s="70" t="str">
        <f>IFERROR(IF('Patient Admission Report'!C456="","",'Patient Admission Report'!C456),"")</f>
        <v>Mrs LAXMI P</v>
      </c>
      <c r="I461" s="77" t="str">
        <f>IFERROR(IF('Patient Admission Report'!D456="","",'Patient Admission Report'!D456),"")</f>
        <v>91-9885181410</v>
      </c>
      <c r="J461" s="70" t="str">
        <f>IFERROR(IF('Patient Admission Report'!E456="","",'Patient Admission Report'!E456),"")</f>
        <v>TELANGANA</v>
      </c>
      <c r="K461" s="70" t="str">
        <f>IFERROR(IF('Patient Admission Report'!F456="","",'Patient Admission Report'!F456),"")</f>
        <v>OBSERVATION</v>
      </c>
      <c r="L461" s="70" t="str">
        <f>IFERROR(IF('Patient Admission Report'!G456="","",'Patient Admission Report'!G456),"")</f>
        <v>CARDIAC SURGERY - ADULT</v>
      </c>
      <c r="M461" s="134" t="str">
        <f>IFERROR(IF('Patient Admission Report'!I456="","",'Patient Admission Report'!I456),"")</f>
        <v>ESIC_CREDIT</v>
      </c>
      <c r="N461" s="124"/>
      <c r="O461" s="116"/>
      <c r="P461" s="72"/>
      <c r="Q461" s="73"/>
      <c r="R461" s="72"/>
      <c r="S461" s="72"/>
      <c r="T461" s="73"/>
      <c r="U461" s="69"/>
      <c r="V461" s="69" t="s">
        <v>2661</v>
      </c>
      <c r="W461" s="136"/>
      <c r="X461" s="139"/>
      <c r="Y461" s="121"/>
      <c r="Z461" s="143" t="str">
        <f>IFERROR(VLOOKUP('Care Companion Tracker'!$G461,'Patient Discharge Report'!$B$11:$E$1048576,3,FALSE),"")</f>
        <v>22/09/2014 05:40 PM</v>
      </c>
      <c r="AA461" s="94" t="str">
        <f>IFERROR(VLOOKUP('Care Companion Tracker'!$G461,'Patient Discharge Report'!$B$11:$E$1048576,4,FALSE),"")</f>
        <v>Normal Discharge</v>
      </c>
      <c r="AB461" s="179">
        <f>ROUND(IF('Care Companion Tracker'!$Z461="",0,('Care Companion Tracker'!$Z461-'Care Companion Tracker'!$F461)),0)</f>
        <v>10</v>
      </c>
      <c r="AC461" s="116"/>
      <c r="AD461" s="95"/>
    </row>
    <row r="462" spans="2:30">
      <c r="B462" s="67">
        <f t="shared" si="12"/>
        <v>447</v>
      </c>
      <c r="C462" s="68" t="str">
        <f t="shared" si="13"/>
        <v>Hyderabad</v>
      </c>
      <c r="D462" s="93" t="str">
        <f>IF(AND('Care Companion Tracker'!$U462="", 'Care Companion Tracker'!$Z462=""),"Class not attended", IF(AND('Care Companion Tracker'!$Z462="",'Care Companion Tracker'!$U462&lt;&gt;"",$K462="Surgery",$W462=""),"Practical Left", IF(AND('Care Companion Tracker'!$Z462="",'Care Companion Tracker'!$U462&lt;&gt;"",'Care Companion Tracker'!$K462="Surgery",'Care Companion Tracker'!$Y462=""),"Evaluation left",IF(OR(AND('Care Companion Tracker'!$Z462&lt;&gt;"",'Care Companion Tracker'!$K462="Surgery",'Care Companion Tracker'!$U462&lt;&gt;"",'Care Companion Tracker'!$W462&lt;&gt;"",'Care Companion Tracker'!$Y462&lt;&gt;""),AND('Care Companion Tracker'!$Z462&lt;&gt;"",'Care Companion Tracker'!$K462="Procedure",'Care Companion Tracker'!$U462&lt;&gt;""),AND('Care Companion Tracker'!$Z462&lt;&gt;"",'Care Companion Tracker'!$K462="Observation",'Care Companion Tracker'!$U462&lt;&gt;"")),"Discharged &amp; completed",IF(AND('Care Companion Tracker'!$Z462&lt;&gt;"",'Care Companion Tracker'!$U462&lt;&gt;"",'Care Companion Tracker'!$W462=""),"Discharged but no practical", IF(AND('Care Companion Tracker'!$Z462&lt;&gt;"",'Care Companion Tracker'!$U462&lt;&gt;"",'Care Companion Tracker'!$K462="Surgery",'Care Companion Tracker'!$Y462=""),"Discharged but no evaluation",IF(AND('Care Companion Tracker'!$Z462&lt;&gt;"",'Care Companion Tracker'!$U462=""),"Discharged but no class","Completed but not discharged")))))))</f>
        <v>Discharged but no class</v>
      </c>
      <c r="E462" s="129" t="str">
        <f>IF(Table4[[#This Row],[DOA (DD/MM/YY)]]="","",TEXT(Table4[[#This Row],[DOA (DD/MM/YY)]],"mmm-yy"))</f>
        <v>Sep-14</v>
      </c>
      <c r="F462" s="148">
        <f>IF('Patient Admission Report'!H457="","",'Patient Admission Report'!H457)</f>
        <v>41895</v>
      </c>
      <c r="G462" s="112" t="str">
        <f>IFERROR(IF('Patient Admission Report'!B457="","",'Patient Admission Report'!B457),"")</f>
        <v>10070000202693</v>
      </c>
      <c r="H462" s="68" t="str">
        <f>IFERROR(IF('Patient Admission Report'!C457="","",'Patient Admission Report'!C457),"")</f>
        <v>Mr KUPENDRA</v>
      </c>
      <c r="I462" s="77" t="str">
        <f>IFERROR(IF('Patient Admission Report'!D457="","",'Patient Admission Report'!D457),"")</f>
        <v>9900876715</v>
      </c>
      <c r="J462" s="68" t="str">
        <f>IFERROR(IF('Patient Admission Report'!E457="","",'Patient Admission Report'!E457),"")</f>
        <v>Karnataka.</v>
      </c>
      <c r="K462" s="68" t="str">
        <f>IFERROR(IF('Patient Admission Report'!F457="","",'Patient Admission Report'!F457),"")</f>
        <v>PROCEDURE</v>
      </c>
      <c r="L462" s="68" t="str">
        <f>IFERROR(IF('Patient Admission Report'!G457="","",'Patient Admission Report'!G457),"")</f>
        <v>CARDIOLOGY - ADULT</v>
      </c>
      <c r="M462" s="133" t="str">
        <f>IFERROR(IF('Patient Admission Report'!I457="","",'Patient Admission Report'!I457),"")</f>
        <v>VAJPAYEE AROGYASREE</v>
      </c>
      <c r="N462" s="124"/>
      <c r="O462" s="116"/>
      <c r="P462" s="72"/>
      <c r="Q462" s="73"/>
      <c r="R462" s="72"/>
      <c r="S462" s="72"/>
      <c r="T462" s="73"/>
      <c r="U462" s="69"/>
      <c r="V462" s="69"/>
      <c r="W462" s="136"/>
      <c r="X462" s="139"/>
      <c r="Y462" s="121"/>
      <c r="Z462" s="143" t="str">
        <f>IFERROR(VLOOKUP('Care Companion Tracker'!$G462,'Patient Discharge Report'!$B$11:$E$1048576,3,FALSE),"")</f>
        <v>15/09/2014 08:52 PM</v>
      </c>
      <c r="AA462" s="94" t="str">
        <f>IFERROR(VLOOKUP('Care Companion Tracker'!$G462,'Patient Discharge Report'!$B$11:$E$1048576,4,FALSE),"")</f>
        <v>Normal Discharge</v>
      </c>
      <c r="AB462" s="179">
        <f>ROUND(IF('Care Companion Tracker'!$Z462="",0,('Care Companion Tracker'!$Z462-'Care Companion Tracker'!$F462)),0)</f>
        <v>3</v>
      </c>
      <c r="AC462" s="116"/>
      <c r="AD462" s="95"/>
    </row>
    <row r="463" spans="2:30">
      <c r="B463" s="67">
        <f t="shared" si="12"/>
        <v>448</v>
      </c>
      <c r="C463" s="68" t="str">
        <f t="shared" si="13"/>
        <v>Hyderabad</v>
      </c>
      <c r="D463" s="93" t="str">
        <f>IF(AND('Care Companion Tracker'!$U463="", 'Care Companion Tracker'!$Z463=""),"Class not attended", IF(AND('Care Companion Tracker'!$Z463="",'Care Companion Tracker'!$U463&lt;&gt;"",$K463="Surgery",$W463=""),"Practical Left", IF(AND('Care Companion Tracker'!$Z463="",'Care Companion Tracker'!$U463&lt;&gt;"",'Care Companion Tracker'!$K463="Surgery",'Care Companion Tracker'!$Y463=""),"Evaluation left",IF(OR(AND('Care Companion Tracker'!$Z463&lt;&gt;"",'Care Companion Tracker'!$K463="Surgery",'Care Companion Tracker'!$U463&lt;&gt;"",'Care Companion Tracker'!$W463&lt;&gt;"",'Care Companion Tracker'!$Y463&lt;&gt;""),AND('Care Companion Tracker'!$Z463&lt;&gt;"",'Care Companion Tracker'!$K463="Procedure",'Care Companion Tracker'!$U463&lt;&gt;""),AND('Care Companion Tracker'!$Z463&lt;&gt;"",'Care Companion Tracker'!$K463="Observation",'Care Companion Tracker'!$U463&lt;&gt;"")),"Discharged &amp; completed",IF(AND('Care Companion Tracker'!$Z463&lt;&gt;"",'Care Companion Tracker'!$U463&lt;&gt;"",'Care Companion Tracker'!$W463=""),"Discharged but no practical", IF(AND('Care Companion Tracker'!$Z463&lt;&gt;"",'Care Companion Tracker'!$U463&lt;&gt;"",'Care Companion Tracker'!$K463="Surgery",'Care Companion Tracker'!$Y463=""),"Discharged but no evaluation",IF(AND('Care Companion Tracker'!$Z463&lt;&gt;"",'Care Companion Tracker'!$U463=""),"Discharged but no class","Completed but not discharged")))))))</f>
        <v>Class not attended</v>
      </c>
      <c r="E463" s="129" t="str">
        <f>IF(Table4[[#This Row],[DOA (DD/MM/YY)]]="","",TEXT(Table4[[#This Row],[DOA (DD/MM/YY)]],"mmm-yy"))</f>
        <v>Sep-14</v>
      </c>
      <c r="F463" s="148">
        <f>IF('Patient Admission Report'!H458="","",'Patient Admission Report'!H458)</f>
        <v>41895</v>
      </c>
      <c r="G463" s="112" t="str">
        <f>IFERROR(IF('Patient Admission Report'!B458="","",'Patient Admission Report'!B458),"")</f>
        <v>10070000202615</v>
      </c>
      <c r="H463" s="68" t="str">
        <f>IFERROR(IF('Patient Admission Report'!C458="","",'Patient Admission Report'!C458),"")</f>
        <v>Mr NARSIREDDY M</v>
      </c>
      <c r="I463" s="77" t="str">
        <f>IFERROR(IF('Patient Admission Report'!D458="","",'Patient Admission Report'!D458),"")</f>
        <v>9247478345</v>
      </c>
      <c r="J463" s="68" t="str">
        <f>IFERROR(IF('Patient Admission Report'!E458="","",'Patient Admission Report'!E458),"")</f>
        <v>TELANGANA</v>
      </c>
      <c r="K463" s="68" t="str">
        <f>IFERROR(IF('Patient Admission Report'!F458="","",'Patient Admission Report'!F458),"")</f>
        <v>PROCEDURE</v>
      </c>
      <c r="L463" s="68" t="str">
        <f>IFERROR(IF('Patient Admission Report'!G458="","",'Patient Admission Report'!G458),"")</f>
        <v>CARDIOLOGY - ADULT</v>
      </c>
      <c r="M463" s="133" t="str">
        <f>IFERROR(IF('Patient Admission Report'!I458="","",'Patient Admission Report'!I458),"")</f>
        <v>AROGYA SRI</v>
      </c>
      <c r="N463" s="124"/>
      <c r="O463" s="116"/>
      <c r="P463" s="72"/>
      <c r="Q463" s="73"/>
      <c r="R463" s="72"/>
      <c r="S463" s="72"/>
      <c r="T463" s="73"/>
      <c r="U463" s="69"/>
      <c r="V463" s="69"/>
      <c r="W463" s="136"/>
      <c r="X463" s="139"/>
      <c r="Y463" s="121"/>
      <c r="Z463" s="143" t="str">
        <f>IFERROR(VLOOKUP('Care Companion Tracker'!$G463,'Patient Discharge Report'!$B$11:$E$1048576,3,FALSE),"")</f>
        <v/>
      </c>
      <c r="AA463" s="94" t="str">
        <f>IFERROR(VLOOKUP('Care Companion Tracker'!$G463,'Patient Discharge Report'!$B$11:$E$1048576,4,FALSE),"")</f>
        <v/>
      </c>
      <c r="AB463" s="179">
        <f>ROUND(IF('Care Companion Tracker'!$Z463="",0,('Care Companion Tracker'!$Z463-'Care Companion Tracker'!$F463)),0)</f>
        <v>0</v>
      </c>
      <c r="AC463" s="116"/>
      <c r="AD463" s="95"/>
    </row>
    <row r="464" spans="2:30">
      <c r="B464" s="67">
        <f t="shared" si="12"/>
        <v>449</v>
      </c>
      <c r="C464" s="68" t="str">
        <f t="shared" si="13"/>
        <v>Hyderabad</v>
      </c>
      <c r="D464" s="93" t="str">
        <f>IF(AND('Care Companion Tracker'!$U464="", 'Care Companion Tracker'!$Z464=""),"Class not attended", IF(AND('Care Companion Tracker'!$Z464="",'Care Companion Tracker'!$U464&lt;&gt;"",$K464="Surgery",$W464=""),"Practical Left", IF(AND('Care Companion Tracker'!$Z464="",'Care Companion Tracker'!$U464&lt;&gt;"",'Care Companion Tracker'!$K464="Surgery",'Care Companion Tracker'!$Y464=""),"Evaluation left",IF(OR(AND('Care Companion Tracker'!$Z464&lt;&gt;"",'Care Companion Tracker'!$K464="Surgery",'Care Companion Tracker'!$U464&lt;&gt;"",'Care Companion Tracker'!$W464&lt;&gt;"",'Care Companion Tracker'!$Y464&lt;&gt;""),AND('Care Companion Tracker'!$Z464&lt;&gt;"",'Care Companion Tracker'!$K464="Procedure",'Care Companion Tracker'!$U464&lt;&gt;""),AND('Care Companion Tracker'!$Z464&lt;&gt;"",'Care Companion Tracker'!$K464="Observation",'Care Companion Tracker'!$U464&lt;&gt;"")),"Discharged &amp; completed",IF(AND('Care Companion Tracker'!$Z464&lt;&gt;"",'Care Companion Tracker'!$U464&lt;&gt;"",'Care Companion Tracker'!$W464=""),"Discharged but no practical", IF(AND('Care Companion Tracker'!$Z464&lt;&gt;"",'Care Companion Tracker'!$U464&lt;&gt;"",'Care Companion Tracker'!$K464="Surgery",'Care Companion Tracker'!$Y464=""),"Discharged but no evaluation",IF(AND('Care Companion Tracker'!$Z464&lt;&gt;"",'Care Companion Tracker'!$U464=""),"Discharged but no class","Completed but not discharged")))))))</f>
        <v>Discharged but no class</v>
      </c>
      <c r="E464" s="129" t="str">
        <f>IF(Table4[[#This Row],[DOA (DD/MM/YY)]]="","",TEXT(Table4[[#This Row],[DOA (DD/MM/YY)]],"mmm-yy"))</f>
        <v>Sep-14</v>
      </c>
      <c r="F464" s="148">
        <f>IF('Patient Admission Report'!H459="","",'Patient Admission Report'!H459)</f>
        <v>41895</v>
      </c>
      <c r="G464" s="112" t="str">
        <f>IFERROR(IF('Patient Admission Report'!B459="","",'Patient Admission Report'!B459),"")</f>
        <v>10070000202649</v>
      </c>
      <c r="H464" s="68" t="str">
        <f>IFERROR(IF('Patient Admission Report'!C459="","",'Patient Admission Report'!C459),"")</f>
        <v>Mrs SYAMALA Y</v>
      </c>
      <c r="I464" s="77" t="str">
        <f>IFERROR(IF('Patient Admission Report'!D459="","",'Patient Admission Report'!D459),"")</f>
        <v>8179318855</v>
      </c>
      <c r="J464" s="68" t="str">
        <f>IFERROR(IF('Patient Admission Report'!E459="","",'Patient Admission Report'!E459),"")</f>
        <v>TELANGANA</v>
      </c>
      <c r="K464" s="68" t="str">
        <f>IFERROR(IF('Patient Admission Report'!F459="","",'Patient Admission Report'!F459),"")</f>
        <v>PROCEDURE</v>
      </c>
      <c r="L464" s="68" t="str">
        <f>IFERROR(IF('Patient Admission Report'!G459="","",'Patient Admission Report'!G459),"")</f>
        <v>CARDIOLOGY - ADULT</v>
      </c>
      <c r="M464" s="133" t="str">
        <f>IFERROR(IF('Patient Admission Report'!I459="","",'Patient Admission Report'!I459),"")</f>
        <v>AROGYA SRI</v>
      </c>
      <c r="N464" s="124"/>
      <c r="O464" s="116"/>
      <c r="P464" s="72"/>
      <c r="Q464" s="73"/>
      <c r="R464" s="72"/>
      <c r="S464" s="72"/>
      <c r="T464" s="73"/>
      <c r="U464" s="69"/>
      <c r="V464" s="69"/>
      <c r="W464" s="136"/>
      <c r="X464" s="139"/>
      <c r="Y464" s="121"/>
      <c r="Z464" s="143" t="str">
        <f>IFERROR(VLOOKUP('Care Companion Tracker'!$G464,'Patient Discharge Report'!$B$11:$E$1048576,3,FALSE),"")</f>
        <v>13/09/2014 10:15 PM</v>
      </c>
      <c r="AA464" s="94" t="str">
        <f>IFERROR(VLOOKUP('Care Companion Tracker'!$G464,'Patient Discharge Report'!$B$11:$E$1048576,4,FALSE),"")</f>
        <v>Normal Discharge</v>
      </c>
      <c r="AB464" s="179">
        <f>ROUND(IF('Care Companion Tracker'!$Z464="",0,('Care Companion Tracker'!$Z464-'Care Companion Tracker'!$F464)),0)</f>
        <v>1</v>
      </c>
      <c r="AC464" s="116"/>
      <c r="AD464" s="95"/>
    </row>
    <row r="465" spans="2:30">
      <c r="B465" s="67">
        <f t="shared" ref="B465:B528" si="14">IF(B464="S.No.",1,B464+1)</f>
        <v>450</v>
      </c>
      <c r="C465" s="68" t="str">
        <f t="shared" ref="C465:C528" si="15">$C$10</f>
        <v>Hyderabad</v>
      </c>
      <c r="D465" s="93" t="str">
        <f>IF(AND('Care Companion Tracker'!$U465="", 'Care Companion Tracker'!$Z465=""),"Class not attended", IF(AND('Care Companion Tracker'!$Z465="",'Care Companion Tracker'!$U465&lt;&gt;"",$K465="Surgery",$W465=""),"Practical Left", IF(AND('Care Companion Tracker'!$Z465="",'Care Companion Tracker'!$U465&lt;&gt;"",'Care Companion Tracker'!$K465="Surgery",'Care Companion Tracker'!$Y465=""),"Evaluation left",IF(OR(AND('Care Companion Tracker'!$Z465&lt;&gt;"",'Care Companion Tracker'!$K465="Surgery",'Care Companion Tracker'!$U465&lt;&gt;"",'Care Companion Tracker'!$W465&lt;&gt;"",'Care Companion Tracker'!$Y465&lt;&gt;""),AND('Care Companion Tracker'!$Z465&lt;&gt;"",'Care Companion Tracker'!$K465="Procedure",'Care Companion Tracker'!$U465&lt;&gt;""),AND('Care Companion Tracker'!$Z465&lt;&gt;"",'Care Companion Tracker'!$K465="Observation",'Care Companion Tracker'!$U465&lt;&gt;"")),"Discharged &amp; completed",IF(AND('Care Companion Tracker'!$Z465&lt;&gt;"",'Care Companion Tracker'!$U465&lt;&gt;"",'Care Companion Tracker'!$W465=""),"Discharged but no practical", IF(AND('Care Companion Tracker'!$Z465&lt;&gt;"",'Care Companion Tracker'!$U465&lt;&gt;"",'Care Companion Tracker'!$K465="Surgery",'Care Companion Tracker'!$Y465=""),"Discharged but no evaluation",IF(AND('Care Companion Tracker'!$Z465&lt;&gt;"",'Care Companion Tracker'!$U465=""),"Discharged but no class","Completed but not discharged")))))))</f>
        <v>Discharged &amp; completed</v>
      </c>
      <c r="E465" s="129" t="str">
        <f>IF(Table4[[#This Row],[DOA (DD/MM/YY)]]="","",TEXT(Table4[[#This Row],[DOA (DD/MM/YY)]],"mmm-yy"))</f>
        <v>Sep-14</v>
      </c>
      <c r="F465" s="148">
        <f>IF('Patient Admission Report'!H460="","",'Patient Admission Report'!H460)</f>
        <v>41895</v>
      </c>
      <c r="G465" s="112" t="str">
        <f>IFERROR(IF('Patient Admission Report'!B460="","",'Patient Admission Report'!B460),"")</f>
        <v>10070000200202</v>
      </c>
      <c r="H465" s="68" t="str">
        <f>IFERROR(IF('Patient Admission Report'!C460="","",'Patient Admission Report'!C460),"")</f>
        <v>Mr MALLIKARJUNA RAO .</v>
      </c>
      <c r="I465" s="77" t="str">
        <f>IFERROR(IF('Patient Admission Report'!D460="","",'Patient Admission Report'!D460),"")</f>
        <v>919908382143</v>
      </c>
      <c r="J465" s="68" t="str">
        <f>IFERROR(IF('Patient Admission Report'!E460="","",'Patient Admission Report'!E460),"")</f>
        <v>TELANGANA</v>
      </c>
      <c r="K465" s="68" t="str">
        <f>IFERROR(IF('Patient Admission Report'!F460="","",'Patient Admission Report'!F460),"")</f>
        <v>PROCEDURE</v>
      </c>
      <c r="L465" s="68" t="str">
        <f>IFERROR(IF('Patient Admission Report'!G460="","",'Patient Admission Report'!G460),"")</f>
        <v>CARDIOLOGY - ADULT</v>
      </c>
      <c r="M465" s="133" t="str">
        <f>IFERROR(IF('Patient Admission Report'!I460="","",'Patient Admission Report'!I460),"")</f>
        <v>AROGYA SRI</v>
      </c>
      <c r="N465" s="124"/>
      <c r="O465" s="116" t="s">
        <v>2686</v>
      </c>
      <c r="P465" s="72" t="s">
        <v>2646</v>
      </c>
      <c r="Q465" s="73">
        <v>9908294531</v>
      </c>
      <c r="R465" s="72"/>
      <c r="S465" s="72"/>
      <c r="T465" s="73"/>
      <c r="U465" s="69" t="s">
        <v>2647</v>
      </c>
      <c r="V465" s="69"/>
      <c r="W465" s="136"/>
      <c r="X465" s="139"/>
      <c r="Y465" s="121"/>
      <c r="Z465" s="143" t="str">
        <f>IFERROR(VLOOKUP('Care Companion Tracker'!$G465,'Patient Discharge Report'!$B$11:$E$1048576,3,FALSE),"")</f>
        <v>23/09/2014 08:38 AM</v>
      </c>
      <c r="AA465" s="94" t="str">
        <f>IFERROR(VLOOKUP('Care Companion Tracker'!$G465,'Patient Discharge Report'!$B$11:$E$1048576,4,FALSE),"")</f>
        <v>Normal Discharge</v>
      </c>
      <c r="AB465" s="179">
        <f>ROUND(IF('Care Companion Tracker'!$Z465="",0,('Care Companion Tracker'!$Z465-'Care Companion Tracker'!$F465)),0)</f>
        <v>10</v>
      </c>
      <c r="AC465" s="116"/>
      <c r="AD465" s="95"/>
    </row>
    <row r="466" spans="2:30">
      <c r="B466" s="67">
        <f t="shared" si="14"/>
        <v>451</v>
      </c>
      <c r="C466" s="68" t="str">
        <f t="shared" si="15"/>
        <v>Hyderabad</v>
      </c>
      <c r="D466" s="93" t="str">
        <f>IF(AND('Care Companion Tracker'!$U466="", 'Care Companion Tracker'!$Z466=""),"Class not attended", IF(AND('Care Companion Tracker'!$Z466="",'Care Companion Tracker'!$U466&lt;&gt;"",$K466="Surgery",$W466=""),"Practical Left", IF(AND('Care Companion Tracker'!$Z466="",'Care Companion Tracker'!$U466&lt;&gt;"",'Care Companion Tracker'!$K466="Surgery",'Care Companion Tracker'!$Y466=""),"Evaluation left",IF(OR(AND('Care Companion Tracker'!$Z466&lt;&gt;"",'Care Companion Tracker'!$K466="Surgery",'Care Companion Tracker'!$U466&lt;&gt;"",'Care Companion Tracker'!$W466&lt;&gt;"",'Care Companion Tracker'!$Y466&lt;&gt;""),AND('Care Companion Tracker'!$Z466&lt;&gt;"",'Care Companion Tracker'!$K466="Procedure",'Care Companion Tracker'!$U466&lt;&gt;""),AND('Care Companion Tracker'!$Z466&lt;&gt;"",'Care Companion Tracker'!$K466="Observation",'Care Companion Tracker'!$U466&lt;&gt;"")),"Discharged &amp; completed",IF(AND('Care Companion Tracker'!$Z466&lt;&gt;"",'Care Companion Tracker'!$U466&lt;&gt;"",'Care Companion Tracker'!$W466=""),"Discharged but no practical", IF(AND('Care Companion Tracker'!$Z466&lt;&gt;"",'Care Companion Tracker'!$U466&lt;&gt;"",'Care Companion Tracker'!$K466="Surgery",'Care Companion Tracker'!$Y466=""),"Discharged but no evaluation",IF(AND('Care Companion Tracker'!$Z466&lt;&gt;"",'Care Companion Tracker'!$U466=""),"Discharged but no class","Completed but not discharged")))))))</f>
        <v>Class not attended</v>
      </c>
      <c r="E466" s="129" t="str">
        <f>IF(Table4[[#This Row],[DOA (DD/MM/YY)]]="","",TEXT(Table4[[#This Row],[DOA (DD/MM/YY)]],"mmm-yy"))</f>
        <v>Sep-14</v>
      </c>
      <c r="F466" s="148">
        <f>IF('Patient Admission Report'!H461="","",'Patient Admission Report'!H461)</f>
        <v>41895</v>
      </c>
      <c r="G466" s="112" t="str">
        <f>IFERROR(IF('Patient Admission Report'!B461="","",'Patient Admission Report'!B461),"")</f>
        <v>10070000202684</v>
      </c>
      <c r="H466" s="68" t="str">
        <f>IFERROR(IF('Patient Admission Report'!C461="","",'Patient Admission Report'!C461),"")</f>
        <v>Mr ESHWAR REDDY A</v>
      </c>
      <c r="I466" s="77" t="str">
        <f>IFERROR(IF('Patient Admission Report'!D461="","",'Patient Admission Report'!D461),"")</f>
        <v>918008837454</v>
      </c>
      <c r="J466" s="68" t="str">
        <f>IFERROR(IF('Patient Admission Report'!E461="","",'Patient Admission Report'!E461),"")</f>
        <v>TELANGANA</v>
      </c>
      <c r="K466" s="68" t="str">
        <f>IFERROR(IF('Patient Admission Report'!F461="","",'Patient Admission Report'!F461),"")</f>
        <v>PROCEDURE</v>
      </c>
      <c r="L466" s="68" t="str">
        <f>IFERROR(IF('Patient Admission Report'!G461="","",'Patient Admission Report'!G461),"")</f>
        <v>CARDIOLOGY - ADULT</v>
      </c>
      <c r="M466" s="133" t="str">
        <f>IFERROR(IF('Patient Admission Report'!I461="","",'Patient Admission Report'!I461),"")</f>
        <v>VIPUL MEDCORP TPA</v>
      </c>
      <c r="N466" s="124"/>
      <c r="O466" s="116"/>
      <c r="P466" s="72"/>
      <c r="Q466" s="73"/>
      <c r="R466" s="72"/>
      <c r="S466" s="72"/>
      <c r="T466" s="73"/>
      <c r="U466" s="69"/>
      <c r="V466" s="69"/>
      <c r="W466" s="136"/>
      <c r="X466" s="139"/>
      <c r="Y466" s="121"/>
      <c r="Z466" s="143" t="str">
        <f>IFERROR(VLOOKUP('Care Companion Tracker'!$G466,'Patient Discharge Report'!$B$11:$E$1048576,3,FALSE),"")</f>
        <v/>
      </c>
      <c r="AA466" s="94" t="str">
        <f>IFERROR(VLOOKUP('Care Companion Tracker'!$G466,'Patient Discharge Report'!$B$11:$E$1048576,4,FALSE),"")</f>
        <v/>
      </c>
      <c r="AB466" s="179">
        <f>ROUND(IF('Care Companion Tracker'!$Z466="",0,('Care Companion Tracker'!$Z466-'Care Companion Tracker'!$F466)),0)</f>
        <v>0</v>
      </c>
      <c r="AC466" s="116"/>
      <c r="AD466" s="95"/>
    </row>
    <row r="467" spans="2:30">
      <c r="B467" s="67">
        <f t="shared" si="14"/>
        <v>452</v>
      </c>
      <c r="C467" s="68" t="str">
        <f t="shared" si="15"/>
        <v>Hyderabad</v>
      </c>
      <c r="D467" s="93" t="str">
        <f>IF(AND('Care Companion Tracker'!$U467="", 'Care Companion Tracker'!$Z467=""),"Class not attended", IF(AND('Care Companion Tracker'!$Z467="",'Care Companion Tracker'!$U467&lt;&gt;"",$K467="Surgery",$W467=""),"Practical Left", IF(AND('Care Companion Tracker'!$Z467="",'Care Companion Tracker'!$U467&lt;&gt;"",'Care Companion Tracker'!$K467="Surgery",'Care Companion Tracker'!$Y467=""),"Evaluation left",IF(OR(AND('Care Companion Tracker'!$Z467&lt;&gt;"",'Care Companion Tracker'!$K467="Surgery",'Care Companion Tracker'!$U467&lt;&gt;"",'Care Companion Tracker'!$W467&lt;&gt;"",'Care Companion Tracker'!$Y467&lt;&gt;""),AND('Care Companion Tracker'!$Z467&lt;&gt;"",'Care Companion Tracker'!$K467="Procedure",'Care Companion Tracker'!$U467&lt;&gt;""),AND('Care Companion Tracker'!$Z467&lt;&gt;"",'Care Companion Tracker'!$K467="Observation",'Care Companion Tracker'!$U467&lt;&gt;"")),"Discharged &amp; completed",IF(AND('Care Companion Tracker'!$Z467&lt;&gt;"",'Care Companion Tracker'!$U467&lt;&gt;"",'Care Companion Tracker'!$W467=""),"Discharged but no practical", IF(AND('Care Companion Tracker'!$Z467&lt;&gt;"",'Care Companion Tracker'!$U467&lt;&gt;"",'Care Companion Tracker'!$K467="Surgery",'Care Companion Tracker'!$Y467=""),"Discharged but no evaluation",IF(AND('Care Companion Tracker'!$Z467&lt;&gt;"",'Care Companion Tracker'!$U467=""),"Discharged but no class","Completed but not discharged")))))))</f>
        <v>Discharged but no class</v>
      </c>
      <c r="E467" s="129" t="str">
        <f>IF(Table4[[#This Row],[DOA (DD/MM/YY)]]="","",TEXT(Table4[[#This Row],[DOA (DD/MM/YY)]],"mmm-yy"))</f>
        <v>Sep-14</v>
      </c>
      <c r="F467" s="148">
        <f>IF('Patient Admission Report'!H462="","",'Patient Admission Report'!H462)</f>
        <v>41895</v>
      </c>
      <c r="G467" s="112" t="str">
        <f>IFERROR(IF('Patient Admission Report'!B462="","",'Patient Admission Report'!B462),"")</f>
        <v>10070000202562</v>
      </c>
      <c r="H467" s="68" t="str">
        <f>IFERROR(IF('Patient Admission Report'!C462="","",'Patient Admission Report'!C462),"")</f>
        <v>Mr RAMA KRISHNAM RAJU P.V</v>
      </c>
      <c r="I467" s="77" t="str">
        <f>IFERROR(IF('Patient Admission Report'!D462="","",'Patient Admission Report'!D462),"")</f>
        <v>91-9849037530</v>
      </c>
      <c r="J467" s="68" t="str">
        <f>IFERROR(IF('Patient Admission Report'!E462="","",'Patient Admission Report'!E462),"")</f>
        <v>TELANGANA</v>
      </c>
      <c r="K467" s="68" t="str">
        <f>IFERROR(IF('Patient Admission Report'!F462="","",'Patient Admission Report'!F462),"")</f>
        <v>PROCEDURE</v>
      </c>
      <c r="L467" s="68" t="str">
        <f>IFERROR(IF('Patient Admission Report'!G462="","",'Patient Admission Report'!G462),"")</f>
        <v>CARDIOLOGY - ADULT</v>
      </c>
      <c r="M467" s="133" t="str">
        <f>IFERROR(IF('Patient Admission Report'!I462="","",'Patient Admission Report'!I462),"")</f>
        <v/>
      </c>
      <c r="N467" s="124"/>
      <c r="O467" s="116"/>
      <c r="P467" s="72"/>
      <c r="Q467" s="73"/>
      <c r="R467" s="72"/>
      <c r="S467" s="72"/>
      <c r="T467" s="73"/>
      <c r="U467" s="69"/>
      <c r="V467" s="69"/>
      <c r="W467" s="136"/>
      <c r="X467" s="139"/>
      <c r="Y467" s="121"/>
      <c r="Z467" s="143" t="str">
        <f>IFERROR(VLOOKUP('Care Companion Tracker'!$G467,'Patient Discharge Report'!$B$11:$E$1048576,3,FALSE),"")</f>
        <v>15/09/2014 03:33 PM</v>
      </c>
      <c r="AA467" s="94" t="str">
        <f>IFERROR(VLOOKUP('Care Companion Tracker'!$G467,'Patient Discharge Report'!$B$11:$E$1048576,4,FALSE),"")</f>
        <v>Normal Discharge</v>
      </c>
      <c r="AB467" s="179">
        <f>ROUND(IF('Care Companion Tracker'!$Z467="",0,('Care Companion Tracker'!$Z467-'Care Companion Tracker'!$F467)),0)</f>
        <v>3</v>
      </c>
      <c r="AC467" s="116"/>
      <c r="AD467" s="95"/>
    </row>
    <row r="468" spans="2:30">
      <c r="B468" s="67">
        <f t="shared" si="14"/>
        <v>453</v>
      </c>
      <c r="C468" s="68" t="str">
        <f t="shared" si="15"/>
        <v>Hyderabad</v>
      </c>
      <c r="D468" s="93" t="str">
        <f>IF(AND('Care Companion Tracker'!$U468="", 'Care Companion Tracker'!$Z468=""),"Class not attended", IF(AND('Care Companion Tracker'!$Z468="",'Care Companion Tracker'!$U468&lt;&gt;"",$K468="Surgery",$W468=""),"Practical Left", IF(AND('Care Companion Tracker'!$Z468="",'Care Companion Tracker'!$U468&lt;&gt;"",'Care Companion Tracker'!$K468="Surgery",'Care Companion Tracker'!$Y468=""),"Evaluation left",IF(OR(AND('Care Companion Tracker'!$Z468&lt;&gt;"",'Care Companion Tracker'!$K468="Surgery",'Care Companion Tracker'!$U468&lt;&gt;"",'Care Companion Tracker'!$W468&lt;&gt;"",'Care Companion Tracker'!$Y468&lt;&gt;""),AND('Care Companion Tracker'!$Z468&lt;&gt;"",'Care Companion Tracker'!$K468="Procedure",'Care Companion Tracker'!$U468&lt;&gt;""),AND('Care Companion Tracker'!$Z468&lt;&gt;"",'Care Companion Tracker'!$K468="Observation",'Care Companion Tracker'!$U468&lt;&gt;"")),"Discharged &amp; completed",IF(AND('Care Companion Tracker'!$Z468&lt;&gt;"",'Care Companion Tracker'!$U468&lt;&gt;"",'Care Companion Tracker'!$W468=""),"Discharged but no practical", IF(AND('Care Companion Tracker'!$Z468&lt;&gt;"",'Care Companion Tracker'!$U468&lt;&gt;"",'Care Companion Tracker'!$K468="Surgery",'Care Companion Tracker'!$Y468=""),"Discharged but no evaluation",IF(AND('Care Companion Tracker'!$Z468&lt;&gt;"",'Care Companion Tracker'!$U468=""),"Discharged but no class","Completed but not discharged")))))))</f>
        <v>Discharged but no class</v>
      </c>
      <c r="E468" s="129" t="str">
        <f>IF(Table4[[#This Row],[DOA (DD/MM/YY)]]="","",TEXT(Table4[[#This Row],[DOA (DD/MM/YY)]],"mmm-yy"))</f>
        <v>Sep-14</v>
      </c>
      <c r="F468" s="148">
        <f>IF('Patient Admission Report'!H463="","",'Patient Admission Report'!H463)</f>
        <v>41895</v>
      </c>
      <c r="G468" s="112" t="str">
        <f>IFERROR(IF('Patient Admission Report'!B463="","",'Patient Admission Report'!B463),"")</f>
        <v>10070000130169</v>
      </c>
      <c r="H468" s="68" t="str">
        <f>IFERROR(IF('Patient Admission Report'!C463="","",'Patient Admission Report'!C463),"")</f>
        <v>Mr B V REDDY</v>
      </c>
      <c r="I468" s="77" t="str">
        <f>IFERROR(IF('Patient Admission Report'!D463="","",'Patient Admission Report'!D463),"")</f>
        <v>919848934323</v>
      </c>
      <c r="J468" s="68" t="str">
        <f>IFERROR(IF('Patient Admission Report'!E463="","",'Patient Admission Report'!E463),"")</f>
        <v>Andhra Pradesh</v>
      </c>
      <c r="K468" s="68" t="str">
        <f>IFERROR(IF('Patient Admission Report'!F463="","",'Patient Admission Report'!F463),"")</f>
        <v>PROCEDURE</v>
      </c>
      <c r="L468" s="68" t="str">
        <f>IFERROR(IF('Patient Admission Report'!G463="","",'Patient Admission Report'!G463),"")</f>
        <v>CARDIOLOGY - ADULT</v>
      </c>
      <c r="M468" s="133" t="str">
        <f>IFERROR(IF('Patient Admission Report'!I463="","",'Patient Admission Report'!I463),"")</f>
        <v/>
      </c>
      <c r="N468" s="124"/>
      <c r="O468" s="116"/>
      <c r="P468" s="72"/>
      <c r="Q468" s="73"/>
      <c r="R468" s="72"/>
      <c r="S468" s="72"/>
      <c r="T468" s="73"/>
      <c r="U468" s="69"/>
      <c r="V468" s="69"/>
      <c r="W468" s="136"/>
      <c r="X468" s="139"/>
      <c r="Y468" s="121"/>
      <c r="Z468" s="143" t="str">
        <f>IFERROR(VLOOKUP('Care Companion Tracker'!$G468,'Patient Discharge Report'!$B$11:$E$1048576,3,FALSE),"")</f>
        <v>12/09/2014 09:29 PM</v>
      </c>
      <c r="AA468" s="94" t="str">
        <f>IFERROR(VLOOKUP('Care Companion Tracker'!$G468,'Patient Discharge Report'!$B$11:$E$1048576,4,FALSE),"")</f>
        <v>Normal Discharge</v>
      </c>
      <c r="AB468" s="179">
        <f>ROUND(IF('Care Companion Tracker'!$Z468="",0,('Care Companion Tracker'!$Z468-'Care Companion Tracker'!$F468)),0)</f>
        <v>0</v>
      </c>
      <c r="AC468" s="116"/>
      <c r="AD468" s="95"/>
    </row>
    <row r="469" spans="2:30">
      <c r="B469" s="67">
        <f t="shared" si="14"/>
        <v>454</v>
      </c>
      <c r="C469" s="68" t="str">
        <f t="shared" si="15"/>
        <v>Hyderabad</v>
      </c>
      <c r="D469" s="93" t="str">
        <f>IF(AND('Care Companion Tracker'!$U469="", 'Care Companion Tracker'!$Z469=""),"Class not attended", IF(AND('Care Companion Tracker'!$Z469="",'Care Companion Tracker'!$U469&lt;&gt;"",$K469="Surgery",$W469=""),"Practical Left", IF(AND('Care Companion Tracker'!$Z469="",'Care Companion Tracker'!$U469&lt;&gt;"",'Care Companion Tracker'!$K469="Surgery",'Care Companion Tracker'!$Y469=""),"Evaluation left",IF(OR(AND('Care Companion Tracker'!$Z469&lt;&gt;"",'Care Companion Tracker'!$K469="Surgery",'Care Companion Tracker'!$U469&lt;&gt;"",'Care Companion Tracker'!$W469&lt;&gt;"",'Care Companion Tracker'!$Y469&lt;&gt;""),AND('Care Companion Tracker'!$Z469&lt;&gt;"",'Care Companion Tracker'!$K469="Procedure",'Care Companion Tracker'!$U469&lt;&gt;""),AND('Care Companion Tracker'!$Z469&lt;&gt;"",'Care Companion Tracker'!$K469="Observation",'Care Companion Tracker'!$U469&lt;&gt;"")),"Discharged &amp; completed",IF(AND('Care Companion Tracker'!$Z469&lt;&gt;"",'Care Companion Tracker'!$U469&lt;&gt;"",'Care Companion Tracker'!$W469=""),"Discharged but no practical", IF(AND('Care Companion Tracker'!$Z469&lt;&gt;"",'Care Companion Tracker'!$U469&lt;&gt;"",'Care Companion Tracker'!$K469="Surgery",'Care Companion Tracker'!$Y469=""),"Discharged but no evaluation",IF(AND('Care Companion Tracker'!$Z469&lt;&gt;"",'Care Companion Tracker'!$U469=""),"Discharged but no class","Completed but not discharged")))))))</f>
        <v>Discharged but no class</v>
      </c>
      <c r="E469" s="129" t="str">
        <f>IF(Table4[[#This Row],[DOA (DD/MM/YY)]]="","",TEXT(Table4[[#This Row],[DOA (DD/MM/YY)]],"mmm-yy"))</f>
        <v>Sep-14</v>
      </c>
      <c r="F469" s="148">
        <f>IF('Patient Admission Report'!H464="","",'Patient Admission Report'!H464)</f>
        <v>41895</v>
      </c>
      <c r="G469" s="112" t="str">
        <f>IFERROR(IF('Patient Admission Report'!B464="","",'Patient Admission Report'!B464),"")</f>
        <v>10070000202581</v>
      </c>
      <c r="H469" s="68" t="str">
        <f>IFERROR(IF('Patient Admission Report'!C464="","",'Patient Admission Report'!C464),"")</f>
        <v>Mr DONDI RAO S</v>
      </c>
      <c r="I469" s="77" t="str">
        <f>IFERROR(IF('Patient Admission Report'!D464="","",'Patient Admission Report'!D464),"")</f>
        <v>91-9951619259</v>
      </c>
      <c r="J469" s="68" t="str">
        <f>IFERROR(IF('Patient Admission Report'!E464="","",'Patient Admission Report'!E464),"")</f>
        <v>TELANGANA</v>
      </c>
      <c r="K469" s="68" t="str">
        <f>IFERROR(IF('Patient Admission Report'!F464="","",'Patient Admission Report'!F464),"")</f>
        <v>OBSERVATION</v>
      </c>
      <c r="L469" s="68" t="str">
        <f>IFERROR(IF('Patient Admission Report'!G464="","",'Patient Admission Report'!G464),"")</f>
        <v>CARDIOLOGY - ADULT</v>
      </c>
      <c r="M469" s="133" t="str">
        <f>IFERROR(IF('Patient Admission Report'!I464="","",'Patient Admission Report'!I464),"")</f>
        <v/>
      </c>
      <c r="N469" s="124"/>
      <c r="O469" s="116"/>
      <c r="P469" s="72"/>
      <c r="Q469" s="73"/>
      <c r="R469" s="72"/>
      <c r="S469" s="72"/>
      <c r="T469" s="73"/>
      <c r="U469" s="69"/>
      <c r="V469" s="69"/>
      <c r="W469" s="136"/>
      <c r="X469" s="139"/>
      <c r="Y469" s="121"/>
      <c r="Z469" s="143" t="str">
        <f>IFERROR(VLOOKUP('Care Companion Tracker'!$G469,'Patient Discharge Report'!$B$11:$E$1048576,3,FALSE),"")</f>
        <v>13/09/2014 10:53 PM</v>
      </c>
      <c r="AA469" s="94" t="str">
        <f>IFERROR(VLOOKUP('Care Companion Tracker'!$G469,'Patient Discharge Report'!$B$11:$E$1048576,4,FALSE),"")</f>
        <v>Normal Discharge</v>
      </c>
      <c r="AB469" s="179">
        <f>ROUND(IF('Care Companion Tracker'!$Z469="",0,('Care Companion Tracker'!$Z469-'Care Companion Tracker'!$F469)),0)</f>
        <v>1</v>
      </c>
      <c r="AC469" s="116"/>
      <c r="AD469" s="95"/>
    </row>
    <row r="470" spans="2:30">
      <c r="B470" s="67">
        <f t="shared" si="14"/>
        <v>455</v>
      </c>
      <c r="C470" s="68" t="str">
        <f t="shared" si="15"/>
        <v>Hyderabad</v>
      </c>
      <c r="D470" s="93" t="str">
        <f>IF(AND('Care Companion Tracker'!$U470="", 'Care Companion Tracker'!$Z470=""),"Class not attended", IF(AND('Care Companion Tracker'!$Z470="",'Care Companion Tracker'!$U470&lt;&gt;"",$K470="Surgery",$W470=""),"Practical Left", IF(AND('Care Companion Tracker'!$Z470="",'Care Companion Tracker'!$U470&lt;&gt;"",'Care Companion Tracker'!$K470="Surgery",'Care Companion Tracker'!$Y470=""),"Evaluation left",IF(OR(AND('Care Companion Tracker'!$Z470&lt;&gt;"",'Care Companion Tracker'!$K470="Surgery",'Care Companion Tracker'!$U470&lt;&gt;"",'Care Companion Tracker'!$W470&lt;&gt;"",'Care Companion Tracker'!$Y470&lt;&gt;""),AND('Care Companion Tracker'!$Z470&lt;&gt;"",'Care Companion Tracker'!$K470="Procedure",'Care Companion Tracker'!$U470&lt;&gt;""),AND('Care Companion Tracker'!$Z470&lt;&gt;"",'Care Companion Tracker'!$K470="Observation",'Care Companion Tracker'!$U470&lt;&gt;"")),"Discharged &amp; completed",IF(AND('Care Companion Tracker'!$Z470&lt;&gt;"",'Care Companion Tracker'!$U470&lt;&gt;"",'Care Companion Tracker'!$W470=""),"Discharged but no practical", IF(AND('Care Companion Tracker'!$Z470&lt;&gt;"",'Care Companion Tracker'!$U470&lt;&gt;"",'Care Companion Tracker'!$K470="Surgery",'Care Companion Tracker'!$Y470=""),"Discharged but no evaluation",IF(AND('Care Companion Tracker'!$Z470&lt;&gt;"",'Care Companion Tracker'!$U470=""),"Discharged but no class","Completed but not discharged")))))))</f>
        <v>Discharged &amp; completed</v>
      </c>
      <c r="E470" s="129" t="str">
        <f>IF(Table4[[#This Row],[DOA (DD/MM/YY)]]="","",TEXT(Table4[[#This Row],[DOA (DD/MM/YY)]],"mmm-yy"))</f>
        <v>Sep-14</v>
      </c>
      <c r="F470" s="148">
        <f>IF('Patient Admission Report'!H465="","",'Patient Admission Report'!H465)</f>
        <v>41895</v>
      </c>
      <c r="G470" s="112" t="str">
        <f>IFERROR(IF('Patient Admission Report'!B465="","",'Patient Admission Report'!B465),"")</f>
        <v>10070000202603</v>
      </c>
      <c r="H470" s="68" t="str">
        <f>IFERROR(IF('Patient Admission Report'!C465="","",'Patient Admission Report'!C465),"")</f>
        <v>Mrs NARSAMMA A</v>
      </c>
      <c r="I470" s="77" t="str">
        <f>IFERROR(IF('Patient Admission Report'!D465="","",'Patient Admission Report'!D465),"")</f>
        <v>9553792128</v>
      </c>
      <c r="J470" s="68" t="str">
        <f>IFERROR(IF('Patient Admission Report'!E465="","",'Patient Admission Report'!E465),"")</f>
        <v>TELANGANA</v>
      </c>
      <c r="K470" s="68" t="str">
        <f>IFERROR(IF('Patient Admission Report'!F465="","",'Patient Admission Report'!F465),"")</f>
        <v>PROCEDURE</v>
      </c>
      <c r="L470" s="68" t="str">
        <f>IFERROR(IF('Patient Admission Report'!G465="","",'Patient Admission Report'!G465),"")</f>
        <v>CARDIOLOGY - ADULT</v>
      </c>
      <c r="M470" s="133" t="str">
        <f>IFERROR(IF('Patient Admission Report'!I465="","",'Patient Admission Report'!I465),"")</f>
        <v>AROGYA SRI</v>
      </c>
      <c r="N470" s="124"/>
      <c r="O470" s="116" t="s">
        <v>2686</v>
      </c>
      <c r="P470" s="72" t="s">
        <v>2646</v>
      </c>
      <c r="Q470" s="73">
        <v>9553792128</v>
      </c>
      <c r="R470" s="72"/>
      <c r="S470" s="72"/>
      <c r="T470" s="73"/>
      <c r="U470" s="69" t="s">
        <v>2647</v>
      </c>
      <c r="V470" s="69"/>
      <c r="W470" s="136"/>
      <c r="X470" s="139"/>
      <c r="Y470" s="121"/>
      <c r="Z470" s="143" t="str">
        <f>IFERROR(VLOOKUP('Care Companion Tracker'!$G470,'Patient Discharge Report'!$B$11:$E$1048576,3,FALSE),"")</f>
        <v>15/09/2014 08:42 PM</v>
      </c>
      <c r="AA470" s="94" t="str">
        <f>IFERROR(VLOOKUP('Care Companion Tracker'!$G470,'Patient Discharge Report'!$B$11:$E$1048576,4,FALSE),"")</f>
        <v>Normal Discharge</v>
      </c>
      <c r="AB470" s="179">
        <f>ROUND(IF('Care Companion Tracker'!$Z470="",0,('Care Companion Tracker'!$Z470-'Care Companion Tracker'!$F470)),0)</f>
        <v>3</v>
      </c>
      <c r="AC470" s="116"/>
      <c r="AD470" s="95"/>
    </row>
    <row r="471" spans="2:30">
      <c r="B471" s="67">
        <f t="shared" si="14"/>
        <v>456</v>
      </c>
      <c r="C471" s="68" t="str">
        <f t="shared" si="15"/>
        <v>Hyderabad</v>
      </c>
      <c r="D471" s="93" t="str">
        <f>IF(AND('Care Companion Tracker'!$U471="", 'Care Companion Tracker'!$Z471=""),"Class not attended", IF(AND('Care Companion Tracker'!$Z471="",'Care Companion Tracker'!$U471&lt;&gt;"",$K471="Surgery",$W471=""),"Practical Left", IF(AND('Care Companion Tracker'!$Z471="",'Care Companion Tracker'!$U471&lt;&gt;"",'Care Companion Tracker'!$K471="Surgery",'Care Companion Tracker'!$Y471=""),"Evaluation left",IF(OR(AND('Care Companion Tracker'!$Z471&lt;&gt;"",'Care Companion Tracker'!$K471="Surgery",'Care Companion Tracker'!$U471&lt;&gt;"",'Care Companion Tracker'!$W471&lt;&gt;"",'Care Companion Tracker'!$Y471&lt;&gt;""),AND('Care Companion Tracker'!$Z471&lt;&gt;"",'Care Companion Tracker'!$K471="Procedure",'Care Companion Tracker'!$U471&lt;&gt;""),AND('Care Companion Tracker'!$Z471&lt;&gt;"",'Care Companion Tracker'!$K471="Observation",'Care Companion Tracker'!$U471&lt;&gt;"")),"Discharged &amp; completed",IF(AND('Care Companion Tracker'!$Z471&lt;&gt;"",'Care Companion Tracker'!$U471&lt;&gt;"",'Care Companion Tracker'!$W471=""),"Discharged but no practical", IF(AND('Care Companion Tracker'!$Z471&lt;&gt;"",'Care Companion Tracker'!$U471&lt;&gt;"",'Care Companion Tracker'!$K471="Surgery",'Care Companion Tracker'!$Y471=""),"Discharged but no evaluation",IF(AND('Care Companion Tracker'!$Z471&lt;&gt;"",'Care Companion Tracker'!$U471=""),"Discharged but no class","Completed but not discharged")))))))</f>
        <v>Discharged but no class</v>
      </c>
      <c r="E471" s="129" t="str">
        <f>IF(Table4[[#This Row],[DOA (DD/MM/YY)]]="","",TEXT(Table4[[#This Row],[DOA (DD/MM/YY)]],"mmm-yy"))</f>
        <v>Sep-14</v>
      </c>
      <c r="F471" s="148">
        <f>IF('Patient Admission Report'!H466="","",'Patient Admission Report'!H466)</f>
        <v>41895</v>
      </c>
      <c r="G471" s="112" t="str">
        <f>IFERROR(IF('Patient Admission Report'!B466="","",'Patient Admission Report'!B466),"")</f>
        <v>10070000202617</v>
      </c>
      <c r="H471" s="68" t="str">
        <f>IFERROR(IF('Patient Admission Report'!C466="","",'Patient Admission Report'!C466),"")</f>
        <v>Mr SHIVA RAJ</v>
      </c>
      <c r="I471" s="77" t="str">
        <f>IFERROR(IF('Patient Admission Report'!D466="","",'Patient Admission Report'!D466),"")</f>
        <v>9480350714</v>
      </c>
      <c r="J471" s="68" t="str">
        <f>IFERROR(IF('Patient Admission Report'!E466="","",'Patient Admission Report'!E466),"")</f>
        <v>Karnataka.</v>
      </c>
      <c r="K471" s="68" t="str">
        <f>IFERROR(IF('Patient Admission Report'!F466="","",'Patient Admission Report'!F466),"")</f>
        <v>PROCEDURE</v>
      </c>
      <c r="L471" s="68" t="str">
        <f>IFERROR(IF('Patient Admission Report'!G466="","",'Patient Admission Report'!G466),"")</f>
        <v>CARDIOLOGY - ADULT</v>
      </c>
      <c r="M471" s="133" t="str">
        <f>IFERROR(IF('Patient Admission Report'!I466="","",'Patient Admission Report'!I466),"")</f>
        <v>VAJPAYEE AROGYASREE</v>
      </c>
      <c r="N471" s="124"/>
      <c r="O471" s="116"/>
      <c r="P471" s="72"/>
      <c r="Q471" s="73"/>
      <c r="R471" s="72"/>
      <c r="S471" s="72"/>
      <c r="T471" s="73"/>
      <c r="U471" s="69"/>
      <c r="V471" s="69"/>
      <c r="W471" s="136"/>
      <c r="X471" s="139"/>
      <c r="Y471" s="121"/>
      <c r="Z471" s="143" t="str">
        <f>IFERROR(VLOOKUP('Care Companion Tracker'!$G471,'Patient Discharge Report'!$B$11:$E$1048576,3,FALSE),"")</f>
        <v>23/09/2014 09:06 AM</v>
      </c>
      <c r="AA471" s="94" t="str">
        <f>IFERROR(VLOOKUP('Care Companion Tracker'!$G471,'Patient Discharge Report'!$B$11:$E$1048576,4,FALSE),"")</f>
        <v>Normal Discharge</v>
      </c>
      <c r="AB471" s="179">
        <f>ROUND(IF('Care Companion Tracker'!$Z471="",0,('Care Companion Tracker'!$Z471-'Care Companion Tracker'!$F471)),0)</f>
        <v>10</v>
      </c>
      <c r="AC471" s="116"/>
      <c r="AD471" s="95"/>
    </row>
    <row r="472" spans="2:30">
      <c r="B472" s="67">
        <f t="shared" si="14"/>
        <v>457</v>
      </c>
      <c r="C472" s="68" t="str">
        <f t="shared" si="15"/>
        <v>Hyderabad</v>
      </c>
      <c r="D472" s="93" t="str">
        <f>IF(AND('Care Companion Tracker'!$U472="", 'Care Companion Tracker'!$Z472=""),"Class not attended", IF(AND('Care Companion Tracker'!$Z472="",'Care Companion Tracker'!$U472&lt;&gt;"",$K472="Surgery",$W472=""),"Practical Left", IF(AND('Care Companion Tracker'!$Z472="",'Care Companion Tracker'!$U472&lt;&gt;"",'Care Companion Tracker'!$K472="Surgery",'Care Companion Tracker'!$Y472=""),"Evaluation left",IF(OR(AND('Care Companion Tracker'!$Z472&lt;&gt;"",'Care Companion Tracker'!$K472="Surgery",'Care Companion Tracker'!$U472&lt;&gt;"",'Care Companion Tracker'!$W472&lt;&gt;"",'Care Companion Tracker'!$Y472&lt;&gt;""),AND('Care Companion Tracker'!$Z472&lt;&gt;"",'Care Companion Tracker'!$K472="Procedure",'Care Companion Tracker'!$U472&lt;&gt;""),AND('Care Companion Tracker'!$Z472&lt;&gt;"",'Care Companion Tracker'!$K472="Observation",'Care Companion Tracker'!$U472&lt;&gt;"")),"Discharged &amp; completed",IF(AND('Care Companion Tracker'!$Z472&lt;&gt;"",'Care Companion Tracker'!$U472&lt;&gt;"",'Care Companion Tracker'!$W472=""),"Discharged but no practical", IF(AND('Care Companion Tracker'!$Z472&lt;&gt;"",'Care Companion Tracker'!$U472&lt;&gt;"",'Care Companion Tracker'!$K472="Surgery",'Care Companion Tracker'!$Y472=""),"Discharged but no evaluation",IF(AND('Care Companion Tracker'!$Z472&lt;&gt;"",'Care Companion Tracker'!$U472=""),"Discharged but no class","Completed but not discharged")))))))</f>
        <v>Class not attended</v>
      </c>
      <c r="E472" s="129" t="str">
        <f>IF(Table4[[#This Row],[DOA (DD/MM/YY)]]="","",TEXT(Table4[[#This Row],[DOA (DD/MM/YY)]],"mmm-yy"))</f>
        <v>Sep-14</v>
      </c>
      <c r="F472" s="148">
        <f>IF('Patient Admission Report'!H467="","",'Patient Admission Report'!H467)</f>
        <v>41895</v>
      </c>
      <c r="G472" s="112" t="str">
        <f>IFERROR(IF('Patient Admission Report'!B467="","",'Patient Admission Report'!B467),"")</f>
        <v>10070000202695</v>
      </c>
      <c r="H472" s="68" t="str">
        <f>IFERROR(IF('Patient Admission Report'!C467="","",'Patient Admission Report'!C467),"")</f>
        <v>Mrs NARSAMMA</v>
      </c>
      <c r="I472" s="77" t="str">
        <f>IFERROR(IF('Patient Admission Report'!D467="","",'Patient Admission Report'!D467),"")</f>
        <v>91-7036450232</v>
      </c>
      <c r="J472" s="68" t="str">
        <f>IFERROR(IF('Patient Admission Report'!E467="","",'Patient Admission Report'!E467),"")</f>
        <v>TELANGANA</v>
      </c>
      <c r="K472" s="68" t="str">
        <f>IFERROR(IF('Patient Admission Report'!F467="","",'Patient Admission Report'!F467),"")</f>
        <v>OBSERVATION</v>
      </c>
      <c r="L472" s="68" t="str">
        <f>IFERROR(IF('Patient Admission Report'!G467="","",'Patient Admission Report'!G467),"")</f>
        <v>GASTROENTEROLOGY</v>
      </c>
      <c r="M472" s="133" t="str">
        <f>IFERROR(IF('Patient Admission Report'!I467="","",'Patient Admission Report'!I467),"")</f>
        <v>ESIC_CREDIT</v>
      </c>
      <c r="N472" s="124"/>
      <c r="O472" s="116"/>
      <c r="P472" s="72"/>
      <c r="Q472" s="73"/>
      <c r="R472" s="72"/>
      <c r="S472" s="72"/>
      <c r="T472" s="73"/>
      <c r="U472" s="69"/>
      <c r="V472" s="69"/>
      <c r="W472" s="136"/>
      <c r="X472" s="139"/>
      <c r="Y472" s="121"/>
      <c r="Z472" s="143" t="str">
        <f>IFERROR(VLOOKUP('Care Companion Tracker'!$G472,'Patient Discharge Report'!$B$11:$E$1048576,3,FALSE),"")</f>
        <v/>
      </c>
      <c r="AA472" s="94" t="str">
        <f>IFERROR(VLOOKUP('Care Companion Tracker'!$G472,'Patient Discharge Report'!$B$11:$E$1048576,4,FALSE),"")</f>
        <v/>
      </c>
      <c r="AB472" s="179">
        <f>ROUND(IF('Care Companion Tracker'!$Z472="",0,('Care Companion Tracker'!$Z472-'Care Companion Tracker'!$F472)),0)</f>
        <v>0</v>
      </c>
      <c r="AC472" s="116"/>
      <c r="AD472" s="95"/>
    </row>
    <row r="473" spans="2:30">
      <c r="B473" s="67">
        <f t="shared" si="14"/>
        <v>458</v>
      </c>
      <c r="C473" s="68" t="str">
        <f t="shared" si="15"/>
        <v>Hyderabad</v>
      </c>
      <c r="D473" s="93" t="str">
        <f>IF(AND('Care Companion Tracker'!$U473="", 'Care Companion Tracker'!$Z473=""),"Class not attended", IF(AND('Care Companion Tracker'!$Z473="",'Care Companion Tracker'!$U473&lt;&gt;"",$K473="Surgery",$W473=""),"Practical Left", IF(AND('Care Companion Tracker'!$Z473="",'Care Companion Tracker'!$U473&lt;&gt;"",'Care Companion Tracker'!$K473="Surgery",'Care Companion Tracker'!$Y473=""),"Evaluation left",IF(OR(AND('Care Companion Tracker'!$Z473&lt;&gt;"",'Care Companion Tracker'!$K473="Surgery",'Care Companion Tracker'!$U473&lt;&gt;"",'Care Companion Tracker'!$W473&lt;&gt;"",'Care Companion Tracker'!$Y473&lt;&gt;""),AND('Care Companion Tracker'!$Z473&lt;&gt;"",'Care Companion Tracker'!$K473="Procedure",'Care Companion Tracker'!$U473&lt;&gt;""),AND('Care Companion Tracker'!$Z473&lt;&gt;"",'Care Companion Tracker'!$K473="Observation",'Care Companion Tracker'!$U473&lt;&gt;"")),"Discharged &amp; completed",IF(AND('Care Companion Tracker'!$Z473&lt;&gt;"",'Care Companion Tracker'!$U473&lt;&gt;"",'Care Companion Tracker'!$W473=""),"Discharged but no practical", IF(AND('Care Companion Tracker'!$Z473&lt;&gt;"",'Care Companion Tracker'!$U473&lt;&gt;"",'Care Companion Tracker'!$K473="Surgery",'Care Companion Tracker'!$Y473=""),"Discharged but no evaluation",IF(AND('Care Companion Tracker'!$Z473&lt;&gt;"",'Care Companion Tracker'!$U473=""),"Discharged but no class","Completed but not discharged")))))))</f>
        <v>Discharged but no class</v>
      </c>
      <c r="E473" s="129" t="str">
        <f>IF(Table4[[#This Row],[DOA (DD/MM/YY)]]="","",TEXT(Table4[[#This Row],[DOA (DD/MM/YY)]],"mmm-yy"))</f>
        <v>Sep-14</v>
      </c>
      <c r="F473" s="148">
        <f>IF('Patient Admission Report'!H468="","",'Patient Admission Report'!H468)</f>
        <v>41895</v>
      </c>
      <c r="G473" s="112" t="str">
        <f>IFERROR(IF('Patient Admission Report'!B468="","",'Patient Admission Report'!B468),"")</f>
        <v>10070000202665</v>
      </c>
      <c r="H473" s="68" t="str">
        <f>IFERROR(IF('Patient Admission Report'!C468="","",'Patient Admission Report'!C468),"")</f>
        <v>Mrs RAJITHA B</v>
      </c>
      <c r="I473" s="77" t="str">
        <f>IFERROR(IF('Patient Admission Report'!D468="","",'Patient Admission Report'!D468),"")</f>
        <v>919989445313</v>
      </c>
      <c r="J473" s="68" t="str">
        <f>IFERROR(IF('Patient Admission Report'!E468="","",'Patient Admission Report'!E468),"")</f>
        <v>TELANGANA</v>
      </c>
      <c r="K473" s="68" t="str">
        <f>IFERROR(IF('Patient Admission Report'!F468="","",'Patient Admission Report'!F468),"")</f>
        <v>OBSERVATION</v>
      </c>
      <c r="L473" s="68" t="str">
        <f>IFERROR(IF('Patient Admission Report'!G468="","",'Patient Admission Report'!G468),"")</f>
        <v>GASTROENTEROLOGY</v>
      </c>
      <c r="M473" s="133" t="str">
        <f>IFERROR(IF('Patient Admission Report'!I468="","",'Patient Admission Report'!I468),"")</f>
        <v>ESIC_CREDIT</v>
      </c>
      <c r="N473" s="124"/>
      <c r="O473" s="116"/>
      <c r="P473" s="72"/>
      <c r="Q473" s="73"/>
      <c r="R473" s="72"/>
      <c r="S473" s="72"/>
      <c r="T473" s="73"/>
      <c r="U473" s="69"/>
      <c r="V473" s="69"/>
      <c r="W473" s="136"/>
      <c r="X473" s="139"/>
      <c r="Y473" s="121"/>
      <c r="Z473" s="143" t="str">
        <f>IFERROR(VLOOKUP('Care Companion Tracker'!$G473,'Patient Discharge Report'!$B$11:$E$1048576,3,FALSE),"")</f>
        <v>15/09/2014 08:58 PM</v>
      </c>
      <c r="AA473" s="94" t="str">
        <f>IFERROR(VLOOKUP('Care Companion Tracker'!$G473,'Patient Discharge Report'!$B$11:$E$1048576,4,FALSE),"")</f>
        <v>Normal Discharge</v>
      </c>
      <c r="AB473" s="179">
        <f>ROUND(IF('Care Companion Tracker'!$Z473="",0,('Care Companion Tracker'!$Z473-'Care Companion Tracker'!$F473)),0)</f>
        <v>3</v>
      </c>
      <c r="AC473" s="116"/>
      <c r="AD473" s="95"/>
    </row>
    <row r="474" spans="2:30">
      <c r="B474" s="67">
        <f t="shared" si="14"/>
        <v>459</v>
      </c>
      <c r="C474" s="68" t="str">
        <f t="shared" si="15"/>
        <v>Hyderabad</v>
      </c>
      <c r="D474" s="93" t="str">
        <f>IF(AND('Care Companion Tracker'!$U474="", 'Care Companion Tracker'!$Z474=""),"Class not attended", IF(AND('Care Companion Tracker'!$Z474="",'Care Companion Tracker'!$U474&lt;&gt;"",$K474="Surgery",$W474=""),"Practical Left", IF(AND('Care Companion Tracker'!$Z474="",'Care Companion Tracker'!$U474&lt;&gt;"",'Care Companion Tracker'!$K474="Surgery",'Care Companion Tracker'!$Y474=""),"Evaluation left",IF(OR(AND('Care Companion Tracker'!$Z474&lt;&gt;"",'Care Companion Tracker'!$K474="Surgery",'Care Companion Tracker'!$U474&lt;&gt;"",'Care Companion Tracker'!$W474&lt;&gt;"",'Care Companion Tracker'!$Y474&lt;&gt;""),AND('Care Companion Tracker'!$Z474&lt;&gt;"",'Care Companion Tracker'!$K474="Procedure",'Care Companion Tracker'!$U474&lt;&gt;""),AND('Care Companion Tracker'!$Z474&lt;&gt;"",'Care Companion Tracker'!$K474="Observation",'Care Companion Tracker'!$U474&lt;&gt;"")),"Discharged &amp; completed",IF(AND('Care Companion Tracker'!$Z474&lt;&gt;"",'Care Companion Tracker'!$U474&lt;&gt;"",'Care Companion Tracker'!$W474=""),"Discharged but no practical", IF(AND('Care Companion Tracker'!$Z474&lt;&gt;"",'Care Companion Tracker'!$U474&lt;&gt;"",'Care Companion Tracker'!$K474="Surgery",'Care Companion Tracker'!$Y474=""),"Discharged but no evaluation",IF(AND('Care Companion Tracker'!$Z474&lt;&gt;"",'Care Companion Tracker'!$U474=""),"Discharged but no class","Completed but not discharged")))))))</f>
        <v>Discharged but no class</v>
      </c>
      <c r="E474" s="129" t="str">
        <f>IF(Table4[[#This Row],[DOA (DD/MM/YY)]]="","",TEXT(Table4[[#This Row],[DOA (DD/MM/YY)]],"mmm-yy"))</f>
        <v>Sep-14</v>
      </c>
      <c r="F474" s="148">
        <f>IF('Patient Admission Report'!H469="","",'Patient Admission Report'!H469)</f>
        <v>41895</v>
      </c>
      <c r="G474" s="112" t="str">
        <f>IFERROR(IF('Patient Admission Report'!B469="","",'Patient Admission Report'!B469),"")</f>
        <v>10070000123782</v>
      </c>
      <c r="H474" s="68" t="str">
        <f>IFERROR(IF('Patient Admission Report'!C469="","",'Patient Admission Report'!C469),"")</f>
        <v>Mr MANOJ KUMAR K.R.</v>
      </c>
      <c r="I474" s="77" t="str">
        <f>IFERROR(IF('Patient Admission Report'!D469="","",'Patient Admission Report'!D469),"")</f>
        <v>919700130714</v>
      </c>
      <c r="J474" s="68" t="str">
        <f>IFERROR(IF('Patient Admission Report'!E469="","",'Patient Admission Report'!E469),"")</f>
        <v>Andhra Pradesh</v>
      </c>
      <c r="K474" s="68" t="str">
        <f>IFERROR(IF('Patient Admission Report'!F469="","",'Patient Admission Report'!F469),"")</f>
        <v>PROCEDURE</v>
      </c>
      <c r="L474" s="68" t="str">
        <f>IFERROR(IF('Patient Admission Report'!G469="","",'Patient Admission Report'!G469),"")</f>
        <v>GENERAL MEDICINE</v>
      </c>
      <c r="M474" s="133" t="str">
        <f>IFERROR(IF('Patient Admission Report'!I469="","",'Patient Admission Report'!I469),"")</f>
        <v>MEDI ASSIST INDIA TPA PVT. LTD._CREDIT</v>
      </c>
      <c r="N474" s="124"/>
      <c r="O474" s="116"/>
      <c r="P474" s="72"/>
      <c r="Q474" s="73"/>
      <c r="R474" s="72"/>
      <c r="S474" s="72"/>
      <c r="T474" s="73"/>
      <c r="U474" s="69"/>
      <c r="V474" s="69"/>
      <c r="W474" s="136"/>
      <c r="X474" s="139"/>
      <c r="Y474" s="121"/>
      <c r="Z474" s="143" t="str">
        <f>IFERROR(VLOOKUP('Care Companion Tracker'!$G474,'Patient Discharge Report'!$B$11:$E$1048576,3,FALSE),"")</f>
        <v>17/09/2014 09:54 PM</v>
      </c>
      <c r="AA474" s="94" t="str">
        <f>IFERROR(VLOOKUP('Care Companion Tracker'!$G474,'Patient Discharge Report'!$B$11:$E$1048576,4,FALSE),"")</f>
        <v>Normal Discharge</v>
      </c>
      <c r="AB474" s="179">
        <f>ROUND(IF('Care Companion Tracker'!$Z474="",0,('Care Companion Tracker'!$Z474-'Care Companion Tracker'!$F474)),0)</f>
        <v>5</v>
      </c>
      <c r="AC474" s="116"/>
      <c r="AD474" s="95"/>
    </row>
    <row r="475" spans="2:30">
      <c r="B475" s="67">
        <f t="shared" si="14"/>
        <v>460</v>
      </c>
      <c r="C475" s="68" t="str">
        <f t="shared" si="15"/>
        <v>Hyderabad</v>
      </c>
      <c r="D475" s="93" t="str">
        <f>IF(AND('Care Companion Tracker'!$U475="", 'Care Companion Tracker'!$Z475=""),"Class not attended", IF(AND('Care Companion Tracker'!$Z475="",'Care Companion Tracker'!$U475&lt;&gt;"",$K475="Surgery",$W475=""),"Practical Left", IF(AND('Care Companion Tracker'!$Z475="",'Care Companion Tracker'!$U475&lt;&gt;"",'Care Companion Tracker'!$K475="Surgery",'Care Companion Tracker'!$Y475=""),"Evaluation left",IF(OR(AND('Care Companion Tracker'!$Z475&lt;&gt;"",'Care Companion Tracker'!$K475="Surgery",'Care Companion Tracker'!$U475&lt;&gt;"",'Care Companion Tracker'!$W475&lt;&gt;"",'Care Companion Tracker'!$Y475&lt;&gt;""),AND('Care Companion Tracker'!$Z475&lt;&gt;"",'Care Companion Tracker'!$K475="Procedure",'Care Companion Tracker'!$U475&lt;&gt;""),AND('Care Companion Tracker'!$Z475&lt;&gt;"",'Care Companion Tracker'!$K475="Observation",'Care Companion Tracker'!$U475&lt;&gt;"")),"Discharged &amp; completed",IF(AND('Care Companion Tracker'!$Z475&lt;&gt;"",'Care Companion Tracker'!$U475&lt;&gt;"",'Care Companion Tracker'!$W475=""),"Discharged but no practical", IF(AND('Care Companion Tracker'!$Z475&lt;&gt;"",'Care Companion Tracker'!$U475&lt;&gt;"",'Care Companion Tracker'!$K475="Surgery",'Care Companion Tracker'!$Y475=""),"Discharged but no evaluation",IF(AND('Care Companion Tracker'!$Z475&lt;&gt;"",'Care Companion Tracker'!$U475=""),"Discharged but no class","Completed but not discharged")))))))</f>
        <v>Discharged but no class</v>
      </c>
      <c r="E475" s="129" t="str">
        <f>IF(Table4[[#This Row],[DOA (DD/MM/YY)]]="","",TEXT(Table4[[#This Row],[DOA (DD/MM/YY)]],"mmm-yy"))</f>
        <v>Sep-14</v>
      </c>
      <c r="F475" s="148">
        <f>IF('Patient Admission Report'!H470="","",'Patient Admission Report'!H470)</f>
        <v>41895</v>
      </c>
      <c r="G475" s="112" t="str">
        <f>IFERROR(IF('Patient Admission Report'!B470="","",'Patient Admission Report'!B470),"")</f>
        <v>10070000202688</v>
      </c>
      <c r="H475" s="70" t="str">
        <f>IFERROR(IF('Patient Admission Report'!C470="","",'Patient Admission Report'!C470),"")</f>
        <v>Mrs VANAJA</v>
      </c>
      <c r="I475" s="77" t="str">
        <f>IFERROR(IF('Patient Admission Report'!D470="","",'Patient Admission Report'!D470),"")</f>
        <v>91-8297508876</v>
      </c>
      <c r="J475" s="70" t="str">
        <f>IFERROR(IF('Patient Admission Report'!E470="","",'Patient Admission Report'!E470),"")</f>
        <v>TELANGANA</v>
      </c>
      <c r="K475" s="70" t="str">
        <f>IFERROR(IF('Patient Admission Report'!F470="","",'Patient Admission Report'!F470),"")</f>
        <v>OBSERVATION</v>
      </c>
      <c r="L475" s="70" t="str">
        <f>IFERROR(IF('Patient Admission Report'!G470="","",'Patient Admission Report'!G470),"")</f>
        <v>GENERAL MEDICINE</v>
      </c>
      <c r="M475" s="134" t="str">
        <f>IFERROR(IF('Patient Admission Report'!I470="","",'Patient Admission Report'!I470),"")</f>
        <v/>
      </c>
      <c r="N475" s="124"/>
      <c r="O475" s="116"/>
      <c r="P475" s="72"/>
      <c r="Q475" s="73"/>
      <c r="R475" s="72"/>
      <c r="S475" s="72"/>
      <c r="T475" s="73"/>
      <c r="U475" s="69"/>
      <c r="V475" s="69"/>
      <c r="W475" s="136"/>
      <c r="X475" s="139"/>
      <c r="Y475" s="121"/>
      <c r="Z475" s="143" t="str">
        <f>IFERROR(VLOOKUP('Care Companion Tracker'!$G475,'Patient Discharge Report'!$B$11:$E$1048576,3,FALSE),"")</f>
        <v>15/09/2014 08:54 PM</v>
      </c>
      <c r="AA475" s="94" t="str">
        <f>IFERROR(VLOOKUP('Care Companion Tracker'!$G475,'Patient Discharge Report'!$B$11:$E$1048576,4,FALSE),"")</f>
        <v>Normal Discharge</v>
      </c>
      <c r="AB475" s="179">
        <f>ROUND(IF('Care Companion Tracker'!$Z475="",0,('Care Companion Tracker'!$Z475-'Care Companion Tracker'!$F475)),0)</f>
        <v>3</v>
      </c>
      <c r="AC475" s="116"/>
      <c r="AD475" s="95"/>
    </row>
    <row r="476" spans="2:30">
      <c r="B476" s="67">
        <f t="shared" si="14"/>
        <v>461</v>
      </c>
      <c r="C476" s="68" t="str">
        <f t="shared" si="15"/>
        <v>Hyderabad</v>
      </c>
      <c r="D476" s="93" t="str">
        <f>IF(AND('Care Companion Tracker'!$U476="", 'Care Companion Tracker'!$Z476=""),"Class not attended", IF(AND('Care Companion Tracker'!$Z476="",'Care Companion Tracker'!$U476&lt;&gt;"",$K476="Surgery",$W476=""),"Practical Left", IF(AND('Care Companion Tracker'!$Z476="",'Care Companion Tracker'!$U476&lt;&gt;"",'Care Companion Tracker'!$K476="Surgery",'Care Companion Tracker'!$Y476=""),"Evaluation left",IF(OR(AND('Care Companion Tracker'!$Z476&lt;&gt;"",'Care Companion Tracker'!$K476="Surgery",'Care Companion Tracker'!$U476&lt;&gt;"",'Care Companion Tracker'!$W476&lt;&gt;"",'Care Companion Tracker'!$Y476&lt;&gt;""),AND('Care Companion Tracker'!$Z476&lt;&gt;"",'Care Companion Tracker'!$K476="Procedure",'Care Companion Tracker'!$U476&lt;&gt;""),AND('Care Companion Tracker'!$Z476&lt;&gt;"",'Care Companion Tracker'!$K476="Observation",'Care Companion Tracker'!$U476&lt;&gt;"")),"Discharged &amp; completed",IF(AND('Care Companion Tracker'!$Z476&lt;&gt;"",'Care Companion Tracker'!$U476&lt;&gt;"",'Care Companion Tracker'!$W476=""),"Discharged but no practical", IF(AND('Care Companion Tracker'!$Z476&lt;&gt;"",'Care Companion Tracker'!$U476&lt;&gt;"",'Care Companion Tracker'!$K476="Surgery",'Care Companion Tracker'!$Y476=""),"Discharged but no evaluation",IF(AND('Care Companion Tracker'!$Z476&lt;&gt;"",'Care Companion Tracker'!$U476=""),"Discharged but no class","Completed but not discharged")))))))</f>
        <v>Discharged but no class</v>
      </c>
      <c r="E476" s="129" t="str">
        <f>IF(Table4[[#This Row],[DOA (DD/MM/YY)]]="","",TEXT(Table4[[#This Row],[DOA (DD/MM/YY)]],"mmm-yy"))</f>
        <v>Sep-14</v>
      </c>
      <c r="F476" s="148">
        <f>IF('Patient Admission Report'!H471="","",'Patient Admission Report'!H471)</f>
        <v>41895</v>
      </c>
      <c r="G476" s="112" t="str">
        <f>IFERROR(IF('Patient Admission Report'!B471="","",'Patient Admission Report'!B471),"")</f>
        <v>10070000150061</v>
      </c>
      <c r="H476" s="68" t="str">
        <f>IFERROR(IF('Patient Admission Report'!C471="","",'Patient Admission Report'!C471),"")</f>
        <v>Mrs GOURAMMA I</v>
      </c>
      <c r="I476" s="77" t="str">
        <f>IFERROR(IF('Patient Admission Report'!D471="","",'Patient Admission Report'!D471),"")</f>
        <v>8008122025</v>
      </c>
      <c r="J476" s="68" t="str">
        <f>IFERROR(IF('Patient Admission Report'!E471="","",'Patient Admission Report'!E471),"")</f>
        <v>Andhra Pradesh</v>
      </c>
      <c r="K476" s="68" t="str">
        <f>IFERROR(IF('Patient Admission Report'!F471="","",'Patient Admission Report'!F471),"")</f>
        <v>OBSERVATION</v>
      </c>
      <c r="L476" s="68" t="str">
        <f>IFERROR(IF('Patient Admission Report'!G471="","",'Patient Admission Report'!G471),"")</f>
        <v>GENERAL MEDICINE</v>
      </c>
      <c r="M476" s="133" t="str">
        <f>IFERROR(IF('Patient Admission Report'!I471="","",'Patient Admission Report'!I471),"")</f>
        <v/>
      </c>
      <c r="N476" s="124"/>
      <c r="O476" s="116"/>
      <c r="P476" s="72"/>
      <c r="Q476" s="73"/>
      <c r="R476" s="72"/>
      <c r="S476" s="72"/>
      <c r="T476" s="73"/>
      <c r="U476" s="69"/>
      <c r="V476" s="69"/>
      <c r="W476" s="136"/>
      <c r="X476" s="139"/>
      <c r="Y476" s="121"/>
      <c r="Z476" s="143" t="str">
        <f>IFERROR(VLOOKUP('Care Companion Tracker'!$G476,'Patient Discharge Report'!$B$11:$E$1048576,3,FALSE),"")</f>
        <v>13/09/2014 10:54 PM</v>
      </c>
      <c r="AA476" s="94" t="str">
        <f>IFERROR(VLOOKUP('Care Companion Tracker'!$G476,'Patient Discharge Report'!$B$11:$E$1048576,4,FALSE),"")</f>
        <v>Normal Discharge</v>
      </c>
      <c r="AB476" s="179">
        <f>ROUND(IF('Care Companion Tracker'!$Z476="",0,('Care Companion Tracker'!$Z476-'Care Companion Tracker'!$F476)),0)</f>
        <v>1</v>
      </c>
      <c r="AC476" s="116"/>
      <c r="AD476" s="95"/>
    </row>
    <row r="477" spans="2:30">
      <c r="B477" s="67">
        <f t="shared" si="14"/>
        <v>462</v>
      </c>
      <c r="C477" s="68" t="str">
        <f t="shared" si="15"/>
        <v>Hyderabad</v>
      </c>
      <c r="D477" s="93" t="str">
        <f>IF(AND('Care Companion Tracker'!$U477="", 'Care Companion Tracker'!$Z477=""),"Class not attended", IF(AND('Care Companion Tracker'!$Z477="",'Care Companion Tracker'!$U477&lt;&gt;"",$K477="Surgery",$W477=""),"Practical Left", IF(AND('Care Companion Tracker'!$Z477="",'Care Companion Tracker'!$U477&lt;&gt;"",'Care Companion Tracker'!$K477="Surgery",'Care Companion Tracker'!$Y477=""),"Evaluation left",IF(OR(AND('Care Companion Tracker'!$Z477&lt;&gt;"",'Care Companion Tracker'!$K477="Surgery",'Care Companion Tracker'!$U477&lt;&gt;"",'Care Companion Tracker'!$W477&lt;&gt;"",'Care Companion Tracker'!$Y477&lt;&gt;""),AND('Care Companion Tracker'!$Z477&lt;&gt;"",'Care Companion Tracker'!$K477="Procedure",'Care Companion Tracker'!$U477&lt;&gt;""),AND('Care Companion Tracker'!$Z477&lt;&gt;"",'Care Companion Tracker'!$K477="Observation",'Care Companion Tracker'!$U477&lt;&gt;"")),"Discharged &amp; completed",IF(AND('Care Companion Tracker'!$Z477&lt;&gt;"",'Care Companion Tracker'!$U477&lt;&gt;"",'Care Companion Tracker'!$W477=""),"Discharged but no practical", IF(AND('Care Companion Tracker'!$Z477&lt;&gt;"",'Care Companion Tracker'!$U477&lt;&gt;"",'Care Companion Tracker'!$K477="Surgery",'Care Companion Tracker'!$Y477=""),"Discharged but no evaluation",IF(AND('Care Companion Tracker'!$Z477&lt;&gt;"",'Care Companion Tracker'!$U477=""),"Discharged but no class","Completed but not discharged")))))))</f>
        <v>Discharged but no class</v>
      </c>
      <c r="E477" s="129" t="str">
        <f>IF(Table4[[#This Row],[DOA (DD/MM/YY)]]="","",TEXT(Table4[[#This Row],[DOA (DD/MM/YY)]],"mmm-yy"))</f>
        <v>Sep-14</v>
      </c>
      <c r="F477" s="148">
        <f>IF('Patient Admission Report'!H472="","",'Patient Admission Report'!H472)</f>
        <v>41895</v>
      </c>
      <c r="G477" s="112" t="str">
        <f>IFERROR(IF('Patient Admission Report'!B472="","",'Patient Admission Report'!B472),"")</f>
        <v>10070000150073</v>
      </c>
      <c r="H477" s="68" t="str">
        <f>IFERROR(IF('Patient Admission Report'!C472="","",'Patient Admission Report'!C472),"")</f>
        <v>Mr NAGESH S</v>
      </c>
      <c r="I477" s="77" t="str">
        <f>IFERROR(IF('Patient Admission Report'!D472="","",'Patient Admission Report'!D472),"")</f>
        <v>91-8522938980</v>
      </c>
      <c r="J477" s="68" t="str">
        <f>IFERROR(IF('Patient Admission Report'!E472="","",'Patient Admission Report'!E472),"")</f>
        <v>Andhra Pradesh</v>
      </c>
      <c r="K477" s="68" t="str">
        <f>IFERROR(IF('Patient Admission Report'!F472="","",'Patient Admission Report'!F472),"")</f>
        <v>OBSERVATION</v>
      </c>
      <c r="L477" s="68" t="str">
        <f>IFERROR(IF('Patient Admission Report'!G472="","",'Patient Admission Report'!G472),"")</f>
        <v>GENERAL MEDICINE</v>
      </c>
      <c r="M477" s="133" t="str">
        <f>IFERROR(IF('Patient Admission Report'!I472="","",'Patient Admission Report'!I472),"")</f>
        <v/>
      </c>
      <c r="N477" s="124"/>
      <c r="O477" s="116"/>
      <c r="P477" s="72"/>
      <c r="Q477" s="73"/>
      <c r="R477" s="72"/>
      <c r="S477" s="72"/>
      <c r="T477" s="73"/>
      <c r="U477" s="69"/>
      <c r="V477" s="69"/>
      <c r="W477" s="136"/>
      <c r="X477" s="139"/>
      <c r="Y477" s="121"/>
      <c r="Z477" s="143" t="str">
        <f>IFERROR(VLOOKUP('Care Companion Tracker'!$G477,'Patient Discharge Report'!$B$11:$E$1048576,3,FALSE),"")</f>
        <v>13/09/2014 10:51 PM</v>
      </c>
      <c r="AA477" s="94" t="str">
        <f>IFERROR(VLOOKUP('Care Companion Tracker'!$G477,'Patient Discharge Report'!$B$11:$E$1048576,4,FALSE),"")</f>
        <v>Normal Discharge</v>
      </c>
      <c r="AB477" s="179">
        <f>ROUND(IF('Care Companion Tracker'!$Z477="",0,('Care Companion Tracker'!$Z477-'Care Companion Tracker'!$F477)),0)</f>
        <v>1</v>
      </c>
      <c r="AC477" s="116"/>
      <c r="AD477" s="95"/>
    </row>
    <row r="478" spans="2:30">
      <c r="B478" s="67">
        <f t="shared" si="14"/>
        <v>463</v>
      </c>
      <c r="C478" s="68" t="str">
        <f t="shared" si="15"/>
        <v>Hyderabad</v>
      </c>
      <c r="D478" s="93" t="str">
        <f>IF(AND('Care Companion Tracker'!$U478="", 'Care Companion Tracker'!$Z478=""),"Class not attended", IF(AND('Care Companion Tracker'!$Z478="",'Care Companion Tracker'!$U478&lt;&gt;"",$K478="Surgery",$W478=""),"Practical Left", IF(AND('Care Companion Tracker'!$Z478="",'Care Companion Tracker'!$U478&lt;&gt;"",'Care Companion Tracker'!$K478="Surgery",'Care Companion Tracker'!$Y478=""),"Evaluation left",IF(OR(AND('Care Companion Tracker'!$Z478&lt;&gt;"",'Care Companion Tracker'!$K478="Surgery",'Care Companion Tracker'!$U478&lt;&gt;"",'Care Companion Tracker'!$W478&lt;&gt;"",'Care Companion Tracker'!$Y478&lt;&gt;""),AND('Care Companion Tracker'!$Z478&lt;&gt;"",'Care Companion Tracker'!$K478="Procedure",'Care Companion Tracker'!$U478&lt;&gt;""),AND('Care Companion Tracker'!$Z478&lt;&gt;"",'Care Companion Tracker'!$K478="Observation",'Care Companion Tracker'!$U478&lt;&gt;"")),"Discharged &amp; completed",IF(AND('Care Companion Tracker'!$Z478&lt;&gt;"",'Care Companion Tracker'!$U478&lt;&gt;"",'Care Companion Tracker'!$W478=""),"Discharged but no practical", IF(AND('Care Companion Tracker'!$Z478&lt;&gt;"",'Care Companion Tracker'!$U478&lt;&gt;"",'Care Companion Tracker'!$K478="Surgery",'Care Companion Tracker'!$Y478=""),"Discharged but no evaluation",IF(AND('Care Companion Tracker'!$Z478&lt;&gt;"",'Care Companion Tracker'!$U478=""),"Discharged but no class","Completed but not discharged")))))))</f>
        <v>Discharged but no class</v>
      </c>
      <c r="E478" s="129" t="str">
        <f>IF(Table4[[#This Row],[DOA (DD/MM/YY)]]="","",TEXT(Table4[[#This Row],[DOA (DD/MM/YY)]],"mmm-yy"))</f>
        <v>Sep-14</v>
      </c>
      <c r="F478" s="148">
        <f>IF('Patient Admission Report'!H473="","",'Patient Admission Report'!H473)</f>
        <v>41895</v>
      </c>
      <c r="G478" s="112" t="str">
        <f>IFERROR(IF('Patient Admission Report'!B473="","",'Patient Admission Report'!B473),"")</f>
        <v>10070000187082</v>
      </c>
      <c r="H478" s="68" t="str">
        <f>IFERROR(IF('Patient Admission Report'!C473="","",'Patient Admission Report'!C473),"")</f>
        <v>Mr VICTOR ANDREWS</v>
      </c>
      <c r="I478" s="77" t="str">
        <f>IFERROR(IF('Patient Admission Report'!D473="","",'Patient Admission Report'!D473),"")</f>
        <v>91-9299405625</v>
      </c>
      <c r="J478" s="68" t="str">
        <f>IFERROR(IF('Patient Admission Report'!E473="","",'Patient Admission Report'!E473),"")</f>
        <v>Andhra Pradesh</v>
      </c>
      <c r="K478" s="68" t="str">
        <f>IFERROR(IF('Patient Admission Report'!F473="","",'Patient Admission Report'!F473),"")</f>
        <v>OBSERVATION</v>
      </c>
      <c r="L478" s="68" t="str">
        <f>IFERROR(IF('Patient Admission Report'!G473="","",'Patient Admission Report'!G473),"")</f>
        <v>GENERAL MEDICINE</v>
      </c>
      <c r="M478" s="133" t="str">
        <f>IFERROR(IF('Patient Admission Report'!I473="","",'Patient Admission Report'!I473),"")</f>
        <v>MEDI ASSIST INDIA TPA PVT. LTD._CREDIT</v>
      </c>
      <c r="N478" s="124"/>
      <c r="O478" s="116"/>
      <c r="P478" s="72"/>
      <c r="Q478" s="73"/>
      <c r="R478" s="72"/>
      <c r="S478" s="72"/>
      <c r="T478" s="73"/>
      <c r="U478" s="69"/>
      <c r="V478" s="69"/>
      <c r="W478" s="136"/>
      <c r="X478" s="139"/>
      <c r="Y478" s="121"/>
      <c r="Z478" s="143" t="str">
        <f>IFERROR(VLOOKUP('Care Companion Tracker'!$G478,'Patient Discharge Report'!$B$11:$E$1048576,3,FALSE),"")</f>
        <v>17/09/2014 09:53 PM</v>
      </c>
      <c r="AA478" s="94" t="str">
        <f>IFERROR(VLOOKUP('Care Companion Tracker'!$G478,'Patient Discharge Report'!$B$11:$E$1048576,4,FALSE),"")</f>
        <v>Death</v>
      </c>
      <c r="AB478" s="179">
        <f>ROUND(IF('Care Companion Tracker'!$Z478="",0,('Care Companion Tracker'!$Z478-'Care Companion Tracker'!$F478)),0)</f>
        <v>5</v>
      </c>
      <c r="AC478" s="116"/>
      <c r="AD478" s="95"/>
    </row>
    <row r="479" spans="2:30">
      <c r="B479" s="67">
        <f t="shared" si="14"/>
        <v>464</v>
      </c>
      <c r="C479" s="68" t="str">
        <f t="shared" si="15"/>
        <v>Hyderabad</v>
      </c>
      <c r="D479" s="93" t="str">
        <f>IF(AND('Care Companion Tracker'!$U479="", 'Care Companion Tracker'!$Z479=""),"Class not attended", IF(AND('Care Companion Tracker'!$Z479="",'Care Companion Tracker'!$U479&lt;&gt;"",$K479="Surgery",$W479=""),"Practical Left", IF(AND('Care Companion Tracker'!$Z479="",'Care Companion Tracker'!$U479&lt;&gt;"",'Care Companion Tracker'!$K479="Surgery",'Care Companion Tracker'!$Y479=""),"Evaluation left",IF(OR(AND('Care Companion Tracker'!$Z479&lt;&gt;"",'Care Companion Tracker'!$K479="Surgery",'Care Companion Tracker'!$U479&lt;&gt;"",'Care Companion Tracker'!$W479&lt;&gt;"",'Care Companion Tracker'!$Y479&lt;&gt;""),AND('Care Companion Tracker'!$Z479&lt;&gt;"",'Care Companion Tracker'!$K479="Procedure",'Care Companion Tracker'!$U479&lt;&gt;""),AND('Care Companion Tracker'!$Z479&lt;&gt;"",'Care Companion Tracker'!$K479="Observation",'Care Companion Tracker'!$U479&lt;&gt;"")),"Discharged &amp; completed",IF(AND('Care Companion Tracker'!$Z479&lt;&gt;"",'Care Companion Tracker'!$U479&lt;&gt;"",'Care Companion Tracker'!$W479=""),"Discharged but no practical", IF(AND('Care Companion Tracker'!$Z479&lt;&gt;"",'Care Companion Tracker'!$U479&lt;&gt;"",'Care Companion Tracker'!$K479="Surgery",'Care Companion Tracker'!$Y479=""),"Discharged but no evaluation",IF(AND('Care Companion Tracker'!$Z479&lt;&gt;"",'Care Companion Tracker'!$U479=""),"Discharged but no class","Completed but not discharged")))))))</f>
        <v>Discharged but no class</v>
      </c>
      <c r="E479" s="129" t="str">
        <f>IF(Table4[[#This Row],[DOA (DD/MM/YY)]]="","",TEXT(Table4[[#This Row],[DOA (DD/MM/YY)]],"mmm-yy"))</f>
        <v>Sep-14</v>
      </c>
      <c r="F479" s="148">
        <f>IF('Patient Admission Report'!H474="","",'Patient Admission Report'!H474)</f>
        <v>41895</v>
      </c>
      <c r="G479" s="112" t="str">
        <f>IFERROR(IF('Patient Admission Report'!B474="","",'Patient Admission Report'!B474),"")</f>
        <v>10070000199785</v>
      </c>
      <c r="H479" s="68" t="str">
        <f>IFERROR(IF('Patient Admission Report'!C474="","",'Patient Admission Report'!C474),"")</f>
        <v>Mr PRADEEP B</v>
      </c>
      <c r="I479" s="77" t="str">
        <f>IFERROR(IF('Patient Admission Report'!D474="","",'Patient Admission Report'!D474),"")</f>
        <v>91-8008009910</v>
      </c>
      <c r="J479" s="68" t="str">
        <f>IFERROR(IF('Patient Admission Report'!E474="","",'Patient Admission Report'!E474),"")</f>
        <v>TELANGANA</v>
      </c>
      <c r="K479" s="68" t="str">
        <f>IFERROR(IF('Patient Admission Report'!F474="","",'Patient Admission Report'!F474),"")</f>
        <v>OBSERVATION</v>
      </c>
      <c r="L479" s="68" t="str">
        <f>IFERROR(IF('Patient Admission Report'!G474="","",'Patient Admission Report'!G474),"")</f>
        <v>GENERAL MEDICINE</v>
      </c>
      <c r="M479" s="133" t="str">
        <f>IFERROR(IF('Patient Admission Report'!I474="","",'Patient Admission Report'!I474),"")</f>
        <v/>
      </c>
      <c r="N479" s="124"/>
      <c r="O479" s="116"/>
      <c r="P479" s="72"/>
      <c r="Q479" s="73"/>
      <c r="R479" s="72"/>
      <c r="S479" s="72"/>
      <c r="T479" s="73"/>
      <c r="U479" s="69"/>
      <c r="V479" s="69"/>
      <c r="W479" s="136"/>
      <c r="X479" s="139"/>
      <c r="Y479" s="121"/>
      <c r="Z479" s="143" t="str">
        <f>IFERROR(VLOOKUP('Care Companion Tracker'!$G479,'Patient Discharge Report'!$B$11:$E$1048576,3,FALSE),"")</f>
        <v>13/09/2014 02:13 PM</v>
      </c>
      <c r="AA479" s="94" t="str">
        <f>IFERROR(VLOOKUP('Care Companion Tracker'!$G479,'Patient Discharge Report'!$B$11:$E$1048576,4,FALSE),"")</f>
        <v>LAMA</v>
      </c>
      <c r="AB479" s="179">
        <f>ROUND(IF('Care Companion Tracker'!$Z479="",0,('Care Companion Tracker'!$Z479-'Care Companion Tracker'!$F479)),0)</f>
        <v>1</v>
      </c>
      <c r="AC479" s="116"/>
      <c r="AD479" s="95"/>
    </row>
    <row r="480" spans="2:30">
      <c r="B480" s="67">
        <f t="shared" si="14"/>
        <v>465</v>
      </c>
      <c r="C480" s="68" t="str">
        <f t="shared" si="15"/>
        <v>Hyderabad</v>
      </c>
      <c r="D480" s="93" t="str">
        <f>IF(AND('Care Companion Tracker'!$U480="", 'Care Companion Tracker'!$Z480=""),"Class not attended", IF(AND('Care Companion Tracker'!$Z480="",'Care Companion Tracker'!$U480&lt;&gt;"",$K480="Surgery",$W480=""),"Practical Left", IF(AND('Care Companion Tracker'!$Z480="",'Care Companion Tracker'!$U480&lt;&gt;"",'Care Companion Tracker'!$K480="Surgery",'Care Companion Tracker'!$Y480=""),"Evaluation left",IF(OR(AND('Care Companion Tracker'!$Z480&lt;&gt;"",'Care Companion Tracker'!$K480="Surgery",'Care Companion Tracker'!$U480&lt;&gt;"",'Care Companion Tracker'!$W480&lt;&gt;"",'Care Companion Tracker'!$Y480&lt;&gt;""),AND('Care Companion Tracker'!$Z480&lt;&gt;"",'Care Companion Tracker'!$K480="Procedure",'Care Companion Tracker'!$U480&lt;&gt;""),AND('Care Companion Tracker'!$Z480&lt;&gt;"",'Care Companion Tracker'!$K480="Observation",'Care Companion Tracker'!$U480&lt;&gt;"")),"Discharged &amp; completed",IF(AND('Care Companion Tracker'!$Z480&lt;&gt;"",'Care Companion Tracker'!$U480&lt;&gt;"",'Care Companion Tracker'!$W480=""),"Discharged but no practical", IF(AND('Care Companion Tracker'!$Z480&lt;&gt;"",'Care Companion Tracker'!$U480&lt;&gt;"",'Care Companion Tracker'!$K480="Surgery",'Care Companion Tracker'!$Y480=""),"Discharged but no evaluation",IF(AND('Care Companion Tracker'!$Z480&lt;&gt;"",'Care Companion Tracker'!$U480=""),"Discharged but no class","Completed but not discharged")))))))</f>
        <v>Discharged but no class</v>
      </c>
      <c r="E480" s="129" t="str">
        <f>IF(Table4[[#This Row],[DOA (DD/MM/YY)]]="","",TEXT(Table4[[#This Row],[DOA (DD/MM/YY)]],"mmm-yy"))</f>
        <v>Sep-14</v>
      </c>
      <c r="F480" s="148">
        <f>IF('Patient Admission Report'!H475="","",'Patient Admission Report'!H475)</f>
        <v>41895</v>
      </c>
      <c r="G480" s="112" t="str">
        <f>IFERROR(IF('Patient Admission Report'!B475="","",'Patient Admission Report'!B475),"")</f>
        <v>10070000200560</v>
      </c>
      <c r="H480" s="68" t="str">
        <f>IFERROR(IF('Patient Admission Report'!C475="","",'Patient Admission Report'!C475),"")</f>
        <v>Mr ANIL KUMAR K</v>
      </c>
      <c r="I480" s="77" t="str">
        <f>IFERROR(IF('Patient Admission Report'!D475="","",'Patient Admission Report'!D475),"")</f>
        <v>918125653422</v>
      </c>
      <c r="J480" s="68" t="str">
        <f>IFERROR(IF('Patient Admission Report'!E475="","",'Patient Admission Report'!E475),"")</f>
        <v>TELANGANA</v>
      </c>
      <c r="K480" s="68" t="str">
        <f>IFERROR(IF('Patient Admission Report'!F475="","",'Patient Admission Report'!F475),"")</f>
        <v>OBSERVATION</v>
      </c>
      <c r="L480" s="68" t="str">
        <f>IFERROR(IF('Patient Admission Report'!G475="","",'Patient Admission Report'!G475),"")</f>
        <v>GENERAL SURGERY</v>
      </c>
      <c r="M480" s="133" t="str">
        <f>IFERROR(IF('Patient Admission Report'!I475="","",'Patient Admission Report'!I475),"")</f>
        <v>ESIC_CREDIT</v>
      </c>
      <c r="N480" s="124"/>
      <c r="O480" s="116"/>
      <c r="P480" s="72"/>
      <c r="Q480" s="73"/>
      <c r="R480" s="72"/>
      <c r="S480" s="72"/>
      <c r="T480" s="73"/>
      <c r="U480" s="69"/>
      <c r="V480" s="69"/>
      <c r="W480" s="136"/>
      <c r="X480" s="139"/>
      <c r="Y480" s="121"/>
      <c r="Z480" s="143" t="str">
        <f>IFERROR(VLOOKUP('Care Companion Tracker'!$G480,'Patient Discharge Report'!$B$11:$E$1048576,3,FALSE),"")</f>
        <v>15/09/2014 08:52 PM</v>
      </c>
      <c r="AA480" s="94" t="str">
        <f>IFERROR(VLOOKUP('Care Companion Tracker'!$G480,'Patient Discharge Report'!$B$11:$E$1048576,4,FALSE),"")</f>
        <v>Normal Discharge</v>
      </c>
      <c r="AB480" s="179">
        <f>ROUND(IF('Care Companion Tracker'!$Z480="",0,('Care Companion Tracker'!$Z480-'Care Companion Tracker'!$F480)),0)</f>
        <v>3</v>
      </c>
      <c r="AC480" s="116"/>
      <c r="AD480" s="95"/>
    </row>
    <row r="481" spans="2:30">
      <c r="B481" s="67">
        <f t="shared" si="14"/>
        <v>466</v>
      </c>
      <c r="C481" s="68" t="str">
        <f t="shared" si="15"/>
        <v>Hyderabad</v>
      </c>
      <c r="D481" s="93" t="str">
        <f>IF(AND('Care Companion Tracker'!$U481="", 'Care Companion Tracker'!$Z481=""),"Class not attended", IF(AND('Care Companion Tracker'!$Z481="",'Care Companion Tracker'!$U481&lt;&gt;"",$K481="Surgery",$W481=""),"Practical Left", IF(AND('Care Companion Tracker'!$Z481="",'Care Companion Tracker'!$U481&lt;&gt;"",'Care Companion Tracker'!$K481="Surgery",'Care Companion Tracker'!$Y481=""),"Evaluation left",IF(OR(AND('Care Companion Tracker'!$Z481&lt;&gt;"",'Care Companion Tracker'!$K481="Surgery",'Care Companion Tracker'!$U481&lt;&gt;"",'Care Companion Tracker'!$W481&lt;&gt;"",'Care Companion Tracker'!$Y481&lt;&gt;""),AND('Care Companion Tracker'!$Z481&lt;&gt;"",'Care Companion Tracker'!$K481="Procedure",'Care Companion Tracker'!$U481&lt;&gt;""),AND('Care Companion Tracker'!$Z481&lt;&gt;"",'Care Companion Tracker'!$K481="Observation",'Care Companion Tracker'!$U481&lt;&gt;"")),"Discharged &amp; completed",IF(AND('Care Companion Tracker'!$Z481&lt;&gt;"",'Care Companion Tracker'!$U481&lt;&gt;"",'Care Companion Tracker'!$W481=""),"Discharged but no practical", IF(AND('Care Companion Tracker'!$Z481&lt;&gt;"",'Care Companion Tracker'!$U481&lt;&gt;"",'Care Companion Tracker'!$K481="Surgery",'Care Companion Tracker'!$Y481=""),"Discharged but no evaluation",IF(AND('Care Companion Tracker'!$Z481&lt;&gt;"",'Care Companion Tracker'!$U481=""),"Discharged but no class","Completed but not discharged")))))))</f>
        <v>Discharged but no class</v>
      </c>
      <c r="E481" s="129" t="str">
        <f>IF(Table4[[#This Row],[DOA (DD/MM/YY)]]="","",TEXT(Table4[[#This Row],[DOA (DD/MM/YY)]],"mmm-yy"))</f>
        <v>Sep-14</v>
      </c>
      <c r="F481" s="148">
        <f>IF('Patient Admission Report'!H476="","",'Patient Admission Report'!H476)</f>
        <v>41895</v>
      </c>
      <c r="G481" s="112" t="str">
        <f>IFERROR(IF('Patient Admission Report'!B476="","",'Patient Admission Report'!B476),"")</f>
        <v>10070000201100</v>
      </c>
      <c r="H481" s="70" t="str">
        <f>IFERROR(IF('Patient Admission Report'!C476="","",'Patient Admission Report'!C476),"")</f>
        <v>Mr JANARDHAN B</v>
      </c>
      <c r="I481" s="77" t="str">
        <f>IFERROR(IF('Patient Admission Report'!D476="","",'Patient Admission Report'!D476),"")</f>
        <v>9493331971</v>
      </c>
      <c r="J481" s="70" t="str">
        <f>IFERROR(IF('Patient Admission Report'!E476="","",'Patient Admission Report'!E476),"")</f>
        <v>TELANGANA</v>
      </c>
      <c r="K481" s="70" t="str">
        <f>IFERROR(IF('Patient Admission Report'!F476="","",'Patient Admission Report'!F476),"")</f>
        <v>OBSERVATION</v>
      </c>
      <c r="L481" s="70" t="str">
        <f>IFERROR(IF('Patient Admission Report'!G476="","",'Patient Admission Report'!G476),"")</f>
        <v>NEPHROLOGY</v>
      </c>
      <c r="M481" s="134" t="str">
        <f>IFERROR(IF('Patient Admission Report'!I476="","",'Patient Admission Report'!I476),"")</f>
        <v/>
      </c>
      <c r="N481" s="124"/>
      <c r="O481" s="116"/>
      <c r="P481" s="72"/>
      <c r="Q481" s="73"/>
      <c r="R481" s="72"/>
      <c r="S481" s="72"/>
      <c r="T481" s="73"/>
      <c r="U481" s="69"/>
      <c r="V481" s="69"/>
      <c r="W481" s="136"/>
      <c r="X481" s="139"/>
      <c r="Y481" s="121"/>
      <c r="Z481" s="143" t="str">
        <f>IFERROR(VLOOKUP('Care Companion Tracker'!$G481,'Patient Discharge Report'!$B$11:$E$1048576,3,FALSE),"")</f>
        <v>15/09/2014 08:55 PM</v>
      </c>
      <c r="AA481" s="94" t="str">
        <f>IFERROR(VLOOKUP('Care Companion Tracker'!$G481,'Patient Discharge Report'!$B$11:$E$1048576,4,FALSE),"")</f>
        <v>LAMA</v>
      </c>
      <c r="AB481" s="179">
        <f>ROUND(IF('Care Companion Tracker'!$Z481="",0,('Care Companion Tracker'!$Z481-'Care Companion Tracker'!$F481)),0)</f>
        <v>3</v>
      </c>
      <c r="AC481" s="116"/>
      <c r="AD481" s="95"/>
    </row>
    <row r="482" spans="2:30">
      <c r="B482" s="67">
        <f t="shared" si="14"/>
        <v>467</v>
      </c>
      <c r="C482" s="68" t="str">
        <f t="shared" si="15"/>
        <v>Hyderabad</v>
      </c>
      <c r="D482" s="93" t="str">
        <f>IF(AND('Care Companion Tracker'!$U482="", 'Care Companion Tracker'!$Z482=""),"Class not attended", IF(AND('Care Companion Tracker'!$Z482="",'Care Companion Tracker'!$U482&lt;&gt;"",$K482="Surgery",$W482=""),"Practical Left", IF(AND('Care Companion Tracker'!$Z482="",'Care Companion Tracker'!$U482&lt;&gt;"",'Care Companion Tracker'!$K482="Surgery",'Care Companion Tracker'!$Y482=""),"Evaluation left",IF(OR(AND('Care Companion Tracker'!$Z482&lt;&gt;"",'Care Companion Tracker'!$K482="Surgery",'Care Companion Tracker'!$U482&lt;&gt;"",'Care Companion Tracker'!$W482&lt;&gt;"",'Care Companion Tracker'!$Y482&lt;&gt;""),AND('Care Companion Tracker'!$Z482&lt;&gt;"",'Care Companion Tracker'!$K482="Procedure",'Care Companion Tracker'!$U482&lt;&gt;""),AND('Care Companion Tracker'!$Z482&lt;&gt;"",'Care Companion Tracker'!$K482="Observation",'Care Companion Tracker'!$U482&lt;&gt;"")),"Discharged &amp; completed",IF(AND('Care Companion Tracker'!$Z482&lt;&gt;"",'Care Companion Tracker'!$U482&lt;&gt;"",'Care Companion Tracker'!$W482=""),"Discharged but no practical", IF(AND('Care Companion Tracker'!$Z482&lt;&gt;"",'Care Companion Tracker'!$U482&lt;&gt;"",'Care Companion Tracker'!$K482="Surgery",'Care Companion Tracker'!$Y482=""),"Discharged but no evaluation",IF(AND('Care Companion Tracker'!$Z482&lt;&gt;"",'Care Companion Tracker'!$U482=""),"Discharged but no class","Completed but not discharged")))))))</f>
        <v>Discharged but no class</v>
      </c>
      <c r="E482" s="129" t="str">
        <f>IF(Table4[[#This Row],[DOA (DD/MM/YY)]]="","",TEXT(Table4[[#This Row],[DOA (DD/MM/YY)]],"mmm-yy"))</f>
        <v>Sep-14</v>
      </c>
      <c r="F482" s="148">
        <f>IF('Patient Admission Report'!H477="","",'Patient Admission Report'!H477)</f>
        <v>41895</v>
      </c>
      <c r="G482" s="112" t="str">
        <f>IFERROR(IF('Patient Admission Report'!B477="","",'Patient Admission Report'!B477),"")</f>
        <v>10070000202555</v>
      </c>
      <c r="H482" s="68" t="str">
        <f>IFERROR(IF('Patient Admission Report'!C477="","",'Patient Admission Report'!C477),"")</f>
        <v>Mr SRINIVAS J</v>
      </c>
      <c r="I482" s="77" t="str">
        <f>IFERROR(IF('Patient Admission Report'!D477="","",'Patient Admission Report'!D477),"")</f>
        <v>91-9848427840</v>
      </c>
      <c r="J482" s="68" t="str">
        <f>IFERROR(IF('Patient Admission Report'!E477="","",'Patient Admission Report'!E477),"")</f>
        <v>TELANGANA</v>
      </c>
      <c r="K482" s="68" t="str">
        <f>IFERROR(IF('Patient Admission Report'!F477="","",'Patient Admission Report'!F477),"")</f>
        <v>OBSERVATION</v>
      </c>
      <c r="L482" s="68" t="str">
        <f>IFERROR(IF('Patient Admission Report'!G477="","",'Patient Admission Report'!G477),"")</f>
        <v>NEPHROLOGY</v>
      </c>
      <c r="M482" s="133" t="str">
        <f>IFERROR(IF('Patient Admission Report'!I477="","",'Patient Admission Report'!I477),"")</f>
        <v/>
      </c>
      <c r="N482" s="124"/>
      <c r="O482" s="116"/>
      <c r="P482" s="72"/>
      <c r="Q482" s="73"/>
      <c r="R482" s="72"/>
      <c r="S482" s="72"/>
      <c r="T482" s="73"/>
      <c r="U482" s="69"/>
      <c r="V482" s="69"/>
      <c r="W482" s="136"/>
      <c r="X482" s="139"/>
      <c r="Y482" s="121"/>
      <c r="Z482" s="143" t="str">
        <f>IFERROR(VLOOKUP('Care Companion Tracker'!$G482,'Patient Discharge Report'!$B$11:$E$1048576,3,FALSE),"")</f>
        <v>12/09/2014 04:18 PM</v>
      </c>
      <c r="AA482" s="94" t="str">
        <f>IFERROR(VLOOKUP('Care Companion Tracker'!$G482,'Patient Discharge Report'!$B$11:$E$1048576,4,FALSE),"")</f>
        <v>LAMA</v>
      </c>
      <c r="AB482" s="179">
        <f>ROUND(IF('Care Companion Tracker'!$Z482="",0,('Care Companion Tracker'!$Z482-'Care Companion Tracker'!$F482)),0)</f>
        <v>0</v>
      </c>
      <c r="AC482" s="116"/>
      <c r="AD482" s="95"/>
    </row>
    <row r="483" spans="2:30">
      <c r="B483" s="67">
        <f t="shared" si="14"/>
        <v>468</v>
      </c>
      <c r="C483" s="68" t="str">
        <f t="shared" si="15"/>
        <v>Hyderabad</v>
      </c>
      <c r="D483" s="93" t="str">
        <f>IF(AND('Care Companion Tracker'!$U483="", 'Care Companion Tracker'!$Z483=""),"Class not attended", IF(AND('Care Companion Tracker'!$Z483="",'Care Companion Tracker'!$U483&lt;&gt;"",$K483="Surgery",$W483=""),"Practical Left", IF(AND('Care Companion Tracker'!$Z483="",'Care Companion Tracker'!$U483&lt;&gt;"",'Care Companion Tracker'!$K483="Surgery",'Care Companion Tracker'!$Y483=""),"Evaluation left",IF(OR(AND('Care Companion Tracker'!$Z483&lt;&gt;"",'Care Companion Tracker'!$K483="Surgery",'Care Companion Tracker'!$U483&lt;&gt;"",'Care Companion Tracker'!$W483&lt;&gt;"",'Care Companion Tracker'!$Y483&lt;&gt;""),AND('Care Companion Tracker'!$Z483&lt;&gt;"",'Care Companion Tracker'!$K483="Procedure",'Care Companion Tracker'!$U483&lt;&gt;""),AND('Care Companion Tracker'!$Z483&lt;&gt;"",'Care Companion Tracker'!$K483="Observation",'Care Companion Tracker'!$U483&lt;&gt;"")),"Discharged &amp; completed",IF(AND('Care Companion Tracker'!$Z483&lt;&gt;"",'Care Companion Tracker'!$U483&lt;&gt;"",'Care Companion Tracker'!$W483=""),"Discharged but no practical", IF(AND('Care Companion Tracker'!$Z483&lt;&gt;"",'Care Companion Tracker'!$U483&lt;&gt;"",'Care Companion Tracker'!$K483="Surgery",'Care Companion Tracker'!$Y483=""),"Discharged but no evaluation",IF(AND('Care Companion Tracker'!$Z483&lt;&gt;"",'Care Companion Tracker'!$U483=""),"Discharged but no class","Completed but not discharged")))))))</f>
        <v>Class not attended</v>
      </c>
      <c r="E483" s="129" t="str">
        <f>IF(Table4[[#This Row],[DOA (DD/MM/YY)]]="","",TEXT(Table4[[#This Row],[DOA (DD/MM/YY)]],"mmm-yy"))</f>
        <v>Sep-14</v>
      </c>
      <c r="F483" s="148">
        <f>IF('Patient Admission Report'!H478="","",'Patient Admission Report'!H478)</f>
        <v>41895</v>
      </c>
      <c r="G483" s="112" t="str">
        <f>IFERROR(IF('Patient Admission Report'!B478="","",'Patient Admission Report'!B478),"")</f>
        <v>10070000202707</v>
      </c>
      <c r="H483" s="68" t="str">
        <f>IFERROR(IF('Patient Admission Report'!C478="","",'Patient Admission Report'!C478),"")</f>
        <v>Mr RAGHU RAM RAJU M</v>
      </c>
      <c r="I483" s="77" t="str">
        <f>IFERROR(IF('Patient Admission Report'!D478="","",'Patient Admission Report'!D478),"")</f>
        <v>91-9700893536</v>
      </c>
      <c r="J483" s="68" t="str">
        <f>IFERROR(IF('Patient Admission Report'!E478="","",'Patient Admission Report'!E478),"")</f>
        <v>TELANGANA</v>
      </c>
      <c r="K483" s="68" t="str">
        <f>IFERROR(IF('Patient Admission Report'!F478="","",'Patient Admission Report'!F478),"")</f>
        <v>PROCEDURE</v>
      </c>
      <c r="L483" s="68" t="str">
        <f>IFERROR(IF('Patient Admission Report'!G478="","",'Patient Admission Report'!G478),"")</f>
        <v>NEURO SURGERY</v>
      </c>
      <c r="M483" s="133" t="str">
        <f>IFERROR(IF('Patient Admission Report'!I478="","",'Patient Admission Report'!I478),"")</f>
        <v/>
      </c>
      <c r="N483" s="124"/>
      <c r="O483" s="116"/>
      <c r="P483" s="72"/>
      <c r="Q483" s="73"/>
      <c r="R483" s="72"/>
      <c r="S483" s="72"/>
      <c r="T483" s="73"/>
      <c r="U483" s="69"/>
      <c r="V483" s="69"/>
      <c r="W483" s="136"/>
      <c r="X483" s="139"/>
      <c r="Y483" s="121"/>
      <c r="Z483" s="143" t="str">
        <f>IFERROR(VLOOKUP('Care Companion Tracker'!$G483,'Patient Discharge Report'!$B$11:$E$1048576,3,FALSE),"")</f>
        <v/>
      </c>
      <c r="AA483" s="94" t="str">
        <f>IFERROR(VLOOKUP('Care Companion Tracker'!$G483,'Patient Discharge Report'!$B$11:$E$1048576,4,FALSE),"")</f>
        <v/>
      </c>
      <c r="AB483" s="179">
        <f>ROUND(IF('Care Companion Tracker'!$Z483="",0,('Care Companion Tracker'!$Z483-'Care Companion Tracker'!$F483)),0)</f>
        <v>0</v>
      </c>
      <c r="AC483" s="116"/>
      <c r="AD483" s="95"/>
    </row>
    <row r="484" spans="2:30">
      <c r="B484" s="67">
        <f t="shared" si="14"/>
        <v>469</v>
      </c>
      <c r="C484" s="68" t="str">
        <f t="shared" si="15"/>
        <v>Hyderabad</v>
      </c>
      <c r="D484" s="93" t="str">
        <f>IF(AND('Care Companion Tracker'!$U484="", 'Care Companion Tracker'!$Z484=""),"Class not attended", IF(AND('Care Companion Tracker'!$Z484="",'Care Companion Tracker'!$U484&lt;&gt;"",$K484="Surgery",$W484=""),"Practical Left", IF(AND('Care Companion Tracker'!$Z484="",'Care Companion Tracker'!$U484&lt;&gt;"",'Care Companion Tracker'!$K484="Surgery",'Care Companion Tracker'!$Y484=""),"Evaluation left",IF(OR(AND('Care Companion Tracker'!$Z484&lt;&gt;"",'Care Companion Tracker'!$K484="Surgery",'Care Companion Tracker'!$U484&lt;&gt;"",'Care Companion Tracker'!$W484&lt;&gt;"",'Care Companion Tracker'!$Y484&lt;&gt;""),AND('Care Companion Tracker'!$Z484&lt;&gt;"",'Care Companion Tracker'!$K484="Procedure",'Care Companion Tracker'!$U484&lt;&gt;""),AND('Care Companion Tracker'!$Z484&lt;&gt;"",'Care Companion Tracker'!$K484="Observation",'Care Companion Tracker'!$U484&lt;&gt;"")),"Discharged &amp; completed",IF(AND('Care Companion Tracker'!$Z484&lt;&gt;"",'Care Companion Tracker'!$U484&lt;&gt;"",'Care Companion Tracker'!$W484=""),"Discharged but no practical", IF(AND('Care Companion Tracker'!$Z484&lt;&gt;"",'Care Companion Tracker'!$U484&lt;&gt;"",'Care Companion Tracker'!$K484="Surgery",'Care Companion Tracker'!$Y484=""),"Discharged but no evaluation",IF(AND('Care Companion Tracker'!$Z484&lt;&gt;"",'Care Companion Tracker'!$U484=""),"Discharged but no class","Completed but not discharged")))))))</f>
        <v>Discharged but no class</v>
      </c>
      <c r="E484" s="129" t="str">
        <f>IF(Table4[[#This Row],[DOA (DD/MM/YY)]]="","",TEXT(Table4[[#This Row],[DOA (DD/MM/YY)]],"mmm-yy"))</f>
        <v>Sep-14</v>
      </c>
      <c r="F484" s="148">
        <f>IF('Patient Admission Report'!H479="","",'Patient Admission Report'!H479)</f>
        <v>41895</v>
      </c>
      <c r="G484" s="112" t="str">
        <f>IFERROR(IF('Patient Admission Report'!B479="","",'Patient Admission Report'!B479),"")</f>
        <v>10070000202696</v>
      </c>
      <c r="H484" s="68" t="str">
        <f>IFERROR(IF('Patient Admission Report'!C479="","",'Patient Admission Report'!C479),"")</f>
        <v>Mr DEVADAS</v>
      </c>
      <c r="I484" s="77" t="str">
        <f>IFERROR(IF('Patient Admission Report'!D479="","",'Patient Admission Report'!D479),"")</f>
        <v>91-9951828749</v>
      </c>
      <c r="J484" s="68" t="str">
        <f>IFERROR(IF('Patient Admission Report'!E479="","",'Patient Admission Report'!E479),"")</f>
        <v>TELANGANA</v>
      </c>
      <c r="K484" s="68" t="str">
        <f>IFERROR(IF('Patient Admission Report'!F479="","",'Patient Admission Report'!F479),"")</f>
        <v>OBSERVATION</v>
      </c>
      <c r="L484" s="68" t="str">
        <f>IFERROR(IF('Patient Admission Report'!G479="","",'Patient Admission Report'!G479),"")</f>
        <v>NEURO SURGERY</v>
      </c>
      <c r="M484" s="133" t="str">
        <f>IFERROR(IF('Patient Admission Report'!I479="","",'Patient Admission Report'!I479),"")</f>
        <v>ESIC_CREDIT</v>
      </c>
      <c r="N484" s="124"/>
      <c r="O484" s="116"/>
      <c r="P484" s="72"/>
      <c r="Q484" s="73"/>
      <c r="R484" s="72"/>
      <c r="S484" s="72"/>
      <c r="T484" s="73"/>
      <c r="U484" s="69"/>
      <c r="V484" s="69"/>
      <c r="W484" s="136"/>
      <c r="X484" s="139"/>
      <c r="Y484" s="121"/>
      <c r="Z484" s="143" t="str">
        <f>IFERROR(VLOOKUP('Care Companion Tracker'!$G484,'Patient Discharge Report'!$B$11:$E$1048576,3,FALSE),"")</f>
        <v>17/09/2014 09:54 PM</v>
      </c>
      <c r="AA484" s="94" t="str">
        <f>IFERROR(VLOOKUP('Care Companion Tracker'!$G484,'Patient Discharge Report'!$B$11:$E$1048576,4,FALSE),"")</f>
        <v>Death</v>
      </c>
      <c r="AB484" s="179">
        <f>ROUND(IF('Care Companion Tracker'!$Z484="",0,('Care Companion Tracker'!$Z484-'Care Companion Tracker'!$F484)),0)</f>
        <v>5</v>
      </c>
      <c r="AC484" s="116"/>
      <c r="AD484" s="95"/>
    </row>
    <row r="485" spans="2:30">
      <c r="B485" s="67">
        <f t="shared" si="14"/>
        <v>470</v>
      </c>
      <c r="C485" s="68" t="str">
        <f t="shared" si="15"/>
        <v>Hyderabad</v>
      </c>
      <c r="D485" s="93" t="str">
        <f>IF(AND('Care Companion Tracker'!$U485="", 'Care Companion Tracker'!$Z485=""),"Class not attended", IF(AND('Care Companion Tracker'!$Z485="",'Care Companion Tracker'!$U485&lt;&gt;"",$K485="Surgery",$W485=""),"Practical Left", IF(AND('Care Companion Tracker'!$Z485="",'Care Companion Tracker'!$U485&lt;&gt;"",'Care Companion Tracker'!$K485="Surgery",'Care Companion Tracker'!$Y485=""),"Evaluation left",IF(OR(AND('Care Companion Tracker'!$Z485&lt;&gt;"",'Care Companion Tracker'!$K485="Surgery",'Care Companion Tracker'!$U485&lt;&gt;"",'Care Companion Tracker'!$W485&lt;&gt;"",'Care Companion Tracker'!$Y485&lt;&gt;""),AND('Care Companion Tracker'!$Z485&lt;&gt;"",'Care Companion Tracker'!$K485="Procedure",'Care Companion Tracker'!$U485&lt;&gt;""),AND('Care Companion Tracker'!$Z485&lt;&gt;"",'Care Companion Tracker'!$K485="Observation",'Care Companion Tracker'!$U485&lt;&gt;"")),"Discharged &amp; completed",IF(AND('Care Companion Tracker'!$Z485&lt;&gt;"",'Care Companion Tracker'!$U485&lt;&gt;"",'Care Companion Tracker'!$W485=""),"Discharged but no practical", IF(AND('Care Companion Tracker'!$Z485&lt;&gt;"",'Care Companion Tracker'!$U485&lt;&gt;"",'Care Companion Tracker'!$K485="Surgery",'Care Companion Tracker'!$Y485=""),"Discharged but no evaluation",IF(AND('Care Companion Tracker'!$Z485&lt;&gt;"",'Care Companion Tracker'!$U485=""),"Discharged but no class","Completed but not discharged")))))))</f>
        <v>Class not attended</v>
      </c>
      <c r="E485" s="129" t="str">
        <f>IF(Table4[[#This Row],[DOA (DD/MM/YY)]]="","",TEXT(Table4[[#This Row],[DOA (DD/MM/YY)]],"mmm-yy"))</f>
        <v>Sep-14</v>
      </c>
      <c r="F485" s="148">
        <f>IF('Patient Admission Report'!H480="","",'Patient Admission Report'!H480)</f>
        <v>41895</v>
      </c>
      <c r="G485" s="112" t="str">
        <f>IFERROR(IF('Patient Admission Report'!B480="","",'Patient Admission Report'!B480),"")</f>
        <v>10070000202668</v>
      </c>
      <c r="H485" s="68" t="str">
        <f>IFERROR(IF('Patient Admission Report'!C480="","",'Patient Admission Report'!C480),"")</f>
        <v>Mrs MAMATHA K</v>
      </c>
      <c r="I485" s="77" t="str">
        <f>IFERROR(IF('Patient Admission Report'!D480="","",'Patient Admission Report'!D480),"")</f>
        <v>919573348302</v>
      </c>
      <c r="J485" s="68" t="str">
        <f>IFERROR(IF('Patient Admission Report'!E480="","",'Patient Admission Report'!E480),"")</f>
        <v>TELANGANA</v>
      </c>
      <c r="K485" s="68" t="str">
        <f>IFERROR(IF('Patient Admission Report'!F480="","",'Patient Admission Report'!F480),"")</f>
        <v>OBSERVATION</v>
      </c>
      <c r="L485" s="68" t="str">
        <f>IFERROR(IF('Patient Admission Report'!G480="","",'Patient Admission Report'!G480),"")</f>
        <v>NEURO SURGERY</v>
      </c>
      <c r="M485" s="133" t="str">
        <f>IFERROR(IF('Patient Admission Report'!I480="","",'Patient Admission Report'!I480),"")</f>
        <v>ESIC_CREDIT</v>
      </c>
      <c r="N485" s="124"/>
      <c r="O485" s="116"/>
      <c r="P485" s="72"/>
      <c r="Q485" s="73"/>
      <c r="R485" s="72"/>
      <c r="S485" s="72"/>
      <c r="T485" s="73"/>
      <c r="U485" s="69"/>
      <c r="V485" s="69"/>
      <c r="W485" s="136"/>
      <c r="X485" s="139"/>
      <c r="Y485" s="121"/>
      <c r="Z485" s="143" t="str">
        <f>IFERROR(VLOOKUP('Care Companion Tracker'!$G485,'Patient Discharge Report'!$B$11:$E$1048576,3,FALSE),"")</f>
        <v/>
      </c>
      <c r="AA485" s="94" t="str">
        <f>IFERROR(VLOOKUP('Care Companion Tracker'!$G485,'Patient Discharge Report'!$B$11:$E$1048576,4,FALSE),"")</f>
        <v/>
      </c>
      <c r="AB485" s="179">
        <f>ROUND(IF('Care Companion Tracker'!$Z485="",0,('Care Companion Tracker'!$Z485-'Care Companion Tracker'!$F485)),0)</f>
        <v>0</v>
      </c>
      <c r="AC485" s="116"/>
      <c r="AD485" s="95"/>
    </row>
    <row r="486" spans="2:30">
      <c r="B486" s="67">
        <f t="shared" si="14"/>
        <v>471</v>
      </c>
      <c r="C486" s="68" t="str">
        <f t="shared" si="15"/>
        <v>Hyderabad</v>
      </c>
      <c r="D486" s="93" t="str">
        <f>IF(AND('Care Companion Tracker'!$U486="", 'Care Companion Tracker'!$Z486=""),"Class not attended", IF(AND('Care Companion Tracker'!$Z486="",'Care Companion Tracker'!$U486&lt;&gt;"",$K486="Surgery",$W486=""),"Practical Left", IF(AND('Care Companion Tracker'!$Z486="",'Care Companion Tracker'!$U486&lt;&gt;"",'Care Companion Tracker'!$K486="Surgery",'Care Companion Tracker'!$Y486=""),"Evaluation left",IF(OR(AND('Care Companion Tracker'!$Z486&lt;&gt;"",'Care Companion Tracker'!$K486="Surgery",'Care Companion Tracker'!$U486&lt;&gt;"",'Care Companion Tracker'!$W486&lt;&gt;"",'Care Companion Tracker'!$Y486&lt;&gt;""),AND('Care Companion Tracker'!$Z486&lt;&gt;"",'Care Companion Tracker'!$K486="Procedure",'Care Companion Tracker'!$U486&lt;&gt;""),AND('Care Companion Tracker'!$Z486&lt;&gt;"",'Care Companion Tracker'!$K486="Observation",'Care Companion Tracker'!$U486&lt;&gt;"")),"Discharged &amp; completed",IF(AND('Care Companion Tracker'!$Z486&lt;&gt;"",'Care Companion Tracker'!$U486&lt;&gt;"",'Care Companion Tracker'!$W486=""),"Discharged but no practical", IF(AND('Care Companion Tracker'!$Z486&lt;&gt;"",'Care Companion Tracker'!$U486&lt;&gt;"",'Care Companion Tracker'!$K486="Surgery",'Care Companion Tracker'!$Y486=""),"Discharged but no evaluation",IF(AND('Care Companion Tracker'!$Z486&lt;&gt;"",'Care Companion Tracker'!$U486=""),"Discharged but no class","Completed but not discharged")))))))</f>
        <v>Discharged but no class</v>
      </c>
      <c r="E486" s="129" t="str">
        <f>IF(Table4[[#This Row],[DOA (DD/MM/YY)]]="","",TEXT(Table4[[#This Row],[DOA (DD/MM/YY)]],"mmm-yy"))</f>
        <v>Sep-14</v>
      </c>
      <c r="F486" s="148">
        <f>IF('Patient Admission Report'!H481="","",'Patient Admission Report'!H481)</f>
        <v>41895</v>
      </c>
      <c r="G486" s="112" t="str">
        <f>IFERROR(IF('Patient Admission Report'!B481="","",'Patient Admission Report'!B481),"")</f>
        <v>10070000200733</v>
      </c>
      <c r="H486" s="68" t="str">
        <f>IFERROR(IF('Patient Admission Report'!C481="","",'Patient Admission Report'!C481),"")</f>
        <v>Mr SRINIVAS N</v>
      </c>
      <c r="I486" s="77" t="str">
        <f>IFERROR(IF('Patient Admission Report'!D481="","",'Patient Admission Report'!D481),"")</f>
        <v>918008445099</v>
      </c>
      <c r="J486" s="68" t="str">
        <f>IFERROR(IF('Patient Admission Report'!E481="","",'Patient Admission Report'!E481),"")</f>
        <v>TELANGANA</v>
      </c>
      <c r="K486" s="68" t="str">
        <f>IFERROR(IF('Patient Admission Report'!F481="","",'Patient Admission Report'!F481),"")</f>
        <v>PROCEDURE</v>
      </c>
      <c r="L486" s="68" t="str">
        <f>IFERROR(IF('Patient Admission Report'!G481="","",'Patient Admission Report'!G481),"")</f>
        <v>NEUROLOGY</v>
      </c>
      <c r="M486" s="133" t="str">
        <f>IFERROR(IF('Patient Admission Report'!I481="","",'Patient Admission Report'!I481),"")</f>
        <v>ICICI LOMBARD GENERAL INSURANCE_CREDIT</v>
      </c>
      <c r="N486" s="124"/>
      <c r="O486" s="116"/>
      <c r="P486" s="72"/>
      <c r="Q486" s="73"/>
      <c r="R486" s="72"/>
      <c r="S486" s="72"/>
      <c r="T486" s="73"/>
      <c r="U486" s="69"/>
      <c r="V486" s="69"/>
      <c r="W486" s="136"/>
      <c r="X486" s="139"/>
      <c r="Y486" s="121"/>
      <c r="Z486" s="143" t="str">
        <f>IFERROR(VLOOKUP('Care Companion Tracker'!$G486,'Patient Discharge Report'!$B$11:$E$1048576,3,FALSE),"")</f>
        <v>29/09/2014 08:08 PM</v>
      </c>
      <c r="AA486" s="94" t="str">
        <f>IFERROR(VLOOKUP('Care Companion Tracker'!$G486,'Patient Discharge Report'!$B$11:$E$1048576,4,FALSE),"")</f>
        <v>Normal Discharge</v>
      </c>
      <c r="AB486" s="179">
        <f>ROUND(IF('Care Companion Tracker'!$Z486="",0,('Care Companion Tracker'!$Z486-'Care Companion Tracker'!$F486)),0)</f>
        <v>17</v>
      </c>
      <c r="AC486" s="116"/>
      <c r="AD486" s="95"/>
    </row>
    <row r="487" spans="2:30">
      <c r="B487" s="67">
        <f t="shared" si="14"/>
        <v>472</v>
      </c>
      <c r="C487" s="68" t="str">
        <f t="shared" si="15"/>
        <v>Hyderabad</v>
      </c>
      <c r="D487" s="93" t="str">
        <f>IF(AND('Care Companion Tracker'!$U487="", 'Care Companion Tracker'!$Z487=""),"Class not attended", IF(AND('Care Companion Tracker'!$Z487="",'Care Companion Tracker'!$U487&lt;&gt;"",$K487="Surgery",$W487=""),"Practical Left", IF(AND('Care Companion Tracker'!$Z487="",'Care Companion Tracker'!$U487&lt;&gt;"",'Care Companion Tracker'!$K487="Surgery",'Care Companion Tracker'!$Y487=""),"Evaluation left",IF(OR(AND('Care Companion Tracker'!$Z487&lt;&gt;"",'Care Companion Tracker'!$K487="Surgery",'Care Companion Tracker'!$U487&lt;&gt;"",'Care Companion Tracker'!$W487&lt;&gt;"",'Care Companion Tracker'!$Y487&lt;&gt;""),AND('Care Companion Tracker'!$Z487&lt;&gt;"",'Care Companion Tracker'!$K487="Procedure",'Care Companion Tracker'!$U487&lt;&gt;""),AND('Care Companion Tracker'!$Z487&lt;&gt;"",'Care Companion Tracker'!$K487="Observation",'Care Companion Tracker'!$U487&lt;&gt;"")),"Discharged &amp; completed",IF(AND('Care Companion Tracker'!$Z487&lt;&gt;"",'Care Companion Tracker'!$U487&lt;&gt;"",'Care Companion Tracker'!$W487=""),"Discharged but no practical", IF(AND('Care Companion Tracker'!$Z487&lt;&gt;"",'Care Companion Tracker'!$U487&lt;&gt;"",'Care Companion Tracker'!$K487="Surgery",'Care Companion Tracker'!$Y487=""),"Discharged but no evaluation",IF(AND('Care Companion Tracker'!$Z487&lt;&gt;"",'Care Companion Tracker'!$U487=""),"Discharged but no class","Completed but not discharged")))))))</f>
        <v>Class not attended</v>
      </c>
      <c r="E487" s="129" t="str">
        <f>IF(Table4[[#This Row],[DOA (DD/MM/YY)]]="","",TEXT(Table4[[#This Row],[DOA (DD/MM/YY)]],"mmm-yy"))</f>
        <v>Sep-14</v>
      </c>
      <c r="F487" s="148">
        <f>IF('Patient Admission Report'!H482="","",'Patient Admission Report'!H482)</f>
        <v>41895</v>
      </c>
      <c r="G487" s="112" t="str">
        <f>IFERROR(IF('Patient Admission Report'!B482="","",'Patient Admission Report'!B482),"")</f>
        <v>10070000202704</v>
      </c>
      <c r="H487" s="68" t="str">
        <f>IFERROR(IF('Patient Admission Report'!C482="","",'Patient Admission Report'!C482),"")</f>
        <v>Mr SYED BASITULLAH HUSSAINI</v>
      </c>
      <c r="I487" s="77" t="str">
        <f>IFERROR(IF('Patient Admission Report'!D482="","",'Patient Admission Report'!D482),"")</f>
        <v>91-9160090960</v>
      </c>
      <c r="J487" s="68" t="str">
        <f>IFERROR(IF('Patient Admission Report'!E482="","",'Patient Admission Report'!E482),"")</f>
        <v>TELANGANA</v>
      </c>
      <c r="K487" s="68" t="str">
        <f>IFERROR(IF('Patient Admission Report'!F482="","",'Patient Admission Report'!F482),"")</f>
        <v>PROCEDURE</v>
      </c>
      <c r="L487" s="68" t="str">
        <f>IFERROR(IF('Patient Admission Report'!G482="","",'Patient Admission Report'!G482),"")</f>
        <v>NEUROLOGY</v>
      </c>
      <c r="M487" s="133" t="str">
        <f>IFERROR(IF('Patient Admission Report'!I482="","",'Patient Admission Report'!I482),"")</f>
        <v>ESIC_CREDIT</v>
      </c>
      <c r="N487" s="124"/>
      <c r="O487" s="116"/>
      <c r="P487" s="72"/>
      <c r="Q487" s="73"/>
      <c r="R487" s="72"/>
      <c r="S487" s="72"/>
      <c r="T487" s="73"/>
      <c r="U487" s="69"/>
      <c r="V487" s="69"/>
      <c r="W487" s="136"/>
      <c r="X487" s="139"/>
      <c r="Y487" s="121"/>
      <c r="Z487" s="143" t="str">
        <f>IFERROR(VLOOKUP('Care Companion Tracker'!$G487,'Patient Discharge Report'!$B$11:$E$1048576,3,FALSE),"")</f>
        <v/>
      </c>
      <c r="AA487" s="94" t="str">
        <f>IFERROR(VLOOKUP('Care Companion Tracker'!$G487,'Patient Discharge Report'!$B$11:$E$1048576,4,FALSE),"")</f>
        <v/>
      </c>
      <c r="AB487" s="179">
        <f>ROUND(IF('Care Companion Tracker'!$Z487="",0,('Care Companion Tracker'!$Z487-'Care Companion Tracker'!$F487)),0)</f>
        <v>0</v>
      </c>
      <c r="AC487" s="116"/>
      <c r="AD487" s="95"/>
    </row>
    <row r="488" spans="2:30">
      <c r="B488" s="67">
        <f t="shared" si="14"/>
        <v>473</v>
      </c>
      <c r="C488" s="68" t="str">
        <f t="shared" si="15"/>
        <v>Hyderabad</v>
      </c>
      <c r="D488" s="93" t="str">
        <f>IF(AND('Care Companion Tracker'!$U488="", 'Care Companion Tracker'!$Z488=""),"Class not attended", IF(AND('Care Companion Tracker'!$Z488="",'Care Companion Tracker'!$U488&lt;&gt;"",$K488="Surgery",$W488=""),"Practical Left", IF(AND('Care Companion Tracker'!$Z488="",'Care Companion Tracker'!$U488&lt;&gt;"",'Care Companion Tracker'!$K488="Surgery",'Care Companion Tracker'!$Y488=""),"Evaluation left",IF(OR(AND('Care Companion Tracker'!$Z488&lt;&gt;"",'Care Companion Tracker'!$K488="Surgery",'Care Companion Tracker'!$U488&lt;&gt;"",'Care Companion Tracker'!$W488&lt;&gt;"",'Care Companion Tracker'!$Y488&lt;&gt;""),AND('Care Companion Tracker'!$Z488&lt;&gt;"",'Care Companion Tracker'!$K488="Procedure",'Care Companion Tracker'!$U488&lt;&gt;""),AND('Care Companion Tracker'!$Z488&lt;&gt;"",'Care Companion Tracker'!$K488="Observation",'Care Companion Tracker'!$U488&lt;&gt;"")),"Discharged &amp; completed",IF(AND('Care Companion Tracker'!$Z488&lt;&gt;"",'Care Companion Tracker'!$U488&lt;&gt;"",'Care Companion Tracker'!$W488=""),"Discharged but no practical", IF(AND('Care Companion Tracker'!$Z488&lt;&gt;"",'Care Companion Tracker'!$U488&lt;&gt;"",'Care Companion Tracker'!$K488="Surgery",'Care Companion Tracker'!$Y488=""),"Discharged but no evaluation",IF(AND('Care Companion Tracker'!$Z488&lt;&gt;"",'Care Companion Tracker'!$U488=""),"Discharged but no class","Completed but not discharged")))))))</f>
        <v>Discharged but no class</v>
      </c>
      <c r="E488" s="129" t="str">
        <f>IF(Table4[[#This Row],[DOA (DD/MM/YY)]]="","",TEXT(Table4[[#This Row],[DOA (DD/MM/YY)]],"mmm-yy"))</f>
        <v>Sep-14</v>
      </c>
      <c r="F488" s="148">
        <f>IF('Patient Admission Report'!H483="","",'Patient Admission Report'!H483)</f>
        <v>41895</v>
      </c>
      <c r="G488" s="112" t="str">
        <f>IFERROR(IF('Patient Admission Report'!B483="","",'Patient Admission Report'!B483),"")</f>
        <v>10070000201472</v>
      </c>
      <c r="H488" s="68" t="str">
        <f>IFERROR(IF('Patient Admission Report'!C483="","",'Patient Admission Report'!C483),"")</f>
        <v>Mrs AMEENA BEGUM</v>
      </c>
      <c r="I488" s="77" t="str">
        <f>IFERROR(IF('Patient Admission Report'!D483="","",'Patient Admission Report'!D483),"")</f>
        <v>91-9849678865</v>
      </c>
      <c r="J488" s="68" t="str">
        <f>IFERROR(IF('Patient Admission Report'!E483="","",'Patient Admission Report'!E483),"")</f>
        <v>TELANGANA</v>
      </c>
      <c r="K488" s="68" t="str">
        <f>IFERROR(IF('Patient Admission Report'!F483="","",'Patient Admission Report'!F483),"")</f>
        <v>PROCEDURE</v>
      </c>
      <c r="L488" s="68" t="str">
        <f>IFERROR(IF('Patient Admission Report'!G483="","",'Patient Admission Report'!G483),"")</f>
        <v>NEUROLOGY</v>
      </c>
      <c r="M488" s="133" t="str">
        <f>IFERROR(IF('Patient Admission Report'!I483="","",'Patient Admission Report'!I483),"")</f>
        <v>ESIC_CREDIT</v>
      </c>
      <c r="N488" s="124"/>
      <c r="O488" s="116"/>
      <c r="P488" s="72"/>
      <c r="Q488" s="73"/>
      <c r="R488" s="72"/>
      <c r="S488" s="72"/>
      <c r="T488" s="73"/>
      <c r="U488" s="69"/>
      <c r="V488" s="69"/>
      <c r="W488" s="136"/>
      <c r="X488" s="139"/>
      <c r="Y488" s="121"/>
      <c r="Z488" s="143" t="str">
        <f>IFERROR(VLOOKUP('Care Companion Tracker'!$G488,'Patient Discharge Report'!$B$11:$E$1048576,3,FALSE),"")</f>
        <v>13/09/2014 10:57 PM</v>
      </c>
      <c r="AA488" s="94" t="str">
        <f>IFERROR(VLOOKUP('Care Companion Tracker'!$G488,'Patient Discharge Report'!$B$11:$E$1048576,4,FALSE),"")</f>
        <v>Normal Discharge</v>
      </c>
      <c r="AB488" s="179">
        <f>ROUND(IF('Care Companion Tracker'!$Z488="",0,('Care Companion Tracker'!$Z488-'Care Companion Tracker'!$F488)),0)</f>
        <v>1</v>
      </c>
      <c r="AC488" s="116"/>
      <c r="AD488" s="95"/>
    </row>
    <row r="489" spans="2:30">
      <c r="B489" s="67">
        <f t="shared" si="14"/>
        <v>474</v>
      </c>
      <c r="C489" s="68" t="str">
        <f t="shared" si="15"/>
        <v>Hyderabad</v>
      </c>
      <c r="D489" s="93" t="str">
        <f>IF(AND('Care Companion Tracker'!$U489="", 'Care Companion Tracker'!$Z489=""),"Class not attended", IF(AND('Care Companion Tracker'!$Z489="",'Care Companion Tracker'!$U489&lt;&gt;"",$K489="Surgery",$W489=""),"Practical Left", IF(AND('Care Companion Tracker'!$Z489="",'Care Companion Tracker'!$U489&lt;&gt;"",'Care Companion Tracker'!$K489="Surgery",'Care Companion Tracker'!$Y489=""),"Evaluation left",IF(OR(AND('Care Companion Tracker'!$Z489&lt;&gt;"",'Care Companion Tracker'!$K489="Surgery",'Care Companion Tracker'!$U489&lt;&gt;"",'Care Companion Tracker'!$W489&lt;&gt;"",'Care Companion Tracker'!$Y489&lt;&gt;""),AND('Care Companion Tracker'!$Z489&lt;&gt;"",'Care Companion Tracker'!$K489="Procedure",'Care Companion Tracker'!$U489&lt;&gt;""),AND('Care Companion Tracker'!$Z489&lt;&gt;"",'Care Companion Tracker'!$K489="Observation",'Care Companion Tracker'!$U489&lt;&gt;"")),"Discharged &amp; completed",IF(AND('Care Companion Tracker'!$Z489&lt;&gt;"",'Care Companion Tracker'!$U489&lt;&gt;"",'Care Companion Tracker'!$W489=""),"Discharged but no practical", IF(AND('Care Companion Tracker'!$Z489&lt;&gt;"",'Care Companion Tracker'!$U489&lt;&gt;"",'Care Companion Tracker'!$K489="Surgery",'Care Companion Tracker'!$Y489=""),"Discharged but no evaluation",IF(AND('Care Companion Tracker'!$Z489&lt;&gt;"",'Care Companion Tracker'!$U489=""),"Discharged but no class","Completed but not discharged")))))))</f>
        <v>Discharged but no class</v>
      </c>
      <c r="E489" s="129" t="str">
        <f>IF(Table4[[#This Row],[DOA (DD/MM/YY)]]="","",TEXT(Table4[[#This Row],[DOA (DD/MM/YY)]],"mmm-yy"))</f>
        <v>Sep-14</v>
      </c>
      <c r="F489" s="148">
        <f>IF('Patient Admission Report'!H484="","",'Patient Admission Report'!H484)</f>
        <v>41895</v>
      </c>
      <c r="G489" s="112" t="str">
        <f>IFERROR(IF('Patient Admission Report'!B484="","",'Patient Admission Report'!B484),"")</f>
        <v>10070000202692</v>
      </c>
      <c r="H489" s="68" t="str">
        <f>IFERROR(IF('Patient Admission Report'!C484="","",'Patient Admission Report'!C484),"")</f>
        <v>Mr BALAIAH</v>
      </c>
      <c r="I489" s="77" t="str">
        <f>IFERROR(IF('Patient Admission Report'!D484="","",'Patient Admission Report'!D484),"")</f>
        <v>91-9948924160</v>
      </c>
      <c r="J489" s="68" t="str">
        <f>IFERROR(IF('Patient Admission Report'!E484="","",'Patient Admission Report'!E484),"")</f>
        <v>TELANGANA</v>
      </c>
      <c r="K489" s="68" t="str">
        <f>IFERROR(IF('Patient Admission Report'!F484="","",'Patient Admission Report'!F484),"")</f>
        <v>OBSERVATION</v>
      </c>
      <c r="L489" s="68" t="str">
        <f>IFERROR(IF('Patient Admission Report'!G484="","",'Patient Admission Report'!G484),"")</f>
        <v>NEUROLOGY</v>
      </c>
      <c r="M489" s="133" t="str">
        <f>IFERROR(IF('Patient Admission Report'!I484="","",'Patient Admission Report'!I484),"")</f>
        <v>ESIC_CREDIT</v>
      </c>
      <c r="N489" s="124"/>
      <c r="O489" s="116"/>
      <c r="P489" s="72"/>
      <c r="Q489" s="73"/>
      <c r="R489" s="72"/>
      <c r="S489" s="72"/>
      <c r="T489" s="73"/>
      <c r="U489" s="69"/>
      <c r="V489" s="69"/>
      <c r="W489" s="136"/>
      <c r="X489" s="139"/>
      <c r="Y489" s="121"/>
      <c r="Z489" s="143" t="str">
        <f>IFERROR(VLOOKUP('Care Companion Tracker'!$G489,'Patient Discharge Report'!$B$11:$E$1048576,3,FALSE),"")</f>
        <v>15/09/2014 08:58 PM</v>
      </c>
      <c r="AA489" s="94" t="str">
        <f>IFERROR(VLOOKUP('Care Companion Tracker'!$G489,'Patient Discharge Report'!$B$11:$E$1048576,4,FALSE),"")</f>
        <v>Normal Discharge</v>
      </c>
      <c r="AB489" s="179">
        <f>ROUND(IF('Care Companion Tracker'!$Z489="",0,('Care Companion Tracker'!$Z489-'Care Companion Tracker'!$F489)),0)</f>
        <v>3</v>
      </c>
      <c r="AC489" s="116"/>
      <c r="AD489" s="95"/>
    </row>
    <row r="490" spans="2:30">
      <c r="B490" s="67">
        <f t="shared" si="14"/>
        <v>475</v>
      </c>
      <c r="C490" s="68" t="str">
        <f t="shared" si="15"/>
        <v>Hyderabad</v>
      </c>
      <c r="D490" s="93" t="str">
        <f>IF(AND('Care Companion Tracker'!$U490="", 'Care Companion Tracker'!$Z490=""),"Class not attended", IF(AND('Care Companion Tracker'!$Z490="",'Care Companion Tracker'!$U490&lt;&gt;"",$K490="Surgery",$W490=""),"Practical Left", IF(AND('Care Companion Tracker'!$Z490="",'Care Companion Tracker'!$U490&lt;&gt;"",'Care Companion Tracker'!$K490="Surgery",'Care Companion Tracker'!$Y490=""),"Evaluation left",IF(OR(AND('Care Companion Tracker'!$Z490&lt;&gt;"",'Care Companion Tracker'!$K490="Surgery",'Care Companion Tracker'!$U490&lt;&gt;"",'Care Companion Tracker'!$W490&lt;&gt;"",'Care Companion Tracker'!$Y490&lt;&gt;""),AND('Care Companion Tracker'!$Z490&lt;&gt;"",'Care Companion Tracker'!$K490="Procedure",'Care Companion Tracker'!$U490&lt;&gt;""),AND('Care Companion Tracker'!$Z490&lt;&gt;"",'Care Companion Tracker'!$K490="Observation",'Care Companion Tracker'!$U490&lt;&gt;"")),"Discharged &amp; completed",IF(AND('Care Companion Tracker'!$Z490&lt;&gt;"",'Care Companion Tracker'!$U490&lt;&gt;"",'Care Companion Tracker'!$W490=""),"Discharged but no practical", IF(AND('Care Companion Tracker'!$Z490&lt;&gt;"",'Care Companion Tracker'!$U490&lt;&gt;"",'Care Companion Tracker'!$K490="Surgery",'Care Companion Tracker'!$Y490=""),"Discharged but no evaluation",IF(AND('Care Companion Tracker'!$Z490&lt;&gt;"",'Care Companion Tracker'!$U490=""),"Discharged but no class","Completed but not discharged")))))))</f>
        <v>Completed but not discharged</v>
      </c>
      <c r="E490" s="129" t="str">
        <f>IF(Table4[[#This Row],[DOA (DD/MM/YY)]]="","",TEXT(Table4[[#This Row],[DOA (DD/MM/YY)]],"mmm-yy"))</f>
        <v>Sep-14</v>
      </c>
      <c r="F490" s="148">
        <f>IF('Patient Admission Report'!H485="","",'Patient Admission Report'!H485)</f>
        <v>41895</v>
      </c>
      <c r="G490" s="112" t="str">
        <f>IFERROR(IF('Patient Admission Report'!B485="","",'Patient Admission Report'!B485),"")</f>
        <v>10070000202694</v>
      </c>
      <c r="H490" s="68" t="str">
        <f>IFERROR(IF('Patient Admission Report'!C485="","",'Patient Admission Report'!C485),"")</f>
        <v>Mr VENKAT REDDY T</v>
      </c>
      <c r="I490" s="77" t="str">
        <f>IFERROR(IF('Patient Admission Report'!D485="","",'Patient Admission Report'!D485),"")</f>
        <v>91-9553056103</v>
      </c>
      <c r="J490" s="68" t="str">
        <f>IFERROR(IF('Patient Admission Report'!E485="","",'Patient Admission Report'!E485),"")</f>
        <v>TELANGANA</v>
      </c>
      <c r="K490" s="68" t="str">
        <f>IFERROR(IF('Patient Admission Report'!F485="","",'Patient Admission Report'!F485),"")</f>
        <v>OBSERVATION</v>
      </c>
      <c r="L490" s="68" t="str">
        <f>IFERROR(IF('Patient Admission Report'!G485="","",'Patient Admission Report'!G485),"")</f>
        <v>NEUROLOGY</v>
      </c>
      <c r="M490" s="133" t="str">
        <f>IFERROR(IF('Patient Admission Report'!I485="","",'Patient Admission Report'!I485),"")</f>
        <v>ESIC_CREDIT</v>
      </c>
      <c r="N490" s="124"/>
      <c r="O490" s="116" t="s">
        <v>2687</v>
      </c>
      <c r="P490" s="72" t="s">
        <v>2653</v>
      </c>
      <c r="Q490" s="73">
        <v>9948036971</v>
      </c>
      <c r="R490" s="72"/>
      <c r="S490" s="72"/>
      <c r="T490" s="73"/>
      <c r="U490" s="69" t="s">
        <v>2647</v>
      </c>
      <c r="V490" s="69"/>
      <c r="W490" s="136"/>
      <c r="X490" s="139"/>
      <c r="Y490" s="121"/>
      <c r="Z490" s="143" t="str">
        <f>IFERROR(VLOOKUP('Care Companion Tracker'!$G490,'Patient Discharge Report'!$B$11:$E$1048576,3,FALSE),"")</f>
        <v/>
      </c>
      <c r="AA490" s="94" t="str">
        <f>IFERROR(VLOOKUP('Care Companion Tracker'!$G490,'Patient Discharge Report'!$B$11:$E$1048576,4,FALSE),"")</f>
        <v/>
      </c>
      <c r="AB490" s="179">
        <f>ROUND(IF('Care Companion Tracker'!$Z490="",0,('Care Companion Tracker'!$Z490-'Care Companion Tracker'!$F490)),0)</f>
        <v>0</v>
      </c>
      <c r="AC490" s="116"/>
      <c r="AD490" s="95"/>
    </row>
    <row r="491" spans="2:30">
      <c r="B491" s="67">
        <f t="shared" si="14"/>
        <v>476</v>
      </c>
      <c r="C491" s="68" t="str">
        <f t="shared" si="15"/>
        <v>Hyderabad</v>
      </c>
      <c r="D491" s="93" t="str">
        <f>IF(AND('Care Companion Tracker'!$U491="", 'Care Companion Tracker'!$Z491=""),"Class not attended", IF(AND('Care Companion Tracker'!$Z491="",'Care Companion Tracker'!$U491&lt;&gt;"",$K491="Surgery",$W491=""),"Practical Left", IF(AND('Care Companion Tracker'!$Z491="",'Care Companion Tracker'!$U491&lt;&gt;"",'Care Companion Tracker'!$K491="Surgery",'Care Companion Tracker'!$Y491=""),"Evaluation left",IF(OR(AND('Care Companion Tracker'!$Z491&lt;&gt;"",'Care Companion Tracker'!$K491="Surgery",'Care Companion Tracker'!$U491&lt;&gt;"",'Care Companion Tracker'!$W491&lt;&gt;"",'Care Companion Tracker'!$Y491&lt;&gt;""),AND('Care Companion Tracker'!$Z491&lt;&gt;"",'Care Companion Tracker'!$K491="Procedure",'Care Companion Tracker'!$U491&lt;&gt;""),AND('Care Companion Tracker'!$Z491&lt;&gt;"",'Care Companion Tracker'!$K491="Observation",'Care Companion Tracker'!$U491&lt;&gt;"")),"Discharged &amp; completed",IF(AND('Care Companion Tracker'!$Z491&lt;&gt;"",'Care Companion Tracker'!$U491&lt;&gt;"",'Care Companion Tracker'!$W491=""),"Discharged but no practical", IF(AND('Care Companion Tracker'!$Z491&lt;&gt;"",'Care Companion Tracker'!$U491&lt;&gt;"",'Care Companion Tracker'!$K491="Surgery",'Care Companion Tracker'!$Y491=""),"Discharged but no evaluation",IF(AND('Care Companion Tracker'!$Z491&lt;&gt;"",'Care Companion Tracker'!$U491=""),"Discharged but no class","Completed but not discharged")))))))</f>
        <v>Discharged but no class</v>
      </c>
      <c r="E491" s="129" t="str">
        <f>IF(Table4[[#This Row],[DOA (DD/MM/YY)]]="","",TEXT(Table4[[#This Row],[DOA (DD/MM/YY)]],"mmm-yy"))</f>
        <v>Sep-14</v>
      </c>
      <c r="F491" s="148">
        <f>IF('Patient Admission Report'!H486="","",'Patient Admission Report'!H486)</f>
        <v>41895</v>
      </c>
      <c r="G491" s="112" t="str">
        <f>IFERROR(IF('Patient Admission Report'!B486="","",'Patient Admission Report'!B486),"")</f>
        <v>10070000202667</v>
      </c>
      <c r="H491" s="68" t="str">
        <f>IFERROR(IF('Patient Admission Report'!C486="","",'Patient Admission Report'!C486),"")</f>
        <v>Mrs SATYAMMA V</v>
      </c>
      <c r="I491" s="77" t="str">
        <f>IFERROR(IF('Patient Admission Report'!D486="","",'Patient Admission Report'!D486),"")</f>
        <v>91-9553346071</v>
      </c>
      <c r="J491" s="68" t="str">
        <f>IFERROR(IF('Patient Admission Report'!E486="","",'Patient Admission Report'!E486),"")</f>
        <v>TELANGANA</v>
      </c>
      <c r="K491" s="68" t="str">
        <f>IFERROR(IF('Patient Admission Report'!F486="","",'Patient Admission Report'!F486),"")</f>
        <v>OBSERVATION</v>
      </c>
      <c r="L491" s="68" t="str">
        <f>IFERROR(IF('Patient Admission Report'!G486="","",'Patient Admission Report'!G486),"")</f>
        <v>NEUROLOGY</v>
      </c>
      <c r="M491" s="133" t="str">
        <f>IFERROR(IF('Patient Admission Report'!I486="","",'Patient Admission Report'!I486),"")</f>
        <v>ESIC_CREDIT</v>
      </c>
      <c r="N491" s="124"/>
      <c r="O491" s="116"/>
      <c r="P491" s="72"/>
      <c r="Q491" s="73"/>
      <c r="R491" s="72"/>
      <c r="S491" s="72"/>
      <c r="T491" s="73"/>
      <c r="U491" s="69"/>
      <c r="V491" s="69"/>
      <c r="W491" s="136"/>
      <c r="X491" s="139"/>
      <c r="Y491" s="121"/>
      <c r="Z491" s="143" t="str">
        <f>IFERROR(VLOOKUP('Care Companion Tracker'!$G491,'Patient Discharge Report'!$B$11:$E$1048576,3,FALSE),"")</f>
        <v>15/09/2014 09:05 PM</v>
      </c>
      <c r="AA491" s="94" t="str">
        <f>IFERROR(VLOOKUP('Care Companion Tracker'!$G491,'Patient Discharge Report'!$B$11:$E$1048576,4,FALSE),"")</f>
        <v>Normal Discharge</v>
      </c>
      <c r="AB491" s="179">
        <f>ROUND(IF('Care Companion Tracker'!$Z491="",0,('Care Companion Tracker'!$Z491-'Care Companion Tracker'!$F491)),0)</f>
        <v>3</v>
      </c>
      <c r="AC491" s="116"/>
      <c r="AD491" s="95"/>
    </row>
    <row r="492" spans="2:30">
      <c r="B492" s="67">
        <f t="shared" si="14"/>
        <v>477</v>
      </c>
      <c r="C492" s="68" t="str">
        <f t="shared" si="15"/>
        <v>Hyderabad</v>
      </c>
      <c r="D492" s="93" t="str">
        <f>IF(AND('Care Companion Tracker'!$U492="", 'Care Companion Tracker'!$Z492=""),"Class not attended", IF(AND('Care Companion Tracker'!$Z492="",'Care Companion Tracker'!$U492&lt;&gt;"",$K492="Surgery",$W492=""),"Practical Left", IF(AND('Care Companion Tracker'!$Z492="",'Care Companion Tracker'!$U492&lt;&gt;"",'Care Companion Tracker'!$K492="Surgery",'Care Companion Tracker'!$Y492=""),"Evaluation left",IF(OR(AND('Care Companion Tracker'!$Z492&lt;&gt;"",'Care Companion Tracker'!$K492="Surgery",'Care Companion Tracker'!$U492&lt;&gt;"",'Care Companion Tracker'!$W492&lt;&gt;"",'Care Companion Tracker'!$Y492&lt;&gt;""),AND('Care Companion Tracker'!$Z492&lt;&gt;"",'Care Companion Tracker'!$K492="Procedure",'Care Companion Tracker'!$U492&lt;&gt;""),AND('Care Companion Tracker'!$Z492&lt;&gt;"",'Care Companion Tracker'!$K492="Observation",'Care Companion Tracker'!$U492&lt;&gt;"")),"Discharged &amp; completed",IF(AND('Care Companion Tracker'!$Z492&lt;&gt;"",'Care Companion Tracker'!$U492&lt;&gt;"",'Care Companion Tracker'!$W492=""),"Discharged but no practical", IF(AND('Care Companion Tracker'!$Z492&lt;&gt;"",'Care Companion Tracker'!$U492&lt;&gt;"",'Care Companion Tracker'!$K492="Surgery",'Care Companion Tracker'!$Y492=""),"Discharged but no evaluation",IF(AND('Care Companion Tracker'!$Z492&lt;&gt;"",'Care Companion Tracker'!$U492=""),"Discharged but no class","Completed but not discharged")))))))</f>
        <v>Class not attended</v>
      </c>
      <c r="E492" s="129" t="str">
        <f>IF(Table4[[#This Row],[DOA (DD/MM/YY)]]="","",TEXT(Table4[[#This Row],[DOA (DD/MM/YY)]],"mmm-yy"))</f>
        <v>Sep-14</v>
      </c>
      <c r="F492" s="148">
        <f>IF('Patient Admission Report'!H487="","",'Patient Admission Report'!H487)</f>
        <v>41895</v>
      </c>
      <c r="G492" s="112" t="str">
        <f>IFERROR(IF('Patient Admission Report'!B487="","",'Patient Admission Report'!B487),"")</f>
        <v>10070000202666</v>
      </c>
      <c r="H492" s="68" t="str">
        <f>IFERROR(IF('Patient Admission Report'!C487="","",'Patient Admission Report'!C487),"")</f>
        <v>Mrs RUKMINI BAI</v>
      </c>
      <c r="I492" s="77" t="str">
        <f>IFERROR(IF('Patient Admission Report'!D487="","",'Patient Admission Report'!D487),"")</f>
        <v>91-9014555723</v>
      </c>
      <c r="J492" s="68" t="str">
        <f>IFERROR(IF('Patient Admission Report'!E487="","",'Patient Admission Report'!E487),"")</f>
        <v>TELANGANA</v>
      </c>
      <c r="K492" s="68" t="str">
        <f>IFERROR(IF('Patient Admission Report'!F487="","",'Patient Admission Report'!F487),"")</f>
        <v>OBSERVATION</v>
      </c>
      <c r="L492" s="68" t="str">
        <f>IFERROR(IF('Patient Admission Report'!G487="","",'Patient Admission Report'!G487),"")</f>
        <v>NEUROLOGY</v>
      </c>
      <c r="M492" s="133" t="str">
        <f>IFERROR(IF('Patient Admission Report'!I487="","",'Patient Admission Report'!I487),"")</f>
        <v>ESIC_CREDIT</v>
      </c>
      <c r="N492" s="124"/>
      <c r="O492" s="116"/>
      <c r="P492" s="72"/>
      <c r="Q492" s="73"/>
      <c r="R492" s="72"/>
      <c r="S492" s="72"/>
      <c r="T492" s="73"/>
      <c r="U492" s="69"/>
      <c r="V492" s="69"/>
      <c r="W492" s="136"/>
      <c r="X492" s="139"/>
      <c r="Y492" s="121"/>
      <c r="Z492" s="143" t="str">
        <f>IFERROR(VLOOKUP('Care Companion Tracker'!$G492,'Patient Discharge Report'!$B$11:$E$1048576,3,FALSE),"")</f>
        <v/>
      </c>
      <c r="AA492" s="94" t="str">
        <f>IFERROR(VLOOKUP('Care Companion Tracker'!$G492,'Patient Discharge Report'!$B$11:$E$1048576,4,FALSE),"")</f>
        <v/>
      </c>
      <c r="AB492" s="179">
        <f>ROUND(IF('Care Companion Tracker'!$Z492="",0,('Care Companion Tracker'!$Z492-'Care Companion Tracker'!$F492)),0)</f>
        <v>0</v>
      </c>
      <c r="AC492" s="116"/>
      <c r="AD492" s="95"/>
    </row>
    <row r="493" spans="2:30">
      <c r="B493" s="67">
        <f t="shared" si="14"/>
        <v>478</v>
      </c>
      <c r="C493" s="68" t="str">
        <f t="shared" si="15"/>
        <v>Hyderabad</v>
      </c>
      <c r="D493" s="93" t="str">
        <f>IF(AND('Care Companion Tracker'!$U493="", 'Care Companion Tracker'!$Z493=""),"Class not attended", IF(AND('Care Companion Tracker'!$Z493="",'Care Companion Tracker'!$U493&lt;&gt;"",$K493="Surgery",$W493=""),"Practical Left", IF(AND('Care Companion Tracker'!$Z493="",'Care Companion Tracker'!$U493&lt;&gt;"",'Care Companion Tracker'!$K493="Surgery",'Care Companion Tracker'!$Y493=""),"Evaluation left",IF(OR(AND('Care Companion Tracker'!$Z493&lt;&gt;"",'Care Companion Tracker'!$K493="Surgery",'Care Companion Tracker'!$U493&lt;&gt;"",'Care Companion Tracker'!$W493&lt;&gt;"",'Care Companion Tracker'!$Y493&lt;&gt;""),AND('Care Companion Tracker'!$Z493&lt;&gt;"",'Care Companion Tracker'!$K493="Procedure",'Care Companion Tracker'!$U493&lt;&gt;""),AND('Care Companion Tracker'!$Z493&lt;&gt;"",'Care Companion Tracker'!$K493="Observation",'Care Companion Tracker'!$U493&lt;&gt;"")),"Discharged &amp; completed",IF(AND('Care Companion Tracker'!$Z493&lt;&gt;"",'Care Companion Tracker'!$U493&lt;&gt;"",'Care Companion Tracker'!$W493=""),"Discharged but no practical", IF(AND('Care Companion Tracker'!$Z493&lt;&gt;"",'Care Companion Tracker'!$U493&lt;&gt;"",'Care Companion Tracker'!$K493="Surgery",'Care Companion Tracker'!$Y493=""),"Discharged but no evaluation",IF(AND('Care Companion Tracker'!$Z493&lt;&gt;"",'Care Companion Tracker'!$U493=""),"Discharged but no class","Completed but not discharged")))))))</f>
        <v>Discharged but no class</v>
      </c>
      <c r="E493" s="129" t="str">
        <f>IF(Table4[[#This Row],[DOA (DD/MM/YY)]]="","",TEXT(Table4[[#This Row],[DOA (DD/MM/YY)]],"mmm-yy"))</f>
        <v>Sep-14</v>
      </c>
      <c r="F493" s="148">
        <f>IF('Patient Admission Report'!H488="","",'Patient Admission Report'!H488)</f>
        <v>41895</v>
      </c>
      <c r="G493" s="112" t="str">
        <f>IFERROR(IF('Patient Admission Report'!B488="","",'Patient Admission Report'!B488),"")</f>
        <v>10070000200927</v>
      </c>
      <c r="H493" s="68" t="str">
        <f>IFERROR(IF('Patient Admission Report'!C488="","",'Patient Admission Report'!C488),"")</f>
        <v>Mrs RAMALAKSHMI K</v>
      </c>
      <c r="I493" s="77" t="str">
        <f>IFERROR(IF('Patient Admission Report'!D488="","",'Patient Admission Report'!D488),"")</f>
        <v>91-9177536343</v>
      </c>
      <c r="J493" s="68" t="str">
        <f>IFERROR(IF('Patient Admission Report'!E488="","",'Patient Admission Report'!E488),"")</f>
        <v>TELANGANA</v>
      </c>
      <c r="K493" s="68" t="str">
        <f>IFERROR(IF('Patient Admission Report'!F488="","",'Patient Admission Report'!F488),"")</f>
        <v>PROCEDURE</v>
      </c>
      <c r="L493" s="68" t="str">
        <f>IFERROR(IF('Patient Admission Report'!G488="","",'Patient Admission Report'!G488),"")</f>
        <v>OBSTETRICS &amp; GYNAECOLOGY</v>
      </c>
      <c r="M493" s="133" t="str">
        <f>IFERROR(IF('Patient Admission Report'!I488="","",'Patient Admission Report'!I488),"")</f>
        <v/>
      </c>
      <c r="N493" s="124"/>
      <c r="O493" s="116"/>
      <c r="P493" s="72"/>
      <c r="Q493" s="73"/>
      <c r="R493" s="72"/>
      <c r="S493" s="72"/>
      <c r="T493" s="73"/>
      <c r="U493" s="69"/>
      <c r="V493" s="69"/>
      <c r="W493" s="136"/>
      <c r="X493" s="139"/>
      <c r="Y493" s="121"/>
      <c r="Z493" s="143" t="str">
        <f>IFERROR(VLOOKUP('Care Companion Tracker'!$G493,'Patient Discharge Report'!$B$11:$E$1048576,3,FALSE),"")</f>
        <v>12/09/2014 09:30 PM</v>
      </c>
      <c r="AA493" s="94" t="str">
        <f>IFERROR(VLOOKUP('Care Companion Tracker'!$G493,'Patient Discharge Report'!$B$11:$E$1048576,4,FALSE),"")</f>
        <v>Normal Discharge</v>
      </c>
      <c r="AB493" s="179">
        <f>ROUND(IF('Care Companion Tracker'!$Z493="",0,('Care Companion Tracker'!$Z493-'Care Companion Tracker'!$F493)),0)</f>
        <v>0</v>
      </c>
      <c r="AC493" s="116"/>
      <c r="AD493" s="95"/>
    </row>
    <row r="494" spans="2:30">
      <c r="B494" s="67">
        <f t="shared" si="14"/>
        <v>479</v>
      </c>
      <c r="C494" s="68" t="str">
        <f t="shared" si="15"/>
        <v>Hyderabad</v>
      </c>
      <c r="D494" s="93" t="str">
        <f>IF(AND('Care Companion Tracker'!$U494="", 'Care Companion Tracker'!$Z494=""),"Class not attended", IF(AND('Care Companion Tracker'!$Z494="",'Care Companion Tracker'!$U494&lt;&gt;"",$K494="Surgery",$W494=""),"Practical Left", IF(AND('Care Companion Tracker'!$Z494="",'Care Companion Tracker'!$U494&lt;&gt;"",'Care Companion Tracker'!$K494="Surgery",'Care Companion Tracker'!$Y494=""),"Evaluation left",IF(OR(AND('Care Companion Tracker'!$Z494&lt;&gt;"",'Care Companion Tracker'!$K494="Surgery",'Care Companion Tracker'!$U494&lt;&gt;"",'Care Companion Tracker'!$W494&lt;&gt;"",'Care Companion Tracker'!$Y494&lt;&gt;""),AND('Care Companion Tracker'!$Z494&lt;&gt;"",'Care Companion Tracker'!$K494="Procedure",'Care Companion Tracker'!$U494&lt;&gt;""),AND('Care Companion Tracker'!$Z494&lt;&gt;"",'Care Companion Tracker'!$K494="Observation",'Care Companion Tracker'!$U494&lt;&gt;"")),"Discharged &amp; completed",IF(AND('Care Companion Tracker'!$Z494&lt;&gt;"",'Care Companion Tracker'!$U494&lt;&gt;"",'Care Companion Tracker'!$W494=""),"Discharged but no practical", IF(AND('Care Companion Tracker'!$Z494&lt;&gt;"",'Care Companion Tracker'!$U494&lt;&gt;"",'Care Companion Tracker'!$K494="Surgery",'Care Companion Tracker'!$Y494=""),"Discharged but no evaluation",IF(AND('Care Companion Tracker'!$Z494&lt;&gt;"",'Care Companion Tracker'!$U494=""),"Discharged but no class","Completed but not discharged")))))))</f>
        <v>Class not attended</v>
      </c>
      <c r="E494" s="129" t="str">
        <f>IF(Table4[[#This Row],[DOA (DD/MM/YY)]]="","",TEXT(Table4[[#This Row],[DOA (DD/MM/YY)]],"mmm-yy"))</f>
        <v>Sep-14</v>
      </c>
      <c r="F494" s="148">
        <f>IF('Patient Admission Report'!H489="","",'Patient Admission Report'!H489)</f>
        <v>41895</v>
      </c>
      <c r="G494" s="112" t="str">
        <f>IFERROR(IF('Patient Admission Report'!B489="","",'Patient Admission Report'!B489),"")</f>
        <v>10070000202708</v>
      </c>
      <c r="H494" s="68" t="str">
        <f>IFERROR(IF('Patient Admission Report'!C489="","",'Patient Admission Report'!C489),"")</f>
        <v>Master SRIKANTH</v>
      </c>
      <c r="I494" s="77" t="str">
        <f>IFERROR(IF('Patient Admission Report'!D489="","",'Patient Admission Report'!D489),"")</f>
        <v>91-9441851681</v>
      </c>
      <c r="J494" s="68" t="str">
        <f>IFERROR(IF('Patient Admission Report'!E489="","",'Patient Admission Report'!E489),"")</f>
        <v>TELANGANA</v>
      </c>
      <c r="K494" s="68" t="str">
        <f>IFERROR(IF('Patient Admission Report'!F489="","",'Patient Admission Report'!F489),"")</f>
        <v>PROCEDURE</v>
      </c>
      <c r="L494" s="68" t="str">
        <f>IFERROR(IF('Patient Admission Report'!G489="","",'Patient Admission Report'!G489),"")</f>
        <v>ORTHOPAEDICS</v>
      </c>
      <c r="M494" s="133" t="str">
        <f>IFERROR(IF('Patient Admission Report'!I489="","",'Patient Admission Report'!I489),"")</f>
        <v/>
      </c>
      <c r="N494" s="124"/>
      <c r="O494" s="116"/>
      <c r="P494" s="72"/>
      <c r="Q494" s="73"/>
      <c r="R494" s="72"/>
      <c r="S494" s="72"/>
      <c r="T494" s="73"/>
      <c r="U494" s="69"/>
      <c r="V494" s="69" t="s">
        <v>2661</v>
      </c>
      <c r="W494" s="136"/>
      <c r="X494" s="139"/>
      <c r="Y494" s="121"/>
      <c r="Z494" s="143" t="str">
        <f>IFERROR(VLOOKUP('Care Companion Tracker'!$G494,'Patient Discharge Report'!$B$11:$E$1048576,3,FALSE),"")</f>
        <v/>
      </c>
      <c r="AA494" s="94" t="str">
        <f>IFERROR(VLOOKUP('Care Companion Tracker'!$G494,'Patient Discharge Report'!$B$11:$E$1048576,4,FALSE),"")</f>
        <v/>
      </c>
      <c r="AB494" s="179">
        <f>ROUND(IF('Care Companion Tracker'!$Z494="",0,('Care Companion Tracker'!$Z494-'Care Companion Tracker'!$F494)),0)</f>
        <v>0</v>
      </c>
      <c r="AC494" s="116"/>
      <c r="AD494" s="95"/>
    </row>
    <row r="495" spans="2:30">
      <c r="B495" s="67">
        <f t="shared" si="14"/>
        <v>480</v>
      </c>
      <c r="C495" s="68" t="str">
        <f t="shared" si="15"/>
        <v>Hyderabad</v>
      </c>
      <c r="D495" s="93" t="str">
        <f>IF(AND('Care Companion Tracker'!$U495="", 'Care Companion Tracker'!$Z495=""),"Class not attended", IF(AND('Care Companion Tracker'!$Z495="",'Care Companion Tracker'!$U495&lt;&gt;"",$K495="Surgery",$W495=""),"Practical Left", IF(AND('Care Companion Tracker'!$Z495="",'Care Companion Tracker'!$U495&lt;&gt;"",'Care Companion Tracker'!$K495="Surgery",'Care Companion Tracker'!$Y495=""),"Evaluation left",IF(OR(AND('Care Companion Tracker'!$Z495&lt;&gt;"",'Care Companion Tracker'!$K495="Surgery",'Care Companion Tracker'!$U495&lt;&gt;"",'Care Companion Tracker'!$W495&lt;&gt;"",'Care Companion Tracker'!$Y495&lt;&gt;""),AND('Care Companion Tracker'!$Z495&lt;&gt;"",'Care Companion Tracker'!$K495="Procedure",'Care Companion Tracker'!$U495&lt;&gt;""),AND('Care Companion Tracker'!$Z495&lt;&gt;"",'Care Companion Tracker'!$K495="Observation",'Care Companion Tracker'!$U495&lt;&gt;"")),"Discharged &amp; completed",IF(AND('Care Companion Tracker'!$Z495&lt;&gt;"",'Care Companion Tracker'!$U495&lt;&gt;"",'Care Companion Tracker'!$W495=""),"Discharged but no practical", IF(AND('Care Companion Tracker'!$Z495&lt;&gt;"",'Care Companion Tracker'!$U495&lt;&gt;"",'Care Companion Tracker'!$K495="Surgery",'Care Companion Tracker'!$Y495=""),"Discharged but no evaluation",IF(AND('Care Companion Tracker'!$Z495&lt;&gt;"",'Care Companion Tracker'!$U495=""),"Discharged but no class","Completed but not discharged")))))))</f>
        <v>Discharged but no class</v>
      </c>
      <c r="E495" s="129" t="str">
        <f>IF(Table4[[#This Row],[DOA (DD/MM/YY)]]="","",TEXT(Table4[[#This Row],[DOA (DD/MM/YY)]],"mmm-yy"))</f>
        <v>Sep-14</v>
      </c>
      <c r="F495" s="148">
        <f>IF('Patient Admission Report'!H490="","",'Patient Admission Report'!H490)</f>
        <v>41895</v>
      </c>
      <c r="G495" s="112" t="str">
        <f>IFERROR(IF('Patient Admission Report'!B490="","",'Patient Admission Report'!B490),"")</f>
        <v>10070000202556</v>
      </c>
      <c r="H495" s="70" t="str">
        <f>IFERROR(IF('Patient Admission Report'!C490="","",'Patient Admission Report'!C490),"")</f>
        <v>Mr AMBRIYA M</v>
      </c>
      <c r="I495" s="77" t="str">
        <f>IFERROR(IF('Patient Admission Report'!D490="","",'Patient Admission Report'!D490),"")</f>
        <v>91-9441048119</v>
      </c>
      <c r="J495" s="70" t="str">
        <f>IFERROR(IF('Patient Admission Report'!E490="","",'Patient Admission Report'!E490),"")</f>
        <v>TELANGANA</v>
      </c>
      <c r="K495" s="70" t="str">
        <f>IFERROR(IF('Patient Admission Report'!F490="","",'Patient Admission Report'!F490),"")</f>
        <v>OBSERVATION</v>
      </c>
      <c r="L495" s="70" t="str">
        <f>IFERROR(IF('Patient Admission Report'!G490="","",'Patient Admission Report'!G490),"")</f>
        <v>PULMONOLOGY</v>
      </c>
      <c r="M495" s="134" t="str">
        <f>IFERROR(IF('Patient Admission Report'!I490="","",'Patient Admission Report'!I490),"")</f>
        <v/>
      </c>
      <c r="N495" s="124"/>
      <c r="O495" s="116"/>
      <c r="P495" s="72"/>
      <c r="Q495" s="73"/>
      <c r="R495" s="72"/>
      <c r="S495" s="72"/>
      <c r="T495" s="73"/>
      <c r="U495" s="69"/>
      <c r="V495" s="69"/>
      <c r="W495" s="136"/>
      <c r="X495" s="139"/>
      <c r="Y495" s="121"/>
      <c r="Z495" s="143" t="str">
        <f>IFERROR(VLOOKUP('Care Companion Tracker'!$G495,'Patient Discharge Report'!$B$11:$E$1048576,3,FALSE),"")</f>
        <v>13/09/2014 04:42 PM</v>
      </c>
      <c r="AA495" s="94" t="str">
        <f>IFERROR(VLOOKUP('Care Companion Tracker'!$G495,'Patient Discharge Report'!$B$11:$E$1048576,4,FALSE),"")</f>
        <v>With Medical advice</v>
      </c>
      <c r="AB495" s="179">
        <f>ROUND(IF('Care Companion Tracker'!$Z495="",0,('Care Companion Tracker'!$Z495-'Care Companion Tracker'!$F495)),0)</f>
        <v>1</v>
      </c>
      <c r="AC495" s="116"/>
      <c r="AD495" s="95"/>
    </row>
    <row r="496" spans="2:30">
      <c r="B496" s="67">
        <f t="shared" si="14"/>
        <v>481</v>
      </c>
      <c r="C496" s="68" t="str">
        <f t="shared" si="15"/>
        <v>Hyderabad</v>
      </c>
      <c r="D496" s="93" t="str">
        <f>IF(AND('Care Companion Tracker'!$U496="", 'Care Companion Tracker'!$Z496=""),"Class not attended", IF(AND('Care Companion Tracker'!$Z496="",'Care Companion Tracker'!$U496&lt;&gt;"",$K496="Surgery",$W496=""),"Practical Left", IF(AND('Care Companion Tracker'!$Z496="",'Care Companion Tracker'!$U496&lt;&gt;"",'Care Companion Tracker'!$K496="Surgery",'Care Companion Tracker'!$Y496=""),"Evaluation left",IF(OR(AND('Care Companion Tracker'!$Z496&lt;&gt;"",'Care Companion Tracker'!$K496="Surgery",'Care Companion Tracker'!$U496&lt;&gt;"",'Care Companion Tracker'!$W496&lt;&gt;"",'Care Companion Tracker'!$Y496&lt;&gt;""),AND('Care Companion Tracker'!$Z496&lt;&gt;"",'Care Companion Tracker'!$K496="Procedure",'Care Companion Tracker'!$U496&lt;&gt;""),AND('Care Companion Tracker'!$Z496&lt;&gt;"",'Care Companion Tracker'!$K496="Observation",'Care Companion Tracker'!$U496&lt;&gt;"")),"Discharged &amp; completed",IF(AND('Care Companion Tracker'!$Z496&lt;&gt;"",'Care Companion Tracker'!$U496&lt;&gt;"",'Care Companion Tracker'!$W496=""),"Discharged but no practical", IF(AND('Care Companion Tracker'!$Z496&lt;&gt;"",'Care Companion Tracker'!$U496&lt;&gt;"",'Care Companion Tracker'!$K496="Surgery",'Care Companion Tracker'!$Y496=""),"Discharged but no evaluation",IF(AND('Care Companion Tracker'!$Z496&lt;&gt;"",'Care Companion Tracker'!$U496=""),"Discharged but no class","Completed but not discharged")))))))</f>
        <v>Discharged but no class</v>
      </c>
      <c r="E496" s="129" t="str">
        <f>IF(Table4[[#This Row],[DOA (DD/MM/YY)]]="","",TEXT(Table4[[#This Row],[DOA (DD/MM/YY)]],"mmm-yy"))</f>
        <v>Sep-14</v>
      </c>
      <c r="F496" s="148">
        <f>IF('Patient Admission Report'!H491="","",'Patient Admission Report'!H491)</f>
        <v>41895</v>
      </c>
      <c r="G496" s="112" t="str">
        <f>IFERROR(IF('Patient Admission Report'!B491="","",'Patient Admission Report'!B491),"")</f>
        <v>10070000192074</v>
      </c>
      <c r="H496" s="68" t="str">
        <f>IFERROR(IF('Patient Admission Report'!C491="","",'Patient Admission Report'!C491),"")</f>
        <v>Mrs LAXMI B</v>
      </c>
      <c r="I496" s="77" t="str">
        <f>IFERROR(IF('Patient Admission Report'!D491="","",'Patient Admission Report'!D491),"")</f>
        <v>91-9676169173</v>
      </c>
      <c r="J496" s="68" t="str">
        <f>IFERROR(IF('Patient Admission Report'!E491="","",'Patient Admission Report'!E491),"")</f>
        <v>TELANGANA</v>
      </c>
      <c r="K496" s="68" t="str">
        <f>IFERROR(IF('Patient Admission Report'!F491="","",'Patient Admission Report'!F491),"")</f>
        <v>PROCEDURE</v>
      </c>
      <c r="L496" s="68" t="str">
        <f>IFERROR(IF('Patient Admission Report'!G491="","",'Patient Admission Report'!G491),"")</f>
        <v>UROLOGY</v>
      </c>
      <c r="M496" s="133" t="str">
        <f>IFERROR(IF('Patient Admission Report'!I491="","",'Patient Admission Report'!I491),"")</f>
        <v>AROGYA SRI</v>
      </c>
      <c r="N496" s="124"/>
      <c r="O496" s="116"/>
      <c r="P496" s="72"/>
      <c r="Q496" s="73"/>
      <c r="R496" s="72"/>
      <c r="S496" s="72"/>
      <c r="T496" s="73"/>
      <c r="U496" s="69"/>
      <c r="V496" s="69"/>
      <c r="W496" s="136"/>
      <c r="X496" s="139"/>
      <c r="Y496" s="121"/>
      <c r="Z496" s="143" t="str">
        <f>IFERROR(VLOOKUP('Care Companion Tracker'!$G496,'Patient Discharge Report'!$B$11:$E$1048576,3,FALSE),"")</f>
        <v>15/09/2014 09:03 PM</v>
      </c>
      <c r="AA496" s="94" t="str">
        <f>IFERROR(VLOOKUP('Care Companion Tracker'!$G496,'Patient Discharge Report'!$B$11:$E$1048576,4,FALSE),"")</f>
        <v>Normal Discharge</v>
      </c>
      <c r="AB496" s="179">
        <f>ROUND(IF('Care Companion Tracker'!$Z496="",0,('Care Companion Tracker'!$Z496-'Care Companion Tracker'!$F496)),0)</f>
        <v>3</v>
      </c>
      <c r="AC496" s="116"/>
      <c r="AD496" s="95"/>
    </row>
    <row r="497" spans="2:30">
      <c r="B497" s="67">
        <f t="shared" si="14"/>
        <v>482</v>
      </c>
      <c r="C497" s="68" t="str">
        <f t="shared" si="15"/>
        <v>Hyderabad</v>
      </c>
      <c r="D497" s="93" t="str">
        <f>IF(AND('Care Companion Tracker'!$U497="", 'Care Companion Tracker'!$Z497=""),"Class not attended", IF(AND('Care Companion Tracker'!$Z497="",'Care Companion Tracker'!$U497&lt;&gt;"",$K497="Surgery",$W497=""),"Practical Left", IF(AND('Care Companion Tracker'!$Z497="",'Care Companion Tracker'!$U497&lt;&gt;"",'Care Companion Tracker'!$K497="Surgery",'Care Companion Tracker'!$Y497=""),"Evaluation left",IF(OR(AND('Care Companion Tracker'!$Z497&lt;&gt;"",'Care Companion Tracker'!$K497="Surgery",'Care Companion Tracker'!$U497&lt;&gt;"",'Care Companion Tracker'!$W497&lt;&gt;"",'Care Companion Tracker'!$Y497&lt;&gt;""),AND('Care Companion Tracker'!$Z497&lt;&gt;"",'Care Companion Tracker'!$K497="Procedure",'Care Companion Tracker'!$U497&lt;&gt;""),AND('Care Companion Tracker'!$Z497&lt;&gt;"",'Care Companion Tracker'!$K497="Observation",'Care Companion Tracker'!$U497&lt;&gt;"")),"Discharged &amp; completed",IF(AND('Care Companion Tracker'!$Z497&lt;&gt;"",'Care Companion Tracker'!$U497&lt;&gt;"",'Care Companion Tracker'!$W497=""),"Discharged but no practical", IF(AND('Care Companion Tracker'!$Z497&lt;&gt;"",'Care Companion Tracker'!$U497&lt;&gt;"",'Care Companion Tracker'!$K497="Surgery",'Care Companion Tracker'!$Y497=""),"Discharged but no evaluation",IF(AND('Care Companion Tracker'!$Z497&lt;&gt;"",'Care Companion Tracker'!$U497=""),"Discharged but no class","Completed but not discharged")))))))</f>
        <v>Class not attended</v>
      </c>
      <c r="E497" s="129" t="str">
        <f>IF(Table4[[#This Row],[DOA (DD/MM/YY)]]="","",TEXT(Table4[[#This Row],[DOA (DD/MM/YY)]],"mmm-yy"))</f>
        <v>Sep-14</v>
      </c>
      <c r="F497" s="148">
        <f>IF('Patient Admission Report'!H492="","",'Patient Admission Report'!H492)</f>
        <v>41895</v>
      </c>
      <c r="G497" s="112" t="str">
        <f>IFERROR(IF('Patient Admission Report'!B492="","",'Patient Admission Report'!B492),"")</f>
        <v>10070000202774</v>
      </c>
      <c r="H497" s="68" t="str">
        <f>IFERROR(IF('Patient Admission Report'!C492="","",'Patient Admission Report'!C492),"")</f>
        <v>Baby KAVERI</v>
      </c>
      <c r="I497" s="77" t="str">
        <f>IFERROR(IF('Patient Admission Report'!D492="","",'Patient Admission Report'!D492),"")</f>
        <v>8105333244</v>
      </c>
      <c r="J497" s="68" t="str">
        <f>IFERROR(IF('Patient Admission Report'!E492="","",'Patient Admission Report'!E492),"")</f>
        <v>Karnataka.</v>
      </c>
      <c r="K497" s="68" t="str">
        <f>IFERROR(IF('Patient Admission Report'!F492="","",'Patient Admission Report'!F492),"")</f>
        <v>PROCEDURE</v>
      </c>
      <c r="L497" s="68" t="str">
        <f>IFERROR(IF('Patient Admission Report'!G492="","",'Patient Admission Report'!G492),"")</f>
        <v>CARDIAC SURGERY - ADULT</v>
      </c>
      <c r="M497" s="133" t="str">
        <f>IFERROR(IF('Patient Admission Report'!I492="","",'Patient Admission Report'!I492),"")</f>
        <v>VAJPAYEE AROGYASREE</v>
      </c>
      <c r="N497" s="124"/>
      <c r="O497" s="116"/>
      <c r="P497" s="72"/>
      <c r="Q497" s="73"/>
      <c r="R497" s="72"/>
      <c r="S497" s="72"/>
      <c r="T497" s="73"/>
      <c r="U497" s="69"/>
      <c r="V497" s="69"/>
      <c r="W497" s="136"/>
      <c r="X497" s="139"/>
      <c r="Y497" s="121"/>
      <c r="Z497" s="143" t="str">
        <f>IFERROR(VLOOKUP('Care Companion Tracker'!$G497,'Patient Discharge Report'!$B$11:$E$1048576,3,FALSE),"")</f>
        <v/>
      </c>
      <c r="AA497" s="94" t="str">
        <f>IFERROR(VLOOKUP('Care Companion Tracker'!$G497,'Patient Discharge Report'!$B$11:$E$1048576,4,FALSE),"")</f>
        <v/>
      </c>
      <c r="AB497" s="179">
        <f>ROUND(IF('Care Companion Tracker'!$Z497="",0,('Care Companion Tracker'!$Z497-'Care Companion Tracker'!$F497)),0)</f>
        <v>0</v>
      </c>
      <c r="AC497" s="116"/>
      <c r="AD497" s="95"/>
    </row>
    <row r="498" spans="2:30">
      <c r="B498" s="67">
        <f t="shared" si="14"/>
        <v>483</v>
      </c>
      <c r="C498" s="68" t="str">
        <f t="shared" si="15"/>
        <v>Hyderabad</v>
      </c>
      <c r="D498" s="93" t="str">
        <f>IF(AND('Care Companion Tracker'!$U498="", 'Care Companion Tracker'!$Z498=""),"Class not attended", IF(AND('Care Companion Tracker'!$Z498="",'Care Companion Tracker'!$U498&lt;&gt;"",$K498="Surgery",$W498=""),"Practical Left", IF(AND('Care Companion Tracker'!$Z498="",'Care Companion Tracker'!$U498&lt;&gt;"",'Care Companion Tracker'!$K498="Surgery",'Care Companion Tracker'!$Y498=""),"Evaluation left",IF(OR(AND('Care Companion Tracker'!$Z498&lt;&gt;"",'Care Companion Tracker'!$K498="Surgery",'Care Companion Tracker'!$U498&lt;&gt;"",'Care Companion Tracker'!$W498&lt;&gt;"",'Care Companion Tracker'!$Y498&lt;&gt;""),AND('Care Companion Tracker'!$Z498&lt;&gt;"",'Care Companion Tracker'!$K498="Procedure",'Care Companion Tracker'!$U498&lt;&gt;""),AND('Care Companion Tracker'!$Z498&lt;&gt;"",'Care Companion Tracker'!$K498="Observation",'Care Companion Tracker'!$U498&lt;&gt;"")),"Discharged &amp; completed",IF(AND('Care Companion Tracker'!$Z498&lt;&gt;"",'Care Companion Tracker'!$U498&lt;&gt;"",'Care Companion Tracker'!$W498=""),"Discharged but no practical", IF(AND('Care Companion Tracker'!$Z498&lt;&gt;"",'Care Companion Tracker'!$U498&lt;&gt;"",'Care Companion Tracker'!$K498="Surgery",'Care Companion Tracker'!$Y498=""),"Discharged but no evaluation",IF(AND('Care Companion Tracker'!$Z498&lt;&gt;"",'Care Companion Tracker'!$U498=""),"Discharged but no class","Completed but not discharged")))))))</f>
        <v>Discharged but no class</v>
      </c>
      <c r="E498" s="129" t="str">
        <f>IF(Table4[[#This Row],[DOA (DD/MM/YY)]]="","",TEXT(Table4[[#This Row],[DOA (DD/MM/YY)]],"mmm-yy"))</f>
        <v>Sep-14</v>
      </c>
      <c r="F498" s="148">
        <f>IF('Patient Admission Report'!H493="","",'Patient Admission Report'!H493)</f>
        <v>41895</v>
      </c>
      <c r="G498" s="112" t="str">
        <f>IFERROR(IF('Patient Admission Report'!B493="","",'Patient Admission Report'!B493),"")</f>
        <v>10070000202830</v>
      </c>
      <c r="H498" s="68" t="str">
        <f>IFERROR(IF('Patient Admission Report'!C493="","",'Patient Admission Report'!C493),"")</f>
        <v>Baby PRUTHVI H</v>
      </c>
      <c r="I498" s="77" t="str">
        <f>IFERROR(IF('Patient Admission Report'!D493="","",'Patient Admission Report'!D493),"")</f>
        <v>9948652693</v>
      </c>
      <c r="J498" s="68" t="str">
        <f>IFERROR(IF('Patient Admission Report'!E493="","",'Patient Admission Report'!E493),"")</f>
        <v>TELANGANA</v>
      </c>
      <c r="K498" s="68" t="str">
        <f>IFERROR(IF('Patient Admission Report'!F493="","",'Patient Admission Report'!F493),"")</f>
        <v>PROCEDURE</v>
      </c>
      <c r="L498" s="68" t="str">
        <f>IFERROR(IF('Patient Admission Report'!G493="","",'Patient Admission Report'!G493),"")</f>
        <v>CARDIAC SURGERY - ADULT</v>
      </c>
      <c r="M498" s="133" t="str">
        <f>IFERROR(IF('Patient Admission Report'!I493="","",'Patient Admission Report'!I493),"")</f>
        <v>AROGYA SRI</v>
      </c>
      <c r="N498" s="124"/>
      <c r="O498" s="116"/>
      <c r="P498" s="72"/>
      <c r="Q498" s="73"/>
      <c r="R498" s="72"/>
      <c r="S498" s="72"/>
      <c r="T498" s="73"/>
      <c r="U498" s="69"/>
      <c r="V498" s="69" t="s">
        <v>2897</v>
      </c>
      <c r="W498" s="136"/>
      <c r="X498" s="139"/>
      <c r="Y498" s="121"/>
      <c r="Z498" s="143" t="str">
        <f>IFERROR(VLOOKUP('Care Companion Tracker'!$G498,'Patient Discharge Report'!$B$11:$E$1048576,3,FALSE),"")</f>
        <v>24/09/2014 02:15 AM</v>
      </c>
      <c r="AA498" s="94" t="str">
        <f>IFERROR(VLOOKUP('Care Companion Tracker'!$G498,'Patient Discharge Report'!$B$11:$E$1048576,4,FALSE),"")</f>
        <v>Normal Discharge</v>
      </c>
      <c r="AB498" s="179">
        <f>ROUND(IF('Care Companion Tracker'!$Z498="",0,('Care Companion Tracker'!$Z498-'Care Companion Tracker'!$F498)),0)</f>
        <v>11</v>
      </c>
      <c r="AC498" s="116"/>
      <c r="AD498" s="95"/>
    </row>
    <row r="499" spans="2:30">
      <c r="B499" s="67">
        <f t="shared" si="14"/>
        <v>484</v>
      </c>
      <c r="C499" s="68" t="str">
        <f t="shared" si="15"/>
        <v>Hyderabad</v>
      </c>
      <c r="D499" s="93" t="str">
        <f>IF(AND('Care Companion Tracker'!$U499="", 'Care Companion Tracker'!$Z499=""),"Class not attended", IF(AND('Care Companion Tracker'!$Z499="",'Care Companion Tracker'!$U499&lt;&gt;"",$K499="Surgery",$W499=""),"Practical Left", IF(AND('Care Companion Tracker'!$Z499="",'Care Companion Tracker'!$U499&lt;&gt;"",'Care Companion Tracker'!$K499="Surgery",'Care Companion Tracker'!$Y499=""),"Evaluation left",IF(OR(AND('Care Companion Tracker'!$Z499&lt;&gt;"",'Care Companion Tracker'!$K499="Surgery",'Care Companion Tracker'!$U499&lt;&gt;"",'Care Companion Tracker'!$W499&lt;&gt;"",'Care Companion Tracker'!$Y499&lt;&gt;""),AND('Care Companion Tracker'!$Z499&lt;&gt;"",'Care Companion Tracker'!$K499="Procedure",'Care Companion Tracker'!$U499&lt;&gt;""),AND('Care Companion Tracker'!$Z499&lt;&gt;"",'Care Companion Tracker'!$K499="Observation",'Care Companion Tracker'!$U499&lt;&gt;"")),"Discharged &amp; completed",IF(AND('Care Companion Tracker'!$Z499&lt;&gt;"",'Care Companion Tracker'!$U499&lt;&gt;"",'Care Companion Tracker'!$W499=""),"Discharged but no practical", IF(AND('Care Companion Tracker'!$Z499&lt;&gt;"",'Care Companion Tracker'!$U499&lt;&gt;"",'Care Companion Tracker'!$K499="Surgery",'Care Companion Tracker'!$Y499=""),"Discharged but no evaluation",IF(AND('Care Companion Tracker'!$Z499&lt;&gt;"",'Care Companion Tracker'!$U499=""),"Discharged but no class","Completed but not discharged")))))))</f>
        <v>Discharged but no class</v>
      </c>
      <c r="E499" s="129" t="str">
        <f>IF(Table4[[#This Row],[DOA (DD/MM/YY)]]="","",TEXT(Table4[[#This Row],[DOA (DD/MM/YY)]],"mmm-yy"))</f>
        <v>Sep-14</v>
      </c>
      <c r="F499" s="148">
        <f>IF('Patient Admission Report'!H494="","",'Patient Admission Report'!H494)</f>
        <v>41895</v>
      </c>
      <c r="G499" s="112" t="str">
        <f>IFERROR(IF('Patient Admission Report'!B494="","",'Patient Admission Report'!B494),"")</f>
        <v>10070000202908</v>
      </c>
      <c r="H499" s="68" t="str">
        <f>IFERROR(IF('Patient Admission Report'!C494="","",'Patient Admission Report'!C494),"")</f>
        <v>Mrs ANJILAMMA</v>
      </c>
      <c r="I499" s="77" t="str">
        <f>IFERROR(IF('Patient Admission Report'!D494="","",'Patient Admission Report'!D494),"")</f>
        <v>91-9618867114</v>
      </c>
      <c r="J499" s="68" t="str">
        <f>IFERROR(IF('Patient Admission Report'!E494="","",'Patient Admission Report'!E494),"")</f>
        <v>Karnataka.</v>
      </c>
      <c r="K499" s="68" t="str">
        <f>IFERROR(IF('Patient Admission Report'!F494="","",'Patient Admission Report'!F494),"")</f>
        <v>PROCEDURE</v>
      </c>
      <c r="L499" s="68" t="str">
        <f>IFERROR(IF('Patient Admission Report'!G494="","",'Patient Admission Report'!G494),"")</f>
        <v>CARDIOLOGY - ADULT</v>
      </c>
      <c r="M499" s="133" t="str">
        <f>IFERROR(IF('Patient Admission Report'!I494="","",'Patient Admission Report'!I494),"")</f>
        <v>VAJPAYEE AROGYASREE</v>
      </c>
      <c r="N499" s="124"/>
      <c r="O499" s="116"/>
      <c r="P499" s="72"/>
      <c r="Q499" s="73"/>
      <c r="R499" s="72"/>
      <c r="S499" s="72"/>
      <c r="T499" s="73"/>
      <c r="U499" s="69"/>
      <c r="V499" s="69"/>
      <c r="W499" s="136"/>
      <c r="X499" s="139"/>
      <c r="Y499" s="121"/>
      <c r="Z499" s="143" t="str">
        <f>IFERROR(VLOOKUP('Care Companion Tracker'!$G499,'Patient Discharge Report'!$B$11:$E$1048576,3,FALSE),"")</f>
        <v>26/09/2014 06:47 PM</v>
      </c>
      <c r="AA499" s="94" t="str">
        <f>IFERROR(VLOOKUP('Care Companion Tracker'!$G499,'Patient Discharge Report'!$B$11:$E$1048576,4,FALSE),"")</f>
        <v>Normal Discharge</v>
      </c>
      <c r="AB499" s="179">
        <f>ROUND(IF('Care Companion Tracker'!$Z499="",0,('Care Companion Tracker'!$Z499-'Care Companion Tracker'!$F499)),0)</f>
        <v>14</v>
      </c>
      <c r="AC499" s="116"/>
      <c r="AD499" s="95"/>
    </row>
    <row r="500" spans="2:30">
      <c r="B500" s="67">
        <f t="shared" si="14"/>
        <v>485</v>
      </c>
      <c r="C500" s="68" t="str">
        <f t="shared" si="15"/>
        <v>Hyderabad</v>
      </c>
      <c r="D500" s="93" t="str">
        <f>IF(AND('Care Companion Tracker'!$U500="", 'Care Companion Tracker'!$Z500=""),"Class not attended", IF(AND('Care Companion Tracker'!$Z500="",'Care Companion Tracker'!$U500&lt;&gt;"",$K500="Surgery",$W500=""),"Practical Left", IF(AND('Care Companion Tracker'!$Z500="",'Care Companion Tracker'!$U500&lt;&gt;"",'Care Companion Tracker'!$K500="Surgery",'Care Companion Tracker'!$Y500=""),"Evaluation left",IF(OR(AND('Care Companion Tracker'!$Z500&lt;&gt;"",'Care Companion Tracker'!$K500="Surgery",'Care Companion Tracker'!$U500&lt;&gt;"",'Care Companion Tracker'!$W500&lt;&gt;"",'Care Companion Tracker'!$Y500&lt;&gt;""),AND('Care Companion Tracker'!$Z500&lt;&gt;"",'Care Companion Tracker'!$K500="Procedure",'Care Companion Tracker'!$U500&lt;&gt;""),AND('Care Companion Tracker'!$Z500&lt;&gt;"",'Care Companion Tracker'!$K500="Observation",'Care Companion Tracker'!$U500&lt;&gt;"")),"Discharged &amp; completed",IF(AND('Care Companion Tracker'!$Z500&lt;&gt;"",'Care Companion Tracker'!$U500&lt;&gt;"",'Care Companion Tracker'!$W500=""),"Discharged but no practical", IF(AND('Care Companion Tracker'!$Z500&lt;&gt;"",'Care Companion Tracker'!$U500&lt;&gt;"",'Care Companion Tracker'!$K500="Surgery",'Care Companion Tracker'!$Y500=""),"Discharged but no evaluation",IF(AND('Care Companion Tracker'!$Z500&lt;&gt;"",'Care Companion Tracker'!$U500=""),"Discharged but no class","Completed but not discharged")))))))</f>
        <v>Discharged but no class</v>
      </c>
      <c r="E500" s="129" t="str">
        <f>IF(Table4[[#This Row],[DOA (DD/MM/YY)]]="","",TEXT(Table4[[#This Row],[DOA (DD/MM/YY)]],"mmm-yy"))</f>
        <v>Sep-14</v>
      </c>
      <c r="F500" s="148">
        <f>IF('Patient Admission Report'!H495="","",'Patient Admission Report'!H495)</f>
        <v>41895</v>
      </c>
      <c r="G500" s="112" t="str">
        <f>IFERROR(IF('Patient Admission Report'!B495="","",'Patient Admission Report'!B495),"")</f>
        <v>10070000202723</v>
      </c>
      <c r="H500" s="68" t="str">
        <f>IFERROR(IF('Patient Admission Report'!C495="","",'Patient Admission Report'!C495),"")</f>
        <v>Mr KONDETI CHINNA VENKATAIAH</v>
      </c>
      <c r="I500" s="77" t="str">
        <f>IFERROR(IF('Patient Admission Report'!D495="","",'Patient Admission Report'!D495),"")</f>
        <v>9194400004011</v>
      </c>
      <c r="J500" s="68" t="str">
        <f>IFERROR(IF('Patient Admission Report'!E495="","",'Patient Admission Report'!E495),"")</f>
        <v>Andhra Pradesh</v>
      </c>
      <c r="K500" s="68" t="str">
        <f>IFERROR(IF('Patient Admission Report'!F495="","",'Patient Admission Report'!F495),"")</f>
        <v>PROCEDURE</v>
      </c>
      <c r="L500" s="68" t="str">
        <f>IFERROR(IF('Patient Admission Report'!G495="","",'Patient Admission Report'!G495),"")</f>
        <v>CARDIOLOGY - ADULT</v>
      </c>
      <c r="M500" s="133" t="str">
        <f>IFERROR(IF('Patient Admission Report'!I495="","",'Patient Admission Report'!I495),"")</f>
        <v>AROGYA SRI</v>
      </c>
      <c r="N500" s="124"/>
      <c r="O500" s="116"/>
      <c r="P500" s="72"/>
      <c r="Q500" s="73"/>
      <c r="R500" s="72"/>
      <c r="S500" s="72"/>
      <c r="T500" s="73"/>
      <c r="U500" s="69"/>
      <c r="V500" s="69"/>
      <c r="W500" s="136"/>
      <c r="X500" s="139"/>
      <c r="Y500" s="121"/>
      <c r="Z500" s="143" t="str">
        <f>IFERROR(VLOOKUP('Care Companion Tracker'!$G500,'Patient Discharge Report'!$B$11:$E$1048576,3,FALSE),"")</f>
        <v>14/09/2014 12:57 PM</v>
      </c>
      <c r="AA500" s="94" t="str">
        <f>IFERROR(VLOOKUP('Care Companion Tracker'!$G500,'Patient Discharge Report'!$B$11:$E$1048576,4,FALSE),"")</f>
        <v>Normal Discharge</v>
      </c>
      <c r="AB500" s="179">
        <f>ROUND(IF('Care Companion Tracker'!$Z500="",0,('Care Companion Tracker'!$Z500-'Care Companion Tracker'!$F500)),0)</f>
        <v>2</v>
      </c>
      <c r="AC500" s="116"/>
      <c r="AD500" s="95"/>
    </row>
    <row r="501" spans="2:30">
      <c r="B501" s="67">
        <f t="shared" si="14"/>
        <v>486</v>
      </c>
      <c r="C501" s="68" t="str">
        <f t="shared" si="15"/>
        <v>Hyderabad</v>
      </c>
      <c r="D501" s="93" t="str">
        <f>IF(AND('Care Companion Tracker'!$U501="", 'Care Companion Tracker'!$Z501=""),"Class not attended", IF(AND('Care Companion Tracker'!$Z501="",'Care Companion Tracker'!$U501&lt;&gt;"",$K501="Surgery",$W501=""),"Practical Left", IF(AND('Care Companion Tracker'!$Z501="",'Care Companion Tracker'!$U501&lt;&gt;"",'Care Companion Tracker'!$K501="Surgery",'Care Companion Tracker'!$Y501=""),"Evaluation left",IF(OR(AND('Care Companion Tracker'!$Z501&lt;&gt;"",'Care Companion Tracker'!$K501="Surgery",'Care Companion Tracker'!$U501&lt;&gt;"",'Care Companion Tracker'!$W501&lt;&gt;"",'Care Companion Tracker'!$Y501&lt;&gt;""),AND('Care Companion Tracker'!$Z501&lt;&gt;"",'Care Companion Tracker'!$K501="Procedure",'Care Companion Tracker'!$U501&lt;&gt;""),AND('Care Companion Tracker'!$Z501&lt;&gt;"",'Care Companion Tracker'!$K501="Observation",'Care Companion Tracker'!$U501&lt;&gt;"")),"Discharged &amp; completed",IF(AND('Care Companion Tracker'!$Z501&lt;&gt;"",'Care Companion Tracker'!$U501&lt;&gt;"",'Care Companion Tracker'!$W501=""),"Discharged but no practical", IF(AND('Care Companion Tracker'!$Z501&lt;&gt;"",'Care Companion Tracker'!$U501&lt;&gt;"",'Care Companion Tracker'!$K501="Surgery",'Care Companion Tracker'!$Y501=""),"Discharged but no evaluation",IF(AND('Care Companion Tracker'!$Z501&lt;&gt;"",'Care Companion Tracker'!$U501=""),"Discharged but no class","Completed but not discharged")))))))</f>
        <v>Completed but not discharged</v>
      </c>
      <c r="E501" s="129" t="str">
        <f>IF(Table4[[#This Row],[DOA (DD/MM/YY)]]="","",TEXT(Table4[[#This Row],[DOA (DD/MM/YY)]],"mmm-yy"))</f>
        <v>Sep-14</v>
      </c>
      <c r="F501" s="148">
        <f>IF('Patient Admission Report'!H496="","",'Patient Admission Report'!H496)</f>
        <v>41895</v>
      </c>
      <c r="G501" s="112" t="str">
        <f>IFERROR(IF('Patient Admission Report'!B496="","",'Patient Admission Report'!B496),"")</f>
        <v>10070000202886</v>
      </c>
      <c r="H501" s="70" t="str">
        <f>IFERROR(IF('Patient Admission Report'!C496="","",'Patient Admission Report'!C496),"")</f>
        <v>Mr MUTHYALU D</v>
      </c>
      <c r="I501" s="77" t="str">
        <f>IFERROR(IF('Patient Admission Report'!D496="","",'Patient Admission Report'!D496),"")</f>
        <v>91-9848710214</v>
      </c>
      <c r="J501" s="70" t="str">
        <f>IFERROR(IF('Patient Admission Report'!E496="","",'Patient Admission Report'!E496),"")</f>
        <v>TELANGANA</v>
      </c>
      <c r="K501" s="70" t="str">
        <f>IFERROR(IF('Patient Admission Report'!F496="","",'Patient Admission Report'!F496),"")</f>
        <v>PROCEDURE</v>
      </c>
      <c r="L501" s="70" t="str">
        <f>IFERROR(IF('Patient Admission Report'!G496="","",'Patient Admission Report'!G496),"")</f>
        <v>CARDIOLOGY - ADULT</v>
      </c>
      <c r="M501" s="134" t="str">
        <f>IFERROR(IF('Patient Admission Report'!I496="","",'Patient Admission Report'!I496),"")</f>
        <v>AROGYA SRI</v>
      </c>
      <c r="N501" s="124"/>
      <c r="O501" s="116" t="s">
        <v>2688</v>
      </c>
      <c r="P501" s="72" t="s">
        <v>2649</v>
      </c>
      <c r="Q501" s="73">
        <v>9848710214</v>
      </c>
      <c r="R501" s="72"/>
      <c r="S501" s="72"/>
      <c r="T501" s="73"/>
      <c r="U501" s="69" t="s">
        <v>2647</v>
      </c>
      <c r="V501" s="69"/>
      <c r="W501" s="136"/>
      <c r="X501" s="139"/>
      <c r="Y501" s="121"/>
      <c r="Z501" s="143" t="str">
        <f>IFERROR(VLOOKUP('Care Companion Tracker'!$G501,'Patient Discharge Report'!$B$11:$E$1048576,3,FALSE),"")</f>
        <v/>
      </c>
      <c r="AA501" s="94" t="str">
        <f>IFERROR(VLOOKUP('Care Companion Tracker'!$G501,'Patient Discharge Report'!$B$11:$E$1048576,4,FALSE),"")</f>
        <v/>
      </c>
      <c r="AB501" s="179">
        <f>ROUND(IF('Care Companion Tracker'!$Z501="",0,('Care Companion Tracker'!$Z501-'Care Companion Tracker'!$F501)),0)</f>
        <v>0</v>
      </c>
      <c r="AC501" s="116"/>
      <c r="AD501" s="95"/>
    </row>
    <row r="502" spans="2:30">
      <c r="B502" s="67">
        <f t="shared" si="14"/>
        <v>487</v>
      </c>
      <c r="C502" s="68" t="str">
        <f t="shared" si="15"/>
        <v>Hyderabad</v>
      </c>
      <c r="D502" s="93" t="str">
        <f>IF(AND('Care Companion Tracker'!$U502="", 'Care Companion Tracker'!$Z502=""),"Class not attended", IF(AND('Care Companion Tracker'!$Z502="",'Care Companion Tracker'!$U502&lt;&gt;"",$K502="Surgery",$W502=""),"Practical Left", IF(AND('Care Companion Tracker'!$Z502="",'Care Companion Tracker'!$U502&lt;&gt;"",'Care Companion Tracker'!$K502="Surgery",'Care Companion Tracker'!$Y502=""),"Evaluation left",IF(OR(AND('Care Companion Tracker'!$Z502&lt;&gt;"",'Care Companion Tracker'!$K502="Surgery",'Care Companion Tracker'!$U502&lt;&gt;"",'Care Companion Tracker'!$W502&lt;&gt;"",'Care Companion Tracker'!$Y502&lt;&gt;""),AND('Care Companion Tracker'!$Z502&lt;&gt;"",'Care Companion Tracker'!$K502="Procedure",'Care Companion Tracker'!$U502&lt;&gt;""),AND('Care Companion Tracker'!$Z502&lt;&gt;"",'Care Companion Tracker'!$K502="Observation",'Care Companion Tracker'!$U502&lt;&gt;"")),"Discharged &amp; completed",IF(AND('Care Companion Tracker'!$Z502&lt;&gt;"",'Care Companion Tracker'!$U502&lt;&gt;"",'Care Companion Tracker'!$W502=""),"Discharged but no practical", IF(AND('Care Companion Tracker'!$Z502&lt;&gt;"",'Care Companion Tracker'!$U502&lt;&gt;"",'Care Companion Tracker'!$K502="Surgery",'Care Companion Tracker'!$Y502=""),"Discharged but no evaluation",IF(AND('Care Companion Tracker'!$Z502&lt;&gt;"",'Care Companion Tracker'!$U502=""),"Discharged but no class","Completed but not discharged")))))))</f>
        <v>Class not attended</v>
      </c>
      <c r="E502" s="129" t="str">
        <f>IF(Table4[[#This Row],[DOA (DD/MM/YY)]]="","",TEXT(Table4[[#This Row],[DOA (DD/MM/YY)]],"mmm-yy"))</f>
        <v>Sep-14</v>
      </c>
      <c r="F502" s="148">
        <f>IF('Patient Admission Report'!H497="","",'Patient Admission Report'!H497)</f>
        <v>41895</v>
      </c>
      <c r="G502" s="112" t="str">
        <f>IFERROR(IF('Patient Admission Report'!B497="","",'Patient Admission Report'!B497),"")</f>
        <v>10070000202879</v>
      </c>
      <c r="H502" s="68" t="str">
        <f>IFERROR(IF('Patient Admission Report'!C497="","",'Patient Admission Report'!C497),"")</f>
        <v>Mr SHIVAMALLU E</v>
      </c>
      <c r="I502" s="77" t="str">
        <f>IFERROR(IF('Patient Admission Report'!D497="","",'Patient Admission Report'!D497),"")</f>
        <v>9705136493</v>
      </c>
      <c r="J502" s="68" t="str">
        <f>IFERROR(IF('Patient Admission Report'!E497="","",'Patient Admission Report'!E497),"")</f>
        <v>TELANGANA</v>
      </c>
      <c r="K502" s="68" t="str">
        <f>IFERROR(IF('Patient Admission Report'!F497="","",'Patient Admission Report'!F497),"")</f>
        <v>PROCEDURE</v>
      </c>
      <c r="L502" s="68" t="str">
        <f>IFERROR(IF('Patient Admission Report'!G497="","",'Patient Admission Report'!G497),"")</f>
        <v>CARDIOLOGY - ADULT</v>
      </c>
      <c r="M502" s="133" t="str">
        <f>IFERROR(IF('Patient Admission Report'!I497="","",'Patient Admission Report'!I497),"")</f>
        <v>AROGYA SRI</v>
      </c>
      <c r="N502" s="124"/>
      <c r="O502" s="116"/>
      <c r="P502" s="72"/>
      <c r="Q502" s="73"/>
      <c r="R502" s="72"/>
      <c r="S502" s="72"/>
      <c r="T502" s="73"/>
      <c r="U502" s="69"/>
      <c r="V502" s="69"/>
      <c r="W502" s="136"/>
      <c r="X502" s="139"/>
      <c r="Y502" s="121"/>
      <c r="Z502" s="143" t="str">
        <f>IFERROR(VLOOKUP('Care Companion Tracker'!$G502,'Patient Discharge Report'!$B$11:$E$1048576,3,FALSE),"")</f>
        <v/>
      </c>
      <c r="AA502" s="94" t="str">
        <f>IFERROR(VLOOKUP('Care Companion Tracker'!$G502,'Patient Discharge Report'!$B$11:$E$1048576,4,FALSE),"")</f>
        <v/>
      </c>
      <c r="AB502" s="179">
        <f>ROUND(IF('Care Companion Tracker'!$Z502="",0,('Care Companion Tracker'!$Z502-'Care Companion Tracker'!$F502)),0)</f>
        <v>0</v>
      </c>
      <c r="AC502" s="116"/>
      <c r="AD502" s="95"/>
    </row>
    <row r="503" spans="2:30">
      <c r="B503" s="67">
        <f t="shared" si="14"/>
        <v>488</v>
      </c>
      <c r="C503" s="68" t="str">
        <f t="shared" si="15"/>
        <v>Hyderabad</v>
      </c>
      <c r="D503" s="93" t="str">
        <f>IF(AND('Care Companion Tracker'!$U503="", 'Care Companion Tracker'!$Z503=""),"Class not attended", IF(AND('Care Companion Tracker'!$Z503="",'Care Companion Tracker'!$U503&lt;&gt;"",$K503="Surgery",$W503=""),"Practical Left", IF(AND('Care Companion Tracker'!$Z503="",'Care Companion Tracker'!$U503&lt;&gt;"",'Care Companion Tracker'!$K503="Surgery",'Care Companion Tracker'!$Y503=""),"Evaluation left",IF(OR(AND('Care Companion Tracker'!$Z503&lt;&gt;"",'Care Companion Tracker'!$K503="Surgery",'Care Companion Tracker'!$U503&lt;&gt;"",'Care Companion Tracker'!$W503&lt;&gt;"",'Care Companion Tracker'!$Y503&lt;&gt;""),AND('Care Companion Tracker'!$Z503&lt;&gt;"",'Care Companion Tracker'!$K503="Procedure",'Care Companion Tracker'!$U503&lt;&gt;""),AND('Care Companion Tracker'!$Z503&lt;&gt;"",'Care Companion Tracker'!$K503="Observation",'Care Companion Tracker'!$U503&lt;&gt;"")),"Discharged &amp; completed",IF(AND('Care Companion Tracker'!$Z503&lt;&gt;"",'Care Companion Tracker'!$U503&lt;&gt;"",'Care Companion Tracker'!$W503=""),"Discharged but no practical", IF(AND('Care Companion Tracker'!$Z503&lt;&gt;"",'Care Companion Tracker'!$U503&lt;&gt;"",'Care Companion Tracker'!$K503="Surgery",'Care Companion Tracker'!$Y503=""),"Discharged but no evaluation",IF(AND('Care Companion Tracker'!$Z503&lt;&gt;"",'Care Companion Tracker'!$U503=""),"Discharged but no class","Completed but not discharged")))))))</f>
        <v>Discharged &amp; completed</v>
      </c>
      <c r="E503" s="129" t="str">
        <f>IF(Table4[[#This Row],[DOA (DD/MM/YY)]]="","",TEXT(Table4[[#This Row],[DOA (DD/MM/YY)]],"mmm-yy"))</f>
        <v>Sep-14</v>
      </c>
      <c r="F503" s="148">
        <f>IF('Patient Admission Report'!H498="","",'Patient Admission Report'!H498)</f>
        <v>41895</v>
      </c>
      <c r="G503" s="112" t="str">
        <f>IFERROR(IF('Patient Admission Report'!B498="","",'Patient Admission Report'!B498),"")</f>
        <v>10070000202873</v>
      </c>
      <c r="H503" s="68" t="str">
        <f>IFERROR(IF('Patient Admission Report'!C498="","",'Patient Admission Report'!C498),"")</f>
        <v>Mr NISARKHAN MD</v>
      </c>
      <c r="I503" s="77" t="str">
        <f>IFERROR(IF('Patient Admission Report'!D498="","",'Patient Admission Report'!D498),"")</f>
        <v>9291324657</v>
      </c>
      <c r="J503" s="68" t="str">
        <f>IFERROR(IF('Patient Admission Report'!E498="","",'Patient Admission Report'!E498),"")</f>
        <v>TELANGANA</v>
      </c>
      <c r="K503" s="68" t="str">
        <f>IFERROR(IF('Patient Admission Report'!F498="","",'Patient Admission Report'!F498),"")</f>
        <v>PROCEDURE</v>
      </c>
      <c r="L503" s="68" t="str">
        <f>IFERROR(IF('Patient Admission Report'!G498="","",'Patient Admission Report'!G498),"")</f>
        <v>CARDIOLOGY - ADULT</v>
      </c>
      <c r="M503" s="133" t="str">
        <f>IFERROR(IF('Patient Admission Report'!I498="","",'Patient Admission Report'!I498),"")</f>
        <v>AROGYA SRI</v>
      </c>
      <c r="N503" s="124"/>
      <c r="O503" s="116" t="s">
        <v>2689</v>
      </c>
      <c r="P503" s="72" t="s">
        <v>2646</v>
      </c>
      <c r="Q503" s="73">
        <v>9291324657</v>
      </c>
      <c r="R503" s="72"/>
      <c r="S503" s="72"/>
      <c r="T503" s="73"/>
      <c r="U503" s="69" t="s">
        <v>2647</v>
      </c>
      <c r="V503" s="69"/>
      <c r="W503" s="136"/>
      <c r="X503" s="139"/>
      <c r="Y503" s="121"/>
      <c r="Z503" s="143" t="str">
        <f>IFERROR(VLOOKUP('Care Companion Tracker'!$G503,'Patient Discharge Report'!$B$11:$E$1048576,3,FALSE),"")</f>
        <v>29/09/2014 08:02 PM</v>
      </c>
      <c r="AA503" s="94" t="str">
        <f>IFERROR(VLOOKUP('Care Companion Tracker'!$G503,'Patient Discharge Report'!$B$11:$E$1048576,4,FALSE),"")</f>
        <v>Normal Discharge</v>
      </c>
      <c r="AB503" s="179">
        <f>ROUND(IF('Care Companion Tracker'!$Z503="",0,('Care Companion Tracker'!$Z503-'Care Companion Tracker'!$F503)),0)</f>
        <v>17</v>
      </c>
      <c r="AC503" s="116"/>
      <c r="AD503" s="95"/>
    </row>
    <row r="504" spans="2:30">
      <c r="B504" s="67">
        <f t="shared" si="14"/>
        <v>489</v>
      </c>
      <c r="C504" s="68" t="str">
        <f t="shared" si="15"/>
        <v>Hyderabad</v>
      </c>
      <c r="D504" s="93" t="str">
        <f>IF(AND('Care Companion Tracker'!$U504="", 'Care Companion Tracker'!$Z504=""),"Class not attended", IF(AND('Care Companion Tracker'!$Z504="",'Care Companion Tracker'!$U504&lt;&gt;"",$K504="Surgery",$W504=""),"Practical Left", IF(AND('Care Companion Tracker'!$Z504="",'Care Companion Tracker'!$U504&lt;&gt;"",'Care Companion Tracker'!$K504="Surgery",'Care Companion Tracker'!$Y504=""),"Evaluation left",IF(OR(AND('Care Companion Tracker'!$Z504&lt;&gt;"",'Care Companion Tracker'!$K504="Surgery",'Care Companion Tracker'!$U504&lt;&gt;"",'Care Companion Tracker'!$W504&lt;&gt;"",'Care Companion Tracker'!$Y504&lt;&gt;""),AND('Care Companion Tracker'!$Z504&lt;&gt;"",'Care Companion Tracker'!$K504="Procedure",'Care Companion Tracker'!$U504&lt;&gt;""),AND('Care Companion Tracker'!$Z504&lt;&gt;"",'Care Companion Tracker'!$K504="Observation",'Care Companion Tracker'!$U504&lt;&gt;"")),"Discharged &amp; completed",IF(AND('Care Companion Tracker'!$Z504&lt;&gt;"",'Care Companion Tracker'!$U504&lt;&gt;"",'Care Companion Tracker'!$W504=""),"Discharged but no practical", IF(AND('Care Companion Tracker'!$Z504&lt;&gt;"",'Care Companion Tracker'!$U504&lt;&gt;"",'Care Companion Tracker'!$K504="Surgery",'Care Companion Tracker'!$Y504=""),"Discharged but no evaluation",IF(AND('Care Companion Tracker'!$Z504&lt;&gt;"",'Care Companion Tracker'!$U504=""),"Discharged but no class","Completed but not discharged")))))))</f>
        <v>Discharged but no class</v>
      </c>
      <c r="E504" s="129" t="str">
        <f>IF(Table4[[#This Row],[DOA (DD/MM/YY)]]="","",TEXT(Table4[[#This Row],[DOA (DD/MM/YY)]],"mmm-yy"))</f>
        <v>Sep-14</v>
      </c>
      <c r="F504" s="148">
        <f>IF('Patient Admission Report'!H499="","",'Patient Admission Report'!H499)</f>
        <v>41895</v>
      </c>
      <c r="G504" s="112" t="str">
        <f>IFERROR(IF('Patient Admission Report'!B499="","",'Patient Admission Report'!B499),"")</f>
        <v>10070000202871</v>
      </c>
      <c r="H504" s="68" t="str">
        <f>IFERROR(IF('Patient Admission Report'!C499="","",'Patient Admission Report'!C499),"")</f>
        <v>Mrs DHOWALATH KOUR B</v>
      </c>
      <c r="I504" s="77" t="str">
        <f>IFERROR(IF('Patient Admission Report'!D499="","",'Patient Admission Report'!D499),"")</f>
        <v>9989432185</v>
      </c>
      <c r="J504" s="68" t="str">
        <f>IFERROR(IF('Patient Admission Report'!E499="","",'Patient Admission Report'!E499),"")</f>
        <v>TELANGANA</v>
      </c>
      <c r="K504" s="68" t="str">
        <f>IFERROR(IF('Patient Admission Report'!F499="","",'Patient Admission Report'!F499),"")</f>
        <v>PROCEDURE</v>
      </c>
      <c r="L504" s="68" t="str">
        <f>IFERROR(IF('Patient Admission Report'!G499="","",'Patient Admission Report'!G499),"")</f>
        <v>CARDIOLOGY - ADULT</v>
      </c>
      <c r="M504" s="133" t="str">
        <f>IFERROR(IF('Patient Admission Report'!I499="","",'Patient Admission Report'!I499),"")</f>
        <v>AROGYA SRI</v>
      </c>
      <c r="N504" s="124"/>
      <c r="O504" s="116"/>
      <c r="P504" s="72"/>
      <c r="Q504" s="73"/>
      <c r="R504" s="72"/>
      <c r="S504" s="72"/>
      <c r="T504" s="73"/>
      <c r="U504" s="69"/>
      <c r="V504" s="69" t="s">
        <v>3223</v>
      </c>
      <c r="W504" s="136"/>
      <c r="X504" s="139"/>
      <c r="Y504" s="121"/>
      <c r="Z504" s="143" t="str">
        <f>IFERROR(VLOOKUP('Care Companion Tracker'!$G504,'Patient Discharge Report'!$B$11:$E$1048576,3,FALSE),"")</f>
        <v>27/09/2014 04:59 PM</v>
      </c>
      <c r="AA504" s="94" t="str">
        <f>IFERROR(VLOOKUP('Care Companion Tracker'!$G504,'Patient Discharge Report'!$B$11:$E$1048576,4,FALSE),"")</f>
        <v>Normal Discharge</v>
      </c>
      <c r="AB504" s="179">
        <f>ROUND(IF('Care Companion Tracker'!$Z504="",0,('Care Companion Tracker'!$Z504-'Care Companion Tracker'!$F504)),0)</f>
        <v>15</v>
      </c>
      <c r="AC504" s="116"/>
      <c r="AD504" s="95"/>
    </row>
    <row r="505" spans="2:30">
      <c r="B505" s="67">
        <f t="shared" si="14"/>
        <v>490</v>
      </c>
      <c r="C505" s="68" t="str">
        <f t="shared" si="15"/>
        <v>Hyderabad</v>
      </c>
      <c r="D505" s="93" t="str">
        <f>IF(AND('Care Companion Tracker'!$U505="", 'Care Companion Tracker'!$Z505=""),"Class not attended", IF(AND('Care Companion Tracker'!$Z505="",'Care Companion Tracker'!$U505&lt;&gt;"",$K505="Surgery",$W505=""),"Practical Left", IF(AND('Care Companion Tracker'!$Z505="",'Care Companion Tracker'!$U505&lt;&gt;"",'Care Companion Tracker'!$K505="Surgery",'Care Companion Tracker'!$Y505=""),"Evaluation left",IF(OR(AND('Care Companion Tracker'!$Z505&lt;&gt;"",'Care Companion Tracker'!$K505="Surgery",'Care Companion Tracker'!$U505&lt;&gt;"",'Care Companion Tracker'!$W505&lt;&gt;"",'Care Companion Tracker'!$Y505&lt;&gt;""),AND('Care Companion Tracker'!$Z505&lt;&gt;"",'Care Companion Tracker'!$K505="Procedure",'Care Companion Tracker'!$U505&lt;&gt;""),AND('Care Companion Tracker'!$Z505&lt;&gt;"",'Care Companion Tracker'!$K505="Observation",'Care Companion Tracker'!$U505&lt;&gt;"")),"Discharged &amp; completed",IF(AND('Care Companion Tracker'!$Z505&lt;&gt;"",'Care Companion Tracker'!$U505&lt;&gt;"",'Care Companion Tracker'!$W505=""),"Discharged but no practical", IF(AND('Care Companion Tracker'!$Z505&lt;&gt;"",'Care Companion Tracker'!$U505&lt;&gt;"",'Care Companion Tracker'!$K505="Surgery",'Care Companion Tracker'!$Y505=""),"Discharged but no evaluation",IF(AND('Care Companion Tracker'!$Z505&lt;&gt;"",'Care Companion Tracker'!$U505=""),"Discharged but no class","Completed but not discharged")))))))</f>
        <v>Discharged but no class</v>
      </c>
      <c r="E505" s="129" t="str">
        <f>IF(Table4[[#This Row],[DOA (DD/MM/YY)]]="","",TEXT(Table4[[#This Row],[DOA (DD/MM/YY)]],"mmm-yy"))</f>
        <v>Sep-14</v>
      </c>
      <c r="F505" s="148">
        <f>IF('Patient Admission Report'!H500="","",'Patient Admission Report'!H500)</f>
        <v>41895</v>
      </c>
      <c r="G505" s="112" t="str">
        <f>IFERROR(IF('Patient Admission Report'!B500="","",'Patient Admission Report'!B500),"")</f>
        <v>10070000202556</v>
      </c>
      <c r="H505" s="68" t="str">
        <f>IFERROR(IF('Patient Admission Report'!C500="","",'Patient Admission Report'!C500),"")</f>
        <v>Mr AMBRIYA M</v>
      </c>
      <c r="I505" s="77" t="str">
        <f>IFERROR(IF('Patient Admission Report'!D500="","",'Patient Admission Report'!D500),"")</f>
        <v>91-9441048119</v>
      </c>
      <c r="J505" s="68" t="str">
        <f>IFERROR(IF('Patient Admission Report'!E500="","",'Patient Admission Report'!E500),"")</f>
        <v>TELANGANA</v>
      </c>
      <c r="K505" s="68" t="str">
        <f>IFERROR(IF('Patient Admission Report'!F500="","",'Patient Admission Report'!F500),"")</f>
        <v>OBSERVATION</v>
      </c>
      <c r="L505" s="68" t="str">
        <f>IFERROR(IF('Patient Admission Report'!G500="","",'Patient Admission Report'!G500),"")</f>
        <v>CARDIOLOGY - ADULT</v>
      </c>
      <c r="M505" s="133" t="str">
        <f>IFERROR(IF('Patient Admission Report'!I500="","",'Patient Admission Report'!I500),"")</f>
        <v>AROGYA SRI</v>
      </c>
      <c r="N505" s="124"/>
      <c r="O505" s="116"/>
      <c r="P505" s="72"/>
      <c r="Q505" s="73"/>
      <c r="R505" s="72"/>
      <c r="S505" s="72"/>
      <c r="T505" s="73"/>
      <c r="U505" s="69"/>
      <c r="V505" s="69"/>
      <c r="W505" s="136"/>
      <c r="X505" s="139"/>
      <c r="Y505" s="121"/>
      <c r="Z505" s="143" t="str">
        <f>IFERROR(VLOOKUP('Care Companion Tracker'!$G505,'Patient Discharge Report'!$B$11:$E$1048576,3,FALSE),"")</f>
        <v>13/09/2014 04:42 PM</v>
      </c>
      <c r="AA505" s="94" t="str">
        <f>IFERROR(VLOOKUP('Care Companion Tracker'!$G505,'Patient Discharge Report'!$B$11:$E$1048576,4,FALSE),"")</f>
        <v>With Medical advice</v>
      </c>
      <c r="AB505" s="179">
        <f>ROUND(IF('Care Companion Tracker'!$Z505="",0,('Care Companion Tracker'!$Z505-'Care Companion Tracker'!$F505)),0)</f>
        <v>1</v>
      </c>
      <c r="AC505" s="116"/>
      <c r="AD505" s="95"/>
    </row>
    <row r="506" spans="2:30">
      <c r="B506" s="67">
        <f t="shared" si="14"/>
        <v>491</v>
      </c>
      <c r="C506" s="68" t="str">
        <f t="shared" si="15"/>
        <v>Hyderabad</v>
      </c>
      <c r="D506" s="93" t="str">
        <f>IF(AND('Care Companion Tracker'!$U506="", 'Care Companion Tracker'!$Z506=""),"Class not attended", IF(AND('Care Companion Tracker'!$Z506="",'Care Companion Tracker'!$U506&lt;&gt;"",$K506="Surgery",$W506=""),"Practical Left", IF(AND('Care Companion Tracker'!$Z506="",'Care Companion Tracker'!$U506&lt;&gt;"",'Care Companion Tracker'!$K506="Surgery",'Care Companion Tracker'!$Y506=""),"Evaluation left",IF(OR(AND('Care Companion Tracker'!$Z506&lt;&gt;"",'Care Companion Tracker'!$K506="Surgery",'Care Companion Tracker'!$U506&lt;&gt;"",'Care Companion Tracker'!$W506&lt;&gt;"",'Care Companion Tracker'!$Y506&lt;&gt;""),AND('Care Companion Tracker'!$Z506&lt;&gt;"",'Care Companion Tracker'!$K506="Procedure",'Care Companion Tracker'!$U506&lt;&gt;""),AND('Care Companion Tracker'!$Z506&lt;&gt;"",'Care Companion Tracker'!$K506="Observation",'Care Companion Tracker'!$U506&lt;&gt;"")),"Discharged &amp; completed",IF(AND('Care Companion Tracker'!$Z506&lt;&gt;"",'Care Companion Tracker'!$U506&lt;&gt;"",'Care Companion Tracker'!$W506=""),"Discharged but no practical", IF(AND('Care Companion Tracker'!$Z506&lt;&gt;"",'Care Companion Tracker'!$U506&lt;&gt;"",'Care Companion Tracker'!$K506="Surgery",'Care Companion Tracker'!$Y506=""),"Discharged but no evaluation",IF(AND('Care Companion Tracker'!$Z506&lt;&gt;"",'Care Companion Tracker'!$U506=""),"Discharged but no class","Completed but not discharged")))))))</f>
        <v>Class not attended</v>
      </c>
      <c r="E506" s="129" t="str">
        <f>IF(Table4[[#This Row],[DOA (DD/MM/YY)]]="","",TEXT(Table4[[#This Row],[DOA (DD/MM/YY)]],"mmm-yy"))</f>
        <v>Sep-14</v>
      </c>
      <c r="F506" s="148">
        <f>IF('Patient Admission Report'!H501="","",'Patient Admission Report'!H501)</f>
        <v>41895</v>
      </c>
      <c r="G506" s="112" t="str">
        <f>IFERROR(IF('Patient Admission Report'!B501="","",'Patient Admission Report'!B501),"")</f>
        <v>10070000202866</v>
      </c>
      <c r="H506" s="68" t="str">
        <f>IFERROR(IF('Patient Admission Report'!C501="","",'Patient Admission Report'!C501),"")</f>
        <v>Mr AMBRIYA M</v>
      </c>
      <c r="I506" s="77" t="str">
        <f>IFERROR(IF('Patient Admission Report'!D501="","",'Patient Admission Report'!D501),"")</f>
        <v>9676662531</v>
      </c>
      <c r="J506" s="68" t="str">
        <f>IFERROR(IF('Patient Admission Report'!E501="","",'Patient Admission Report'!E501),"")</f>
        <v>TELANGANA</v>
      </c>
      <c r="K506" s="68" t="str">
        <f>IFERROR(IF('Patient Admission Report'!F501="","",'Patient Admission Report'!F501),"")</f>
        <v>PROCEDURE</v>
      </c>
      <c r="L506" s="68" t="str">
        <f>IFERROR(IF('Patient Admission Report'!G501="","",'Patient Admission Report'!G501),"")</f>
        <v>CARDIOLOGY - ADULT</v>
      </c>
      <c r="M506" s="133" t="str">
        <f>IFERROR(IF('Patient Admission Report'!I501="","",'Patient Admission Report'!I501),"")</f>
        <v>AROGYA SRI</v>
      </c>
      <c r="N506" s="124"/>
      <c r="O506" s="116"/>
      <c r="P506" s="72"/>
      <c r="Q506" s="73"/>
      <c r="R506" s="72"/>
      <c r="S506" s="72"/>
      <c r="T506" s="73"/>
      <c r="U506" s="69"/>
      <c r="V506" s="69"/>
      <c r="W506" s="136"/>
      <c r="X506" s="139"/>
      <c r="Y506" s="121"/>
      <c r="Z506" s="143" t="str">
        <f>IFERROR(VLOOKUP('Care Companion Tracker'!$G506,'Patient Discharge Report'!$B$11:$E$1048576,3,FALSE),"")</f>
        <v/>
      </c>
      <c r="AA506" s="94" t="str">
        <f>IFERROR(VLOOKUP('Care Companion Tracker'!$G506,'Patient Discharge Report'!$B$11:$E$1048576,4,FALSE),"")</f>
        <v/>
      </c>
      <c r="AB506" s="179">
        <f>ROUND(IF('Care Companion Tracker'!$Z506="",0,('Care Companion Tracker'!$Z506-'Care Companion Tracker'!$F506)),0)</f>
        <v>0</v>
      </c>
      <c r="AC506" s="116"/>
      <c r="AD506" s="95"/>
    </row>
    <row r="507" spans="2:30">
      <c r="B507" s="67">
        <f t="shared" si="14"/>
        <v>492</v>
      </c>
      <c r="C507" s="68" t="str">
        <f t="shared" si="15"/>
        <v>Hyderabad</v>
      </c>
      <c r="D507" s="93" t="str">
        <f>IF(AND('Care Companion Tracker'!$U507="", 'Care Companion Tracker'!$Z507=""),"Class not attended", IF(AND('Care Companion Tracker'!$Z507="",'Care Companion Tracker'!$U507&lt;&gt;"",$K507="Surgery",$W507=""),"Practical Left", IF(AND('Care Companion Tracker'!$Z507="",'Care Companion Tracker'!$U507&lt;&gt;"",'Care Companion Tracker'!$K507="Surgery",'Care Companion Tracker'!$Y507=""),"Evaluation left",IF(OR(AND('Care Companion Tracker'!$Z507&lt;&gt;"",'Care Companion Tracker'!$K507="Surgery",'Care Companion Tracker'!$U507&lt;&gt;"",'Care Companion Tracker'!$W507&lt;&gt;"",'Care Companion Tracker'!$Y507&lt;&gt;""),AND('Care Companion Tracker'!$Z507&lt;&gt;"",'Care Companion Tracker'!$K507="Procedure",'Care Companion Tracker'!$U507&lt;&gt;""),AND('Care Companion Tracker'!$Z507&lt;&gt;"",'Care Companion Tracker'!$K507="Observation",'Care Companion Tracker'!$U507&lt;&gt;"")),"Discharged &amp; completed",IF(AND('Care Companion Tracker'!$Z507&lt;&gt;"",'Care Companion Tracker'!$U507&lt;&gt;"",'Care Companion Tracker'!$W507=""),"Discharged but no practical", IF(AND('Care Companion Tracker'!$Z507&lt;&gt;"",'Care Companion Tracker'!$U507&lt;&gt;"",'Care Companion Tracker'!$K507="Surgery",'Care Companion Tracker'!$Y507=""),"Discharged but no evaluation",IF(AND('Care Companion Tracker'!$Z507&lt;&gt;"",'Care Companion Tracker'!$U507=""),"Discharged but no class","Completed but not discharged")))))))</f>
        <v>Discharged but no class</v>
      </c>
      <c r="E507" s="129" t="str">
        <f>IF(Table4[[#This Row],[DOA (DD/MM/YY)]]="","",TEXT(Table4[[#This Row],[DOA (DD/MM/YY)]],"mmm-yy"))</f>
        <v>Sep-14</v>
      </c>
      <c r="F507" s="148">
        <f>IF('Patient Admission Report'!H502="","",'Patient Admission Report'!H502)</f>
        <v>41895</v>
      </c>
      <c r="G507" s="112" t="str">
        <f>IFERROR(IF('Patient Admission Report'!B502="","",'Patient Admission Report'!B502),"")</f>
        <v>10070000194754</v>
      </c>
      <c r="H507" s="68" t="str">
        <f>IFERROR(IF('Patient Admission Report'!C502="","",'Patient Admission Report'!C502),"")</f>
        <v>Mrs LAXMI K</v>
      </c>
      <c r="I507" s="77" t="str">
        <f>IFERROR(IF('Patient Admission Report'!D502="","",'Patient Admission Report'!D502),"")</f>
        <v>91-9989142012</v>
      </c>
      <c r="J507" s="68" t="str">
        <f>IFERROR(IF('Patient Admission Report'!E502="","",'Patient Admission Report'!E502),"")</f>
        <v>TELANGANA</v>
      </c>
      <c r="K507" s="68" t="str">
        <f>IFERROR(IF('Patient Admission Report'!F502="","",'Patient Admission Report'!F502),"")</f>
        <v>OBSERVATION</v>
      </c>
      <c r="L507" s="68" t="str">
        <f>IFERROR(IF('Patient Admission Report'!G502="","",'Patient Admission Report'!G502),"")</f>
        <v>CARDIOLOGY - ADULT</v>
      </c>
      <c r="M507" s="133" t="str">
        <f>IFERROR(IF('Patient Admission Report'!I502="","",'Patient Admission Report'!I502),"")</f>
        <v/>
      </c>
      <c r="N507" s="124"/>
      <c r="O507" s="116"/>
      <c r="P507" s="72"/>
      <c r="Q507" s="73"/>
      <c r="R507" s="72"/>
      <c r="S507" s="72"/>
      <c r="T507" s="73"/>
      <c r="U507" s="69"/>
      <c r="V507" s="69"/>
      <c r="W507" s="136"/>
      <c r="X507" s="139"/>
      <c r="Y507" s="121"/>
      <c r="Z507" s="143" t="str">
        <f>IFERROR(VLOOKUP('Care Companion Tracker'!$G507,'Patient Discharge Report'!$B$11:$E$1048576,3,FALSE),"")</f>
        <v>17/09/2014 05:36 PM</v>
      </c>
      <c r="AA507" s="94" t="str">
        <f>IFERROR(VLOOKUP('Care Companion Tracker'!$G507,'Patient Discharge Report'!$B$11:$E$1048576,4,FALSE),"")</f>
        <v>Normal Discharge</v>
      </c>
      <c r="AB507" s="179">
        <f>ROUND(IF('Care Companion Tracker'!$Z507="",0,('Care Companion Tracker'!$Z507-'Care Companion Tracker'!$F507)),0)</f>
        <v>5</v>
      </c>
      <c r="AC507" s="116"/>
      <c r="AD507" s="95"/>
    </row>
    <row r="508" spans="2:30">
      <c r="B508" s="67">
        <f t="shared" si="14"/>
        <v>493</v>
      </c>
      <c r="C508" s="68" t="str">
        <f t="shared" si="15"/>
        <v>Hyderabad</v>
      </c>
      <c r="D508" s="93" t="str">
        <f>IF(AND('Care Companion Tracker'!$U508="", 'Care Companion Tracker'!$Z508=""),"Class not attended", IF(AND('Care Companion Tracker'!$Z508="",'Care Companion Tracker'!$U508&lt;&gt;"",$K508="Surgery",$W508=""),"Practical Left", IF(AND('Care Companion Tracker'!$Z508="",'Care Companion Tracker'!$U508&lt;&gt;"",'Care Companion Tracker'!$K508="Surgery",'Care Companion Tracker'!$Y508=""),"Evaluation left",IF(OR(AND('Care Companion Tracker'!$Z508&lt;&gt;"",'Care Companion Tracker'!$K508="Surgery",'Care Companion Tracker'!$U508&lt;&gt;"",'Care Companion Tracker'!$W508&lt;&gt;"",'Care Companion Tracker'!$Y508&lt;&gt;""),AND('Care Companion Tracker'!$Z508&lt;&gt;"",'Care Companion Tracker'!$K508="Procedure",'Care Companion Tracker'!$U508&lt;&gt;""),AND('Care Companion Tracker'!$Z508&lt;&gt;"",'Care Companion Tracker'!$K508="Observation",'Care Companion Tracker'!$U508&lt;&gt;"")),"Discharged &amp; completed",IF(AND('Care Companion Tracker'!$Z508&lt;&gt;"",'Care Companion Tracker'!$U508&lt;&gt;"",'Care Companion Tracker'!$W508=""),"Discharged but no practical", IF(AND('Care Companion Tracker'!$Z508&lt;&gt;"",'Care Companion Tracker'!$U508&lt;&gt;"",'Care Companion Tracker'!$K508="Surgery",'Care Companion Tracker'!$Y508=""),"Discharged but no evaluation",IF(AND('Care Companion Tracker'!$Z508&lt;&gt;"",'Care Companion Tracker'!$U508=""),"Discharged but no class","Completed but not discharged")))))))</f>
        <v>Discharged &amp; completed</v>
      </c>
      <c r="E508" s="129" t="str">
        <f>IF(Table4[[#This Row],[DOA (DD/MM/YY)]]="","",TEXT(Table4[[#This Row],[DOA (DD/MM/YY)]],"mmm-yy"))</f>
        <v>Sep-14</v>
      </c>
      <c r="F508" s="148">
        <f>IF('Patient Admission Report'!H503="","",'Patient Admission Report'!H503)</f>
        <v>41895</v>
      </c>
      <c r="G508" s="112" t="str">
        <f>IFERROR(IF('Patient Admission Report'!B503="","",'Patient Admission Report'!B503),"")</f>
        <v>10070000202816</v>
      </c>
      <c r="H508" s="68" t="str">
        <f>IFERROR(IF('Patient Admission Report'!C503="","",'Patient Admission Report'!C503),"")</f>
        <v>Master JAYA KRISHNA CH</v>
      </c>
      <c r="I508" s="77" t="str">
        <f>IFERROR(IF('Patient Admission Report'!D503="","",'Patient Admission Report'!D503),"")</f>
        <v>9676443735</v>
      </c>
      <c r="J508" s="68" t="str">
        <f>IFERROR(IF('Patient Admission Report'!E503="","",'Patient Admission Report'!E503),"")</f>
        <v>Andhra Pradesh</v>
      </c>
      <c r="K508" s="68" t="str">
        <f>IFERROR(IF('Patient Admission Report'!F503="","",'Patient Admission Report'!F503),"")</f>
        <v>PROCEDURE</v>
      </c>
      <c r="L508" s="68" t="str">
        <f>IFERROR(IF('Patient Admission Report'!G503="","",'Patient Admission Report'!G503),"")</f>
        <v>CARDIOLOGY - ADULT</v>
      </c>
      <c r="M508" s="133" t="str">
        <f>IFERROR(IF('Patient Admission Report'!I503="","",'Patient Admission Report'!I503),"")</f>
        <v>AROGYA SRI</v>
      </c>
      <c r="N508" s="124"/>
      <c r="O508" s="116"/>
      <c r="P508" s="72"/>
      <c r="Q508" s="73"/>
      <c r="R508" s="72"/>
      <c r="S508" s="72"/>
      <c r="T508" s="73"/>
      <c r="U508" s="69" t="s">
        <v>4014</v>
      </c>
      <c r="V508" s="69"/>
      <c r="W508" s="136"/>
      <c r="X508" s="139"/>
      <c r="Y508" s="121"/>
      <c r="Z508" s="143" t="str">
        <f>IFERROR(VLOOKUP('Care Companion Tracker'!$G508,'Patient Discharge Report'!$B$11:$E$1048576,3,FALSE),"")</f>
        <v>30/09/2014 07:48 PM</v>
      </c>
      <c r="AA508" s="94" t="str">
        <f>IFERROR(VLOOKUP('Care Companion Tracker'!$G508,'Patient Discharge Report'!$B$11:$E$1048576,4,FALSE),"")</f>
        <v>Normal Discharge</v>
      </c>
      <c r="AB508" s="179">
        <f>ROUND(IF('Care Companion Tracker'!$Z508="",0,('Care Companion Tracker'!$Z508-'Care Companion Tracker'!$F508)),0)</f>
        <v>18</v>
      </c>
      <c r="AC508" s="116"/>
      <c r="AD508" s="95"/>
    </row>
    <row r="509" spans="2:30">
      <c r="B509" s="67">
        <f t="shared" si="14"/>
        <v>494</v>
      </c>
      <c r="C509" s="68" t="str">
        <f t="shared" si="15"/>
        <v>Hyderabad</v>
      </c>
      <c r="D509" s="93" t="str">
        <f>IF(AND('Care Companion Tracker'!$U509="", 'Care Companion Tracker'!$Z509=""),"Class not attended", IF(AND('Care Companion Tracker'!$Z509="",'Care Companion Tracker'!$U509&lt;&gt;"",$K509="Surgery",$W509=""),"Practical Left", IF(AND('Care Companion Tracker'!$Z509="",'Care Companion Tracker'!$U509&lt;&gt;"",'Care Companion Tracker'!$K509="Surgery",'Care Companion Tracker'!$Y509=""),"Evaluation left",IF(OR(AND('Care Companion Tracker'!$Z509&lt;&gt;"",'Care Companion Tracker'!$K509="Surgery",'Care Companion Tracker'!$U509&lt;&gt;"",'Care Companion Tracker'!$W509&lt;&gt;"",'Care Companion Tracker'!$Y509&lt;&gt;""),AND('Care Companion Tracker'!$Z509&lt;&gt;"",'Care Companion Tracker'!$K509="Procedure",'Care Companion Tracker'!$U509&lt;&gt;""),AND('Care Companion Tracker'!$Z509&lt;&gt;"",'Care Companion Tracker'!$K509="Observation",'Care Companion Tracker'!$U509&lt;&gt;"")),"Discharged &amp; completed",IF(AND('Care Companion Tracker'!$Z509&lt;&gt;"",'Care Companion Tracker'!$U509&lt;&gt;"",'Care Companion Tracker'!$W509=""),"Discharged but no practical", IF(AND('Care Companion Tracker'!$Z509&lt;&gt;"",'Care Companion Tracker'!$U509&lt;&gt;"",'Care Companion Tracker'!$K509="Surgery",'Care Companion Tracker'!$Y509=""),"Discharged but no evaluation",IF(AND('Care Companion Tracker'!$Z509&lt;&gt;"",'Care Companion Tracker'!$U509=""),"Discharged but no class","Completed but not discharged")))))))</f>
        <v>Discharged but no class</v>
      </c>
      <c r="E509" s="129" t="str">
        <f>IF(Table4[[#This Row],[DOA (DD/MM/YY)]]="","",TEXT(Table4[[#This Row],[DOA (DD/MM/YY)]],"mmm-yy"))</f>
        <v>Sep-14</v>
      </c>
      <c r="F509" s="148">
        <f>IF('Patient Admission Report'!H504="","",'Patient Admission Report'!H504)</f>
        <v>41896</v>
      </c>
      <c r="G509" s="112" t="str">
        <f>IFERROR(IF('Patient Admission Report'!B504="","",'Patient Admission Report'!B504),"")</f>
        <v>10070000202781</v>
      </c>
      <c r="H509" s="68" t="str">
        <f>IFERROR(IF('Patient Admission Report'!C504="","",'Patient Admission Report'!C504),"")</f>
        <v>Mr VENKATESH G</v>
      </c>
      <c r="I509" s="77" t="str">
        <f>IFERROR(IF('Patient Admission Report'!D504="","",'Patient Admission Report'!D504),"")</f>
        <v>9440175766</v>
      </c>
      <c r="J509" s="68" t="str">
        <f>IFERROR(IF('Patient Admission Report'!E504="","",'Patient Admission Report'!E504),"")</f>
        <v>Andhra Pradesh</v>
      </c>
      <c r="K509" s="68" t="str">
        <f>IFERROR(IF('Patient Admission Report'!F504="","",'Patient Admission Report'!F504),"")</f>
        <v>PROCEDURE</v>
      </c>
      <c r="L509" s="68" t="str">
        <f>IFERROR(IF('Patient Admission Report'!G504="","",'Patient Admission Report'!G504),"")</f>
        <v>CARDIOLOGY - ADULT</v>
      </c>
      <c r="M509" s="133" t="str">
        <f>IFERROR(IF('Patient Admission Report'!I504="","",'Patient Admission Report'!I504),"")</f>
        <v>AROGYA SRI</v>
      </c>
      <c r="N509" s="124"/>
      <c r="O509" s="116"/>
      <c r="P509" s="72"/>
      <c r="Q509" s="73"/>
      <c r="R509" s="72"/>
      <c r="S509" s="72"/>
      <c r="T509" s="73"/>
      <c r="U509" s="69"/>
      <c r="V509" s="69"/>
      <c r="W509" s="136"/>
      <c r="X509" s="139"/>
      <c r="Y509" s="121"/>
      <c r="Z509" s="143" t="str">
        <f>IFERROR(VLOOKUP('Care Companion Tracker'!$G509,'Patient Discharge Report'!$B$11:$E$1048576,3,FALSE),"")</f>
        <v>15/09/2014 08:41 PM</v>
      </c>
      <c r="AA509" s="94" t="str">
        <f>IFERROR(VLOOKUP('Care Companion Tracker'!$G509,'Patient Discharge Report'!$B$11:$E$1048576,4,FALSE),"")</f>
        <v>Normal Discharge</v>
      </c>
      <c r="AB509" s="179">
        <f>ROUND(IF('Care Companion Tracker'!$Z509="",0,('Care Companion Tracker'!$Z509-'Care Companion Tracker'!$F509)),0)</f>
        <v>2</v>
      </c>
      <c r="AC509" s="116"/>
      <c r="AD509" s="95"/>
    </row>
    <row r="510" spans="2:30">
      <c r="B510" s="67">
        <f t="shared" si="14"/>
        <v>495</v>
      </c>
      <c r="C510" s="68" t="str">
        <f t="shared" si="15"/>
        <v>Hyderabad</v>
      </c>
      <c r="D510" s="93" t="str">
        <f>IF(AND('Care Companion Tracker'!$U510="", 'Care Companion Tracker'!$Z510=""),"Class not attended", IF(AND('Care Companion Tracker'!$Z510="",'Care Companion Tracker'!$U510&lt;&gt;"",$K510="Surgery",$W510=""),"Practical Left", IF(AND('Care Companion Tracker'!$Z510="",'Care Companion Tracker'!$U510&lt;&gt;"",'Care Companion Tracker'!$K510="Surgery",'Care Companion Tracker'!$Y510=""),"Evaluation left",IF(OR(AND('Care Companion Tracker'!$Z510&lt;&gt;"",'Care Companion Tracker'!$K510="Surgery",'Care Companion Tracker'!$U510&lt;&gt;"",'Care Companion Tracker'!$W510&lt;&gt;"",'Care Companion Tracker'!$Y510&lt;&gt;""),AND('Care Companion Tracker'!$Z510&lt;&gt;"",'Care Companion Tracker'!$K510="Procedure",'Care Companion Tracker'!$U510&lt;&gt;""),AND('Care Companion Tracker'!$Z510&lt;&gt;"",'Care Companion Tracker'!$K510="Observation",'Care Companion Tracker'!$U510&lt;&gt;"")),"Discharged &amp; completed",IF(AND('Care Companion Tracker'!$Z510&lt;&gt;"",'Care Companion Tracker'!$U510&lt;&gt;"",'Care Companion Tracker'!$W510=""),"Discharged but no practical", IF(AND('Care Companion Tracker'!$Z510&lt;&gt;"",'Care Companion Tracker'!$U510&lt;&gt;"",'Care Companion Tracker'!$K510="Surgery",'Care Companion Tracker'!$Y510=""),"Discharged but no evaluation",IF(AND('Care Companion Tracker'!$Z510&lt;&gt;"",'Care Companion Tracker'!$U510=""),"Discharged but no class","Completed but not discharged")))))))</f>
        <v>Discharged but no class</v>
      </c>
      <c r="E510" s="129" t="str">
        <f>IF(Table4[[#This Row],[DOA (DD/MM/YY)]]="","",TEXT(Table4[[#This Row],[DOA (DD/MM/YY)]],"mmm-yy"))</f>
        <v>Sep-14</v>
      </c>
      <c r="F510" s="148">
        <f>IF('Patient Admission Report'!H505="","",'Patient Admission Report'!H505)</f>
        <v>41896</v>
      </c>
      <c r="G510" s="112" t="str">
        <f>IFERROR(IF('Patient Admission Report'!B505="","",'Patient Admission Report'!B505),"")</f>
        <v>10070000202732</v>
      </c>
      <c r="H510" s="68" t="str">
        <f>IFERROR(IF('Patient Admission Report'!C505="","",'Patient Admission Report'!C505),"")</f>
        <v>Mr VENKATA REDDY KOVVURI</v>
      </c>
      <c r="I510" s="77" t="str">
        <f>IFERROR(IF('Patient Admission Report'!D505="","",'Patient Admission Report'!D505),"")</f>
        <v>919491526666</v>
      </c>
      <c r="J510" s="68" t="str">
        <f>IFERROR(IF('Patient Admission Report'!E505="","",'Patient Admission Report'!E505),"")</f>
        <v>Andhra Pradesh</v>
      </c>
      <c r="K510" s="68" t="str">
        <f>IFERROR(IF('Patient Admission Report'!F505="","",'Patient Admission Report'!F505),"")</f>
        <v>PROCEDURE</v>
      </c>
      <c r="L510" s="68" t="str">
        <f>IFERROR(IF('Patient Admission Report'!G505="","",'Patient Admission Report'!G505),"")</f>
        <v>CARDIOLOGY - ADULT</v>
      </c>
      <c r="M510" s="133" t="str">
        <f>IFERROR(IF('Patient Admission Report'!I505="","",'Patient Admission Report'!I505),"")</f>
        <v/>
      </c>
      <c r="N510" s="124"/>
      <c r="O510" s="116"/>
      <c r="P510" s="72"/>
      <c r="Q510" s="73"/>
      <c r="R510" s="72"/>
      <c r="S510" s="72"/>
      <c r="T510" s="73"/>
      <c r="U510" s="69"/>
      <c r="V510" s="69"/>
      <c r="W510" s="136"/>
      <c r="X510" s="139"/>
      <c r="Y510" s="121"/>
      <c r="Z510" s="143" t="str">
        <f>IFERROR(VLOOKUP('Care Companion Tracker'!$G510,'Patient Discharge Report'!$B$11:$E$1048576,3,FALSE),"")</f>
        <v>13/09/2014 10:55 PM</v>
      </c>
      <c r="AA510" s="94" t="str">
        <f>IFERROR(VLOOKUP('Care Companion Tracker'!$G510,'Patient Discharge Report'!$B$11:$E$1048576,4,FALSE),"")</f>
        <v>Normal Discharge</v>
      </c>
      <c r="AB510" s="179">
        <f>ROUND(IF('Care Companion Tracker'!$Z510="",0,('Care Companion Tracker'!$Z510-'Care Companion Tracker'!$F510)),0)</f>
        <v>0</v>
      </c>
      <c r="AC510" s="116"/>
      <c r="AD510" s="95"/>
    </row>
    <row r="511" spans="2:30">
      <c r="B511" s="67">
        <f t="shared" si="14"/>
        <v>496</v>
      </c>
      <c r="C511" s="68" t="str">
        <f t="shared" si="15"/>
        <v>Hyderabad</v>
      </c>
      <c r="D511" s="93" t="str">
        <f>IF(AND('Care Companion Tracker'!$U511="", 'Care Companion Tracker'!$Z511=""),"Class not attended", IF(AND('Care Companion Tracker'!$Z511="",'Care Companion Tracker'!$U511&lt;&gt;"",$K511="Surgery",$W511=""),"Practical Left", IF(AND('Care Companion Tracker'!$Z511="",'Care Companion Tracker'!$U511&lt;&gt;"",'Care Companion Tracker'!$K511="Surgery",'Care Companion Tracker'!$Y511=""),"Evaluation left",IF(OR(AND('Care Companion Tracker'!$Z511&lt;&gt;"",'Care Companion Tracker'!$K511="Surgery",'Care Companion Tracker'!$U511&lt;&gt;"",'Care Companion Tracker'!$W511&lt;&gt;"",'Care Companion Tracker'!$Y511&lt;&gt;""),AND('Care Companion Tracker'!$Z511&lt;&gt;"",'Care Companion Tracker'!$K511="Procedure",'Care Companion Tracker'!$U511&lt;&gt;""),AND('Care Companion Tracker'!$Z511&lt;&gt;"",'Care Companion Tracker'!$K511="Observation",'Care Companion Tracker'!$U511&lt;&gt;"")),"Discharged &amp; completed",IF(AND('Care Companion Tracker'!$Z511&lt;&gt;"",'Care Companion Tracker'!$U511&lt;&gt;"",'Care Companion Tracker'!$W511=""),"Discharged but no practical", IF(AND('Care Companion Tracker'!$Z511&lt;&gt;"",'Care Companion Tracker'!$U511&lt;&gt;"",'Care Companion Tracker'!$K511="Surgery",'Care Companion Tracker'!$Y511=""),"Discharged but no evaluation",IF(AND('Care Companion Tracker'!$Z511&lt;&gt;"",'Care Companion Tracker'!$U511=""),"Discharged but no class","Completed but not discharged")))))))</f>
        <v>Discharged but no class</v>
      </c>
      <c r="E511" s="129" t="str">
        <f>IF(Table4[[#This Row],[DOA (DD/MM/YY)]]="","",TEXT(Table4[[#This Row],[DOA (DD/MM/YY)]],"mmm-yy"))</f>
        <v>Sep-14</v>
      </c>
      <c r="F511" s="148">
        <f>IF('Patient Admission Report'!H506="","",'Patient Admission Report'!H506)</f>
        <v>41896</v>
      </c>
      <c r="G511" s="112" t="str">
        <f>IFERROR(IF('Patient Admission Report'!B506="","",'Patient Admission Report'!B506),"")</f>
        <v>10070000202730</v>
      </c>
      <c r="H511" s="68" t="str">
        <f>IFERROR(IF('Patient Admission Report'!C506="","",'Patient Admission Report'!C506),"")</f>
        <v>Mr REDDY NAWAZ</v>
      </c>
      <c r="I511" s="77" t="str">
        <f>IFERROR(IF('Patient Admission Report'!D506="","",'Patient Admission Report'!D506),"")</f>
        <v>918142104362</v>
      </c>
      <c r="J511" s="68" t="str">
        <f>IFERROR(IF('Patient Admission Report'!E506="","",'Patient Admission Report'!E506),"")</f>
        <v>Andhra Pradesh</v>
      </c>
      <c r="K511" s="68" t="str">
        <f>IFERROR(IF('Patient Admission Report'!F506="","",'Patient Admission Report'!F506),"")</f>
        <v>PROCEDURE</v>
      </c>
      <c r="L511" s="68" t="str">
        <f>IFERROR(IF('Patient Admission Report'!G506="","",'Patient Admission Report'!G506),"")</f>
        <v>CARDIOLOGY - ADULT</v>
      </c>
      <c r="M511" s="133" t="str">
        <f>IFERROR(IF('Patient Admission Report'!I506="","",'Patient Admission Report'!I506),"")</f>
        <v/>
      </c>
      <c r="N511" s="124"/>
      <c r="O511" s="116"/>
      <c r="P511" s="72"/>
      <c r="Q511" s="73"/>
      <c r="R511" s="72"/>
      <c r="S511" s="72"/>
      <c r="T511" s="73"/>
      <c r="U511" s="69"/>
      <c r="V511" s="69"/>
      <c r="W511" s="136"/>
      <c r="X511" s="139"/>
      <c r="Y511" s="121"/>
      <c r="Z511" s="143" t="str">
        <f>IFERROR(VLOOKUP('Care Companion Tracker'!$G511,'Patient Discharge Report'!$B$11:$E$1048576,3,FALSE),"")</f>
        <v>13/09/2014 10:53 PM</v>
      </c>
      <c r="AA511" s="94" t="str">
        <f>IFERROR(VLOOKUP('Care Companion Tracker'!$G511,'Patient Discharge Report'!$B$11:$E$1048576,4,FALSE),"")</f>
        <v>Normal Discharge</v>
      </c>
      <c r="AB511" s="179">
        <f>ROUND(IF('Care Companion Tracker'!$Z511="",0,('Care Companion Tracker'!$Z511-'Care Companion Tracker'!$F511)),0)</f>
        <v>0</v>
      </c>
      <c r="AC511" s="116"/>
      <c r="AD511" s="95"/>
    </row>
    <row r="512" spans="2:30">
      <c r="B512" s="67">
        <f t="shared" si="14"/>
        <v>497</v>
      </c>
      <c r="C512" s="68" t="str">
        <f t="shared" si="15"/>
        <v>Hyderabad</v>
      </c>
      <c r="D512" s="93" t="str">
        <f>IF(AND('Care Companion Tracker'!$U512="", 'Care Companion Tracker'!$Z512=""),"Class not attended", IF(AND('Care Companion Tracker'!$Z512="",'Care Companion Tracker'!$U512&lt;&gt;"",$K512="Surgery",$W512=""),"Practical Left", IF(AND('Care Companion Tracker'!$Z512="",'Care Companion Tracker'!$U512&lt;&gt;"",'Care Companion Tracker'!$K512="Surgery",'Care Companion Tracker'!$Y512=""),"Evaluation left",IF(OR(AND('Care Companion Tracker'!$Z512&lt;&gt;"",'Care Companion Tracker'!$K512="Surgery",'Care Companion Tracker'!$U512&lt;&gt;"",'Care Companion Tracker'!$W512&lt;&gt;"",'Care Companion Tracker'!$Y512&lt;&gt;""),AND('Care Companion Tracker'!$Z512&lt;&gt;"",'Care Companion Tracker'!$K512="Procedure",'Care Companion Tracker'!$U512&lt;&gt;""),AND('Care Companion Tracker'!$Z512&lt;&gt;"",'Care Companion Tracker'!$K512="Observation",'Care Companion Tracker'!$U512&lt;&gt;"")),"Discharged &amp; completed",IF(AND('Care Companion Tracker'!$Z512&lt;&gt;"",'Care Companion Tracker'!$U512&lt;&gt;"",'Care Companion Tracker'!$W512=""),"Discharged but no practical", IF(AND('Care Companion Tracker'!$Z512&lt;&gt;"",'Care Companion Tracker'!$U512&lt;&gt;"",'Care Companion Tracker'!$K512="Surgery",'Care Companion Tracker'!$Y512=""),"Discharged but no evaluation",IF(AND('Care Companion Tracker'!$Z512&lt;&gt;"",'Care Companion Tracker'!$U512=""),"Discharged but no class","Completed but not discharged")))))))</f>
        <v>Discharged but no class</v>
      </c>
      <c r="E512" s="129" t="str">
        <f>IF(Table4[[#This Row],[DOA (DD/MM/YY)]]="","",TEXT(Table4[[#This Row],[DOA (DD/MM/YY)]],"mmm-yy"))</f>
        <v>Sep-14</v>
      </c>
      <c r="F512" s="148">
        <f>IF('Patient Admission Report'!H507="","",'Patient Admission Report'!H507)</f>
        <v>41896</v>
      </c>
      <c r="G512" s="112" t="str">
        <f>IFERROR(IF('Patient Admission Report'!B507="","",'Patient Admission Report'!B507),"")</f>
        <v>10070000202723</v>
      </c>
      <c r="H512" s="68" t="str">
        <f>IFERROR(IF('Patient Admission Report'!C507="","",'Patient Admission Report'!C507),"")</f>
        <v>Mr KONDETI CHINNA VENKATAIAH</v>
      </c>
      <c r="I512" s="77" t="str">
        <f>IFERROR(IF('Patient Admission Report'!D507="","",'Patient Admission Report'!D507),"")</f>
        <v>9194400004011</v>
      </c>
      <c r="J512" s="68" t="str">
        <f>IFERROR(IF('Patient Admission Report'!E507="","",'Patient Admission Report'!E507),"")</f>
        <v>Andhra Pradesh</v>
      </c>
      <c r="K512" s="68" t="str">
        <f>IFERROR(IF('Patient Admission Report'!F507="","",'Patient Admission Report'!F507),"")</f>
        <v>PROCEDURE</v>
      </c>
      <c r="L512" s="68" t="str">
        <f>IFERROR(IF('Patient Admission Report'!G507="","",'Patient Admission Report'!G507),"")</f>
        <v>CARDIOLOGY - ADULT</v>
      </c>
      <c r="M512" s="133" t="str">
        <f>IFERROR(IF('Patient Admission Report'!I507="","",'Patient Admission Report'!I507),"")</f>
        <v>AROGYA SRI</v>
      </c>
      <c r="N512" s="124"/>
      <c r="O512" s="116"/>
      <c r="P512" s="72"/>
      <c r="Q512" s="73"/>
      <c r="R512" s="72"/>
      <c r="S512" s="72"/>
      <c r="T512" s="73"/>
      <c r="U512" s="69"/>
      <c r="V512" s="69"/>
      <c r="W512" s="136"/>
      <c r="X512" s="139"/>
      <c r="Y512" s="121"/>
      <c r="Z512" s="143" t="str">
        <f>IFERROR(VLOOKUP('Care Companion Tracker'!$G512,'Patient Discharge Report'!$B$11:$E$1048576,3,FALSE),"")</f>
        <v>14/09/2014 12:57 PM</v>
      </c>
      <c r="AA512" s="94" t="str">
        <f>IFERROR(VLOOKUP('Care Companion Tracker'!$G512,'Patient Discharge Report'!$B$11:$E$1048576,4,FALSE),"")</f>
        <v>Normal Discharge</v>
      </c>
      <c r="AB512" s="179">
        <f>ROUND(IF('Care Companion Tracker'!$Z512="",0,('Care Companion Tracker'!$Z512-'Care Companion Tracker'!$F512)),0)</f>
        <v>1</v>
      </c>
      <c r="AC512" s="116"/>
      <c r="AD512" s="95"/>
    </row>
    <row r="513" spans="2:30">
      <c r="B513" s="67">
        <f t="shared" si="14"/>
        <v>498</v>
      </c>
      <c r="C513" s="68" t="str">
        <f t="shared" si="15"/>
        <v>Hyderabad</v>
      </c>
      <c r="D513" s="93" t="str">
        <f>IF(AND('Care Companion Tracker'!$U513="", 'Care Companion Tracker'!$Z513=""),"Class not attended", IF(AND('Care Companion Tracker'!$Z513="",'Care Companion Tracker'!$U513&lt;&gt;"",$K513="Surgery",$W513=""),"Practical Left", IF(AND('Care Companion Tracker'!$Z513="",'Care Companion Tracker'!$U513&lt;&gt;"",'Care Companion Tracker'!$K513="Surgery",'Care Companion Tracker'!$Y513=""),"Evaluation left",IF(OR(AND('Care Companion Tracker'!$Z513&lt;&gt;"",'Care Companion Tracker'!$K513="Surgery",'Care Companion Tracker'!$U513&lt;&gt;"",'Care Companion Tracker'!$W513&lt;&gt;"",'Care Companion Tracker'!$Y513&lt;&gt;""),AND('Care Companion Tracker'!$Z513&lt;&gt;"",'Care Companion Tracker'!$K513="Procedure",'Care Companion Tracker'!$U513&lt;&gt;""),AND('Care Companion Tracker'!$Z513&lt;&gt;"",'Care Companion Tracker'!$K513="Observation",'Care Companion Tracker'!$U513&lt;&gt;"")),"Discharged &amp; completed",IF(AND('Care Companion Tracker'!$Z513&lt;&gt;"",'Care Companion Tracker'!$U513&lt;&gt;"",'Care Companion Tracker'!$W513=""),"Discharged but no practical", IF(AND('Care Companion Tracker'!$Z513&lt;&gt;"",'Care Companion Tracker'!$U513&lt;&gt;"",'Care Companion Tracker'!$K513="Surgery",'Care Companion Tracker'!$Y513=""),"Discharged but no evaluation",IF(AND('Care Companion Tracker'!$Z513&lt;&gt;"",'Care Companion Tracker'!$U513=""),"Discharged but no class","Completed but not discharged")))))))</f>
        <v>Discharged but no class</v>
      </c>
      <c r="E513" s="129" t="str">
        <f>IF(Table4[[#This Row],[DOA (DD/MM/YY)]]="","",TEXT(Table4[[#This Row],[DOA (DD/MM/YY)]],"mmm-yy"))</f>
        <v>Sep-14</v>
      </c>
      <c r="F513" s="148">
        <f>IF('Patient Admission Report'!H508="","",'Patient Admission Report'!H508)</f>
        <v>41896</v>
      </c>
      <c r="G513" s="112" t="str">
        <f>IFERROR(IF('Patient Admission Report'!B508="","",'Patient Admission Report'!B508),"")</f>
        <v>10070000202724</v>
      </c>
      <c r="H513" s="68" t="str">
        <f>IFERROR(IF('Patient Admission Report'!C508="","",'Patient Admission Report'!C508),"")</f>
        <v>Mr HULEPPA</v>
      </c>
      <c r="I513" s="77" t="str">
        <f>IFERROR(IF('Patient Admission Report'!D508="","",'Patient Admission Report'!D508),"")</f>
        <v>91-9611545963</v>
      </c>
      <c r="J513" s="68" t="str">
        <f>IFERROR(IF('Patient Admission Report'!E508="","",'Patient Admission Report'!E508),"")</f>
        <v>Karnataka.</v>
      </c>
      <c r="K513" s="68" t="str">
        <f>IFERROR(IF('Patient Admission Report'!F508="","",'Patient Admission Report'!F508),"")</f>
        <v>PROCEDURE</v>
      </c>
      <c r="L513" s="68" t="str">
        <f>IFERROR(IF('Patient Admission Report'!G508="","",'Patient Admission Report'!G508),"")</f>
        <v>CARDIOLOGY - ADULT</v>
      </c>
      <c r="M513" s="133" t="str">
        <f>IFERROR(IF('Patient Admission Report'!I508="","",'Patient Admission Report'!I508),"")</f>
        <v>VAJPAYEE AROGYASREE</v>
      </c>
      <c r="N513" s="124"/>
      <c r="O513" s="116"/>
      <c r="P513" s="72"/>
      <c r="Q513" s="73"/>
      <c r="R513" s="72"/>
      <c r="S513" s="72"/>
      <c r="T513" s="73"/>
      <c r="U513" s="69"/>
      <c r="V513" s="69"/>
      <c r="W513" s="136"/>
      <c r="X513" s="139"/>
      <c r="Y513" s="121"/>
      <c r="Z513" s="143" t="str">
        <f>IFERROR(VLOOKUP('Care Companion Tracker'!$G513,'Patient Discharge Report'!$B$11:$E$1048576,3,FALSE),"")</f>
        <v>24/09/2014 02:19 AM</v>
      </c>
      <c r="AA513" s="94" t="str">
        <f>IFERROR(VLOOKUP('Care Companion Tracker'!$G513,'Patient Discharge Report'!$B$11:$E$1048576,4,FALSE),"")</f>
        <v>Normal Discharge</v>
      </c>
      <c r="AB513" s="179">
        <f>ROUND(IF('Care Companion Tracker'!$Z513="",0,('Care Companion Tracker'!$Z513-'Care Companion Tracker'!$F513)),0)</f>
        <v>10</v>
      </c>
      <c r="AC513" s="116"/>
      <c r="AD513" s="95"/>
    </row>
    <row r="514" spans="2:30">
      <c r="B514" s="67">
        <f t="shared" si="14"/>
        <v>499</v>
      </c>
      <c r="C514" s="68" t="str">
        <f t="shared" si="15"/>
        <v>Hyderabad</v>
      </c>
      <c r="D514" s="93" t="str">
        <f>IF(AND('Care Companion Tracker'!$U514="", 'Care Companion Tracker'!$Z514=""),"Class not attended", IF(AND('Care Companion Tracker'!$Z514="",'Care Companion Tracker'!$U514&lt;&gt;"",$K514="Surgery",$W514=""),"Practical Left", IF(AND('Care Companion Tracker'!$Z514="",'Care Companion Tracker'!$U514&lt;&gt;"",'Care Companion Tracker'!$K514="Surgery",'Care Companion Tracker'!$Y514=""),"Evaluation left",IF(OR(AND('Care Companion Tracker'!$Z514&lt;&gt;"",'Care Companion Tracker'!$K514="Surgery",'Care Companion Tracker'!$U514&lt;&gt;"",'Care Companion Tracker'!$W514&lt;&gt;"",'Care Companion Tracker'!$Y514&lt;&gt;""),AND('Care Companion Tracker'!$Z514&lt;&gt;"",'Care Companion Tracker'!$K514="Procedure",'Care Companion Tracker'!$U514&lt;&gt;""),AND('Care Companion Tracker'!$Z514&lt;&gt;"",'Care Companion Tracker'!$K514="Observation",'Care Companion Tracker'!$U514&lt;&gt;"")),"Discharged &amp; completed",IF(AND('Care Companion Tracker'!$Z514&lt;&gt;"",'Care Companion Tracker'!$U514&lt;&gt;"",'Care Companion Tracker'!$W514=""),"Discharged but no practical", IF(AND('Care Companion Tracker'!$Z514&lt;&gt;"",'Care Companion Tracker'!$U514&lt;&gt;"",'Care Companion Tracker'!$K514="Surgery",'Care Companion Tracker'!$Y514=""),"Discharged but no evaluation",IF(AND('Care Companion Tracker'!$Z514&lt;&gt;"",'Care Companion Tracker'!$U514=""),"Discharged but no class","Completed but not discharged")))))))</f>
        <v>Discharged but no class</v>
      </c>
      <c r="E514" s="129" t="str">
        <f>IF(Table4[[#This Row],[DOA (DD/MM/YY)]]="","",TEXT(Table4[[#This Row],[DOA (DD/MM/YY)]],"mmm-yy"))</f>
        <v>Sep-14</v>
      </c>
      <c r="F514" s="148">
        <f>IF('Patient Admission Report'!H509="","",'Patient Admission Report'!H509)</f>
        <v>41896</v>
      </c>
      <c r="G514" s="112" t="str">
        <f>IFERROR(IF('Patient Admission Report'!B509="","",'Patient Admission Report'!B509),"")</f>
        <v>10070000202722</v>
      </c>
      <c r="H514" s="68" t="str">
        <f>IFERROR(IF('Patient Admission Report'!C509="","",'Patient Admission Report'!C509),"")</f>
        <v>Mr CHANDRA SHEKAR M</v>
      </c>
      <c r="I514" s="77" t="str">
        <f>IFERROR(IF('Patient Admission Report'!D509="","",'Patient Admission Report'!D509),"")</f>
        <v>919553732228</v>
      </c>
      <c r="J514" s="68" t="str">
        <f>IFERROR(IF('Patient Admission Report'!E509="","",'Patient Admission Report'!E509),"")</f>
        <v>TELANGANA</v>
      </c>
      <c r="K514" s="68" t="str">
        <f>IFERROR(IF('Patient Admission Report'!F509="","",'Patient Admission Report'!F509),"")</f>
        <v>PROCEDURE</v>
      </c>
      <c r="L514" s="68" t="str">
        <f>IFERROR(IF('Patient Admission Report'!G509="","",'Patient Admission Report'!G509),"")</f>
        <v>CARDIOLOGY - ADULT</v>
      </c>
      <c r="M514" s="133" t="str">
        <f>IFERROR(IF('Patient Admission Report'!I509="","",'Patient Admission Report'!I509),"")</f>
        <v>GOOD HEALTH PLAN LIMITED_CREDIT</v>
      </c>
      <c r="N514" s="124"/>
      <c r="O514" s="116"/>
      <c r="P514" s="72"/>
      <c r="Q514" s="73"/>
      <c r="R514" s="72"/>
      <c r="S514" s="72"/>
      <c r="T514" s="73"/>
      <c r="U514" s="69"/>
      <c r="V514" s="69"/>
      <c r="W514" s="136"/>
      <c r="X514" s="139"/>
      <c r="Y514" s="121"/>
      <c r="Z514" s="143" t="str">
        <f>IFERROR(VLOOKUP('Care Companion Tracker'!$G514,'Patient Discharge Report'!$B$11:$E$1048576,3,FALSE),"")</f>
        <v>13/09/2014 10:52 PM</v>
      </c>
      <c r="AA514" s="94" t="str">
        <f>IFERROR(VLOOKUP('Care Companion Tracker'!$G514,'Patient Discharge Report'!$B$11:$E$1048576,4,FALSE),"")</f>
        <v>Normal Discharge</v>
      </c>
      <c r="AB514" s="179">
        <f>ROUND(IF('Care Companion Tracker'!$Z514="",0,('Care Companion Tracker'!$Z514-'Care Companion Tracker'!$F514)),0)</f>
        <v>0</v>
      </c>
      <c r="AC514" s="116"/>
      <c r="AD514" s="95"/>
    </row>
    <row r="515" spans="2:30">
      <c r="B515" s="67">
        <f t="shared" si="14"/>
        <v>500</v>
      </c>
      <c r="C515" s="68" t="str">
        <f t="shared" si="15"/>
        <v>Hyderabad</v>
      </c>
      <c r="D515" s="93" t="str">
        <f>IF(AND('Care Companion Tracker'!$U515="", 'Care Companion Tracker'!$Z515=""),"Class not attended", IF(AND('Care Companion Tracker'!$Z515="",'Care Companion Tracker'!$U515&lt;&gt;"",$K515="Surgery",$W515=""),"Practical Left", IF(AND('Care Companion Tracker'!$Z515="",'Care Companion Tracker'!$U515&lt;&gt;"",'Care Companion Tracker'!$K515="Surgery",'Care Companion Tracker'!$Y515=""),"Evaluation left",IF(OR(AND('Care Companion Tracker'!$Z515&lt;&gt;"",'Care Companion Tracker'!$K515="Surgery",'Care Companion Tracker'!$U515&lt;&gt;"",'Care Companion Tracker'!$W515&lt;&gt;"",'Care Companion Tracker'!$Y515&lt;&gt;""),AND('Care Companion Tracker'!$Z515&lt;&gt;"",'Care Companion Tracker'!$K515="Procedure",'Care Companion Tracker'!$U515&lt;&gt;""),AND('Care Companion Tracker'!$Z515&lt;&gt;"",'Care Companion Tracker'!$K515="Observation",'Care Companion Tracker'!$U515&lt;&gt;"")),"Discharged &amp; completed",IF(AND('Care Companion Tracker'!$Z515&lt;&gt;"",'Care Companion Tracker'!$U515&lt;&gt;"",'Care Companion Tracker'!$W515=""),"Discharged but no practical", IF(AND('Care Companion Tracker'!$Z515&lt;&gt;"",'Care Companion Tracker'!$U515&lt;&gt;"",'Care Companion Tracker'!$K515="Surgery",'Care Companion Tracker'!$Y515=""),"Discharged but no evaluation",IF(AND('Care Companion Tracker'!$Z515&lt;&gt;"",'Care Companion Tracker'!$U515=""),"Discharged but no class","Completed but not discharged")))))))</f>
        <v>Discharged but no class</v>
      </c>
      <c r="E515" s="129" t="str">
        <f>IF(Table4[[#This Row],[DOA (DD/MM/YY)]]="","",TEXT(Table4[[#This Row],[DOA (DD/MM/YY)]],"mmm-yy"))</f>
        <v>Sep-14</v>
      </c>
      <c r="F515" s="148">
        <f>IF('Patient Admission Report'!H510="","",'Patient Admission Report'!H510)</f>
        <v>41896</v>
      </c>
      <c r="G515" s="112" t="str">
        <f>IFERROR(IF('Patient Admission Report'!B510="","",'Patient Admission Report'!B510),"")</f>
        <v>10070000202909</v>
      </c>
      <c r="H515" s="70" t="str">
        <f>IFERROR(IF('Patient Admission Report'!C510="","",'Patient Admission Report'!C510),"")</f>
        <v>Master SAI PRANAV B</v>
      </c>
      <c r="I515" s="77" t="str">
        <f>IFERROR(IF('Patient Admission Report'!D510="","",'Patient Admission Report'!D510),"")</f>
        <v>91-9010265715</v>
      </c>
      <c r="J515" s="70" t="str">
        <f>IFERROR(IF('Patient Admission Report'!E510="","",'Patient Admission Report'!E510),"")</f>
        <v>TELANGANA</v>
      </c>
      <c r="K515" s="70" t="str">
        <f>IFERROR(IF('Patient Admission Report'!F510="","",'Patient Admission Report'!F510),"")</f>
        <v>PROCEDURE</v>
      </c>
      <c r="L515" s="70" t="str">
        <f>IFERROR(IF('Patient Admission Report'!G510="","",'Patient Admission Report'!G510),"")</f>
        <v>GASTROENTEROLOGY</v>
      </c>
      <c r="M515" s="134" t="str">
        <f>IFERROR(IF('Patient Admission Report'!I510="","",'Patient Admission Report'!I510),"")</f>
        <v/>
      </c>
      <c r="N515" s="124"/>
      <c r="O515" s="116"/>
      <c r="P515" s="72"/>
      <c r="Q515" s="73"/>
      <c r="R515" s="72"/>
      <c r="S515" s="72"/>
      <c r="T515" s="73"/>
      <c r="U515" s="69"/>
      <c r="V515" s="69" t="s">
        <v>2647</v>
      </c>
      <c r="W515" s="136"/>
      <c r="X515" s="139"/>
      <c r="Y515" s="121"/>
      <c r="Z515" s="143" t="str">
        <f>IFERROR(VLOOKUP('Care Companion Tracker'!$G515,'Patient Discharge Report'!$B$11:$E$1048576,3,FALSE),"")</f>
        <v>17/09/2014 09:51 PM</v>
      </c>
      <c r="AA515" s="94" t="str">
        <f>IFERROR(VLOOKUP('Care Companion Tracker'!$G515,'Patient Discharge Report'!$B$11:$E$1048576,4,FALSE),"")</f>
        <v>Normal Discharge</v>
      </c>
      <c r="AB515" s="179">
        <f>ROUND(IF('Care Companion Tracker'!$Z515="",0,('Care Companion Tracker'!$Z515-'Care Companion Tracker'!$F515)),0)</f>
        <v>4</v>
      </c>
      <c r="AC515" s="116"/>
      <c r="AD515" s="95"/>
    </row>
    <row r="516" spans="2:30">
      <c r="B516" s="67">
        <f t="shared" si="14"/>
        <v>501</v>
      </c>
      <c r="C516" s="68" t="str">
        <f t="shared" si="15"/>
        <v>Hyderabad</v>
      </c>
      <c r="D516" s="93" t="str">
        <f>IF(AND('Care Companion Tracker'!$U516="", 'Care Companion Tracker'!$Z516=""),"Class not attended", IF(AND('Care Companion Tracker'!$Z516="",'Care Companion Tracker'!$U516&lt;&gt;"",$K516="Surgery",$W516=""),"Practical Left", IF(AND('Care Companion Tracker'!$Z516="",'Care Companion Tracker'!$U516&lt;&gt;"",'Care Companion Tracker'!$K516="Surgery",'Care Companion Tracker'!$Y516=""),"Evaluation left",IF(OR(AND('Care Companion Tracker'!$Z516&lt;&gt;"",'Care Companion Tracker'!$K516="Surgery",'Care Companion Tracker'!$U516&lt;&gt;"",'Care Companion Tracker'!$W516&lt;&gt;"",'Care Companion Tracker'!$Y516&lt;&gt;""),AND('Care Companion Tracker'!$Z516&lt;&gt;"",'Care Companion Tracker'!$K516="Procedure",'Care Companion Tracker'!$U516&lt;&gt;""),AND('Care Companion Tracker'!$Z516&lt;&gt;"",'Care Companion Tracker'!$K516="Observation",'Care Companion Tracker'!$U516&lt;&gt;"")),"Discharged &amp; completed",IF(AND('Care Companion Tracker'!$Z516&lt;&gt;"",'Care Companion Tracker'!$U516&lt;&gt;"",'Care Companion Tracker'!$W516=""),"Discharged but no practical", IF(AND('Care Companion Tracker'!$Z516&lt;&gt;"",'Care Companion Tracker'!$U516&lt;&gt;"",'Care Companion Tracker'!$K516="Surgery",'Care Companion Tracker'!$Y516=""),"Discharged but no evaluation",IF(AND('Care Companion Tracker'!$Z516&lt;&gt;"",'Care Companion Tracker'!$U516=""),"Discharged but no class","Completed but not discharged")))))))</f>
        <v>Discharged but no class</v>
      </c>
      <c r="E516" s="129" t="str">
        <f>IF(Table4[[#This Row],[DOA (DD/MM/YY)]]="","",TEXT(Table4[[#This Row],[DOA (DD/MM/YY)]],"mmm-yy"))</f>
        <v>Sep-14</v>
      </c>
      <c r="F516" s="148">
        <f>IF('Patient Admission Report'!H511="","",'Patient Admission Report'!H511)</f>
        <v>41896</v>
      </c>
      <c r="G516" s="112" t="str">
        <f>IFERROR(IF('Patient Admission Report'!B511="","",'Patient Admission Report'!B511),"")</f>
        <v>10070000202901</v>
      </c>
      <c r="H516" s="68" t="str">
        <f>IFERROR(IF('Patient Admission Report'!C511="","",'Patient Admission Report'!C511),"")</f>
        <v>Mr BEERAIAH K</v>
      </c>
      <c r="I516" s="77" t="str">
        <f>IFERROR(IF('Patient Admission Report'!D511="","",'Patient Admission Report'!D511),"")</f>
        <v>91-9177891011</v>
      </c>
      <c r="J516" s="68" t="str">
        <f>IFERROR(IF('Patient Admission Report'!E511="","",'Patient Admission Report'!E511),"")</f>
        <v>TELANGANA</v>
      </c>
      <c r="K516" s="68" t="str">
        <f>IFERROR(IF('Patient Admission Report'!F511="","",'Patient Admission Report'!F511),"")</f>
        <v>OBSERVATION</v>
      </c>
      <c r="L516" s="68" t="str">
        <f>IFERROR(IF('Patient Admission Report'!G511="","",'Patient Admission Report'!G511),"")</f>
        <v>GASTROENTEROLOGY</v>
      </c>
      <c r="M516" s="133" t="str">
        <f>IFERROR(IF('Patient Admission Report'!I511="","",'Patient Admission Report'!I511),"")</f>
        <v/>
      </c>
      <c r="N516" s="124"/>
      <c r="O516" s="116"/>
      <c r="P516" s="72"/>
      <c r="Q516" s="73"/>
      <c r="R516" s="72"/>
      <c r="S516" s="72"/>
      <c r="T516" s="73"/>
      <c r="U516" s="69"/>
      <c r="V516" s="69"/>
      <c r="W516" s="136"/>
      <c r="X516" s="139"/>
      <c r="Y516" s="121"/>
      <c r="Z516" s="143" t="str">
        <f>IFERROR(VLOOKUP('Care Companion Tracker'!$G516,'Patient Discharge Report'!$B$11:$E$1048576,3,FALSE),"")</f>
        <v>18/09/2014 04:37 PM</v>
      </c>
      <c r="AA516" s="94" t="str">
        <f>IFERROR(VLOOKUP('Care Companion Tracker'!$G516,'Patient Discharge Report'!$B$11:$E$1048576,4,FALSE),"")</f>
        <v>Normal Discharge</v>
      </c>
      <c r="AB516" s="179">
        <f>ROUND(IF('Care Companion Tracker'!$Z516="",0,('Care Companion Tracker'!$Z516-'Care Companion Tracker'!$F516)),0)</f>
        <v>5</v>
      </c>
      <c r="AC516" s="116"/>
      <c r="AD516" s="95"/>
    </row>
    <row r="517" spans="2:30">
      <c r="B517" s="67">
        <f t="shared" si="14"/>
        <v>502</v>
      </c>
      <c r="C517" s="68" t="str">
        <f t="shared" si="15"/>
        <v>Hyderabad</v>
      </c>
      <c r="D517" s="93" t="str">
        <f>IF(AND('Care Companion Tracker'!$U517="", 'Care Companion Tracker'!$Z517=""),"Class not attended", IF(AND('Care Companion Tracker'!$Z517="",'Care Companion Tracker'!$U517&lt;&gt;"",$K517="Surgery",$W517=""),"Practical Left", IF(AND('Care Companion Tracker'!$Z517="",'Care Companion Tracker'!$U517&lt;&gt;"",'Care Companion Tracker'!$K517="Surgery",'Care Companion Tracker'!$Y517=""),"Evaluation left",IF(OR(AND('Care Companion Tracker'!$Z517&lt;&gt;"",'Care Companion Tracker'!$K517="Surgery",'Care Companion Tracker'!$U517&lt;&gt;"",'Care Companion Tracker'!$W517&lt;&gt;"",'Care Companion Tracker'!$Y517&lt;&gt;""),AND('Care Companion Tracker'!$Z517&lt;&gt;"",'Care Companion Tracker'!$K517="Procedure",'Care Companion Tracker'!$U517&lt;&gt;""),AND('Care Companion Tracker'!$Z517&lt;&gt;"",'Care Companion Tracker'!$K517="Observation",'Care Companion Tracker'!$U517&lt;&gt;"")),"Discharged &amp; completed",IF(AND('Care Companion Tracker'!$Z517&lt;&gt;"",'Care Companion Tracker'!$U517&lt;&gt;"",'Care Companion Tracker'!$W517=""),"Discharged but no practical", IF(AND('Care Companion Tracker'!$Z517&lt;&gt;"",'Care Companion Tracker'!$U517&lt;&gt;"",'Care Companion Tracker'!$K517="Surgery",'Care Companion Tracker'!$Y517=""),"Discharged but no evaluation",IF(AND('Care Companion Tracker'!$Z517&lt;&gt;"",'Care Companion Tracker'!$U517=""),"Discharged but no class","Completed but not discharged")))))))</f>
        <v>Class not attended</v>
      </c>
      <c r="E517" s="129" t="str">
        <f>IF(Table4[[#This Row],[DOA (DD/MM/YY)]]="","",TEXT(Table4[[#This Row],[DOA (DD/MM/YY)]],"mmm-yy"))</f>
        <v>Sep-14</v>
      </c>
      <c r="F517" s="148">
        <f>IF('Patient Admission Report'!H512="","",'Patient Admission Report'!H512)</f>
        <v>41896</v>
      </c>
      <c r="G517" s="112" t="str">
        <f>IFERROR(IF('Patient Admission Report'!B512="","",'Patient Admission Report'!B512),"")</f>
        <v>10070000178050</v>
      </c>
      <c r="H517" s="68" t="str">
        <f>IFERROR(IF('Patient Admission Report'!C512="","",'Patient Admission Report'!C512),"")</f>
        <v>Mrs SANGEETHA V</v>
      </c>
      <c r="I517" s="77" t="str">
        <f>IFERROR(IF('Patient Admission Report'!D512="","",'Patient Admission Report'!D512),"")</f>
        <v>91-7207399179</v>
      </c>
      <c r="J517" s="68" t="str">
        <f>IFERROR(IF('Patient Admission Report'!E512="","",'Patient Admission Report'!E512),"")</f>
        <v>Andhra Pradesh</v>
      </c>
      <c r="K517" s="68" t="str">
        <f>IFERROR(IF('Patient Admission Report'!F512="","",'Patient Admission Report'!F512),"")</f>
        <v>OBSERVATION</v>
      </c>
      <c r="L517" s="68" t="str">
        <f>IFERROR(IF('Patient Admission Report'!G512="","",'Patient Admission Report'!G512),"")</f>
        <v>GASTROENTEROLOGY</v>
      </c>
      <c r="M517" s="133" t="str">
        <f>IFERROR(IF('Patient Admission Report'!I512="","",'Patient Admission Report'!I512),"")</f>
        <v>MEDI ASSIST INDIA TPA PVT. LTD._CREDIT</v>
      </c>
      <c r="N517" s="124"/>
      <c r="O517" s="116"/>
      <c r="P517" s="72"/>
      <c r="Q517" s="73"/>
      <c r="R517" s="72"/>
      <c r="S517" s="72"/>
      <c r="T517" s="73"/>
      <c r="U517" s="69"/>
      <c r="V517" s="69"/>
      <c r="W517" s="136"/>
      <c r="X517" s="139"/>
      <c r="Y517" s="121"/>
      <c r="Z517" s="143" t="str">
        <f>IFERROR(VLOOKUP('Care Companion Tracker'!$G517,'Patient Discharge Report'!$B$11:$E$1048576,3,FALSE),"")</f>
        <v/>
      </c>
      <c r="AA517" s="94" t="str">
        <f>IFERROR(VLOOKUP('Care Companion Tracker'!$G517,'Patient Discharge Report'!$B$11:$E$1048576,4,FALSE),"")</f>
        <v/>
      </c>
      <c r="AB517" s="179">
        <f>ROUND(IF('Care Companion Tracker'!$Z517="",0,('Care Companion Tracker'!$Z517-'Care Companion Tracker'!$F517)),0)</f>
        <v>0</v>
      </c>
      <c r="AC517" s="116"/>
      <c r="AD517" s="95"/>
    </row>
    <row r="518" spans="2:30">
      <c r="B518" s="67">
        <f t="shared" si="14"/>
        <v>503</v>
      </c>
      <c r="C518" s="68" t="str">
        <f t="shared" si="15"/>
        <v>Hyderabad</v>
      </c>
      <c r="D518" s="93" t="str">
        <f>IF(AND('Care Companion Tracker'!$U518="", 'Care Companion Tracker'!$Z518=""),"Class not attended", IF(AND('Care Companion Tracker'!$Z518="",'Care Companion Tracker'!$U518&lt;&gt;"",$K518="Surgery",$W518=""),"Practical Left", IF(AND('Care Companion Tracker'!$Z518="",'Care Companion Tracker'!$U518&lt;&gt;"",'Care Companion Tracker'!$K518="Surgery",'Care Companion Tracker'!$Y518=""),"Evaluation left",IF(OR(AND('Care Companion Tracker'!$Z518&lt;&gt;"",'Care Companion Tracker'!$K518="Surgery",'Care Companion Tracker'!$U518&lt;&gt;"",'Care Companion Tracker'!$W518&lt;&gt;"",'Care Companion Tracker'!$Y518&lt;&gt;""),AND('Care Companion Tracker'!$Z518&lt;&gt;"",'Care Companion Tracker'!$K518="Procedure",'Care Companion Tracker'!$U518&lt;&gt;""),AND('Care Companion Tracker'!$Z518&lt;&gt;"",'Care Companion Tracker'!$K518="Observation",'Care Companion Tracker'!$U518&lt;&gt;"")),"Discharged &amp; completed",IF(AND('Care Companion Tracker'!$Z518&lt;&gt;"",'Care Companion Tracker'!$U518&lt;&gt;"",'Care Companion Tracker'!$W518=""),"Discharged but no practical", IF(AND('Care Companion Tracker'!$Z518&lt;&gt;"",'Care Companion Tracker'!$U518&lt;&gt;"",'Care Companion Tracker'!$K518="Surgery",'Care Companion Tracker'!$Y518=""),"Discharged but no evaluation",IF(AND('Care Companion Tracker'!$Z518&lt;&gt;"",'Care Companion Tracker'!$U518=""),"Discharged but no class","Completed but not discharged")))))))</f>
        <v>Discharged but no class</v>
      </c>
      <c r="E518" s="129" t="str">
        <f>IF(Table4[[#This Row],[DOA (DD/MM/YY)]]="","",TEXT(Table4[[#This Row],[DOA (DD/MM/YY)]],"mmm-yy"))</f>
        <v>Sep-14</v>
      </c>
      <c r="F518" s="148">
        <f>IF('Patient Admission Report'!H513="","",'Patient Admission Report'!H513)</f>
        <v>41896</v>
      </c>
      <c r="G518" s="112" t="str">
        <f>IFERROR(IF('Patient Admission Report'!B513="","",'Patient Admission Report'!B513),"")</f>
        <v>10070000202848</v>
      </c>
      <c r="H518" s="68" t="str">
        <f>IFERROR(IF('Patient Admission Report'!C513="","",'Patient Admission Report'!C513),"")</f>
        <v>Mr NATHANIEL B</v>
      </c>
      <c r="I518" s="77" t="str">
        <f>IFERROR(IF('Patient Admission Report'!D513="","",'Patient Admission Report'!D513),"")</f>
        <v>91</v>
      </c>
      <c r="J518" s="68" t="str">
        <f>IFERROR(IF('Patient Admission Report'!E513="","",'Patient Admission Report'!E513),"")</f>
        <v>TELANGANA</v>
      </c>
      <c r="K518" s="68" t="str">
        <f>IFERROR(IF('Patient Admission Report'!F513="","",'Patient Admission Report'!F513),"")</f>
        <v>OBSERVATION</v>
      </c>
      <c r="L518" s="68" t="str">
        <f>IFERROR(IF('Patient Admission Report'!G513="","",'Patient Admission Report'!G513),"")</f>
        <v>GASTROENTEROLOGY</v>
      </c>
      <c r="M518" s="133" t="str">
        <f>IFERROR(IF('Patient Admission Report'!I513="","",'Patient Admission Report'!I513),"")</f>
        <v>FAMILY HEALTH PLAN LIMITED_CREDIT</v>
      </c>
      <c r="N518" s="124"/>
      <c r="O518" s="116"/>
      <c r="P518" s="72"/>
      <c r="Q518" s="73"/>
      <c r="R518" s="72"/>
      <c r="S518" s="72"/>
      <c r="T518" s="73"/>
      <c r="U518" s="69"/>
      <c r="V518" s="69"/>
      <c r="W518" s="136"/>
      <c r="X518" s="139"/>
      <c r="Y518" s="121"/>
      <c r="Z518" s="143" t="str">
        <f>IFERROR(VLOOKUP('Care Companion Tracker'!$G518,'Patient Discharge Report'!$B$11:$E$1048576,3,FALSE),"")</f>
        <v>15/09/2014 09:11 PM</v>
      </c>
      <c r="AA518" s="94" t="str">
        <f>IFERROR(VLOOKUP('Care Companion Tracker'!$G518,'Patient Discharge Report'!$B$11:$E$1048576,4,FALSE),"")</f>
        <v>Normal Discharge</v>
      </c>
      <c r="AB518" s="179">
        <f>ROUND(IF('Care Companion Tracker'!$Z518="",0,('Care Companion Tracker'!$Z518-'Care Companion Tracker'!$F518)),0)</f>
        <v>2</v>
      </c>
      <c r="AC518" s="116"/>
      <c r="AD518" s="95"/>
    </row>
    <row r="519" spans="2:30">
      <c r="B519" s="67">
        <f t="shared" si="14"/>
        <v>504</v>
      </c>
      <c r="C519" s="68" t="str">
        <f t="shared" si="15"/>
        <v>Hyderabad</v>
      </c>
      <c r="D519" s="93" t="str">
        <f>IF(AND('Care Companion Tracker'!$U519="", 'Care Companion Tracker'!$Z519=""),"Class not attended", IF(AND('Care Companion Tracker'!$Z519="",'Care Companion Tracker'!$U519&lt;&gt;"",$K519="Surgery",$W519=""),"Practical Left", IF(AND('Care Companion Tracker'!$Z519="",'Care Companion Tracker'!$U519&lt;&gt;"",'Care Companion Tracker'!$K519="Surgery",'Care Companion Tracker'!$Y519=""),"Evaluation left",IF(OR(AND('Care Companion Tracker'!$Z519&lt;&gt;"",'Care Companion Tracker'!$K519="Surgery",'Care Companion Tracker'!$U519&lt;&gt;"",'Care Companion Tracker'!$W519&lt;&gt;"",'Care Companion Tracker'!$Y519&lt;&gt;""),AND('Care Companion Tracker'!$Z519&lt;&gt;"",'Care Companion Tracker'!$K519="Procedure",'Care Companion Tracker'!$U519&lt;&gt;""),AND('Care Companion Tracker'!$Z519&lt;&gt;"",'Care Companion Tracker'!$K519="Observation",'Care Companion Tracker'!$U519&lt;&gt;"")),"Discharged &amp; completed",IF(AND('Care Companion Tracker'!$Z519&lt;&gt;"",'Care Companion Tracker'!$U519&lt;&gt;"",'Care Companion Tracker'!$W519=""),"Discharged but no practical", IF(AND('Care Companion Tracker'!$Z519&lt;&gt;"",'Care Companion Tracker'!$U519&lt;&gt;"",'Care Companion Tracker'!$K519="Surgery",'Care Companion Tracker'!$Y519=""),"Discharged but no evaluation",IF(AND('Care Companion Tracker'!$Z519&lt;&gt;"",'Care Companion Tracker'!$U519=""),"Discharged but no class","Completed but not discharged")))))))</f>
        <v>Class not attended</v>
      </c>
      <c r="E519" s="129" t="str">
        <f>IF(Table4[[#This Row],[DOA (DD/MM/YY)]]="","",TEXT(Table4[[#This Row],[DOA (DD/MM/YY)]],"mmm-yy"))</f>
        <v>Sep-14</v>
      </c>
      <c r="F519" s="148">
        <f>IF('Patient Admission Report'!H514="","",'Patient Admission Report'!H514)</f>
        <v>41896</v>
      </c>
      <c r="G519" s="112" t="str">
        <f>IFERROR(IF('Patient Admission Report'!B514="","",'Patient Admission Report'!B514),"")</f>
        <v>10070000117811</v>
      </c>
      <c r="H519" s="68" t="str">
        <f>IFERROR(IF('Patient Admission Report'!C514="","",'Patient Admission Report'!C514),"")</f>
        <v>Mrs JAYAMMA D</v>
      </c>
      <c r="I519" s="77" t="str">
        <f>IFERROR(IF('Patient Admission Report'!D514="","",'Patient Admission Report'!D514),"")</f>
        <v>919000921291</v>
      </c>
      <c r="J519" s="68" t="str">
        <f>IFERROR(IF('Patient Admission Report'!E514="","",'Patient Admission Report'!E514),"")</f>
        <v>Andhra Pradesh</v>
      </c>
      <c r="K519" s="68" t="str">
        <f>IFERROR(IF('Patient Admission Report'!F514="","",'Patient Admission Report'!F514),"")</f>
        <v>OBSERVATION</v>
      </c>
      <c r="L519" s="68" t="str">
        <f>IFERROR(IF('Patient Admission Report'!G514="","",'Patient Admission Report'!G514),"")</f>
        <v>GENERAL MEDICINE</v>
      </c>
      <c r="M519" s="133" t="str">
        <f>IFERROR(IF('Patient Admission Report'!I514="","",'Patient Admission Report'!I514),"")</f>
        <v>FAMILY HEALTH PLAN LIMITED_CREDIT</v>
      </c>
      <c r="N519" s="124"/>
      <c r="O519" s="116"/>
      <c r="P519" s="72"/>
      <c r="Q519" s="73"/>
      <c r="R519" s="72"/>
      <c r="S519" s="72"/>
      <c r="T519" s="73"/>
      <c r="U519" s="69"/>
      <c r="V519" s="69"/>
      <c r="W519" s="136"/>
      <c r="X519" s="139"/>
      <c r="Y519" s="121"/>
      <c r="Z519" s="143" t="str">
        <f>IFERROR(VLOOKUP('Care Companion Tracker'!$G519,'Patient Discharge Report'!$B$11:$E$1048576,3,FALSE),"")</f>
        <v/>
      </c>
      <c r="AA519" s="94" t="str">
        <f>IFERROR(VLOOKUP('Care Companion Tracker'!$G519,'Patient Discharge Report'!$B$11:$E$1048576,4,FALSE),"")</f>
        <v/>
      </c>
      <c r="AB519" s="179">
        <f>ROUND(IF('Care Companion Tracker'!$Z519="",0,('Care Companion Tracker'!$Z519-'Care Companion Tracker'!$F519)),0)</f>
        <v>0</v>
      </c>
      <c r="AC519" s="116"/>
      <c r="AD519" s="95"/>
    </row>
    <row r="520" spans="2:30">
      <c r="B520" s="67">
        <f t="shared" si="14"/>
        <v>505</v>
      </c>
      <c r="C520" s="68" t="str">
        <f t="shared" si="15"/>
        <v>Hyderabad</v>
      </c>
      <c r="D520" s="93" t="str">
        <f>IF(AND('Care Companion Tracker'!$U520="", 'Care Companion Tracker'!$Z520=""),"Class not attended", IF(AND('Care Companion Tracker'!$Z520="",'Care Companion Tracker'!$U520&lt;&gt;"",$K520="Surgery",$W520=""),"Practical Left", IF(AND('Care Companion Tracker'!$Z520="",'Care Companion Tracker'!$U520&lt;&gt;"",'Care Companion Tracker'!$K520="Surgery",'Care Companion Tracker'!$Y520=""),"Evaluation left",IF(OR(AND('Care Companion Tracker'!$Z520&lt;&gt;"",'Care Companion Tracker'!$K520="Surgery",'Care Companion Tracker'!$U520&lt;&gt;"",'Care Companion Tracker'!$W520&lt;&gt;"",'Care Companion Tracker'!$Y520&lt;&gt;""),AND('Care Companion Tracker'!$Z520&lt;&gt;"",'Care Companion Tracker'!$K520="Procedure",'Care Companion Tracker'!$U520&lt;&gt;""),AND('Care Companion Tracker'!$Z520&lt;&gt;"",'Care Companion Tracker'!$K520="Observation",'Care Companion Tracker'!$U520&lt;&gt;"")),"Discharged &amp; completed",IF(AND('Care Companion Tracker'!$Z520&lt;&gt;"",'Care Companion Tracker'!$U520&lt;&gt;"",'Care Companion Tracker'!$W520=""),"Discharged but no practical", IF(AND('Care Companion Tracker'!$Z520&lt;&gt;"",'Care Companion Tracker'!$U520&lt;&gt;"",'Care Companion Tracker'!$K520="Surgery",'Care Companion Tracker'!$Y520=""),"Discharged but no evaluation",IF(AND('Care Companion Tracker'!$Z520&lt;&gt;"",'Care Companion Tracker'!$U520=""),"Discharged but no class","Completed but not discharged")))))))</f>
        <v>Discharged but no class</v>
      </c>
      <c r="E520" s="129" t="str">
        <f>IF(Table4[[#This Row],[DOA (DD/MM/YY)]]="","",TEXT(Table4[[#This Row],[DOA (DD/MM/YY)]],"mmm-yy"))</f>
        <v>Sep-14</v>
      </c>
      <c r="F520" s="148">
        <f>IF('Patient Admission Report'!H515="","",'Patient Admission Report'!H515)</f>
        <v>41896</v>
      </c>
      <c r="G520" s="112" t="str">
        <f>IFERROR(IF('Patient Admission Report'!B515="","",'Patient Admission Report'!B515),"")</f>
        <v>10070000202832</v>
      </c>
      <c r="H520" s="68" t="str">
        <f>IFERROR(IF('Patient Admission Report'!C515="","",'Patient Admission Report'!C515),"")</f>
        <v>Mr MALLESHAM T</v>
      </c>
      <c r="I520" s="77" t="str">
        <f>IFERROR(IF('Patient Admission Report'!D515="","",'Patient Admission Report'!D515),"")</f>
        <v>91-9346481319</v>
      </c>
      <c r="J520" s="68" t="str">
        <f>IFERROR(IF('Patient Admission Report'!E515="","",'Patient Admission Report'!E515),"")</f>
        <v>TELANGANA</v>
      </c>
      <c r="K520" s="68" t="str">
        <f>IFERROR(IF('Patient Admission Report'!F515="","",'Patient Admission Report'!F515),"")</f>
        <v>OBSERVATION</v>
      </c>
      <c r="L520" s="68" t="str">
        <f>IFERROR(IF('Patient Admission Report'!G515="","",'Patient Admission Report'!G515),"")</f>
        <v>GENERAL MEDICINE</v>
      </c>
      <c r="M520" s="133" t="str">
        <f>IFERROR(IF('Patient Admission Report'!I515="","",'Patient Admission Report'!I515),"")</f>
        <v/>
      </c>
      <c r="N520" s="124"/>
      <c r="O520" s="116"/>
      <c r="P520" s="72"/>
      <c r="Q520" s="73"/>
      <c r="R520" s="72"/>
      <c r="S520" s="72"/>
      <c r="T520" s="73"/>
      <c r="U520" s="69"/>
      <c r="V520" s="69"/>
      <c r="W520" s="136"/>
      <c r="X520" s="139"/>
      <c r="Y520" s="121"/>
      <c r="Z520" s="143" t="str">
        <f>IFERROR(VLOOKUP('Care Companion Tracker'!$G520,'Patient Discharge Report'!$B$11:$E$1048576,3,FALSE),"")</f>
        <v>24/09/2014 02:12 AM</v>
      </c>
      <c r="AA520" s="94" t="str">
        <f>IFERROR(VLOOKUP('Care Companion Tracker'!$G520,'Patient Discharge Report'!$B$11:$E$1048576,4,FALSE),"")</f>
        <v>Normal Discharge</v>
      </c>
      <c r="AB520" s="179">
        <f>ROUND(IF('Care Companion Tracker'!$Z520="",0,('Care Companion Tracker'!$Z520-'Care Companion Tracker'!$F520)),0)</f>
        <v>10</v>
      </c>
      <c r="AC520" s="116"/>
      <c r="AD520" s="95"/>
    </row>
    <row r="521" spans="2:30">
      <c r="B521" s="67">
        <f t="shared" si="14"/>
        <v>506</v>
      </c>
      <c r="C521" s="68" t="str">
        <f t="shared" si="15"/>
        <v>Hyderabad</v>
      </c>
      <c r="D521" s="93" t="str">
        <f>IF(AND('Care Companion Tracker'!$U521="", 'Care Companion Tracker'!$Z521=""),"Class not attended", IF(AND('Care Companion Tracker'!$Z521="",'Care Companion Tracker'!$U521&lt;&gt;"",$K521="Surgery",$W521=""),"Practical Left", IF(AND('Care Companion Tracker'!$Z521="",'Care Companion Tracker'!$U521&lt;&gt;"",'Care Companion Tracker'!$K521="Surgery",'Care Companion Tracker'!$Y521=""),"Evaluation left",IF(OR(AND('Care Companion Tracker'!$Z521&lt;&gt;"",'Care Companion Tracker'!$K521="Surgery",'Care Companion Tracker'!$U521&lt;&gt;"",'Care Companion Tracker'!$W521&lt;&gt;"",'Care Companion Tracker'!$Y521&lt;&gt;""),AND('Care Companion Tracker'!$Z521&lt;&gt;"",'Care Companion Tracker'!$K521="Procedure",'Care Companion Tracker'!$U521&lt;&gt;""),AND('Care Companion Tracker'!$Z521&lt;&gt;"",'Care Companion Tracker'!$K521="Observation",'Care Companion Tracker'!$U521&lt;&gt;"")),"Discharged &amp; completed",IF(AND('Care Companion Tracker'!$Z521&lt;&gt;"",'Care Companion Tracker'!$U521&lt;&gt;"",'Care Companion Tracker'!$W521=""),"Discharged but no practical", IF(AND('Care Companion Tracker'!$Z521&lt;&gt;"",'Care Companion Tracker'!$U521&lt;&gt;"",'Care Companion Tracker'!$K521="Surgery",'Care Companion Tracker'!$Y521=""),"Discharged but no evaluation",IF(AND('Care Companion Tracker'!$Z521&lt;&gt;"",'Care Companion Tracker'!$U521=""),"Discharged but no class","Completed but not discharged")))))))</f>
        <v>Discharged but no class</v>
      </c>
      <c r="E521" s="129" t="str">
        <f>IF(Table4[[#This Row],[DOA (DD/MM/YY)]]="","",TEXT(Table4[[#This Row],[DOA (DD/MM/YY)]],"mmm-yy"))</f>
        <v>Sep-14</v>
      </c>
      <c r="F521" s="148">
        <f>IF('Patient Admission Report'!H516="","",'Patient Admission Report'!H516)</f>
        <v>41896</v>
      </c>
      <c r="G521" s="112" t="str">
        <f>IFERROR(IF('Patient Admission Report'!B516="","",'Patient Admission Report'!B516),"")</f>
        <v>10070000202823</v>
      </c>
      <c r="H521" s="70" t="str">
        <f>IFERROR(IF('Patient Admission Report'!C516="","",'Patient Admission Report'!C516),"")</f>
        <v>Mr SOMESHA KALLURI</v>
      </c>
      <c r="I521" s="77" t="str">
        <f>IFERROR(IF('Patient Admission Report'!D516="","",'Patient Admission Report'!D516),"")</f>
        <v>91-9290520897</v>
      </c>
      <c r="J521" s="70" t="str">
        <f>IFERROR(IF('Patient Admission Report'!E516="","",'Patient Admission Report'!E516),"")</f>
        <v>TELANGANA</v>
      </c>
      <c r="K521" s="70" t="str">
        <f>IFERROR(IF('Patient Admission Report'!F516="","",'Patient Admission Report'!F516),"")</f>
        <v>OBSERVATION</v>
      </c>
      <c r="L521" s="70" t="str">
        <f>IFERROR(IF('Patient Admission Report'!G516="","",'Patient Admission Report'!G516),"")</f>
        <v>GENERAL MEDICINE</v>
      </c>
      <c r="M521" s="134" t="str">
        <f>IFERROR(IF('Patient Admission Report'!I516="","",'Patient Admission Report'!I516),"")</f>
        <v/>
      </c>
      <c r="N521" s="124"/>
      <c r="O521" s="116"/>
      <c r="P521" s="72"/>
      <c r="Q521" s="73"/>
      <c r="R521" s="72"/>
      <c r="S521" s="72"/>
      <c r="T521" s="73"/>
      <c r="U521" s="69"/>
      <c r="V521" s="69"/>
      <c r="W521" s="136"/>
      <c r="X521" s="139"/>
      <c r="Y521" s="121"/>
      <c r="Z521" s="143" t="str">
        <f>IFERROR(VLOOKUP('Care Companion Tracker'!$G521,'Patient Discharge Report'!$B$11:$E$1048576,3,FALSE),"")</f>
        <v>15/09/2014 09:12 PM</v>
      </c>
      <c r="AA521" s="94" t="str">
        <f>IFERROR(VLOOKUP('Care Companion Tracker'!$G521,'Patient Discharge Report'!$B$11:$E$1048576,4,FALSE),"")</f>
        <v>LAMA</v>
      </c>
      <c r="AB521" s="179">
        <f>ROUND(IF('Care Companion Tracker'!$Z521="",0,('Care Companion Tracker'!$Z521-'Care Companion Tracker'!$F521)),0)</f>
        <v>2</v>
      </c>
      <c r="AC521" s="116"/>
      <c r="AD521" s="95"/>
    </row>
    <row r="522" spans="2:30">
      <c r="B522" s="67">
        <f t="shared" si="14"/>
        <v>507</v>
      </c>
      <c r="C522" s="68" t="str">
        <f t="shared" si="15"/>
        <v>Hyderabad</v>
      </c>
      <c r="D522" s="93" t="str">
        <f>IF(AND('Care Companion Tracker'!$U522="", 'Care Companion Tracker'!$Z522=""),"Class not attended", IF(AND('Care Companion Tracker'!$Z522="",'Care Companion Tracker'!$U522&lt;&gt;"",$K522="Surgery",$W522=""),"Practical Left", IF(AND('Care Companion Tracker'!$Z522="",'Care Companion Tracker'!$U522&lt;&gt;"",'Care Companion Tracker'!$K522="Surgery",'Care Companion Tracker'!$Y522=""),"Evaluation left",IF(OR(AND('Care Companion Tracker'!$Z522&lt;&gt;"",'Care Companion Tracker'!$K522="Surgery",'Care Companion Tracker'!$U522&lt;&gt;"",'Care Companion Tracker'!$W522&lt;&gt;"",'Care Companion Tracker'!$Y522&lt;&gt;""),AND('Care Companion Tracker'!$Z522&lt;&gt;"",'Care Companion Tracker'!$K522="Procedure",'Care Companion Tracker'!$U522&lt;&gt;""),AND('Care Companion Tracker'!$Z522&lt;&gt;"",'Care Companion Tracker'!$K522="Observation",'Care Companion Tracker'!$U522&lt;&gt;"")),"Discharged &amp; completed",IF(AND('Care Companion Tracker'!$Z522&lt;&gt;"",'Care Companion Tracker'!$U522&lt;&gt;"",'Care Companion Tracker'!$W522=""),"Discharged but no practical", IF(AND('Care Companion Tracker'!$Z522&lt;&gt;"",'Care Companion Tracker'!$U522&lt;&gt;"",'Care Companion Tracker'!$K522="Surgery",'Care Companion Tracker'!$Y522=""),"Discharged but no evaluation",IF(AND('Care Companion Tracker'!$Z522&lt;&gt;"",'Care Companion Tracker'!$U522=""),"Discharged but no class","Completed but not discharged")))))))</f>
        <v>Class not attended</v>
      </c>
      <c r="E522" s="129" t="str">
        <f>IF(Table4[[#This Row],[DOA (DD/MM/YY)]]="","",TEXT(Table4[[#This Row],[DOA (DD/MM/YY)]],"mmm-yy"))</f>
        <v>Sep-14</v>
      </c>
      <c r="F522" s="148">
        <f>IF('Patient Admission Report'!H517="","",'Patient Admission Report'!H517)</f>
        <v>41896</v>
      </c>
      <c r="G522" s="112" t="str">
        <f>IFERROR(IF('Patient Admission Report'!B517="","",'Patient Admission Report'!B517),"")</f>
        <v>10070000202801</v>
      </c>
      <c r="H522" s="68" t="str">
        <f>IFERROR(IF('Patient Admission Report'!C517="","",'Patient Admission Report'!C517),"")</f>
        <v>Mr SRINIVAS D</v>
      </c>
      <c r="I522" s="77" t="str">
        <f>IFERROR(IF('Patient Admission Report'!D517="","",'Patient Admission Report'!D517),"")</f>
        <v>91-8897459001</v>
      </c>
      <c r="J522" s="68" t="str">
        <f>IFERROR(IF('Patient Admission Report'!E517="","",'Patient Admission Report'!E517),"")</f>
        <v>TELANGANA</v>
      </c>
      <c r="K522" s="68" t="str">
        <f>IFERROR(IF('Patient Admission Report'!F517="","",'Patient Admission Report'!F517),"")</f>
        <v>OBSERVATION</v>
      </c>
      <c r="L522" s="68" t="str">
        <f>IFERROR(IF('Patient Admission Report'!G517="","",'Patient Admission Report'!G517),"")</f>
        <v>GENERAL MEDICINE</v>
      </c>
      <c r="M522" s="133" t="str">
        <f>IFERROR(IF('Patient Admission Report'!I517="","",'Patient Admission Report'!I517),"")</f>
        <v/>
      </c>
      <c r="N522" s="124"/>
      <c r="O522" s="116"/>
      <c r="P522" s="72"/>
      <c r="Q522" s="73"/>
      <c r="R522" s="72"/>
      <c r="S522" s="72"/>
      <c r="T522" s="73"/>
      <c r="U522" s="69"/>
      <c r="V522" s="69"/>
      <c r="W522" s="136"/>
      <c r="X522" s="139"/>
      <c r="Y522" s="121"/>
      <c r="Z522" s="143" t="str">
        <f>IFERROR(VLOOKUP('Care Companion Tracker'!$G522,'Patient Discharge Report'!$B$11:$E$1048576,3,FALSE),"")</f>
        <v/>
      </c>
      <c r="AA522" s="94" t="str">
        <f>IFERROR(VLOOKUP('Care Companion Tracker'!$G522,'Patient Discharge Report'!$B$11:$E$1048576,4,FALSE),"")</f>
        <v/>
      </c>
      <c r="AB522" s="179">
        <f>ROUND(IF('Care Companion Tracker'!$Z522="",0,('Care Companion Tracker'!$Z522-'Care Companion Tracker'!$F522)),0)</f>
        <v>0</v>
      </c>
      <c r="AC522" s="116"/>
      <c r="AD522" s="95"/>
    </row>
    <row r="523" spans="2:30">
      <c r="B523" s="67">
        <f t="shared" si="14"/>
        <v>508</v>
      </c>
      <c r="C523" s="68" t="str">
        <f t="shared" si="15"/>
        <v>Hyderabad</v>
      </c>
      <c r="D523" s="93" t="str">
        <f>IF(AND('Care Companion Tracker'!$U523="", 'Care Companion Tracker'!$Z523=""),"Class not attended", IF(AND('Care Companion Tracker'!$Z523="",'Care Companion Tracker'!$U523&lt;&gt;"",$K523="Surgery",$W523=""),"Practical Left", IF(AND('Care Companion Tracker'!$Z523="",'Care Companion Tracker'!$U523&lt;&gt;"",'Care Companion Tracker'!$K523="Surgery",'Care Companion Tracker'!$Y523=""),"Evaluation left",IF(OR(AND('Care Companion Tracker'!$Z523&lt;&gt;"",'Care Companion Tracker'!$K523="Surgery",'Care Companion Tracker'!$U523&lt;&gt;"",'Care Companion Tracker'!$W523&lt;&gt;"",'Care Companion Tracker'!$Y523&lt;&gt;""),AND('Care Companion Tracker'!$Z523&lt;&gt;"",'Care Companion Tracker'!$K523="Procedure",'Care Companion Tracker'!$U523&lt;&gt;""),AND('Care Companion Tracker'!$Z523&lt;&gt;"",'Care Companion Tracker'!$K523="Observation",'Care Companion Tracker'!$U523&lt;&gt;"")),"Discharged &amp; completed",IF(AND('Care Companion Tracker'!$Z523&lt;&gt;"",'Care Companion Tracker'!$U523&lt;&gt;"",'Care Companion Tracker'!$W523=""),"Discharged but no practical", IF(AND('Care Companion Tracker'!$Z523&lt;&gt;"",'Care Companion Tracker'!$U523&lt;&gt;"",'Care Companion Tracker'!$K523="Surgery",'Care Companion Tracker'!$Y523=""),"Discharged but no evaluation",IF(AND('Care Companion Tracker'!$Z523&lt;&gt;"",'Care Companion Tracker'!$U523=""),"Discharged but no class","Completed but not discharged")))))))</f>
        <v>Class not attended</v>
      </c>
      <c r="E523" s="129" t="str">
        <f>IF(Table4[[#This Row],[DOA (DD/MM/YY)]]="","",TEXT(Table4[[#This Row],[DOA (DD/MM/YY)]],"mmm-yy"))</f>
        <v>Sep-14</v>
      </c>
      <c r="F523" s="148">
        <f>IF('Patient Admission Report'!H518="","",'Patient Admission Report'!H518)</f>
        <v>41896</v>
      </c>
      <c r="G523" s="112" t="str">
        <f>IFERROR(IF('Patient Admission Report'!B518="","",'Patient Admission Report'!B518),"")</f>
        <v>10070000197157</v>
      </c>
      <c r="H523" s="68" t="str">
        <f>IFERROR(IF('Patient Admission Report'!C518="","",'Patient Admission Report'!C518),"")</f>
        <v>Mrs ARUNA BAI</v>
      </c>
      <c r="I523" s="77" t="str">
        <f>IFERROR(IF('Patient Admission Report'!D518="","",'Patient Admission Report'!D518),"")</f>
        <v>91-9000211275</v>
      </c>
      <c r="J523" s="68" t="str">
        <f>IFERROR(IF('Patient Admission Report'!E518="","",'Patient Admission Report'!E518),"")</f>
        <v>TELANGANA</v>
      </c>
      <c r="K523" s="68" t="str">
        <f>IFERROR(IF('Patient Admission Report'!F518="","",'Patient Admission Report'!F518),"")</f>
        <v>OBSERVATION</v>
      </c>
      <c r="L523" s="68" t="str">
        <f>IFERROR(IF('Patient Admission Report'!G518="","",'Patient Admission Report'!G518),"")</f>
        <v>GENERAL MEDICINE</v>
      </c>
      <c r="M523" s="133" t="str">
        <f>IFERROR(IF('Patient Admission Report'!I518="","",'Patient Admission Report'!I518),"")</f>
        <v>ICICI LOMBARD GENERAL INSURANCE_CREDIT</v>
      </c>
      <c r="N523" s="124"/>
      <c r="O523" s="116"/>
      <c r="P523" s="72"/>
      <c r="Q523" s="73"/>
      <c r="R523" s="72"/>
      <c r="S523" s="72"/>
      <c r="T523" s="73"/>
      <c r="U523" s="69"/>
      <c r="V523" s="69"/>
      <c r="W523" s="136"/>
      <c r="X523" s="139"/>
      <c r="Y523" s="121"/>
      <c r="Z523" s="143" t="str">
        <f>IFERROR(VLOOKUP('Care Companion Tracker'!$G523,'Patient Discharge Report'!$B$11:$E$1048576,3,FALSE),"")</f>
        <v/>
      </c>
      <c r="AA523" s="94" t="str">
        <f>IFERROR(VLOOKUP('Care Companion Tracker'!$G523,'Patient Discharge Report'!$B$11:$E$1048576,4,FALSE),"")</f>
        <v/>
      </c>
      <c r="AB523" s="179">
        <f>ROUND(IF('Care Companion Tracker'!$Z523="",0,('Care Companion Tracker'!$Z523-'Care Companion Tracker'!$F523)),0)</f>
        <v>0</v>
      </c>
      <c r="AC523" s="116"/>
      <c r="AD523" s="95"/>
    </row>
    <row r="524" spans="2:30">
      <c r="B524" s="67">
        <f t="shared" si="14"/>
        <v>509</v>
      </c>
      <c r="C524" s="68" t="str">
        <f t="shared" si="15"/>
        <v>Hyderabad</v>
      </c>
      <c r="D524" s="93" t="str">
        <f>IF(AND('Care Companion Tracker'!$U524="", 'Care Companion Tracker'!$Z524=""),"Class not attended", IF(AND('Care Companion Tracker'!$Z524="",'Care Companion Tracker'!$U524&lt;&gt;"",$K524="Surgery",$W524=""),"Practical Left", IF(AND('Care Companion Tracker'!$Z524="",'Care Companion Tracker'!$U524&lt;&gt;"",'Care Companion Tracker'!$K524="Surgery",'Care Companion Tracker'!$Y524=""),"Evaluation left",IF(OR(AND('Care Companion Tracker'!$Z524&lt;&gt;"",'Care Companion Tracker'!$K524="Surgery",'Care Companion Tracker'!$U524&lt;&gt;"",'Care Companion Tracker'!$W524&lt;&gt;"",'Care Companion Tracker'!$Y524&lt;&gt;""),AND('Care Companion Tracker'!$Z524&lt;&gt;"",'Care Companion Tracker'!$K524="Procedure",'Care Companion Tracker'!$U524&lt;&gt;""),AND('Care Companion Tracker'!$Z524&lt;&gt;"",'Care Companion Tracker'!$K524="Observation",'Care Companion Tracker'!$U524&lt;&gt;"")),"Discharged &amp; completed",IF(AND('Care Companion Tracker'!$Z524&lt;&gt;"",'Care Companion Tracker'!$U524&lt;&gt;"",'Care Companion Tracker'!$W524=""),"Discharged but no practical", IF(AND('Care Companion Tracker'!$Z524&lt;&gt;"",'Care Companion Tracker'!$U524&lt;&gt;"",'Care Companion Tracker'!$K524="Surgery",'Care Companion Tracker'!$Y524=""),"Discharged but no evaluation",IF(AND('Care Companion Tracker'!$Z524&lt;&gt;"",'Care Companion Tracker'!$U524=""),"Discharged but no class","Completed but not discharged")))))))</f>
        <v>Discharged but no class</v>
      </c>
      <c r="E524" s="129" t="str">
        <f>IF(Table4[[#This Row],[DOA (DD/MM/YY)]]="","",TEXT(Table4[[#This Row],[DOA (DD/MM/YY)]],"mmm-yy"))</f>
        <v>Sep-14</v>
      </c>
      <c r="F524" s="148">
        <f>IF('Patient Admission Report'!H519="","",'Patient Admission Report'!H519)</f>
        <v>41896</v>
      </c>
      <c r="G524" s="112" t="str">
        <f>IFERROR(IF('Patient Admission Report'!B519="","",'Patient Admission Report'!B519),"")</f>
        <v>10070000202711</v>
      </c>
      <c r="H524" s="68" t="str">
        <f>IFERROR(IF('Patient Admission Report'!C519="","",'Patient Admission Report'!C519),"")</f>
        <v>Baby NAINEY S</v>
      </c>
      <c r="I524" s="77" t="str">
        <f>IFERROR(IF('Patient Admission Report'!D519="","",'Patient Admission Report'!D519),"")</f>
        <v>91-9177774400</v>
      </c>
      <c r="J524" s="68" t="str">
        <f>IFERROR(IF('Patient Admission Report'!E519="","",'Patient Admission Report'!E519),"")</f>
        <v>TELANGANA</v>
      </c>
      <c r="K524" s="68" t="str">
        <f>IFERROR(IF('Patient Admission Report'!F519="","",'Patient Admission Report'!F519),"")</f>
        <v>PROCEDURE</v>
      </c>
      <c r="L524" s="68" t="str">
        <f>IFERROR(IF('Patient Admission Report'!G519="","",'Patient Admission Report'!G519),"")</f>
        <v>GENERAL MEDICINE</v>
      </c>
      <c r="M524" s="133" t="str">
        <f>IFERROR(IF('Patient Admission Report'!I519="","",'Patient Admission Report'!I519),"")</f>
        <v/>
      </c>
      <c r="N524" s="124"/>
      <c r="O524" s="116"/>
      <c r="P524" s="72"/>
      <c r="Q524" s="73"/>
      <c r="R524" s="72"/>
      <c r="S524" s="72"/>
      <c r="T524" s="73"/>
      <c r="U524" s="69"/>
      <c r="V524" s="69"/>
      <c r="W524" s="136"/>
      <c r="X524" s="139"/>
      <c r="Y524" s="121"/>
      <c r="Z524" s="143" t="str">
        <f>IFERROR(VLOOKUP('Care Companion Tracker'!$G524,'Patient Discharge Report'!$B$11:$E$1048576,3,FALSE),"")</f>
        <v>14/09/2014 11:08 PM</v>
      </c>
      <c r="AA524" s="94" t="str">
        <f>IFERROR(VLOOKUP('Care Companion Tracker'!$G524,'Patient Discharge Report'!$B$11:$E$1048576,4,FALSE),"")</f>
        <v>LAMA</v>
      </c>
      <c r="AB524" s="179">
        <f>ROUND(IF('Care Companion Tracker'!$Z524="",0,('Care Companion Tracker'!$Z524-'Care Companion Tracker'!$F524)),0)</f>
        <v>1</v>
      </c>
      <c r="AC524" s="116"/>
      <c r="AD524" s="95"/>
    </row>
    <row r="525" spans="2:30">
      <c r="B525" s="67">
        <f t="shared" si="14"/>
        <v>510</v>
      </c>
      <c r="C525" s="68" t="str">
        <f t="shared" si="15"/>
        <v>Hyderabad</v>
      </c>
      <c r="D525" s="93" t="str">
        <f>IF(AND('Care Companion Tracker'!$U525="", 'Care Companion Tracker'!$Z525=""),"Class not attended", IF(AND('Care Companion Tracker'!$Z525="",'Care Companion Tracker'!$U525&lt;&gt;"",$K525="Surgery",$W525=""),"Practical Left", IF(AND('Care Companion Tracker'!$Z525="",'Care Companion Tracker'!$U525&lt;&gt;"",'Care Companion Tracker'!$K525="Surgery",'Care Companion Tracker'!$Y525=""),"Evaluation left",IF(OR(AND('Care Companion Tracker'!$Z525&lt;&gt;"",'Care Companion Tracker'!$K525="Surgery",'Care Companion Tracker'!$U525&lt;&gt;"",'Care Companion Tracker'!$W525&lt;&gt;"",'Care Companion Tracker'!$Y525&lt;&gt;""),AND('Care Companion Tracker'!$Z525&lt;&gt;"",'Care Companion Tracker'!$K525="Procedure",'Care Companion Tracker'!$U525&lt;&gt;""),AND('Care Companion Tracker'!$Z525&lt;&gt;"",'Care Companion Tracker'!$K525="Observation",'Care Companion Tracker'!$U525&lt;&gt;"")),"Discharged &amp; completed",IF(AND('Care Companion Tracker'!$Z525&lt;&gt;"",'Care Companion Tracker'!$U525&lt;&gt;"",'Care Companion Tracker'!$W525=""),"Discharged but no practical", IF(AND('Care Companion Tracker'!$Z525&lt;&gt;"",'Care Companion Tracker'!$U525&lt;&gt;"",'Care Companion Tracker'!$K525="Surgery",'Care Companion Tracker'!$Y525=""),"Discharged but no evaluation",IF(AND('Care Companion Tracker'!$Z525&lt;&gt;"",'Care Companion Tracker'!$U525=""),"Discharged but no class","Completed but not discharged")))))))</f>
        <v>Discharged but no class</v>
      </c>
      <c r="E525" s="129" t="str">
        <f>IF(Table4[[#This Row],[DOA (DD/MM/YY)]]="","",TEXT(Table4[[#This Row],[DOA (DD/MM/YY)]],"mmm-yy"))</f>
        <v>Sep-14</v>
      </c>
      <c r="F525" s="148">
        <f>IF('Patient Admission Report'!H520="","",'Patient Admission Report'!H520)</f>
        <v>41896</v>
      </c>
      <c r="G525" s="112" t="str">
        <f>IFERROR(IF('Patient Admission Report'!B520="","",'Patient Admission Report'!B520),"")</f>
        <v>10070000202710</v>
      </c>
      <c r="H525" s="68" t="str">
        <f>IFERROR(IF('Patient Admission Report'!C520="","",'Patient Admission Report'!C520),"")</f>
        <v>Mrs NIREESHA S</v>
      </c>
      <c r="I525" s="77" t="str">
        <f>IFERROR(IF('Patient Admission Report'!D520="","",'Patient Admission Report'!D520),"")</f>
        <v>91-9177774400</v>
      </c>
      <c r="J525" s="68" t="str">
        <f>IFERROR(IF('Patient Admission Report'!E520="","",'Patient Admission Report'!E520),"")</f>
        <v>TELANGANA</v>
      </c>
      <c r="K525" s="68" t="str">
        <f>IFERROR(IF('Patient Admission Report'!F520="","",'Patient Admission Report'!F520),"")</f>
        <v>PROCEDURE</v>
      </c>
      <c r="L525" s="68" t="str">
        <f>IFERROR(IF('Patient Admission Report'!G520="","",'Patient Admission Report'!G520),"")</f>
        <v>GENERAL MEDICINE</v>
      </c>
      <c r="M525" s="133" t="str">
        <f>IFERROR(IF('Patient Admission Report'!I520="","",'Patient Admission Report'!I520),"")</f>
        <v/>
      </c>
      <c r="N525" s="124"/>
      <c r="O525" s="116"/>
      <c r="P525" s="72"/>
      <c r="Q525" s="73"/>
      <c r="R525" s="72"/>
      <c r="S525" s="72"/>
      <c r="T525" s="73"/>
      <c r="U525" s="69"/>
      <c r="V525" s="69"/>
      <c r="W525" s="136"/>
      <c r="X525" s="139"/>
      <c r="Y525" s="121"/>
      <c r="Z525" s="143" t="str">
        <f>IFERROR(VLOOKUP('Care Companion Tracker'!$G525,'Patient Discharge Report'!$B$11:$E$1048576,3,FALSE),"")</f>
        <v>14/09/2014 11:08 PM</v>
      </c>
      <c r="AA525" s="94" t="str">
        <f>IFERROR(VLOOKUP('Care Companion Tracker'!$G525,'Patient Discharge Report'!$B$11:$E$1048576,4,FALSE),"")</f>
        <v>LAMA</v>
      </c>
      <c r="AB525" s="179">
        <f>ROUND(IF('Care Companion Tracker'!$Z525="",0,('Care Companion Tracker'!$Z525-'Care Companion Tracker'!$F525)),0)</f>
        <v>1</v>
      </c>
      <c r="AC525" s="116"/>
      <c r="AD525" s="95"/>
    </row>
    <row r="526" spans="2:30">
      <c r="B526" s="67">
        <f t="shared" si="14"/>
        <v>511</v>
      </c>
      <c r="C526" s="68" t="str">
        <f t="shared" si="15"/>
        <v>Hyderabad</v>
      </c>
      <c r="D526" s="93" t="str">
        <f>IF(AND('Care Companion Tracker'!$U526="", 'Care Companion Tracker'!$Z526=""),"Class not attended", IF(AND('Care Companion Tracker'!$Z526="",'Care Companion Tracker'!$U526&lt;&gt;"",$K526="Surgery",$W526=""),"Practical Left", IF(AND('Care Companion Tracker'!$Z526="",'Care Companion Tracker'!$U526&lt;&gt;"",'Care Companion Tracker'!$K526="Surgery",'Care Companion Tracker'!$Y526=""),"Evaluation left",IF(OR(AND('Care Companion Tracker'!$Z526&lt;&gt;"",'Care Companion Tracker'!$K526="Surgery",'Care Companion Tracker'!$U526&lt;&gt;"",'Care Companion Tracker'!$W526&lt;&gt;"",'Care Companion Tracker'!$Y526&lt;&gt;""),AND('Care Companion Tracker'!$Z526&lt;&gt;"",'Care Companion Tracker'!$K526="Procedure",'Care Companion Tracker'!$U526&lt;&gt;""),AND('Care Companion Tracker'!$Z526&lt;&gt;"",'Care Companion Tracker'!$K526="Observation",'Care Companion Tracker'!$U526&lt;&gt;"")),"Discharged &amp; completed",IF(AND('Care Companion Tracker'!$Z526&lt;&gt;"",'Care Companion Tracker'!$U526&lt;&gt;"",'Care Companion Tracker'!$W526=""),"Discharged but no practical", IF(AND('Care Companion Tracker'!$Z526&lt;&gt;"",'Care Companion Tracker'!$U526&lt;&gt;"",'Care Companion Tracker'!$K526="Surgery",'Care Companion Tracker'!$Y526=""),"Discharged but no evaluation",IF(AND('Care Companion Tracker'!$Z526&lt;&gt;"",'Care Companion Tracker'!$U526=""),"Discharged but no class","Completed but not discharged")))))))</f>
        <v>Discharged but no class</v>
      </c>
      <c r="E526" s="129" t="str">
        <f>IF(Table4[[#This Row],[DOA (DD/MM/YY)]]="","",TEXT(Table4[[#This Row],[DOA (DD/MM/YY)]],"mmm-yy"))</f>
        <v>Sep-14</v>
      </c>
      <c r="F526" s="148">
        <f>IF('Patient Admission Report'!H521="","",'Patient Admission Report'!H521)</f>
        <v>41896</v>
      </c>
      <c r="G526" s="112" t="str">
        <f>IFERROR(IF('Patient Admission Report'!B521="","",'Patient Admission Report'!B521),"")</f>
        <v>10070000161533</v>
      </c>
      <c r="H526" s="68" t="str">
        <f>IFERROR(IF('Patient Admission Report'!C521="","",'Patient Admission Report'!C521),"")</f>
        <v>Mrs SULOCHANA P</v>
      </c>
      <c r="I526" s="77" t="str">
        <f>IFERROR(IF('Patient Admission Report'!D521="","",'Patient Admission Report'!D521),"")</f>
        <v>91-9912717825</v>
      </c>
      <c r="J526" s="68" t="str">
        <f>IFERROR(IF('Patient Admission Report'!E521="","",'Patient Admission Report'!E521),"")</f>
        <v>Andhra Pradesh</v>
      </c>
      <c r="K526" s="68" t="str">
        <f>IFERROR(IF('Patient Admission Report'!F521="","",'Patient Admission Report'!F521),"")</f>
        <v>OBSERVATION</v>
      </c>
      <c r="L526" s="68" t="str">
        <f>IFERROR(IF('Patient Admission Report'!G521="","",'Patient Admission Report'!G521),"")</f>
        <v>NEPHROLOGY</v>
      </c>
      <c r="M526" s="133" t="str">
        <f>IFERROR(IF('Patient Admission Report'!I521="","",'Patient Admission Report'!I521),"")</f>
        <v>ESIC_CREDIT</v>
      </c>
      <c r="N526" s="124"/>
      <c r="O526" s="116"/>
      <c r="P526" s="72"/>
      <c r="Q526" s="73"/>
      <c r="R526" s="72"/>
      <c r="S526" s="72"/>
      <c r="T526" s="73"/>
      <c r="U526" s="69"/>
      <c r="V526" s="69"/>
      <c r="W526" s="136"/>
      <c r="X526" s="139"/>
      <c r="Y526" s="121"/>
      <c r="Z526" s="143" t="str">
        <f>IFERROR(VLOOKUP('Care Companion Tracker'!$G526,'Patient Discharge Report'!$B$11:$E$1048576,3,FALSE),"")</f>
        <v>27/09/2014 02:05 PM</v>
      </c>
      <c r="AA526" s="94" t="str">
        <f>IFERROR(VLOOKUP('Care Companion Tracker'!$G526,'Patient Discharge Report'!$B$11:$E$1048576,4,FALSE),"")</f>
        <v>Normal Discharge</v>
      </c>
      <c r="AB526" s="179">
        <f>ROUND(IF('Care Companion Tracker'!$Z526="",0,('Care Companion Tracker'!$Z526-'Care Companion Tracker'!$F526)),0)</f>
        <v>14</v>
      </c>
      <c r="AC526" s="116"/>
      <c r="AD526" s="95"/>
    </row>
    <row r="527" spans="2:30">
      <c r="B527" s="67">
        <f t="shared" si="14"/>
        <v>512</v>
      </c>
      <c r="C527" s="68" t="str">
        <f t="shared" si="15"/>
        <v>Hyderabad</v>
      </c>
      <c r="D527" s="93" t="str">
        <f>IF(AND('Care Companion Tracker'!$U527="", 'Care Companion Tracker'!$Z527=""),"Class not attended", IF(AND('Care Companion Tracker'!$Z527="",'Care Companion Tracker'!$U527&lt;&gt;"",$K527="Surgery",$W527=""),"Practical Left", IF(AND('Care Companion Tracker'!$Z527="",'Care Companion Tracker'!$U527&lt;&gt;"",'Care Companion Tracker'!$K527="Surgery",'Care Companion Tracker'!$Y527=""),"Evaluation left",IF(OR(AND('Care Companion Tracker'!$Z527&lt;&gt;"",'Care Companion Tracker'!$K527="Surgery",'Care Companion Tracker'!$U527&lt;&gt;"",'Care Companion Tracker'!$W527&lt;&gt;"",'Care Companion Tracker'!$Y527&lt;&gt;""),AND('Care Companion Tracker'!$Z527&lt;&gt;"",'Care Companion Tracker'!$K527="Procedure",'Care Companion Tracker'!$U527&lt;&gt;""),AND('Care Companion Tracker'!$Z527&lt;&gt;"",'Care Companion Tracker'!$K527="Observation",'Care Companion Tracker'!$U527&lt;&gt;"")),"Discharged &amp; completed",IF(AND('Care Companion Tracker'!$Z527&lt;&gt;"",'Care Companion Tracker'!$U527&lt;&gt;"",'Care Companion Tracker'!$W527=""),"Discharged but no practical", IF(AND('Care Companion Tracker'!$Z527&lt;&gt;"",'Care Companion Tracker'!$U527&lt;&gt;"",'Care Companion Tracker'!$K527="Surgery",'Care Companion Tracker'!$Y527=""),"Discharged but no evaluation",IF(AND('Care Companion Tracker'!$Z527&lt;&gt;"",'Care Companion Tracker'!$U527=""),"Discharged but no class","Completed but not discharged")))))))</f>
        <v>Discharged but no class</v>
      </c>
      <c r="E527" s="129" t="str">
        <f>IF(Table4[[#This Row],[DOA (DD/MM/YY)]]="","",TEXT(Table4[[#This Row],[DOA (DD/MM/YY)]],"mmm-yy"))</f>
        <v>Sep-14</v>
      </c>
      <c r="F527" s="148">
        <f>IF('Patient Admission Report'!H522="","",'Patient Admission Report'!H522)</f>
        <v>41896</v>
      </c>
      <c r="G527" s="112" t="str">
        <f>IFERROR(IF('Patient Admission Report'!B522="","",'Patient Admission Report'!B522),"")</f>
        <v>10070000202902</v>
      </c>
      <c r="H527" s="68" t="str">
        <f>IFERROR(IF('Patient Admission Report'!C522="","",'Patient Admission Report'!C522),"")</f>
        <v>Mr SHEKAR K</v>
      </c>
      <c r="I527" s="77" t="str">
        <f>IFERROR(IF('Patient Admission Report'!D522="","",'Patient Admission Report'!D522),"")</f>
        <v>91-9948984568</v>
      </c>
      <c r="J527" s="68" t="str">
        <f>IFERROR(IF('Patient Admission Report'!E522="","",'Patient Admission Report'!E522),"")</f>
        <v>TELANGANA</v>
      </c>
      <c r="K527" s="68" t="str">
        <f>IFERROR(IF('Patient Admission Report'!F522="","",'Patient Admission Report'!F522),"")</f>
        <v>PROCEDURE</v>
      </c>
      <c r="L527" s="68" t="str">
        <f>IFERROR(IF('Patient Admission Report'!G522="","",'Patient Admission Report'!G522),"")</f>
        <v>NEURO SURGERY</v>
      </c>
      <c r="M527" s="133" t="str">
        <f>IFERROR(IF('Patient Admission Report'!I522="","",'Patient Admission Report'!I522),"")</f>
        <v>ESIC_CREDIT</v>
      </c>
      <c r="N527" s="124"/>
      <c r="O527" s="116"/>
      <c r="P527" s="72"/>
      <c r="Q527" s="73"/>
      <c r="R527" s="72"/>
      <c r="S527" s="72"/>
      <c r="T527" s="73"/>
      <c r="U527" s="69"/>
      <c r="V527" s="69"/>
      <c r="W527" s="136"/>
      <c r="X527" s="139"/>
      <c r="Y527" s="121"/>
      <c r="Z527" s="143" t="str">
        <f>IFERROR(VLOOKUP('Care Companion Tracker'!$G527,'Patient Discharge Report'!$B$11:$E$1048576,3,FALSE),"")</f>
        <v>17/09/2014 10:02 PM</v>
      </c>
      <c r="AA527" s="94" t="str">
        <f>IFERROR(VLOOKUP('Care Companion Tracker'!$G527,'Patient Discharge Report'!$B$11:$E$1048576,4,FALSE),"")</f>
        <v>Normal Discharge</v>
      </c>
      <c r="AB527" s="179">
        <f>ROUND(IF('Care Companion Tracker'!$Z527="",0,('Care Companion Tracker'!$Z527-'Care Companion Tracker'!$F527)),0)</f>
        <v>4</v>
      </c>
      <c r="AC527" s="116"/>
      <c r="AD527" s="95"/>
    </row>
    <row r="528" spans="2:30">
      <c r="B528" s="67">
        <f t="shared" si="14"/>
        <v>513</v>
      </c>
      <c r="C528" s="68" t="str">
        <f t="shared" si="15"/>
        <v>Hyderabad</v>
      </c>
      <c r="D528" s="93" t="str">
        <f>IF(AND('Care Companion Tracker'!$U528="", 'Care Companion Tracker'!$Z528=""),"Class not attended", IF(AND('Care Companion Tracker'!$Z528="",'Care Companion Tracker'!$U528&lt;&gt;"",$K528="Surgery",$W528=""),"Practical Left", IF(AND('Care Companion Tracker'!$Z528="",'Care Companion Tracker'!$U528&lt;&gt;"",'Care Companion Tracker'!$K528="Surgery",'Care Companion Tracker'!$Y528=""),"Evaluation left",IF(OR(AND('Care Companion Tracker'!$Z528&lt;&gt;"",'Care Companion Tracker'!$K528="Surgery",'Care Companion Tracker'!$U528&lt;&gt;"",'Care Companion Tracker'!$W528&lt;&gt;"",'Care Companion Tracker'!$Y528&lt;&gt;""),AND('Care Companion Tracker'!$Z528&lt;&gt;"",'Care Companion Tracker'!$K528="Procedure",'Care Companion Tracker'!$U528&lt;&gt;""),AND('Care Companion Tracker'!$Z528&lt;&gt;"",'Care Companion Tracker'!$K528="Observation",'Care Companion Tracker'!$U528&lt;&gt;"")),"Discharged &amp; completed",IF(AND('Care Companion Tracker'!$Z528&lt;&gt;"",'Care Companion Tracker'!$U528&lt;&gt;"",'Care Companion Tracker'!$W528=""),"Discharged but no practical", IF(AND('Care Companion Tracker'!$Z528&lt;&gt;"",'Care Companion Tracker'!$U528&lt;&gt;"",'Care Companion Tracker'!$K528="Surgery",'Care Companion Tracker'!$Y528=""),"Discharged but no evaluation",IF(AND('Care Companion Tracker'!$Z528&lt;&gt;"",'Care Companion Tracker'!$U528=""),"Discharged but no class","Completed but not discharged")))))))</f>
        <v>Discharged but no class</v>
      </c>
      <c r="E528" s="129" t="str">
        <f>IF(Table4[[#This Row],[DOA (DD/MM/YY)]]="","",TEXT(Table4[[#This Row],[DOA (DD/MM/YY)]],"mmm-yy"))</f>
        <v>Sep-14</v>
      </c>
      <c r="F528" s="148">
        <f>IF('Patient Admission Report'!H523="","",'Patient Admission Report'!H523)</f>
        <v>41896</v>
      </c>
      <c r="G528" s="112" t="str">
        <f>IFERROR(IF('Patient Admission Report'!B523="","",'Patient Admission Report'!B523),"")</f>
        <v>10070000202734</v>
      </c>
      <c r="H528" s="68" t="str">
        <f>IFERROR(IF('Patient Admission Report'!C523="","",'Patient Admission Report'!C523),"")</f>
        <v>Mrs MAITRA DEVI</v>
      </c>
      <c r="I528" s="77" t="str">
        <f>IFERROR(IF('Patient Admission Report'!D523="","",'Patient Admission Report'!D523),"")</f>
        <v>9448387777</v>
      </c>
      <c r="J528" s="68" t="str">
        <f>IFERROR(IF('Patient Admission Report'!E523="","",'Patient Admission Report'!E523),"")</f>
        <v>Karnataka.</v>
      </c>
      <c r="K528" s="68" t="str">
        <f>IFERROR(IF('Patient Admission Report'!F523="","",'Patient Admission Report'!F523),"")</f>
        <v>PROCEDURE</v>
      </c>
      <c r="L528" s="68" t="str">
        <f>IFERROR(IF('Patient Admission Report'!G523="","",'Patient Admission Report'!G523),"")</f>
        <v>NEURO SURGERY</v>
      </c>
      <c r="M528" s="133" t="str">
        <f>IFERROR(IF('Patient Admission Report'!I523="","",'Patient Admission Report'!I523),"")</f>
        <v/>
      </c>
      <c r="N528" s="124"/>
      <c r="O528" s="116"/>
      <c r="P528" s="72"/>
      <c r="Q528" s="73"/>
      <c r="R528" s="72"/>
      <c r="S528" s="72"/>
      <c r="T528" s="73"/>
      <c r="U528" s="69"/>
      <c r="V528" s="69"/>
      <c r="W528" s="136"/>
      <c r="X528" s="139"/>
      <c r="Y528" s="121"/>
      <c r="Z528" s="143" t="str">
        <f>IFERROR(VLOOKUP('Care Companion Tracker'!$G528,'Patient Discharge Report'!$B$11:$E$1048576,3,FALSE),"")</f>
        <v>15/09/2014 01:59 PM</v>
      </c>
      <c r="AA528" s="94" t="str">
        <f>IFERROR(VLOOKUP('Care Companion Tracker'!$G528,'Patient Discharge Report'!$B$11:$E$1048576,4,FALSE),"")</f>
        <v>LAMA</v>
      </c>
      <c r="AB528" s="179">
        <f>ROUND(IF('Care Companion Tracker'!$Z528="",0,('Care Companion Tracker'!$Z528-'Care Companion Tracker'!$F528)),0)</f>
        <v>2</v>
      </c>
      <c r="AC528" s="116"/>
      <c r="AD528" s="95"/>
    </row>
    <row r="529" spans="2:30">
      <c r="B529" s="67">
        <f t="shared" ref="B529:B592" si="16">IF(B528="S.No.",1,B528+1)</f>
        <v>514</v>
      </c>
      <c r="C529" s="68" t="str">
        <f t="shared" ref="C529:C592" si="17">$C$10</f>
        <v>Hyderabad</v>
      </c>
      <c r="D529" s="93" t="str">
        <f>IF(AND('Care Companion Tracker'!$U529="", 'Care Companion Tracker'!$Z529=""),"Class not attended", IF(AND('Care Companion Tracker'!$Z529="",'Care Companion Tracker'!$U529&lt;&gt;"",$K529="Surgery",$W529=""),"Practical Left", IF(AND('Care Companion Tracker'!$Z529="",'Care Companion Tracker'!$U529&lt;&gt;"",'Care Companion Tracker'!$K529="Surgery",'Care Companion Tracker'!$Y529=""),"Evaluation left",IF(OR(AND('Care Companion Tracker'!$Z529&lt;&gt;"",'Care Companion Tracker'!$K529="Surgery",'Care Companion Tracker'!$U529&lt;&gt;"",'Care Companion Tracker'!$W529&lt;&gt;"",'Care Companion Tracker'!$Y529&lt;&gt;""),AND('Care Companion Tracker'!$Z529&lt;&gt;"",'Care Companion Tracker'!$K529="Procedure",'Care Companion Tracker'!$U529&lt;&gt;""),AND('Care Companion Tracker'!$Z529&lt;&gt;"",'Care Companion Tracker'!$K529="Observation",'Care Companion Tracker'!$U529&lt;&gt;"")),"Discharged &amp; completed",IF(AND('Care Companion Tracker'!$Z529&lt;&gt;"",'Care Companion Tracker'!$U529&lt;&gt;"",'Care Companion Tracker'!$W529=""),"Discharged but no practical", IF(AND('Care Companion Tracker'!$Z529&lt;&gt;"",'Care Companion Tracker'!$U529&lt;&gt;"",'Care Companion Tracker'!$K529="Surgery",'Care Companion Tracker'!$Y529=""),"Discharged but no evaluation",IF(AND('Care Companion Tracker'!$Z529&lt;&gt;"",'Care Companion Tracker'!$U529=""),"Discharged but no class","Completed but not discharged")))))))</f>
        <v>Discharged but no class</v>
      </c>
      <c r="E529" s="129" t="str">
        <f>IF(Table4[[#This Row],[DOA (DD/MM/YY)]]="","",TEXT(Table4[[#This Row],[DOA (DD/MM/YY)]],"mmm-yy"))</f>
        <v>Sep-14</v>
      </c>
      <c r="F529" s="148">
        <f>IF('Patient Admission Report'!H524="","",'Patient Admission Report'!H524)</f>
        <v>41896</v>
      </c>
      <c r="G529" s="112" t="str">
        <f>IFERROR(IF('Patient Admission Report'!B524="","",'Patient Admission Report'!B524),"")</f>
        <v>10070000202483</v>
      </c>
      <c r="H529" s="68" t="str">
        <f>IFERROR(IF('Patient Admission Report'!C524="","",'Patient Admission Report'!C524),"")</f>
        <v>Mr RAJU S</v>
      </c>
      <c r="I529" s="77" t="str">
        <f>IFERROR(IF('Patient Admission Report'!D524="","",'Patient Admission Report'!D524),"")</f>
        <v>7032075324</v>
      </c>
      <c r="J529" s="68" t="str">
        <f>IFERROR(IF('Patient Admission Report'!E524="","",'Patient Admission Report'!E524),"")</f>
        <v>TELANGANA</v>
      </c>
      <c r="K529" s="68" t="str">
        <f>IFERROR(IF('Patient Admission Report'!F524="","",'Patient Admission Report'!F524),"")</f>
        <v>PROCEDURE</v>
      </c>
      <c r="L529" s="68" t="str">
        <f>IFERROR(IF('Patient Admission Report'!G524="","",'Patient Admission Report'!G524),"")</f>
        <v>NEURO SURGERY</v>
      </c>
      <c r="M529" s="133" t="str">
        <f>IFERROR(IF('Patient Admission Report'!I524="","",'Patient Admission Report'!I524),"")</f>
        <v>AROGYA SRI</v>
      </c>
      <c r="N529" s="124"/>
      <c r="O529" s="116"/>
      <c r="P529" s="72"/>
      <c r="Q529" s="73"/>
      <c r="R529" s="72"/>
      <c r="S529" s="72"/>
      <c r="T529" s="73"/>
      <c r="U529" s="69"/>
      <c r="V529" s="69"/>
      <c r="W529" s="136"/>
      <c r="X529" s="139"/>
      <c r="Y529" s="121"/>
      <c r="Z529" s="143" t="str">
        <f>IFERROR(VLOOKUP('Care Companion Tracker'!$G529,'Patient Discharge Report'!$B$11:$E$1048576,3,FALSE),"")</f>
        <v>22/09/2014 01:03 PM</v>
      </c>
      <c r="AA529" s="94" t="str">
        <f>IFERROR(VLOOKUP('Care Companion Tracker'!$G529,'Patient Discharge Report'!$B$11:$E$1048576,4,FALSE),"")</f>
        <v>Normal Discharge</v>
      </c>
      <c r="AB529" s="179">
        <f>ROUND(IF('Care Companion Tracker'!$Z529="",0,('Care Companion Tracker'!$Z529-'Care Companion Tracker'!$F529)),0)</f>
        <v>9</v>
      </c>
      <c r="AC529" s="116"/>
      <c r="AD529" s="95"/>
    </row>
    <row r="530" spans="2:30">
      <c r="B530" s="67">
        <f t="shared" si="16"/>
        <v>515</v>
      </c>
      <c r="C530" s="68" t="str">
        <f t="shared" si="17"/>
        <v>Hyderabad</v>
      </c>
      <c r="D530" s="93" t="str">
        <f>IF(AND('Care Companion Tracker'!$U530="", 'Care Companion Tracker'!$Z530=""),"Class not attended", IF(AND('Care Companion Tracker'!$Z530="",'Care Companion Tracker'!$U530&lt;&gt;"",$K530="Surgery",$W530=""),"Practical Left", IF(AND('Care Companion Tracker'!$Z530="",'Care Companion Tracker'!$U530&lt;&gt;"",'Care Companion Tracker'!$K530="Surgery",'Care Companion Tracker'!$Y530=""),"Evaluation left",IF(OR(AND('Care Companion Tracker'!$Z530&lt;&gt;"",'Care Companion Tracker'!$K530="Surgery",'Care Companion Tracker'!$U530&lt;&gt;"",'Care Companion Tracker'!$W530&lt;&gt;"",'Care Companion Tracker'!$Y530&lt;&gt;""),AND('Care Companion Tracker'!$Z530&lt;&gt;"",'Care Companion Tracker'!$K530="Procedure",'Care Companion Tracker'!$U530&lt;&gt;""),AND('Care Companion Tracker'!$Z530&lt;&gt;"",'Care Companion Tracker'!$K530="Observation",'Care Companion Tracker'!$U530&lt;&gt;"")),"Discharged &amp; completed",IF(AND('Care Companion Tracker'!$Z530&lt;&gt;"",'Care Companion Tracker'!$U530&lt;&gt;"",'Care Companion Tracker'!$W530=""),"Discharged but no practical", IF(AND('Care Companion Tracker'!$Z530&lt;&gt;"",'Care Companion Tracker'!$U530&lt;&gt;"",'Care Companion Tracker'!$K530="Surgery",'Care Companion Tracker'!$Y530=""),"Discharged but no evaluation",IF(AND('Care Companion Tracker'!$Z530&lt;&gt;"",'Care Companion Tracker'!$U530=""),"Discharged but no class","Completed but not discharged")))))))</f>
        <v>Discharged but no class</v>
      </c>
      <c r="E530" s="129" t="str">
        <f>IF(Table4[[#This Row],[DOA (DD/MM/YY)]]="","",TEXT(Table4[[#This Row],[DOA (DD/MM/YY)]],"mmm-yy"))</f>
        <v>Sep-14</v>
      </c>
      <c r="F530" s="148">
        <f>IF('Patient Admission Report'!H525="","",'Patient Admission Report'!H525)</f>
        <v>41896</v>
      </c>
      <c r="G530" s="112" t="str">
        <f>IFERROR(IF('Patient Admission Report'!B525="","",'Patient Admission Report'!B525),"")</f>
        <v>10070000202715</v>
      </c>
      <c r="H530" s="68" t="str">
        <f>IFERROR(IF('Patient Admission Report'!C525="","",'Patient Admission Report'!C525),"")</f>
        <v>Mr BHEEMANNA</v>
      </c>
      <c r="I530" s="77" t="str">
        <f>IFERROR(IF('Patient Admission Report'!D525="","",'Patient Admission Report'!D525),"")</f>
        <v>91-</v>
      </c>
      <c r="J530" s="68" t="str">
        <f>IFERROR(IF('Patient Admission Report'!E525="","",'Patient Admission Report'!E525),"")</f>
        <v>Karnataka.</v>
      </c>
      <c r="K530" s="68" t="str">
        <f>IFERROR(IF('Patient Admission Report'!F525="","",'Patient Admission Report'!F525),"")</f>
        <v>PROCEDURE</v>
      </c>
      <c r="L530" s="68" t="str">
        <f>IFERROR(IF('Patient Admission Report'!G525="","",'Patient Admission Report'!G525),"")</f>
        <v>NEURO SURGERY</v>
      </c>
      <c r="M530" s="133" t="str">
        <f>IFERROR(IF('Patient Admission Report'!I525="","",'Patient Admission Report'!I525),"")</f>
        <v>VAJPAYEE AROGYASREE</v>
      </c>
      <c r="N530" s="124"/>
      <c r="O530" s="116"/>
      <c r="P530" s="72"/>
      <c r="Q530" s="73"/>
      <c r="R530" s="72"/>
      <c r="S530" s="72"/>
      <c r="T530" s="73"/>
      <c r="U530" s="69"/>
      <c r="V530" s="69" t="s">
        <v>2732</v>
      </c>
      <c r="W530" s="136"/>
      <c r="X530" s="139"/>
      <c r="Y530" s="121"/>
      <c r="Z530" s="143" t="str">
        <f>IFERROR(VLOOKUP('Care Companion Tracker'!$G530,'Patient Discharge Report'!$B$11:$E$1048576,3,FALSE),"")</f>
        <v>29/09/2014 08:02 PM</v>
      </c>
      <c r="AA530" s="94" t="str">
        <f>IFERROR(VLOOKUP('Care Companion Tracker'!$G530,'Patient Discharge Report'!$B$11:$E$1048576,4,FALSE),"")</f>
        <v>Normal Discharge</v>
      </c>
      <c r="AB530" s="179">
        <f>ROUND(IF('Care Companion Tracker'!$Z530="",0,('Care Companion Tracker'!$Z530-'Care Companion Tracker'!$F530)),0)</f>
        <v>16</v>
      </c>
      <c r="AC530" s="116"/>
      <c r="AD530" s="95"/>
    </row>
    <row r="531" spans="2:30">
      <c r="B531" s="67">
        <f t="shared" si="16"/>
        <v>516</v>
      </c>
      <c r="C531" s="68" t="str">
        <f t="shared" si="17"/>
        <v>Hyderabad</v>
      </c>
      <c r="D531" s="93" t="str">
        <f>IF(AND('Care Companion Tracker'!$U531="", 'Care Companion Tracker'!$Z531=""),"Class not attended", IF(AND('Care Companion Tracker'!$Z531="",'Care Companion Tracker'!$U531&lt;&gt;"",$K531="Surgery",$W531=""),"Practical Left", IF(AND('Care Companion Tracker'!$Z531="",'Care Companion Tracker'!$U531&lt;&gt;"",'Care Companion Tracker'!$K531="Surgery",'Care Companion Tracker'!$Y531=""),"Evaluation left",IF(OR(AND('Care Companion Tracker'!$Z531&lt;&gt;"",'Care Companion Tracker'!$K531="Surgery",'Care Companion Tracker'!$U531&lt;&gt;"",'Care Companion Tracker'!$W531&lt;&gt;"",'Care Companion Tracker'!$Y531&lt;&gt;""),AND('Care Companion Tracker'!$Z531&lt;&gt;"",'Care Companion Tracker'!$K531="Procedure",'Care Companion Tracker'!$U531&lt;&gt;""),AND('Care Companion Tracker'!$Z531&lt;&gt;"",'Care Companion Tracker'!$K531="Observation",'Care Companion Tracker'!$U531&lt;&gt;"")),"Discharged &amp; completed",IF(AND('Care Companion Tracker'!$Z531&lt;&gt;"",'Care Companion Tracker'!$U531&lt;&gt;"",'Care Companion Tracker'!$W531=""),"Discharged but no practical", IF(AND('Care Companion Tracker'!$Z531&lt;&gt;"",'Care Companion Tracker'!$U531&lt;&gt;"",'Care Companion Tracker'!$K531="Surgery",'Care Companion Tracker'!$Y531=""),"Discharged but no evaluation",IF(AND('Care Companion Tracker'!$Z531&lt;&gt;"",'Care Companion Tracker'!$U531=""),"Discharged but no class","Completed but not discharged")))))))</f>
        <v>Discharged &amp; completed</v>
      </c>
      <c r="E531" s="129" t="str">
        <f>IF(Table4[[#This Row],[DOA (DD/MM/YY)]]="","",TEXT(Table4[[#This Row],[DOA (DD/MM/YY)]],"mmm-yy"))</f>
        <v>Sep-14</v>
      </c>
      <c r="F531" s="148">
        <f>IF('Patient Admission Report'!H526="","",'Patient Admission Report'!H526)</f>
        <v>41896</v>
      </c>
      <c r="G531" s="112" t="str">
        <f>IFERROR(IF('Patient Admission Report'!B526="","",'Patient Admission Report'!B526),"")</f>
        <v>10070000202718</v>
      </c>
      <c r="H531" s="68" t="str">
        <f>IFERROR(IF('Patient Admission Report'!C526="","",'Patient Admission Report'!C526),"")</f>
        <v>Mr SIDRAMAPPA</v>
      </c>
      <c r="I531" s="77" t="str">
        <f>IFERROR(IF('Patient Admission Report'!D526="","",'Patient Admission Report'!D526),"")</f>
        <v>91-8979756875</v>
      </c>
      <c r="J531" s="68" t="str">
        <f>IFERROR(IF('Patient Admission Report'!E526="","",'Patient Admission Report'!E526),"")</f>
        <v>Karnataka.</v>
      </c>
      <c r="K531" s="68" t="str">
        <f>IFERROR(IF('Patient Admission Report'!F526="","",'Patient Admission Report'!F526),"")</f>
        <v>PROCEDURE</v>
      </c>
      <c r="L531" s="68" t="str">
        <f>IFERROR(IF('Patient Admission Report'!G526="","",'Patient Admission Report'!G526),"")</f>
        <v>NEURO SURGERY</v>
      </c>
      <c r="M531" s="133" t="str">
        <f>IFERROR(IF('Patient Admission Report'!I526="","",'Patient Admission Report'!I526),"")</f>
        <v>VAJPAYEE AROGYASREE</v>
      </c>
      <c r="N531" s="124"/>
      <c r="O531" s="116" t="s">
        <v>2690</v>
      </c>
      <c r="P531" s="72" t="s">
        <v>2670</v>
      </c>
      <c r="Q531" s="73"/>
      <c r="R531" s="72"/>
      <c r="S531" s="72"/>
      <c r="T531" s="73"/>
      <c r="U531" s="69" t="s">
        <v>2647</v>
      </c>
      <c r="V531" s="69"/>
      <c r="W531" s="136"/>
      <c r="X531" s="139"/>
      <c r="Y531" s="121"/>
      <c r="Z531" s="143" t="str">
        <f>IFERROR(VLOOKUP('Care Companion Tracker'!$G531,'Patient Discharge Report'!$B$11:$E$1048576,3,FALSE),"")</f>
        <v>22/09/2014 06:38 PM</v>
      </c>
      <c r="AA531" s="94" t="str">
        <f>IFERROR(VLOOKUP('Care Companion Tracker'!$G531,'Patient Discharge Report'!$B$11:$E$1048576,4,FALSE),"")</f>
        <v>Normal Discharge</v>
      </c>
      <c r="AB531" s="179">
        <f>ROUND(IF('Care Companion Tracker'!$Z531="",0,('Care Companion Tracker'!$Z531-'Care Companion Tracker'!$F531)),0)</f>
        <v>9</v>
      </c>
      <c r="AC531" s="116"/>
      <c r="AD531" s="95"/>
    </row>
    <row r="532" spans="2:30">
      <c r="B532" s="67">
        <f t="shared" si="16"/>
        <v>517</v>
      </c>
      <c r="C532" s="68" t="str">
        <f t="shared" si="17"/>
        <v>Hyderabad</v>
      </c>
      <c r="D532" s="93" t="str">
        <f>IF(AND('Care Companion Tracker'!$U532="", 'Care Companion Tracker'!$Z532=""),"Class not attended", IF(AND('Care Companion Tracker'!$Z532="",'Care Companion Tracker'!$U532&lt;&gt;"",$K532="Surgery",$W532=""),"Practical Left", IF(AND('Care Companion Tracker'!$Z532="",'Care Companion Tracker'!$U532&lt;&gt;"",'Care Companion Tracker'!$K532="Surgery",'Care Companion Tracker'!$Y532=""),"Evaluation left",IF(OR(AND('Care Companion Tracker'!$Z532&lt;&gt;"",'Care Companion Tracker'!$K532="Surgery",'Care Companion Tracker'!$U532&lt;&gt;"",'Care Companion Tracker'!$W532&lt;&gt;"",'Care Companion Tracker'!$Y532&lt;&gt;""),AND('Care Companion Tracker'!$Z532&lt;&gt;"",'Care Companion Tracker'!$K532="Procedure",'Care Companion Tracker'!$U532&lt;&gt;""),AND('Care Companion Tracker'!$Z532&lt;&gt;"",'Care Companion Tracker'!$K532="Observation",'Care Companion Tracker'!$U532&lt;&gt;"")),"Discharged &amp; completed",IF(AND('Care Companion Tracker'!$Z532&lt;&gt;"",'Care Companion Tracker'!$U532&lt;&gt;"",'Care Companion Tracker'!$W532=""),"Discharged but no practical", IF(AND('Care Companion Tracker'!$Z532&lt;&gt;"",'Care Companion Tracker'!$U532&lt;&gt;"",'Care Companion Tracker'!$K532="Surgery",'Care Companion Tracker'!$Y532=""),"Discharged but no evaluation",IF(AND('Care Companion Tracker'!$Z532&lt;&gt;"",'Care Companion Tracker'!$U532=""),"Discharged but no class","Completed but not discharged")))))))</f>
        <v>Discharged &amp; completed</v>
      </c>
      <c r="E532" s="129" t="str">
        <f>IF(Table4[[#This Row],[DOA (DD/MM/YY)]]="","",TEXT(Table4[[#This Row],[DOA (DD/MM/YY)]],"mmm-yy"))</f>
        <v>Sep-14</v>
      </c>
      <c r="F532" s="148">
        <f>IF('Patient Admission Report'!H527="","",'Patient Admission Report'!H527)</f>
        <v>41896</v>
      </c>
      <c r="G532" s="112" t="str">
        <f>IFERROR(IF('Patient Admission Report'!B527="","",'Patient Admission Report'!B527),"")</f>
        <v>10070000202719</v>
      </c>
      <c r="H532" s="68" t="str">
        <f>IFERROR(IF('Patient Admission Report'!C527="","",'Patient Admission Report'!C527),"")</f>
        <v>Mr MALLAPPA</v>
      </c>
      <c r="I532" s="77" t="str">
        <f>IFERROR(IF('Patient Admission Report'!D527="","",'Patient Admission Report'!D527),"")</f>
        <v>91-8197309085</v>
      </c>
      <c r="J532" s="68" t="str">
        <f>IFERROR(IF('Patient Admission Report'!E527="","",'Patient Admission Report'!E527),"")</f>
        <v>Karnataka.</v>
      </c>
      <c r="K532" s="68" t="str">
        <f>IFERROR(IF('Patient Admission Report'!F527="","",'Patient Admission Report'!F527),"")</f>
        <v>PROCEDURE</v>
      </c>
      <c r="L532" s="68" t="str">
        <f>IFERROR(IF('Patient Admission Report'!G527="","",'Patient Admission Report'!G527),"")</f>
        <v>NEURO SURGERY</v>
      </c>
      <c r="M532" s="133" t="str">
        <f>IFERROR(IF('Patient Admission Report'!I527="","",'Patient Admission Report'!I527),"")</f>
        <v>VAJPAYEE AROGYASREE</v>
      </c>
      <c r="N532" s="124"/>
      <c r="O532" s="116" t="s">
        <v>2691</v>
      </c>
      <c r="P532" s="72"/>
      <c r="Q532" s="73"/>
      <c r="R532" s="72"/>
      <c r="S532" s="72"/>
      <c r="T532" s="73"/>
      <c r="U532" s="69" t="s">
        <v>2647</v>
      </c>
      <c r="V532" s="69" t="s">
        <v>2692</v>
      </c>
      <c r="W532" s="136"/>
      <c r="X532" s="139"/>
      <c r="Y532" s="121"/>
      <c r="Z532" s="143" t="str">
        <f>IFERROR(VLOOKUP('Care Companion Tracker'!$G532,'Patient Discharge Report'!$B$11:$E$1048576,3,FALSE),"")</f>
        <v>22/09/2014 06:47 PM</v>
      </c>
      <c r="AA532" s="94" t="str">
        <f>IFERROR(VLOOKUP('Care Companion Tracker'!$G532,'Patient Discharge Report'!$B$11:$E$1048576,4,FALSE),"")</f>
        <v>Normal Discharge</v>
      </c>
      <c r="AB532" s="179">
        <f>ROUND(IF('Care Companion Tracker'!$Z532="",0,('Care Companion Tracker'!$Z532-'Care Companion Tracker'!$F532)),0)</f>
        <v>9</v>
      </c>
      <c r="AC532" s="116"/>
      <c r="AD532" s="95"/>
    </row>
    <row r="533" spans="2:30">
      <c r="B533" s="67">
        <f t="shared" si="16"/>
        <v>518</v>
      </c>
      <c r="C533" s="68" t="str">
        <f t="shared" si="17"/>
        <v>Hyderabad</v>
      </c>
      <c r="D533" s="93" t="str">
        <f>IF(AND('Care Companion Tracker'!$U533="", 'Care Companion Tracker'!$Z533=""),"Class not attended", IF(AND('Care Companion Tracker'!$Z533="",'Care Companion Tracker'!$U533&lt;&gt;"",$K533="Surgery",$W533=""),"Practical Left", IF(AND('Care Companion Tracker'!$Z533="",'Care Companion Tracker'!$U533&lt;&gt;"",'Care Companion Tracker'!$K533="Surgery",'Care Companion Tracker'!$Y533=""),"Evaluation left",IF(OR(AND('Care Companion Tracker'!$Z533&lt;&gt;"",'Care Companion Tracker'!$K533="Surgery",'Care Companion Tracker'!$U533&lt;&gt;"",'Care Companion Tracker'!$W533&lt;&gt;"",'Care Companion Tracker'!$Y533&lt;&gt;""),AND('Care Companion Tracker'!$Z533&lt;&gt;"",'Care Companion Tracker'!$K533="Procedure",'Care Companion Tracker'!$U533&lt;&gt;""),AND('Care Companion Tracker'!$Z533&lt;&gt;"",'Care Companion Tracker'!$K533="Observation",'Care Companion Tracker'!$U533&lt;&gt;"")),"Discharged &amp; completed",IF(AND('Care Companion Tracker'!$Z533&lt;&gt;"",'Care Companion Tracker'!$U533&lt;&gt;"",'Care Companion Tracker'!$W533=""),"Discharged but no practical", IF(AND('Care Companion Tracker'!$Z533&lt;&gt;"",'Care Companion Tracker'!$U533&lt;&gt;"",'Care Companion Tracker'!$K533="Surgery",'Care Companion Tracker'!$Y533=""),"Discharged but no evaluation",IF(AND('Care Companion Tracker'!$Z533&lt;&gt;"",'Care Companion Tracker'!$U533=""),"Discharged but no class","Completed but not discharged")))))))</f>
        <v>Class not attended</v>
      </c>
      <c r="E533" s="129" t="str">
        <f>IF(Table4[[#This Row],[DOA (DD/MM/YY)]]="","",TEXT(Table4[[#This Row],[DOA (DD/MM/YY)]],"mmm-yy"))</f>
        <v>Sep-14</v>
      </c>
      <c r="F533" s="148">
        <f>IF('Patient Admission Report'!H528="","",'Patient Admission Report'!H528)</f>
        <v>41896</v>
      </c>
      <c r="G533" s="112" t="str">
        <f>IFERROR(IF('Patient Admission Report'!B528="","",'Patient Admission Report'!B528),"")</f>
        <v>10070000202712</v>
      </c>
      <c r="H533" s="68" t="str">
        <f>IFERROR(IF('Patient Admission Report'!C528="","",'Patient Admission Report'!C528),"")</f>
        <v>Mr ABDUL AMER</v>
      </c>
      <c r="I533" s="77" t="str">
        <f>IFERROR(IF('Patient Admission Report'!D528="","",'Patient Admission Report'!D528),"")</f>
        <v>91-9440580400</v>
      </c>
      <c r="J533" s="68" t="str">
        <f>IFERROR(IF('Patient Admission Report'!E528="","",'Patient Admission Report'!E528),"")</f>
        <v>TELANGANA</v>
      </c>
      <c r="K533" s="68" t="str">
        <f>IFERROR(IF('Patient Admission Report'!F528="","",'Patient Admission Report'!F528),"")</f>
        <v>PROCEDURE</v>
      </c>
      <c r="L533" s="68" t="str">
        <f>IFERROR(IF('Patient Admission Report'!G528="","",'Patient Admission Report'!G528),"")</f>
        <v>NEURO SURGERY</v>
      </c>
      <c r="M533" s="133" t="str">
        <f>IFERROR(IF('Patient Admission Report'!I528="","",'Patient Admission Report'!I528),"")</f>
        <v>AROGYA SRI</v>
      </c>
      <c r="N533" s="124"/>
      <c r="O533" s="116"/>
      <c r="P533" s="72"/>
      <c r="Q533" s="73"/>
      <c r="R533" s="72"/>
      <c r="S533" s="72"/>
      <c r="T533" s="73"/>
      <c r="U533" s="69"/>
      <c r="V533" s="69"/>
      <c r="W533" s="136"/>
      <c r="X533" s="139"/>
      <c r="Y533" s="121"/>
      <c r="Z533" s="143" t="str">
        <f>IFERROR(VLOOKUP('Care Companion Tracker'!$G533,'Patient Discharge Report'!$B$11:$E$1048576,3,FALSE),"")</f>
        <v/>
      </c>
      <c r="AA533" s="94" t="str">
        <f>IFERROR(VLOOKUP('Care Companion Tracker'!$G533,'Patient Discharge Report'!$B$11:$E$1048576,4,FALSE),"")</f>
        <v/>
      </c>
      <c r="AB533" s="179">
        <f>ROUND(IF('Care Companion Tracker'!$Z533="",0,('Care Companion Tracker'!$Z533-'Care Companion Tracker'!$F533)),0)</f>
        <v>0</v>
      </c>
      <c r="AC533" s="116"/>
      <c r="AD533" s="95"/>
    </row>
    <row r="534" spans="2:30">
      <c r="B534" s="67">
        <f t="shared" si="16"/>
        <v>519</v>
      </c>
      <c r="C534" s="68" t="str">
        <f t="shared" si="17"/>
        <v>Hyderabad</v>
      </c>
      <c r="D534" s="93" t="str">
        <f>IF(AND('Care Companion Tracker'!$U534="", 'Care Companion Tracker'!$Z534=""),"Class not attended", IF(AND('Care Companion Tracker'!$Z534="",'Care Companion Tracker'!$U534&lt;&gt;"",$K534="Surgery",$W534=""),"Practical Left", IF(AND('Care Companion Tracker'!$Z534="",'Care Companion Tracker'!$U534&lt;&gt;"",'Care Companion Tracker'!$K534="Surgery",'Care Companion Tracker'!$Y534=""),"Evaluation left",IF(OR(AND('Care Companion Tracker'!$Z534&lt;&gt;"",'Care Companion Tracker'!$K534="Surgery",'Care Companion Tracker'!$U534&lt;&gt;"",'Care Companion Tracker'!$W534&lt;&gt;"",'Care Companion Tracker'!$Y534&lt;&gt;""),AND('Care Companion Tracker'!$Z534&lt;&gt;"",'Care Companion Tracker'!$K534="Procedure",'Care Companion Tracker'!$U534&lt;&gt;""),AND('Care Companion Tracker'!$Z534&lt;&gt;"",'Care Companion Tracker'!$K534="Observation",'Care Companion Tracker'!$U534&lt;&gt;"")),"Discharged &amp; completed",IF(AND('Care Companion Tracker'!$Z534&lt;&gt;"",'Care Companion Tracker'!$U534&lt;&gt;"",'Care Companion Tracker'!$W534=""),"Discharged but no practical", IF(AND('Care Companion Tracker'!$Z534&lt;&gt;"",'Care Companion Tracker'!$U534&lt;&gt;"",'Care Companion Tracker'!$K534="Surgery",'Care Companion Tracker'!$Y534=""),"Discharged but no evaluation",IF(AND('Care Companion Tracker'!$Z534&lt;&gt;"",'Care Companion Tracker'!$U534=""),"Discharged but no class","Completed but not discharged")))))))</f>
        <v>Discharged but no class</v>
      </c>
      <c r="E534" s="129" t="str">
        <f>IF(Table4[[#This Row],[DOA (DD/MM/YY)]]="","",TEXT(Table4[[#This Row],[DOA (DD/MM/YY)]],"mmm-yy"))</f>
        <v>Sep-14</v>
      </c>
      <c r="F534" s="148">
        <f>IF('Patient Admission Report'!H529="","",'Patient Admission Report'!H529)</f>
        <v>41896</v>
      </c>
      <c r="G534" s="112" t="str">
        <f>IFERROR(IF('Patient Admission Report'!B529="","",'Patient Admission Report'!B529),"")</f>
        <v>10070000202903</v>
      </c>
      <c r="H534" s="70" t="str">
        <f>IFERROR(IF('Patient Admission Report'!C529="","",'Patient Admission Report'!C529),"")</f>
        <v>Mrs PULAMMA G</v>
      </c>
      <c r="I534" s="77" t="str">
        <f>IFERROR(IF('Patient Admission Report'!D529="","",'Patient Admission Report'!D529),"")</f>
        <v>91-9704879266</v>
      </c>
      <c r="J534" s="70" t="str">
        <f>IFERROR(IF('Patient Admission Report'!E529="","",'Patient Admission Report'!E529),"")</f>
        <v>TELANGANA</v>
      </c>
      <c r="K534" s="70" t="str">
        <f>IFERROR(IF('Patient Admission Report'!F529="","",'Patient Admission Report'!F529),"")</f>
        <v>PROCEDURE</v>
      </c>
      <c r="L534" s="70" t="str">
        <f>IFERROR(IF('Patient Admission Report'!G529="","",'Patient Admission Report'!G529),"")</f>
        <v>NEUROLOGY</v>
      </c>
      <c r="M534" s="134" t="str">
        <f>IFERROR(IF('Patient Admission Report'!I529="","",'Patient Admission Report'!I529),"")</f>
        <v>AROGYA SRI</v>
      </c>
      <c r="N534" s="124"/>
      <c r="O534" s="116"/>
      <c r="P534" s="72"/>
      <c r="Q534" s="73"/>
      <c r="R534" s="72"/>
      <c r="S534" s="72"/>
      <c r="T534" s="73"/>
      <c r="U534" s="69"/>
      <c r="V534" s="69"/>
      <c r="W534" s="136"/>
      <c r="X534" s="139"/>
      <c r="Y534" s="121"/>
      <c r="Z534" s="143" t="str">
        <f>IFERROR(VLOOKUP('Care Companion Tracker'!$G534,'Patient Discharge Report'!$B$11:$E$1048576,3,FALSE),"")</f>
        <v>26/09/2014 04:33 PM</v>
      </c>
      <c r="AA534" s="94" t="str">
        <f>IFERROR(VLOOKUP('Care Companion Tracker'!$G534,'Patient Discharge Report'!$B$11:$E$1048576,4,FALSE),"")</f>
        <v>Normal Discharge</v>
      </c>
      <c r="AB534" s="179">
        <f>ROUND(IF('Care Companion Tracker'!$Z534="",0,('Care Companion Tracker'!$Z534-'Care Companion Tracker'!$F534)),0)</f>
        <v>13</v>
      </c>
      <c r="AC534" s="116"/>
      <c r="AD534" s="95"/>
    </row>
    <row r="535" spans="2:30">
      <c r="B535" s="67">
        <f t="shared" si="16"/>
        <v>520</v>
      </c>
      <c r="C535" s="68" t="str">
        <f t="shared" si="17"/>
        <v>Hyderabad</v>
      </c>
      <c r="D535" s="93" t="str">
        <f>IF(AND('Care Companion Tracker'!$U535="", 'Care Companion Tracker'!$Z535=""),"Class not attended", IF(AND('Care Companion Tracker'!$Z535="",'Care Companion Tracker'!$U535&lt;&gt;"",$K535="Surgery",$W535=""),"Practical Left", IF(AND('Care Companion Tracker'!$Z535="",'Care Companion Tracker'!$U535&lt;&gt;"",'Care Companion Tracker'!$K535="Surgery",'Care Companion Tracker'!$Y535=""),"Evaluation left",IF(OR(AND('Care Companion Tracker'!$Z535&lt;&gt;"",'Care Companion Tracker'!$K535="Surgery",'Care Companion Tracker'!$U535&lt;&gt;"",'Care Companion Tracker'!$W535&lt;&gt;"",'Care Companion Tracker'!$Y535&lt;&gt;""),AND('Care Companion Tracker'!$Z535&lt;&gt;"",'Care Companion Tracker'!$K535="Procedure",'Care Companion Tracker'!$U535&lt;&gt;""),AND('Care Companion Tracker'!$Z535&lt;&gt;"",'Care Companion Tracker'!$K535="Observation",'Care Companion Tracker'!$U535&lt;&gt;"")),"Discharged &amp; completed",IF(AND('Care Companion Tracker'!$Z535&lt;&gt;"",'Care Companion Tracker'!$U535&lt;&gt;"",'Care Companion Tracker'!$W535=""),"Discharged but no practical", IF(AND('Care Companion Tracker'!$Z535&lt;&gt;"",'Care Companion Tracker'!$U535&lt;&gt;"",'Care Companion Tracker'!$K535="Surgery",'Care Companion Tracker'!$Y535=""),"Discharged but no evaluation",IF(AND('Care Companion Tracker'!$Z535&lt;&gt;"",'Care Companion Tracker'!$U535=""),"Discharged but no class","Completed but not discharged")))))))</f>
        <v>Discharged but no class</v>
      </c>
      <c r="E535" s="129" t="str">
        <f>IF(Table4[[#This Row],[DOA (DD/MM/YY)]]="","",TEXT(Table4[[#This Row],[DOA (DD/MM/YY)]],"mmm-yy"))</f>
        <v>Sep-14</v>
      </c>
      <c r="F535" s="148">
        <f>IF('Patient Admission Report'!H530="","",'Patient Admission Report'!H530)</f>
        <v>41896</v>
      </c>
      <c r="G535" s="112" t="str">
        <f>IFERROR(IF('Patient Admission Report'!B530="","",'Patient Admission Report'!B530),"")</f>
        <v>10070000202904</v>
      </c>
      <c r="H535" s="68" t="str">
        <f>IFERROR(IF('Patient Admission Report'!C530="","",'Patient Admission Report'!C530),"")</f>
        <v>Mrs PRABAVATHI A</v>
      </c>
      <c r="I535" s="77" t="str">
        <f>IFERROR(IF('Patient Admission Report'!D530="","",'Patient Admission Report'!D530),"")</f>
        <v>91-9503586929</v>
      </c>
      <c r="J535" s="68" t="str">
        <f>IFERROR(IF('Patient Admission Report'!E530="","",'Patient Admission Report'!E530),"")</f>
        <v>TELANGANA</v>
      </c>
      <c r="K535" s="68" t="str">
        <f>IFERROR(IF('Patient Admission Report'!F530="","",'Patient Admission Report'!F530),"")</f>
        <v>PROCEDURE</v>
      </c>
      <c r="L535" s="68" t="str">
        <f>IFERROR(IF('Patient Admission Report'!G530="","",'Patient Admission Report'!G530),"")</f>
        <v>NEUROLOGY</v>
      </c>
      <c r="M535" s="133" t="str">
        <f>IFERROR(IF('Patient Admission Report'!I530="","",'Patient Admission Report'!I530),"")</f>
        <v>AROGYA SRI</v>
      </c>
      <c r="N535" s="124"/>
      <c r="O535" s="116"/>
      <c r="P535" s="72"/>
      <c r="Q535" s="73"/>
      <c r="R535" s="72"/>
      <c r="S535" s="72"/>
      <c r="T535" s="73"/>
      <c r="U535" s="69"/>
      <c r="V535" s="69" t="s">
        <v>2647</v>
      </c>
      <c r="W535" s="136"/>
      <c r="X535" s="139"/>
      <c r="Y535" s="121"/>
      <c r="Z535" s="143" t="str">
        <f>IFERROR(VLOOKUP('Care Companion Tracker'!$G535,'Patient Discharge Report'!$B$11:$E$1048576,3,FALSE),"")</f>
        <v>24/09/2014 02:15 AM</v>
      </c>
      <c r="AA535" s="94" t="str">
        <f>IFERROR(VLOOKUP('Care Companion Tracker'!$G535,'Patient Discharge Report'!$B$11:$E$1048576,4,FALSE),"")</f>
        <v>Normal Discharge</v>
      </c>
      <c r="AB535" s="179">
        <f>ROUND(IF('Care Companion Tracker'!$Z535="",0,('Care Companion Tracker'!$Z535-'Care Companion Tracker'!$F535)),0)</f>
        <v>10</v>
      </c>
      <c r="AC535" s="116"/>
      <c r="AD535" s="95"/>
    </row>
    <row r="536" spans="2:30">
      <c r="B536" s="67">
        <f t="shared" si="16"/>
        <v>521</v>
      </c>
      <c r="C536" s="68" t="str">
        <f t="shared" si="17"/>
        <v>Hyderabad</v>
      </c>
      <c r="D536" s="93" t="str">
        <f>IF(AND('Care Companion Tracker'!$U536="", 'Care Companion Tracker'!$Z536=""),"Class not attended", IF(AND('Care Companion Tracker'!$Z536="",'Care Companion Tracker'!$U536&lt;&gt;"",$K536="Surgery",$W536=""),"Practical Left", IF(AND('Care Companion Tracker'!$Z536="",'Care Companion Tracker'!$U536&lt;&gt;"",'Care Companion Tracker'!$K536="Surgery",'Care Companion Tracker'!$Y536=""),"Evaluation left",IF(OR(AND('Care Companion Tracker'!$Z536&lt;&gt;"",'Care Companion Tracker'!$K536="Surgery",'Care Companion Tracker'!$U536&lt;&gt;"",'Care Companion Tracker'!$W536&lt;&gt;"",'Care Companion Tracker'!$Y536&lt;&gt;""),AND('Care Companion Tracker'!$Z536&lt;&gt;"",'Care Companion Tracker'!$K536="Procedure",'Care Companion Tracker'!$U536&lt;&gt;""),AND('Care Companion Tracker'!$Z536&lt;&gt;"",'Care Companion Tracker'!$K536="Observation",'Care Companion Tracker'!$U536&lt;&gt;"")),"Discharged &amp; completed",IF(AND('Care Companion Tracker'!$Z536&lt;&gt;"",'Care Companion Tracker'!$U536&lt;&gt;"",'Care Companion Tracker'!$W536=""),"Discharged but no practical", IF(AND('Care Companion Tracker'!$Z536&lt;&gt;"",'Care Companion Tracker'!$U536&lt;&gt;"",'Care Companion Tracker'!$K536="Surgery",'Care Companion Tracker'!$Y536=""),"Discharged but no evaluation",IF(AND('Care Companion Tracker'!$Z536&lt;&gt;"",'Care Companion Tracker'!$U536=""),"Discharged but no class","Completed but not discharged")))))))</f>
        <v>Discharged but no class</v>
      </c>
      <c r="E536" s="129" t="str">
        <f>IF(Table4[[#This Row],[DOA (DD/MM/YY)]]="","",TEXT(Table4[[#This Row],[DOA (DD/MM/YY)]],"mmm-yy"))</f>
        <v>Sep-14</v>
      </c>
      <c r="F536" s="148">
        <f>IF('Patient Admission Report'!H531="","",'Patient Admission Report'!H531)</f>
        <v>41896</v>
      </c>
      <c r="G536" s="112" t="str">
        <f>IFERROR(IF('Patient Admission Report'!B531="","",'Patient Admission Report'!B531),"")</f>
        <v>10070000202906</v>
      </c>
      <c r="H536" s="68" t="str">
        <f>IFERROR(IF('Patient Admission Report'!C531="","",'Patient Admission Report'!C531),"")</f>
        <v>Mrs MANGAMMA</v>
      </c>
      <c r="I536" s="77" t="str">
        <f>IFERROR(IF('Patient Admission Report'!D531="","",'Patient Admission Report'!D531),"")</f>
        <v>91-7306627704</v>
      </c>
      <c r="J536" s="68" t="str">
        <f>IFERROR(IF('Patient Admission Report'!E531="","",'Patient Admission Report'!E531),"")</f>
        <v>TELANGANA</v>
      </c>
      <c r="K536" s="68" t="str">
        <f>IFERROR(IF('Patient Admission Report'!F531="","",'Patient Admission Report'!F531),"")</f>
        <v>PROCEDURE</v>
      </c>
      <c r="L536" s="68" t="str">
        <f>IFERROR(IF('Patient Admission Report'!G531="","",'Patient Admission Report'!G531),"")</f>
        <v>NEUROLOGY</v>
      </c>
      <c r="M536" s="133" t="str">
        <f>IFERROR(IF('Patient Admission Report'!I531="","",'Patient Admission Report'!I531),"")</f>
        <v/>
      </c>
      <c r="N536" s="124"/>
      <c r="O536" s="116"/>
      <c r="P536" s="72"/>
      <c r="Q536" s="73"/>
      <c r="R536" s="72"/>
      <c r="S536" s="72"/>
      <c r="T536" s="73"/>
      <c r="U536" s="69"/>
      <c r="V536" s="69" t="s">
        <v>2647</v>
      </c>
      <c r="W536" s="136"/>
      <c r="X536" s="139"/>
      <c r="Y536" s="121"/>
      <c r="Z536" s="143" t="str">
        <f>IFERROR(VLOOKUP('Care Companion Tracker'!$G536,'Patient Discharge Report'!$B$11:$E$1048576,3,FALSE),"")</f>
        <v>15/09/2014 09:11 PM</v>
      </c>
      <c r="AA536" s="94" t="str">
        <f>IFERROR(VLOOKUP('Care Companion Tracker'!$G536,'Patient Discharge Report'!$B$11:$E$1048576,4,FALSE),"")</f>
        <v>LAMA</v>
      </c>
      <c r="AB536" s="179">
        <f>ROUND(IF('Care Companion Tracker'!$Z536="",0,('Care Companion Tracker'!$Z536-'Care Companion Tracker'!$F536)),0)</f>
        <v>2</v>
      </c>
      <c r="AC536" s="116"/>
      <c r="AD536" s="95"/>
    </row>
    <row r="537" spans="2:30">
      <c r="B537" s="67">
        <f t="shared" si="16"/>
        <v>522</v>
      </c>
      <c r="C537" s="68" t="str">
        <f t="shared" si="17"/>
        <v>Hyderabad</v>
      </c>
      <c r="D537" s="93" t="str">
        <f>IF(AND('Care Companion Tracker'!$U537="", 'Care Companion Tracker'!$Z537=""),"Class not attended", IF(AND('Care Companion Tracker'!$Z537="",'Care Companion Tracker'!$U537&lt;&gt;"",$K537="Surgery",$W537=""),"Practical Left", IF(AND('Care Companion Tracker'!$Z537="",'Care Companion Tracker'!$U537&lt;&gt;"",'Care Companion Tracker'!$K537="Surgery",'Care Companion Tracker'!$Y537=""),"Evaluation left",IF(OR(AND('Care Companion Tracker'!$Z537&lt;&gt;"",'Care Companion Tracker'!$K537="Surgery",'Care Companion Tracker'!$U537&lt;&gt;"",'Care Companion Tracker'!$W537&lt;&gt;"",'Care Companion Tracker'!$Y537&lt;&gt;""),AND('Care Companion Tracker'!$Z537&lt;&gt;"",'Care Companion Tracker'!$K537="Procedure",'Care Companion Tracker'!$U537&lt;&gt;""),AND('Care Companion Tracker'!$Z537&lt;&gt;"",'Care Companion Tracker'!$K537="Observation",'Care Companion Tracker'!$U537&lt;&gt;"")),"Discharged &amp; completed",IF(AND('Care Companion Tracker'!$Z537&lt;&gt;"",'Care Companion Tracker'!$U537&lt;&gt;"",'Care Companion Tracker'!$W537=""),"Discharged but no practical", IF(AND('Care Companion Tracker'!$Z537&lt;&gt;"",'Care Companion Tracker'!$U537&lt;&gt;"",'Care Companion Tracker'!$K537="Surgery",'Care Companion Tracker'!$Y537=""),"Discharged but no evaluation",IF(AND('Care Companion Tracker'!$Z537&lt;&gt;"",'Care Companion Tracker'!$U537=""),"Discharged but no class","Completed but not discharged")))))))</f>
        <v>Class not attended</v>
      </c>
      <c r="E537" s="129" t="str">
        <f>IF(Table4[[#This Row],[DOA (DD/MM/YY)]]="","",TEXT(Table4[[#This Row],[DOA (DD/MM/YY)]],"mmm-yy"))</f>
        <v>Sep-14</v>
      </c>
      <c r="F537" s="148">
        <f>IF('Patient Admission Report'!H532="","",'Patient Admission Report'!H532)</f>
        <v>41896</v>
      </c>
      <c r="G537" s="112" t="str">
        <f>IFERROR(IF('Patient Admission Report'!B532="","",'Patient Admission Report'!B532),"")</f>
        <v>10070000202898</v>
      </c>
      <c r="H537" s="68" t="str">
        <f>IFERROR(IF('Patient Admission Report'!C532="","",'Patient Admission Report'!C532),"")</f>
        <v>Mr CHANDRAIAH T</v>
      </c>
      <c r="I537" s="77" t="str">
        <f>IFERROR(IF('Patient Admission Report'!D532="","",'Patient Admission Report'!D532),"")</f>
        <v>91-9985389074</v>
      </c>
      <c r="J537" s="68" t="str">
        <f>IFERROR(IF('Patient Admission Report'!E532="","",'Patient Admission Report'!E532),"")</f>
        <v>TELANGANA</v>
      </c>
      <c r="K537" s="68" t="str">
        <f>IFERROR(IF('Patient Admission Report'!F532="","",'Patient Admission Report'!F532),"")</f>
        <v>OBSERVATION</v>
      </c>
      <c r="L537" s="68" t="str">
        <f>IFERROR(IF('Patient Admission Report'!G532="","",'Patient Admission Report'!G532),"")</f>
        <v>NEUROLOGY</v>
      </c>
      <c r="M537" s="133" t="str">
        <f>IFERROR(IF('Patient Admission Report'!I532="","",'Patient Admission Report'!I532),"")</f>
        <v>AROGYA SRI</v>
      </c>
      <c r="N537" s="124"/>
      <c r="O537" s="116"/>
      <c r="P537" s="72"/>
      <c r="Q537" s="73"/>
      <c r="R537" s="72"/>
      <c r="S537" s="72"/>
      <c r="T537" s="73"/>
      <c r="U537" s="69"/>
      <c r="V537" s="69"/>
      <c r="W537" s="136"/>
      <c r="X537" s="139"/>
      <c r="Y537" s="121"/>
      <c r="Z537" s="143" t="str">
        <f>IFERROR(VLOOKUP('Care Companion Tracker'!$G537,'Patient Discharge Report'!$B$11:$E$1048576,3,FALSE),"")</f>
        <v/>
      </c>
      <c r="AA537" s="94" t="str">
        <f>IFERROR(VLOOKUP('Care Companion Tracker'!$G537,'Patient Discharge Report'!$B$11:$E$1048576,4,FALSE),"")</f>
        <v/>
      </c>
      <c r="AB537" s="179">
        <f>ROUND(IF('Care Companion Tracker'!$Z537="",0,('Care Companion Tracker'!$Z537-'Care Companion Tracker'!$F537)),0)</f>
        <v>0</v>
      </c>
      <c r="AC537" s="116"/>
      <c r="AD537" s="95"/>
    </row>
    <row r="538" spans="2:30">
      <c r="B538" s="67">
        <f t="shared" si="16"/>
        <v>523</v>
      </c>
      <c r="C538" s="68" t="str">
        <f t="shared" si="17"/>
        <v>Hyderabad</v>
      </c>
      <c r="D538" s="93" t="str">
        <f>IF(AND('Care Companion Tracker'!$U538="", 'Care Companion Tracker'!$Z538=""),"Class not attended", IF(AND('Care Companion Tracker'!$Z538="",'Care Companion Tracker'!$U538&lt;&gt;"",$K538="Surgery",$W538=""),"Practical Left", IF(AND('Care Companion Tracker'!$Z538="",'Care Companion Tracker'!$U538&lt;&gt;"",'Care Companion Tracker'!$K538="Surgery",'Care Companion Tracker'!$Y538=""),"Evaluation left",IF(OR(AND('Care Companion Tracker'!$Z538&lt;&gt;"",'Care Companion Tracker'!$K538="Surgery",'Care Companion Tracker'!$U538&lt;&gt;"",'Care Companion Tracker'!$W538&lt;&gt;"",'Care Companion Tracker'!$Y538&lt;&gt;""),AND('Care Companion Tracker'!$Z538&lt;&gt;"",'Care Companion Tracker'!$K538="Procedure",'Care Companion Tracker'!$U538&lt;&gt;""),AND('Care Companion Tracker'!$Z538&lt;&gt;"",'Care Companion Tracker'!$K538="Observation",'Care Companion Tracker'!$U538&lt;&gt;"")),"Discharged &amp; completed",IF(AND('Care Companion Tracker'!$Z538&lt;&gt;"",'Care Companion Tracker'!$U538&lt;&gt;"",'Care Companion Tracker'!$W538=""),"Discharged but no practical", IF(AND('Care Companion Tracker'!$Z538&lt;&gt;"",'Care Companion Tracker'!$U538&lt;&gt;"",'Care Companion Tracker'!$K538="Surgery",'Care Companion Tracker'!$Y538=""),"Discharged but no evaluation",IF(AND('Care Companion Tracker'!$Z538&lt;&gt;"",'Care Companion Tracker'!$U538=""),"Discharged but no class","Completed but not discharged")))))))</f>
        <v>Discharged but no class</v>
      </c>
      <c r="E538" s="129" t="str">
        <f>IF(Table4[[#This Row],[DOA (DD/MM/YY)]]="","",TEXT(Table4[[#This Row],[DOA (DD/MM/YY)]],"mmm-yy"))</f>
        <v>Sep-14</v>
      </c>
      <c r="F538" s="148">
        <f>IF('Patient Admission Report'!H533="","",'Patient Admission Report'!H533)</f>
        <v>41896</v>
      </c>
      <c r="G538" s="112" t="str">
        <f>IFERROR(IF('Patient Admission Report'!B533="","",'Patient Admission Report'!B533),"")</f>
        <v>10070000202897</v>
      </c>
      <c r="H538" s="68" t="str">
        <f>IFERROR(IF('Patient Admission Report'!C533="","",'Patient Admission Report'!C533),"")</f>
        <v>Mr PRASAD V.S</v>
      </c>
      <c r="I538" s="77" t="str">
        <f>IFERROR(IF('Patient Admission Report'!D533="","",'Patient Admission Report'!D533),"")</f>
        <v>91-9014941968</v>
      </c>
      <c r="J538" s="68" t="str">
        <f>IFERROR(IF('Patient Admission Report'!E533="","",'Patient Admission Report'!E533),"")</f>
        <v>TELANGANA</v>
      </c>
      <c r="K538" s="68" t="str">
        <f>IFERROR(IF('Patient Admission Report'!F533="","",'Patient Admission Report'!F533),"")</f>
        <v>OBSERVATION</v>
      </c>
      <c r="L538" s="68" t="str">
        <f>IFERROR(IF('Patient Admission Report'!G533="","",'Patient Admission Report'!G533),"")</f>
        <v>NEUROLOGY</v>
      </c>
      <c r="M538" s="133" t="str">
        <f>IFERROR(IF('Patient Admission Report'!I533="","",'Patient Admission Report'!I533),"")</f>
        <v/>
      </c>
      <c r="N538" s="124"/>
      <c r="O538" s="116"/>
      <c r="P538" s="72"/>
      <c r="Q538" s="73"/>
      <c r="R538" s="72"/>
      <c r="S538" s="72"/>
      <c r="T538" s="73"/>
      <c r="U538" s="69"/>
      <c r="V538" s="69"/>
      <c r="W538" s="136"/>
      <c r="X538" s="139"/>
      <c r="Y538" s="121"/>
      <c r="Z538" s="143" t="str">
        <f>IFERROR(VLOOKUP('Care Companion Tracker'!$G538,'Patient Discharge Report'!$B$11:$E$1048576,3,FALSE),"")</f>
        <v>18/09/2014 03:48 PM</v>
      </c>
      <c r="AA538" s="94" t="str">
        <f>IFERROR(VLOOKUP('Care Companion Tracker'!$G538,'Patient Discharge Report'!$B$11:$E$1048576,4,FALSE),"")</f>
        <v>Normal Discharge</v>
      </c>
      <c r="AB538" s="179">
        <f>ROUND(IF('Care Companion Tracker'!$Z538="",0,('Care Companion Tracker'!$Z538-'Care Companion Tracker'!$F538)),0)</f>
        <v>5</v>
      </c>
      <c r="AC538" s="116"/>
      <c r="AD538" s="95"/>
    </row>
    <row r="539" spans="2:30">
      <c r="B539" s="67">
        <f t="shared" si="16"/>
        <v>524</v>
      </c>
      <c r="C539" s="68" t="str">
        <f t="shared" si="17"/>
        <v>Hyderabad</v>
      </c>
      <c r="D539" s="93" t="str">
        <f>IF(AND('Care Companion Tracker'!$U539="", 'Care Companion Tracker'!$Z539=""),"Class not attended", IF(AND('Care Companion Tracker'!$Z539="",'Care Companion Tracker'!$U539&lt;&gt;"",$K539="Surgery",$W539=""),"Practical Left", IF(AND('Care Companion Tracker'!$Z539="",'Care Companion Tracker'!$U539&lt;&gt;"",'Care Companion Tracker'!$K539="Surgery",'Care Companion Tracker'!$Y539=""),"Evaluation left",IF(OR(AND('Care Companion Tracker'!$Z539&lt;&gt;"",'Care Companion Tracker'!$K539="Surgery",'Care Companion Tracker'!$U539&lt;&gt;"",'Care Companion Tracker'!$W539&lt;&gt;"",'Care Companion Tracker'!$Y539&lt;&gt;""),AND('Care Companion Tracker'!$Z539&lt;&gt;"",'Care Companion Tracker'!$K539="Procedure",'Care Companion Tracker'!$U539&lt;&gt;""),AND('Care Companion Tracker'!$Z539&lt;&gt;"",'Care Companion Tracker'!$K539="Observation",'Care Companion Tracker'!$U539&lt;&gt;"")),"Discharged &amp; completed",IF(AND('Care Companion Tracker'!$Z539&lt;&gt;"",'Care Companion Tracker'!$U539&lt;&gt;"",'Care Companion Tracker'!$W539=""),"Discharged but no practical", IF(AND('Care Companion Tracker'!$Z539&lt;&gt;"",'Care Companion Tracker'!$U539&lt;&gt;"",'Care Companion Tracker'!$K539="Surgery",'Care Companion Tracker'!$Y539=""),"Discharged but no evaluation",IF(AND('Care Companion Tracker'!$Z539&lt;&gt;"",'Care Companion Tracker'!$U539=""),"Discharged but no class","Completed but not discharged")))))))</f>
        <v>Class not attended</v>
      </c>
      <c r="E539" s="129" t="str">
        <f>IF(Table4[[#This Row],[DOA (DD/MM/YY)]]="","",TEXT(Table4[[#This Row],[DOA (DD/MM/YY)]],"mmm-yy"))</f>
        <v>Sep-14</v>
      </c>
      <c r="F539" s="148">
        <f>IF('Patient Admission Report'!H534="","",'Patient Admission Report'!H534)</f>
        <v>41896</v>
      </c>
      <c r="G539" s="112" t="str">
        <f>IFERROR(IF('Patient Admission Report'!B534="","",'Patient Admission Report'!B534),"")</f>
        <v>10070000202895</v>
      </c>
      <c r="H539" s="68" t="str">
        <f>IFERROR(IF('Patient Admission Report'!C534="","",'Patient Admission Report'!C534),"")</f>
        <v>Mr SURENDER</v>
      </c>
      <c r="I539" s="77" t="str">
        <f>IFERROR(IF('Patient Admission Report'!D534="","",'Patient Admission Report'!D534),"")</f>
        <v>91-9492618445</v>
      </c>
      <c r="J539" s="68" t="str">
        <f>IFERROR(IF('Patient Admission Report'!E534="","",'Patient Admission Report'!E534),"")</f>
        <v>TELANGANA</v>
      </c>
      <c r="K539" s="68" t="str">
        <f>IFERROR(IF('Patient Admission Report'!F534="","",'Patient Admission Report'!F534),"")</f>
        <v>PROCEDURE</v>
      </c>
      <c r="L539" s="68" t="str">
        <f>IFERROR(IF('Patient Admission Report'!G534="","",'Patient Admission Report'!G534),"")</f>
        <v>NEUROLOGY</v>
      </c>
      <c r="M539" s="133" t="str">
        <f>IFERROR(IF('Patient Admission Report'!I534="","",'Patient Admission Report'!I534),"")</f>
        <v>ESIC_CREDIT</v>
      </c>
      <c r="N539" s="124"/>
      <c r="O539" s="116"/>
      <c r="P539" s="72"/>
      <c r="Q539" s="73"/>
      <c r="R539" s="72"/>
      <c r="S539" s="72"/>
      <c r="T539" s="73"/>
      <c r="U539" s="69"/>
      <c r="V539" s="69"/>
      <c r="W539" s="136"/>
      <c r="X539" s="139"/>
      <c r="Y539" s="121"/>
      <c r="Z539" s="143" t="str">
        <f>IFERROR(VLOOKUP('Care Companion Tracker'!$G539,'Patient Discharge Report'!$B$11:$E$1048576,3,FALSE),"")</f>
        <v/>
      </c>
      <c r="AA539" s="94" t="str">
        <f>IFERROR(VLOOKUP('Care Companion Tracker'!$G539,'Patient Discharge Report'!$B$11:$E$1048576,4,FALSE),"")</f>
        <v/>
      </c>
      <c r="AB539" s="179">
        <f>ROUND(IF('Care Companion Tracker'!$Z539="",0,('Care Companion Tracker'!$Z539-'Care Companion Tracker'!$F539)),0)</f>
        <v>0</v>
      </c>
      <c r="AC539" s="116"/>
      <c r="AD539" s="95"/>
    </row>
    <row r="540" spans="2:30">
      <c r="B540" s="67">
        <f t="shared" si="16"/>
        <v>525</v>
      </c>
      <c r="C540" s="68" t="str">
        <f t="shared" si="17"/>
        <v>Hyderabad</v>
      </c>
      <c r="D540" s="93" t="str">
        <f>IF(AND('Care Companion Tracker'!$U540="", 'Care Companion Tracker'!$Z540=""),"Class not attended", IF(AND('Care Companion Tracker'!$Z540="",'Care Companion Tracker'!$U540&lt;&gt;"",$K540="Surgery",$W540=""),"Practical Left", IF(AND('Care Companion Tracker'!$Z540="",'Care Companion Tracker'!$U540&lt;&gt;"",'Care Companion Tracker'!$K540="Surgery",'Care Companion Tracker'!$Y540=""),"Evaluation left",IF(OR(AND('Care Companion Tracker'!$Z540&lt;&gt;"",'Care Companion Tracker'!$K540="Surgery",'Care Companion Tracker'!$U540&lt;&gt;"",'Care Companion Tracker'!$W540&lt;&gt;"",'Care Companion Tracker'!$Y540&lt;&gt;""),AND('Care Companion Tracker'!$Z540&lt;&gt;"",'Care Companion Tracker'!$K540="Procedure",'Care Companion Tracker'!$U540&lt;&gt;""),AND('Care Companion Tracker'!$Z540&lt;&gt;"",'Care Companion Tracker'!$K540="Observation",'Care Companion Tracker'!$U540&lt;&gt;"")),"Discharged &amp; completed",IF(AND('Care Companion Tracker'!$Z540&lt;&gt;"",'Care Companion Tracker'!$U540&lt;&gt;"",'Care Companion Tracker'!$W540=""),"Discharged but no practical", IF(AND('Care Companion Tracker'!$Z540&lt;&gt;"",'Care Companion Tracker'!$U540&lt;&gt;"",'Care Companion Tracker'!$K540="Surgery",'Care Companion Tracker'!$Y540=""),"Discharged but no evaluation",IF(AND('Care Companion Tracker'!$Z540&lt;&gt;"",'Care Companion Tracker'!$U540=""),"Discharged but no class","Completed but not discharged")))))))</f>
        <v>Discharged but no class</v>
      </c>
      <c r="E540" s="129" t="str">
        <f>IF(Table4[[#This Row],[DOA (DD/MM/YY)]]="","",TEXT(Table4[[#This Row],[DOA (DD/MM/YY)]],"mmm-yy"))</f>
        <v>Sep-14</v>
      </c>
      <c r="F540" s="148">
        <f>IF('Patient Admission Report'!H535="","",'Patient Admission Report'!H535)</f>
        <v>41896</v>
      </c>
      <c r="G540" s="112" t="str">
        <f>IFERROR(IF('Patient Admission Report'!B535="","",'Patient Admission Report'!B535),"")</f>
        <v>10070000202880</v>
      </c>
      <c r="H540" s="70" t="str">
        <f>IFERROR(IF('Patient Admission Report'!C535="","",'Patient Admission Report'!C535),"")</f>
        <v>Mr RASUL MD</v>
      </c>
      <c r="I540" s="77" t="str">
        <f>IFERROR(IF('Patient Admission Report'!D535="","",'Patient Admission Report'!D535),"")</f>
        <v>91-9963438785</v>
      </c>
      <c r="J540" s="70" t="str">
        <f>IFERROR(IF('Patient Admission Report'!E535="","",'Patient Admission Report'!E535),"")</f>
        <v>TELANGANA</v>
      </c>
      <c r="K540" s="70" t="str">
        <f>IFERROR(IF('Patient Admission Report'!F535="","",'Patient Admission Report'!F535),"")</f>
        <v>OBSERVATION</v>
      </c>
      <c r="L540" s="70" t="str">
        <f>IFERROR(IF('Patient Admission Report'!G535="","",'Patient Admission Report'!G535),"")</f>
        <v>NEUROLOGY</v>
      </c>
      <c r="M540" s="134" t="str">
        <f>IFERROR(IF('Patient Admission Report'!I535="","",'Patient Admission Report'!I535),"")</f>
        <v/>
      </c>
      <c r="N540" s="124"/>
      <c r="O540" s="116"/>
      <c r="P540" s="72"/>
      <c r="Q540" s="73"/>
      <c r="R540" s="72"/>
      <c r="S540" s="72"/>
      <c r="T540" s="73"/>
      <c r="U540" s="69"/>
      <c r="V540" s="69"/>
      <c r="W540" s="136"/>
      <c r="X540" s="139"/>
      <c r="Y540" s="121"/>
      <c r="Z540" s="143" t="str">
        <f>IFERROR(VLOOKUP('Care Companion Tracker'!$G540,'Patient Discharge Report'!$B$11:$E$1048576,3,FALSE),"")</f>
        <v>15/09/2014 08:53 PM</v>
      </c>
      <c r="AA540" s="94" t="str">
        <f>IFERROR(VLOOKUP('Care Companion Tracker'!$G540,'Patient Discharge Report'!$B$11:$E$1048576,4,FALSE),"")</f>
        <v>LAMA</v>
      </c>
      <c r="AB540" s="179">
        <f>ROUND(IF('Care Companion Tracker'!$Z540="",0,('Care Companion Tracker'!$Z540-'Care Companion Tracker'!$F540)),0)</f>
        <v>2</v>
      </c>
      <c r="AC540" s="116"/>
      <c r="AD540" s="95"/>
    </row>
    <row r="541" spans="2:30">
      <c r="B541" s="67">
        <f t="shared" si="16"/>
        <v>526</v>
      </c>
      <c r="C541" s="68" t="str">
        <f t="shared" si="17"/>
        <v>Hyderabad</v>
      </c>
      <c r="D541" s="93" t="str">
        <f>IF(AND('Care Companion Tracker'!$U541="", 'Care Companion Tracker'!$Z541=""),"Class not attended", IF(AND('Care Companion Tracker'!$Z541="",'Care Companion Tracker'!$U541&lt;&gt;"",$K541="Surgery",$W541=""),"Practical Left", IF(AND('Care Companion Tracker'!$Z541="",'Care Companion Tracker'!$U541&lt;&gt;"",'Care Companion Tracker'!$K541="Surgery",'Care Companion Tracker'!$Y541=""),"Evaluation left",IF(OR(AND('Care Companion Tracker'!$Z541&lt;&gt;"",'Care Companion Tracker'!$K541="Surgery",'Care Companion Tracker'!$U541&lt;&gt;"",'Care Companion Tracker'!$W541&lt;&gt;"",'Care Companion Tracker'!$Y541&lt;&gt;""),AND('Care Companion Tracker'!$Z541&lt;&gt;"",'Care Companion Tracker'!$K541="Procedure",'Care Companion Tracker'!$U541&lt;&gt;""),AND('Care Companion Tracker'!$Z541&lt;&gt;"",'Care Companion Tracker'!$K541="Observation",'Care Companion Tracker'!$U541&lt;&gt;"")),"Discharged &amp; completed",IF(AND('Care Companion Tracker'!$Z541&lt;&gt;"",'Care Companion Tracker'!$U541&lt;&gt;"",'Care Companion Tracker'!$W541=""),"Discharged but no practical", IF(AND('Care Companion Tracker'!$Z541&lt;&gt;"",'Care Companion Tracker'!$U541&lt;&gt;"",'Care Companion Tracker'!$K541="Surgery",'Care Companion Tracker'!$Y541=""),"Discharged but no evaluation",IF(AND('Care Companion Tracker'!$Z541&lt;&gt;"",'Care Companion Tracker'!$U541=""),"Discharged but no class","Completed but not discharged")))))))</f>
        <v>Discharged but no class</v>
      </c>
      <c r="E541" s="129" t="str">
        <f>IF(Table4[[#This Row],[DOA (DD/MM/YY)]]="","",TEXT(Table4[[#This Row],[DOA (DD/MM/YY)]],"mmm-yy"))</f>
        <v>Sep-14</v>
      </c>
      <c r="F541" s="148">
        <f>IF('Patient Admission Report'!H536="","",'Patient Admission Report'!H536)</f>
        <v>41896</v>
      </c>
      <c r="G541" s="112" t="str">
        <f>IFERROR(IF('Patient Admission Report'!B536="","",'Patient Admission Report'!B536),"")</f>
        <v>10070000202878</v>
      </c>
      <c r="H541" s="68" t="str">
        <f>IFERROR(IF('Patient Admission Report'!C536="","",'Patient Admission Report'!C536),"")</f>
        <v>Mrs NAGA LAXMI K</v>
      </c>
      <c r="I541" s="77" t="str">
        <f>IFERROR(IF('Patient Admission Report'!D536="","",'Patient Admission Report'!D536),"")</f>
        <v>91-9959397452</v>
      </c>
      <c r="J541" s="68" t="str">
        <f>IFERROR(IF('Patient Admission Report'!E536="","",'Patient Admission Report'!E536),"")</f>
        <v>TELANGANA</v>
      </c>
      <c r="K541" s="68" t="str">
        <f>IFERROR(IF('Patient Admission Report'!F536="","",'Patient Admission Report'!F536),"")</f>
        <v>OBSERVATION</v>
      </c>
      <c r="L541" s="68" t="str">
        <f>IFERROR(IF('Patient Admission Report'!G536="","",'Patient Admission Report'!G536),"")</f>
        <v>NEUROLOGY</v>
      </c>
      <c r="M541" s="133" t="str">
        <f>IFERROR(IF('Patient Admission Report'!I536="","",'Patient Admission Report'!I536),"")</f>
        <v/>
      </c>
      <c r="N541" s="124"/>
      <c r="O541" s="116"/>
      <c r="P541" s="72"/>
      <c r="Q541" s="73"/>
      <c r="R541" s="72"/>
      <c r="S541" s="72"/>
      <c r="T541" s="73"/>
      <c r="U541" s="69"/>
      <c r="V541" s="69"/>
      <c r="W541" s="136"/>
      <c r="X541" s="139"/>
      <c r="Y541" s="121"/>
      <c r="Z541" s="143" t="str">
        <f>IFERROR(VLOOKUP('Care Companion Tracker'!$G541,'Patient Discharge Report'!$B$11:$E$1048576,3,FALSE),"")</f>
        <v>17/09/2014 09:50 PM</v>
      </c>
      <c r="AA541" s="94" t="str">
        <f>IFERROR(VLOOKUP('Care Companion Tracker'!$G541,'Patient Discharge Report'!$B$11:$E$1048576,4,FALSE),"")</f>
        <v>Normal Discharge</v>
      </c>
      <c r="AB541" s="179">
        <f>ROUND(IF('Care Companion Tracker'!$Z541="",0,('Care Companion Tracker'!$Z541-'Care Companion Tracker'!$F541)),0)</f>
        <v>4</v>
      </c>
      <c r="AC541" s="116"/>
      <c r="AD541" s="95"/>
    </row>
    <row r="542" spans="2:30">
      <c r="B542" s="67">
        <f t="shared" si="16"/>
        <v>527</v>
      </c>
      <c r="C542" s="68" t="str">
        <f t="shared" si="17"/>
        <v>Hyderabad</v>
      </c>
      <c r="D542" s="93" t="str">
        <f>IF(AND('Care Companion Tracker'!$U542="", 'Care Companion Tracker'!$Z542=""),"Class not attended", IF(AND('Care Companion Tracker'!$Z542="",'Care Companion Tracker'!$U542&lt;&gt;"",$K542="Surgery",$W542=""),"Practical Left", IF(AND('Care Companion Tracker'!$Z542="",'Care Companion Tracker'!$U542&lt;&gt;"",'Care Companion Tracker'!$K542="Surgery",'Care Companion Tracker'!$Y542=""),"Evaluation left",IF(OR(AND('Care Companion Tracker'!$Z542&lt;&gt;"",'Care Companion Tracker'!$K542="Surgery",'Care Companion Tracker'!$U542&lt;&gt;"",'Care Companion Tracker'!$W542&lt;&gt;"",'Care Companion Tracker'!$Y542&lt;&gt;""),AND('Care Companion Tracker'!$Z542&lt;&gt;"",'Care Companion Tracker'!$K542="Procedure",'Care Companion Tracker'!$U542&lt;&gt;""),AND('Care Companion Tracker'!$Z542&lt;&gt;"",'Care Companion Tracker'!$K542="Observation",'Care Companion Tracker'!$U542&lt;&gt;"")),"Discharged &amp; completed",IF(AND('Care Companion Tracker'!$Z542&lt;&gt;"",'Care Companion Tracker'!$U542&lt;&gt;"",'Care Companion Tracker'!$W542=""),"Discharged but no practical", IF(AND('Care Companion Tracker'!$Z542&lt;&gt;"",'Care Companion Tracker'!$U542&lt;&gt;"",'Care Companion Tracker'!$K542="Surgery",'Care Companion Tracker'!$Y542=""),"Discharged but no evaluation",IF(AND('Care Companion Tracker'!$Z542&lt;&gt;"",'Care Companion Tracker'!$U542=""),"Discharged but no class","Completed but not discharged")))))))</f>
        <v>Discharged but no class</v>
      </c>
      <c r="E542" s="129" t="str">
        <f>IF(Table4[[#This Row],[DOA (DD/MM/YY)]]="","",TEXT(Table4[[#This Row],[DOA (DD/MM/YY)]],"mmm-yy"))</f>
        <v>Sep-14</v>
      </c>
      <c r="F542" s="148">
        <f>IF('Patient Admission Report'!H537="","",'Patient Admission Report'!H537)</f>
        <v>41896</v>
      </c>
      <c r="G542" s="112" t="str">
        <f>IFERROR(IF('Patient Admission Report'!B537="","",'Patient Admission Report'!B537),"")</f>
        <v>10070000202867</v>
      </c>
      <c r="H542" s="68" t="str">
        <f>IFERROR(IF('Patient Admission Report'!C537="","",'Patient Admission Report'!C537),"")</f>
        <v>Mr VENKATESH G</v>
      </c>
      <c r="I542" s="77" t="str">
        <f>IFERROR(IF('Patient Admission Report'!D537="","",'Patient Admission Report'!D537),"")</f>
        <v>9951687124</v>
      </c>
      <c r="J542" s="68" t="str">
        <f>IFERROR(IF('Patient Admission Report'!E537="","",'Patient Admission Report'!E537),"")</f>
        <v>TELANGANA</v>
      </c>
      <c r="K542" s="68" t="str">
        <f>IFERROR(IF('Patient Admission Report'!F537="","",'Patient Admission Report'!F537),"")</f>
        <v>PROCEDURE</v>
      </c>
      <c r="L542" s="68" t="str">
        <f>IFERROR(IF('Patient Admission Report'!G537="","",'Patient Admission Report'!G537),"")</f>
        <v>NEUROLOGY</v>
      </c>
      <c r="M542" s="133" t="str">
        <f>IFERROR(IF('Patient Admission Report'!I537="","",'Patient Admission Report'!I537),"")</f>
        <v>AROGYA SRI</v>
      </c>
      <c r="N542" s="124"/>
      <c r="O542" s="116"/>
      <c r="P542" s="72"/>
      <c r="Q542" s="73"/>
      <c r="R542" s="72"/>
      <c r="S542" s="72"/>
      <c r="T542" s="73"/>
      <c r="U542" s="69"/>
      <c r="V542" s="69"/>
      <c r="W542" s="136"/>
      <c r="X542" s="139"/>
      <c r="Y542" s="121"/>
      <c r="Z542" s="143" t="str">
        <f>IFERROR(VLOOKUP('Care Companion Tracker'!$G542,'Patient Discharge Report'!$B$11:$E$1048576,3,FALSE),"")</f>
        <v>24/09/2014 02:14 AM</v>
      </c>
      <c r="AA542" s="94" t="str">
        <f>IFERROR(VLOOKUP('Care Companion Tracker'!$G542,'Patient Discharge Report'!$B$11:$E$1048576,4,FALSE),"")</f>
        <v>Normal Discharge</v>
      </c>
      <c r="AB542" s="179">
        <f>ROUND(IF('Care Companion Tracker'!$Z542="",0,('Care Companion Tracker'!$Z542-'Care Companion Tracker'!$F542)),0)</f>
        <v>10</v>
      </c>
      <c r="AC542" s="116"/>
      <c r="AD542" s="95"/>
    </row>
    <row r="543" spans="2:30">
      <c r="B543" s="67">
        <f t="shared" si="16"/>
        <v>528</v>
      </c>
      <c r="C543" s="68" t="str">
        <f t="shared" si="17"/>
        <v>Hyderabad</v>
      </c>
      <c r="D543" s="93" t="str">
        <f>IF(AND('Care Companion Tracker'!$U543="", 'Care Companion Tracker'!$Z543=""),"Class not attended", IF(AND('Care Companion Tracker'!$Z543="",'Care Companion Tracker'!$U543&lt;&gt;"",$K543="Surgery",$W543=""),"Practical Left", IF(AND('Care Companion Tracker'!$Z543="",'Care Companion Tracker'!$U543&lt;&gt;"",'Care Companion Tracker'!$K543="Surgery",'Care Companion Tracker'!$Y543=""),"Evaluation left",IF(OR(AND('Care Companion Tracker'!$Z543&lt;&gt;"",'Care Companion Tracker'!$K543="Surgery",'Care Companion Tracker'!$U543&lt;&gt;"",'Care Companion Tracker'!$W543&lt;&gt;"",'Care Companion Tracker'!$Y543&lt;&gt;""),AND('Care Companion Tracker'!$Z543&lt;&gt;"",'Care Companion Tracker'!$K543="Procedure",'Care Companion Tracker'!$U543&lt;&gt;""),AND('Care Companion Tracker'!$Z543&lt;&gt;"",'Care Companion Tracker'!$K543="Observation",'Care Companion Tracker'!$U543&lt;&gt;"")),"Discharged &amp; completed",IF(AND('Care Companion Tracker'!$Z543&lt;&gt;"",'Care Companion Tracker'!$U543&lt;&gt;"",'Care Companion Tracker'!$W543=""),"Discharged but no practical", IF(AND('Care Companion Tracker'!$Z543&lt;&gt;"",'Care Companion Tracker'!$U543&lt;&gt;"",'Care Companion Tracker'!$K543="Surgery",'Care Companion Tracker'!$Y543=""),"Discharged but no evaluation",IF(AND('Care Companion Tracker'!$Z543&lt;&gt;"",'Care Companion Tracker'!$U543=""),"Discharged but no class","Completed but not discharged")))))))</f>
        <v>Class not attended</v>
      </c>
      <c r="E543" s="129" t="str">
        <f>IF(Table4[[#This Row],[DOA (DD/MM/YY)]]="","",TEXT(Table4[[#This Row],[DOA (DD/MM/YY)]],"mmm-yy"))</f>
        <v>Sep-14</v>
      </c>
      <c r="F543" s="148">
        <f>IF('Patient Admission Report'!H538="","",'Patient Admission Report'!H538)</f>
        <v>41896</v>
      </c>
      <c r="G543" s="112" t="str">
        <f>IFERROR(IF('Patient Admission Report'!B538="","",'Patient Admission Report'!B538),"")</f>
        <v>10070000202806</v>
      </c>
      <c r="H543" s="68" t="str">
        <f>IFERROR(IF('Patient Admission Report'!C538="","",'Patient Admission Report'!C538),"")</f>
        <v>Mr SHIVA KUMAR K</v>
      </c>
      <c r="I543" s="77" t="str">
        <f>IFERROR(IF('Patient Admission Report'!D538="","",'Patient Admission Report'!D538),"")</f>
        <v>919393475764</v>
      </c>
      <c r="J543" s="68" t="str">
        <f>IFERROR(IF('Patient Admission Report'!E538="","",'Patient Admission Report'!E538),"")</f>
        <v>TELANGANA</v>
      </c>
      <c r="K543" s="68" t="str">
        <f>IFERROR(IF('Patient Admission Report'!F538="","",'Patient Admission Report'!F538),"")</f>
        <v>OBSERVATION</v>
      </c>
      <c r="L543" s="68" t="str">
        <f>IFERROR(IF('Patient Admission Report'!G538="","",'Patient Admission Report'!G538),"")</f>
        <v>NEUROLOGY</v>
      </c>
      <c r="M543" s="133" t="str">
        <f>IFERROR(IF('Patient Admission Report'!I538="","",'Patient Admission Report'!I538),"")</f>
        <v>ESIC_CREDIT</v>
      </c>
      <c r="N543" s="124"/>
      <c r="O543" s="116"/>
      <c r="P543" s="72"/>
      <c r="Q543" s="73"/>
      <c r="R543" s="72"/>
      <c r="S543" s="72"/>
      <c r="T543" s="73"/>
      <c r="U543" s="69"/>
      <c r="V543" s="69"/>
      <c r="W543" s="136"/>
      <c r="X543" s="139"/>
      <c r="Y543" s="121"/>
      <c r="Z543" s="143" t="str">
        <f>IFERROR(VLOOKUP('Care Companion Tracker'!$G543,'Patient Discharge Report'!$B$11:$E$1048576,3,FALSE),"")</f>
        <v/>
      </c>
      <c r="AA543" s="94" t="str">
        <f>IFERROR(VLOOKUP('Care Companion Tracker'!$G543,'Patient Discharge Report'!$B$11:$E$1048576,4,FALSE),"")</f>
        <v/>
      </c>
      <c r="AB543" s="179">
        <f>ROUND(IF('Care Companion Tracker'!$Z543="",0,('Care Companion Tracker'!$Z543-'Care Companion Tracker'!$F543)),0)</f>
        <v>0</v>
      </c>
      <c r="AC543" s="116"/>
      <c r="AD543" s="95"/>
    </row>
    <row r="544" spans="2:30">
      <c r="B544" s="67">
        <f t="shared" si="16"/>
        <v>529</v>
      </c>
      <c r="C544" s="68" t="str">
        <f t="shared" si="17"/>
        <v>Hyderabad</v>
      </c>
      <c r="D544" s="93" t="str">
        <f>IF(AND('Care Companion Tracker'!$U544="", 'Care Companion Tracker'!$Z544=""),"Class not attended", IF(AND('Care Companion Tracker'!$Z544="",'Care Companion Tracker'!$U544&lt;&gt;"",$K544="Surgery",$W544=""),"Practical Left", IF(AND('Care Companion Tracker'!$Z544="",'Care Companion Tracker'!$U544&lt;&gt;"",'Care Companion Tracker'!$K544="Surgery",'Care Companion Tracker'!$Y544=""),"Evaluation left",IF(OR(AND('Care Companion Tracker'!$Z544&lt;&gt;"",'Care Companion Tracker'!$K544="Surgery",'Care Companion Tracker'!$U544&lt;&gt;"",'Care Companion Tracker'!$W544&lt;&gt;"",'Care Companion Tracker'!$Y544&lt;&gt;""),AND('Care Companion Tracker'!$Z544&lt;&gt;"",'Care Companion Tracker'!$K544="Procedure",'Care Companion Tracker'!$U544&lt;&gt;""),AND('Care Companion Tracker'!$Z544&lt;&gt;"",'Care Companion Tracker'!$K544="Observation",'Care Companion Tracker'!$U544&lt;&gt;"")),"Discharged &amp; completed",IF(AND('Care Companion Tracker'!$Z544&lt;&gt;"",'Care Companion Tracker'!$U544&lt;&gt;"",'Care Companion Tracker'!$W544=""),"Discharged but no practical", IF(AND('Care Companion Tracker'!$Z544&lt;&gt;"",'Care Companion Tracker'!$U544&lt;&gt;"",'Care Companion Tracker'!$K544="Surgery",'Care Companion Tracker'!$Y544=""),"Discharged but no evaluation",IF(AND('Care Companion Tracker'!$Z544&lt;&gt;"",'Care Companion Tracker'!$U544=""),"Discharged but no class","Completed but not discharged")))))))</f>
        <v>Class not attended</v>
      </c>
      <c r="E544" s="129" t="str">
        <f>IF(Table4[[#This Row],[DOA (DD/MM/YY)]]="","",TEXT(Table4[[#This Row],[DOA (DD/MM/YY)]],"mmm-yy"))</f>
        <v>Sep-14</v>
      </c>
      <c r="F544" s="148">
        <f>IF('Patient Admission Report'!H539="","",'Patient Admission Report'!H539)</f>
        <v>41896</v>
      </c>
      <c r="G544" s="112" t="str">
        <f>IFERROR(IF('Patient Admission Report'!B539="","",'Patient Admission Report'!B539),"")</f>
        <v>10070000148919</v>
      </c>
      <c r="H544" s="68" t="str">
        <f>IFERROR(IF('Patient Admission Report'!C539="","",'Patient Admission Report'!C539),"")</f>
        <v>Mr MAQBOOL SHAIK</v>
      </c>
      <c r="I544" s="77" t="str">
        <f>IFERROR(IF('Patient Admission Report'!D539="","",'Patient Admission Report'!D539),"")</f>
        <v>9701345527</v>
      </c>
      <c r="J544" s="68" t="str">
        <f>IFERROR(IF('Patient Admission Report'!E539="","",'Patient Admission Report'!E539),"")</f>
        <v>Andhra Pradesh</v>
      </c>
      <c r="K544" s="68" t="str">
        <f>IFERROR(IF('Patient Admission Report'!F539="","",'Patient Admission Report'!F539),"")</f>
        <v>OBSERVATION</v>
      </c>
      <c r="L544" s="68" t="str">
        <f>IFERROR(IF('Patient Admission Report'!G539="","",'Patient Admission Report'!G539),"")</f>
        <v>NEUROLOGY</v>
      </c>
      <c r="M544" s="133" t="str">
        <f>IFERROR(IF('Patient Admission Report'!I539="","",'Patient Admission Report'!I539),"")</f>
        <v/>
      </c>
      <c r="N544" s="124"/>
      <c r="O544" s="116"/>
      <c r="P544" s="72"/>
      <c r="Q544" s="73"/>
      <c r="R544" s="72"/>
      <c r="S544" s="72"/>
      <c r="T544" s="73"/>
      <c r="U544" s="69"/>
      <c r="V544" s="69"/>
      <c r="W544" s="136"/>
      <c r="X544" s="139"/>
      <c r="Y544" s="121"/>
      <c r="Z544" s="143" t="str">
        <f>IFERROR(VLOOKUP('Care Companion Tracker'!$G544,'Patient Discharge Report'!$B$11:$E$1048576,3,FALSE),"")</f>
        <v/>
      </c>
      <c r="AA544" s="94" t="str">
        <f>IFERROR(VLOOKUP('Care Companion Tracker'!$G544,'Patient Discharge Report'!$B$11:$E$1048576,4,FALSE),"")</f>
        <v/>
      </c>
      <c r="AB544" s="179">
        <f>ROUND(IF('Care Companion Tracker'!$Z544="",0,('Care Companion Tracker'!$Z544-'Care Companion Tracker'!$F544)),0)</f>
        <v>0</v>
      </c>
      <c r="AC544" s="116"/>
      <c r="AD544" s="95"/>
    </row>
    <row r="545" spans="2:30">
      <c r="B545" s="67">
        <f t="shared" si="16"/>
        <v>530</v>
      </c>
      <c r="C545" s="68" t="str">
        <f t="shared" si="17"/>
        <v>Hyderabad</v>
      </c>
      <c r="D545" s="93" t="str">
        <f>IF(AND('Care Companion Tracker'!$U545="", 'Care Companion Tracker'!$Z545=""),"Class not attended", IF(AND('Care Companion Tracker'!$Z545="",'Care Companion Tracker'!$U545&lt;&gt;"",$K545="Surgery",$W545=""),"Practical Left", IF(AND('Care Companion Tracker'!$Z545="",'Care Companion Tracker'!$U545&lt;&gt;"",'Care Companion Tracker'!$K545="Surgery",'Care Companion Tracker'!$Y545=""),"Evaluation left",IF(OR(AND('Care Companion Tracker'!$Z545&lt;&gt;"",'Care Companion Tracker'!$K545="Surgery",'Care Companion Tracker'!$U545&lt;&gt;"",'Care Companion Tracker'!$W545&lt;&gt;"",'Care Companion Tracker'!$Y545&lt;&gt;""),AND('Care Companion Tracker'!$Z545&lt;&gt;"",'Care Companion Tracker'!$K545="Procedure",'Care Companion Tracker'!$U545&lt;&gt;""),AND('Care Companion Tracker'!$Z545&lt;&gt;"",'Care Companion Tracker'!$K545="Observation",'Care Companion Tracker'!$U545&lt;&gt;"")),"Discharged &amp; completed",IF(AND('Care Companion Tracker'!$Z545&lt;&gt;"",'Care Companion Tracker'!$U545&lt;&gt;"",'Care Companion Tracker'!$W545=""),"Discharged but no practical", IF(AND('Care Companion Tracker'!$Z545&lt;&gt;"",'Care Companion Tracker'!$U545&lt;&gt;"",'Care Companion Tracker'!$K545="Surgery",'Care Companion Tracker'!$Y545=""),"Discharged but no evaluation",IF(AND('Care Companion Tracker'!$Z545&lt;&gt;"",'Care Companion Tracker'!$U545=""),"Discharged but no class","Completed but not discharged")))))))</f>
        <v>Class not attended</v>
      </c>
      <c r="E545" s="129" t="str">
        <f>IF(Table4[[#This Row],[DOA (DD/MM/YY)]]="","",TEXT(Table4[[#This Row],[DOA (DD/MM/YY)]],"mmm-yy"))</f>
        <v>Sep-14</v>
      </c>
      <c r="F545" s="148">
        <f>IF('Patient Admission Report'!H540="","",'Patient Admission Report'!H540)</f>
        <v>41896</v>
      </c>
      <c r="G545" s="112" t="str">
        <f>IFERROR(IF('Patient Admission Report'!B540="","",'Patient Admission Report'!B540),"")</f>
        <v>10070000202869</v>
      </c>
      <c r="H545" s="68" t="str">
        <f>IFERROR(IF('Patient Admission Report'!C540="","",'Patient Admission Report'!C540),"")</f>
        <v>Mr CHINNA P</v>
      </c>
      <c r="I545" s="77" t="str">
        <f>IFERROR(IF('Patient Admission Report'!D540="","",'Patient Admission Report'!D540),"")</f>
        <v>9440510083</v>
      </c>
      <c r="J545" s="68" t="str">
        <f>IFERROR(IF('Patient Admission Report'!E540="","",'Patient Admission Report'!E540),"")</f>
        <v>TELANGANA</v>
      </c>
      <c r="K545" s="68" t="str">
        <f>IFERROR(IF('Patient Admission Report'!F540="","",'Patient Admission Report'!F540),"")</f>
        <v>PROCEDURE</v>
      </c>
      <c r="L545" s="68" t="str">
        <f>IFERROR(IF('Patient Admission Report'!G540="","",'Patient Admission Report'!G540),"")</f>
        <v>ORTHOPAEDICS</v>
      </c>
      <c r="M545" s="133" t="str">
        <f>IFERROR(IF('Patient Admission Report'!I540="","",'Patient Admission Report'!I540),"")</f>
        <v>AROGYA SRI</v>
      </c>
      <c r="N545" s="124"/>
      <c r="O545" s="116"/>
      <c r="P545" s="72"/>
      <c r="Q545" s="73"/>
      <c r="R545" s="72"/>
      <c r="S545" s="72"/>
      <c r="T545" s="73"/>
      <c r="U545" s="69"/>
      <c r="V545" s="69"/>
      <c r="W545" s="136"/>
      <c r="X545" s="139"/>
      <c r="Y545" s="121"/>
      <c r="Z545" s="143" t="str">
        <f>IFERROR(VLOOKUP('Care Companion Tracker'!$G545,'Patient Discharge Report'!$B$11:$E$1048576,3,FALSE),"")</f>
        <v/>
      </c>
      <c r="AA545" s="94" t="str">
        <f>IFERROR(VLOOKUP('Care Companion Tracker'!$G545,'Patient Discharge Report'!$B$11:$E$1048576,4,FALSE),"")</f>
        <v/>
      </c>
      <c r="AB545" s="179">
        <f>ROUND(IF('Care Companion Tracker'!$Z545="",0,('Care Companion Tracker'!$Z545-'Care Companion Tracker'!$F545)),0)</f>
        <v>0</v>
      </c>
      <c r="AC545" s="116"/>
      <c r="AD545" s="95"/>
    </row>
    <row r="546" spans="2:30">
      <c r="B546" s="67">
        <f t="shared" si="16"/>
        <v>531</v>
      </c>
      <c r="C546" s="68" t="str">
        <f t="shared" si="17"/>
        <v>Hyderabad</v>
      </c>
      <c r="D546" s="93" t="str">
        <f>IF(AND('Care Companion Tracker'!$U546="", 'Care Companion Tracker'!$Z546=""),"Class not attended", IF(AND('Care Companion Tracker'!$Z546="",'Care Companion Tracker'!$U546&lt;&gt;"",$K546="Surgery",$W546=""),"Practical Left", IF(AND('Care Companion Tracker'!$Z546="",'Care Companion Tracker'!$U546&lt;&gt;"",'Care Companion Tracker'!$K546="Surgery",'Care Companion Tracker'!$Y546=""),"Evaluation left",IF(OR(AND('Care Companion Tracker'!$Z546&lt;&gt;"",'Care Companion Tracker'!$K546="Surgery",'Care Companion Tracker'!$U546&lt;&gt;"",'Care Companion Tracker'!$W546&lt;&gt;"",'Care Companion Tracker'!$Y546&lt;&gt;""),AND('Care Companion Tracker'!$Z546&lt;&gt;"",'Care Companion Tracker'!$K546="Procedure",'Care Companion Tracker'!$U546&lt;&gt;""),AND('Care Companion Tracker'!$Z546&lt;&gt;"",'Care Companion Tracker'!$K546="Observation",'Care Companion Tracker'!$U546&lt;&gt;"")),"Discharged &amp; completed",IF(AND('Care Companion Tracker'!$Z546&lt;&gt;"",'Care Companion Tracker'!$U546&lt;&gt;"",'Care Companion Tracker'!$W546=""),"Discharged but no practical", IF(AND('Care Companion Tracker'!$Z546&lt;&gt;"",'Care Companion Tracker'!$U546&lt;&gt;"",'Care Companion Tracker'!$K546="Surgery",'Care Companion Tracker'!$Y546=""),"Discharged but no evaluation",IF(AND('Care Companion Tracker'!$Z546&lt;&gt;"",'Care Companion Tracker'!$U546=""),"Discharged but no class","Completed but not discharged")))))))</f>
        <v>Discharged but no class</v>
      </c>
      <c r="E546" s="129" t="str">
        <f>IF(Table4[[#This Row],[DOA (DD/MM/YY)]]="","",TEXT(Table4[[#This Row],[DOA (DD/MM/YY)]],"mmm-yy"))</f>
        <v>Sep-14</v>
      </c>
      <c r="F546" s="148">
        <f>IF('Patient Admission Report'!H541="","",'Patient Admission Report'!H541)</f>
        <v>41896</v>
      </c>
      <c r="G546" s="112" t="str">
        <f>IFERROR(IF('Patient Admission Report'!B541="","",'Patient Admission Report'!B541),"")</f>
        <v>10070000202864</v>
      </c>
      <c r="H546" s="68" t="str">
        <f>IFERROR(IF('Patient Admission Report'!C541="","",'Patient Admission Report'!C541),"")</f>
        <v>Mr BATHAIAH D</v>
      </c>
      <c r="I546" s="77" t="str">
        <f>IFERROR(IF('Patient Admission Report'!D541="","",'Patient Admission Report'!D541),"")</f>
        <v>8790524024</v>
      </c>
      <c r="J546" s="68" t="str">
        <f>IFERROR(IF('Patient Admission Report'!E541="","",'Patient Admission Report'!E541),"")</f>
        <v>TELANGANA</v>
      </c>
      <c r="K546" s="68" t="str">
        <f>IFERROR(IF('Patient Admission Report'!F541="","",'Patient Admission Report'!F541),"")</f>
        <v>PROCEDURE</v>
      </c>
      <c r="L546" s="68" t="str">
        <f>IFERROR(IF('Patient Admission Report'!G541="","",'Patient Admission Report'!G541),"")</f>
        <v>ORTHOPAEDICS</v>
      </c>
      <c r="M546" s="133" t="str">
        <f>IFERROR(IF('Patient Admission Report'!I541="","",'Patient Admission Report'!I541),"")</f>
        <v>AROGYA SRI</v>
      </c>
      <c r="N546" s="124"/>
      <c r="O546" s="116"/>
      <c r="P546" s="72"/>
      <c r="Q546" s="73"/>
      <c r="R546" s="72"/>
      <c r="S546" s="72"/>
      <c r="T546" s="73"/>
      <c r="U546" s="69"/>
      <c r="V546" s="69"/>
      <c r="W546" s="136"/>
      <c r="X546" s="139"/>
      <c r="Y546" s="121"/>
      <c r="Z546" s="143" t="str">
        <f>IFERROR(VLOOKUP('Care Companion Tracker'!$G546,'Patient Discharge Report'!$B$11:$E$1048576,3,FALSE),"")</f>
        <v>22/09/2014 05:40 PM</v>
      </c>
      <c r="AA546" s="94" t="str">
        <f>IFERROR(VLOOKUP('Care Companion Tracker'!$G546,'Patient Discharge Report'!$B$11:$E$1048576,4,FALSE),"")</f>
        <v>Normal Discharge</v>
      </c>
      <c r="AB546" s="179">
        <f>ROUND(IF('Care Companion Tracker'!$Z546="",0,('Care Companion Tracker'!$Z546-'Care Companion Tracker'!$F546)),0)</f>
        <v>9</v>
      </c>
      <c r="AC546" s="116"/>
      <c r="AD546" s="95"/>
    </row>
    <row r="547" spans="2:30">
      <c r="B547" s="67">
        <f t="shared" si="16"/>
        <v>532</v>
      </c>
      <c r="C547" s="68" t="str">
        <f t="shared" si="17"/>
        <v>Hyderabad</v>
      </c>
      <c r="D547" s="93" t="str">
        <f>IF(AND('Care Companion Tracker'!$U547="", 'Care Companion Tracker'!$Z547=""),"Class not attended", IF(AND('Care Companion Tracker'!$Z547="",'Care Companion Tracker'!$U547&lt;&gt;"",$K547="Surgery",$W547=""),"Practical Left", IF(AND('Care Companion Tracker'!$Z547="",'Care Companion Tracker'!$U547&lt;&gt;"",'Care Companion Tracker'!$K547="Surgery",'Care Companion Tracker'!$Y547=""),"Evaluation left",IF(OR(AND('Care Companion Tracker'!$Z547&lt;&gt;"",'Care Companion Tracker'!$K547="Surgery",'Care Companion Tracker'!$U547&lt;&gt;"",'Care Companion Tracker'!$W547&lt;&gt;"",'Care Companion Tracker'!$Y547&lt;&gt;""),AND('Care Companion Tracker'!$Z547&lt;&gt;"",'Care Companion Tracker'!$K547="Procedure",'Care Companion Tracker'!$U547&lt;&gt;""),AND('Care Companion Tracker'!$Z547&lt;&gt;"",'Care Companion Tracker'!$K547="Observation",'Care Companion Tracker'!$U547&lt;&gt;"")),"Discharged &amp; completed",IF(AND('Care Companion Tracker'!$Z547&lt;&gt;"",'Care Companion Tracker'!$U547&lt;&gt;"",'Care Companion Tracker'!$W547=""),"Discharged but no practical", IF(AND('Care Companion Tracker'!$Z547&lt;&gt;"",'Care Companion Tracker'!$U547&lt;&gt;"",'Care Companion Tracker'!$K547="Surgery",'Care Companion Tracker'!$Y547=""),"Discharged but no evaluation",IF(AND('Care Companion Tracker'!$Z547&lt;&gt;"",'Care Companion Tracker'!$U547=""),"Discharged but no class","Completed but not discharged")))))))</f>
        <v>Class not attended</v>
      </c>
      <c r="E547" s="129" t="str">
        <f>IF(Table4[[#This Row],[DOA (DD/MM/YY)]]="","",TEXT(Table4[[#This Row],[DOA (DD/MM/YY)]],"mmm-yy"))</f>
        <v>Sep-14</v>
      </c>
      <c r="F547" s="148">
        <f>IF('Patient Admission Report'!H542="","",'Patient Admission Report'!H542)</f>
        <v>41896</v>
      </c>
      <c r="G547" s="112" t="str">
        <f>IFERROR(IF('Patient Admission Report'!B542="","",'Patient Admission Report'!B542),"")</f>
        <v>10070000202791</v>
      </c>
      <c r="H547" s="68" t="str">
        <f>IFERROR(IF('Patient Admission Report'!C542="","",'Patient Admission Report'!C542),"")</f>
        <v>Mrs RAJYA LAXMI M</v>
      </c>
      <c r="I547" s="77" t="str">
        <f>IFERROR(IF('Patient Admission Report'!D542="","",'Patient Admission Report'!D542),"")</f>
        <v>91-9848199459</v>
      </c>
      <c r="J547" s="68" t="str">
        <f>IFERROR(IF('Patient Admission Report'!E542="","",'Patient Admission Report'!E542),"")</f>
        <v>TELANGANA</v>
      </c>
      <c r="K547" s="68" t="str">
        <f>IFERROR(IF('Patient Admission Report'!F542="","",'Patient Admission Report'!F542),"")</f>
        <v>SURGERY</v>
      </c>
      <c r="L547" s="68" t="str">
        <f>IFERROR(IF('Patient Admission Report'!G542="","",'Patient Admission Report'!G542),"")</f>
        <v>ORTHOPAEDICS</v>
      </c>
      <c r="M547" s="133" t="str">
        <f>IFERROR(IF('Patient Admission Report'!I542="","",'Patient Admission Report'!I542),"")</f>
        <v/>
      </c>
      <c r="N547" s="124"/>
      <c r="O547" s="116"/>
      <c r="P547" s="72"/>
      <c r="Q547" s="73"/>
      <c r="R547" s="72"/>
      <c r="S547" s="72"/>
      <c r="T547" s="73"/>
      <c r="U547" s="69"/>
      <c r="V547" s="69"/>
      <c r="W547" s="136"/>
      <c r="X547" s="139"/>
      <c r="Y547" s="121"/>
      <c r="Z547" s="143" t="str">
        <f>IFERROR(VLOOKUP('Care Companion Tracker'!$G547,'Patient Discharge Report'!$B$11:$E$1048576,3,FALSE),"")</f>
        <v/>
      </c>
      <c r="AA547" s="94" t="str">
        <f>IFERROR(VLOOKUP('Care Companion Tracker'!$G547,'Patient Discharge Report'!$B$11:$E$1048576,4,FALSE),"")</f>
        <v/>
      </c>
      <c r="AB547" s="179">
        <f>ROUND(IF('Care Companion Tracker'!$Z547="",0,('Care Companion Tracker'!$Z547-'Care Companion Tracker'!$F547)),0)</f>
        <v>0</v>
      </c>
      <c r="AC547" s="116"/>
      <c r="AD547" s="95"/>
    </row>
    <row r="548" spans="2:30">
      <c r="B548" s="67">
        <f t="shared" si="16"/>
        <v>533</v>
      </c>
      <c r="C548" s="68" t="str">
        <f t="shared" si="17"/>
        <v>Hyderabad</v>
      </c>
      <c r="D548" s="93" t="str">
        <f>IF(AND('Care Companion Tracker'!$U548="", 'Care Companion Tracker'!$Z548=""),"Class not attended", IF(AND('Care Companion Tracker'!$Z548="",'Care Companion Tracker'!$U548&lt;&gt;"",$K548="Surgery",$W548=""),"Practical Left", IF(AND('Care Companion Tracker'!$Z548="",'Care Companion Tracker'!$U548&lt;&gt;"",'Care Companion Tracker'!$K548="Surgery",'Care Companion Tracker'!$Y548=""),"Evaluation left",IF(OR(AND('Care Companion Tracker'!$Z548&lt;&gt;"",'Care Companion Tracker'!$K548="Surgery",'Care Companion Tracker'!$U548&lt;&gt;"",'Care Companion Tracker'!$W548&lt;&gt;"",'Care Companion Tracker'!$Y548&lt;&gt;""),AND('Care Companion Tracker'!$Z548&lt;&gt;"",'Care Companion Tracker'!$K548="Procedure",'Care Companion Tracker'!$U548&lt;&gt;""),AND('Care Companion Tracker'!$Z548&lt;&gt;"",'Care Companion Tracker'!$K548="Observation",'Care Companion Tracker'!$U548&lt;&gt;"")),"Discharged &amp; completed",IF(AND('Care Companion Tracker'!$Z548&lt;&gt;"",'Care Companion Tracker'!$U548&lt;&gt;"",'Care Companion Tracker'!$W548=""),"Discharged but no practical", IF(AND('Care Companion Tracker'!$Z548&lt;&gt;"",'Care Companion Tracker'!$U548&lt;&gt;"",'Care Companion Tracker'!$K548="Surgery",'Care Companion Tracker'!$Y548=""),"Discharged but no evaluation",IF(AND('Care Companion Tracker'!$Z548&lt;&gt;"",'Care Companion Tracker'!$U548=""),"Discharged but no class","Completed but not discharged")))))))</f>
        <v>Class not attended</v>
      </c>
      <c r="E548" s="129" t="str">
        <f>IF(Table4[[#This Row],[DOA (DD/MM/YY)]]="","",TEXT(Table4[[#This Row],[DOA (DD/MM/YY)]],"mmm-yy"))</f>
        <v>Sep-14</v>
      </c>
      <c r="F548" s="148">
        <f>IF('Patient Admission Report'!H543="","",'Patient Admission Report'!H543)</f>
        <v>41896</v>
      </c>
      <c r="G548" s="112" t="str">
        <f>IFERROR(IF('Patient Admission Report'!B543="","",'Patient Admission Report'!B543),"")</f>
        <v>10070000202748</v>
      </c>
      <c r="H548" s="68" t="str">
        <f>IFERROR(IF('Patient Admission Report'!C543="","",'Patient Admission Report'!C543),"")</f>
        <v>Mr NARSING RAO K</v>
      </c>
      <c r="I548" s="77" t="str">
        <f>IFERROR(IF('Patient Admission Report'!D543="","",'Patient Admission Report'!D543),"")</f>
        <v>9440374846</v>
      </c>
      <c r="J548" s="68" t="str">
        <f>IFERROR(IF('Patient Admission Report'!E543="","",'Patient Admission Report'!E543),"")</f>
        <v>TELANGANA</v>
      </c>
      <c r="K548" s="68" t="str">
        <f>IFERROR(IF('Patient Admission Report'!F543="","",'Patient Admission Report'!F543),"")</f>
        <v>PROCEDURE</v>
      </c>
      <c r="L548" s="68" t="str">
        <f>IFERROR(IF('Patient Admission Report'!G543="","",'Patient Admission Report'!G543),"")</f>
        <v>ORTHOPAEDICS</v>
      </c>
      <c r="M548" s="133" t="str">
        <f>IFERROR(IF('Patient Admission Report'!I543="","",'Patient Admission Report'!I543),"")</f>
        <v>AROGYA SRI</v>
      </c>
      <c r="N548" s="124"/>
      <c r="O548" s="116"/>
      <c r="P548" s="72"/>
      <c r="Q548" s="73"/>
      <c r="R548" s="72"/>
      <c r="S548" s="72"/>
      <c r="T548" s="73"/>
      <c r="U548" s="69"/>
      <c r="V548" s="69"/>
      <c r="W548" s="136"/>
      <c r="X548" s="139"/>
      <c r="Y548" s="121"/>
      <c r="Z548" s="143" t="str">
        <f>IFERROR(VLOOKUP('Care Companion Tracker'!$G548,'Patient Discharge Report'!$B$11:$E$1048576,3,FALSE),"")</f>
        <v/>
      </c>
      <c r="AA548" s="94" t="str">
        <f>IFERROR(VLOOKUP('Care Companion Tracker'!$G548,'Patient Discharge Report'!$B$11:$E$1048576,4,FALSE),"")</f>
        <v/>
      </c>
      <c r="AB548" s="179">
        <f>ROUND(IF('Care Companion Tracker'!$Z548="",0,('Care Companion Tracker'!$Z548-'Care Companion Tracker'!$F548)),0)</f>
        <v>0</v>
      </c>
      <c r="AC548" s="116"/>
      <c r="AD548" s="95"/>
    </row>
    <row r="549" spans="2:30">
      <c r="B549" s="67">
        <f t="shared" si="16"/>
        <v>534</v>
      </c>
      <c r="C549" s="68" t="str">
        <f t="shared" si="17"/>
        <v>Hyderabad</v>
      </c>
      <c r="D549" s="93" t="str">
        <f>IF(AND('Care Companion Tracker'!$U549="", 'Care Companion Tracker'!$Z549=""),"Class not attended", IF(AND('Care Companion Tracker'!$Z549="",'Care Companion Tracker'!$U549&lt;&gt;"",$K549="Surgery",$W549=""),"Practical Left", IF(AND('Care Companion Tracker'!$Z549="",'Care Companion Tracker'!$U549&lt;&gt;"",'Care Companion Tracker'!$K549="Surgery",'Care Companion Tracker'!$Y549=""),"Evaluation left",IF(OR(AND('Care Companion Tracker'!$Z549&lt;&gt;"",'Care Companion Tracker'!$K549="Surgery",'Care Companion Tracker'!$U549&lt;&gt;"",'Care Companion Tracker'!$W549&lt;&gt;"",'Care Companion Tracker'!$Y549&lt;&gt;""),AND('Care Companion Tracker'!$Z549&lt;&gt;"",'Care Companion Tracker'!$K549="Procedure",'Care Companion Tracker'!$U549&lt;&gt;""),AND('Care Companion Tracker'!$Z549&lt;&gt;"",'Care Companion Tracker'!$K549="Observation",'Care Companion Tracker'!$U549&lt;&gt;"")),"Discharged &amp; completed",IF(AND('Care Companion Tracker'!$Z549&lt;&gt;"",'Care Companion Tracker'!$U549&lt;&gt;"",'Care Companion Tracker'!$W549=""),"Discharged but no practical", IF(AND('Care Companion Tracker'!$Z549&lt;&gt;"",'Care Companion Tracker'!$U549&lt;&gt;"",'Care Companion Tracker'!$K549="Surgery",'Care Companion Tracker'!$Y549=""),"Discharged but no evaluation",IF(AND('Care Companion Tracker'!$Z549&lt;&gt;"",'Care Companion Tracker'!$U549=""),"Discharged but no class","Completed but not discharged")))))))</f>
        <v>Class not attended</v>
      </c>
      <c r="E549" s="129" t="str">
        <f>IF(Table4[[#This Row],[DOA (DD/MM/YY)]]="","",TEXT(Table4[[#This Row],[DOA (DD/MM/YY)]],"mmm-yy"))</f>
        <v>Sep-14</v>
      </c>
      <c r="F549" s="148">
        <f>IF('Patient Admission Report'!H544="","",'Patient Admission Report'!H544)</f>
        <v>41896</v>
      </c>
      <c r="G549" s="112" t="str">
        <f>IFERROR(IF('Patient Admission Report'!B544="","",'Patient Admission Report'!B544),"")</f>
        <v>10070000202728</v>
      </c>
      <c r="H549" s="68" t="str">
        <f>IFERROR(IF('Patient Admission Report'!C544="","",'Patient Admission Report'!C544),"")</f>
        <v>Mrs VIJAYA LAKSHMI P</v>
      </c>
      <c r="I549" s="77" t="str">
        <f>IFERROR(IF('Patient Admission Report'!D544="","",'Patient Admission Report'!D544),"")</f>
        <v>919949209249</v>
      </c>
      <c r="J549" s="68" t="str">
        <f>IFERROR(IF('Patient Admission Report'!E544="","",'Patient Admission Report'!E544),"")</f>
        <v>TELANGANA</v>
      </c>
      <c r="K549" s="68" t="str">
        <f>IFERROR(IF('Patient Admission Report'!F544="","",'Patient Admission Report'!F544),"")</f>
        <v>OBSERVATION</v>
      </c>
      <c r="L549" s="68" t="str">
        <f>IFERROR(IF('Patient Admission Report'!G544="","",'Patient Admission Report'!G544),"")</f>
        <v>ORTHOPAEDICS</v>
      </c>
      <c r="M549" s="133" t="str">
        <f>IFERROR(IF('Patient Admission Report'!I544="","",'Patient Admission Report'!I544),"")</f>
        <v>HINDUSTAN AERONAETICS LTD HAL</v>
      </c>
      <c r="N549" s="124"/>
      <c r="O549" s="116"/>
      <c r="P549" s="72"/>
      <c r="Q549" s="73"/>
      <c r="R549" s="72"/>
      <c r="S549" s="72"/>
      <c r="T549" s="73"/>
      <c r="U549" s="69"/>
      <c r="V549" s="69"/>
      <c r="W549" s="136"/>
      <c r="X549" s="139"/>
      <c r="Y549" s="121"/>
      <c r="Z549" s="143" t="str">
        <f>IFERROR(VLOOKUP('Care Companion Tracker'!$G549,'Patient Discharge Report'!$B$11:$E$1048576,3,FALSE),"")</f>
        <v/>
      </c>
      <c r="AA549" s="94" t="str">
        <f>IFERROR(VLOOKUP('Care Companion Tracker'!$G549,'Patient Discharge Report'!$B$11:$E$1048576,4,FALSE),"")</f>
        <v/>
      </c>
      <c r="AB549" s="179">
        <f>ROUND(IF('Care Companion Tracker'!$Z549="",0,('Care Companion Tracker'!$Z549-'Care Companion Tracker'!$F549)),0)</f>
        <v>0</v>
      </c>
      <c r="AC549" s="116"/>
      <c r="AD549" s="95"/>
    </row>
    <row r="550" spans="2:30">
      <c r="B550" s="67">
        <f t="shared" si="16"/>
        <v>535</v>
      </c>
      <c r="C550" s="68" t="str">
        <f t="shared" si="17"/>
        <v>Hyderabad</v>
      </c>
      <c r="D550" s="93" t="str">
        <f>IF(AND('Care Companion Tracker'!$U550="", 'Care Companion Tracker'!$Z550=""),"Class not attended", IF(AND('Care Companion Tracker'!$Z550="",'Care Companion Tracker'!$U550&lt;&gt;"",$K550="Surgery",$W550=""),"Practical Left", IF(AND('Care Companion Tracker'!$Z550="",'Care Companion Tracker'!$U550&lt;&gt;"",'Care Companion Tracker'!$K550="Surgery",'Care Companion Tracker'!$Y550=""),"Evaluation left",IF(OR(AND('Care Companion Tracker'!$Z550&lt;&gt;"",'Care Companion Tracker'!$K550="Surgery",'Care Companion Tracker'!$U550&lt;&gt;"",'Care Companion Tracker'!$W550&lt;&gt;"",'Care Companion Tracker'!$Y550&lt;&gt;""),AND('Care Companion Tracker'!$Z550&lt;&gt;"",'Care Companion Tracker'!$K550="Procedure",'Care Companion Tracker'!$U550&lt;&gt;""),AND('Care Companion Tracker'!$Z550&lt;&gt;"",'Care Companion Tracker'!$K550="Observation",'Care Companion Tracker'!$U550&lt;&gt;"")),"Discharged &amp; completed",IF(AND('Care Companion Tracker'!$Z550&lt;&gt;"",'Care Companion Tracker'!$U550&lt;&gt;"",'Care Companion Tracker'!$W550=""),"Discharged but no practical", IF(AND('Care Companion Tracker'!$Z550&lt;&gt;"",'Care Companion Tracker'!$U550&lt;&gt;"",'Care Companion Tracker'!$K550="Surgery",'Care Companion Tracker'!$Y550=""),"Discharged but no evaluation",IF(AND('Care Companion Tracker'!$Z550&lt;&gt;"",'Care Companion Tracker'!$U550=""),"Discharged but no class","Completed but not discharged")))))))</f>
        <v>Class not attended</v>
      </c>
      <c r="E550" s="129" t="str">
        <f>IF(Table4[[#This Row],[DOA (DD/MM/YY)]]="","",TEXT(Table4[[#This Row],[DOA (DD/MM/YY)]],"mmm-yy"))</f>
        <v>Sep-14</v>
      </c>
      <c r="F550" s="148">
        <f>IF('Patient Admission Report'!H545="","",'Patient Admission Report'!H545)</f>
        <v>41896</v>
      </c>
      <c r="G550" s="112" t="str">
        <f>IFERROR(IF('Patient Admission Report'!B545="","",'Patient Admission Report'!B545),"")</f>
        <v>10070000122228</v>
      </c>
      <c r="H550" s="68" t="str">
        <f>IFERROR(IF('Patient Admission Report'!C545="","",'Patient Admission Report'!C545),"")</f>
        <v>Mr CHANDRA SEKHAR KASA</v>
      </c>
      <c r="I550" s="77" t="str">
        <f>IFERROR(IF('Patient Admission Report'!D545="","",'Patient Admission Report'!D545),"")</f>
        <v>919948295273</v>
      </c>
      <c r="J550" s="68" t="str">
        <f>IFERROR(IF('Patient Admission Report'!E545="","",'Patient Admission Report'!E545),"")</f>
        <v>Andhra Pradesh</v>
      </c>
      <c r="K550" s="68" t="str">
        <f>IFERROR(IF('Patient Admission Report'!F545="","",'Patient Admission Report'!F545),"")</f>
        <v>OBSERVATION</v>
      </c>
      <c r="L550" s="68" t="str">
        <f>IFERROR(IF('Patient Admission Report'!G545="","",'Patient Admission Report'!G545),"")</f>
        <v>ORTHOPAEDICS</v>
      </c>
      <c r="M550" s="133" t="str">
        <f>IFERROR(IF('Patient Admission Report'!I545="","",'Patient Admission Report'!I545),"")</f>
        <v/>
      </c>
      <c r="N550" s="124"/>
      <c r="O550" s="116"/>
      <c r="P550" s="72"/>
      <c r="Q550" s="73"/>
      <c r="R550" s="72"/>
      <c r="S550" s="72"/>
      <c r="T550" s="73"/>
      <c r="U550" s="69"/>
      <c r="V550" s="69"/>
      <c r="W550" s="136"/>
      <c r="X550" s="139"/>
      <c r="Y550" s="121"/>
      <c r="Z550" s="143" t="str">
        <f>IFERROR(VLOOKUP('Care Companion Tracker'!$G550,'Patient Discharge Report'!$B$11:$E$1048576,3,FALSE),"")</f>
        <v/>
      </c>
      <c r="AA550" s="94" t="str">
        <f>IFERROR(VLOOKUP('Care Companion Tracker'!$G550,'Patient Discharge Report'!$B$11:$E$1048576,4,FALSE),"")</f>
        <v/>
      </c>
      <c r="AB550" s="179">
        <f>ROUND(IF('Care Companion Tracker'!$Z550="",0,('Care Companion Tracker'!$Z550-'Care Companion Tracker'!$F550)),0)</f>
        <v>0</v>
      </c>
      <c r="AC550" s="116"/>
      <c r="AD550" s="95"/>
    </row>
    <row r="551" spans="2:30">
      <c r="B551" s="67">
        <f t="shared" si="16"/>
        <v>536</v>
      </c>
      <c r="C551" s="68" t="str">
        <f t="shared" si="17"/>
        <v>Hyderabad</v>
      </c>
      <c r="D551" s="93" t="str">
        <f>IF(AND('Care Companion Tracker'!$U551="", 'Care Companion Tracker'!$Z551=""),"Class not attended", IF(AND('Care Companion Tracker'!$Z551="",'Care Companion Tracker'!$U551&lt;&gt;"",$K551="Surgery",$W551=""),"Practical Left", IF(AND('Care Companion Tracker'!$Z551="",'Care Companion Tracker'!$U551&lt;&gt;"",'Care Companion Tracker'!$K551="Surgery",'Care Companion Tracker'!$Y551=""),"Evaluation left",IF(OR(AND('Care Companion Tracker'!$Z551&lt;&gt;"",'Care Companion Tracker'!$K551="Surgery",'Care Companion Tracker'!$U551&lt;&gt;"",'Care Companion Tracker'!$W551&lt;&gt;"",'Care Companion Tracker'!$Y551&lt;&gt;""),AND('Care Companion Tracker'!$Z551&lt;&gt;"",'Care Companion Tracker'!$K551="Procedure",'Care Companion Tracker'!$U551&lt;&gt;""),AND('Care Companion Tracker'!$Z551&lt;&gt;"",'Care Companion Tracker'!$K551="Observation",'Care Companion Tracker'!$U551&lt;&gt;"")),"Discharged &amp; completed",IF(AND('Care Companion Tracker'!$Z551&lt;&gt;"",'Care Companion Tracker'!$U551&lt;&gt;"",'Care Companion Tracker'!$W551=""),"Discharged but no practical", IF(AND('Care Companion Tracker'!$Z551&lt;&gt;"",'Care Companion Tracker'!$U551&lt;&gt;"",'Care Companion Tracker'!$K551="Surgery",'Care Companion Tracker'!$Y551=""),"Discharged but no evaluation",IF(AND('Care Companion Tracker'!$Z551&lt;&gt;"",'Care Companion Tracker'!$U551=""),"Discharged but no class","Completed but not discharged")))))))</f>
        <v>Discharged but no class</v>
      </c>
      <c r="E551" s="129" t="str">
        <f>IF(Table4[[#This Row],[DOA (DD/MM/YY)]]="","",TEXT(Table4[[#This Row],[DOA (DD/MM/YY)]],"mmm-yy"))</f>
        <v>Sep-14</v>
      </c>
      <c r="F551" s="148">
        <f>IF('Patient Admission Report'!H546="","",'Patient Admission Report'!H546)</f>
        <v>41896</v>
      </c>
      <c r="G551" s="112" t="str">
        <f>IFERROR(IF('Patient Admission Report'!B546="","",'Patient Admission Report'!B546),"")</f>
        <v>10070000170971</v>
      </c>
      <c r="H551" s="68" t="str">
        <f>IFERROR(IF('Patient Admission Report'!C546="","",'Patient Admission Report'!C546),"")</f>
        <v>Mr NARSIMHULU CH</v>
      </c>
      <c r="I551" s="77" t="str">
        <f>IFERROR(IF('Patient Admission Report'!D546="","",'Patient Admission Report'!D546),"")</f>
        <v>91-9493228952</v>
      </c>
      <c r="J551" s="68" t="str">
        <f>IFERROR(IF('Patient Admission Report'!E546="","",'Patient Admission Report'!E546),"")</f>
        <v>Andhra Pradesh</v>
      </c>
      <c r="K551" s="68" t="str">
        <f>IFERROR(IF('Patient Admission Report'!F546="","",'Patient Admission Report'!F546),"")</f>
        <v>PROCEDURE</v>
      </c>
      <c r="L551" s="68" t="str">
        <f>IFERROR(IF('Patient Admission Report'!G546="","",'Patient Admission Report'!G546),"")</f>
        <v>ORTHOPAEDICS</v>
      </c>
      <c r="M551" s="133" t="str">
        <f>IFERROR(IF('Patient Admission Report'!I546="","",'Patient Admission Report'!I546),"")</f>
        <v/>
      </c>
      <c r="N551" s="124"/>
      <c r="O551" s="116"/>
      <c r="P551" s="72"/>
      <c r="Q551" s="73"/>
      <c r="R551" s="72"/>
      <c r="S551" s="72"/>
      <c r="T551" s="73"/>
      <c r="U551" s="69"/>
      <c r="V551" s="69" t="s">
        <v>2651</v>
      </c>
      <c r="W551" s="136"/>
      <c r="X551" s="139"/>
      <c r="Y551" s="121"/>
      <c r="Z551" s="143" t="str">
        <f>IFERROR(VLOOKUP('Care Companion Tracker'!$G551,'Patient Discharge Report'!$B$11:$E$1048576,3,FALSE),"")</f>
        <v>15/09/2014 08:49 PM</v>
      </c>
      <c r="AA551" s="94" t="str">
        <f>IFERROR(VLOOKUP('Care Companion Tracker'!$G551,'Patient Discharge Report'!$B$11:$E$1048576,4,FALSE),"")</f>
        <v>Normal Discharge</v>
      </c>
      <c r="AB551" s="179">
        <f>ROUND(IF('Care Companion Tracker'!$Z551="",0,('Care Companion Tracker'!$Z551-'Care Companion Tracker'!$F551)),0)</f>
        <v>2</v>
      </c>
      <c r="AC551" s="116"/>
      <c r="AD551" s="95"/>
    </row>
    <row r="552" spans="2:30">
      <c r="B552" s="67">
        <f t="shared" si="16"/>
        <v>537</v>
      </c>
      <c r="C552" s="68" t="str">
        <f t="shared" si="17"/>
        <v>Hyderabad</v>
      </c>
      <c r="D552" s="93" t="str">
        <f>IF(AND('Care Companion Tracker'!$U552="", 'Care Companion Tracker'!$Z552=""),"Class not attended", IF(AND('Care Companion Tracker'!$Z552="",'Care Companion Tracker'!$U552&lt;&gt;"",$K552="Surgery",$W552=""),"Practical Left", IF(AND('Care Companion Tracker'!$Z552="",'Care Companion Tracker'!$U552&lt;&gt;"",'Care Companion Tracker'!$K552="Surgery",'Care Companion Tracker'!$Y552=""),"Evaluation left",IF(OR(AND('Care Companion Tracker'!$Z552&lt;&gt;"",'Care Companion Tracker'!$K552="Surgery",'Care Companion Tracker'!$U552&lt;&gt;"",'Care Companion Tracker'!$W552&lt;&gt;"",'Care Companion Tracker'!$Y552&lt;&gt;""),AND('Care Companion Tracker'!$Z552&lt;&gt;"",'Care Companion Tracker'!$K552="Procedure",'Care Companion Tracker'!$U552&lt;&gt;""),AND('Care Companion Tracker'!$Z552&lt;&gt;"",'Care Companion Tracker'!$K552="Observation",'Care Companion Tracker'!$U552&lt;&gt;"")),"Discharged &amp; completed",IF(AND('Care Companion Tracker'!$Z552&lt;&gt;"",'Care Companion Tracker'!$U552&lt;&gt;"",'Care Companion Tracker'!$W552=""),"Discharged but no practical", IF(AND('Care Companion Tracker'!$Z552&lt;&gt;"",'Care Companion Tracker'!$U552&lt;&gt;"",'Care Companion Tracker'!$K552="Surgery",'Care Companion Tracker'!$Y552=""),"Discharged but no evaluation",IF(AND('Care Companion Tracker'!$Z552&lt;&gt;"",'Care Companion Tracker'!$U552=""),"Discharged but no class","Completed but not discharged")))))))</f>
        <v>Class not attended</v>
      </c>
      <c r="E552" s="129" t="str">
        <f>IF(Table4[[#This Row],[DOA (DD/MM/YY)]]="","",TEXT(Table4[[#This Row],[DOA (DD/MM/YY)]],"mmm-yy"))</f>
        <v>Sep-14</v>
      </c>
      <c r="F552" s="148">
        <f>IF('Patient Admission Report'!H547="","",'Patient Admission Report'!H547)</f>
        <v>41896</v>
      </c>
      <c r="G552" s="112" t="str">
        <f>IFERROR(IF('Patient Admission Report'!B547="","",'Patient Admission Report'!B547),"")</f>
        <v>10070000202905</v>
      </c>
      <c r="H552" s="68" t="str">
        <f>IFERROR(IF('Patient Admission Report'!C547="","",'Patient Admission Report'!C547),"")</f>
        <v>Mr SATHAIAH G</v>
      </c>
      <c r="I552" s="77" t="str">
        <f>IFERROR(IF('Patient Admission Report'!D547="","",'Patient Admission Report'!D547),"")</f>
        <v>91-9346986312</v>
      </c>
      <c r="J552" s="68" t="str">
        <f>IFERROR(IF('Patient Admission Report'!E547="","",'Patient Admission Report'!E547),"")</f>
        <v>TELANGANA</v>
      </c>
      <c r="K552" s="68" t="str">
        <f>IFERROR(IF('Patient Admission Report'!F547="","",'Patient Admission Report'!F547),"")</f>
        <v>PROCEDURE</v>
      </c>
      <c r="L552" s="68" t="str">
        <f>IFERROR(IF('Patient Admission Report'!G547="","",'Patient Admission Report'!G547),"")</f>
        <v>PULMONOLOGY</v>
      </c>
      <c r="M552" s="133" t="str">
        <f>IFERROR(IF('Patient Admission Report'!I547="","",'Patient Admission Report'!I547),"")</f>
        <v/>
      </c>
      <c r="N552" s="124"/>
      <c r="O552" s="116"/>
      <c r="P552" s="72"/>
      <c r="Q552" s="73"/>
      <c r="R552" s="72"/>
      <c r="S552" s="72"/>
      <c r="T552" s="73"/>
      <c r="U552" s="69"/>
      <c r="V552" s="69"/>
      <c r="W552" s="136"/>
      <c r="X552" s="139"/>
      <c r="Y552" s="121"/>
      <c r="Z552" s="143" t="str">
        <f>IFERROR(VLOOKUP('Care Companion Tracker'!$G552,'Patient Discharge Report'!$B$11:$E$1048576,3,FALSE),"")</f>
        <v/>
      </c>
      <c r="AA552" s="94" t="str">
        <f>IFERROR(VLOOKUP('Care Companion Tracker'!$G552,'Patient Discharge Report'!$B$11:$E$1048576,4,FALSE),"")</f>
        <v/>
      </c>
      <c r="AB552" s="179">
        <f>ROUND(IF('Care Companion Tracker'!$Z552="",0,('Care Companion Tracker'!$Z552-'Care Companion Tracker'!$F552)),0)</f>
        <v>0</v>
      </c>
      <c r="AC552" s="116"/>
      <c r="AD552" s="95"/>
    </row>
    <row r="553" spans="2:30">
      <c r="B553" s="67">
        <f t="shared" si="16"/>
        <v>538</v>
      </c>
      <c r="C553" s="68" t="str">
        <f t="shared" si="17"/>
        <v>Hyderabad</v>
      </c>
      <c r="D553" s="93" t="str">
        <f>IF(AND('Care Companion Tracker'!$U553="", 'Care Companion Tracker'!$Z553=""),"Class not attended", IF(AND('Care Companion Tracker'!$Z553="",'Care Companion Tracker'!$U553&lt;&gt;"",$K553="Surgery",$W553=""),"Practical Left", IF(AND('Care Companion Tracker'!$Z553="",'Care Companion Tracker'!$U553&lt;&gt;"",'Care Companion Tracker'!$K553="Surgery",'Care Companion Tracker'!$Y553=""),"Evaluation left",IF(OR(AND('Care Companion Tracker'!$Z553&lt;&gt;"",'Care Companion Tracker'!$K553="Surgery",'Care Companion Tracker'!$U553&lt;&gt;"",'Care Companion Tracker'!$W553&lt;&gt;"",'Care Companion Tracker'!$Y553&lt;&gt;""),AND('Care Companion Tracker'!$Z553&lt;&gt;"",'Care Companion Tracker'!$K553="Procedure",'Care Companion Tracker'!$U553&lt;&gt;""),AND('Care Companion Tracker'!$Z553&lt;&gt;"",'Care Companion Tracker'!$K553="Observation",'Care Companion Tracker'!$U553&lt;&gt;"")),"Discharged &amp; completed",IF(AND('Care Companion Tracker'!$Z553&lt;&gt;"",'Care Companion Tracker'!$U553&lt;&gt;"",'Care Companion Tracker'!$W553=""),"Discharged but no practical", IF(AND('Care Companion Tracker'!$Z553&lt;&gt;"",'Care Companion Tracker'!$U553&lt;&gt;"",'Care Companion Tracker'!$K553="Surgery",'Care Companion Tracker'!$Y553=""),"Discharged but no evaluation",IF(AND('Care Companion Tracker'!$Z553&lt;&gt;"",'Care Companion Tracker'!$U553=""),"Discharged but no class","Completed but not discharged")))))))</f>
        <v>Discharged but no class</v>
      </c>
      <c r="E553" s="129" t="str">
        <f>IF(Table4[[#This Row],[DOA (DD/MM/YY)]]="","",TEXT(Table4[[#This Row],[DOA (DD/MM/YY)]],"mmm-yy"))</f>
        <v>Sep-14</v>
      </c>
      <c r="F553" s="148">
        <f>IF('Patient Admission Report'!H548="","",'Patient Admission Report'!H548)</f>
        <v>41896</v>
      </c>
      <c r="G553" s="112" t="str">
        <f>IFERROR(IF('Patient Admission Report'!B548="","",'Patient Admission Report'!B548),"")</f>
        <v>10070000157987</v>
      </c>
      <c r="H553" s="68" t="str">
        <f>IFERROR(IF('Patient Admission Report'!C548="","",'Patient Admission Report'!C548),"")</f>
        <v>Mr VINAY KUMAR N</v>
      </c>
      <c r="I553" s="77" t="str">
        <f>IFERROR(IF('Patient Admission Report'!D548="","",'Patient Admission Report'!D548),"")</f>
        <v>91-9959049754</v>
      </c>
      <c r="J553" s="68" t="str">
        <f>IFERROR(IF('Patient Admission Report'!E548="","",'Patient Admission Report'!E548),"")</f>
        <v>Andhra Pradesh</v>
      </c>
      <c r="K553" s="68" t="str">
        <f>IFERROR(IF('Patient Admission Report'!F548="","",'Patient Admission Report'!F548),"")</f>
        <v>PROCEDURE</v>
      </c>
      <c r="L553" s="68" t="str">
        <f>IFERROR(IF('Patient Admission Report'!G548="","",'Patient Admission Report'!G548),"")</f>
        <v>PULMONOLOGY</v>
      </c>
      <c r="M553" s="133" t="str">
        <f>IFERROR(IF('Patient Admission Report'!I548="","",'Patient Admission Report'!I548),"")</f>
        <v/>
      </c>
      <c r="N553" s="124"/>
      <c r="O553" s="116"/>
      <c r="P553" s="72"/>
      <c r="Q553" s="73"/>
      <c r="R553" s="72"/>
      <c r="S553" s="72"/>
      <c r="T553" s="73"/>
      <c r="U553" s="69"/>
      <c r="V553" s="69"/>
      <c r="W553" s="136"/>
      <c r="X553" s="139"/>
      <c r="Y553" s="121"/>
      <c r="Z553" s="143" t="str">
        <f>IFERROR(VLOOKUP('Care Companion Tracker'!$G553,'Patient Discharge Report'!$B$11:$E$1048576,3,FALSE),"")</f>
        <v>25/09/2014 04:19 PM</v>
      </c>
      <c r="AA553" s="94" t="str">
        <f>IFERROR(VLOOKUP('Care Companion Tracker'!$G553,'Patient Discharge Report'!$B$11:$E$1048576,4,FALSE),"")</f>
        <v>Normal Discharge</v>
      </c>
      <c r="AB553" s="179">
        <f>ROUND(IF('Care Companion Tracker'!$Z553="",0,('Care Companion Tracker'!$Z553-'Care Companion Tracker'!$F553)),0)</f>
        <v>12</v>
      </c>
      <c r="AC553" s="116"/>
      <c r="AD553" s="95"/>
    </row>
    <row r="554" spans="2:30">
      <c r="B554" s="67">
        <f t="shared" si="16"/>
        <v>539</v>
      </c>
      <c r="C554" s="68" t="str">
        <f t="shared" si="17"/>
        <v>Hyderabad</v>
      </c>
      <c r="D554" s="93" t="str">
        <f>IF(AND('Care Companion Tracker'!$U554="", 'Care Companion Tracker'!$Z554=""),"Class not attended", IF(AND('Care Companion Tracker'!$Z554="",'Care Companion Tracker'!$U554&lt;&gt;"",$K554="Surgery",$W554=""),"Practical Left", IF(AND('Care Companion Tracker'!$Z554="",'Care Companion Tracker'!$U554&lt;&gt;"",'Care Companion Tracker'!$K554="Surgery",'Care Companion Tracker'!$Y554=""),"Evaluation left",IF(OR(AND('Care Companion Tracker'!$Z554&lt;&gt;"",'Care Companion Tracker'!$K554="Surgery",'Care Companion Tracker'!$U554&lt;&gt;"",'Care Companion Tracker'!$W554&lt;&gt;"",'Care Companion Tracker'!$Y554&lt;&gt;""),AND('Care Companion Tracker'!$Z554&lt;&gt;"",'Care Companion Tracker'!$K554="Procedure",'Care Companion Tracker'!$U554&lt;&gt;""),AND('Care Companion Tracker'!$Z554&lt;&gt;"",'Care Companion Tracker'!$K554="Observation",'Care Companion Tracker'!$U554&lt;&gt;"")),"Discharged &amp; completed",IF(AND('Care Companion Tracker'!$Z554&lt;&gt;"",'Care Companion Tracker'!$U554&lt;&gt;"",'Care Companion Tracker'!$W554=""),"Discharged but no practical", IF(AND('Care Companion Tracker'!$Z554&lt;&gt;"",'Care Companion Tracker'!$U554&lt;&gt;"",'Care Companion Tracker'!$K554="Surgery",'Care Companion Tracker'!$Y554=""),"Discharged but no evaluation",IF(AND('Care Companion Tracker'!$Z554&lt;&gt;"",'Care Companion Tracker'!$U554=""),"Discharged but no class","Completed but not discharged")))))))</f>
        <v>Discharged but no class</v>
      </c>
      <c r="E554" s="129" t="str">
        <f>IF(Table4[[#This Row],[DOA (DD/MM/YY)]]="","",TEXT(Table4[[#This Row],[DOA (DD/MM/YY)]],"mmm-yy"))</f>
        <v>Sep-14</v>
      </c>
      <c r="F554" s="148">
        <f>IF('Patient Admission Report'!H549="","",'Patient Admission Report'!H549)</f>
        <v>41896</v>
      </c>
      <c r="G554" s="112" t="str">
        <f>IFERROR(IF('Patient Admission Report'!B549="","",'Patient Admission Report'!B549),"")</f>
        <v>10070000150302</v>
      </c>
      <c r="H554" s="70" t="str">
        <f>IFERROR(IF('Patient Admission Report'!C549="","",'Patient Admission Report'!C549),"")</f>
        <v>Miss JINCY GEORGE</v>
      </c>
      <c r="I554" s="77" t="str">
        <f>IFERROR(IF('Patient Admission Report'!D549="","",'Patient Admission Report'!D549),"")</f>
        <v>91-8121477093</v>
      </c>
      <c r="J554" s="70" t="str">
        <f>IFERROR(IF('Patient Admission Report'!E549="","",'Patient Admission Report'!E549),"")</f>
        <v>Andhra Pradesh</v>
      </c>
      <c r="K554" s="70" t="str">
        <f>IFERROR(IF('Patient Admission Report'!F549="","",'Patient Admission Report'!F549),"")</f>
        <v>PROCEDURE</v>
      </c>
      <c r="L554" s="70" t="str">
        <f>IFERROR(IF('Patient Admission Report'!G549="","",'Patient Admission Report'!G549),"")</f>
        <v>PULMONOLOGY</v>
      </c>
      <c r="M554" s="134" t="str">
        <f>IFERROR(IF('Patient Admission Report'!I549="","",'Patient Admission Report'!I549),"")</f>
        <v>NH STAFF</v>
      </c>
      <c r="N554" s="124"/>
      <c r="O554" s="116"/>
      <c r="P554" s="72"/>
      <c r="Q554" s="73"/>
      <c r="R554" s="72"/>
      <c r="S554" s="72"/>
      <c r="T554" s="73"/>
      <c r="U554" s="69"/>
      <c r="V554" s="69"/>
      <c r="W554" s="136"/>
      <c r="X554" s="139"/>
      <c r="Y554" s="121"/>
      <c r="Z554" s="143" t="str">
        <f>IFERROR(VLOOKUP('Care Companion Tracker'!$G554,'Patient Discharge Report'!$B$11:$E$1048576,3,FALSE),"")</f>
        <v>17/09/2014 09:55 PM</v>
      </c>
      <c r="AA554" s="94" t="str">
        <f>IFERROR(VLOOKUP('Care Companion Tracker'!$G554,'Patient Discharge Report'!$B$11:$E$1048576,4,FALSE),"")</f>
        <v>Normal Discharge</v>
      </c>
      <c r="AB554" s="179">
        <f>ROUND(IF('Care Companion Tracker'!$Z554="",0,('Care Companion Tracker'!$Z554-'Care Companion Tracker'!$F554)),0)</f>
        <v>4</v>
      </c>
      <c r="AC554" s="116"/>
      <c r="AD554" s="95"/>
    </row>
    <row r="555" spans="2:30">
      <c r="B555" s="67">
        <f t="shared" si="16"/>
        <v>540</v>
      </c>
      <c r="C555" s="68" t="str">
        <f t="shared" si="17"/>
        <v>Hyderabad</v>
      </c>
      <c r="D555" s="93" t="str">
        <f>IF(AND('Care Companion Tracker'!$U555="", 'Care Companion Tracker'!$Z555=""),"Class not attended", IF(AND('Care Companion Tracker'!$Z555="",'Care Companion Tracker'!$U555&lt;&gt;"",$K555="Surgery",$W555=""),"Practical Left", IF(AND('Care Companion Tracker'!$Z555="",'Care Companion Tracker'!$U555&lt;&gt;"",'Care Companion Tracker'!$K555="Surgery",'Care Companion Tracker'!$Y555=""),"Evaluation left",IF(OR(AND('Care Companion Tracker'!$Z555&lt;&gt;"",'Care Companion Tracker'!$K555="Surgery",'Care Companion Tracker'!$U555&lt;&gt;"",'Care Companion Tracker'!$W555&lt;&gt;"",'Care Companion Tracker'!$Y555&lt;&gt;""),AND('Care Companion Tracker'!$Z555&lt;&gt;"",'Care Companion Tracker'!$K555="Procedure",'Care Companion Tracker'!$U555&lt;&gt;""),AND('Care Companion Tracker'!$Z555&lt;&gt;"",'Care Companion Tracker'!$K555="Observation",'Care Companion Tracker'!$U555&lt;&gt;"")),"Discharged &amp; completed",IF(AND('Care Companion Tracker'!$Z555&lt;&gt;"",'Care Companion Tracker'!$U555&lt;&gt;"",'Care Companion Tracker'!$W555=""),"Discharged but no practical", IF(AND('Care Companion Tracker'!$Z555&lt;&gt;"",'Care Companion Tracker'!$U555&lt;&gt;"",'Care Companion Tracker'!$K555="Surgery",'Care Companion Tracker'!$Y555=""),"Discharged but no evaluation",IF(AND('Care Companion Tracker'!$Z555&lt;&gt;"",'Care Companion Tracker'!$U555=""),"Discharged but no class","Completed but not discharged")))))))</f>
        <v>Discharged &amp; completed</v>
      </c>
      <c r="E555" s="129" t="str">
        <f>IF(Table4[[#This Row],[DOA (DD/MM/YY)]]="","",TEXT(Table4[[#This Row],[DOA (DD/MM/YY)]],"mmm-yy"))</f>
        <v>Sep-14</v>
      </c>
      <c r="F555" s="148">
        <f>IF('Patient Admission Report'!H550="","",'Patient Admission Report'!H550)</f>
        <v>41896</v>
      </c>
      <c r="G555" s="112" t="str">
        <f>IFERROR(IF('Patient Admission Report'!B550="","",'Patient Admission Report'!B550),"")</f>
        <v>10070000202877</v>
      </c>
      <c r="H555" s="68" t="str">
        <f>IFERROR(IF('Patient Admission Report'!C550="","",'Patient Admission Report'!C550),"")</f>
        <v>Mr SRINIVAS M</v>
      </c>
      <c r="I555" s="77" t="str">
        <f>IFERROR(IF('Patient Admission Report'!D550="","",'Patient Admission Report'!D550),"")</f>
        <v>91-9640171280</v>
      </c>
      <c r="J555" s="68" t="str">
        <f>IFERROR(IF('Patient Admission Report'!E550="","",'Patient Admission Report'!E550),"")</f>
        <v>TELANGANA</v>
      </c>
      <c r="K555" s="68" t="str">
        <f>IFERROR(IF('Patient Admission Report'!F550="","",'Patient Admission Report'!F550),"")</f>
        <v>OBSERVATION</v>
      </c>
      <c r="L555" s="68" t="str">
        <f>IFERROR(IF('Patient Admission Report'!G550="","",'Patient Admission Report'!G550),"")</f>
        <v>PULMONOLOGY</v>
      </c>
      <c r="M555" s="133" t="str">
        <f>IFERROR(IF('Patient Admission Report'!I550="","",'Patient Admission Report'!I550),"")</f>
        <v/>
      </c>
      <c r="N555" s="124"/>
      <c r="O555" s="116" t="s">
        <v>2693</v>
      </c>
      <c r="P555" s="72" t="s">
        <v>2653</v>
      </c>
      <c r="Q555" s="73">
        <v>9848442014</v>
      </c>
      <c r="R555" s="72"/>
      <c r="S555" s="72"/>
      <c r="T555" s="73"/>
      <c r="U555" s="69" t="s">
        <v>2647</v>
      </c>
      <c r="V555" s="69"/>
      <c r="W555" s="136"/>
      <c r="X555" s="139"/>
      <c r="Y555" s="121"/>
      <c r="Z555" s="143" t="str">
        <f>IFERROR(VLOOKUP('Care Companion Tracker'!$G555,'Patient Discharge Report'!$B$11:$E$1048576,3,FALSE),"")</f>
        <v>18/09/2014 05:55 PM</v>
      </c>
      <c r="AA555" s="94" t="str">
        <f>IFERROR(VLOOKUP('Care Companion Tracker'!$G555,'Patient Discharge Report'!$B$11:$E$1048576,4,FALSE),"")</f>
        <v>Normal Discharge</v>
      </c>
      <c r="AB555" s="179">
        <f>ROUND(IF('Care Companion Tracker'!$Z555="",0,('Care Companion Tracker'!$Z555-'Care Companion Tracker'!$F555)),0)</f>
        <v>5</v>
      </c>
      <c r="AC555" s="116"/>
      <c r="AD555" s="95"/>
    </row>
    <row r="556" spans="2:30">
      <c r="B556" s="67">
        <f t="shared" si="16"/>
        <v>541</v>
      </c>
      <c r="C556" s="68" t="str">
        <f t="shared" si="17"/>
        <v>Hyderabad</v>
      </c>
      <c r="D556" s="93" t="str">
        <f>IF(AND('Care Companion Tracker'!$U556="", 'Care Companion Tracker'!$Z556=""),"Class not attended", IF(AND('Care Companion Tracker'!$Z556="",'Care Companion Tracker'!$U556&lt;&gt;"",$K556="Surgery",$W556=""),"Practical Left", IF(AND('Care Companion Tracker'!$Z556="",'Care Companion Tracker'!$U556&lt;&gt;"",'Care Companion Tracker'!$K556="Surgery",'Care Companion Tracker'!$Y556=""),"Evaluation left",IF(OR(AND('Care Companion Tracker'!$Z556&lt;&gt;"",'Care Companion Tracker'!$K556="Surgery",'Care Companion Tracker'!$U556&lt;&gt;"",'Care Companion Tracker'!$W556&lt;&gt;"",'Care Companion Tracker'!$Y556&lt;&gt;""),AND('Care Companion Tracker'!$Z556&lt;&gt;"",'Care Companion Tracker'!$K556="Procedure",'Care Companion Tracker'!$U556&lt;&gt;""),AND('Care Companion Tracker'!$Z556&lt;&gt;"",'Care Companion Tracker'!$K556="Observation",'Care Companion Tracker'!$U556&lt;&gt;"")),"Discharged &amp; completed",IF(AND('Care Companion Tracker'!$Z556&lt;&gt;"",'Care Companion Tracker'!$U556&lt;&gt;"",'Care Companion Tracker'!$W556=""),"Discharged but no practical", IF(AND('Care Companion Tracker'!$Z556&lt;&gt;"",'Care Companion Tracker'!$U556&lt;&gt;"",'Care Companion Tracker'!$K556="Surgery",'Care Companion Tracker'!$Y556=""),"Discharged but no evaluation",IF(AND('Care Companion Tracker'!$Z556&lt;&gt;"",'Care Companion Tracker'!$U556=""),"Discharged but no class","Completed but not discharged")))))))</f>
        <v>Class not attended</v>
      </c>
      <c r="E556" s="129" t="str">
        <f>IF(Table4[[#This Row],[DOA (DD/MM/YY)]]="","",TEXT(Table4[[#This Row],[DOA (DD/MM/YY)]],"mmm-yy"))</f>
        <v>Sep-14</v>
      </c>
      <c r="F556" s="148">
        <f>IF('Patient Admission Report'!H551="","",'Patient Admission Report'!H551)</f>
        <v>41896</v>
      </c>
      <c r="G556" s="112" t="str">
        <f>IFERROR(IF('Patient Admission Report'!B551="","",'Patient Admission Report'!B551),"")</f>
        <v>10070000202876</v>
      </c>
      <c r="H556" s="68" t="str">
        <f>IFERROR(IF('Patient Admission Report'!C551="","",'Patient Admission Report'!C551),"")</f>
        <v>Mr JAGGA RAO D.V</v>
      </c>
      <c r="I556" s="77" t="str">
        <f>IFERROR(IF('Patient Admission Report'!D551="","",'Patient Admission Report'!D551),"")</f>
        <v>91-8374219994</v>
      </c>
      <c r="J556" s="68" t="str">
        <f>IFERROR(IF('Patient Admission Report'!E551="","",'Patient Admission Report'!E551),"")</f>
        <v>TELANGANA</v>
      </c>
      <c r="K556" s="68" t="str">
        <f>IFERROR(IF('Patient Admission Report'!F551="","",'Patient Admission Report'!F551),"")</f>
        <v>OBSERVATION</v>
      </c>
      <c r="L556" s="68" t="str">
        <f>IFERROR(IF('Patient Admission Report'!G551="","",'Patient Admission Report'!G551),"")</f>
        <v>PULMONOLOGY</v>
      </c>
      <c r="M556" s="133" t="str">
        <f>IFERROR(IF('Patient Admission Report'!I551="","",'Patient Admission Report'!I551),"")</f>
        <v>MEDI ASSIST INDIA TPA PVT. LTD._CREDIT</v>
      </c>
      <c r="N556" s="124"/>
      <c r="O556" s="116"/>
      <c r="P556" s="72"/>
      <c r="Q556" s="73"/>
      <c r="R556" s="72"/>
      <c r="S556" s="72"/>
      <c r="T556" s="73"/>
      <c r="U556" s="69"/>
      <c r="V556" s="69"/>
      <c r="W556" s="136"/>
      <c r="X556" s="139"/>
      <c r="Y556" s="121"/>
      <c r="Z556" s="143" t="str">
        <f>IFERROR(VLOOKUP('Care Companion Tracker'!$G556,'Patient Discharge Report'!$B$11:$E$1048576,3,FALSE),"")</f>
        <v/>
      </c>
      <c r="AA556" s="94" t="str">
        <f>IFERROR(VLOOKUP('Care Companion Tracker'!$G556,'Patient Discharge Report'!$B$11:$E$1048576,4,FALSE),"")</f>
        <v/>
      </c>
      <c r="AB556" s="179">
        <f>ROUND(IF('Care Companion Tracker'!$Z556="",0,('Care Companion Tracker'!$Z556-'Care Companion Tracker'!$F556)),0)</f>
        <v>0</v>
      </c>
      <c r="AC556" s="116"/>
      <c r="AD556" s="95"/>
    </row>
    <row r="557" spans="2:30">
      <c r="B557" s="67">
        <f t="shared" si="16"/>
        <v>542</v>
      </c>
      <c r="C557" s="68" t="str">
        <f t="shared" si="17"/>
        <v>Hyderabad</v>
      </c>
      <c r="D557" s="93" t="str">
        <f>IF(AND('Care Companion Tracker'!$U557="", 'Care Companion Tracker'!$Z557=""),"Class not attended", IF(AND('Care Companion Tracker'!$Z557="",'Care Companion Tracker'!$U557&lt;&gt;"",$K557="Surgery",$W557=""),"Practical Left", IF(AND('Care Companion Tracker'!$Z557="",'Care Companion Tracker'!$U557&lt;&gt;"",'Care Companion Tracker'!$K557="Surgery",'Care Companion Tracker'!$Y557=""),"Evaluation left",IF(OR(AND('Care Companion Tracker'!$Z557&lt;&gt;"",'Care Companion Tracker'!$K557="Surgery",'Care Companion Tracker'!$U557&lt;&gt;"",'Care Companion Tracker'!$W557&lt;&gt;"",'Care Companion Tracker'!$Y557&lt;&gt;""),AND('Care Companion Tracker'!$Z557&lt;&gt;"",'Care Companion Tracker'!$K557="Procedure",'Care Companion Tracker'!$U557&lt;&gt;""),AND('Care Companion Tracker'!$Z557&lt;&gt;"",'Care Companion Tracker'!$K557="Observation",'Care Companion Tracker'!$U557&lt;&gt;"")),"Discharged &amp; completed",IF(AND('Care Companion Tracker'!$Z557&lt;&gt;"",'Care Companion Tracker'!$U557&lt;&gt;"",'Care Companion Tracker'!$W557=""),"Discharged but no practical", IF(AND('Care Companion Tracker'!$Z557&lt;&gt;"",'Care Companion Tracker'!$U557&lt;&gt;"",'Care Companion Tracker'!$K557="Surgery",'Care Companion Tracker'!$Y557=""),"Discharged but no evaluation",IF(AND('Care Companion Tracker'!$Z557&lt;&gt;"",'Care Companion Tracker'!$U557=""),"Discharged but no class","Completed but not discharged")))))))</f>
        <v>Class not attended</v>
      </c>
      <c r="E557" s="129" t="str">
        <f>IF(Table4[[#This Row],[DOA (DD/MM/YY)]]="","",TEXT(Table4[[#This Row],[DOA (DD/MM/YY)]],"mmm-yy"))</f>
        <v>Sep-14</v>
      </c>
      <c r="F557" s="148">
        <f>IF('Patient Admission Report'!H552="","",'Patient Admission Report'!H552)</f>
        <v>41896</v>
      </c>
      <c r="G557" s="112" t="str">
        <f>IFERROR(IF('Patient Admission Report'!B552="","",'Patient Admission Report'!B552),"")</f>
        <v>10070000202875</v>
      </c>
      <c r="H557" s="68" t="str">
        <f>IFERROR(IF('Patient Admission Report'!C552="","",'Patient Admission Report'!C552),"")</f>
        <v>Mr BABUMIYA MD</v>
      </c>
      <c r="I557" s="77" t="str">
        <f>IFERROR(IF('Patient Admission Report'!D552="","",'Patient Admission Report'!D552),"")</f>
        <v>91-9886824598</v>
      </c>
      <c r="J557" s="68" t="str">
        <f>IFERROR(IF('Patient Admission Report'!E552="","",'Patient Admission Report'!E552),"")</f>
        <v>TELANGANA</v>
      </c>
      <c r="K557" s="68" t="str">
        <f>IFERROR(IF('Patient Admission Report'!F552="","",'Patient Admission Report'!F552),"")</f>
        <v>OBSERVATION</v>
      </c>
      <c r="L557" s="68" t="str">
        <f>IFERROR(IF('Patient Admission Report'!G552="","",'Patient Admission Report'!G552),"")</f>
        <v>PULMONOLOGY</v>
      </c>
      <c r="M557" s="133" t="str">
        <f>IFERROR(IF('Patient Admission Report'!I552="","",'Patient Admission Report'!I552),"")</f>
        <v/>
      </c>
      <c r="N557" s="124"/>
      <c r="O557" s="116"/>
      <c r="P557" s="72"/>
      <c r="Q557" s="73"/>
      <c r="R557" s="72"/>
      <c r="S557" s="72"/>
      <c r="T557" s="73"/>
      <c r="U557" s="69"/>
      <c r="V557" s="69"/>
      <c r="W557" s="136"/>
      <c r="X557" s="139"/>
      <c r="Y557" s="121"/>
      <c r="Z557" s="143" t="str">
        <f>IFERROR(VLOOKUP('Care Companion Tracker'!$G557,'Patient Discharge Report'!$B$11:$E$1048576,3,FALSE),"")</f>
        <v/>
      </c>
      <c r="AA557" s="94" t="str">
        <f>IFERROR(VLOOKUP('Care Companion Tracker'!$G557,'Patient Discharge Report'!$B$11:$E$1048576,4,FALSE),"")</f>
        <v/>
      </c>
      <c r="AB557" s="179">
        <f>ROUND(IF('Care Companion Tracker'!$Z557="",0,('Care Companion Tracker'!$Z557-'Care Companion Tracker'!$F557)),0)</f>
        <v>0</v>
      </c>
      <c r="AC557" s="116"/>
      <c r="AD557" s="95"/>
    </row>
    <row r="558" spans="2:30">
      <c r="B558" s="67">
        <f t="shared" si="16"/>
        <v>543</v>
      </c>
      <c r="C558" s="68" t="str">
        <f t="shared" si="17"/>
        <v>Hyderabad</v>
      </c>
      <c r="D558" s="93" t="str">
        <f>IF(AND('Care Companion Tracker'!$U558="", 'Care Companion Tracker'!$Z558=""),"Class not attended", IF(AND('Care Companion Tracker'!$Z558="",'Care Companion Tracker'!$U558&lt;&gt;"",$K558="Surgery",$W558=""),"Practical Left", IF(AND('Care Companion Tracker'!$Z558="",'Care Companion Tracker'!$U558&lt;&gt;"",'Care Companion Tracker'!$K558="Surgery",'Care Companion Tracker'!$Y558=""),"Evaluation left",IF(OR(AND('Care Companion Tracker'!$Z558&lt;&gt;"",'Care Companion Tracker'!$K558="Surgery",'Care Companion Tracker'!$U558&lt;&gt;"",'Care Companion Tracker'!$W558&lt;&gt;"",'Care Companion Tracker'!$Y558&lt;&gt;""),AND('Care Companion Tracker'!$Z558&lt;&gt;"",'Care Companion Tracker'!$K558="Procedure",'Care Companion Tracker'!$U558&lt;&gt;""),AND('Care Companion Tracker'!$Z558&lt;&gt;"",'Care Companion Tracker'!$K558="Observation",'Care Companion Tracker'!$U558&lt;&gt;"")),"Discharged &amp; completed",IF(AND('Care Companion Tracker'!$Z558&lt;&gt;"",'Care Companion Tracker'!$U558&lt;&gt;"",'Care Companion Tracker'!$W558=""),"Discharged but no practical", IF(AND('Care Companion Tracker'!$Z558&lt;&gt;"",'Care Companion Tracker'!$U558&lt;&gt;"",'Care Companion Tracker'!$K558="Surgery",'Care Companion Tracker'!$Y558=""),"Discharged but no evaluation",IF(AND('Care Companion Tracker'!$Z558&lt;&gt;"",'Care Companion Tracker'!$U558=""),"Discharged but no class","Completed but not discharged")))))))</f>
        <v>Discharged but no class</v>
      </c>
      <c r="E558" s="129" t="str">
        <f>IF(Table4[[#This Row],[DOA (DD/MM/YY)]]="","",TEXT(Table4[[#This Row],[DOA (DD/MM/YY)]],"mmm-yy"))</f>
        <v>Sep-14</v>
      </c>
      <c r="F558" s="148">
        <f>IF('Patient Admission Report'!H553="","",'Patient Admission Report'!H553)</f>
        <v>41896</v>
      </c>
      <c r="G558" s="112" t="str">
        <f>IFERROR(IF('Patient Admission Report'!B553="","",'Patient Admission Report'!B553),"")</f>
        <v>10070000196949</v>
      </c>
      <c r="H558" s="68" t="str">
        <f>IFERROR(IF('Patient Admission Report'!C553="","",'Patient Admission Report'!C553),"")</f>
        <v>Mrs POCHAMMA CH</v>
      </c>
      <c r="I558" s="77" t="str">
        <f>IFERROR(IF('Patient Admission Report'!D553="","",'Patient Admission Report'!D553),"")</f>
        <v>9704367472</v>
      </c>
      <c r="J558" s="68" t="str">
        <f>IFERROR(IF('Patient Admission Report'!E553="","",'Patient Admission Report'!E553),"")</f>
        <v>TELANGANA</v>
      </c>
      <c r="K558" s="68" t="str">
        <f>IFERROR(IF('Patient Admission Report'!F553="","",'Patient Admission Report'!F553),"")</f>
        <v>OBSERVATION</v>
      </c>
      <c r="L558" s="68" t="str">
        <f>IFERROR(IF('Patient Admission Report'!G553="","",'Patient Admission Report'!G553),"")</f>
        <v>PULMONOLOGY</v>
      </c>
      <c r="M558" s="133" t="str">
        <f>IFERROR(IF('Patient Admission Report'!I553="","",'Patient Admission Report'!I553),"")</f>
        <v/>
      </c>
      <c r="N558" s="124"/>
      <c r="O558" s="116"/>
      <c r="P558" s="72"/>
      <c r="Q558" s="73"/>
      <c r="R558" s="72"/>
      <c r="S558" s="72"/>
      <c r="T558" s="73"/>
      <c r="U558" s="69"/>
      <c r="V558" s="69"/>
      <c r="W558" s="136"/>
      <c r="X558" s="139"/>
      <c r="Y558" s="121"/>
      <c r="Z558" s="143" t="str">
        <f>IFERROR(VLOOKUP('Care Companion Tracker'!$G558,'Patient Discharge Report'!$B$11:$E$1048576,3,FALSE),"")</f>
        <v>15/09/2014 08:53 PM</v>
      </c>
      <c r="AA558" s="94" t="str">
        <f>IFERROR(VLOOKUP('Care Companion Tracker'!$G558,'Patient Discharge Report'!$B$11:$E$1048576,4,FALSE),"")</f>
        <v>Normal Discharge</v>
      </c>
      <c r="AB558" s="179">
        <f>ROUND(IF('Care Companion Tracker'!$Z558="",0,('Care Companion Tracker'!$Z558-'Care Companion Tracker'!$F558)),0)</f>
        <v>2</v>
      </c>
      <c r="AC558" s="116"/>
      <c r="AD558" s="95"/>
    </row>
    <row r="559" spans="2:30">
      <c r="B559" s="67">
        <f t="shared" si="16"/>
        <v>544</v>
      </c>
      <c r="C559" s="68" t="str">
        <f t="shared" si="17"/>
        <v>Hyderabad</v>
      </c>
      <c r="D559" s="93" t="str">
        <f>IF(AND('Care Companion Tracker'!$U559="", 'Care Companion Tracker'!$Z559=""),"Class not attended", IF(AND('Care Companion Tracker'!$Z559="",'Care Companion Tracker'!$U559&lt;&gt;"",$K559="Surgery",$W559=""),"Practical Left", IF(AND('Care Companion Tracker'!$Z559="",'Care Companion Tracker'!$U559&lt;&gt;"",'Care Companion Tracker'!$K559="Surgery",'Care Companion Tracker'!$Y559=""),"Evaluation left",IF(OR(AND('Care Companion Tracker'!$Z559&lt;&gt;"",'Care Companion Tracker'!$K559="Surgery",'Care Companion Tracker'!$U559&lt;&gt;"",'Care Companion Tracker'!$W559&lt;&gt;"",'Care Companion Tracker'!$Y559&lt;&gt;""),AND('Care Companion Tracker'!$Z559&lt;&gt;"",'Care Companion Tracker'!$K559="Procedure",'Care Companion Tracker'!$U559&lt;&gt;""),AND('Care Companion Tracker'!$Z559&lt;&gt;"",'Care Companion Tracker'!$K559="Observation",'Care Companion Tracker'!$U559&lt;&gt;"")),"Discharged &amp; completed",IF(AND('Care Companion Tracker'!$Z559&lt;&gt;"",'Care Companion Tracker'!$U559&lt;&gt;"",'Care Companion Tracker'!$W559=""),"Discharged but no practical", IF(AND('Care Companion Tracker'!$Z559&lt;&gt;"",'Care Companion Tracker'!$U559&lt;&gt;"",'Care Companion Tracker'!$K559="Surgery",'Care Companion Tracker'!$Y559=""),"Discharged but no evaluation",IF(AND('Care Companion Tracker'!$Z559&lt;&gt;"",'Care Companion Tracker'!$U559=""),"Discharged but no class","Completed but not discharged")))))))</f>
        <v>Discharged but no class</v>
      </c>
      <c r="E559" s="129" t="str">
        <f>IF(Table4[[#This Row],[DOA (DD/MM/YY)]]="","",TEXT(Table4[[#This Row],[DOA (DD/MM/YY)]],"mmm-yy"))</f>
        <v>Sep-14</v>
      </c>
      <c r="F559" s="148">
        <f>IF('Patient Admission Report'!H554="","",'Patient Admission Report'!H554)</f>
        <v>41896</v>
      </c>
      <c r="G559" s="112" t="str">
        <f>IFERROR(IF('Patient Admission Report'!B554="","",'Patient Admission Report'!B554),"")</f>
        <v>10070000202831</v>
      </c>
      <c r="H559" s="68" t="str">
        <f>IFERROR(IF('Patient Admission Report'!C554="","",'Patient Admission Report'!C554),"")</f>
        <v>Mrs SHANTAMMA</v>
      </c>
      <c r="I559" s="77" t="str">
        <f>IFERROR(IF('Patient Admission Report'!D554="","",'Patient Admission Report'!D554),"")</f>
        <v>9902085426</v>
      </c>
      <c r="J559" s="68" t="str">
        <f>IFERROR(IF('Patient Admission Report'!E554="","",'Patient Admission Report'!E554),"")</f>
        <v>Karnataka.</v>
      </c>
      <c r="K559" s="68" t="str">
        <f>IFERROR(IF('Patient Admission Report'!F554="","",'Patient Admission Report'!F554),"")</f>
        <v>OBSERVATION</v>
      </c>
      <c r="L559" s="68" t="str">
        <f>IFERROR(IF('Patient Admission Report'!G554="","",'Patient Admission Report'!G554),"")</f>
        <v>PULMONOLOGY</v>
      </c>
      <c r="M559" s="133" t="str">
        <f>IFERROR(IF('Patient Admission Report'!I554="","",'Patient Admission Report'!I554),"")</f>
        <v/>
      </c>
      <c r="N559" s="124"/>
      <c r="O559" s="116"/>
      <c r="P559" s="72"/>
      <c r="Q559" s="73"/>
      <c r="R559" s="72"/>
      <c r="S559" s="72"/>
      <c r="T559" s="73"/>
      <c r="U559" s="69"/>
      <c r="V559" s="69"/>
      <c r="W559" s="136"/>
      <c r="X559" s="139"/>
      <c r="Y559" s="121"/>
      <c r="Z559" s="143" t="str">
        <f>IFERROR(VLOOKUP('Care Companion Tracker'!$G559,'Patient Discharge Report'!$B$11:$E$1048576,3,FALSE),"")</f>
        <v>15/09/2014 09:11 PM</v>
      </c>
      <c r="AA559" s="94" t="str">
        <f>IFERROR(VLOOKUP('Care Companion Tracker'!$G559,'Patient Discharge Report'!$B$11:$E$1048576,4,FALSE),"")</f>
        <v>Normal Discharge</v>
      </c>
      <c r="AB559" s="179">
        <f>ROUND(IF('Care Companion Tracker'!$Z559="",0,('Care Companion Tracker'!$Z559-'Care Companion Tracker'!$F559)),0)</f>
        <v>2</v>
      </c>
      <c r="AC559" s="116"/>
      <c r="AD559" s="95"/>
    </row>
    <row r="560" spans="2:30">
      <c r="B560" s="67">
        <f t="shared" si="16"/>
        <v>545</v>
      </c>
      <c r="C560" s="68" t="str">
        <f t="shared" si="17"/>
        <v>Hyderabad</v>
      </c>
      <c r="D560" s="93" t="str">
        <f>IF(AND('Care Companion Tracker'!$U560="", 'Care Companion Tracker'!$Z560=""),"Class not attended", IF(AND('Care Companion Tracker'!$Z560="",'Care Companion Tracker'!$U560&lt;&gt;"",$K560="Surgery",$W560=""),"Practical Left", IF(AND('Care Companion Tracker'!$Z560="",'Care Companion Tracker'!$U560&lt;&gt;"",'Care Companion Tracker'!$K560="Surgery",'Care Companion Tracker'!$Y560=""),"Evaluation left",IF(OR(AND('Care Companion Tracker'!$Z560&lt;&gt;"",'Care Companion Tracker'!$K560="Surgery",'Care Companion Tracker'!$U560&lt;&gt;"",'Care Companion Tracker'!$W560&lt;&gt;"",'Care Companion Tracker'!$Y560&lt;&gt;""),AND('Care Companion Tracker'!$Z560&lt;&gt;"",'Care Companion Tracker'!$K560="Procedure",'Care Companion Tracker'!$U560&lt;&gt;""),AND('Care Companion Tracker'!$Z560&lt;&gt;"",'Care Companion Tracker'!$K560="Observation",'Care Companion Tracker'!$U560&lt;&gt;"")),"Discharged &amp; completed",IF(AND('Care Companion Tracker'!$Z560&lt;&gt;"",'Care Companion Tracker'!$U560&lt;&gt;"",'Care Companion Tracker'!$W560=""),"Discharged but no practical", IF(AND('Care Companion Tracker'!$Z560&lt;&gt;"",'Care Companion Tracker'!$U560&lt;&gt;"",'Care Companion Tracker'!$K560="Surgery",'Care Companion Tracker'!$Y560=""),"Discharged but no evaluation",IF(AND('Care Companion Tracker'!$Z560&lt;&gt;"",'Care Companion Tracker'!$U560=""),"Discharged but no class","Completed but not discharged")))))))</f>
        <v>Discharged but no class</v>
      </c>
      <c r="E560" s="129" t="str">
        <f>IF(Table4[[#This Row],[DOA (DD/MM/YY)]]="","",TEXT(Table4[[#This Row],[DOA (DD/MM/YY)]],"mmm-yy"))</f>
        <v>Sep-14</v>
      </c>
      <c r="F560" s="148">
        <f>IF('Patient Admission Report'!H555="","",'Patient Admission Report'!H555)</f>
        <v>41896</v>
      </c>
      <c r="G560" s="112" t="str">
        <f>IFERROR(IF('Patient Admission Report'!B555="","",'Patient Admission Report'!B555),"")</f>
        <v>10070000170393</v>
      </c>
      <c r="H560" s="70" t="str">
        <f>IFERROR(IF('Patient Admission Report'!C555="","",'Patient Admission Report'!C555),"")</f>
        <v>Miss SOUMYA GEORGE</v>
      </c>
      <c r="I560" s="77" t="str">
        <f>IFERROR(IF('Patient Admission Report'!D555="","",'Patient Admission Report'!D555),"")</f>
        <v>91-9502420391</v>
      </c>
      <c r="J560" s="70" t="str">
        <f>IFERROR(IF('Patient Admission Report'!E555="","",'Patient Admission Report'!E555),"")</f>
        <v>Kerala</v>
      </c>
      <c r="K560" s="70" t="str">
        <f>IFERROR(IF('Patient Admission Report'!F555="","",'Patient Admission Report'!F555),"")</f>
        <v>OBSERVATION</v>
      </c>
      <c r="L560" s="70" t="str">
        <f>IFERROR(IF('Patient Admission Report'!G555="","",'Patient Admission Report'!G555),"")</f>
        <v>PULMONOLOGY</v>
      </c>
      <c r="M560" s="134" t="str">
        <f>IFERROR(IF('Patient Admission Report'!I555="","",'Patient Admission Report'!I555),"")</f>
        <v>MEDI ASSIST INDIA TPA PVT. LTD._CREDIT</v>
      </c>
      <c r="N560" s="124"/>
      <c r="O560" s="116"/>
      <c r="P560" s="72"/>
      <c r="Q560" s="73"/>
      <c r="R560" s="72"/>
      <c r="S560" s="72"/>
      <c r="T560" s="73"/>
      <c r="U560" s="69"/>
      <c r="V560" s="69"/>
      <c r="W560" s="136"/>
      <c r="X560" s="139"/>
      <c r="Y560" s="121"/>
      <c r="Z560" s="143" t="str">
        <f>IFERROR(VLOOKUP('Care Companion Tracker'!$G560,'Patient Discharge Report'!$B$11:$E$1048576,3,FALSE),"")</f>
        <v>17/09/2014 09:55 PM</v>
      </c>
      <c r="AA560" s="94" t="str">
        <f>IFERROR(VLOOKUP('Care Companion Tracker'!$G560,'Patient Discharge Report'!$B$11:$E$1048576,4,FALSE),"")</f>
        <v>Normal Discharge</v>
      </c>
      <c r="AB560" s="179">
        <f>ROUND(IF('Care Companion Tracker'!$Z560="",0,('Care Companion Tracker'!$Z560-'Care Companion Tracker'!$F560)),0)</f>
        <v>4</v>
      </c>
      <c r="AC560" s="116"/>
      <c r="AD560" s="95"/>
    </row>
    <row r="561" spans="2:30">
      <c r="B561" s="67">
        <f t="shared" si="16"/>
        <v>546</v>
      </c>
      <c r="C561" s="68" t="str">
        <f t="shared" si="17"/>
        <v>Hyderabad</v>
      </c>
      <c r="D561" s="93" t="str">
        <f>IF(AND('Care Companion Tracker'!$U561="", 'Care Companion Tracker'!$Z561=""),"Class not attended", IF(AND('Care Companion Tracker'!$Z561="",'Care Companion Tracker'!$U561&lt;&gt;"",$K561="Surgery",$W561=""),"Practical Left", IF(AND('Care Companion Tracker'!$Z561="",'Care Companion Tracker'!$U561&lt;&gt;"",'Care Companion Tracker'!$K561="Surgery",'Care Companion Tracker'!$Y561=""),"Evaluation left",IF(OR(AND('Care Companion Tracker'!$Z561&lt;&gt;"",'Care Companion Tracker'!$K561="Surgery",'Care Companion Tracker'!$U561&lt;&gt;"",'Care Companion Tracker'!$W561&lt;&gt;"",'Care Companion Tracker'!$Y561&lt;&gt;""),AND('Care Companion Tracker'!$Z561&lt;&gt;"",'Care Companion Tracker'!$K561="Procedure",'Care Companion Tracker'!$U561&lt;&gt;""),AND('Care Companion Tracker'!$Z561&lt;&gt;"",'Care Companion Tracker'!$K561="Observation",'Care Companion Tracker'!$U561&lt;&gt;"")),"Discharged &amp; completed",IF(AND('Care Companion Tracker'!$Z561&lt;&gt;"",'Care Companion Tracker'!$U561&lt;&gt;"",'Care Companion Tracker'!$W561=""),"Discharged but no practical", IF(AND('Care Companion Tracker'!$Z561&lt;&gt;"",'Care Companion Tracker'!$U561&lt;&gt;"",'Care Companion Tracker'!$K561="Surgery",'Care Companion Tracker'!$Y561=""),"Discharged but no evaluation",IF(AND('Care Companion Tracker'!$Z561&lt;&gt;"",'Care Companion Tracker'!$U561=""),"Discharged but no class","Completed but not discharged")))))))</f>
        <v>Discharged but no class</v>
      </c>
      <c r="E561" s="129" t="str">
        <f>IF(Table4[[#This Row],[DOA (DD/MM/YY)]]="","",TEXT(Table4[[#This Row],[DOA (DD/MM/YY)]],"mmm-yy"))</f>
        <v>Sep-14</v>
      </c>
      <c r="F561" s="148">
        <f>IF('Patient Admission Report'!H556="","",'Patient Admission Report'!H556)</f>
        <v>41896</v>
      </c>
      <c r="G561" s="112" t="str">
        <f>IFERROR(IF('Patient Admission Report'!B556="","",'Patient Admission Report'!B556),"")</f>
        <v>10070000202831</v>
      </c>
      <c r="H561" s="68" t="str">
        <f>IFERROR(IF('Patient Admission Report'!C556="","",'Patient Admission Report'!C556),"")</f>
        <v>Mrs SHANTAMMA</v>
      </c>
      <c r="I561" s="77" t="str">
        <f>IFERROR(IF('Patient Admission Report'!D556="","",'Patient Admission Report'!D556),"")</f>
        <v>9902085426</v>
      </c>
      <c r="J561" s="68" t="str">
        <f>IFERROR(IF('Patient Admission Report'!E556="","",'Patient Admission Report'!E556),"")</f>
        <v>Karnataka.</v>
      </c>
      <c r="K561" s="68" t="str">
        <f>IFERROR(IF('Patient Admission Report'!F556="","",'Patient Admission Report'!F556),"")</f>
        <v>OBSERVATION</v>
      </c>
      <c r="L561" s="68" t="str">
        <f>IFERROR(IF('Patient Admission Report'!G556="","",'Patient Admission Report'!G556),"")</f>
        <v>PULMONOLOGY</v>
      </c>
      <c r="M561" s="133" t="str">
        <f>IFERROR(IF('Patient Admission Report'!I556="","",'Patient Admission Report'!I556),"")</f>
        <v/>
      </c>
      <c r="N561" s="124"/>
      <c r="O561" s="116"/>
      <c r="P561" s="72"/>
      <c r="Q561" s="73"/>
      <c r="R561" s="72"/>
      <c r="S561" s="72"/>
      <c r="T561" s="73"/>
      <c r="U561" s="69"/>
      <c r="V561" s="69"/>
      <c r="W561" s="136"/>
      <c r="X561" s="139"/>
      <c r="Y561" s="121"/>
      <c r="Z561" s="143" t="str">
        <f>IFERROR(VLOOKUP('Care Companion Tracker'!$G561,'Patient Discharge Report'!$B$11:$E$1048576,3,FALSE),"")</f>
        <v>15/09/2014 09:11 PM</v>
      </c>
      <c r="AA561" s="94" t="str">
        <f>IFERROR(VLOOKUP('Care Companion Tracker'!$G561,'Patient Discharge Report'!$B$11:$E$1048576,4,FALSE),"")</f>
        <v>Normal Discharge</v>
      </c>
      <c r="AB561" s="179">
        <f>ROUND(IF('Care Companion Tracker'!$Z561="",0,('Care Companion Tracker'!$Z561-'Care Companion Tracker'!$F561)),0)</f>
        <v>2</v>
      </c>
      <c r="AC561" s="116"/>
      <c r="AD561" s="95"/>
    </row>
    <row r="562" spans="2:30">
      <c r="B562" s="67">
        <f t="shared" si="16"/>
        <v>547</v>
      </c>
      <c r="C562" s="68" t="str">
        <f t="shared" si="17"/>
        <v>Hyderabad</v>
      </c>
      <c r="D562" s="93" t="str">
        <f>IF(AND('Care Companion Tracker'!$U562="", 'Care Companion Tracker'!$Z562=""),"Class not attended", IF(AND('Care Companion Tracker'!$Z562="",'Care Companion Tracker'!$U562&lt;&gt;"",$K562="Surgery",$W562=""),"Practical Left", IF(AND('Care Companion Tracker'!$Z562="",'Care Companion Tracker'!$U562&lt;&gt;"",'Care Companion Tracker'!$K562="Surgery",'Care Companion Tracker'!$Y562=""),"Evaluation left",IF(OR(AND('Care Companion Tracker'!$Z562&lt;&gt;"",'Care Companion Tracker'!$K562="Surgery",'Care Companion Tracker'!$U562&lt;&gt;"",'Care Companion Tracker'!$W562&lt;&gt;"",'Care Companion Tracker'!$Y562&lt;&gt;""),AND('Care Companion Tracker'!$Z562&lt;&gt;"",'Care Companion Tracker'!$K562="Procedure",'Care Companion Tracker'!$U562&lt;&gt;""),AND('Care Companion Tracker'!$Z562&lt;&gt;"",'Care Companion Tracker'!$K562="Observation",'Care Companion Tracker'!$U562&lt;&gt;"")),"Discharged &amp; completed",IF(AND('Care Companion Tracker'!$Z562&lt;&gt;"",'Care Companion Tracker'!$U562&lt;&gt;"",'Care Companion Tracker'!$W562=""),"Discharged but no practical", IF(AND('Care Companion Tracker'!$Z562&lt;&gt;"",'Care Companion Tracker'!$U562&lt;&gt;"",'Care Companion Tracker'!$K562="Surgery",'Care Companion Tracker'!$Y562=""),"Discharged but no evaluation",IF(AND('Care Companion Tracker'!$Z562&lt;&gt;"",'Care Companion Tracker'!$U562=""),"Discharged but no class","Completed but not discharged")))))))</f>
        <v>Class not attended</v>
      </c>
      <c r="E562" s="129" t="str">
        <f>IF(Table4[[#This Row],[DOA (DD/MM/YY)]]="","",TEXT(Table4[[#This Row],[DOA (DD/MM/YY)]],"mmm-yy"))</f>
        <v>Sep-14</v>
      </c>
      <c r="F562" s="148">
        <f>IF('Patient Admission Report'!H557="","",'Patient Admission Report'!H557)</f>
        <v>41896</v>
      </c>
      <c r="G562" s="112" t="str">
        <f>IFERROR(IF('Patient Admission Report'!B557="","",'Patient Admission Report'!B557),"")</f>
        <v>10070000202575</v>
      </c>
      <c r="H562" s="68" t="str">
        <f>IFERROR(IF('Patient Admission Report'!C557="","",'Patient Admission Report'!C557),"")</f>
        <v>Mr BUMAIAH D</v>
      </c>
      <c r="I562" s="77" t="str">
        <f>IFERROR(IF('Patient Admission Report'!D557="","",'Patient Admission Report'!D557),"")</f>
        <v>8500306658</v>
      </c>
      <c r="J562" s="68" t="str">
        <f>IFERROR(IF('Patient Admission Report'!E557="","",'Patient Admission Report'!E557),"")</f>
        <v>TELANGANA</v>
      </c>
      <c r="K562" s="68" t="str">
        <f>IFERROR(IF('Patient Admission Report'!F557="","",'Patient Admission Report'!F557),"")</f>
        <v>OBSERVATION</v>
      </c>
      <c r="L562" s="68" t="str">
        <f>IFERROR(IF('Patient Admission Report'!G557="","",'Patient Admission Report'!G557),"")</f>
        <v>PULMONOLOGY</v>
      </c>
      <c r="M562" s="133" t="str">
        <f>IFERROR(IF('Patient Admission Report'!I557="","",'Patient Admission Report'!I557),"")</f>
        <v/>
      </c>
      <c r="N562" s="124"/>
      <c r="O562" s="116"/>
      <c r="P562" s="72"/>
      <c r="Q562" s="73"/>
      <c r="R562" s="72"/>
      <c r="S562" s="72"/>
      <c r="T562" s="73"/>
      <c r="U562" s="69"/>
      <c r="V562" s="69"/>
      <c r="W562" s="136"/>
      <c r="X562" s="139"/>
      <c r="Y562" s="121"/>
      <c r="Z562" s="143" t="str">
        <f>IFERROR(VLOOKUP('Care Companion Tracker'!$G562,'Patient Discharge Report'!$B$11:$E$1048576,3,FALSE),"")</f>
        <v/>
      </c>
      <c r="AA562" s="94" t="str">
        <f>IFERROR(VLOOKUP('Care Companion Tracker'!$G562,'Patient Discharge Report'!$B$11:$E$1048576,4,FALSE),"")</f>
        <v/>
      </c>
      <c r="AB562" s="179">
        <f>ROUND(IF('Care Companion Tracker'!$Z562="",0,('Care Companion Tracker'!$Z562-'Care Companion Tracker'!$F562)),0)</f>
        <v>0</v>
      </c>
      <c r="AC562" s="116"/>
      <c r="AD562" s="95"/>
    </row>
    <row r="563" spans="2:30">
      <c r="B563" s="67">
        <f t="shared" si="16"/>
        <v>548</v>
      </c>
      <c r="C563" s="68" t="str">
        <f t="shared" si="17"/>
        <v>Hyderabad</v>
      </c>
      <c r="D563" s="93" t="str">
        <f>IF(AND('Care Companion Tracker'!$U563="", 'Care Companion Tracker'!$Z563=""),"Class not attended", IF(AND('Care Companion Tracker'!$Z563="",'Care Companion Tracker'!$U563&lt;&gt;"",$K563="Surgery",$W563=""),"Practical Left", IF(AND('Care Companion Tracker'!$Z563="",'Care Companion Tracker'!$U563&lt;&gt;"",'Care Companion Tracker'!$K563="Surgery",'Care Companion Tracker'!$Y563=""),"Evaluation left",IF(OR(AND('Care Companion Tracker'!$Z563&lt;&gt;"",'Care Companion Tracker'!$K563="Surgery",'Care Companion Tracker'!$U563&lt;&gt;"",'Care Companion Tracker'!$W563&lt;&gt;"",'Care Companion Tracker'!$Y563&lt;&gt;""),AND('Care Companion Tracker'!$Z563&lt;&gt;"",'Care Companion Tracker'!$K563="Procedure",'Care Companion Tracker'!$U563&lt;&gt;""),AND('Care Companion Tracker'!$Z563&lt;&gt;"",'Care Companion Tracker'!$K563="Observation",'Care Companion Tracker'!$U563&lt;&gt;"")),"Discharged &amp; completed",IF(AND('Care Companion Tracker'!$Z563&lt;&gt;"",'Care Companion Tracker'!$U563&lt;&gt;"",'Care Companion Tracker'!$W563=""),"Discharged but no practical", IF(AND('Care Companion Tracker'!$Z563&lt;&gt;"",'Care Companion Tracker'!$U563&lt;&gt;"",'Care Companion Tracker'!$K563="Surgery",'Care Companion Tracker'!$Y563=""),"Discharged but no evaluation",IF(AND('Care Companion Tracker'!$Z563&lt;&gt;"",'Care Companion Tracker'!$U563=""),"Discharged but no class","Completed but not discharged")))))))</f>
        <v>Discharged but no class</v>
      </c>
      <c r="E563" s="129" t="str">
        <f>IF(Table4[[#This Row],[DOA (DD/MM/YY)]]="","",TEXT(Table4[[#This Row],[DOA (DD/MM/YY)]],"mmm-yy"))</f>
        <v>Sep-14</v>
      </c>
      <c r="F563" s="148">
        <f>IF('Patient Admission Report'!H558="","",'Patient Admission Report'!H558)</f>
        <v>41896</v>
      </c>
      <c r="G563" s="112" t="str">
        <f>IFERROR(IF('Patient Admission Report'!B558="","",'Patient Admission Report'!B558),"")</f>
        <v>10070000202787</v>
      </c>
      <c r="H563" s="68" t="str">
        <f>IFERROR(IF('Patient Admission Report'!C558="","",'Patient Admission Report'!C558),"")</f>
        <v>Mrs LATHA</v>
      </c>
      <c r="I563" s="77" t="str">
        <f>IFERROR(IF('Patient Admission Report'!D558="","",'Patient Admission Report'!D558),"")</f>
        <v>919533080884</v>
      </c>
      <c r="J563" s="68" t="str">
        <f>IFERROR(IF('Patient Admission Report'!E558="","",'Patient Admission Report'!E558),"")</f>
        <v>TELANGANA</v>
      </c>
      <c r="K563" s="68" t="str">
        <f>IFERROR(IF('Patient Admission Report'!F558="","",'Patient Admission Report'!F558),"")</f>
        <v>OBSERVATION</v>
      </c>
      <c r="L563" s="68" t="str">
        <f>IFERROR(IF('Patient Admission Report'!G558="","",'Patient Admission Report'!G558),"")</f>
        <v>PULMONOLOGY</v>
      </c>
      <c r="M563" s="133" t="str">
        <f>IFERROR(IF('Patient Admission Report'!I558="","",'Patient Admission Report'!I558),"")</f>
        <v>GOOD HEALTH PLAN LIMITED_CREDIT</v>
      </c>
      <c r="N563" s="124"/>
      <c r="O563" s="116"/>
      <c r="P563" s="72"/>
      <c r="Q563" s="73"/>
      <c r="R563" s="72"/>
      <c r="S563" s="72"/>
      <c r="T563" s="73"/>
      <c r="U563" s="69"/>
      <c r="V563" s="69"/>
      <c r="W563" s="136"/>
      <c r="X563" s="139"/>
      <c r="Y563" s="121"/>
      <c r="Z563" s="143" t="str">
        <f>IFERROR(VLOOKUP('Care Companion Tracker'!$G563,'Patient Discharge Report'!$B$11:$E$1048576,3,FALSE),"")</f>
        <v>17/09/2014 10:02 PM</v>
      </c>
      <c r="AA563" s="94" t="str">
        <f>IFERROR(VLOOKUP('Care Companion Tracker'!$G563,'Patient Discharge Report'!$B$11:$E$1048576,4,FALSE),"")</f>
        <v>Normal Discharge</v>
      </c>
      <c r="AB563" s="179">
        <f>ROUND(IF('Care Companion Tracker'!$Z563="",0,('Care Companion Tracker'!$Z563-'Care Companion Tracker'!$F563)),0)</f>
        <v>4</v>
      </c>
      <c r="AC563" s="116"/>
      <c r="AD563" s="95"/>
    </row>
    <row r="564" spans="2:30">
      <c r="B564" s="67">
        <f t="shared" si="16"/>
        <v>549</v>
      </c>
      <c r="C564" s="68" t="str">
        <f t="shared" si="17"/>
        <v>Hyderabad</v>
      </c>
      <c r="D564" s="93" t="str">
        <f>IF(AND('Care Companion Tracker'!$U564="", 'Care Companion Tracker'!$Z564=""),"Class not attended", IF(AND('Care Companion Tracker'!$Z564="",'Care Companion Tracker'!$U564&lt;&gt;"",$K564="Surgery",$W564=""),"Practical Left", IF(AND('Care Companion Tracker'!$Z564="",'Care Companion Tracker'!$U564&lt;&gt;"",'Care Companion Tracker'!$K564="Surgery",'Care Companion Tracker'!$Y564=""),"Evaluation left",IF(OR(AND('Care Companion Tracker'!$Z564&lt;&gt;"",'Care Companion Tracker'!$K564="Surgery",'Care Companion Tracker'!$U564&lt;&gt;"",'Care Companion Tracker'!$W564&lt;&gt;"",'Care Companion Tracker'!$Y564&lt;&gt;""),AND('Care Companion Tracker'!$Z564&lt;&gt;"",'Care Companion Tracker'!$K564="Procedure",'Care Companion Tracker'!$U564&lt;&gt;""),AND('Care Companion Tracker'!$Z564&lt;&gt;"",'Care Companion Tracker'!$K564="Observation",'Care Companion Tracker'!$U564&lt;&gt;"")),"Discharged &amp; completed",IF(AND('Care Companion Tracker'!$Z564&lt;&gt;"",'Care Companion Tracker'!$U564&lt;&gt;"",'Care Companion Tracker'!$W564=""),"Discharged but no practical", IF(AND('Care Companion Tracker'!$Z564&lt;&gt;"",'Care Companion Tracker'!$U564&lt;&gt;"",'Care Companion Tracker'!$K564="Surgery",'Care Companion Tracker'!$Y564=""),"Discharged but no evaluation",IF(AND('Care Companion Tracker'!$Z564&lt;&gt;"",'Care Companion Tracker'!$U564=""),"Discharged but no class","Completed but not discharged")))))))</f>
        <v>Discharged but no class</v>
      </c>
      <c r="E564" s="129" t="str">
        <f>IF(Table4[[#This Row],[DOA (DD/MM/YY)]]="","",TEXT(Table4[[#This Row],[DOA (DD/MM/YY)]],"mmm-yy"))</f>
        <v>Sep-14</v>
      </c>
      <c r="F564" s="148">
        <f>IF('Patient Admission Report'!H559="","",'Patient Admission Report'!H559)</f>
        <v>41896</v>
      </c>
      <c r="G564" s="112" t="str">
        <f>IFERROR(IF('Patient Admission Report'!B559="","",'Patient Admission Report'!B559),"")</f>
        <v>10070000193118</v>
      </c>
      <c r="H564" s="68" t="str">
        <f>IFERROR(IF('Patient Admission Report'!C559="","",'Patient Admission Report'!C559),"")</f>
        <v>Mr KRISHNA M</v>
      </c>
      <c r="I564" s="77" t="str">
        <f>IFERROR(IF('Patient Admission Report'!D559="","",'Patient Admission Report'!D559),"")</f>
        <v>9908621106</v>
      </c>
      <c r="J564" s="68" t="str">
        <f>IFERROR(IF('Patient Admission Report'!E559="","",'Patient Admission Report'!E559),"")</f>
        <v>Andhra Pradesh</v>
      </c>
      <c r="K564" s="68" t="str">
        <f>IFERROR(IF('Patient Admission Report'!F559="","",'Patient Admission Report'!F559),"")</f>
        <v>PROCEDURE</v>
      </c>
      <c r="L564" s="68" t="str">
        <f>IFERROR(IF('Patient Admission Report'!G559="","",'Patient Admission Report'!G559),"")</f>
        <v>UROLOGY</v>
      </c>
      <c r="M564" s="133" t="str">
        <f>IFERROR(IF('Patient Admission Report'!I559="","",'Patient Admission Report'!I559),"")</f>
        <v>AROGYA SRI</v>
      </c>
      <c r="N564" s="124"/>
      <c r="O564" s="116"/>
      <c r="P564" s="72"/>
      <c r="Q564" s="73"/>
      <c r="R564" s="72"/>
      <c r="S564" s="72"/>
      <c r="T564" s="73"/>
      <c r="U564" s="69"/>
      <c r="V564" s="69" t="s">
        <v>2661</v>
      </c>
      <c r="W564" s="136"/>
      <c r="X564" s="139"/>
      <c r="Y564" s="121"/>
      <c r="Z564" s="143" t="str">
        <f>IFERROR(VLOOKUP('Care Companion Tracker'!$G564,'Patient Discharge Report'!$B$11:$E$1048576,3,FALSE),"")</f>
        <v>22/09/2014 05:40 PM</v>
      </c>
      <c r="AA564" s="94" t="str">
        <f>IFERROR(VLOOKUP('Care Companion Tracker'!$G564,'Patient Discharge Report'!$B$11:$E$1048576,4,FALSE),"")</f>
        <v>Normal Discharge</v>
      </c>
      <c r="AB564" s="179">
        <f>ROUND(IF('Care Companion Tracker'!$Z564="",0,('Care Companion Tracker'!$Z564-'Care Companion Tracker'!$F564)),0)</f>
        <v>9</v>
      </c>
      <c r="AC564" s="116"/>
      <c r="AD564" s="95"/>
    </row>
    <row r="565" spans="2:30">
      <c r="B565" s="67">
        <f t="shared" si="16"/>
        <v>550</v>
      </c>
      <c r="C565" s="68" t="str">
        <f t="shared" si="17"/>
        <v>Hyderabad</v>
      </c>
      <c r="D565" s="93" t="str">
        <f>IF(AND('Care Companion Tracker'!$U565="", 'Care Companion Tracker'!$Z565=""),"Class not attended", IF(AND('Care Companion Tracker'!$Z565="",'Care Companion Tracker'!$U565&lt;&gt;"",$K565="Surgery",$W565=""),"Practical Left", IF(AND('Care Companion Tracker'!$Z565="",'Care Companion Tracker'!$U565&lt;&gt;"",'Care Companion Tracker'!$K565="Surgery",'Care Companion Tracker'!$Y565=""),"Evaluation left",IF(OR(AND('Care Companion Tracker'!$Z565&lt;&gt;"",'Care Companion Tracker'!$K565="Surgery",'Care Companion Tracker'!$U565&lt;&gt;"",'Care Companion Tracker'!$W565&lt;&gt;"",'Care Companion Tracker'!$Y565&lt;&gt;""),AND('Care Companion Tracker'!$Z565&lt;&gt;"",'Care Companion Tracker'!$K565="Procedure",'Care Companion Tracker'!$U565&lt;&gt;""),AND('Care Companion Tracker'!$Z565&lt;&gt;"",'Care Companion Tracker'!$K565="Observation",'Care Companion Tracker'!$U565&lt;&gt;"")),"Discharged &amp; completed",IF(AND('Care Companion Tracker'!$Z565&lt;&gt;"",'Care Companion Tracker'!$U565&lt;&gt;"",'Care Companion Tracker'!$W565=""),"Discharged but no practical", IF(AND('Care Companion Tracker'!$Z565&lt;&gt;"",'Care Companion Tracker'!$U565&lt;&gt;"",'Care Companion Tracker'!$K565="Surgery",'Care Companion Tracker'!$Y565=""),"Discharged but no evaluation",IF(AND('Care Companion Tracker'!$Z565&lt;&gt;"",'Care Companion Tracker'!$U565=""),"Discharged but no class","Completed but not discharged")))))))</f>
        <v>Discharged &amp; completed</v>
      </c>
      <c r="E565" s="129" t="str">
        <f>IF(Table4[[#This Row],[DOA (DD/MM/YY)]]="","",TEXT(Table4[[#This Row],[DOA (DD/MM/YY)]],"mmm-yy"))</f>
        <v>Sep-14</v>
      </c>
      <c r="F565" s="148">
        <f>IF('Patient Admission Report'!H560="","",'Patient Admission Report'!H560)</f>
        <v>41896</v>
      </c>
      <c r="G565" s="112" t="str">
        <f>IFERROR(IF('Patient Admission Report'!B560="","",'Patient Admission Report'!B560),"")</f>
        <v>10070000202432</v>
      </c>
      <c r="H565" s="68" t="str">
        <f>IFERROR(IF('Patient Admission Report'!C560="","",'Patient Admission Report'!C560),"")</f>
        <v>Mr SHAFI ULLAH KHAN</v>
      </c>
      <c r="I565" s="77" t="str">
        <f>IFERROR(IF('Patient Admission Report'!D560="","",'Patient Admission Report'!D560),"")</f>
        <v>7674820824</v>
      </c>
      <c r="J565" s="68" t="str">
        <f>IFERROR(IF('Patient Admission Report'!E560="","",'Patient Admission Report'!E560),"")</f>
        <v>TELANGANA</v>
      </c>
      <c r="K565" s="68" t="str">
        <f>IFERROR(IF('Patient Admission Report'!F560="","",'Patient Admission Report'!F560),"")</f>
        <v>PROCEDURE</v>
      </c>
      <c r="L565" s="68" t="str">
        <f>IFERROR(IF('Patient Admission Report'!G560="","",'Patient Admission Report'!G560),"")</f>
        <v>UROLOGY</v>
      </c>
      <c r="M565" s="133" t="str">
        <f>IFERROR(IF('Patient Admission Report'!I560="","",'Patient Admission Report'!I560),"")</f>
        <v>EMPLOYEES HEALTH SCHEME [HYD}</v>
      </c>
      <c r="N565" s="124"/>
      <c r="O565" s="116" t="s">
        <v>2694</v>
      </c>
      <c r="P565" s="72" t="s">
        <v>2646</v>
      </c>
      <c r="Q565" s="73"/>
      <c r="R565" s="72"/>
      <c r="S565" s="72"/>
      <c r="T565" s="73"/>
      <c r="U565" s="69" t="s">
        <v>2647</v>
      </c>
      <c r="V565" s="69" t="s">
        <v>2661</v>
      </c>
      <c r="W565" s="136"/>
      <c r="X565" s="139"/>
      <c r="Y565" s="121"/>
      <c r="Z565" s="143" t="str">
        <f>IFERROR(VLOOKUP('Care Companion Tracker'!$G565,'Patient Discharge Report'!$B$11:$E$1048576,3,FALSE),"")</f>
        <v>29/09/2014 08:12 PM</v>
      </c>
      <c r="AA565" s="94" t="str">
        <f>IFERROR(VLOOKUP('Care Companion Tracker'!$G565,'Patient Discharge Report'!$B$11:$E$1048576,4,FALSE),"")</f>
        <v>Normal Discharge</v>
      </c>
      <c r="AB565" s="179">
        <f>ROUND(IF('Care Companion Tracker'!$Z565="",0,('Care Companion Tracker'!$Z565-'Care Companion Tracker'!$F565)),0)</f>
        <v>16</v>
      </c>
      <c r="AC565" s="116"/>
      <c r="AD565" s="95"/>
    </row>
    <row r="566" spans="2:30">
      <c r="B566" s="67">
        <f t="shared" si="16"/>
        <v>551</v>
      </c>
      <c r="C566" s="68" t="str">
        <f t="shared" si="17"/>
        <v>Hyderabad</v>
      </c>
      <c r="D566" s="93" t="str">
        <f>IF(AND('Care Companion Tracker'!$U566="", 'Care Companion Tracker'!$Z566=""),"Class not attended", IF(AND('Care Companion Tracker'!$Z566="",'Care Companion Tracker'!$U566&lt;&gt;"",$K566="Surgery",$W566=""),"Practical Left", IF(AND('Care Companion Tracker'!$Z566="",'Care Companion Tracker'!$U566&lt;&gt;"",'Care Companion Tracker'!$K566="Surgery",'Care Companion Tracker'!$Y566=""),"Evaluation left",IF(OR(AND('Care Companion Tracker'!$Z566&lt;&gt;"",'Care Companion Tracker'!$K566="Surgery",'Care Companion Tracker'!$U566&lt;&gt;"",'Care Companion Tracker'!$W566&lt;&gt;"",'Care Companion Tracker'!$Y566&lt;&gt;""),AND('Care Companion Tracker'!$Z566&lt;&gt;"",'Care Companion Tracker'!$K566="Procedure",'Care Companion Tracker'!$U566&lt;&gt;""),AND('Care Companion Tracker'!$Z566&lt;&gt;"",'Care Companion Tracker'!$K566="Observation",'Care Companion Tracker'!$U566&lt;&gt;"")),"Discharged &amp; completed",IF(AND('Care Companion Tracker'!$Z566&lt;&gt;"",'Care Companion Tracker'!$U566&lt;&gt;"",'Care Companion Tracker'!$W566=""),"Discharged but no practical", IF(AND('Care Companion Tracker'!$Z566&lt;&gt;"",'Care Companion Tracker'!$U566&lt;&gt;"",'Care Companion Tracker'!$K566="Surgery",'Care Companion Tracker'!$Y566=""),"Discharged but no evaluation",IF(AND('Care Companion Tracker'!$Z566&lt;&gt;"",'Care Companion Tracker'!$U566=""),"Discharged but no class","Completed but not discharged")))))))</f>
        <v>Discharged but no class</v>
      </c>
      <c r="E566" s="129" t="str">
        <f>IF(Table4[[#This Row],[DOA (DD/MM/YY)]]="","",TEXT(Table4[[#This Row],[DOA (DD/MM/YY)]],"mmm-yy"))</f>
        <v>Sep-14</v>
      </c>
      <c r="F566" s="148">
        <f>IF('Patient Admission Report'!H561="","",'Patient Admission Report'!H561)</f>
        <v>41896</v>
      </c>
      <c r="G566" s="112" t="str">
        <f>IFERROR(IF('Patient Admission Report'!B561="","",'Patient Admission Report'!B561),"")</f>
        <v>10070000200884</v>
      </c>
      <c r="H566" s="68" t="str">
        <f>IFERROR(IF('Patient Admission Report'!C561="","",'Patient Admission Report'!C561),"")</f>
        <v>Mrs NIKEETHA K</v>
      </c>
      <c r="I566" s="77" t="str">
        <f>IFERROR(IF('Patient Admission Report'!D561="","",'Patient Admission Report'!D561),"")</f>
        <v>9959706430</v>
      </c>
      <c r="J566" s="68" t="str">
        <f>IFERROR(IF('Patient Admission Report'!E561="","",'Patient Admission Report'!E561),"")</f>
        <v>TELANGANA</v>
      </c>
      <c r="K566" s="68" t="str">
        <f>IFERROR(IF('Patient Admission Report'!F561="","",'Patient Admission Report'!F561),"")</f>
        <v>PROCEDURE</v>
      </c>
      <c r="L566" s="68" t="str">
        <f>IFERROR(IF('Patient Admission Report'!G561="","",'Patient Admission Report'!G561),"")</f>
        <v>UROLOGY</v>
      </c>
      <c r="M566" s="133" t="str">
        <f>IFERROR(IF('Patient Admission Report'!I561="","",'Patient Admission Report'!I561),"")</f>
        <v>AROGYA SRI</v>
      </c>
      <c r="N566" s="124"/>
      <c r="O566" s="116"/>
      <c r="P566" s="72"/>
      <c r="Q566" s="73"/>
      <c r="R566" s="72"/>
      <c r="S566" s="72"/>
      <c r="T566" s="73"/>
      <c r="U566" s="69"/>
      <c r="V566" s="69" t="s">
        <v>2661</v>
      </c>
      <c r="W566" s="136"/>
      <c r="X566" s="139"/>
      <c r="Y566" s="121"/>
      <c r="Z566" s="143" t="str">
        <f>IFERROR(VLOOKUP('Care Companion Tracker'!$G566,'Patient Discharge Report'!$B$11:$E$1048576,3,FALSE),"")</f>
        <v>25/09/2014 07:20 AM</v>
      </c>
      <c r="AA566" s="94" t="str">
        <f>IFERROR(VLOOKUP('Care Companion Tracker'!$G566,'Patient Discharge Report'!$B$11:$E$1048576,4,FALSE),"")</f>
        <v>Normal Discharge</v>
      </c>
      <c r="AB566" s="179">
        <f>ROUND(IF('Care Companion Tracker'!$Z566="",0,('Care Companion Tracker'!$Z566-'Care Companion Tracker'!$F566)),0)</f>
        <v>11</v>
      </c>
      <c r="AC566" s="116"/>
      <c r="AD566" s="95"/>
    </row>
    <row r="567" spans="2:30">
      <c r="B567" s="67">
        <f t="shared" si="16"/>
        <v>552</v>
      </c>
      <c r="C567" s="68" t="str">
        <f t="shared" si="17"/>
        <v>Hyderabad</v>
      </c>
      <c r="D567" s="93" t="str">
        <f>IF(AND('Care Companion Tracker'!$U567="", 'Care Companion Tracker'!$Z567=""),"Class not attended", IF(AND('Care Companion Tracker'!$Z567="",'Care Companion Tracker'!$U567&lt;&gt;"",$K567="Surgery",$W567=""),"Practical Left", IF(AND('Care Companion Tracker'!$Z567="",'Care Companion Tracker'!$U567&lt;&gt;"",'Care Companion Tracker'!$K567="Surgery",'Care Companion Tracker'!$Y567=""),"Evaluation left",IF(OR(AND('Care Companion Tracker'!$Z567&lt;&gt;"",'Care Companion Tracker'!$K567="Surgery",'Care Companion Tracker'!$U567&lt;&gt;"",'Care Companion Tracker'!$W567&lt;&gt;"",'Care Companion Tracker'!$Y567&lt;&gt;""),AND('Care Companion Tracker'!$Z567&lt;&gt;"",'Care Companion Tracker'!$K567="Procedure",'Care Companion Tracker'!$U567&lt;&gt;""),AND('Care Companion Tracker'!$Z567&lt;&gt;"",'Care Companion Tracker'!$K567="Observation",'Care Companion Tracker'!$U567&lt;&gt;"")),"Discharged &amp; completed",IF(AND('Care Companion Tracker'!$Z567&lt;&gt;"",'Care Companion Tracker'!$U567&lt;&gt;"",'Care Companion Tracker'!$W567=""),"Discharged but no practical", IF(AND('Care Companion Tracker'!$Z567&lt;&gt;"",'Care Companion Tracker'!$U567&lt;&gt;"",'Care Companion Tracker'!$K567="Surgery",'Care Companion Tracker'!$Y567=""),"Discharged but no evaluation",IF(AND('Care Companion Tracker'!$Z567&lt;&gt;"",'Care Companion Tracker'!$U567=""),"Discharged but no class","Completed but not discharged")))))))</f>
        <v>Discharged but no class</v>
      </c>
      <c r="E567" s="129" t="str">
        <f>IF(Table4[[#This Row],[DOA (DD/MM/YY)]]="","",TEXT(Table4[[#This Row],[DOA (DD/MM/YY)]],"mmm-yy"))</f>
        <v>Sep-14</v>
      </c>
      <c r="F567" s="148">
        <f>IF('Patient Admission Report'!H562="","",'Patient Admission Report'!H562)</f>
        <v>41896</v>
      </c>
      <c r="G567" s="112" t="str">
        <f>IFERROR(IF('Patient Admission Report'!B562="","",'Patient Admission Report'!B562),"")</f>
        <v>10070000202541</v>
      </c>
      <c r="H567" s="68" t="str">
        <f>IFERROR(IF('Patient Admission Report'!C562="","",'Patient Admission Report'!C562),"")</f>
        <v>Mrs ASHRAF BEE</v>
      </c>
      <c r="I567" s="77" t="str">
        <f>IFERROR(IF('Patient Admission Report'!D562="","",'Patient Admission Report'!D562),"")</f>
        <v>91-9014450395</v>
      </c>
      <c r="J567" s="68" t="str">
        <f>IFERROR(IF('Patient Admission Report'!E562="","",'Patient Admission Report'!E562),"")</f>
        <v>TELANGANA</v>
      </c>
      <c r="K567" s="68" t="str">
        <f>IFERROR(IF('Patient Admission Report'!F562="","",'Patient Admission Report'!F562),"")</f>
        <v>PROCEDURE</v>
      </c>
      <c r="L567" s="68" t="str">
        <f>IFERROR(IF('Patient Admission Report'!G562="","",'Patient Admission Report'!G562),"")</f>
        <v>CARDIAC SURGERY - ADULT</v>
      </c>
      <c r="M567" s="133" t="str">
        <f>IFERROR(IF('Patient Admission Report'!I562="","",'Patient Admission Report'!I562),"")</f>
        <v>AROGYA SRI</v>
      </c>
      <c r="N567" s="124"/>
      <c r="O567" s="116"/>
      <c r="P567" s="72"/>
      <c r="Q567" s="73"/>
      <c r="R567" s="72"/>
      <c r="S567" s="72"/>
      <c r="T567" s="73"/>
      <c r="U567" s="69"/>
      <c r="V567" s="69"/>
      <c r="W567" s="136"/>
      <c r="X567" s="139"/>
      <c r="Y567" s="121"/>
      <c r="Z567" s="143" t="str">
        <f>IFERROR(VLOOKUP('Care Companion Tracker'!$G567,'Patient Discharge Report'!$B$11:$E$1048576,3,FALSE),"")</f>
        <v>24/09/2014 02:15 AM</v>
      </c>
      <c r="AA567" s="94" t="str">
        <f>IFERROR(VLOOKUP('Care Companion Tracker'!$G567,'Patient Discharge Report'!$B$11:$E$1048576,4,FALSE),"")</f>
        <v>Normal Discharge</v>
      </c>
      <c r="AB567" s="179">
        <f>ROUND(IF('Care Companion Tracker'!$Z567="",0,('Care Companion Tracker'!$Z567-'Care Companion Tracker'!$F567)),0)</f>
        <v>10</v>
      </c>
      <c r="AC567" s="116"/>
      <c r="AD567" s="95"/>
    </row>
    <row r="568" spans="2:30">
      <c r="B568" s="67">
        <f t="shared" si="16"/>
        <v>553</v>
      </c>
      <c r="C568" s="68" t="str">
        <f t="shared" si="17"/>
        <v>Hyderabad</v>
      </c>
      <c r="D568" s="93" t="str">
        <f>IF(AND('Care Companion Tracker'!$U568="", 'Care Companion Tracker'!$Z568=""),"Class not attended", IF(AND('Care Companion Tracker'!$Z568="",'Care Companion Tracker'!$U568&lt;&gt;"",$K568="Surgery",$W568=""),"Practical Left", IF(AND('Care Companion Tracker'!$Z568="",'Care Companion Tracker'!$U568&lt;&gt;"",'Care Companion Tracker'!$K568="Surgery",'Care Companion Tracker'!$Y568=""),"Evaluation left",IF(OR(AND('Care Companion Tracker'!$Z568&lt;&gt;"",'Care Companion Tracker'!$K568="Surgery",'Care Companion Tracker'!$U568&lt;&gt;"",'Care Companion Tracker'!$W568&lt;&gt;"",'Care Companion Tracker'!$Y568&lt;&gt;""),AND('Care Companion Tracker'!$Z568&lt;&gt;"",'Care Companion Tracker'!$K568="Procedure",'Care Companion Tracker'!$U568&lt;&gt;""),AND('Care Companion Tracker'!$Z568&lt;&gt;"",'Care Companion Tracker'!$K568="Observation",'Care Companion Tracker'!$U568&lt;&gt;"")),"Discharged &amp; completed",IF(AND('Care Companion Tracker'!$Z568&lt;&gt;"",'Care Companion Tracker'!$U568&lt;&gt;"",'Care Companion Tracker'!$W568=""),"Discharged but no practical", IF(AND('Care Companion Tracker'!$Z568&lt;&gt;"",'Care Companion Tracker'!$U568&lt;&gt;"",'Care Companion Tracker'!$K568="Surgery",'Care Companion Tracker'!$Y568=""),"Discharged but no evaluation",IF(AND('Care Companion Tracker'!$Z568&lt;&gt;"",'Care Companion Tracker'!$U568=""),"Discharged but no class","Completed but not discharged")))))))</f>
        <v>Discharged but no class</v>
      </c>
      <c r="E568" s="129" t="str">
        <f>IF(Table4[[#This Row],[DOA (DD/MM/YY)]]="","",TEXT(Table4[[#This Row],[DOA (DD/MM/YY)]],"mmm-yy"))</f>
        <v>Sep-14</v>
      </c>
      <c r="F568" s="148">
        <f>IF('Patient Admission Report'!H563="","",'Patient Admission Report'!H563)</f>
        <v>41896</v>
      </c>
      <c r="G568" s="112" t="str">
        <f>IFERROR(IF('Patient Admission Report'!B563="","",'Patient Admission Report'!B563),"")</f>
        <v>10070000201534</v>
      </c>
      <c r="H568" s="68" t="str">
        <f>IFERROR(IF('Patient Admission Report'!C563="","",'Patient Admission Report'!C563),"")</f>
        <v>Mr SREE KUMAR K</v>
      </c>
      <c r="I568" s="77" t="str">
        <f>IFERROR(IF('Patient Admission Report'!D563="","",'Patient Admission Report'!D563),"")</f>
        <v>91-7799653008</v>
      </c>
      <c r="J568" s="68" t="str">
        <f>IFERROR(IF('Patient Admission Report'!E563="","",'Patient Admission Report'!E563),"")</f>
        <v>TELANGANA</v>
      </c>
      <c r="K568" s="68" t="str">
        <f>IFERROR(IF('Patient Admission Report'!F563="","",'Patient Admission Report'!F563),"")</f>
        <v>PROCEDURE</v>
      </c>
      <c r="L568" s="68" t="str">
        <f>IFERROR(IF('Patient Admission Report'!G563="","",'Patient Admission Report'!G563),"")</f>
        <v>CARDIAC SURGERY - ADULT</v>
      </c>
      <c r="M568" s="133" t="str">
        <f>IFERROR(IF('Patient Admission Report'!I563="","",'Patient Admission Report'!I563),"")</f>
        <v/>
      </c>
      <c r="N568" s="124"/>
      <c r="O568" s="116"/>
      <c r="P568" s="72"/>
      <c r="Q568" s="73"/>
      <c r="R568" s="72"/>
      <c r="S568" s="72"/>
      <c r="T568" s="73"/>
      <c r="U568" s="69"/>
      <c r="V568" s="69"/>
      <c r="W568" s="136"/>
      <c r="X568" s="139"/>
      <c r="Y568" s="121"/>
      <c r="Z568" s="143" t="str">
        <f>IFERROR(VLOOKUP('Care Companion Tracker'!$G568,'Patient Discharge Report'!$B$11:$E$1048576,3,FALSE),"")</f>
        <v>23/09/2014 02:25 PM</v>
      </c>
      <c r="AA568" s="94" t="str">
        <f>IFERROR(VLOOKUP('Care Companion Tracker'!$G568,'Patient Discharge Report'!$B$11:$E$1048576,4,FALSE),"")</f>
        <v>Normal Discharge</v>
      </c>
      <c r="AB568" s="179">
        <f>ROUND(IF('Care Companion Tracker'!$Z568="",0,('Care Companion Tracker'!$Z568-'Care Companion Tracker'!$F568)),0)</f>
        <v>10</v>
      </c>
      <c r="AC568" s="116"/>
      <c r="AD568" s="95"/>
    </row>
    <row r="569" spans="2:30">
      <c r="B569" s="67">
        <f t="shared" si="16"/>
        <v>554</v>
      </c>
      <c r="C569" s="68" t="str">
        <f t="shared" si="17"/>
        <v>Hyderabad</v>
      </c>
      <c r="D569" s="93" t="str">
        <f>IF(AND('Care Companion Tracker'!$U569="", 'Care Companion Tracker'!$Z569=""),"Class not attended", IF(AND('Care Companion Tracker'!$Z569="",'Care Companion Tracker'!$U569&lt;&gt;"",$K569="Surgery",$W569=""),"Practical Left", IF(AND('Care Companion Tracker'!$Z569="",'Care Companion Tracker'!$U569&lt;&gt;"",'Care Companion Tracker'!$K569="Surgery",'Care Companion Tracker'!$Y569=""),"Evaluation left",IF(OR(AND('Care Companion Tracker'!$Z569&lt;&gt;"",'Care Companion Tracker'!$K569="Surgery",'Care Companion Tracker'!$U569&lt;&gt;"",'Care Companion Tracker'!$W569&lt;&gt;"",'Care Companion Tracker'!$Y569&lt;&gt;""),AND('Care Companion Tracker'!$Z569&lt;&gt;"",'Care Companion Tracker'!$K569="Procedure",'Care Companion Tracker'!$U569&lt;&gt;""),AND('Care Companion Tracker'!$Z569&lt;&gt;"",'Care Companion Tracker'!$K569="Observation",'Care Companion Tracker'!$U569&lt;&gt;"")),"Discharged &amp; completed",IF(AND('Care Companion Tracker'!$Z569&lt;&gt;"",'Care Companion Tracker'!$U569&lt;&gt;"",'Care Companion Tracker'!$W569=""),"Discharged but no practical", IF(AND('Care Companion Tracker'!$Z569&lt;&gt;"",'Care Companion Tracker'!$U569&lt;&gt;"",'Care Companion Tracker'!$K569="Surgery",'Care Companion Tracker'!$Y569=""),"Discharged but no evaluation",IF(AND('Care Companion Tracker'!$Z569&lt;&gt;"",'Care Companion Tracker'!$U569=""),"Discharged but no class","Completed but not discharged")))))))</f>
        <v>Class not attended</v>
      </c>
      <c r="E569" s="129" t="str">
        <f>IF(Table4[[#This Row],[DOA (DD/MM/YY)]]="","",TEXT(Table4[[#This Row],[DOA (DD/MM/YY)]],"mmm-yy"))</f>
        <v>Sep-14</v>
      </c>
      <c r="F569" s="148">
        <f>IF('Patient Admission Report'!H564="","",'Patient Admission Report'!H564)</f>
        <v>41896</v>
      </c>
      <c r="G569" s="112" t="str">
        <f>IFERROR(IF('Patient Admission Report'!B564="","",'Patient Admission Report'!B564),"")</f>
        <v>10070000170681</v>
      </c>
      <c r="H569" s="68" t="str">
        <f>IFERROR(IF('Patient Admission Report'!C564="","",'Patient Admission Report'!C564),"")</f>
        <v>Mr SEETHA RAMI REDDY</v>
      </c>
      <c r="I569" s="77" t="str">
        <f>IFERROR(IF('Patient Admission Report'!D564="","",'Patient Admission Report'!D564),"")</f>
        <v>91-9440972023</v>
      </c>
      <c r="J569" s="68" t="str">
        <f>IFERROR(IF('Patient Admission Report'!E564="","",'Patient Admission Report'!E564),"")</f>
        <v>Andhra Pradesh</v>
      </c>
      <c r="K569" s="68" t="str">
        <f>IFERROR(IF('Patient Admission Report'!F564="","",'Patient Admission Report'!F564),"")</f>
        <v>PROCEDURE</v>
      </c>
      <c r="L569" s="68" t="str">
        <f>IFERROR(IF('Patient Admission Report'!G564="","",'Patient Admission Report'!G564),"")</f>
        <v>CARDIOLOGY - ADULT</v>
      </c>
      <c r="M569" s="133" t="str">
        <f>IFERROR(IF('Patient Admission Report'!I564="","",'Patient Admission Report'!I564),"")</f>
        <v/>
      </c>
      <c r="N569" s="124"/>
      <c r="O569" s="116"/>
      <c r="P569" s="72"/>
      <c r="Q569" s="73"/>
      <c r="R569" s="72"/>
      <c r="S569" s="72"/>
      <c r="T569" s="73"/>
      <c r="U569" s="69"/>
      <c r="V569" s="69"/>
      <c r="W569" s="136"/>
      <c r="X569" s="139"/>
      <c r="Y569" s="121"/>
      <c r="Z569" s="143" t="str">
        <f>IFERROR(VLOOKUP('Care Companion Tracker'!$G569,'Patient Discharge Report'!$B$11:$E$1048576,3,FALSE),"")</f>
        <v/>
      </c>
      <c r="AA569" s="94" t="str">
        <f>IFERROR(VLOOKUP('Care Companion Tracker'!$G569,'Patient Discharge Report'!$B$11:$E$1048576,4,FALSE),"")</f>
        <v/>
      </c>
      <c r="AB569" s="179">
        <f>ROUND(IF('Care Companion Tracker'!$Z569="",0,('Care Companion Tracker'!$Z569-'Care Companion Tracker'!$F569)),0)</f>
        <v>0</v>
      </c>
      <c r="AC569" s="116"/>
      <c r="AD569" s="95"/>
    </row>
    <row r="570" spans="2:30">
      <c r="B570" s="67">
        <f t="shared" si="16"/>
        <v>555</v>
      </c>
      <c r="C570" s="68" t="str">
        <f t="shared" si="17"/>
        <v>Hyderabad</v>
      </c>
      <c r="D570" s="93" t="str">
        <f>IF(AND('Care Companion Tracker'!$U570="", 'Care Companion Tracker'!$Z570=""),"Class not attended", IF(AND('Care Companion Tracker'!$Z570="",'Care Companion Tracker'!$U570&lt;&gt;"",$K570="Surgery",$W570=""),"Practical Left", IF(AND('Care Companion Tracker'!$Z570="",'Care Companion Tracker'!$U570&lt;&gt;"",'Care Companion Tracker'!$K570="Surgery",'Care Companion Tracker'!$Y570=""),"Evaluation left",IF(OR(AND('Care Companion Tracker'!$Z570&lt;&gt;"",'Care Companion Tracker'!$K570="Surgery",'Care Companion Tracker'!$U570&lt;&gt;"",'Care Companion Tracker'!$W570&lt;&gt;"",'Care Companion Tracker'!$Y570&lt;&gt;""),AND('Care Companion Tracker'!$Z570&lt;&gt;"",'Care Companion Tracker'!$K570="Procedure",'Care Companion Tracker'!$U570&lt;&gt;""),AND('Care Companion Tracker'!$Z570&lt;&gt;"",'Care Companion Tracker'!$K570="Observation",'Care Companion Tracker'!$U570&lt;&gt;"")),"Discharged &amp; completed",IF(AND('Care Companion Tracker'!$Z570&lt;&gt;"",'Care Companion Tracker'!$U570&lt;&gt;"",'Care Companion Tracker'!$W570=""),"Discharged but no practical", IF(AND('Care Companion Tracker'!$Z570&lt;&gt;"",'Care Companion Tracker'!$U570&lt;&gt;"",'Care Companion Tracker'!$K570="Surgery",'Care Companion Tracker'!$Y570=""),"Discharged but no evaluation",IF(AND('Care Companion Tracker'!$Z570&lt;&gt;"",'Care Companion Tracker'!$U570=""),"Discharged but no class","Completed but not discharged")))))))</f>
        <v>Discharged but no class</v>
      </c>
      <c r="E570" s="129" t="str">
        <f>IF(Table4[[#This Row],[DOA (DD/MM/YY)]]="","",TEXT(Table4[[#This Row],[DOA (DD/MM/YY)]],"mmm-yy"))</f>
        <v>Sep-14</v>
      </c>
      <c r="F570" s="148">
        <f>IF('Patient Admission Report'!H565="","",'Patient Admission Report'!H565)</f>
        <v>41896</v>
      </c>
      <c r="G570" s="112" t="str">
        <f>IFERROR(IF('Patient Admission Report'!B565="","",'Patient Admission Report'!B565),"")</f>
        <v>10070000202017</v>
      </c>
      <c r="H570" s="68" t="str">
        <f>IFERROR(IF('Patient Admission Report'!C565="","",'Patient Admission Report'!C565),"")</f>
        <v>Mrs ANANTHAMMA A</v>
      </c>
      <c r="I570" s="77" t="str">
        <f>IFERROR(IF('Patient Admission Report'!D565="","",'Patient Admission Report'!D565),"")</f>
        <v>9885412515</v>
      </c>
      <c r="J570" s="68" t="str">
        <f>IFERROR(IF('Patient Admission Report'!E565="","",'Patient Admission Report'!E565),"")</f>
        <v>TELANGANA</v>
      </c>
      <c r="K570" s="68" t="str">
        <f>IFERROR(IF('Patient Admission Report'!F565="","",'Patient Admission Report'!F565),"")</f>
        <v>PROCEDURE</v>
      </c>
      <c r="L570" s="68" t="str">
        <f>IFERROR(IF('Patient Admission Report'!G565="","",'Patient Admission Report'!G565),"")</f>
        <v>CARDIOLOGY - ADULT</v>
      </c>
      <c r="M570" s="133" t="str">
        <f>IFERROR(IF('Patient Admission Report'!I565="","",'Patient Admission Report'!I565),"")</f>
        <v/>
      </c>
      <c r="N570" s="124"/>
      <c r="O570" s="116"/>
      <c r="P570" s="72"/>
      <c r="Q570" s="73"/>
      <c r="R570" s="72"/>
      <c r="S570" s="72"/>
      <c r="T570" s="73"/>
      <c r="U570" s="69"/>
      <c r="V570" s="69"/>
      <c r="W570" s="136"/>
      <c r="X570" s="139"/>
      <c r="Y570" s="121"/>
      <c r="Z570" s="143" t="str">
        <f>IFERROR(VLOOKUP('Care Companion Tracker'!$G570,'Patient Discharge Report'!$B$11:$E$1048576,3,FALSE),"")</f>
        <v>15/09/2014 08:18 PM</v>
      </c>
      <c r="AA570" s="94" t="str">
        <f>IFERROR(VLOOKUP('Care Companion Tracker'!$G570,'Patient Discharge Report'!$B$11:$E$1048576,4,FALSE),"")</f>
        <v>Normal Discharge</v>
      </c>
      <c r="AB570" s="179">
        <f>ROUND(IF('Care Companion Tracker'!$Z570="",0,('Care Companion Tracker'!$Z570-'Care Companion Tracker'!$F570)),0)</f>
        <v>2</v>
      </c>
      <c r="AC570" s="116"/>
      <c r="AD570" s="95"/>
    </row>
    <row r="571" spans="2:30">
      <c r="B571" s="67">
        <f t="shared" si="16"/>
        <v>556</v>
      </c>
      <c r="C571" s="68" t="str">
        <f t="shared" si="17"/>
        <v>Hyderabad</v>
      </c>
      <c r="D571" s="93" t="str">
        <f>IF(AND('Care Companion Tracker'!$U571="", 'Care Companion Tracker'!$Z571=""),"Class not attended", IF(AND('Care Companion Tracker'!$Z571="",'Care Companion Tracker'!$U571&lt;&gt;"",$K571="Surgery",$W571=""),"Practical Left", IF(AND('Care Companion Tracker'!$Z571="",'Care Companion Tracker'!$U571&lt;&gt;"",'Care Companion Tracker'!$K571="Surgery",'Care Companion Tracker'!$Y571=""),"Evaluation left",IF(OR(AND('Care Companion Tracker'!$Z571&lt;&gt;"",'Care Companion Tracker'!$K571="Surgery",'Care Companion Tracker'!$U571&lt;&gt;"",'Care Companion Tracker'!$W571&lt;&gt;"",'Care Companion Tracker'!$Y571&lt;&gt;""),AND('Care Companion Tracker'!$Z571&lt;&gt;"",'Care Companion Tracker'!$K571="Procedure",'Care Companion Tracker'!$U571&lt;&gt;""),AND('Care Companion Tracker'!$Z571&lt;&gt;"",'Care Companion Tracker'!$K571="Observation",'Care Companion Tracker'!$U571&lt;&gt;"")),"Discharged &amp; completed",IF(AND('Care Companion Tracker'!$Z571&lt;&gt;"",'Care Companion Tracker'!$U571&lt;&gt;"",'Care Companion Tracker'!$W571=""),"Discharged but no practical", IF(AND('Care Companion Tracker'!$Z571&lt;&gt;"",'Care Companion Tracker'!$U571&lt;&gt;"",'Care Companion Tracker'!$K571="Surgery",'Care Companion Tracker'!$Y571=""),"Discharged but no evaluation",IF(AND('Care Companion Tracker'!$Z571&lt;&gt;"",'Care Companion Tracker'!$U571=""),"Discharged but no class","Completed but not discharged")))))))</f>
        <v>Class not attended</v>
      </c>
      <c r="E571" s="129" t="str">
        <f>IF(Table4[[#This Row],[DOA (DD/MM/YY)]]="","",TEXT(Table4[[#This Row],[DOA (DD/MM/YY)]],"mmm-yy"))</f>
        <v>Sep-14</v>
      </c>
      <c r="F571" s="148">
        <f>IF('Patient Admission Report'!H566="","",'Patient Admission Report'!H566)</f>
        <v>41896</v>
      </c>
      <c r="G571" s="112" t="str">
        <f>IFERROR(IF('Patient Admission Report'!B566="","",'Patient Admission Report'!B566),"")</f>
        <v>10070000176854</v>
      </c>
      <c r="H571" s="68" t="str">
        <f>IFERROR(IF('Patient Admission Report'!C566="","",'Patient Admission Report'!C566),"")</f>
        <v>Mrs BALAMMA K</v>
      </c>
      <c r="I571" s="77" t="str">
        <f>IFERROR(IF('Patient Admission Report'!D566="","",'Patient Admission Report'!D566),"")</f>
        <v>9866756691</v>
      </c>
      <c r="J571" s="68" t="str">
        <f>IFERROR(IF('Patient Admission Report'!E566="","",'Patient Admission Report'!E566),"")</f>
        <v>Andhra Pradesh</v>
      </c>
      <c r="K571" s="68" t="str">
        <f>IFERROR(IF('Patient Admission Report'!F566="","",'Patient Admission Report'!F566),"")</f>
        <v>OBSERVATION</v>
      </c>
      <c r="L571" s="68" t="str">
        <f>IFERROR(IF('Patient Admission Report'!G566="","",'Patient Admission Report'!G566),"")</f>
        <v>CARDIOLOGY - ADULT</v>
      </c>
      <c r="M571" s="133" t="str">
        <f>IFERROR(IF('Patient Admission Report'!I566="","",'Patient Admission Report'!I566),"")</f>
        <v/>
      </c>
      <c r="N571" s="124"/>
      <c r="O571" s="116"/>
      <c r="P571" s="72"/>
      <c r="Q571" s="73"/>
      <c r="R571" s="72"/>
      <c r="S571" s="72"/>
      <c r="T571" s="73"/>
      <c r="U571" s="69"/>
      <c r="V571" s="69"/>
      <c r="W571" s="136"/>
      <c r="X571" s="139"/>
      <c r="Y571" s="121"/>
      <c r="Z571" s="143" t="str">
        <f>IFERROR(VLOOKUP('Care Companion Tracker'!$G571,'Patient Discharge Report'!$B$11:$E$1048576,3,FALSE),"")</f>
        <v/>
      </c>
      <c r="AA571" s="94" t="str">
        <f>IFERROR(VLOOKUP('Care Companion Tracker'!$G571,'Patient Discharge Report'!$B$11:$E$1048576,4,FALSE),"")</f>
        <v/>
      </c>
      <c r="AB571" s="179">
        <f>ROUND(IF('Care Companion Tracker'!$Z571="",0,('Care Companion Tracker'!$Z571-'Care Companion Tracker'!$F571)),0)</f>
        <v>0</v>
      </c>
      <c r="AC571" s="116"/>
      <c r="AD571" s="95"/>
    </row>
    <row r="572" spans="2:30">
      <c r="B572" s="67">
        <f t="shared" si="16"/>
        <v>557</v>
      </c>
      <c r="C572" s="68" t="str">
        <f t="shared" si="17"/>
        <v>Hyderabad</v>
      </c>
      <c r="D572" s="93" t="str">
        <f>IF(AND('Care Companion Tracker'!$U572="", 'Care Companion Tracker'!$Z572=""),"Class not attended", IF(AND('Care Companion Tracker'!$Z572="",'Care Companion Tracker'!$U572&lt;&gt;"",$K572="Surgery",$W572=""),"Practical Left", IF(AND('Care Companion Tracker'!$Z572="",'Care Companion Tracker'!$U572&lt;&gt;"",'Care Companion Tracker'!$K572="Surgery",'Care Companion Tracker'!$Y572=""),"Evaluation left",IF(OR(AND('Care Companion Tracker'!$Z572&lt;&gt;"",'Care Companion Tracker'!$K572="Surgery",'Care Companion Tracker'!$U572&lt;&gt;"",'Care Companion Tracker'!$W572&lt;&gt;"",'Care Companion Tracker'!$Y572&lt;&gt;""),AND('Care Companion Tracker'!$Z572&lt;&gt;"",'Care Companion Tracker'!$K572="Procedure",'Care Companion Tracker'!$U572&lt;&gt;""),AND('Care Companion Tracker'!$Z572&lt;&gt;"",'Care Companion Tracker'!$K572="Observation",'Care Companion Tracker'!$U572&lt;&gt;"")),"Discharged &amp; completed",IF(AND('Care Companion Tracker'!$Z572&lt;&gt;"",'Care Companion Tracker'!$U572&lt;&gt;"",'Care Companion Tracker'!$W572=""),"Discharged but no practical", IF(AND('Care Companion Tracker'!$Z572&lt;&gt;"",'Care Companion Tracker'!$U572&lt;&gt;"",'Care Companion Tracker'!$K572="Surgery",'Care Companion Tracker'!$Y572=""),"Discharged but no evaluation",IF(AND('Care Companion Tracker'!$Z572&lt;&gt;"",'Care Companion Tracker'!$U572=""),"Discharged but no class","Completed but not discharged")))))))</f>
        <v>Discharged but no class</v>
      </c>
      <c r="E572" s="129" t="str">
        <f>IF(Table4[[#This Row],[DOA (DD/MM/YY)]]="","",TEXT(Table4[[#This Row],[DOA (DD/MM/YY)]],"mmm-yy"))</f>
        <v>Sep-14</v>
      </c>
      <c r="F572" s="148">
        <f>IF('Patient Admission Report'!H567="","",'Patient Admission Report'!H567)</f>
        <v>41896</v>
      </c>
      <c r="G572" s="112" t="str">
        <f>IFERROR(IF('Patient Admission Report'!B567="","",'Patient Admission Report'!B567),"")</f>
        <v>10070000203130</v>
      </c>
      <c r="H572" s="68" t="str">
        <f>IFERROR(IF('Patient Admission Report'!C567="","",'Patient Admission Report'!C567),"")</f>
        <v>Mr ASLAM MD</v>
      </c>
      <c r="I572" s="77" t="str">
        <f>IFERROR(IF('Patient Admission Report'!D567="","",'Patient Admission Report'!D567),"")</f>
        <v>9949671143</v>
      </c>
      <c r="J572" s="68" t="str">
        <f>IFERROR(IF('Patient Admission Report'!E567="","",'Patient Admission Report'!E567),"")</f>
        <v>TELANGANA</v>
      </c>
      <c r="K572" s="68" t="str">
        <f>IFERROR(IF('Patient Admission Report'!F567="","",'Patient Admission Report'!F567),"")</f>
        <v>PROCEDURE</v>
      </c>
      <c r="L572" s="68" t="str">
        <f>IFERROR(IF('Patient Admission Report'!G567="","",'Patient Admission Report'!G567),"")</f>
        <v>CARDIOLOGY - ADULT</v>
      </c>
      <c r="M572" s="133" t="str">
        <f>IFERROR(IF('Patient Admission Report'!I567="","",'Patient Admission Report'!I567),"")</f>
        <v>AROGYA SRI</v>
      </c>
      <c r="N572" s="124"/>
      <c r="O572" s="116"/>
      <c r="P572" s="72"/>
      <c r="Q572" s="73"/>
      <c r="R572" s="72"/>
      <c r="S572" s="72"/>
      <c r="T572" s="73"/>
      <c r="U572" s="69"/>
      <c r="V572" s="69"/>
      <c r="W572" s="136"/>
      <c r="X572" s="139"/>
      <c r="Y572" s="121"/>
      <c r="Z572" s="143" t="str">
        <f>IFERROR(VLOOKUP('Care Companion Tracker'!$G572,'Patient Discharge Report'!$B$11:$E$1048576,3,FALSE),"")</f>
        <v>27/09/2014 04:59 PM</v>
      </c>
      <c r="AA572" s="94" t="str">
        <f>IFERROR(VLOOKUP('Care Companion Tracker'!$G572,'Patient Discharge Report'!$B$11:$E$1048576,4,FALSE),"")</f>
        <v>Normal Discharge</v>
      </c>
      <c r="AB572" s="179">
        <f>ROUND(IF('Care Companion Tracker'!$Z572="",0,('Care Companion Tracker'!$Z572-'Care Companion Tracker'!$F572)),0)</f>
        <v>14</v>
      </c>
      <c r="AC572" s="116"/>
      <c r="AD572" s="95"/>
    </row>
    <row r="573" spans="2:30">
      <c r="B573" s="67">
        <f t="shared" si="16"/>
        <v>558</v>
      </c>
      <c r="C573" s="68" t="str">
        <f t="shared" si="17"/>
        <v>Hyderabad</v>
      </c>
      <c r="D573" s="93" t="str">
        <f>IF(AND('Care Companion Tracker'!$U573="", 'Care Companion Tracker'!$Z573=""),"Class not attended", IF(AND('Care Companion Tracker'!$Z573="",'Care Companion Tracker'!$U573&lt;&gt;"",$K573="Surgery",$W573=""),"Practical Left", IF(AND('Care Companion Tracker'!$Z573="",'Care Companion Tracker'!$U573&lt;&gt;"",'Care Companion Tracker'!$K573="Surgery",'Care Companion Tracker'!$Y573=""),"Evaluation left",IF(OR(AND('Care Companion Tracker'!$Z573&lt;&gt;"",'Care Companion Tracker'!$K573="Surgery",'Care Companion Tracker'!$U573&lt;&gt;"",'Care Companion Tracker'!$W573&lt;&gt;"",'Care Companion Tracker'!$Y573&lt;&gt;""),AND('Care Companion Tracker'!$Z573&lt;&gt;"",'Care Companion Tracker'!$K573="Procedure",'Care Companion Tracker'!$U573&lt;&gt;""),AND('Care Companion Tracker'!$Z573&lt;&gt;"",'Care Companion Tracker'!$K573="Observation",'Care Companion Tracker'!$U573&lt;&gt;"")),"Discharged &amp; completed",IF(AND('Care Companion Tracker'!$Z573&lt;&gt;"",'Care Companion Tracker'!$U573&lt;&gt;"",'Care Companion Tracker'!$W573=""),"Discharged but no practical", IF(AND('Care Companion Tracker'!$Z573&lt;&gt;"",'Care Companion Tracker'!$U573&lt;&gt;"",'Care Companion Tracker'!$K573="Surgery",'Care Companion Tracker'!$Y573=""),"Discharged but no evaluation",IF(AND('Care Companion Tracker'!$Z573&lt;&gt;"",'Care Companion Tracker'!$U573=""),"Discharged but no class","Completed but not discharged")))))))</f>
        <v>Class not attended</v>
      </c>
      <c r="E573" s="129" t="str">
        <f>IF(Table4[[#This Row],[DOA (DD/MM/YY)]]="","",TEXT(Table4[[#This Row],[DOA (DD/MM/YY)]],"mmm-yy"))</f>
        <v>Sep-14</v>
      </c>
      <c r="F573" s="148">
        <f>IF('Patient Admission Report'!H568="","",'Patient Admission Report'!H568)</f>
        <v>41896</v>
      </c>
      <c r="G573" s="112" t="str">
        <f>IFERROR(IF('Patient Admission Report'!B568="","",'Patient Admission Report'!B568),"")</f>
        <v>10070000202941</v>
      </c>
      <c r="H573" s="68" t="str">
        <f>IFERROR(IF('Patient Admission Report'!C568="","",'Patient Admission Report'!C568),"")</f>
        <v>Mr MITTYA L</v>
      </c>
      <c r="I573" s="77" t="str">
        <f>IFERROR(IF('Patient Admission Report'!D568="","",'Patient Admission Report'!D568),"")</f>
        <v>9989376173</v>
      </c>
      <c r="J573" s="68" t="str">
        <f>IFERROR(IF('Patient Admission Report'!E568="","",'Patient Admission Report'!E568),"")</f>
        <v>TELANGANA</v>
      </c>
      <c r="K573" s="68" t="str">
        <f>IFERROR(IF('Patient Admission Report'!F568="","",'Patient Admission Report'!F568),"")</f>
        <v>PROCEDURE</v>
      </c>
      <c r="L573" s="68" t="str">
        <f>IFERROR(IF('Patient Admission Report'!G568="","",'Patient Admission Report'!G568),"")</f>
        <v>CARDIOLOGY - ADULT</v>
      </c>
      <c r="M573" s="133" t="str">
        <f>IFERROR(IF('Patient Admission Report'!I568="","",'Patient Admission Report'!I568),"")</f>
        <v>AROGYA SRI</v>
      </c>
      <c r="N573" s="124"/>
      <c r="O573" s="116"/>
      <c r="P573" s="72"/>
      <c r="Q573" s="73"/>
      <c r="R573" s="72"/>
      <c r="S573" s="72"/>
      <c r="T573" s="73"/>
      <c r="U573" s="69"/>
      <c r="V573" s="69"/>
      <c r="W573" s="136"/>
      <c r="X573" s="139"/>
      <c r="Y573" s="121"/>
      <c r="Z573" s="143" t="str">
        <f>IFERROR(VLOOKUP('Care Companion Tracker'!$G573,'Patient Discharge Report'!$B$11:$E$1048576,3,FALSE),"")</f>
        <v/>
      </c>
      <c r="AA573" s="94" t="str">
        <f>IFERROR(VLOOKUP('Care Companion Tracker'!$G573,'Patient Discharge Report'!$B$11:$E$1048576,4,FALSE),"")</f>
        <v/>
      </c>
      <c r="AB573" s="179">
        <f>ROUND(IF('Care Companion Tracker'!$Z573="",0,('Care Companion Tracker'!$Z573-'Care Companion Tracker'!$F573)),0)</f>
        <v>0</v>
      </c>
      <c r="AC573" s="116"/>
      <c r="AD573" s="95"/>
    </row>
    <row r="574" spans="2:30">
      <c r="B574" s="67">
        <f t="shared" si="16"/>
        <v>559</v>
      </c>
      <c r="C574" s="68" t="str">
        <f t="shared" si="17"/>
        <v>Hyderabad</v>
      </c>
      <c r="D574" s="93" t="str">
        <f>IF(AND('Care Companion Tracker'!$U574="", 'Care Companion Tracker'!$Z574=""),"Class not attended", IF(AND('Care Companion Tracker'!$Z574="",'Care Companion Tracker'!$U574&lt;&gt;"",$K574="Surgery",$W574=""),"Practical Left", IF(AND('Care Companion Tracker'!$Z574="",'Care Companion Tracker'!$U574&lt;&gt;"",'Care Companion Tracker'!$K574="Surgery",'Care Companion Tracker'!$Y574=""),"Evaluation left",IF(OR(AND('Care Companion Tracker'!$Z574&lt;&gt;"",'Care Companion Tracker'!$K574="Surgery",'Care Companion Tracker'!$U574&lt;&gt;"",'Care Companion Tracker'!$W574&lt;&gt;"",'Care Companion Tracker'!$Y574&lt;&gt;""),AND('Care Companion Tracker'!$Z574&lt;&gt;"",'Care Companion Tracker'!$K574="Procedure",'Care Companion Tracker'!$U574&lt;&gt;""),AND('Care Companion Tracker'!$Z574&lt;&gt;"",'Care Companion Tracker'!$K574="Observation",'Care Companion Tracker'!$U574&lt;&gt;"")),"Discharged &amp; completed",IF(AND('Care Companion Tracker'!$Z574&lt;&gt;"",'Care Companion Tracker'!$U574&lt;&gt;"",'Care Companion Tracker'!$W574=""),"Discharged but no practical", IF(AND('Care Companion Tracker'!$Z574&lt;&gt;"",'Care Companion Tracker'!$U574&lt;&gt;"",'Care Companion Tracker'!$K574="Surgery",'Care Companion Tracker'!$Y574=""),"Discharged but no evaluation",IF(AND('Care Companion Tracker'!$Z574&lt;&gt;"",'Care Companion Tracker'!$U574=""),"Discharged but no class","Completed but not discharged")))))))</f>
        <v>Discharged but no class</v>
      </c>
      <c r="E574" s="129" t="str">
        <f>IF(Table4[[#This Row],[DOA (DD/MM/YY)]]="","",TEXT(Table4[[#This Row],[DOA (DD/MM/YY)]],"mmm-yy"))</f>
        <v>Sep-14</v>
      </c>
      <c r="F574" s="148">
        <f>IF('Patient Admission Report'!H569="","",'Patient Admission Report'!H569)</f>
        <v>41896</v>
      </c>
      <c r="G574" s="112" t="str">
        <f>IFERROR(IF('Patient Admission Report'!B569="","",'Patient Admission Report'!B569),"")</f>
        <v>10070000202943</v>
      </c>
      <c r="H574" s="70" t="str">
        <f>IFERROR(IF('Patient Admission Report'!C569="","",'Patient Admission Report'!C569),"")</f>
        <v>Mr SATHAIAH P</v>
      </c>
      <c r="I574" s="77" t="str">
        <f>IFERROR(IF('Patient Admission Report'!D569="","",'Patient Admission Report'!D569),"")</f>
        <v>9704174052</v>
      </c>
      <c r="J574" s="70" t="str">
        <f>IFERROR(IF('Patient Admission Report'!E569="","",'Patient Admission Report'!E569),"")</f>
        <v>TELANGANA</v>
      </c>
      <c r="K574" s="70" t="str">
        <f>IFERROR(IF('Patient Admission Report'!F569="","",'Patient Admission Report'!F569),"")</f>
        <v>PROCEDURE</v>
      </c>
      <c r="L574" s="70" t="str">
        <f>IFERROR(IF('Patient Admission Report'!G569="","",'Patient Admission Report'!G569),"")</f>
        <v>CARDIOLOGY - ADULT</v>
      </c>
      <c r="M574" s="134" t="str">
        <f>IFERROR(IF('Patient Admission Report'!I569="","",'Patient Admission Report'!I569),"")</f>
        <v>AROGYA SRI</v>
      </c>
      <c r="N574" s="124"/>
      <c r="O574" s="116"/>
      <c r="P574" s="72"/>
      <c r="Q574" s="73"/>
      <c r="R574" s="72"/>
      <c r="S574" s="72"/>
      <c r="T574" s="73"/>
      <c r="U574" s="69"/>
      <c r="V574" s="69"/>
      <c r="W574" s="136"/>
      <c r="X574" s="139"/>
      <c r="Y574" s="121"/>
      <c r="Z574" s="143" t="str">
        <f>IFERROR(VLOOKUP('Care Companion Tracker'!$G574,'Patient Discharge Report'!$B$11:$E$1048576,3,FALSE),"")</f>
        <v>22/09/2014 05:41 PM</v>
      </c>
      <c r="AA574" s="94" t="str">
        <f>IFERROR(VLOOKUP('Care Companion Tracker'!$G574,'Patient Discharge Report'!$B$11:$E$1048576,4,FALSE),"")</f>
        <v>Normal Discharge</v>
      </c>
      <c r="AB574" s="179">
        <f>ROUND(IF('Care Companion Tracker'!$Z574="",0,('Care Companion Tracker'!$Z574-'Care Companion Tracker'!$F574)),0)</f>
        <v>9</v>
      </c>
      <c r="AC574" s="116"/>
      <c r="AD574" s="95"/>
    </row>
    <row r="575" spans="2:30">
      <c r="B575" s="67">
        <f t="shared" si="16"/>
        <v>560</v>
      </c>
      <c r="C575" s="68" t="str">
        <f t="shared" si="17"/>
        <v>Hyderabad</v>
      </c>
      <c r="D575" s="93" t="str">
        <f>IF(AND('Care Companion Tracker'!$U575="", 'Care Companion Tracker'!$Z575=""),"Class not attended", IF(AND('Care Companion Tracker'!$Z575="",'Care Companion Tracker'!$U575&lt;&gt;"",$K575="Surgery",$W575=""),"Practical Left", IF(AND('Care Companion Tracker'!$Z575="",'Care Companion Tracker'!$U575&lt;&gt;"",'Care Companion Tracker'!$K575="Surgery",'Care Companion Tracker'!$Y575=""),"Evaluation left",IF(OR(AND('Care Companion Tracker'!$Z575&lt;&gt;"",'Care Companion Tracker'!$K575="Surgery",'Care Companion Tracker'!$U575&lt;&gt;"",'Care Companion Tracker'!$W575&lt;&gt;"",'Care Companion Tracker'!$Y575&lt;&gt;""),AND('Care Companion Tracker'!$Z575&lt;&gt;"",'Care Companion Tracker'!$K575="Procedure",'Care Companion Tracker'!$U575&lt;&gt;""),AND('Care Companion Tracker'!$Z575&lt;&gt;"",'Care Companion Tracker'!$K575="Observation",'Care Companion Tracker'!$U575&lt;&gt;"")),"Discharged &amp; completed",IF(AND('Care Companion Tracker'!$Z575&lt;&gt;"",'Care Companion Tracker'!$U575&lt;&gt;"",'Care Companion Tracker'!$W575=""),"Discharged but no practical", IF(AND('Care Companion Tracker'!$Z575&lt;&gt;"",'Care Companion Tracker'!$U575&lt;&gt;"",'Care Companion Tracker'!$K575="Surgery",'Care Companion Tracker'!$Y575=""),"Discharged but no evaluation",IF(AND('Care Companion Tracker'!$Z575&lt;&gt;"",'Care Companion Tracker'!$U575=""),"Discharged but no class","Completed but not discharged")))))))</f>
        <v>Class not attended</v>
      </c>
      <c r="E575" s="129" t="str">
        <f>IF(Table4[[#This Row],[DOA (DD/MM/YY)]]="","",TEXT(Table4[[#This Row],[DOA (DD/MM/YY)]],"mmm-yy"))</f>
        <v>Sep-14</v>
      </c>
      <c r="F575" s="148">
        <f>IF('Patient Admission Report'!H570="","",'Patient Admission Report'!H570)</f>
        <v>41896</v>
      </c>
      <c r="G575" s="112" t="str">
        <f>IFERROR(IF('Patient Admission Report'!B570="","",'Patient Admission Report'!B570),"")</f>
        <v>10070000202923</v>
      </c>
      <c r="H575" s="68" t="str">
        <f>IFERROR(IF('Patient Admission Report'!C570="","",'Patient Admission Report'!C570),"")</f>
        <v>Mr BALAIAH G</v>
      </c>
      <c r="I575" s="77" t="str">
        <f>IFERROR(IF('Patient Admission Report'!D570="","",'Patient Admission Report'!D570),"")</f>
        <v>9989171682</v>
      </c>
      <c r="J575" s="68" t="str">
        <f>IFERROR(IF('Patient Admission Report'!E570="","",'Patient Admission Report'!E570),"")</f>
        <v>TELANGANA</v>
      </c>
      <c r="K575" s="68" t="str">
        <f>IFERROR(IF('Patient Admission Report'!F570="","",'Patient Admission Report'!F570),"")</f>
        <v>PROCEDURE</v>
      </c>
      <c r="L575" s="68" t="str">
        <f>IFERROR(IF('Patient Admission Report'!G570="","",'Patient Admission Report'!G570),"")</f>
        <v>CARDIOLOGY - ADULT</v>
      </c>
      <c r="M575" s="133" t="str">
        <f>IFERROR(IF('Patient Admission Report'!I570="","",'Patient Admission Report'!I570),"")</f>
        <v>AROGYA SRI</v>
      </c>
      <c r="N575" s="124"/>
      <c r="O575" s="116"/>
      <c r="P575" s="72"/>
      <c r="Q575" s="73"/>
      <c r="R575" s="72"/>
      <c r="S575" s="72"/>
      <c r="T575" s="73"/>
      <c r="U575" s="69"/>
      <c r="V575" s="69"/>
      <c r="W575" s="136"/>
      <c r="X575" s="139"/>
      <c r="Y575" s="121"/>
      <c r="Z575" s="143" t="str">
        <f>IFERROR(VLOOKUP('Care Companion Tracker'!$G575,'Patient Discharge Report'!$B$11:$E$1048576,3,FALSE),"")</f>
        <v/>
      </c>
      <c r="AA575" s="94" t="str">
        <f>IFERROR(VLOOKUP('Care Companion Tracker'!$G575,'Patient Discharge Report'!$B$11:$E$1048576,4,FALSE),"")</f>
        <v/>
      </c>
      <c r="AB575" s="179">
        <f>ROUND(IF('Care Companion Tracker'!$Z575="",0,('Care Companion Tracker'!$Z575-'Care Companion Tracker'!$F575)),0)</f>
        <v>0</v>
      </c>
      <c r="AC575" s="116"/>
      <c r="AD575" s="95"/>
    </row>
    <row r="576" spans="2:30">
      <c r="B576" s="67">
        <f t="shared" si="16"/>
        <v>561</v>
      </c>
      <c r="C576" s="68" t="str">
        <f t="shared" si="17"/>
        <v>Hyderabad</v>
      </c>
      <c r="D576" s="93" t="str">
        <f>IF(AND('Care Companion Tracker'!$U576="", 'Care Companion Tracker'!$Z576=""),"Class not attended", IF(AND('Care Companion Tracker'!$Z576="",'Care Companion Tracker'!$U576&lt;&gt;"",$K576="Surgery",$W576=""),"Practical Left", IF(AND('Care Companion Tracker'!$Z576="",'Care Companion Tracker'!$U576&lt;&gt;"",'Care Companion Tracker'!$K576="Surgery",'Care Companion Tracker'!$Y576=""),"Evaluation left",IF(OR(AND('Care Companion Tracker'!$Z576&lt;&gt;"",'Care Companion Tracker'!$K576="Surgery",'Care Companion Tracker'!$U576&lt;&gt;"",'Care Companion Tracker'!$W576&lt;&gt;"",'Care Companion Tracker'!$Y576&lt;&gt;""),AND('Care Companion Tracker'!$Z576&lt;&gt;"",'Care Companion Tracker'!$K576="Procedure",'Care Companion Tracker'!$U576&lt;&gt;""),AND('Care Companion Tracker'!$Z576&lt;&gt;"",'Care Companion Tracker'!$K576="Observation",'Care Companion Tracker'!$U576&lt;&gt;"")),"Discharged &amp; completed",IF(AND('Care Companion Tracker'!$Z576&lt;&gt;"",'Care Companion Tracker'!$U576&lt;&gt;"",'Care Companion Tracker'!$W576=""),"Discharged but no practical", IF(AND('Care Companion Tracker'!$Z576&lt;&gt;"",'Care Companion Tracker'!$U576&lt;&gt;"",'Care Companion Tracker'!$K576="Surgery",'Care Companion Tracker'!$Y576=""),"Discharged but no evaluation",IF(AND('Care Companion Tracker'!$Z576&lt;&gt;"",'Care Companion Tracker'!$U576=""),"Discharged but no class","Completed but not discharged")))))))</f>
        <v>Class not attended</v>
      </c>
      <c r="E576" s="129" t="str">
        <f>IF(Table4[[#This Row],[DOA (DD/MM/YY)]]="","",TEXT(Table4[[#This Row],[DOA (DD/MM/YY)]],"mmm-yy"))</f>
        <v>Sep-14</v>
      </c>
      <c r="F576" s="148">
        <f>IF('Patient Admission Report'!H571="","",'Patient Admission Report'!H571)</f>
        <v>41896</v>
      </c>
      <c r="G576" s="112" t="str">
        <f>IFERROR(IF('Patient Admission Report'!B571="","",'Patient Admission Report'!B571),"")</f>
        <v>10070000202935</v>
      </c>
      <c r="H576" s="68" t="str">
        <f>IFERROR(IF('Patient Admission Report'!C571="","",'Patient Admission Report'!C571),"")</f>
        <v>Mr HUSSEN SAHAB SHAIK</v>
      </c>
      <c r="I576" s="77" t="str">
        <f>IFERROR(IF('Patient Admission Report'!D571="","",'Patient Admission Report'!D571),"")</f>
        <v>9177425573</v>
      </c>
      <c r="J576" s="68" t="str">
        <f>IFERROR(IF('Patient Admission Report'!E571="","",'Patient Admission Report'!E571),"")</f>
        <v>Andhra Pradesh</v>
      </c>
      <c r="K576" s="68" t="str">
        <f>IFERROR(IF('Patient Admission Report'!F571="","",'Patient Admission Report'!F571),"")</f>
        <v>PROCEDURE</v>
      </c>
      <c r="L576" s="68" t="str">
        <f>IFERROR(IF('Patient Admission Report'!G571="","",'Patient Admission Report'!G571),"")</f>
        <v>CARDIOLOGY - ADULT</v>
      </c>
      <c r="M576" s="133" t="str">
        <f>IFERROR(IF('Patient Admission Report'!I571="","",'Patient Admission Report'!I571),"")</f>
        <v>AROGYA SRI</v>
      </c>
      <c r="N576" s="124"/>
      <c r="O576" s="116"/>
      <c r="P576" s="72"/>
      <c r="Q576" s="73"/>
      <c r="R576" s="72"/>
      <c r="S576" s="72"/>
      <c r="T576" s="73"/>
      <c r="U576" s="69"/>
      <c r="V576" s="69"/>
      <c r="W576" s="136"/>
      <c r="X576" s="139"/>
      <c r="Y576" s="121"/>
      <c r="Z576" s="143" t="str">
        <f>IFERROR(VLOOKUP('Care Companion Tracker'!$G576,'Patient Discharge Report'!$B$11:$E$1048576,3,FALSE),"")</f>
        <v/>
      </c>
      <c r="AA576" s="94" t="str">
        <f>IFERROR(VLOOKUP('Care Companion Tracker'!$G576,'Patient Discharge Report'!$B$11:$E$1048576,4,FALSE),"")</f>
        <v/>
      </c>
      <c r="AB576" s="179">
        <f>ROUND(IF('Care Companion Tracker'!$Z576="",0,('Care Companion Tracker'!$Z576-'Care Companion Tracker'!$F576)),0)</f>
        <v>0</v>
      </c>
      <c r="AC576" s="116"/>
      <c r="AD576" s="95"/>
    </row>
    <row r="577" spans="2:30">
      <c r="B577" s="67">
        <f t="shared" si="16"/>
        <v>562</v>
      </c>
      <c r="C577" s="68" t="str">
        <f t="shared" si="17"/>
        <v>Hyderabad</v>
      </c>
      <c r="D577" s="93" t="str">
        <f>IF(AND('Care Companion Tracker'!$U577="", 'Care Companion Tracker'!$Z577=""),"Class not attended", IF(AND('Care Companion Tracker'!$Z577="",'Care Companion Tracker'!$U577&lt;&gt;"",$K577="Surgery",$W577=""),"Practical Left", IF(AND('Care Companion Tracker'!$Z577="",'Care Companion Tracker'!$U577&lt;&gt;"",'Care Companion Tracker'!$K577="Surgery",'Care Companion Tracker'!$Y577=""),"Evaluation left",IF(OR(AND('Care Companion Tracker'!$Z577&lt;&gt;"",'Care Companion Tracker'!$K577="Surgery",'Care Companion Tracker'!$U577&lt;&gt;"",'Care Companion Tracker'!$W577&lt;&gt;"",'Care Companion Tracker'!$Y577&lt;&gt;""),AND('Care Companion Tracker'!$Z577&lt;&gt;"",'Care Companion Tracker'!$K577="Procedure",'Care Companion Tracker'!$U577&lt;&gt;""),AND('Care Companion Tracker'!$Z577&lt;&gt;"",'Care Companion Tracker'!$K577="Observation",'Care Companion Tracker'!$U577&lt;&gt;"")),"Discharged &amp; completed",IF(AND('Care Companion Tracker'!$Z577&lt;&gt;"",'Care Companion Tracker'!$U577&lt;&gt;"",'Care Companion Tracker'!$W577=""),"Discharged but no practical", IF(AND('Care Companion Tracker'!$Z577&lt;&gt;"",'Care Companion Tracker'!$U577&lt;&gt;"",'Care Companion Tracker'!$K577="Surgery",'Care Companion Tracker'!$Y577=""),"Discharged but no evaluation",IF(AND('Care Companion Tracker'!$Z577&lt;&gt;"",'Care Companion Tracker'!$U577=""),"Discharged but no class","Completed but not discharged")))))))</f>
        <v>Class not attended</v>
      </c>
      <c r="E577" s="129" t="str">
        <f>IF(Table4[[#This Row],[DOA (DD/MM/YY)]]="","",TEXT(Table4[[#This Row],[DOA (DD/MM/YY)]],"mmm-yy"))</f>
        <v>Sep-14</v>
      </c>
      <c r="F577" s="148">
        <f>IF('Patient Admission Report'!H572="","",'Patient Admission Report'!H572)</f>
        <v>41896</v>
      </c>
      <c r="G577" s="112" t="str">
        <f>IFERROR(IF('Patient Admission Report'!B572="","",'Patient Admission Report'!B572),"")</f>
        <v>10070000203116</v>
      </c>
      <c r="H577" s="68" t="str">
        <f>IFERROR(IF('Patient Admission Report'!C572="","",'Patient Admission Report'!C572),"")</f>
        <v>Mrs SHOBA M</v>
      </c>
      <c r="I577" s="77" t="str">
        <f>IFERROR(IF('Patient Admission Report'!D572="","",'Patient Admission Report'!D572),"")</f>
        <v>9949966037</v>
      </c>
      <c r="J577" s="68" t="str">
        <f>IFERROR(IF('Patient Admission Report'!E572="","",'Patient Admission Report'!E572),"")</f>
        <v>TELANGANA</v>
      </c>
      <c r="K577" s="68" t="str">
        <f>IFERROR(IF('Patient Admission Report'!F572="","",'Patient Admission Report'!F572),"")</f>
        <v>PROCEDURE</v>
      </c>
      <c r="L577" s="68" t="str">
        <f>IFERROR(IF('Patient Admission Report'!G572="","",'Patient Admission Report'!G572),"")</f>
        <v>CARDIOLOGY - ADULT</v>
      </c>
      <c r="M577" s="133" t="str">
        <f>IFERROR(IF('Patient Admission Report'!I572="","",'Patient Admission Report'!I572),"")</f>
        <v>AROGYA SRI</v>
      </c>
      <c r="N577" s="124"/>
      <c r="O577" s="116"/>
      <c r="P577" s="72"/>
      <c r="Q577" s="73"/>
      <c r="R577" s="72"/>
      <c r="S577" s="72"/>
      <c r="T577" s="73"/>
      <c r="U577" s="69"/>
      <c r="V577" s="69"/>
      <c r="W577" s="136"/>
      <c r="X577" s="139"/>
      <c r="Y577" s="121"/>
      <c r="Z577" s="143" t="str">
        <f>IFERROR(VLOOKUP('Care Companion Tracker'!$G577,'Patient Discharge Report'!$B$11:$E$1048576,3,FALSE),"")</f>
        <v/>
      </c>
      <c r="AA577" s="94" t="str">
        <f>IFERROR(VLOOKUP('Care Companion Tracker'!$G577,'Patient Discharge Report'!$B$11:$E$1048576,4,FALSE),"")</f>
        <v/>
      </c>
      <c r="AB577" s="179">
        <f>ROUND(IF('Care Companion Tracker'!$Z577="",0,('Care Companion Tracker'!$Z577-'Care Companion Tracker'!$F577)),0)</f>
        <v>0</v>
      </c>
      <c r="AC577" s="116"/>
      <c r="AD577" s="95"/>
    </row>
    <row r="578" spans="2:30">
      <c r="B578" s="67">
        <f t="shared" si="16"/>
        <v>563</v>
      </c>
      <c r="C578" s="68" t="str">
        <f t="shared" si="17"/>
        <v>Hyderabad</v>
      </c>
      <c r="D578" s="93" t="str">
        <f>IF(AND('Care Companion Tracker'!$U578="", 'Care Companion Tracker'!$Z578=""),"Class not attended", IF(AND('Care Companion Tracker'!$Z578="",'Care Companion Tracker'!$U578&lt;&gt;"",$K578="Surgery",$W578=""),"Practical Left", IF(AND('Care Companion Tracker'!$Z578="",'Care Companion Tracker'!$U578&lt;&gt;"",'Care Companion Tracker'!$K578="Surgery",'Care Companion Tracker'!$Y578=""),"Evaluation left",IF(OR(AND('Care Companion Tracker'!$Z578&lt;&gt;"",'Care Companion Tracker'!$K578="Surgery",'Care Companion Tracker'!$U578&lt;&gt;"",'Care Companion Tracker'!$W578&lt;&gt;"",'Care Companion Tracker'!$Y578&lt;&gt;""),AND('Care Companion Tracker'!$Z578&lt;&gt;"",'Care Companion Tracker'!$K578="Procedure",'Care Companion Tracker'!$U578&lt;&gt;""),AND('Care Companion Tracker'!$Z578&lt;&gt;"",'Care Companion Tracker'!$K578="Observation",'Care Companion Tracker'!$U578&lt;&gt;"")),"Discharged &amp; completed",IF(AND('Care Companion Tracker'!$Z578&lt;&gt;"",'Care Companion Tracker'!$U578&lt;&gt;"",'Care Companion Tracker'!$W578=""),"Discharged but no practical", IF(AND('Care Companion Tracker'!$Z578&lt;&gt;"",'Care Companion Tracker'!$U578&lt;&gt;"",'Care Companion Tracker'!$K578="Surgery",'Care Companion Tracker'!$Y578=""),"Discharged but no evaluation",IF(AND('Care Companion Tracker'!$Z578&lt;&gt;"",'Care Companion Tracker'!$U578=""),"Discharged but no class","Completed but not discharged")))))))</f>
        <v>Discharged but no class</v>
      </c>
      <c r="E578" s="129" t="str">
        <f>IF(Table4[[#This Row],[DOA (DD/MM/YY)]]="","",TEXT(Table4[[#This Row],[DOA (DD/MM/YY)]],"mmm-yy"))</f>
        <v>Sep-14</v>
      </c>
      <c r="F578" s="148">
        <f>IF('Patient Admission Report'!H573="","",'Patient Admission Report'!H573)</f>
        <v>41896</v>
      </c>
      <c r="G578" s="112" t="str">
        <f>IFERROR(IF('Patient Admission Report'!B573="","",'Patient Admission Report'!B573),"")</f>
        <v>10070000203105</v>
      </c>
      <c r="H578" s="68" t="str">
        <f>IFERROR(IF('Patient Admission Report'!C573="","",'Patient Admission Report'!C573),"")</f>
        <v>Mr RAJAIAH Y</v>
      </c>
      <c r="I578" s="77" t="str">
        <f>IFERROR(IF('Patient Admission Report'!D573="","",'Patient Admission Report'!D573),"")</f>
        <v>9618265021</v>
      </c>
      <c r="J578" s="68" t="str">
        <f>IFERROR(IF('Patient Admission Report'!E573="","",'Patient Admission Report'!E573),"")</f>
        <v>TELANGANA</v>
      </c>
      <c r="K578" s="68" t="str">
        <f>IFERROR(IF('Patient Admission Report'!F573="","",'Patient Admission Report'!F573),"")</f>
        <v>PROCEDURE</v>
      </c>
      <c r="L578" s="68" t="str">
        <f>IFERROR(IF('Patient Admission Report'!G573="","",'Patient Admission Report'!G573),"")</f>
        <v>CARDIOLOGY - ADULT</v>
      </c>
      <c r="M578" s="133" t="str">
        <f>IFERROR(IF('Patient Admission Report'!I573="","",'Patient Admission Report'!I573),"")</f>
        <v>AROGYA SRI</v>
      </c>
      <c r="N578" s="124"/>
      <c r="O578" s="116"/>
      <c r="P578" s="72"/>
      <c r="Q578" s="73"/>
      <c r="R578" s="72"/>
      <c r="S578" s="72"/>
      <c r="T578" s="73"/>
      <c r="U578" s="69"/>
      <c r="V578" s="69"/>
      <c r="W578" s="136"/>
      <c r="X578" s="139"/>
      <c r="Y578" s="121"/>
      <c r="Z578" s="143" t="str">
        <f>IFERROR(VLOOKUP('Care Companion Tracker'!$G578,'Patient Discharge Report'!$B$11:$E$1048576,3,FALSE),"")</f>
        <v>22/09/2014 05:41 PM</v>
      </c>
      <c r="AA578" s="94" t="str">
        <f>IFERROR(VLOOKUP('Care Companion Tracker'!$G578,'Patient Discharge Report'!$B$11:$E$1048576,4,FALSE),"")</f>
        <v>Normal Discharge</v>
      </c>
      <c r="AB578" s="179">
        <f>ROUND(IF('Care Companion Tracker'!$Z578="",0,('Care Companion Tracker'!$Z578-'Care Companion Tracker'!$F578)),0)</f>
        <v>9</v>
      </c>
      <c r="AC578" s="116"/>
      <c r="AD578" s="95"/>
    </row>
    <row r="579" spans="2:30">
      <c r="B579" s="67">
        <f t="shared" si="16"/>
        <v>564</v>
      </c>
      <c r="C579" s="68" t="str">
        <f t="shared" si="17"/>
        <v>Hyderabad</v>
      </c>
      <c r="D579" s="93" t="str">
        <f>IF(AND('Care Companion Tracker'!$U579="", 'Care Companion Tracker'!$Z579=""),"Class not attended", IF(AND('Care Companion Tracker'!$Z579="",'Care Companion Tracker'!$U579&lt;&gt;"",$K579="Surgery",$W579=""),"Practical Left", IF(AND('Care Companion Tracker'!$Z579="",'Care Companion Tracker'!$U579&lt;&gt;"",'Care Companion Tracker'!$K579="Surgery",'Care Companion Tracker'!$Y579=""),"Evaluation left",IF(OR(AND('Care Companion Tracker'!$Z579&lt;&gt;"",'Care Companion Tracker'!$K579="Surgery",'Care Companion Tracker'!$U579&lt;&gt;"",'Care Companion Tracker'!$W579&lt;&gt;"",'Care Companion Tracker'!$Y579&lt;&gt;""),AND('Care Companion Tracker'!$Z579&lt;&gt;"",'Care Companion Tracker'!$K579="Procedure",'Care Companion Tracker'!$U579&lt;&gt;""),AND('Care Companion Tracker'!$Z579&lt;&gt;"",'Care Companion Tracker'!$K579="Observation",'Care Companion Tracker'!$U579&lt;&gt;"")),"Discharged &amp; completed",IF(AND('Care Companion Tracker'!$Z579&lt;&gt;"",'Care Companion Tracker'!$U579&lt;&gt;"",'Care Companion Tracker'!$W579=""),"Discharged but no practical", IF(AND('Care Companion Tracker'!$Z579&lt;&gt;"",'Care Companion Tracker'!$U579&lt;&gt;"",'Care Companion Tracker'!$K579="Surgery",'Care Companion Tracker'!$Y579=""),"Discharged but no evaluation",IF(AND('Care Companion Tracker'!$Z579&lt;&gt;"",'Care Companion Tracker'!$U579=""),"Discharged but no class","Completed but not discharged")))))))</f>
        <v>Class not attended</v>
      </c>
      <c r="E579" s="129" t="str">
        <f>IF(Table4[[#This Row],[DOA (DD/MM/YY)]]="","",TEXT(Table4[[#This Row],[DOA (DD/MM/YY)]],"mmm-yy"))</f>
        <v>Sep-14</v>
      </c>
      <c r="F579" s="148">
        <f>IF('Patient Admission Report'!H574="","",'Patient Admission Report'!H574)</f>
        <v>41896</v>
      </c>
      <c r="G579" s="112" t="str">
        <f>IFERROR(IF('Patient Admission Report'!B574="","",'Patient Admission Report'!B574),"")</f>
        <v>10070000203022</v>
      </c>
      <c r="H579" s="68" t="str">
        <f>IFERROR(IF('Patient Admission Report'!C574="","",'Patient Admission Report'!C574),"")</f>
        <v>Mrs SATHYAMMA V</v>
      </c>
      <c r="I579" s="77" t="str">
        <f>IFERROR(IF('Patient Admission Report'!D574="","",'Patient Admission Report'!D574),"")</f>
        <v>9491994208</v>
      </c>
      <c r="J579" s="68" t="str">
        <f>IFERROR(IF('Patient Admission Report'!E574="","",'Patient Admission Report'!E574),"")</f>
        <v>TELANGANA</v>
      </c>
      <c r="K579" s="68" t="str">
        <f>IFERROR(IF('Patient Admission Report'!F574="","",'Patient Admission Report'!F574),"")</f>
        <v>PROCEDURE</v>
      </c>
      <c r="L579" s="68" t="str">
        <f>IFERROR(IF('Patient Admission Report'!G574="","",'Patient Admission Report'!G574),"")</f>
        <v>CARDIOLOGY - ADULT</v>
      </c>
      <c r="M579" s="133" t="str">
        <f>IFERROR(IF('Patient Admission Report'!I574="","",'Patient Admission Report'!I574),"")</f>
        <v>AROGYA SRI</v>
      </c>
      <c r="N579" s="124"/>
      <c r="O579" s="116"/>
      <c r="P579" s="72"/>
      <c r="Q579" s="73"/>
      <c r="R579" s="72"/>
      <c r="S579" s="72"/>
      <c r="T579" s="73"/>
      <c r="U579" s="69"/>
      <c r="V579" s="69"/>
      <c r="W579" s="136"/>
      <c r="X579" s="139"/>
      <c r="Y579" s="121"/>
      <c r="Z579" s="143" t="str">
        <f>IFERROR(VLOOKUP('Care Companion Tracker'!$G579,'Patient Discharge Report'!$B$11:$E$1048576,3,FALSE),"")</f>
        <v/>
      </c>
      <c r="AA579" s="94" t="str">
        <f>IFERROR(VLOOKUP('Care Companion Tracker'!$G579,'Patient Discharge Report'!$B$11:$E$1048576,4,FALSE),"")</f>
        <v/>
      </c>
      <c r="AB579" s="179">
        <f>ROUND(IF('Care Companion Tracker'!$Z579="",0,('Care Companion Tracker'!$Z579-'Care Companion Tracker'!$F579)),0)</f>
        <v>0</v>
      </c>
      <c r="AC579" s="116"/>
      <c r="AD579" s="95"/>
    </row>
    <row r="580" spans="2:30">
      <c r="B580" s="67">
        <f t="shared" si="16"/>
        <v>565</v>
      </c>
      <c r="C580" s="68" t="str">
        <f t="shared" si="17"/>
        <v>Hyderabad</v>
      </c>
      <c r="D580" s="93" t="str">
        <f>IF(AND('Care Companion Tracker'!$U580="", 'Care Companion Tracker'!$Z580=""),"Class not attended", IF(AND('Care Companion Tracker'!$Z580="",'Care Companion Tracker'!$U580&lt;&gt;"",$K580="Surgery",$W580=""),"Practical Left", IF(AND('Care Companion Tracker'!$Z580="",'Care Companion Tracker'!$U580&lt;&gt;"",'Care Companion Tracker'!$K580="Surgery",'Care Companion Tracker'!$Y580=""),"Evaluation left",IF(OR(AND('Care Companion Tracker'!$Z580&lt;&gt;"",'Care Companion Tracker'!$K580="Surgery",'Care Companion Tracker'!$U580&lt;&gt;"",'Care Companion Tracker'!$W580&lt;&gt;"",'Care Companion Tracker'!$Y580&lt;&gt;""),AND('Care Companion Tracker'!$Z580&lt;&gt;"",'Care Companion Tracker'!$K580="Procedure",'Care Companion Tracker'!$U580&lt;&gt;""),AND('Care Companion Tracker'!$Z580&lt;&gt;"",'Care Companion Tracker'!$K580="Observation",'Care Companion Tracker'!$U580&lt;&gt;"")),"Discharged &amp; completed",IF(AND('Care Companion Tracker'!$Z580&lt;&gt;"",'Care Companion Tracker'!$U580&lt;&gt;"",'Care Companion Tracker'!$W580=""),"Discharged but no practical", IF(AND('Care Companion Tracker'!$Z580&lt;&gt;"",'Care Companion Tracker'!$U580&lt;&gt;"",'Care Companion Tracker'!$K580="Surgery",'Care Companion Tracker'!$Y580=""),"Discharged but no evaluation",IF(AND('Care Companion Tracker'!$Z580&lt;&gt;"",'Care Companion Tracker'!$U580=""),"Discharged but no class","Completed but not discharged")))))))</f>
        <v>Class not attended</v>
      </c>
      <c r="E580" s="129" t="str">
        <f>IF(Table4[[#This Row],[DOA (DD/MM/YY)]]="","",TEXT(Table4[[#This Row],[DOA (DD/MM/YY)]],"mmm-yy"))</f>
        <v>Sep-14</v>
      </c>
      <c r="F580" s="148">
        <f>IF('Patient Admission Report'!H575="","",'Patient Admission Report'!H575)</f>
        <v>41896</v>
      </c>
      <c r="G580" s="112" t="str">
        <f>IFERROR(IF('Patient Admission Report'!B575="","",'Patient Admission Report'!B575),"")</f>
        <v>10070000203096</v>
      </c>
      <c r="H580" s="70" t="str">
        <f>IFERROR(IF('Patient Admission Report'!C575="","",'Patient Admission Report'!C575),"")</f>
        <v>Mr SHOW REDDY T</v>
      </c>
      <c r="I580" s="77" t="str">
        <f>IFERROR(IF('Patient Admission Report'!D575="","",'Patient Admission Report'!D575),"")</f>
        <v>91-9676522558</v>
      </c>
      <c r="J580" s="70" t="str">
        <f>IFERROR(IF('Patient Admission Report'!E575="","",'Patient Admission Report'!E575),"")</f>
        <v>TELANGANA</v>
      </c>
      <c r="K580" s="70" t="str">
        <f>IFERROR(IF('Patient Admission Report'!F575="","",'Patient Admission Report'!F575),"")</f>
        <v>PROCEDURE</v>
      </c>
      <c r="L580" s="70" t="str">
        <f>IFERROR(IF('Patient Admission Report'!G575="","",'Patient Admission Report'!G575),"")</f>
        <v>CARDIOLOGY - ADULT</v>
      </c>
      <c r="M580" s="134" t="str">
        <f>IFERROR(IF('Patient Admission Report'!I575="","",'Patient Admission Report'!I575),"")</f>
        <v/>
      </c>
      <c r="N580" s="124"/>
      <c r="O580" s="116"/>
      <c r="P580" s="72"/>
      <c r="Q580" s="73"/>
      <c r="R580" s="72"/>
      <c r="S580" s="72"/>
      <c r="T580" s="73"/>
      <c r="U580" s="69"/>
      <c r="V580" s="69"/>
      <c r="W580" s="136"/>
      <c r="X580" s="139"/>
      <c r="Y580" s="121"/>
      <c r="Z580" s="143" t="str">
        <f>IFERROR(VLOOKUP('Care Companion Tracker'!$G580,'Patient Discharge Report'!$B$11:$E$1048576,3,FALSE),"")</f>
        <v/>
      </c>
      <c r="AA580" s="94" t="str">
        <f>IFERROR(VLOOKUP('Care Companion Tracker'!$G580,'Patient Discharge Report'!$B$11:$E$1048576,4,FALSE),"")</f>
        <v/>
      </c>
      <c r="AB580" s="179">
        <f>ROUND(IF('Care Companion Tracker'!$Z580="",0,('Care Companion Tracker'!$Z580-'Care Companion Tracker'!$F580)),0)</f>
        <v>0</v>
      </c>
      <c r="AC580" s="116"/>
      <c r="AD580" s="95"/>
    </row>
    <row r="581" spans="2:30">
      <c r="B581" s="67">
        <f t="shared" si="16"/>
        <v>566</v>
      </c>
      <c r="C581" s="68" t="str">
        <f t="shared" si="17"/>
        <v>Hyderabad</v>
      </c>
      <c r="D581" s="93" t="str">
        <f>IF(AND('Care Companion Tracker'!$U581="", 'Care Companion Tracker'!$Z581=""),"Class not attended", IF(AND('Care Companion Tracker'!$Z581="",'Care Companion Tracker'!$U581&lt;&gt;"",$K581="Surgery",$W581=""),"Practical Left", IF(AND('Care Companion Tracker'!$Z581="",'Care Companion Tracker'!$U581&lt;&gt;"",'Care Companion Tracker'!$K581="Surgery",'Care Companion Tracker'!$Y581=""),"Evaluation left",IF(OR(AND('Care Companion Tracker'!$Z581&lt;&gt;"",'Care Companion Tracker'!$K581="Surgery",'Care Companion Tracker'!$U581&lt;&gt;"",'Care Companion Tracker'!$W581&lt;&gt;"",'Care Companion Tracker'!$Y581&lt;&gt;""),AND('Care Companion Tracker'!$Z581&lt;&gt;"",'Care Companion Tracker'!$K581="Procedure",'Care Companion Tracker'!$U581&lt;&gt;""),AND('Care Companion Tracker'!$Z581&lt;&gt;"",'Care Companion Tracker'!$K581="Observation",'Care Companion Tracker'!$U581&lt;&gt;"")),"Discharged &amp; completed",IF(AND('Care Companion Tracker'!$Z581&lt;&gt;"",'Care Companion Tracker'!$U581&lt;&gt;"",'Care Companion Tracker'!$W581=""),"Discharged but no practical", IF(AND('Care Companion Tracker'!$Z581&lt;&gt;"",'Care Companion Tracker'!$U581&lt;&gt;"",'Care Companion Tracker'!$K581="Surgery",'Care Companion Tracker'!$Y581=""),"Discharged but no evaluation",IF(AND('Care Companion Tracker'!$Z581&lt;&gt;"",'Care Companion Tracker'!$U581=""),"Discharged but no class","Completed but not discharged")))))))</f>
        <v>Discharged but no class</v>
      </c>
      <c r="E581" s="129" t="str">
        <f>IF(Table4[[#This Row],[DOA (DD/MM/YY)]]="","",TEXT(Table4[[#This Row],[DOA (DD/MM/YY)]],"mmm-yy"))</f>
        <v>Sep-14</v>
      </c>
      <c r="F581" s="148">
        <f>IF('Patient Admission Report'!H576="","",'Patient Admission Report'!H576)</f>
        <v>41896</v>
      </c>
      <c r="G581" s="112" t="str">
        <f>IFERROR(IF('Patient Admission Report'!B576="","",'Patient Admission Report'!B576),"")</f>
        <v>10070000203053</v>
      </c>
      <c r="H581" s="68" t="str">
        <f>IFERROR(IF('Patient Admission Report'!C576="","",'Patient Admission Report'!C576),"")</f>
        <v>Mr RAMESH A</v>
      </c>
      <c r="I581" s="77" t="str">
        <f>IFERROR(IF('Patient Admission Report'!D576="","",'Patient Admission Report'!D576),"")</f>
        <v>919010914373</v>
      </c>
      <c r="J581" s="68" t="str">
        <f>IFERROR(IF('Patient Admission Report'!E576="","",'Patient Admission Report'!E576),"")</f>
        <v>TELANGANA</v>
      </c>
      <c r="K581" s="68" t="str">
        <f>IFERROR(IF('Patient Admission Report'!F576="","",'Patient Admission Report'!F576),"")</f>
        <v>OBSERVATION</v>
      </c>
      <c r="L581" s="68" t="str">
        <f>IFERROR(IF('Patient Admission Report'!G576="","",'Patient Admission Report'!G576),"")</f>
        <v>CARDIOLOGY - ADULT</v>
      </c>
      <c r="M581" s="133" t="str">
        <f>IFERROR(IF('Patient Admission Report'!I576="","",'Patient Admission Report'!I576),"")</f>
        <v/>
      </c>
      <c r="N581" s="124"/>
      <c r="O581" s="116"/>
      <c r="P581" s="72"/>
      <c r="Q581" s="73"/>
      <c r="R581" s="72"/>
      <c r="S581" s="72"/>
      <c r="T581" s="73"/>
      <c r="U581" s="69"/>
      <c r="V581" s="69"/>
      <c r="W581" s="136"/>
      <c r="X581" s="139"/>
      <c r="Y581" s="121"/>
      <c r="Z581" s="143" t="str">
        <f>IFERROR(VLOOKUP('Care Companion Tracker'!$G581,'Patient Discharge Report'!$B$11:$E$1048576,3,FALSE),"")</f>
        <v>25/09/2014 07:26 PM</v>
      </c>
      <c r="AA581" s="94" t="str">
        <f>IFERROR(VLOOKUP('Care Companion Tracker'!$G581,'Patient Discharge Report'!$B$11:$E$1048576,4,FALSE),"")</f>
        <v>Normal Discharge</v>
      </c>
      <c r="AB581" s="179">
        <f>ROUND(IF('Care Companion Tracker'!$Z581="",0,('Care Companion Tracker'!$Z581-'Care Companion Tracker'!$F581)),0)</f>
        <v>12</v>
      </c>
      <c r="AC581" s="116"/>
      <c r="AD581" s="95"/>
    </row>
    <row r="582" spans="2:30">
      <c r="B582" s="67">
        <f t="shared" si="16"/>
        <v>567</v>
      </c>
      <c r="C582" s="68" t="str">
        <f t="shared" si="17"/>
        <v>Hyderabad</v>
      </c>
      <c r="D582" s="93" t="str">
        <f>IF(AND('Care Companion Tracker'!$U582="", 'Care Companion Tracker'!$Z582=""),"Class not attended", IF(AND('Care Companion Tracker'!$Z582="",'Care Companion Tracker'!$U582&lt;&gt;"",$K582="Surgery",$W582=""),"Practical Left", IF(AND('Care Companion Tracker'!$Z582="",'Care Companion Tracker'!$U582&lt;&gt;"",'Care Companion Tracker'!$K582="Surgery",'Care Companion Tracker'!$Y582=""),"Evaluation left",IF(OR(AND('Care Companion Tracker'!$Z582&lt;&gt;"",'Care Companion Tracker'!$K582="Surgery",'Care Companion Tracker'!$U582&lt;&gt;"",'Care Companion Tracker'!$W582&lt;&gt;"",'Care Companion Tracker'!$Y582&lt;&gt;""),AND('Care Companion Tracker'!$Z582&lt;&gt;"",'Care Companion Tracker'!$K582="Procedure",'Care Companion Tracker'!$U582&lt;&gt;""),AND('Care Companion Tracker'!$Z582&lt;&gt;"",'Care Companion Tracker'!$K582="Observation",'Care Companion Tracker'!$U582&lt;&gt;"")),"Discharged &amp; completed",IF(AND('Care Companion Tracker'!$Z582&lt;&gt;"",'Care Companion Tracker'!$U582&lt;&gt;"",'Care Companion Tracker'!$W582=""),"Discharged but no practical", IF(AND('Care Companion Tracker'!$Z582&lt;&gt;"",'Care Companion Tracker'!$U582&lt;&gt;"",'Care Companion Tracker'!$K582="Surgery",'Care Companion Tracker'!$Y582=""),"Discharged but no evaluation",IF(AND('Care Companion Tracker'!$Z582&lt;&gt;"",'Care Companion Tracker'!$U582=""),"Discharged but no class","Completed but not discharged")))))))</f>
        <v>Class not attended</v>
      </c>
      <c r="E582" s="129" t="str">
        <f>IF(Table4[[#This Row],[DOA (DD/MM/YY)]]="","",TEXT(Table4[[#This Row],[DOA (DD/MM/YY)]],"mmm-yy"))</f>
        <v>Sep-14</v>
      </c>
      <c r="F582" s="148">
        <f>IF('Patient Admission Report'!H577="","",'Patient Admission Report'!H577)</f>
        <v>41896</v>
      </c>
      <c r="G582" s="112" t="str">
        <f>IFERROR(IF('Patient Admission Report'!B577="","",'Patient Admission Report'!B577),"")</f>
        <v>10070000202755</v>
      </c>
      <c r="H582" s="68" t="str">
        <f>IFERROR(IF('Patient Admission Report'!C577="","",'Patient Admission Report'!C577),"")</f>
        <v>Mr NARAYANNA K</v>
      </c>
      <c r="I582" s="77" t="str">
        <f>IFERROR(IF('Patient Admission Report'!D577="","",'Patient Admission Report'!D577),"")</f>
        <v>9059266955</v>
      </c>
      <c r="J582" s="68" t="str">
        <f>IFERROR(IF('Patient Admission Report'!E577="","",'Patient Admission Report'!E577),"")</f>
        <v>TELANGANA</v>
      </c>
      <c r="K582" s="68" t="str">
        <f>IFERROR(IF('Patient Admission Report'!F577="","",'Patient Admission Report'!F577),"")</f>
        <v>PROCEDURE</v>
      </c>
      <c r="L582" s="68" t="str">
        <f>IFERROR(IF('Patient Admission Report'!G577="","",'Patient Admission Report'!G577),"")</f>
        <v>CARDIOLOGY - ADULT</v>
      </c>
      <c r="M582" s="133" t="str">
        <f>IFERROR(IF('Patient Admission Report'!I577="","",'Patient Admission Report'!I577),"")</f>
        <v>AROGYA SRI</v>
      </c>
      <c r="N582" s="124"/>
      <c r="O582" s="116"/>
      <c r="P582" s="72"/>
      <c r="Q582" s="73"/>
      <c r="R582" s="72"/>
      <c r="S582" s="72"/>
      <c r="T582" s="73"/>
      <c r="U582" s="69"/>
      <c r="V582" s="69"/>
      <c r="W582" s="136"/>
      <c r="X582" s="139"/>
      <c r="Y582" s="121"/>
      <c r="Z582" s="143" t="str">
        <f>IFERROR(VLOOKUP('Care Companion Tracker'!$G582,'Patient Discharge Report'!$B$11:$E$1048576,3,FALSE),"")</f>
        <v/>
      </c>
      <c r="AA582" s="94" t="str">
        <f>IFERROR(VLOOKUP('Care Companion Tracker'!$G582,'Patient Discharge Report'!$B$11:$E$1048576,4,FALSE),"")</f>
        <v/>
      </c>
      <c r="AB582" s="179">
        <f>ROUND(IF('Care Companion Tracker'!$Z582="",0,('Care Companion Tracker'!$Z582-'Care Companion Tracker'!$F582)),0)</f>
        <v>0</v>
      </c>
      <c r="AC582" s="116"/>
      <c r="AD582" s="95"/>
    </row>
    <row r="583" spans="2:30">
      <c r="B583" s="67">
        <f t="shared" si="16"/>
        <v>568</v>
      </c>
      <c r="C583" s="68" t="str">
        <f t="shared" si="17"/>
        <v>Hyderabad</v>
      </c>
      <c r="D583" s="93" t="str">
        <f>IF(AND('Care Companion Tracker'!$U583="", 'Care Companion Tracker'!$Z583=""),"Class not attended", IF(AND('Care Companion Tracker'!$Z583="",'Care Companion Tracker'!$U583&lt;&gt;"",$K583="Surgery",$W583=""),"Practical Left", IF(AND('Care Companion Tracker'!$Z583="",'Care Companion Tracker'!$U583&lt;&gt;"",'Care Companion Tracker'!$K583="Surgery",'Care Companion Tracker'!$Y583=""),"Evaluation left",IF(OR(AND('Care Companion Tracker'!$Z583&lt;&gt;"",'Care Companion Tracker'!$K583="Surgery",'Care Companion Tracker'!$U583&lt;&gt;"",'Care Companion Tracker'!$W583&lt;&gt;"",'Care Companion Tracker'!$Y583&lt;&gt;""),AND('Care Companion Tracker'!$Z583&lt;&gt;"",'Care Companion Tracker'!$K583="Procedure",'Care Companion Tracker'!$U583&lt;&gt;""),AND('Care Companion Tracker'!$Z583&lt;&gt;"",'Care Companion Tracker'!$K583="Observation",'Care Companion Tracker'!$U583&lt;&gt;"")),"Discharged &amp; completed",IF(AND('Care Companion Tracker'!$Z583&lt;&gt;"",'Care Companion Tracker'!$U583&lt;&gt;"",'Care Companion Tracker'!$W583=""),"Discharged but no practical", IF(AND('Care Companion Tracker'!$Z583&lt;&gt;"",'Care Companion Tracker'!$U583&lt;&gt;"",'Care Companion Tracker'!$K583="Surgery",'Care Companion Tracker'!$Y583=""),"Discharged but no evaluation",IF(AND('Care Companion Tracker'!$Z583&lt;&gt;"",'Care Companion Tracker'!$U583=""),"Discharged but no class","Completed but not discharged")))))))</f>
        <v>Discharged but no class</v>
      </c>
      <c r="E583" s="129" t="str">
        <f>IF(Table4[[#This Row],[DOA (DD/MM/YY)]]="","",TEXT(Table4[[#This Row],[DOA (DD/MM/YY)]],"mmm-yy"))</f>
        <v>Sep-14</v>
      </c>
      <c r="F583" s="148">
        <f>IF('Patient Admission Report'!H578="","",'Patient Admission Report'!H578)</f>
        <v>41896</v>
      </c>
      <c r="G583" s="112" t="str">
        <f>IFERROR(IF('Patient Admission Report'!B578="","",'Patient Admission Report'!B578),"")</f>
        <v>10070000202990</v>
      </c>
      <c r="H583" s="68" t="str">
        <f>IFERROR(IF('Patient Admission Report'!C578="","",'Patient Admission Report'!C578),"")</f>
        <v>Mrs JAYALAXMI</v>
      </c>
      <c r="I583" s="77" t="str">
        <f>IFERROR(IF('Patient Admission Report'!D578="","",'Patient Admission Report'!D578),"")</f>
        <v>91-9391748641</v>
      </c>
      <c r="J583" s="68" t="str">
        <f>IFERROR(IF('Patient Admission Report'!E578="","",'Patient Admission Report'!E578),"")</f>
        <v>Andhra Pradesh</v>
      </c>
      <c r="K583" s="68" t="str">
        <f>IFERROR(IF('Patient Admission Report'!F578="","",'Patient Admission Report'!F578),"")</f>
        <v>PROCEDURE</v>
      </c>
      <c r="L583" s="68" t="str">
        <f>IFERROR(IF('Patient Admission Report'!G578="","",'Patient Admission Report'!G578),"")</f>
        <v>CARDIOLOGY - ADULT</v>
      </c>
      <c r="M583" s="133" t="str">
        <f>IFERROR(IF('Patient Admission Report'!I578="","",'Patient Admission Report'!I578),"")</f>
        <v/>
      </c>
      <c r="N583" s="124"/>
      <c r="O583" s="116"/>
      <c r="P583" s="72"/>
      <c r="Q583" s="73"/>
      <c r="R583" s="72"/>
      <c r="S583" s="72"/>
      <c r="T583" s="73"/>
      <c r="U583" s="69"/>
      <c r="V583" s="69"/>
      <c r="W583" s="136"/>
      <c r="X583" s="139"/>
      <c r="Y583" s="121"/>
      <c r="Z583" s="143" t="str">
        <f>IFERROR(VLOOKUP('Care Companion Tracker'!$G583,'Patient Discharge Report'!$B$11:$E$1048576,3,FALSE),"")</f>
        <v>15/09/2014 08:53 PM</v>
      </c>
      <c r="AA583" s="94" t="str">
        <f>IFERROR(VLOOKUP('Care Companion Tracker'!$G583,'Patient Discharge Report'!$B$11:$E$1048576,4,FALSE),"")</f>
        <v>Normal Discharge</v>
      </c>
      <c r="AB583" s="179">
        <f>ROUND(IF('Care Companion Tracker'!$Z583="",0,('Care Companion Tracker'!$Z583-'Care Companion Tracker'!$F583)),0)</f>
        <v>2</v>
      </c>
      <c r="AC583" s="116"/>
      <c r="AD583" s="95"/>
    </row>
    <row r="584" spans="2:30">
      <c r="B584" s="67">
        <f t="shared" si="16"/>
        <v>569</v>
      </c>
      <c r="C584" s="68" t="str">
        <f t="shared" si="17"/>
        <v>Hyderabad</v>
      </c>
      <c r="D584" s="93" t="str">
        <f>IF(AND('Care Companion Tracker'!$U584="", 'Care Companion Tracker'!$Z584=""),"Class not attended", IF(AND('Care Companion Tracker'!$Z584="",'Care Companion Tracker'!$U584&lt;&gt;"",$K584="Surgery",$W584=""),"Practical Left", IF(AND('Care Companion Tracker'!$Z584="",'Care Companion Tracker'!$U584&lt;&gt;"",'Care Companion Tracker'!$K584="Surgery",'Care Companion Tracker'!$Y584=""),"Evaluation left",IF(OR(AND('Care Companion Tracker'!$Z584&lt;&gt;"",'Care Companion Tracker'!$K584="Surgery",'Care Companion Tracker'!$U584&lt;&gt;"",'Care Companion Tracker'!$W584&lt;&gt;"",'Care Companion Tracker'!$Y584&lt;&gt;""),AND('Care Companion Tracker'!$Z584&lt;&gt;"",'Care Companion Tracker'!$K584="Procedure",'Care Companion Tracker'!$U584&lt;&gt;""),AND('Care Companion Tracker'!$Z584&lt;&gt;"",'Care Companion Tracker'!$K584="Observation",'Care Companion Tracker'!$U584&lt;&gt;"")),"Discharged &amp; completed",IF(AND('Care Companion Tracker'!$Z584&lt;&gt;"",'Care Companion Tracker'!$U584&lt;&gt;"",'Care Companion Tracker'!$W584=""),"Discharged but no practical", IF(AND('Care Companion Tracker'!$Z584&lt;&gt;"",'Care Companion Tracker'!$U584&lt;&gt;"",'Care Companion Tracker'!$K584="Surgery",'Care Companion Tracker'!$Y584=""),"Discharged but no evaluation",IF(AND('Care Companion Tracker'!$Z584&lt;&gt;"",'Care Companion Tracker'!$U584=""),"Discharged but no class","Completed but not discharged")))))))</f>
        <v>Discharged but no class</v>
      </c>
      <c r="E584" s="129" t="str">
        <f>IF(Table4[[#This Row],[DOA (DD/MM/YY)]]="","",TEXT(Table4[[#This Row],[DOA (DD/MM/YY)]],"mmm-yy"))</f>
        <v>Sep-14</v>
      </c>
      <c r="F584" s="148">
        <f>IF('Patient Admission Report'!H579="","",'Patient Admission Report'!H579)</f>
        <v>41896</v>
      </c>
      <c r="G584" s="112" t="str">
        <f>IFERROR(IF('Patient Admission Report'!B579="","",'Patient Admission Report'!B579),"")</f>
        <v>10070000202970</v>
      </c>
      <c r="H584" s="68" t="str">
        <f>IFERROR(IF('Patient Admission Report'!C579="","",'Patient Admission Report'!C579),"")</f>
        <v>Mrs VIJAYA LAXMI N</v>
      </c>
      <c r="I584" s="77" t="str">
        <f>IFERROR(IF('Patient Admission Report'!D579="","",'Patient Admission Report'!D579),"")</f>
        <v>919291216179</v>
      </c>
      <c r="J584" s="68" t="str">
        <f>IFERROR(IF('Patient Admission Report'!E579="","",'Patient Admission Report'!E579),"")</f>
        <v>TELANGANA</v>
      </c>
      <c r="K584" s="68" t="str">
        <f>IFERROR(IF('Patient Admission Report'!F579="","",'Patient Admission Report'!F579),"")</f>
        <v>PROCEDURE</v>
      </c>
      <c r="L584" s="68" t="str">
        <f>IFERROR(IF('Patient Admission Report'!G579="","",'Patient Admission Report'!G579),"")</f>
        <v>CARDIOLOGY - ADULT</v>
      </c>
      <c r="M584" s="133" t="str">
        <f>IFERROR(IF('Patient Admission Report'!I579="","",'Patient Admission Report'!I579),"")</f>
        <v/>
      </c>
      <c r="N584" s="124"/>
      <c r="O584" s="116"/>
      <c r="P584" s="72"/>
      <c r="Q584" s="73"/>
      <c r="R584" s="72"/>
      <c r="S584" s="72"/>
      <c r="T584" s="73"/>
      <c r="U584" s="69"/>
      <c r="V584" s="69"/>
      <c r="W584" s="136"/>
      <c r="X584" s="139"/>
      <c r="Y584" s="121"/>
      <c r="Z584" s="143" t="str">
        <f>IFERROR(VLOOKUP('Care Companion Tracker'!$G584,'Patient Discharge Report'!$B$11:$E$1048576,3,FALSE),"")</f>
        <v>15/09/2014 08:48 PM</v>
      </c>
      <c r="AA584" s="94" t="str">
        <f>IFERROR(VLOOKUP('Care Companion Tracker'!$G584,'Patient Discharge Report'!$B$11:$E$1048576,4,FALSE),"")</f>
        <v>Normal Discharge</v>
      </c>
      <c r="AB584" s="179">
        <f>ROUND(IF('Care Companion Tracker'!$Z584="",0,('Care Companion Tracker'!$Z584-'Care Companion Tracker'!$F584)),0)</f>
        <v>2</v>
      </c>
      <c r="AC584" s="116"/>
      <c r="AD584" s="95"/>
    </row>
    <row r="585" spans="2:30">
      <c r="B585" s="67">
        <f t="shared" si="16"/>
        <v>570</v>
      </c>
      <c r="C585" s="68" t="str">
        <f t="shared" si="17"/>
        <v>Hyderabad</v>
      </c>
      <c r="D585" s="93" t="str">
        <f>IF(AND('Care Companion Tracker'!$U585="", 'Care Companion Tracker'!$Z585=""),"Class not attended", IF(AND('Care Companion Tracker'!$Z585="",'Care Companion Tracker'!$U585&lt;&gt;"",$K585="Surgery",$W585=""),"Practical Left", IF(AND('Care Companion Tracker'!$Z585="",'Care Companion Tracker'!$U585&lt;&gt;"",'Care Companion Tracker'!$K585="Surgery",'Care Companion Tracker'!$Y585=""),"Evaluation left",IF(OR(AND('Care Companion Tracker'!$Z585&lt;&gt;"",'Care Companion Tracker'!$K585="Surgery",'Care Companion Tracker'!$U585&lt;&gt;"",'Care Companion Tracker'!$W585&lt;&gt;"",'Care Companion Tracker'!$Y585&lt;&gt;""),AND('Care Companion Tracker'!$Z585&lt;&gt;"",'Care Companion Tracker'!$K585="Procedure",'Care Companion Tracker'!$U585&lt;&gt;""),AND('Care Companion Tracker'!$Z585&lt;&gt;"",'Care Companion Tracker'!$K585="Observation",'Care Companion Tracker'!$U585&lt;&gt;"")),"Discharged &amp; completed",IF(AND('Care Companion Tracker'!$Z585&lt;&gt;"",'Care Companion Tracker'!$U585&lt;&gt;"",'Care Companion Tracker'!$W585=""),"Discharged but no practical", IF(AND('Care Companion Tracker'!$Z585&lt;&gt;"",'Care Companion Tracker'!$U585&lt;&gt;"",'Care Companion Tracker'!$K585="Surgery",'Care Companion Tracker'!$Y585=""),"Discharged but no evaluation",IF(AND('Care Companion Tracker'!$Z585&lt;&gt;"",'Care Companion Tracker'!$U585=""),"Discharged but no class","Completed but not discharged")))))))</f>
        <v>Discharged but no class</v>
      </c>
      <c r="E585" s="129" t="str">
        <f>IF(Table4[[#This Row],[DOA (DD/MM/YY)]]="","",TEXT(Table4[[#This Row],[DOA (DD/MM/YY)]],"mmm-yy"))</f>
        <v>Sep-14</v>
      </c>
      <c r="F585" s="148">
        <f>IF('Patient Admission Report'!H580="","",'Patient Admission Report'!H580)</f>
        <v>41896</v>
      </c>
      <c r="G585" s="112" t="str">
        <f>IFERROR(IF('Patient Admission Report'!B580="","",'Patient Admission Report'!B580),"")</f>
        <v>10070000202749</v>
      </c>
      <c r="H585" s="68" t="str">
        <f>IFERROR(IF('Patient Admission Report'!C580="","",'Patient Admission Report'!C580),"")</f>
        <v>Mr SOMI REDDY K</v>
      </c>
      <c r="I585" s="77" t="str">
        <f>IFERROR(IF('Patient Admission Report'!D580="","",'Patient Admission Report'!D580),"")</f>
        <v>8897774534</v>
      </c>
      <c r="J585" s="68" t="str">
        <f>IFERROR(IF('Patient Admission Report'!E580="","",'Patient Admission Report'!E580),"")</f>
        <v>Andhra Pradesh</v>
      </c>
      <c r="K585" s="68" t="str">
        <f>IFERROR(IF('Patient Admission Report'!F580="","",'Patient Admission Report'!F580),"")</f>
        <v>PROCEDURE</v>
      </c>
      <c r="L585" s="68" t="str">
        <f>IFERROR(IF('Patient Admission Report'!G580="","",'Patient Admission Report'!G580),"")</f>
        <v>CARDIOLOGY - ADULT</v>
      </c>
      <c r="M585" s="133" t="str">
        <f>IFERROR(IF('Patient Admission Report'!I580="","",'Patient Admission Report'!I580),"")</f>
        <v>AROGYA SRI</v>
      </c>
      <c r="N585" s="124"/>
      <c r="O585" s="116"/>
      <c r="P585" s="72"/>
      <c r="Q585" s="73"/>
      <c r="R585" s="72"/>
      <c r="S585" s="72"/>
      <c r="T585" s="73"/>
      <c r="U585" s="69"/>
      <c r="V585" s="69"/>
      <c r="W585" s="136"/>
      <c r="X585" s="139"/>
      <c r="Y585" s="121"/>
      <c r="Z585" s="143" t="str">
        <f>IFERROR(VLOOKUP('Care Companion Tracker'!$G585,'Patient Discharge Report'!$B$11:$E$1048576,3,FALSE),"")</f>
        <v>27/09/2014 11:26 PM</v>
      </c>
      <c r="AA585" s="94" t="str">
        <f>IFERROR(VLOOKUP('Care Companion Tracker'!$G585,'Patient Discharge Report'!$B$11:$E$1048576,4,FALSE),"")</f>
        <v>Normal Discharge</v>
      </c>
      <c r="AB585" s="179">
        <f>ROUND(IF('Care Companion Tracker'!$Z585="",0,('Care Companion Tracker'!$Z585-'Care Companion Tracker'!$F585)),0)</f>
        <v>14</v>
      </c>
      <c r="AC585" s="116"/>
      <c r="AD585" s="95"/>
    </row>
    <row r="586" spans="2:30">
      <c r="B586" s="67">
        <f t="shared" si="16"/>
        <v>571</v>
      </c>
      <c r="C586" s="68" t="str">
        <f t="shared" si="17"/>
        <v>Hyderabad</v>
      </c>
      <c r="D586" s="93" t="str">
        <f>IF(AND('Care Companion Tracker'!$U586="", 'Care Companion Tracker'!$Z586=""),"Class not attended", IF(AND('Care Companion Tracker'!$Z586="",'Care Companion Tracker'!$U586&lt;&gt;"",$K586="Surgery",$W586=""),"Practical Left", IF(AND('Care Companion Tracker'!$Z586="",'Care Companion Tracker'!$U586&lt;&gt;"",'Care Companion Tracker'!$K586="Surgery",'Care Companion Tracker'!$Y586=""),"Evaluation left",IF(OR(AND('Care Companion Tracker'!$Z586&lt;&gt;"",'Care Companion Tracker'!$K586="Surgery",'Care Companion Tracker'!$U586&lt;&gt;"",'Care Companion Tracker'!$W586&lt;&gt;"",'Care Companion Tracker'!$Y586&lt;&gt;""),AND('Care Companion Tracker'!$Z586&lt;&gt;"",'Care Companion Tracker'!$K586="Procedure",'Care Companion Tracker'!$U586&lt;&gt;""),AND('Care Companion Tracker'!$Z586&lt;&gt;"",'Care Companion Tracker'!$K586="Observation",'Care Companion Tracker'!$U586&lt;&gt;"")),"Discharged &amp; completed",IF(AND('Care Companion Tracker'!$Z586&lt;&gt;"",'Care Companion Tracker'!$U586&lt;&gt;"",'Care Companion Tracker'!$W586=""),"Discharged but no practical", IF(AND('Care Companion Tracker'!$Z586&lt;&gt;"",'Care Companion Tracker'!$U586&lt;&gt;"",'Care Companion Tracker'!$K586="Surgery",'Care Companion Tracker'!$Y586=""),"Discharged but no evaluation",IF(AND('Care Companion Tracker'!$Z586&lt;&gt;"",'Care Companion Tracker'!$U586=""),"Discharged but no class","Completed but not discharged")))))))</f>
        <v>Discharged but no class</v>
      </c>
      <c r="E586" s="129" t="str">
        <f>IF(Table4[[#This Row],[DOA (DD/MM/YY)]]="","",TEXT(Table4[[#This Row],[DOA (DD/MM/YY)]],"mmm-yy"))</f>
        <v>Sep-14</v>
      </c>
      <c r="F586" s="148">
        <f>IF('Patient Admission Report'!H581="","",'Patient Admission Report'!H581)</f>
        <v>41896</v>
      </c>
      <c r="G586" s="112" t="str">
        <f>IFERROR(IF('Patient Admission Report'!B581="","",'Patient Admission Report'!B581),"")</f>
        <v>10070000187192</v>
      </c>
      <c r="H586" s="68" t="str">
        <f>IFERROR(IF('Patient Admission Report'!C581="","",'Patient Admission Report'!C581),"")</f>
        <v>Mr PULLAIAH G</v>
      </c>
      <c r="I586" s="77" t="str">
        <f>IFERROR(IF('Patient Admission Report'!D581="","",'Patient Admission Report'!D581),"")</f>
        <v>9441518840</v>
      </c>
      <c r="J586" s="68" t="str">
        <f>IFERROR(IF('Patient Admission Report'!E581="","",'Patient Admission Report'!E581),"")</f>
        <v>Andhra Pradesh</v>
      </c>
      <c r="K586" s="68" t="str">
        <f>IFERROR(IF('Patient Admission Report'!F581="","",'Patient Admission Report'!F581),"")</f>
        <v>OBSERVATION</v>
      </c>
      <c r="L586" s="68" t="str">
        <f>IFERROR(IF('Patient Admission Report'!G581="","",'Patient Admission Report'!G581),"")</f>
        <v>CARDIOLOGY - ADULT</v>
      </c>
      <c r="M586" s="133" t="str">
        <f>IFERROR(IF('Patient Admission Report'!I581="","",'Patient Admission Report'!I581),"")</f>
        <v/>
      </c>
      <c r="N586" s="124"/>
      <c r="O586" s="116"/>
      <c r="P586" s="72"/>
      <c r="Q586" s="73"/>
      <c r="R586" s="72"/>
      <c r="S586" s="72"/>
      <c r="T586" s="73"/>
      <c r="U586" s="69"/>
      <c r="V586" s="69"/>
      <c r="W586" s="136"/>
      <c r="X586" s="139"/>
      <c r="Y586" s="121"/>
      <c r="Z586" s="143" t="str">
        <f>IFERROR(VLOOKUP('Care Companion Tracker'!$G586,'Patient Discharge Report'!$B$11:$E$1048576,3,FALSE),"")</f>
        <v>17/09/2014 09:57 PM</v>
      </c>
      <c r="AA586" s="94" t="str">
        <f>IFERROR(VLOOKUP('Care Companion Tracker'!$G586,'Patient Discharge Report'!$B$11:$E$1048576,4,FALSE),"")</f>
        <v>Normal Discharge</v>
      </c>
      <c r="AB586" s="179">
        <f>ROUND(IF('Care Companion Tracker'!$Z586="",0,('Care Companion Tracker'!$Z586-'Care Companion Tracker'!$F586)),0)</f>
        <v>4</v>
      </c>
      <c r="AC586" s="116"/>
      <c r="AD586" s="95"/>
    </row>
    <row r="587" spans="2:30">
      <c r="B587" s="67">
        <f t="shared" si="16"/>
        <v>572</v>
      </c>
      <c r="C587" s="68" t="str">
        <f t="shared" si="17"/>
        <v>Hyderabad</v>
      </c>
      <c r="D587" s="93" t="str">
        <f>IF(AND('Care Companion Tracker'!$U587="", 'Care Companion Tracker'!$Z587=""),"Class not attended", IF(AND('Care Companion Tracker'!$Z587="",'Care Companion Tracker'!$U587&lt;&gt;"",$K587="Surgery",$W587=""),"Practical Left", IF(AND('Care Companion Tracker'!$Z587="",'Care Companion Tracker'!$U587&lt;&gt;"",'Care Companion Tracker'!$K587="Surgery",'Care Companion Tracker'!$Y587=""),"Evaluation left",IF(OR(AND('Care Companion Tracker'!$Z587&lt;&gt;"",'Care Companion Tracker'!$K587="Surgery",'Care Companion Tracker'!$U587&lt;&gt;"",'Care Companion Tracker'!$W587&lt;&gt;"",'Care Companion Tracker'!$Y587&lt;&gt;""),AND('Care Companion Tracker'!$Z587&lt;&gt;"",'Care Companion Tracker'!$K587="Procedure",'Care Companion Tracker'!$U587&lt;&gt;""),AND('Care Companion Tracker'!$Z587&lt;&gt;"",'Care Companion Tracker'!$K587="Observation",'Care Companion Tracker'!$U587&lt;&gt;"")),"Discharged &amp; completed",IF(AND('Care Companion Tracker'!$Z587&lt;&gt;"",'Care Companion Tracker'!$U587&lt;&gt;"",'Care Companion Tracker'!$W587=""),"Discharged but no practical", IF(AND('Care Companion Tracker'!$Z587&lt;&gt;"",'Care Companion Tracker'!$U587&lt;&gt;"",'Care Companion Tracker'!$K587="Surgery",'Care Companion Tracker'!$Y587=""),"Discharged but no evaluation",IF(AND('Care Companion Tracker'!$Z587&lt;&gt;"",'Care Companion Tracker'!$U587=""),"Discharged but no class","Completed but not discharged")))))))</f>
        <v>Discharged but no class</v>
      </c>
      <c r="E587" s="129" t="str">
        <f>IF(Table4[[#This Row],[DOA (DD/MM/YY)]]="","",TEXT(Table4[[#This Row],[DOA (DD/MM/YY)]],"mmm-yy"))</f>
        <v>Sep-14</v>
      </c>
      <c r="F587" s="148">
        <f>IF('Patient Admission Report'!H582="","",'Patient Admission Report'!H582)</f>
        <v>41896</v>
      </c>
      <c r="G587" s="112" t="str">
        <f>IFERROR(IF('Patient Admission Report'!B582="","",'Patient Admission Report'!B582),"")</f>
        <v>10070000179928</v>
      </c>
      <c r="H587" s="68" t="str">
        <f>IFERROR(IF('Patient Admission Report'!C582="","",'Patient Admission Report'!C582),"")</f>
        <v>Mrs JAYA LAKSHMI T</v>
      </c>
      <c r="I587" s="77" t="str">
        <f>IFERROR(IF('Patient Admission Report'!D582="","",'Patient Admission Report'!D582),"")</f>
        <v>91-8008000799</v>
      </c>
      <c r="J587" s="68" t="str">
        <f>IFERROR(IF('Patient Admission Report'!E582="","",'Patient Admission Report'!E582),"")</f>
        <v>Andhra Pradesh</v>
      </c>
      <c r="K587" s="68" t="str">
        <f>IFERROR(IF('Patient Admission Report'!F582="","",'Patient Admission Report'!F582),"")</f>
        <v>PROCEDURE</v>
      </c>
      <c r="L587" s="68" t="str">
        <f>IFERROR(IF('Patient Admission Report'!G582="","",'Patient Admission Report'!G582),"")</f>
        <v>CARDIOLOGY - ADULT</v>
      </c>
      <c r="M587" s="133" t="str">
        <f>IFERROR(IF('Patient Admission Report'!I582="","",'Patient Admission Report'!I582),"")</f>
        <v/>
      </c>
      <c r="N587" s="124"/>
      <c r="O587" s="116"/>
      <c r="P587" s="72"/>
      <c r="Q587" s="73"/>
      <c r="R587" s="72"/>
      <c r="S587" s="72"/>
      <c r="T587" s="73"/>
      <c r="U587" s="69"/>
      <c r="V587" s="69"/>
      <c r="W587" s="136"/>
      <c r="X587" s="139"/>
      <c r="Y587" s="121"/>
      <c r="Z587" s="143" t="str">
        <f>IFERROR(VLOOKUP('Care Companion Tracker'!$G587,'Patient Discharge Report'!$B$11:$E$1048576,3,FALSE),"")</f>
        <v>15/09/2014 08:53 PM</v>
      </c>
      <c r="AA587" s="94" t="str">
        <f>IFERROR(VLOOKUP('Care Companion Tracker'!$G587,'Patient Discharge Report'!$B$11:$E$1048576,4,FALSE),"")</f>
        <v>Normal Discharge</v>
      </c>
      <c r="AB587" s="179">
        <f>ROUND(IF('Care Companion Tracker'!$Z587="",0,('Care Companion Tracker'!$Z587-'Care Companion Tracker'!$F587)),0)</f>
        <v>2</v>
      </c>
      <c r="AC587" s="116"/>
      <c r="AD587" s="95"/>
    </row>
    <row r="588" spans="2:30">
      <c r="B588" s="67">
        <f t="shared" si="16"/>
        <v>573</v>
      </c>
      <c r="C588" s="68" t="str">
        <f t="shared" si="17"/>
        <v>Hyderabad</v>
      </c>
      <c r="D588" s="93" t="str">
        <f>IF(AND('Care Companion Tracker'!$U588="", 'Care Companion Tracker'!$Z588=""),"Class not attended", IF(AND('Care Companion Tracker'!$Z588="",'Care Companion Tracker'!$U588&lt;&gt;"",$K588="Surgery",$W588=""),"Practical Left", IF(AND('Care Companion Tracker'!$Z588="",'Care Companion Tracker'!$U588&lt;&gt;"",'Care Companion Tracker'!$K588="Surgery",'Care Companion Tracker'!$Y588=""),"Evaluation left",IF(OR(AND('Care Companion Tracker'!$Z588&lt;&gt;"",'Care Companion Tracker'!$K588="Surgery",'Care Companion Tracker'!$U588&lt;&gt;"",'Care Companion Tracker'!$W588&lt;&gt;"",'Care Companion Tracker'!$Y588&lt;&gt;""),AND('Care Companion Tracker'!$Z588&lt;&gt;"",'Care Companion Tracker'!$K588="Procedure",'Care Companion Tracker'!$U588&lt;&gt;""),AND('Care Companion Tracker'!$Z588&lt;&gt;"",'Care Companion Tracker'!$K588="Observation",'Care Companion Tracker'!$U588&lt;&gt;"")),"Discharged &amp; completed",IF(AND('Care Companion Tracker'!$Z588&lt;&gt;"",'Care Companion Tracker'!$U588&lt;&gt;"",'Care Companion Tracker'!$W588=""),"Discharged but no practical", IF(AND('Care Companion Tracker'!$Z588&lt;&gt;"",'Care Companion Tracker'!$U588&lt;&gt;"",'Care Companion Tracker'!$K588="Surgery",'Care Companion Tracker'!$Y588=""),"Discharged but no evaluation",IF(AND('Care Companion Tracker'!$Z588&lt;&gt;"",'Care Companion Tracker'!$U588=""),"Discharged but no class","Completed but not discharged")))))))</f>
        <v>Discharged but no class</v>
      </c>
      <c r="E588" s="129" t="str">
        <f>IF(Table4[[#This Row],[DOA (DD/MM/YY)]]="","",TEXT(Table4[[#This Row],[DOA (DD/MM/YY)]],"mmm-yy"))</f>
        <v>Sep-14</v>
      </c>
      <c r="F588" s="148">
        <f>IF('Patient Admission Report'!H583="","",'Patient Admission Report'!H583)</f>
        <v>41896</v>
      </c>
      <c r="G588" s="112" t="str">
        <f>IFERROR(IF('Patient Admission Report'!B583="","",'Patient Admission Report'!B583),"")</f>
        <v>10070000146304</v>
      </c>
      <c r="H588" s="68" t="str">
        <f>IFERROR(IF('Patient Admission Report'!C583="","",'Patient Admission Report'!C583),"")</f>
        <v>Mr KISTAIAH M</v>
      </c>
      <c r="I588" s="77" t="str">
        <f>IFERROR(IF('Patient Admission Report'!D583="","",'Patient Admission Report'!D583),"")</f>
        <v>91-9989338269</v>
      </c>
      <c r="J588" s="68" t="str">
        <f>IFERROR(IF('Patient Admission Report'!E583="","",'Patient Admission Report'!E583),"")</f>
        <v>Andhra Pradesh</v>
      </c>
      <c r="K588" s="68" t="str">
        <f>IFERROR(IF('Patient Admission Report'!F583="","",'Patient Admission Report'!F583),"")</f>
        <v>OBSERVATION</v>
      </c>
      <c r="L588" s="68" t="str">
        <f>IFERROR(IF('Patient Admission Report'!G583="","",'Patient Admission Report'!G583),"")</f>
        <v>GASTROENTEROLOGY</v>
      </c>
      <c r="M588" s="133" t="str">
        <f>IFERROR(IF('Patient Admission Report'!I583="","",'Patient Admission Report'!I583),"")</f>
        <v>CGHS_CREDIT</v>
      </c>
      <c r="N588" s="124"/>
      <c r="O588" s="116"/>
      <c r="P588" s="72"/>
      <c r="Q588" s="73"/>
      <c r="R588" s="72"/>
      <c r="S588" s="72"/>
      <c r="T588" s="73"/>
      <c r="U588" s="69"/>
      <c r="V588" s="69"/>
      <c r="W588" s="136"/>
      <c r="X588" s="139"/>
      <c r="Y588" s="121"/>
      <c r="Z588" s="143" t="str">
        <f>IFERROR(VLOOKUP('Care Companion Tracker'!$G588,'Patient Discharge Report'!$B$11:$E$1048576,3,FALSE),"")</f>
        <v>25/09/2014 07:14 AM</v>
      </c>
      <c r="AA588" s="94" t="str">
        <f>IFERROR(VLOOKUP('Care Companion Tracker'!$G588,'Patient Discharge Report'!$B$11:$E$1048576,4,FALSE),"")</f>
        <v>Normal Discharge</v>
      </c>
      <c r="AB588" s="179">
        <f>ROUND(IF('Care Companion Tracker'!$Z588="",0,('Care Companion Tracker'!$Z588-'Care Companion Tracker'!$F588)),0)</f>
        <v>11</v>
      </c>
      <c r="AC588" s="116"/>
      <c r="AD588" s="95"/>
    </row>
    <row r="589" spans="2:30">
      <c r="B589" s="67">
        <f t="shared" si="16"/>
        <v>574</v>
      </c>
      <c r="C589" s="68" t="str">
        <f t="shared" si="17"/>
        <v>Hyderabad</v>
      </c>
      <c r="D589" s="93" t="str">
        <f>IF(AND('Care Companion Tracker'!$U589="", 'Care Companion Tracker'!$Z589=""),"Class not attended", IF(AND('Care Companion Tracker'!$Z589="",'Care Companion Tracker'!$U589&lt;&gt;"",$K589="Surgery",$W589=""),"Practical Left", IF(AND('Care Companion Tracker'!$Z589="",'Care Companion Tracker'!$U589&lt;&gt;"",'Care Companion Tracker'!$K589="Surgery",'Care Companion Tracker'!$Y589=""),"Evaluation left",IF(OR(AND('Care Companion Tracker'!$Z589&lt;&gt;"",'Care Companion Tracker'!$K589="Surgery",'Care Companion Tracker'!$U589&lt;&gt;"",'Care Companion Tracker'!$W589&lt;&gt;"",'Care Companion Tracker'!$Y589&lt;&gt;""),AND('Care Companion Tracker'!$Z589&lt;&gt;"",'Care Companion Tracker'!$K589="Procedure",'Care Companion Tracker'!$U589&lt;&gt;""),AND('Care Companion Tracker'!$Z589&lt;&gt;"",'Care Companion Tracker'!$K589="Observation",'Care Companion Tracker'!$U589&lt;&gt;"")),"Discharged &amp; completed",IF(AND('Care Companion Tracker'!$Z589&lt;&gt;"",'Care Companion Tracker'!$U589&lt;&gt;"",'Care Companion Tracker'!$W589=""),"Discharged but no practical", IF(AND('Care Companion Tracker'!$Z589&lt;&gt;"",'Care Companion Tracker'!$U589&lt;&gt;"",'Care Companion Tracker'!$K589="Surgery",'Care Companion Tracker'!$Y589=""),"Discharged but no evaluation",IF(AND('Care Companion Tracker'!$Z589&lt;&gt;"",'Care Companion Tracker'!$U589=""),"Discharged but no class","Completed but not discharged")))))))</f>
        <v>Class not attended</v>
      </c>
      <c r="E589" s="129" t="str">
        <f>IF(Table4[[#This Row],[DOA (DD/MM/YY)]]="","",TEXT(Table4[[#This Row],[DOA (DD/MM/YY)]],"mmm-yy"))</f>
        <v>Sep-14</v>
      </c>
      <c r="F589" s="148">
        <f>IF('Patient Admission Report'!H584="","",'Patient Admission Report'!H584)</f>
        <v>41896</v>
      </c>
      <c r="G589" s="112" t="str">
        <f>IFERROR(IF('Patient Admission Report'!B584="","",'Patient Admission Report'!B584),"")</f>
        <v>10070000203100</v>
      </c>
      <c r="H589" s="68" t="str">
        <f>IFERROR(IF('Patient Admission Report'!C584="","",'Patient Admission Report'!C584),"")</f>
        <v>Mrs HEMALATHA G</v>
      </c>
      <c r="I589" s="77" t="str">
        <f>IFERROR(IF('Patient Admission Report'!D584="","",'Patient Admission Report'!D584),"")</f>
        <v>91-8106800655</v>
      </c>
      <c r="J589" s="68" t="str">
        <f>IFERROR(IF('Patient Admission Report'!E584="","",'Patient Admission Report'!E584),"")</f>
        <v>TELANGANA</v>
      </c>
      <c r="K589" s="68" t="str">
        <f>IFERROR(IF('Patient Admission Report'!F584="","",'Patient Admission Report'!F584),"")</f>
        <v>OBSERVATION</v>
      </c>
      <c r="L589" s="68" t="str">
        <f>IFERROR(IF('Patient Admission Report'!G584="","",'Patient Admission Report'!G584),"")</f>
        <v>GASTROENTEROLOGY</v>
      </c>
      <c r="M589" s="133" t="str">
        <f>IFERROR(IF('Patient Admission Report'!I584="","",'Patient Admission Report'!I584),"")</f>
        <v>ESIC_CREDIT</v>
      </c>
      <c r="N589" s="124"/>
      <c r="O589" s="116"/>
      <c r="P589" s="72"/>
      <c r="Q589" s="73"/>
      <c r="R589" s="72"/>
      <c r="S589" s="72"/>
      <c r="T589" s="73"/>
      <c r="U589" s="69"/>
      <c r="V589" s="69"/>
      <c r="W589" s="136"/>
      <c r="X589" s="139"/>
      <c r="Y589" s="121"/>
      <c r="Z589" s="143" t="str">
        <f>IFERROR(VLOOKUP('Care Companion Tracker'!$G589,'Patient Discharge Report'!$B$11:$E$1048576,3,FALSE),"")</f>
        <v/>
      </c>
      <c r="AA589" s="94" t="str">
        <f>IFERROR(VLOOKUP('Care Companion Tracker'!$G589,'Patient Discharge Report'!$B$11:$E$1048576,4,FALSE),"")</f>
        <v/>
      </c>
      <c r="AB589" s="179">
        <f>ROUND(IF('Care Companion Tracker'!$Z589="",0,('Care Companion Tracker'!$Z589-'Care Companion Tracker'!$F589)),0)</f>
        <v>0</v>
      </c>
      <c r="AC589" s="116"/>
      <c r="AD589" s="95"/>
    </row>
    <row r="590" spans="2:30">
      <c r="B590" s="67">
        <f t="shared" si="16"/>
        <v>575</v>
      </c>
      <c r="C590" s="68" t="str">
        <f t="shared" si="17"/>
        <v>Hyderabad</v>
      </c>
      <c r="D590" s="93" t="str">
        <f>IF(AND('Care Companion Tracker'!$U590="", 'Care Companion Tracker'!$Z590=""),"Class not attended", IF(AND('Care Companion Tracker'!$Z590="",'Care Companion Tracker'!$U590&lt;&gt;"",$K590="Surgery",$W590=""),"Practical Left", IF(AND('Care Companion Tracker'!$Z590="",'Care Companion Tracker'!$U590&lt;&gt;"",'Care Companion Tracker'!$K590="Surgery",'Care Companion Tracker'!$Y590=""),"Evaluation left",IF(OR(AND('Care Companion Tracker'!$Z590&lt;&gt;"",'Care Companion Tracker'!$K590="Surgery",'Care Companion Tracker'!$U590&lt;&gt;"",'Care Companion Tracker'!$W590&lt;&gt;"",'Care Companion Tracker'!$Y590&lt;&gt;""),AND('Care Companion Tracker'!$Z590&lt;&gt;"",'Care Companion Tracker'!$K590="Procedure",'Care Companion Tracker'!$U590&lt;&gt;""),AND('Care Companion Tracker'!$Z590&lt;&gt;"",'Care Companion Tracker'!$K590="Observation",'Care Companion Tracker'!$U590&lt;&gt;"")),"Discharged &amp; completed",IF(AND('Care Companion Tracker'!$Z590&lt;&gt;"",'Care Companion Tracker'!$U590&lt;&gt;"",'Care Companion Tracker'!$W590=""),"Discharged but no practical", IF(AND('Care Companion Tracker'!$Z590&lt;&gt;"",'Care Companion Tracker'!$U590&lt;&gt;"",'Care Companion Tracker'!$K590="Surgery",'Care Companion Tracker'!$Y590=""),"Discharged but no evaluation",IF(AND('Care Companion Tracker'!$Z590&lt;&gt;"",'Care Companion Tracker'!$U590=""),"Discharged but no class","Completed but not discharged")))))))</f>
        <v>Discharged but no class</v>
      </c>
      <c r="E590" s="129" t="str">
        <f>IF(Table4[[#This Row],[DOA (DD/MM/YY)]]="","",TEXT(Table4[[#This Row],[DOA (DD/MM/YY)]],"mmm-yy"))</f>
        <v>Sep-14</v>
      </c>
      <c r="F590" s="148">
        <f>IF('Patient Admission Report'!H585="","",'Patient Admission Report'!H585)</f>
        <v>41896</v>
      </c>
      <c r="G590" s="112" t="str">
        <f>IFERROR(IF('Patient Admission Report'!B585="","",'Patient Admission Report'!B585),"")</f>
        <v>10070000203071</v>
      </c>
      <c r="H590" s="68" t="str">
        <f>IFERROR(IF('Patient Admission Report'!C585="","",'Patient Admission Report'!C585),"")</f>
        <v>Mr SHANKAR M</v>
      </c>
      <c r="I590" s="77" t="str">
        <f>IFERROR(IF('Patient Admission Report'!D585="","",'Patient Admission Report'!D585),"")</f>
        <v>91-9553862367</v>
      </c>
      <c r="J590" s="68" t="str">
        <f>IFERROR(IF('Patient Admission Report'!E585="","",'Patient Admission Report'!E585),"")</f>
        <v>TELANGANA</v>
      </c>
      <c r="K590" s="68" t="str">
        <f>IFERROR(IF('Patient Admission Report'!F585="","",'Patient Admission Report'!F585),"")</f>
        <v>OBSERVATION</v>
      </c>
      <c r="L590" s="68" t="str">
        <f>IFERROR(IF('Patient Admission Report'!G585="","",'Patient Admission Report'!G585),"")</f>
        <v>GASTROENTEROLOGY</v>
      </c>
      <c r="M590" s="133" t="str">
        <f>IFERROR(IF('Patient Admission Report'!I585="","",'Patient Admission Report'!I585),"")</f>
        <v/>
      </c>
      <c r="N590" s="124"/>
      <c r="O590" s="116"/>
      <c r="P590" s="72"/>
      <c r="Q590" s="73"/>
      <c r="R590" s="72"/>
      <c r="S590" s="72"/>
      <c r="T590" s="73"/>
      <c r="U590" s="69"/>
      <c r="V590" s="69"/>
      <c r="W590" s="136"/>
      <c r="X590" s="139"/>
      <c r="Y590" s="121"/>
      <c r="Z590" s="143" t="str">
        <f>IFERROR(VLOOKUP('Care Companion Tracker'!$G590,'Patient Discharge Report'!$B$11:$E$1048576,3,FALSE),"")</f>
        <v>17/09/2014 09:50 PM</v>
      </c>
      <c r="AA590" s="94" t="str">
        <f>IFERROR(VLOOKUP('Care Companion Tracker'!$G590,'Patient Discharge Report'!$B$11:$E$1048576,4,FALSE),"")</f>
        <v>Normal Discharge</v>
      </c>
      <c r="AB590" s="179">
        <f>ROUND(IF('Care Companion Tracker'!$Z590="",0,('Care Companion Tracker'!$Z590-'Care Companion Tracker'!$F590)),0)</f>
        <v>4</v>
      </c>
      <c r="AC590" s="116"/>
      <c r="AD590" s="95"/>
    </row>
    <row r="591" spans="2:30">
      <c r="B591" s="67">
        <f t="shared" si="16"/>
        <v>576</v>
      </c>
      <c r="C591" s="68" t="str">
        <f t="shared" si="17"/>
        <v>Hyderabad</v>
      </c>
      <c r="D591" s="93" t="str">
        <f>IF(AND('Care Companion Tracker'!$U591="", 'Care Companion Tracker'!$Z591=""),"Class not attended", IF(AND('Care Companion Tracker'!$Z591="",'Care Companion Tracker'!$U591&lt;&gt;"",$K591="Surgery",$W591=""),"Practical Left", IF(AND('Care Companion Tracker'!$Z591="",'Care Companion Tracker'!$U591&lt;&gt;"",'Care Companion Tracker'!$K591="Surgery",'Care Companion Tracker'!$Y591=""),"Evaluation left",IF(OR(AND('Care Companion Tracker'!$Z591&lt;&gt;"",'Care Companion Tracker'!$K591="Surgery",'Care Companion Tracker'!$U591&lt;&gt;"",'Care Companion Tracker'!$W591&lt;&gt;"",'Care Companion Tracker'!$Y591&lt;&gt;""),AND('Care Companion Tracker'!$Z591&lt;&gt;"",'Care Companion Tracker'!$K591="Procedure",'Care Companion Tracker'!$U591&lt;&gt;""),AND('Care Companion Tracker'!$Z591&lt;&gt;"",'Care Companion Tracker'!$K591="Observation",'Care Companion Tracker'!$U591&lt;&gt;"")),"Discharged &amp; completed",IF(AND('Care Companion Tracker'!$Z591&lt;&gt;"",'Care Companion Tracker'!$U591&lt;&gt;"",'Care Companion Tracker'!$W591=""),"Discharged but no practical", IF(AND('Care Companion Tracker'!$Z591&lt;&gt;"",'Care Companion Tracker'!$U591&lt;&gt;"",'Care Companion Tracker'!$K591="Surgery",'Care Companion Tracker'!$Y591=""),"Discharged but no evaluation",IF(AND('Care Companion Tracker'!$Z591&lt;&gt;"",'Care Companion Tracker'!$U591=""),"Discharged but no class","Completed but not discharged")))))))</f>
        <v>Discharged but no class</v>
      </c>
      <c r="E591" s="129" t="str">
        <f>IF(Table4[[#This Row],[DOA (DD/MM/YY)]]="","",TEXT(Table4[[#This Row],[DOA (DD/MM/YY)]],"mmm-yy"))</f>
        <v>Sep-14</v>
      </c>
      <c r="F591" s="148">
        <f>IF('Patient Admission Report'!H586="","",'Patient Admission Report'!H586)</f>
        <v>41896</v>
      </c>
      <c r="G591" s="112" t="str">
        <f>IFERROR(IF('Patient Admission Report'!B586="","",'Patient Admission Report'!B586),"")</f>
        <v>10070000160063</v>
      </c>
      <c r="H591" s="68" t="str">
        <f>IFERROR(IF('Patient Admission Report'!C586="","",'Patient Admission Report'!C586),"")</f>
        <v>Mrs SUGUNAMMA G</v>
      </c>
      <c r="I591" s="77" t="str">
        <f>IFERROR(IF('Patient Admission Report'!D586="","",'Patient Admission Report'!D586),"")</f>
        <v>91-9866760050</v>
      </c>
      <c r="J591" s="68" t="str">
        <f>IFERROR(IF('Patient Admission Report'!E586="","",'Patient Admission Report'!E586),"")</f>
        <v>Andhra Pradesh</v>
      </c>
      <c r="K591" s="68" t="str">
        <f>IFERROR(IF('Patient Admission Report'!F586="","",'Patient Admission Report'!F586),"")</f>
        <v>OBSERVATION</v>
      </c>
      <c r="L591" s="68" t="str">
        <f>IFERROR(IF('Patient Admission Report'!G586="","",'Patient Admission Report'!G586),"")</f>
        <v>GASTROENTEROLOGY</v>
      </c>
      <c r="M591" s="133" t="str">
        <f>IFERROR(IF('Patient Admission Report'!I586="","",'Patient Admission Report'!I586),"")</f>
        <v>FAMILY HEALTH PLAN LIMITED_CREDIT</v>
      </c>
      <c r="N591" s="124"/>
      <c r="O591" s="116"/>
      <c r="P591" s="72"/>
      <c r="Q591" s="73"/>
      <c r="R591" s="72"/>
      <c r="S591" s="72"/>
      <c r="T591" s="73"/>
      <c r="U591" s="69"/>
      <c r="V591" s="69"/>
      <c r="W591" s="136"/>
      <c r="X591" s="139"/>
      <c r="Y591" s="121"/>
      <c r="Z591" s="143" t="str">
        <f>IFERROR(VLOOKUP('Care Companion Tracker'!$G591,'Patient Discharge Report'!$B$11:$E$1048576,3,FALSE),"")</f>
        <v>22/09/2014 05:43 PM</v>
      </c>
      <c r="AA591" s="94" t="str">
        <f>IFERROR(VLOOKUP('Care Companion Tracker'!$G591,'Patient Discharge Report'!$B$11:$E$1048576,4,FALSE),"")</f>
        <v>Normal Discharge</v>
      </c>
      <c r="AB591" s="179">
        <f>ROUND(IF('Care Companion Tracker'!$Z591="",0,('Care Companion Tracker'!$Z591-'Care Companion Tracker'!$F591)),0)</f>
        <v>9</v>
      </c>
      <c r="AC591" s="116"/>
      <c r="AD591" s="95"/>
    </row>
    <row r="592" spans="2:30">
      <c r="B592" s="67">
        <f t="shared" si="16"/>
        <v>577</v>
      </c>
      <c r="C592" s="68" t="str">
        <f t="shared" si="17"/>
        <v>Hyderabad</v>
      </c>
      <c r="D592" s="93" t="str">
        <f>IF(AND('Care Companion Tracker'!$U592="", 'Care Companion Tracker'!$Z592=""),"Class not attended", IF(AND('Care Companion Tracker'!$Z592="",'Care Companion Tracker'!$U592&lt;&gt;"",$K592="Surgery",$W592=""),"Practical Left", IF(AND('Care Companion Tracker'!$Z592="",'Care Companion Tracker'!$U592&lt;&gt;"",'Care Companion Tracker'!$K592="Surgery",'Care Companion Tracker'!$Y592=""),"Evaluation left",IF(OR(AND('Care Companion Tracker'!$Z592&lt;&gt;"",'Care Companion Tracker'!$K592="Surgery",'Care Companion Tracker'!$U592&lt;&gt;"",'Care Companion Tracker'!$W592&lt;&gt;"",'Care Companion Tracker'!$Y592&lt;&gt;""),AND('Care Companion Tracker'!$Z592&lt;&gt;"",'Care Companion Tracker'!$K592="Procedure",'Care Companion Tracker'!$U592&lt;&gt;""),AND('Care Companion Tracker'!$Z592&lt;&gt;"",'Care Companion Tracker'!$K592="Observation",'Care Companion Tracker'!$U592&lt;&gt;"")),"Discharged &amp; completed",IF(AND('Care Companion Tracker'!$Z592&lt;&gt;"",'Care Companion Tracker'!$U592&lt;&gt;"",'Care Companion Tracker'!$W592=""),"Discharged but no practical", IF(AND('Care Companion Tracker'!$Z592&lt;&gt;"",'Care Companion Tracker'!$U592&lt;&gt;"",'Care Companion Tracker'!$K592="Surgery",'Care Companion Tracker'!$Y592=""),"Discharged but no evaluation",IF(AND('Care Companion Tracker'!$Z592&lt;&gt;"",'Care Companion Tracker'!$U592=""),"Discharged but no class","Completed but not discharged")))))))</f>
        <v>Discharged but no class</v>
      </c>
      <c r="E592" s="129" t="str">
        <f>IF(Table4[[#This Row],[DOA (DD/MM/YY)]]="","",TEXT(Table4[[#This Row],[DOA (DD/MM/YY)]],"mmm-yy"))</f>
        <v>Sep-14</v>
      </c>
      <c r="F592" s="148">
        <f>IF('Patient Admission Report'!H587="","",'Patient Admission Report'!H587)</f>
        <v>41896</v>
      </c>
      <c r="G592" s="112" t="str">
        <f>IFERROR(IF('Patient Admission Report'!B587="","",'Patient Admission Report'!B587),"")</f>
        <v>10070000202926</v>
      </c>
      <c r="H592" s="68" t="str">
        <f>IFERROR(IF('Patient Admission Report'!C587="","",'Patient Admission Report'!C587),"")</f>
        <v>Mr VEERAPPA</v>
      </c>
      <c r="I592" s="77" t="str">
        <f>IFERROR(IF('Patient Admission Report'!D587="","",'Patient Admission Report'!D587),"")</f>
        <v>91-9880688728</v>
      </c>
      <c r="J592" s="68" t="str">
        <f>IFERROR(IF('Patient Admission Report'!E587="","",'Patient Admission Report'!E587),"")</f>
        <v>Karnataka.</v>
      </c>
      <c r="K592" s="68" t="str">
        <f>IFERROR(IF('Patient Admission Report'!F587="","",'Patient Admission Report'!F587),"")</f>
        <v>OBSERVATION</v>
      </c>
      <c r="L592" s="68" t="str">
        <f>IFERROR(IF('Patient Admission Report'!G587="","",'Patient Admission Report'!G587),"")</f>
        <v>GASTROENTEROLOGY</v>
      </c>
      <c r="M592" s="133" t="str">
        <f>IFERROR(IF('Patient Admission Report'!I587="","",'Patient Admission Report'!I587),"")</f>
        <v/>
      </c>
      <c r="N592" s="124"/>
      <c r="O592" s="116"/>
      <c r="P592" s="72"/>
      <c r="Q592" s="73"/>
      <c r="R592" s="72"/>
      <c r="S592" s="72"/>
      <c r="T592" s="73"/>
      <c r="U592" s="69"/>
      <c r="V592" s="69"/>
      <c r="W592" s="136"/>
      <c r="X592" s="139"/>
      <c r="Y592" s="121"/>
      <c r="Z592" s="143" t="str">
        <f>IFERROR(VLOOKUP('Care Companion Tracker'!$G592,'Patient Discharge Report'!$B$11:$E$1048576,3,FALSE),"")</f>
        <v>25/09/2014 03:49 PM</v>
      </c>
      <c r="AA592" s="94" t="str">
        <f>IFERROR(VLOOKUP('Care Companion Tracker'!$G592,'Patient Discharge Report'!$B$11:$E$1048576,4,FALSE),"")</f>
        <v>Normal Discharge</v>
      </c>
      <c r="AB592" s="179">
        <f>ROUND(IF('Care Companion Tracker'!$Z592="",0,('Care Companion Tracker'!$Z592-'Care Companion Tracker'!$F592)),0)</f>
        <v>12</v>
      </c>
      <c r="AC592" s="116"/>
      <c r="AD592" s="95"/>
    </row>
    <row r="593" spans="2:30">
      <c r="B593" s="67">
        <f t="shared" ref="B593:B656" si="18">IF(B592="S.No.",1,B592+1)</f>
        <v>578</v>
      </c>
      <c r="C593" s="68" t="str">
        <f t="shared" ref="C593:C656" si="19">$C$10</f>
        <v>Hyderabad</v>
      </c>
      <c r="D593" s="93" t="str">
        <f>IF(AND('Care Companion Tracker'!$U593="", 'Care Companion Tracker'!$Z593=""),"Class not attended", IF(AND('Care Companion Tracker'!$Z593="",'Care Companion Tracker'!$U593&lt;&gt;"",$K593="Surgery",$W593=""),"Practical Left", IF(AND('Care Companion Tracker'!$Z593="",'Care Companion Tracker'!$U593&lt;&gt;"",'Care Companion Tracker'!$K593="Surgery",'Care Companion Tracker'!$Y593=""),"Evaluation left",IF(OR(AND('Care Companion Tracker'!$Z593&lt;&gt;"",'Care Companion Tracker'!$K593="Surgery",'Care Companion Tracker'!$U593&lt;&gt;"",'Care Companion Tracker'!$W593&lt;&gt;"",'Care Companion Tracker'!$Y593&lt;&gt;""),AND('Care Companion Tracker'!$Z593&lt;&gt;"",'Care Companion Tracker'!$K593="Procedure",'Care Companion Tracker'!$U593&lt;&gt;""),AND('Care Companion Tracker'!$Z593&lt;&gt;"",'Care Companion Tracker'!$K593="Observation",'Care Companion Tracker'!$U593&lt;&gt;"")),"Discharged &amp; completed",IF(AND('Care Companion Tracker'!$Z593&lt;&gt;"",'Care Companion Tracker'!$U593&lt;&gt;"",'Care Companion Tracker'!$W593=""),"Discharged but no practical", IF(AND('Care Companion Tracker'!$Z593&lt;&gt;"",'Care Companion Tracker'!$U593&lt;&gt;"",'Care Companion Tracker'!$K593="Surgery",'Care Companion Tracker'!$Y593=""),"Discharged but no evaluation",IF(AND('Care Companion Tracker'!$Z593&lt;&gt;"",'Care Companion Tracker'!$U593=""),"Discharged but no class","Completed but not discharged")))))))</f>
        <v>Discharged but no class</v>
      </c>
      <c r="E593" s="129" t="str">
        <f>IF(Table4[[#This Row],[DOA (DD/MM/YY)]]="","",TEXT(Table4[[#This Row],[DOA (DD/MM/YY)]],"mmm-yy"))</f>
        <v>Sep-14</v>
      </c>
      <c r="F593" s="148">
        <f>IF('Patient Admission Report'!H588="","",'Patient Admission Report'!H588)</f>
        <v>41896</v>
      </c>
      <c r="G593" s="112" t="str">
        <f>IFERROR(IF('Patient Admission Report'!B588="","",'Patient Admission Report'!B588),"")</f>
        <v>10070000194315</v>
      </c>
      <c r="H593" s="68" t="str">
        <f>IFERROR(IF('Patient Admission Report'!C588="","",'Patient Admission Report'!C588),"")</f>
        <v>Mr PRABHAKAR V</v>
      </c>
      <c r="I593" s="77" t="str">
        <f>IFERROR(IF('Patient Admission Report'!D588="","",'Patient Admission Report'!D588),"")</f>
        <v>919603993883</v>
      </c>
      <c r="J593" s="68" t="str">
        <f>IFERROR(IF('Patient Admission Report'!E588="","",'Patient Admission Report'!E588),"")</f>
        <v>Andhra Pradesh</v>
      </c>
      <c r="K593" s="68" t="str">
        <f>IFERROR(IF('Patient Admission Report'!F588="","",'Patient Admission Report'!F588),"")</f>
        <v>PROCEDURE</v>
      </c>
      <c r="L593" s="68" t="str">
        <f>IFERROR(IF('Patient Admission Report'!G588="","",'Patient Admission Report'!G588),"")</f>
        <v>GASTROENTEROLOGY</v>
      </c>
      <c r="M593" s="133" t="str">
        <f>IFERROR(IF('Patient Admission Report'!I588="","",'Patient Admission Report'!I588),"")</f>
        <v>FAMILY HEALTH PLAN LIMITED_CREDIT</v>
      </c>
      <c r="N593" s="124"/>
      <c r="O593" s="116"/>
      <c r="P593" s="72"/>
      <c r="Q593" s="73"/>
      <c r="R593" s="72"/>
      <c r="S593" s="72"/>
      <c r="T593" s="73"/>
      <c r="U593" s="69"/>
      <c r="V593" s="69" t="s">
        <v>2647</v>
      </c>
      <c r="W593" s="136"/>
      <c r="X593" s="139"/>
      <c r="Y593" s="121"/>
      <c r="Z593" s="143" t="str">
        <f>IFERROR(VLOOKUP('Care Companion Tracker'!$G593,'Patient Discharge Report'!$B$11:$E$1048576,3,FALSE),"")</f>
        <v>17/09/2014 09:54 PM</v>
      </c>
      <c r="AA593" s="94" t="str">
        <f>IFERROR(VLOOKUP('Care Companion Tracker'!$G593,'Patient Discharge Report'!$B$11:$E$1048576,4,FALSE),"")</f>
        <v>Normal Discharge</v>
      </c>
      <c r="AB593" s="179">
        <f>ROUND(IF('Care Companion Tracker'!$Z593="",0,('Care Companion Tracker'!$Z593-'Care Companion Tracker'!$F593)),0)</f>
        <v>4</v>
      </c>
      <c r="AC593" s="116"/>
      <c r="AD593" s="95"/>
    </row>
    <row r="594" spans="2:30">
      <c r="B594" s="67">
        <f t="shared" si="18"/>
        <v>579</v>
      </c>
      <c r="C594" s="68" t="str">
        <f t="shared" si="19"/>
        <v>Hyderabad</v>
      </c>
      <c r="D594" s="93" t="str">
        <f>IF(AND('Care Companion Tracker'!$U594="", 'Care Companion Tracker'!$Z594=""),"Class not attended", IF(AND('Care Companion Tracker'!$Z594="",'Care Companion Tracker'!$U594&lt;&gt;"",$K594="Surgery",$W594=""),"Practical Left", IF(AND('Care Companion Tracker'!$Z594="",'Care Companion Tracker'!$U594&lt;&gt;"",'Care Companion Tracker'!$K594="Surgery",'Care Companion Tracker'!$Y594=""),"Evaluation left",IF(OR(AND('Care Companion Tracker'!$Z594&lt;&gt;"",'Care Companion Tracker'!$K594="Surgery",'Care Companion Tracker'!$U594&lt;&gt;"",'Care Companion Tracker'!$W594&lt;&gt;"",'Care Companion Tracker'!$Y594&lt;&gt;""),AND('Care Companion Tracker'!$Z594&lt;&gt;"",'Care Companion Tracker'!$K594="Procedure",'Care Companion Tracker'!$U594&lt;&gt;""),AND('Care Companion Tracker'!$Z594&lt;&gt;"",'Care Companion Tracker'!$K594="Observation",'Care Companion Tracker'!$U594&lt;&gt;"")),"Discharged &amp; completed",IF(AND('Care Companion Tracker'!$Z594&lt;&gt;"",'Care Companion Tracker'!$U594&lt;&gt;"",'Care Companion Tracker'!$W594=""),"Discharged but no practical", IF(AND('Care Companion Tracker'!$Z594&lt;&gt;"",'Care Companion Tracker'!$U594&lt;&gt;"",'Care Companion Tracker'!$K594="Surgery",'Care Companion Tracker'!$Y594=""),"Discharged but no evaluation",IF(AND('Care Companion Tracker'!$Z594&lt;&gt;"",'Care Companion Tracker'!$U594=""),"Discharged but no class","Completed but not discharged")))))))</f>
        <v>Class not attended</v>
      </c>
      <c r="E594" s="129" t="str">
        <f>IF(Table4[[#This Row],[DOA (DD/MM/YY)]]="","",TEXT(Table4[[#This Row],[DOA (DD/MM/YY)]],"mmm-yy"))</f>
        <v>Sep-14</v>
      </c>
      <c r="F594" s="148">
        <f>IF('Patient Admission Report'!H589="","",'Patient Admission Report'!H589)</f>
        <v>41896</v>
      </c>
      <c r="G594" s="112" t="str">
        <f>IFERROR(IF('Patient Admission Report'!B589="","",'Patient Admission Report'!B589),"")</f>
        <v>10070000203136</v>
      </c>
      <c r="H594" s="70" t="str">
        <f>IFERROR(IF('Patient Admission Report'!C589="","",'Patient Admission Report'!C589),"")</f>
        <v>Mr SRIKANTH REDDY M</v>
      </c>
      <c r="I594" s="77" t="str">
        <f>IFERROR(IF('Patient Admission Report'!D589="","",'Patient Admission Report'!D589),"")</f>
        <v>91-9440810157</v>
      </c>
      <c r="J594" s="70" t="str">
        <f>IFERROR(IF('Patient Admission Report'!E589="","",'Patient Admission Report'!E589),"")</f>
        <v>TELANGANA</v>
      </c>
      <c r="K594" s="70" t="str">
        <f>IFERROR(IF('Patient Admission Report'!F589="","",'Patient Admission Report'!F589),"")</f>
        <v>PROCEDURE</v>
      </c>
      <c r="L594" s="70" t="str">
        <f>IFERROR(IF('Patient Admission Report'!G589="","",'Patient Admission Report'!G589),"")</f>
        <v>GENERAL MEDICINE</v>
      </c>
      <c r="M594" s="134" t="str">
        <f>IFERROR(IF('Patient Admission Report'!I589="","",'Patient Admission Report'!I589),"")</f>
        <v/>
      </c>
      <c r="N594" s="124"/>
      <c r="O594" s="116"/>
      <c r="P594" s="72"/>
      <c r="Q594" s="73"/>
      <c r="R594" s="72"/>
      <c r="S594" s="72"/>
      <c r="T594" s="73"/>
      <c r="U594" s="69"/>
      <c r="V594" s="69"/>
      <c r="W594" s="136"/>
      <c r="X594" s="139"/>
      <c r="Y594" s="121"/>
      <c r="Z594" s="143" t="str">
        <f>IFERROR(VLOOKUP('Care Companion Tracker'!$G594,'Patient Discharge Report'!$B$11:$E$1048576,3,FALSE),"")</f>
        <v/>
      </c>
      <c r="AA594" s="94" t="str">
        <f>IFERROR(VLOOKUP('Care Companion Tracker'!$G594,'Patient Discharge Report'!$B$11:$E$1048576,4,FALSE),"")</f>
        <v/>
      </c>
      <c r="AB594" s="179">
        <f>ROUND(IF('Care Companion Tracker'!$Z594="",0,('Care Companion Tracker'!$Z594-'Care Companion Tracker'!$F594)),0)</f>
        <v>0</v>
      </c>
      <c r="AC594" s="116"/>
      <c r="AD594" s="95"/>
    </row>
    <row r="595" spans="2:30">
      <c r="B595" s="67">
        <f t="shared" si="18"/>
        <v>580</v>
      </c>
      <c r="C595" s="68" t="str">
        <f t="shared" si="19"/>
        <v>Hyderabad</v>
      </c>
      <c r="D595" s="93" t="str">
        <f>IF(AND('Care Companion Tracker'!$U595="", 'Care Companion Tracker'!$Z595=""),"Class not attended", IF(AND('Care Companion Tracker'!$Z595="",'Care Companion Tracker'!$U595&lt;&gt;"",$K595="Surgery",$W595=""),"Practical Left", IF(AND('Care Companion Tracker'!$Z595="",'Care Companion Tracker'!$U595&lt;&gt;"",'Care Companion Tracker'!$K595="Surgery",'Care Companion Tracker'!$Y595=""),"Evaluation left",IF(OR(AND('Care Companion Tracker'!$Z595&lt;&gt;"",'Care Companion Tracker'!$K595="Surgery",'Care Companion Tracker'!$U595&lt;&gt;"",'Care Companion Tracker'!$W595&lt;&gt;"",'Care Companion Tracker'!$Y595&lt;&gt;""),AND('Care Companion Tracker'!$Z595&lt;&gt;"",'Care Companion Tracker'!$K595="Procedure",'Care Companion Tracker'!$U595&lt;&gt;""),AND('Care Companion Tracker'!$Z595&lt;&gt;"",'Care Companion Tracker'!$K595="Observation",'Care Companion Tracker'!$U595&lt;&gt;"")),"Discharged &amp; completed",IF(AND('Care Companion Tracker'!$Z595&lt;&gt;"",'Care Companion Tracker'!$U595&lt;&gt;"",'Care Companion Tracker'!$W595=""),"Discharged but no practical", IF(AND('Care Companion Tracker'!$Z595&lt;&gt;"",'Care Companion Tracker'!$U595&lt;&gt;"",'Care Companion Tracker'!$K595="Surgery",'Care Companion Tracker'!$Y595=""),"Discharged but no evaluation",IF(AND('Care Companion Tracker'!$Z595&lt;&gt;"",'Care Companion Tracker'!$U595=""),"Discharged but no class","Completed but not discharged")))))))</f>
        <v>Class not attended</v>
      </c>
      <c r="E595" s="129" t="str">
        <f>IF(Table4[[#This Row],[DOA (DD/MM/YY)]]="","",TEXT(Table4[[#This Row],[DOA (DD/MM/YY)]],"mmm-yy"))</f>
        <v>Sep-14</v>
      </c>
      <c r="F595" s="148">
        <f>IF('Patient Admission Report'!H590="","",'Patient Admission Report'!H590)</f>
        <v>41896</v>
      </c>
      <c r="G595" s="112" t="str">
        <f>IFERROR(IF('Patient Admission Report'!B590="","",'Patient Admission Report'!B590),"")</f>
        <v>10070000203132</v>
      </c>
      <c r="H595" s="68" t="str">
        <f>IFERROR(IF('Patient Admission Report'!C590="","",'Patient Admission Report'!C590),"")</f>
        <v>Mrs GEETHA CHOUDHARY</v>
      </c>
      <c r="I595" s="77" t="str">
        <f>IFERROR(IF('Patient Admission Report'!D590="","",'Patient Admission Report'!D590),"")</f>
        <v>91-9542666063</v>
      </c>
      <c r="J595" s="68" t="str">
        <f>IFERROR(IF('Patient Admission Report'!E590="","",'Patient Admission Report'!E590),"")</f>
        <v>TELANGANA</v>
      </c>
      <c r="K595" s="68" t="str">
        <f>IFERROR(IF('Patient Admission Report'!F590="","",'Patient Admission Report'!F590),"")</f>
        <v>PROCEDURE</v>
      </c>
      <c r="L595" s="68" t="str">
        <f>IFERROR(IF('Patient Admission Report'!G590="","",'Patient Admission Report'!G590),"")</f>
        <v>GENERAL MEDICINE</v>
      </c>
      <c r="M595" s="133" t="str">
        <f>IFERROR(IF('Patient Admission Report'!I590="","",'Patient Admission Report'!I590),"")</f>
        <v/>
      </c>
      <c r="N595" s="124"/>
      <c r="O595" s="116"/>
      <c r="P595" s="72"/>
      <c r="Q595" s="73"/>
      <c r="R595" s="72"/>
      <c r="S595" s="72"/>
      <c r="T595" s="73"/>
      <c r="U595" s="69"/>
      <c r="V595" s="69"/>
      <c r="W595" s="136"/>
      <c r="X595" s="139"/>
      <c r="Y595" s="121"/>
      <c r="Z595" s="143" t="str">
        <f>IFERROR(VLOOKUP('Care Companion Tracker'!$G595,'Patient Discharge Report'!$B$11:$E$1048576,3,FALSE),"")</f>
        <v/>
      </c>
      <c r="AA595" s="94" t="str">
        <f>IFERROR(VLOOKUP('Care Companion Tracker'!$G595,'Patient Discharge Report'!$B$11:$E$1048576,4,FALSE),"")</f>
        <v/>
      </c>
      <c r="AB595" s="179">
        <f>ROUND(IF('Care Companion Tracker'!$Z595="",0,('Care Companion Tracker'!$Z595-'Care Companion Tracker'!$F595)),0)</f>
        <v>0</v>
      </c>
      <c r="AC595" s="116"/>
      <c r="AD595" s="95"/>
    </row>
    <row r="596" spans="2:30">
      <c r="B596" s="67">
        <f t="shared" si="18"/>
        <v>581</v>
      </c>
      <c r="C596" s="68" t="str">
        <f t="shared" si="19"/>
        <v>Hyderabad</v>
      </c>
      <c r="D596" s="93" t="str">
        <f>IF(AND('Care Companion Tracker'!$U596="", 'Care Companion Tracker'!$Z596=""),"Class not attended", IF(AND('Care Companion Tracker'!$Z596="",'Care Companion Tracker'!$U596&lt;&gt;"",$K596="Surgery",$W596=""),"Practical Left", IF(AND('Care Companion Tracker'!$Z596="",'Care Companion Tracker'!$U596&lt;&gt;"",'Care Companion Tracker'!$K596="Surgery",'Care Companion Tracker'!$Y596=""),"Evaluation left",IF(OR(AND('Care Companion Tracker'!$Z596&lt;&gt;"",'Care Companion Tracker'!$K596="Surgery",'Care Companion Tracker'!$U596&lt;&gt;"",'Care Companion Tracker'!$W596&lt;&gt;"",'Care Companion Tracker'!$Y596&lt;&gt;""),AND('Care Companion Tracker'!$Z596&lt;&gt;"",'Care Companion Tracker'!$K596="Procedure",'Care Companion Tracker'!$U596&lt;&gt;""),AND('Care Companion Tracker'!$Z596&lt;&gt;"",'Care Companion Tracker'!$K596="Observation",'Care Companion Tracker'!$U596&lt;&gt;"")),"Discharged &amp; completed",IF(AND('Care Companion Tracker'!$Z596&lt;&gt;"",'Care Companion Tracker'!$U596&lt;&gt;"",'Care Companion Tracker'!$W596=""),"Discharged but no practical", IF(AND('Care Companion Tracker'!$Z596&lt;&gt;"",'Care Companion Tracker'!$U596&lt;&gt;"",'Care Companion Tracker'!$K596="Surgery",'Care Companion Tracker'!$Y596=""),"Discharged but no evaluation",IF(AND('Care Companion Tracker'!$Z596&lt;&gt;"",'Care Companion Tracker'!$U596=""),"Discharged but no class","Completed but not discharged")))))))</f>
        <v>Discharged but no class</v>
      </c>
      <c r="E596" s="129" t="str">
        <f>IF(Table4[[#This Row],[DOA (DD/MM/YY)]]="","",TEXT(Table4[[#This Row],[DOA (DD/MM/YY)]],"mmm-yy"))</f>
        <v>Sep-14</v>
      </c>
      <c r="F596" s="148">
        <f>IF('Patient Admission Report'!H591="","",'Patient Admission Report'!H591)</f>
        <v>41896</v>
      </c>
      <c r="G596" s="112" t="str">
        <f>IFERROR(IF('Patient Admission Report'!B591="","",'Patient Admission Report'!B591),"")</f>
        <v>10070000185032</v>
      </c>
      <c r="H596" s="68" t="str">
        <f>IFERROR(IF('Patient Admission Report'!C591="","",'Patient Admission Report'!C591),"")</f>
        <v>Mrs MERRI LAMMA</v>
      </c>
      <c r="I596" s="77" t="str">
        <f>IFERROR(IF('Patient Admission Report'!D591="","",'Patient Admission Report'!D591),"")</f>
        <v>8008975088</v>
      </c>
      <c r="J596" s="68" t="str">
        <f>IFERROR(IF('Patient Admission Report'!E591="","",'Patient Admission Report'!E591),"")</f>
        <v>Andhra Pradesh</v>
      </c>
      <c r="K596" s="68" t="str">
        <f>IFERROR(IF('Patient Admission Report'!F591="","",'Patient Admission Report'!F591),"")</f>
        <v>PROCEDURE</v>
      </c>
      <c r="L596" s="68" t="str">
        <f>IFERROR(IF('Patient Admission Report'!G591="","",'Patient Admission Report'!G591),"")</f>
        <v>GENERAL MEDICINE</v>
      </c>
      <c r="M596" s="133" t="str">
        <f>IFERROR(IF('Patient Admission Report'!I591="","",'Patient Admission Report'!I591),"")</f>
        <v/>
      </c>
      <c r="N596" s="124"/>
      <c r="O596" s="116"/>
      <c r="P596" s="72"/>
      <c r="Q596" s="73"/>
      <c r="R596" s="72"/>
      <c r="S596" s="72"/>
      <c r="T596" s="73"/>
      <c r="U596" s="69"/>
      <c r="V596" s="69"/>
      <c r="W596" s="136"/>
      <c r="X596" s="139"/>
      <c r="Y596" s="121"/>
      <c r="Z596" s="143" t="str">
        <f>IFERROR(VLOOKUP('Care Companion Tracker'!$G596,'Patient Discharge Report'!$B$11:$E$1048576,3,FALSE),"")</f>
        <v>18/09/2014 05:06 PM</v>
      </c>
      <c r="AA596" s="94" t="str">
        <f>IFERROR(VLOOKUP('Care Companion Tracker'!$G596,'Patient Discharge Report'!$B$11:$E$1048576,4,FALSE),"")</f>
        <v>Discharge On Own Request</v>
      </c>
      <c r="AB596" s="179">
        <f>ROUND(IF('Care Companion Tracker'!$Z596="",0,('Care Companion Tracker'!$Z596-'Care Companion Tracker'!$F596)),0)</f>
        <v>5</v>
      </c>
      <c r="AC596" s="116"/>
      <c r="AD596" s="95"/>
    </row>
    <row r="597" spans="2:30">
      <c r="B597" s="67">
        <f t="shared" si="18"/>
        <v>582</v>
      </c>
      <c r="C597" s="68" t="str">
        <f t="shared" si="19"/>
        <v>Hyderabad</v>
      </c>
      <c r="D597" s="93" t="str">
        <f>IF(AND('Care Companion Tracker'!$U597="", 'Care Companion Tracker'!$Z597=""),"Class not attended", IF(AND('Care Companion Tracker'!$Z597="",'Care Companion Tracker'!$U597&lt;&gt;"",$K597="Surgery",$W597=""),"Practical Left", IF(AND('Care Companion Tracker'!$Z597="",'Care Companion Tracker'!$U597&lt;&gt;"",'Care Companion Tracker'!$K597="Surgery",'Care Companion Tracker'!$Y597=""),"Evaluation left",IF(OR(AND('Care Companion Tracker'!$Z597&lt;&gt;"",'Care Companion Tracker'!$K597="Surgery",'Care Companion Tracker'!$U597&lt;&gt;"",'Care Companion Tracker'!$W597&lt;&gt;"",'Care Companion Tracker'!$Y597&lt;&gt;""),AND('Care Companion Tracker'!$Z597&lt;&gt;"",'Care Companion Tracker'!$K597="Procedure",'Care Companion Tracker'!$U597&lt;&gt;""),AND('Care Companion Tracker'!$Z597&lt;&gt;"",'Care Companion Tracker'!$K597="Observation",'Care Companion Tracker'!$U597&lt;&gt;"")),"Discharged &amp; completed",IF(AND('Care Companion Tracker'!$Z597&lt;&gt;"",'Care Companion Tracker'!$U597&lt;&gt;"",'Care Companion Tracker'!$W597=""),"Discharged but no practical", IF(AND('Care Companion Tracker'!$Z597&lt;&gt;"",'Care Companion Tracker'!$U597&lt;&gt;"",'Care Companion Tracker'!$K597="Surgery",'Care Companion Tracker'!$Y597=""),"Discharged but no evaluation",IF(AND('Care Companion Tracker'!$Z597&lt;&gt;"",'Care Companion Tracker'!$U597=""),"Discharged but no class","Completed but not discharged")))))))</f>
        <v>Discharged but no class</v>
      </c>
      <c r="E597" s="129" t="str">
        <f>IF(Table4[[#This Row],[DOA (DD/MM/YY)]]="","",TEXT(Table4[[#This Row],[DOA (DD/MM/YY)]],"mmm-yy"))</f>
        <v>Sep-14</v>
      </c>
      <c r="F597" s="148">
        <f>IF('Patient Admission Report'!H592="","",'Patient Admission Report'!H592)</f>
        <v>41896</v>
      </c>
      <c r="G597" s="112" t="str">
        <f>IFERROR(IF('Patient Admission Report'!B592="","",'Patient Admission Report'!B592),"")</f>
        <v>10070000201277</v>
      </c>
      <c r="H597" s="68" t="str">
        <f>IFERROR(IF('Patient Admission Report'!C592="","",'Patient Admission Report'!C592),"")</f>
        <v>Mrs RATAN BAI</v>
      </c>
      <c r="I597" s="77" t="str">
        <f>IFERROR(IF('Patient Admission Report'!D592="","",'Patient Admission Report'!D592),"")</f>
        <v>91-9396808801</v>
      </c>
      <c r="J597" s="68" t="str">
        <f>IFERROR(IF('Patient Admission Report'!E592="","",'Patient Admission Report'!E592),"")</f>
        <v>TELANGANA</v>
      </c>
      <c r="K597" s="68" t="str">
        <f>IFERROR(IF('Patient Admission Report'!F592="","",'Patient Admission Report'!F592),"")</f>
        <v>OBSERVATION</v>
      </c>
      <c r="L597" s="68" t="str">
        <f>IFERROR(IF('Patient Admission Report'!G592="","",'Patient Admission Report'!G592),"")</f>
        <v>GENERAL MEDICINE</v>
      </c>
      <c r="M597" s="133" t="str">
        <f>IFERROR(IF('Patient Admission Report'!I592="","",'Patient Admission Report'!I592),"")</f>
        <v/>
      </c>
      <c r="N597" s="124"/>
      <c r="O597" s="116"/>
      <c r="P597" s="72"/>
      <c r="Q597" s="73"/>
      <c r="R597" s="72"/>
      <c r="S597" s="72"/>
      <c r="T597" s="73"/>
      <c r="U597" s="69"/>
      <c r="V597" s="69"/>
      <c r="W597" s="136"/>
      <c r="X597" s="139"/>
      <c r="Y597" s="121"/>
      <c r="Z597" s="143" t="str">
        <f>IFERROR(VLOOKUP('Care Companion Tracker'!$G597,'Patient Discharge Report'!$B$11:$E$1048576,3,FALSE),"")</f>
        <v>17/09/2014 09:49 PM</v>
      </c>
      <c r="AA597" s="94" t="str">
        <f>IFERROR(VLOOKUP('Care Companion Tracker'!$G597,'Patient Discharge Report'!$B$11:$E$1048576,4,FALSE),"")</f>
        <v>Normal Discharge</v>
      </c>
      <c r="AB597" s="179">
        <f>ROUND(IF('Care Companion Tracker'!$Z597="",0,('Care Companion Tracker'!$Z597-'Care Companion Tracker'!$F597)),0)</f>
        <v>4</v>
      </c>
      <c r="AC597" s="116"/>
      <c r="AD597" s="95"/>
    </row>
    <row r="598" spans="2:30">
      <c r="B598" s="67">
        <f t="shared" si="18"/>
        <v>583</v>
      </c>
      <c r="C598" s="68" t="str">
        <f t="shared" si="19"/>
        <v>Hyderabad</v>
      </c>
      <c r="D598" s="93" t="str">
        <f>IF(AND('Care Companion Tracker'!$U598="", 'Care Companion Tracker'!$Z598=""),"Class not attended", IF(AND('Care Companion Tracker'!$Z598="",'Care Companion Tracker'!$U598&lt;&gt;"",$K598="Surgery",$W598=""),"Practical Left", IF(AND('Care Companion Tracker'!$Z598="",'Care Companion Tracker'!$U598&lt;&gt;"",'Care Companion Tracker'!$K598="Surgery",'Care Companion Tracker'!$Y598=""),"Evaluation left",IF(OR(AND('Care Companion Tracker'!$Z598&lt;&gt;"",'Care Companion Tracker'!$K598="Surgery",'Care Companion Tracker'!$U598&lt;&gt;"",'Care Companion Tracker'!$W598&lt;&gt;"",'Care Companion Tracker'!$Y598&lt;&gt;""),AND('Care Companion Tracker'!$Z598&lt;&gt;"",'Care Companion Tracker'!$K598="Procedure",'Care Companion Tracker'!$U598&lt;&gt;""),AND('Care Companion Tracker'!$Z598&lt;&gt;"",'Care Companion Tracker'!$K598="Observation",'Care Companion Tracker'!$U598&lt;&gt;"")),"Discharged &amp; completed",IF(AND('Care Companion Tracker'!$Z598&lt;&gt;"",'Care Companion Tracker'!$U598&lt;&gt;"",'Care Companion Tracker'!$W598=""),"Discharged but no practical", IF(AND('Care Companion Tracker'!$Z598&lt;&gt;"",'Care Companion Tracker'!$U598&lt;&gt;"",'Care Companion Tracker'!$K598="Surgery",'Care Companion Tracker'!$Y598=""),"Discharged but no evaluation",IF(AND('Care Companion Tracker'!$Z598&lt;&gt;"",'Care Companion Tracker'!$U598=""),"Discharged but no class","Completed but not discharged")))))))</f>
        <v>Discharged but no class</v>
      </c>
      <c r="E598" s="129" t="str">
        <f>IF(Table4[[#This Row],[DOA (DD/MM/YY)]]="","",TEXT(Table4[[#This Row],[DOA (DD/MM/YY)]],"mmm-yy"))</f>
        <v>Sep-14</v>
      </c>
      <c r="F598" s="148">
        <f>IF('Patient Admission Report'!H593="","",'Patient Admission Report'!H593)</f>
        <v>41896</v>
      </c>
      <c r="G598" s="112" t="str">
        <f>IFERROR(IF('Patient Admission Report'!B593="","",'Patient Admission Report'!B593),"")</f>
        <v>10070000203032</v>
      </c>
      <c r="H598" s="68" t="str">
        <f>IFERROR(IF('Patient Admission Report'!C593="","",'Patient Admission Report'!C593),"")</f>
        <v>Mrs VIJAYA LAXMI</v>
      </c>
      <c r="I598" s="77" t="str">
        <f>IFERROR(IF('Patient Admission Report'!D593="","",'Patient Admission Report'!D593),"")</f>
        <v>9886402433</v>
      </c>
      <c r="J598" s="68" t="str">
        <f>IFERROR(IF('Patient Admission Report'!E593="","",'Patient Admission Report'!E593),"")</f>
        <v>Karnataka.</v>
      </c>
      <c r="K598" s="68" t="str">
        <f>IFERROR(IF('Patient Admission Report'!F593="","",'Patient Admission Report'!F593),"")</f>
        <v>OBSERVATION</v>
      </c>
      <c r="L598" s="68" t="str">
        <f>IFERROR(IF('Patient Admission Report'!G593="","",'Patient Admission Report'!G593),"")</f>
        <v>GENERAL MEDICINE</v>
      </c>
      <c r="M598" s="133" t="str">
        <f>IFERROR(IF('Patient Admission Report'!I593="","",'Patient Admission Report'!I593),"")</f>
        <v/>
      </c>
      <c r="N598" s="124"/>
      <c r="O598" s="116"/>
      <c r="P598" s="72"/>
      <c r="Q598" s="73"/>
      <c r="R598" s="72"/>
      <c r="S598" s="72"/>
      <c r="T598" s="73"/>
      <c r="U598" s="69"/>
      <c r="V598" s="69"/>
      <c r="W598" s="136"/>
      <c r="X598" s="139"/>
      <c r="Y598" s="121"/>
      <c r="Z598" s="143" t="str">
        <f>IFERROR(VLOOKUP('Care Companion Tracker'!$G598,'Patient Discharge Report'!$B$11:$E$1048576,3,FALSE),"")</f>
        <v>18/09/2014 02:53 PM</v>
      </c>
      <c r="AA598" s="94" t="str">
        <f>IFERROR(VLOOKUP('Care Companion Tracker'!$G598,'Patient Discharge Report'!$B$11:$E$1048576,4,FALSE),"")</f>
        <v>Normal Discharge</v>
      </c>
      <c r="AB598" s="179">
        <f>ROUND(IF('Care Companion Tracker'!$Z598="",0,('Care Companion Tracker'!$Z598-'Care Companion Tracker'!$F598)),0)</f>
        <v>5</v>
      </c>
      <c r="AC598" s="116"/>
      <c r="AD598" s="95"/>
    </row>
    <row r="599" spans="2:30">
      <c r="B599" s="67">
        <f t="shared" si="18"/>
        <v>584</v>
      </c>
      <c r="C599" s="68" t="str">
        <f t="shared" si="19"/>
        <v>Hyderabad</v>
      </c>
      <c r="D599" s="93" t="str">
        <f>IF(AND('Care Companion Tracker'!$U599="", 'Care Companion Tracker'!$Z599=""),"Class not attended", IF(AND('Care Companion Tracker'!$Z599="",'Care Companion Tracker'!$U599&lt;&gt;"",$K599="Surgery",$W599=""),"Practical Left", IF(AND('Care Companion Tracker'!$Z599="",'Care Companion Tracker'!$U599&lt;&gt;"",'Care Companion Tracker'!$K599="Surgery",'Care Companion Tracker'!$Y599=""),"Evaluation left",IF(OR(AND('Care Companion Tracker'!$Z599&lt;&gt;"",'Care Companion Tracker'!$K599="Surgery",'Care Companion Tracker'!$U599&lt;&gt;"",'Care Companion Tracker'!$W599&lt;&gt;"",'Care Companion Tracker'!$Y599&lt;&gt;""),AND('Care Companion Tracker'!$Z599&lt;&gt;"",'Care Companion Tracker'!$K599="Procedure",'Care Companion Tracker'!$U599&lt;&gt;""),AND('Care Companion Tracker'!$Z599&lt;&gt;"",'Care Companion Tracker'!$K599="Observation",'Care Companion Tracker'!$U599&lt;&gt;"")),"Discharged &amp; completed",IF(AND('Care Companion Tracker'!$Z599&lt;&gt;"",'Care Companion Tracker'!$U599&lt;&gt;"",'Care Companion Tracker'!$W599=""),"Discharged but no practical", IF(AND('Care Companion Tracker'!$Z599&lt;&gt;"",'Care Companion Tracker'!$U599&lt;&gt;"",'Care Companion Tracker'!$K599="Surgery",'Care Companion Tracker'!$Y599=""),"Discharged but no evaluation",IF(AND('Care Companion Tracker'!$Z599&lt;&gt;"",'Care Companion Tracker'!$U599=""),"Discharged but no class","Completed but not discharged")))))))</f>
        <v>Discharged but no class</v>
      </c>
      <c r="E599" s="129" t="str">
        <f>IF(Table4[[#This Row],[DOA (DD/MM/YY)]]="","",TEXT(Table4[[#This Row],[DOA (DD/MM/YY)]],"mmm-yy"))</f>
        <v>Sep-14</v>
      </c>
      <c r="F599" s="148">
        <f>IF('Patient Admission Report'!H594="","",'Patient Admission Report'!H594)</f>
        <v>41896</v>
      </c>
      <c r="G599" s="112" t="str">
        <f>IFERROR(IF('Patient Admission Report'!B594="","",'Patient Admission Report'!B594),"")</f>
        <v>10070000203006</v>
      </c>
      <c r="H599" s="68" t="str">
        <f>IFERROR(IF('Patient Admission Report'!C594="","",'Patient Admission Report'!C594),"")</f>
        <v>Mrs JAYALAKSHMI Y</v>
      </c>
      <c r="I599" s="77" t="str">
        <f>IFERROR(IF('Patient Admission Report'!D594="","",'Patient Admission Report'!D594),"")</f>
        <v>917799988844</v>
      </c>
      <c r="J599" s="68" t="str">
        <f>IFERROR(IF('Patient Admission Report'!E594="","",'Patient Admission Report'!E594),"")</f>
        <v>TELANGANA</v>
      </c>
      <c r="K599" s="68" t="str">
        <f>IFERROR(IF('Patient Admission Report'!F594="","",'Patient Admission Report'!F594),"")</f>
        <v>OBSERVATION</v>
      </c>
      <c r="L599" s="68" t="str">
        <f>IFERROR(IF('Patient Admission Report'!G594="","",'Patient Admission Report'!G594),"")</f>
        <v>GENERAL MEDICINE</v>
      </c>
      <c r="M599" s="133" t="str">
        <f>IFERROR(IF('Patient Admission Report'!I594="","",'Patient Admission Report'!I594),"")</f>
        <v/>
      </c>
      <c r="N599" s="124"/>
      <c r="O599" s="116"/>
      <c r="P599" s="72"/>
      <c r="Q599" s="73"/>
      <c r="R599" s="72"/>
      <c r="S599" s="72"/>
      <c r="T599" s="73"/>
      <c r="U599" s="69"/>
      <c r="V599" s="69"/>
      <c r="W599" s="136"/>
      <c r="X599" s="139"/>
      <c r="Y599" s="121"/>
      <c r="Z599" s="143" t="str">
        <f>IFERROR(VLOOKUP('Care Companion Tracker'!$G599,'Patient Discharge Report'!$B$11:$E$1048576,3,FALSE),"")</f>
        <v>17/09/2014 09:53 PM</v>
      </c>
      <c r="AA599" s="94" t="str">
        <f>IFERROR(VLOOKUP('Care Companion Tracker'!$G599,'Patient Discharge Report'!$B$11:$E$1048576,4,FALSE),"")</f>
        <v>Normal Discharge</v>
      </c>
      <c r="AB599" s="179">
        <f>ROUND(IF('Care Companion Tracker'!$Z599="",0,('Care Companion Tracker'!$Z599-'Care Companion Tracker'!$F599)),0)</f>
        <v>4</v>
      </c>
      <c r="AC599" s="116"/>
      <c r="AD599" s="95"/>
    </row>
    <row r="600" spans="2:30">
      <c r="B600" s="67">
        <f t="shared" si="18"/>
        <v>585</v>
      </c>
      <c r="C600" s="68" t="str">
        <f t="shared" si="19"/>
        <v>Hyderabad</v>
      </c>
      <c r="D600" s="93" t="str">
        <f>IF(AND('Care Companion Tracker'!$U600="", 'Care Companion Tracker'!$Z600=""),"Class not attended", IF(AND('Care Companion Tracker'!$Z600="",'Care Companion Tracker'!$U600&lt;&gt;"",$K600="Surgery",$W600=""),"Practical Left", IF(AND('Care Companion Tracker'!$Z600="",'Care Companion Tracker'!$U600&lt;&gt;"",'Care Companion Tracker'!$K600="Surgery",'Care Companion Tracker'!$Y600=""),"Evaluation left",IF(OR(AND('Care Companion Tracker'!$Z600&lt;&gt;"",'Care Companion Tracker'!$K600="Surgery",'Care Companion Tracker'!$U600&lt;&gt;"",'Care Companion Tracker'!$W600&lt;&gt;"",'Care Companion Tracker'!$Y600&lt;&gt;""),AND('Care Companion Tracker'!$Z600&lt;&gt;"",'Care Companion Tracker'!$K600="Procedure",'Care Companion Tracker'!$U600&lt;&gt;""),AND('Care Companion Tracker'!$Z600&lt;&gt;"",'Care Companion Tracker'!$K600="Observation",'Care Companion Tracker'!$U600&lt;&gt;"")),"Discharged &amp; completed",IF(AND('Care Companion Tracker'!$Z600&lt;&gt;"",'Care Companion Tracker'!$U600&lt;&gt;"",'Care Companion Tracker'!$W600=""),"Discharged but no practical", IF(AND('Care Companion Tracker'!$Z600&lt;&gt;"",'Care Companion Tracker'!$U600&lt;&gt;"",'Care Companion Tracker'!$K600="Surgery",'Care Companion Tracker'!$Y600=""),"Discharged but no evaluation",IF(AND('Care Companion Tracker'!$Z600&lt;&gt;"",'Care Companion Tracker'!$U600=""),"Discharged but no class","Completed but not discharged")))))))</f>
        <v>Class not attended</v>
      </c>
      <c r="E600" s="129" t="str">
        <f>IF(Table4[[#This Row],[DOA (DD/MM/YY)]]="","",TEXT(Table4[[#This Row],[DOA (DD/MM/YY)]],"mmm-yy"))</f>
        <v>Sep-14</v>
      </c>
      <c r="F600" s="148">
        <f>IF('Patient Admission Report'!H595="","",'Patient Admission Report'!H595)</f>
        <v>41896</v>
      </c>
      <c r="G600" s="112" t="str">
        <f>IFERROR(IF('Patient Admission Report'!B595="","",'Patient Admission Report'!B595),"")</f>
        <v>10070000191749</v>
      </c>
      <c r="H600" s="70" t="str">
        <f>IFERROR(IF('Patient Admission Report'!C595="","",'Patient Admission Report'!C595),"")</f>
        <v>Mrs LAKSHMAMMA M</v>
      </c>
      <c r="I600" s="77" t="str">
        <f>IFERROR(IF('Patient Admission Report'!D595="","",'Patient Admission Report'!D595),"")</f>
        <v>91-9000008359</v>
      </c>
      <c r="J600" s="70" t="str">
        <f>IFERROR(IF('Patient Admission Report'!E595="","",'Patient Admission Report'!E595),"")</f>
        <v>Andhra Pradesh</v>
      </c>
      <c r="K600" s="70" t="str">
        <f>IFERROR(IF('Patient Admission Report'!F595="","",'Patient Admission Report'!F595),"")</f>
        <v>OBSERVATION</v>
      </c>
      <c r="L600" s="70" t="str">
        <f>IFERROR(IF('Patient Admission Report'!G595="","",'Patient Admission Report'!G595),"")</f>
        <v>NEPHROLOGY</v>
      </c>
      <c r="M600" s="134" t="str">
        <f>IFERROR(IF('Patient Admission Report'!I595="","",'Patient Admission Report'!I595),"")</f>
        <v/>
      </c>
      <c r="N600" s="124"/>
      <c r="O600" s="116"/>
      <c r="P600" s="72"/>
      <c r="Q600" s="73"/>
      <c r="R600" s="72"/>
      <c r="S600" s="72"/>
      <c r="T600" s="73"/>
      <c r="U600" s="69"/>
      <c r="V600" s="69"/>
      <c r="W600" s="136"/>
      <c r="X600" s="139"/>
      <c r="Y600" s="121"/>
      <c r="Z600" s="143" t="str">
        <f>IFERROR(VLOOKUP('Care Companion Tracker'!$G600,'Patient Discharge Report'!$B$11:$E$1048576,3,FALSE),"")</f>
        <v/>
      </c>
      <c r="AA600" s="94" t="str">
        <f>IFERROR(VLOOKUP('Care Companion Tracker'!$G600,'Patient Discharge Report'!$B$11:$E$1048576,4,FALSE),"")</f>
        <v/>
      </c>
      <c r="AB600" s="179">
        <f>ROUND(IF('Care Companion Tracker'!$Z600="",0,('Care Companion Tracker'!$Z600-'Care Companion Tracker'!$F600)),0)</f>
        <v>0</v>
      </c>
      <c r="AC600" s="116"/>
      <c r="AD600" s="95"/>
    </row>
    <row r="601" spans="2:30">
      <c r="B601" s="67">
        <f t="shared" si="18"/>
        <v>586</v>
      </c>
      <c r="C601" s="68" t="str">
        <f t="shared" si="19"/>
        <v>Hyderabad</v>
      </c>
      <c r="D601" s="93" t="str">
        <f>IF(AND('Care Companion Tracker'!$U601="", 'Care Companion Tracker'!$Z601=""),"Class not attended", IF(AND('Care Companion Tracker'!$Z601="",'Care Companion Tracker'!$U601&lt;&gt;"",$K601="Surgery",$W601=""),"Practical Left", IF(AND('Care Companion Tracker'!$Z601="",'Care Companion Tracker'!$U601&lt;&gt;"",'Care Companion Tracker'!$K601="Surgery",'Care Companion Tracker'!$Y601=""),"Evaluation left",IF(OR(AND('Care Companion Tracker'!$Z601&lt;&gt;"",'Care Companion Tracker'!$K601="Surgery",'Care Companion Tracker'!$U601&lt;&gt;"",'Care Companion Tracker'!$W601&lt;&gt;"",'Care Companion Tracker'!$Y601&lt;&gt;""),AND('Care Companion Tracker'!$Z601&lt;&gt;"",'Care Companion Tracker'!$K601="Procedure",'Care Companion Tracker'!$U601&lt;&gt;""),AND('Care Companion Tracker'!$Z601&lt;&gt;"",'Care Companion Tracker'!$K601="Observation",'Care Companion Tracker'!$U601&lt;&gt;"")),"Discharged &amp; completed",IF(AND('Care Companion Tracker'!$Z601&lt;&gt;"",'Care Companion Tracker'!$U601&lt;&gt;"",'Care Companion Tracker'!$W601=""),"Discharged but no practical", IF(AND('Care Companion Tracker'!$Z601&lt;&gt;"",'Care Companion Tracker'!$U601&lt;&gt;"",'Care Companion Tracker'!$K601="Surgery",'Care Companion Tracker'!$Y601=""),"Discharged but no evaluation",IF(AND('Care Companion Tracker'!$Z601&lt;&gt;"",'Care Companion Tracker'!$U601=""),"Discharged but no class","Completed but not discharged")))))))</f>
        <v>Discharged but no class</v>
      </c>
      <c r="E601" s="129" t="str">
        <f>IF(Table4[[#This Row],[DOA (DD/MM/YY)]]="","",TEXT(Table4[[#This Row],[DOA (DD/MM/YY)]],"mmm-yy"))</f>
        <v>Sep-14</v>
      </c>
      <c r="F601" s="148">
        <f>IF('Patient Admission Report'!H596="","",'Patient Admission Report'!H596)</f>
        <v>41896</v>
      </c>
      <c r="G601" s="112" t="str">
        <f>IFERROR(IF('Patient Admission Report'!B596="","",'Patient Admission Report'!B596),"")</f>
        <v>10070000192835</v>
      </c>
      <c r="H601" s="68" t="str">
        <f>IFERROR(IF('Patient Admission Report'!C596="","",'Patient Admission Report'!C596),"")</f>
        <v>Mr BIKSHAPATHI A</v>
      </c>
      <c r="I601" s="77" t="str">
        <f>IFERROR(IF('Patient Admission Report'!D596="","",'Patient Admission Report'!D596),"")</f>
        <v>91-9676869832</v>
      </c>
      <c r="J601" s="68" t="str">
        <f>IFERROR(IF('Patient Admission Report'!E596="","",'Patient Admission Report'!E596),"")</f>
        <v>TELANGANA</v>
      </c>
      <c r="K601" s="68" t="str">
        <f>IFERROR(IF('Patient Admission Report'!F596="","",'Patient Admission Report'!F596),"")</f>
        <v>OBSERVATION</v>
      </c>
      <c r="L601" s="68" t="str">
        <f>IFERROR(IF('Patient Admission Report'!G596="","",'Patient Admission Report'!G596),"")</f>
        <v>NEPHROLOGY</v>
      </c>
      <c r="M601" s="133" t="str">
        <f>IFERROR(IF('Patient Admission Report'!I596="","",'Patient Admission Report'!I596),"")</f>
        <v>ESIC_CREDIT</v>
      </c>
      <c r="N601" s="124"/>
      <c r="O601" s="116"/>
      <c r="P601" s="72"/>
      <c r="Q601" s="73"/>
      <c r="R601" s="72"/>
      <c r="S601" s="72"/>
      <c r="T601" s="73"/>
      <c r="U601" s="69"/>
      <c r="V601" s="69"/>
      <c r="W601" s="136"/>
      <c r="X601" s="139"/>
      <c r="Y601" s="121"/>
      <c r="Z601" s="143" t="str">
        <f>IFERROR(VLOOKUP('Care Companion Tracker'!$G601,'Patient Discharge Report'!$B$11:$E$1048576,3,FALSE),"")</f>
        <v>22/09/2014 05:42 PM</v>
      </c>
      <c r="AA601" s="94" t="str">
        <f>IFERROR(VLOOKUP('Care Companion Tracker'!$G601,'Patient Discharge Report'!$B$11:$E$1048576,4,FALSE),"")</f>
        <v>Death</v>
      </c>
      <c r="AB601" s="179">
        <f>ROUND(IF('Care Companion Tracker'!$Z601="",0,('Care Companion Tracker'!$Z601-'Care Companion Tracker'!$F601)),0)</f>
        <v>9</v>
      </c>
      <c r="AC601" s="116"/>
      <c r="AD601" s="95"/>
    </row>
    <row r="602" spans="2:30">
      <c r="B602" s="67">
        <f t="shared" si="18"/>
        <v>587</v>
      </c>
      <c r="C602" s="68" t="str">
        <f t="shared" si="19"/>
        <v>Hyderabad</v>
      </c>
      <c r="D602" s="93" t="str">
        <f>IF(AND('Care Companion Tracker'!$U602="", 'Care Companion Tracker'!$Z602=""),"Class not attended", IF(AND('Care Companion Tracker'!$Z602="",'Care Companion Tracker'!$U602&lt;&gt;"",$K602="Surgery",$W602=""),"Practical Left", IF(AND('Care Companion Tracker'!$Z602="",'Care Companion Tracker'!$U602&lt;&gt;"",'Care Companion Tracker'!$K602="Surgery",'Care Companion Tracker'!$Y602=""),"Evaluation left",IF(OR(AND('Care Companion Tracker'!$Z602&lt;&gt;"",'Care Companion Tracker'!$K602="Surgery",'Care Companion Tracker'!$U602&lt;&gt;"",'Care Companion Tracker'!$W602&lt;&gt;"",'Care Companion Tracker'!$Y602&lt;&gt;""),AND('Care Companion Tracker'!$Z602&lt;&gt;"",'Care Companion Tracker'!$K602="Procedure",'Care Companion Tracker'!$U602&lt;&gt;""),AND('Care Companion Tracker'!$Z602&lt;&gt;"",'Care Companion Tracker'!$K602="Observation",'Care Companion Tracker'!$U602&lt;&gt;"")),"Discharged &amp; completed",IF(AND('Care Companion Tracker'!$Z602&lt;&gt;"",'Care Companion Tracker'!$U602&lt;&gt;"",'Care Companion Tracker'!$W602=""),"Discharged but no practical", IF(AND('Care Companion Tracker'!$Z602&lt;&gt;"",'Care Companion Tracker'!$U602&lt;&gt;"",'Care Companion Tracker'!$K602="Surgery",'Care Companion Tracker'!$Y602=""),"Discharged but no evaluation",IF(AND('Care Companion Tracker'!$Z602&lt;&gt;"",'Care Companion Tracker'!$U602=""),"Discharged but no class","Completed but not discharged")))))))</f>
        <v>Class not attended</v>
      </c>
      <c r="E602" s="129" t="str">
        <f>IF(Table4[[#This Row],[DOA (DD/MM/YY)]]="","",TEXT(Table4[[#This Row],[DOA (DD/MM/YY)]],"mmm-yy"))</f>
        <v>Sep-14</v>
      </c>
      <c r="F602" s="148">
        <f>IF('Patient Admission Report'!H597="","",'Patient Admission Report'!H597)</f>
        <v>41896</v>
      </c>
      <c r="G602" s="112" t="str">
        <f>IFERROR(IF('Patient Admission Report'!B597="","",'Patient Admission Report'!B597),"")</f>
        <v>10070000202986</v>
      </c>
      <c r="H602" s="68" t="str">
        <f>IFERROR(IF('Patient Admission Report'!C597="","",'Patient Admission Report'!C597),"")</f>
        <v>Mr KISHAN V</v>
      </c>
      <c r="I602" s="77" t="str">
        <f>IFERROR(IF('Patient Admission Report'!D597="","",'Patient Admission Report'!D597),"")</f>
        <v>0000</v>
      </c>
      <c r="J602" s="68" t="str">
        <f>IFERROR(IF('Patient Admission Report'!E597="","",'Patient Admission Report'!E597),"")</f>
        <v>TELANGANA</v>
      </c>
      <c r="K602" s="68" t="str">
        <f>IFERROR(IF('Patient Admission Report'!F597="","",'Patient Admission Report'!F597),"")</f>
        <v>OBSERVATION</v>
      </c>
      <c r="L602" s="68" t="str">
        <f>IFERROR(IF('Patient Admission Report'!G597="","",'Patient Admission Report'!G597),"")</f>
        <v>NEPHROLOGY</v>
      </c>
      <c r="M602" s="133" t="str">
        <f>IFERROR(IF('Patient Admission Report'!I597="","",'Patient Admission Report'!I597),"")</f>
        <v/>
      </c>
      <c r="N602" s="124"/>
      <c r="O602" s="116"/>
      <c r="P602" s="72"/>
      <c r="Q602" s="73"/>
      <c r="R602" s="72"/>
      <c r="S602" s="72"/>
      <c r="T602" s="73"/>
      <c r="U602" s="69"/>
      <c r="V602" s="69"/>
      <c r="W602" s="136"/>
      <c r="X602" s="139"/>
      <c r="Y602" s="121"/>
      <c r="Z602" s="143" t="str">
        <f>IFERROR(VLOOKUP('Care Companion Tracker'!$G602,'Patient Discharge Report'!$B$11:$E$1048576,3,FALSE),"")</f>
        <v/>
      </c>
      <c r="AA602" s="94" t="str">
        <f>IFERROR(VLOOKUP('Care Companion Tracker'!$G602,'Patient Discharge Report'!$B$11:$E$1048576,4,FALSE),"")</f>
        <v/>
      </c>
      <c r="AB602" s="179">
        <f>ROUND(IF('Care Companion Tracker'!$Z602="",0,('Care Companion Tracker'!$Z602-'Care Companion Tracker'!$F602)),0)</f>
        <v>0</v>
      </c>
      <c r="AC602" s="116"/>
      <c r="AD602" s="95"/>
    </row>
    <row r="603" spans="2:30">
      <c r="B603" s="67">
        <f t="shared" si="18"/>
        <v>588</v>
      </c>
      <c r="C603" s="68" t="str">
        <f t="shared" si="19"/>
        <v>Hyderabad</v>
      </c>
      <c r="D603" s="93" t="str">
        <f>IF(AND('Care Companion Tracker'!$U603="", 'Care Companion Tracker'!$Z603=""),"Class not attended", IF(AND('Care Companion Tracker'!$Z603="",'Care Companion Tracker'!$U603&lt;&gt;"",$K603="Surgery",$W603=""),"Practical Left", IF(AND('Care Companion Tracker'!$Z603="",'Care Companion Tracker'!$U603&lt;&gt;"",'Care Companion Tracker'!$K603="Surgery",'Care Companion Tracker'!$Y603=""),"Evaluation left",IF(OR(AND('Care Companion Tracker'!$Z603&lt;&gt;"",'Care Companion Tracker'!$K603="Surgery",'Care Companion Tracker'!$U603&lt;&gt;"",'Care Companion Tracker'!$W603&lt;&gt;"",'Care Companion Tracker'!$Y603&lt;&gt;""),AND('Care Companion Tracker'!$Z603&lt;&gt;"",'Care Companion Tracker'!$K603="Procedure",'Care Companion Tracker'!$U603&lt;&gt;""),AND('Care Companion Tracker'!$Z603&lt;&gt;"",'Care Companion Tracker'!$K603="Observation",'Care Companion Tracker'!$U603&lt;&gt;"")),"Discharged &amp; completed",IF(AND('Care Companion Tracker'!$Z603&lt;&gt;"",'Care Companion Tracker'!$U603&lt;&gt;"",'Care Companion Tracker'!$W603=""),"Discharged but no practical", IF(AND('Care Companion Tracker'!$Z603&lt;&gt;"",'Care Companion Tracker'!$U603&lt;&gt;"",'Care Companion Tracker'!$K603="Surgery",'Care Companion Tracker'!$Y603=""),"Discharged but no evaluation",IF(AND('Care Companion Tracker'!$Z603&lt;&gt;"",'Care Companion Tracker'!$U603=""),"Discharged but no class","Completed but not discharged")))))))</f>
        <v>Discharged but no class</v>
      </c>
      <c r="E603" s="129" t="str">
        <f>IF(Table4[[#This Row],[DOA (DD/MM/YY)]]="","",TEXT(Table4[[#This Row],[DOA (DD/MM/YY)]],"mmm-yy"))</f>
        <v>Sep-14</v>
      </c>
      <c r="F603" s="148">
        <f>IF('Patient Admission Report'!H598="","",'Patient Admission Report'!H598)</f>
        <v>41896</v>
      </c>
      <c r="G603" s="112" t="str">
        <f>IFERROR(IF('Patient Admission Report'!B598="","",'Patient Admission Report'!B598),"")</f>
        <v>10070000192835</v>
      </c>
      <c r="H603" s="68" t="str">
        <f>IFERROR(IF('Patient Admission Report'!C598="","",'Patient Admission Report'!C598),"")</f>
        <v>Mr BIKSHAPATHI A</v>
      </c>
      <c r="I603" s="77" t="str">
        <f>IFERROR(IF('Patient Admission Report'!D598="","",'Patient Admission Report'!D598),"")</f>
        <v>91-9676869832</v>
      </c>
      <c r="J603" s="68" t="str">
        <f>IFERROR(IF('Patient Admission Report'!E598="","",'Patient Admission Report'!E598),"")</f>
        <v>TELANGANA</v>
      </c>
      <c r="K603" s="68" t="str">
        <f>IFERROR(IF('Patient Admission Report'!F598="","",'Patient Admission Report'!F598),"")</f>
        <v>OBSERVATION</v>
      </c>
      <c r="L603" s="68" t="str">
        <f>IFERROR(IF('Patient Admission Report'!G598="","",'Patient Admission Report'!G598),"")</f>
        <v>NEPHROLOGY</v>
      </c>
      <c r="M603" s="133" t="str">
        <f>IFERROR(IF('Patient Admission Report'!I598="","",'Patient Admission Report'!I598),"")</f>
        <v/>
      </c>
      <c r="N603" s="124"/>
      <c r="O603" s="116"/>
      <c r="P603" s="72"/>
      <c r="Q603" s="73"/>
      <c r="R603" s="72"/>
      <c r="S603" s="72"/>
      <c r="T603" s="73"/>
      <c r="U603" s="69"/>
      <c r="V603" s="69"/>
      <c r="W603" s="136"/>
      <c r="X603" s="139"/>
      <c r="Y603" s="121"/>
      <c r="Z603" s="143" t="str">
        <f>IFERROR(VLOOKUP('Care Companion Tracker'!$G603,'Patient Discharge Report'!$B$11:$E$1048576,3,FALSE),"")</f>
        <v>22/09/2014 05:42 PM</v>
      </c>
      <c r="AA603" s="94" t="str">
        <f>IFERROR(VLOOKUP('Care Companion Tracker'!$G603,'Patient Discharge Report'!$B$11:$E$1048576,4,FALSE),"")</f>
        <v>Death</v>
      </c>
      <c r="AB603" s="179">
        <f>ROUND(IF('Care Companion Tracker'!$Z603="",0,('Care Companion Tracker'!$Z603-'Care Companion Tracker'!$F603)),0)</f>
        <v>9</v>
      </c>
      <c r="AC603" s="116"/>
      <c r="AD603" s="95"/>
    </row>
    <row r="604" spans="2:30">
      <c r="B604" s="67">
        <f t="shared" si="18"/>
        <v>589</v>
      </c>
      <c r="C604" s="68" t="str">
        <f t="shared" si="19"/>
        <v>Hyderabad</v>
      </c>
      <c r="D604" s="93" t="str">
        <f>IF(AND('Care Companion Tracker'!$U604="", 'Care Companion Tracker'!$Z604=""),"Class not attended", IF(AND('Care Companion Tracker'!$Z604="",'Care Companion Tracker'!$U604&lt;&gt;"",$K604="Surgery",$W604=""),"Practical Left", IF(AND('Care Companion Tracker'!$Z604="",'Care Companion Tracker'!$U604&lt;&gt;"",'Care Companion Tracker'!$K604="Surgery",'Care Companion Tracker'!$Y604=""),"Evaluation left",IF(OR(AND('Care Companion Tracker'!$Z604&lt;&gt;"",'Care Companion Tracker'!$K604="Surgery",'Care Companion Tracker'!$U604&lt;&gt;"",'Care Companion Tracker'!$W604&lt;&gt;"",'Care Companion Tracker'!$Y604&lt;&gt;""),AND('Care Companion Tracker'!$Z604&lt;&gt;"",'Care Companion Tracker'!$K604="Procedure",'Care Companion Tracker'!$U604&lt;&gt;""),AND('Care Companion Tracker'!$Z604&lt;&gt;"",'Care Companion Tracker'!$K604="Observation",'Care Companion Tracker'!$U604&lt;&gt;"")),"Discharged &amp; completed",IF(AND('Care Companion Tracker'!$Z604&lt;&gt;"",'Care Companion Tracker'!$U604&lt;&gt;"",'Care Companion Tracker'!$W604=""),"Discharged but no practical", IF(AND('Care Companion Tracker'!$Z604&lt;&gt;"",'Care Companion Tracker'!$U604&lt;&gt;"",'Care Companion Tracker'!$K604="Surgery",'Care Companion Tracker'!$Y604=""),"Discharged but no evaluation",IF(AND('Care Companion Tracker'!$Z604&lt;&gt;"",'Care Companion Tracker'!$U604=""),"Discharged but no class","Completed but not discharged")))))))</f>
        <v>Discharged but no class</v>
      </c>
      <c r="E604" s="129" t="str">
        <f>IF(Table4[[#This Row],[DOA (DD/MM/YY)]]="","",TEXT(Table4[[#This Row],[DOA (DD/MM/YY)]],"mmm-yy"))</f>
        <v>Sep-14</v>
      </c>
      <c r="F604" s="148">
        <f>IF('Patient Admission Report'!H599="","",'Patient Admission Report'!H599)</f>
        <v>41896</v>
      </c>
      <c r="G604" s="112" t="str">
        <f>IFERROR(IF('Patient Admission Report'!B599="","",'Patient Admission Report'!B599),"")</f>
        <v>10070000202910</v>
      </c>
      <c r="H604" s="68" t="str">
        <f>IFERROR(IF('Patient Admission Report'!C599="","",'Patient Admission Report'!C599),"")</f>
        <v>Mr CHANDRA SHEKAR P</v>
      </c>
      <c r="I604" s="77" t="str">
        <f>IFERROR(IF('Patient Admission Report'!D599="","",'Patient Admission Report'!D599),"")</f>
        <v>91-9866678127</v>
      </c>
      <c r="J604" s="68" t="str">
        <f>IFERROR(IF('Patient Admission Report'!E599="","",'Patient Admission Report'!E599),"")</f>
        <v>TELANGANA</v>
      </c>
      <c r="K604" s="68" t="str">
        <f>IFERROR(IF('Patient Admission Report'!F599="","",'Patient Admission Report'!F599),"")</f>
        <v>PROCEDURE</v>
      </c>
      <c r="L604" s="68" t="str">
        <f>IFERROR(IF('Patient Admission Report'!G599="","",'Patient Admission Report'!G599),"")</f>
        <v>NEURO SURGERY</v>
      </c>
      <c r="M604" s="133" t="str">
        <f>IFERROR(IF('Patient Admission Report'!I599="","",'Patient Admission Report'!I599),"")</f>
        <v/>
      </c>
      <c r="N604" s="124"/>
      <c r="O604" s="116"/>
      <c r="P604" s="72"/>
      <c r="Q604" s="73"/>
      <c r="R604" s="72"/>
      <c r="S604" s="72"/>
      <c r="T604" s="73"/>
      <c r="U604" s="69"/>
      <c r="V604" s="69"/>
      <c r="W604" s="136"/>
      <c r="X604" s="139"/>
      <c r="Y604" s="121"/>
      <c r="Z604" s="143" t="str">
        <f>IFERROR(VLOOKUP('Care Companion Tracker'!$G604,'Patient Discharge Report'!$B$11:$E$1048576,3,FALSE),"")</f>
        <v>18/09/2014 05:06 PM</v>
      </c>
      <c r="AA604" s="94" t="str">
        <f>IFERROR(VLOOKUP('Care Companion Tracker'!$G604,'Patient Discharge Report'!$B$11:$E$1048576,4,FALSE),"")</f>
        <v>Normal Discharge</v>
      </c>
      <c r="AB604" s="179">
        <f>ROUND(IF('Care Companion Tracker'!$Z604="",0,('Care Companion Tracker'!$Z604-'Care Companion Tracker'!$F604)),0)</f>
        <v>5</v>
      </c>
      <c r="AC604" s="116"/>
      <c r="AD604" s="95"/>
    </row>
    <row r="605" spans="2:30">
      <c r="B605" s="67">
        <f t="shared" si="18"/>
        <v>590</v>
      </c>
      <c r="C605" s="68" t="str">
        <f t="shared" si="19"/>
        <v>Hyderabad</v>
      </c>
      <c r="D605" s="93" t="str">
        <f>IF(AND('Care Companion Tracker'!$U605="", 'Care Companion Tracker'!$Z605=""),"Class not attended", IF(AND('Care Companion Tracker'!$Z605="",'Care Companion Tracker'!$U605&lt;&gt;"",$K605="Surgery",$W605=""),"Practical Left", IF(AND('Care Companion Tracker'!$Z605="",'Care Companion Tracker'!$U605&lt;&gt;"",'Care Companion Tracker'!$K605="Surgery",'Care Companion Tracker'!$Y605=""),"Evaluation left",IF(OR(AND('Care Companion Tracker'!$Z605&lt;&gt;"",'Care Companion Tracker'!$K605="Surgery",'Care Companion Tracker'!$U605&lt;&gt;"",'Care Companion Tracker'!$W605&lt;&gt;"",'Care Companion Tracker'!$Y605&lt;&gt;""),AND('Care Companion Tracker'!$Z605&lt;&gt;"",'Care Companion Tracker'!$K605="Procedure",'Care Companion Tracker'!$U605&lt;&gt;""),AND('Care Companion Tracker'!$Z605&lt;&gt;"",'Care Companion Tracker'!$K605="Observation",'Care Companion Tracker'!$U605&lt;&gt;"")),"Discharged &amp; completed",IF(AND('Care Companion Tracker'!$Z605&lt;&gt;"",'Care Companion Tracker'!$U605&lt;&gt;"",'Care Companion Tracker'!$W605=""),"Discharged but no practical", IF(AND('Care Companion Tracker'!$Z605&lt;&gt;"",'Care Companion Tracker'!$U605&lt;&gt;"",'Care Companion Tracker'!$K605="Surgery",'Care Companion Tracker'!$Y605=""),"Discharged but no evaluation",IF(AND('Care Companion Tracker'!$Z605&lt;&gt;"",'Care Companion Tracker'!$U605=""),"Discharged but no class","Completed but not discharged")))))))</f>
        <v>Discharged but no class</v>
      </c>
      <c r="E605" s="129" t="str">
        <f>IF(Table4[[#This Row],[DOA (DD/MM/YY)]]="","",TEXT(Table4[[#This Row],[DOA (DD/MM/YY)]],"mmm-yy"))</f>
        <v>Sep-14</v>
      </c>
      <c r="F605" s="148">
        <f>IF('Patient Admission Report'!H600="","",'Patient Admission Report'!H600)</f>
        <v>41896</v>
      </c>
      <c r="G605" s="112" t="str">
        <f>IFERROR(IF('Patient Admission Report'!B600="","",'Patient Admission Report'!B600),"")</f>
        <v>10070000202966</v>
      </c>
      <c r="H605" s="68" t="str">
        <f>IFERROR(IF('Patient Admission Report'!C600="","",'Patient Admission Report'!C600),"")</f>
        <v>Mr MALLAIAH P</v>
      </c>
      <c r="I605" s="77" t="str">
        <f>IFERROR(IF('Patient Admission Report'!D600="","",'Patient Admission Report'!D600),"")</f>
        <v>9390382993</v>
      </c>
      <c r="J605" s="68" t="str">
        <f>IFERROR(IF('Patient Admission Report'!E600="","",'Patient Admission Report'!E600),"")</f>
        <v>TELANGANA</v>
      </c>
      <c r="K605" s="68" t="str">
        <f>IFERROR(IF('Patient Admission Report'!F600="","",'Patient Admission Report'!F600),"")</f>
        <v>PROCEDURE</v>
      </c>
      <c r="L605" s="68" t="str">
        <f>IFERROR(IF('Patient Admission Report'!G600="","",'Patient Admission Report'!G600),"")</f>
        <v>NEUROLOGY</v>
      </c>
      <c r="M605" s="133" t="str">
        <f>IFERROR(IF('Patient Admission Report'!I600="","",'Patient Admission Report'!I600),"")</f>
        <v>AROGYA SRI</v>
      </c>
      <c r="N605" s="124"/>
      <c r="O605" s="116"/>
      <c r="P605" s="72"/>
      <c r="Q605" s="73"/>
      <c r="R605" s="72"/>
      <c r="S605" s="72"/>
      <c r="T605" s="73"/>
      <c r="U605" s="69"/>
      <c r="V605" s="69"/>
      <c r="W605" s="136"/>
      <c r="X605" s="139"/>
      <c r="Y605" s="121"/>
      <c r="Z605" s="143" t="str">
        <f>IFERROR(VLOOKUP('Care Companion Tracker'!$G605,'Patient Discharge Report'!$B$11:$E$1048576,3,FALSE),"")</f>
        <v>25/09/2014 07:28 PM</v>
      </c>
      <c r="AA605" s="94" t="str">
        <f>IFERROR(VLOOKUP('Care Companion Tracker'!$G605,'Patient Discharge Report'!$B$11:$E$1048576,4,FALSE),"")</f>
        <v>Normal Discharge</v>
      </c>
      <c r="AB605" s="179">
        <f>ROUND(IF('Care Companion Tracker'!$Z605="",0,('Care Companion Tracker'!$Z605-'Care Companion Tracker'!$F605)),0)</f>
        <v>12</v>
      </c>
      <c r="AC605" s="116"/>
      <c r="AD605" s="95"/>
    </row>
    <row r="606" spans="2:30">
      <c r="B606" s="67">
        <f t="shared" si="18"/>
        <v>591</v>
      </c>
      <c r="C606" s="68" t="str">
        <f t="shared" si="19"/>
        <v>Hyderabad</v>
      </c>
      <c r="D606" s="93" t="str">
        <f>IF(AND('Care Companion Tracker'!$U606="", 'Care Companion Tracker'!$Z606=""),"Class not attended", IF(AND('Care Companion Tracker'!$Z606="",'Care Companion Tracker'!$U606&lt;&gt;"",$K606="Surgery",$W606=""),"Practical Left", IF(AND('Care Companion Tracker'!$Z606="",'Care Companion Tracker'!$U606&lt;&gt;"",'Care Companion Tracker'!$K606="Surgery",'Care Companion Tracker'!$Y606=""),"Evaluation left",IF(OR(AND('Care Companion Tracker'!$Z606&lt;&gt;"",'Care Companion Tracker'!$K606="Surgery",'Care Companion Tracker'!$U606&lt;&gt;"",'Care Companion Tracker'!$W606&lt;&gt;"",'Care Companion Tracker'!$Y606&lt;&gt;""),AND('Care Companion Tracker'!$Z606&lt;&gt;"",'Care Companion Tracker'!$K606="Procedure",'Care Companion Tracker'!$U606&lt;&gt;""),AND('Care Companion Tracker'!$Z606&lt;&gt;"",'Care Companion Tracker'!$K606="Observation",'Care Companion Tracker'!$U606&lt;&gt;"")),"Discharged &amp; completed",IF(AND('Care Companion Tracker'!$Z606&lt;&gt;"",'Care Companion Tracker'!$U606&lt;&gt;"",'Care Companion Tracker'!$W606=""),"Discharged but no practical", IF(AND('Care Companion Tracker'!$Z606&lt;&gt;"",'Care Companion Tracker'!$U606&lt;&gt;"",'Care Companion Tracker'!$K606="Surgery",'Care Companion Tracker'!$Y606=""),"Discharged but no evaluation",IF(AND('Care Companion Tracker'!$Z606&lt;&gt;"",'Care Companion Tracker'!$U606=""),"Discharged but no class","Completed but not discharged")))))))</f>
        <v>Completed but not discharged</v>
      </c>
      <c r="E606" s="129" t="str">
        <f>IF(Table4[[#This Row],[DOA (DD/MM/YY)]]="","",TEXT(Table4[[#This Row],[DOA (DD/MM/YY)]],"mmm-yy"))</f>
        <v>Sep-14</v>
      </c>
      <c r="F606" s="148">
        <f>IF('Patient Admission Report'!H601="","",'Patient Admission Report'!H601)</f>
        <v>41896</v>
      </c>
      <c r="G606" s="112" t="str">
        <f>IFERROR(IF('Patient Admission Report'!B601="","",'Patient Admission Report'!B601),"")</f>
        <v>10070000202911</v>
      </c>
      <c r="H606" s="68" t="str">
        <f>IFERROR(IF('Patient Admission Report'!C601="","",'Patient Admission Report'!C601),"")</f>
        <v>Mrs POCHAMMA P</v>
      </c>
      <c r="I606" s="77" t="str">
        <f>IFERROR(IF('Patient Admission Report'!D601="","",'Patient Admission Report'!D601),"")</f>
        <v>91-9491992198</v>
      </c>
      <c r="J606" s="68" t="str">
        <f>IFERROR(IF('Patient Admission Report'!E601="","",'Patient Admission Report'!E601),"")</f>
        <v>TELANGANA</v>
      </c>
      <c r="K606" s="68" t="str">
        <f>IFERROR(IF('Patient Admission Report'!F601="","",'Patient Admission Report'!F601),"")</f>
        <v>PROCEDURE</v>
      </c>
      <c r="L606" s="68" t="str">
        <f>IFERROR(IF('Patient Admission Report'!G601="","",'Patient Admission Report'!G601),"")</f>
        <v>NEUROLOGY</v>
      </c>
      <c r="M606" s="133" t="str">
        <f>IFERROR(IF('Patient Admission Report'!I601="","",'Patient Admission Report'!I601),"")</f>
        <v>AROGYA SRI</v>
      </c>
      <c r="N606" s="124" t="s">
        <v>53</v>
      </c>
      <c r="O606" s="116" t="s">
        <v>2913</v>
      </c>
      <c r="P606" s="72" t="s">
        <v>2914</v>
      </c>
      <c r="Q606" s="73"/>
      <c r="R606" s="72"/>
      <c r="S606" s="72"/>
      <c r="T606" s="73"/>
      <c r="U606" s="69" t="s">
        <v>2897</v>
      </c>
      <c r="V606" s="69"/>
      <c r="W606" s="136"/>
      <c r="X606" s="139"/>
      <c r="Y606" s="121"/>
      <c r="Z606" s="143" t="str">
        <f>IFERROR(VLOOKUP('Care Companion Tracker'!$G606,'Patient Discharge Report'!$B$11:$E$1048576,3,FALSE),"")</f>
        <v/>
      </c>
      <c r="AA606" s="94" t="str">
        <f>IFERROR(VLOOKUP('Care Companion Tracker'!$G606,'Patient Discharge Report'!$B$11:$E$1048576,4,FALSE),"")</f>
        <v/>
      </c>
      <c r="AB606" s="179">
        <f>ROUND(IF('Care Companion Tracker'!$Z606="",0,('Care Companion Tracker'!$Z606-'Care Companion Tracker'!$F606)),0)</f>
        <v>0</v>
      </c>
      <c r="AC606" s="116"/>
      <c r="AD606" s="95"/>
    </row>
    <row r="607" spans="2:30">
      <c r="B607" s="67">
        <f t="shared" si="18"/>
        <v>592</v>
      </c>
      <c r="C607" s="68" t="str">
        <f t="shared" si="19"/>
        <v>Hyderabad</v>
      </c>
      <c r="D607" s="93" t="str">
        <f>IF(AND('Care Companion Tracker'!$U607="", 'Care Companion Tracker'!$Z607=""),"Class not attended", IF(AND('Care Companion Tracker'!$Z607="",'Care Companion Tracker'!$U607&lt;&gt;"",$K607="Surgery",$W607=""),"Practical Left", IF(AND('Care Companion Tracker'!$Z607="",'Care Companion Tracker'!$U607&lt;&gt;"",'Care Companion Tracker'!$K607="Surgery",'Care Companion Tracker'!$Y607=""),"Evaluation left",IF(OR(AND('Care Companion Tracker'!$Z607&lt;&gt;"",'Care Companion Tracker'!$K607="Surgery",'Care Companion Tracker'!$U607&lt;&gt;"",'Care Companion Tracker'!$W607&lt;&gt;"",'Care Companion Tracker'!$Y607&lt;&gt;""),AND('Care Companion Tracker'!$Z607&lt;&gt;"",'Care Companion Tracker'!$K607="Procedure",'Care Companion Tracker'!$U607&lt;&gt;""),AND('Care Companion Tracker'!$Z607&lt;&gt;"",'Care Companion Tracker'!$K607="Observation",'Care Companion Tracker'!$U607&lt;&gt;"")),"Discharged &amp; completed",IF(AND('Care Companion Tracker'!$Z607&lt;&gt;"",'Care Companion Tracker'!$U607&lt;&gt;"",'Care Companion Tracker'!$W607=""),"Discharged but no practical", IF(AND('Care Companion Tracker'!$Z607&lt;&gt;"",'Care Companion Tracker'!$U607&lt;&gt;"",'Care Companion Tracker'!$K607="Surgery",'Care Companion Tracker'!$Y607=""),"Discharged but no evaluation",IF(AND('Care Companion Tracker'!$Z607&lt;&gt;"",'Care Companion Tracker'!$U607=""),"Discharged but no class","Completed but not discharged")))))))</f>
        <v>Discharged but no class</v>
      </c>
      <c r="E607" s="129" t="str">
        <f>IF(Table4[[#This Row],[DOA (DD/MM/YY)]]="","",TEXT(Table4[[#This Row],[DOA (DD/MM/YY)]],"mmm-yy"))</f>
        <v>Sep-14</v>
      </c>
      <c r="F607" s="148">
        <f>IF('Patient Admission Report'!H602="","",'Patient Admission Report'!H602)</f>
        <v>41896</v>
      </c>
      <c r="G607" s="112" t="str">
        <f>IFERROR(IF('Patient Admission Report'!B602="","",'Patient Admission Report'!B602),"")</f>
        <v>10070000203126</v>
      </c>
      <c r="H607" s="68" t="str">
        <f>IFERROR(IF('Patient Admission Report'!C602="","",'Patient Admission Report'!C602),"")</f>
        <v>Master IBRAHIM MD</v>
      </c>
      <c r="I607" s="77" t="str">
        <f>IFERROR(IF('Patient Admission Report'!D602="","",'Patient Admission Report'!D602),"")</f>
        <v>9396258544</v>
      </c>
      <c r="J607" s="68" t="str">
        <f>IFERROR(IF('Patient Admission Report'!E602="","",'Patient Admission Report'!E602),"")</f>
        <v>TELANGANA</v>
      </c>
      <c r="K607" s="68" t="str">
        <f>IFERROR(IF('Patient Admission Report'!F602="","",'Patient Admission Report'!F602),"")</f>
        <v>PROCEDURE</v>
      </c>
      <c r="L607" s="68" t="str">
        <f>IFERROR(IF('Patient Admission Report'!G602="","",'Patient Admission Report'!G602),"")</f>
        <v>ORTHOPAEDICS</v>
      </c>
      <c r="M607" s="133" t="str">
        <f>IFERROR(IF('Patient Admission Report'!I602="","",'Patient Admission Report'!I602),"")</f>
        <v>AROGYA SRI</v>
      </c>
      <c r="N607" s="124"/>
      <c r="O607" s="116"/>
      <c r="P607" s="72"/>
      <c r="Q607" s="73"/>
      <c r="R607" s="72"/>
      <c r="S607" s="72"/>
      <c r="T607" s="73"/>
      <c r="U607" s="69"/>
      <c r="V607" s="69"/>
      <c r="W607" s="136"/>
      <c r="X607" s="139"/>
      <c r="Y607" s="121"/>
      <c r="Z607" s="143" t="str">
        <f>IFERROR(VLOOKUP('Care Companion Tracker'!$G607,'Patient Discharge Report'!$B$11:$E$1048576,3,FALSE),"")</f>
        <v>24/09/2014 02:18 AM</v>
      </c>
      <c r="AA607" s="94" t="str">
        <f>IFERROR(VLOOKUP('Care Companion Tracker'!$G607,'Patient Discharge Report'!$B$11:$E$1048576,4,FALSE),"")</f>
        <v>Normal Discharge</v>
      </c>
      <c r="AB607" s="179">
        <f>ROUND(IF('Care Companion Tracker'!$Z607="",0,('Care Companion Tracker'!$Z607-'Care Companion Tracker'!$F607)),0)</f>
        <v>10</v>
      </c>
      <c r="AC607" s="116"/>
      <c r="AD607" s="95"/>
    </row>
    <row r="608" spans="2:30">
      <c r="B608" s="67">
        <f t="shared" si="18"/>
        <v>593</v>
      </c>
      <c r="C608" s="68" t="str">
        <f t="shared" si="19"/>
        <v>Hyderabad</v>
      </c>
      <c r="D608" s="93" t="str">
        <f>IF(AND('Care Companion Tracker'!$U608="", 'Care Companion Tracker'!$Z608=""),"Class not attended", IF(AND('Care Companion Tracker'!$Z608="",'Care Companion Tracker'!$U608&lt;&gt;"",$K608="Surgery",$W608=""),"Practical Left", IF(AND('Care Companion Tracker'!$Z608="",'Care Companion Tracker'!$U608&lt;&gt;"",'Care Companion Tracker'!$K608="Surgery",'Care Companion Tracker'!$Y608=""),"Evaluation left",IF(OR(AND('Care Companion Tracker'!$Z608&lt;&gt;"",'Care Companion Tracker'!$K608="Surgery",'Care Companion Tracker'!$U608&lt;&gt;"",'Care Companion Tracker'!$W608&lt;&gt;"",'Care Companion Tracker'!$Y608&lt;&gt;""),AND('Care Companion Tracker'!$Z608&lt;&gt;"",'Care Companion Tracker'!$K608="Procedure",'Care Companion Tracker'!$U608&lt;&gt;""),AND('Care Companion Tracker'!$Z608&lt;&gt;"",'Care Companion Tracker'!$K608="Observation",'Care Companion Tracker'!$U608&lt;&gt;"")),"Discharged &amp; completed",IF(AND('Care Companion Tracker'!$Z608&lt;&gt;"",'Care Companion Tracker'!$U608&lt;&gt;"",'Care Companion Tracker'!$W608=""),"Discharged but no practical", IF(AND('Care Companion Tracker'!$Z608&lt;&gt;"",'Care Companion Tracker'!$U608&lt;&gt;"",'Care Companion Tracker'!$K608="Surgery",'Care Companion Tracker'!$Y608=""),"Discharged but no evaluation",IF(AND('Care Companion Tracker'!$Z608&lt;&gt;"",'Care Companion Tracker'!$U608=""),"Discharged but no class","Completed but not discharged")))))))</f>
        <v>Discharged but no class</v>
      </c>
      <c r="E608" s="129" t="str">
        <f>IF(Table4[[#This Row],[DOA (DD/MM/YY)]]="","",TEXT(Table4[[#This Row],[DOA (DD/MM/YY)]],"mmm-yy"))</f>
        <v>Sep-14</v>
      </c>
      <c r="F608" s="148">
        <f>IF('Patient Admission Report'!H603="","",'Patient Admission Report'!H603)</f>
        <v>41896</v>
      </c>
      <c r="G608" s="112" t="str">
        <f>IFERROR(IF('Patient Admission Report'!B603="","",'Patient Admission Report'!B603),"")</f>
        <v>10070000202087</v>
      </c>
      <c r="H608" s="68" t="str">
        <f>IFERROR(IF('Patient Admission Report'!C603="","",'Patient Admission Report'!C603),"")</f>
        <v>Mrs PADFAMMA V</v>
      </c>
      <c r="I608" s="77" t="str">
        <f>IFERROR(IF('Patient Admission Report'!D603="","",'Patient Admission Report'!D603),"")</f>
        <v>9705994575</v>
      </c>
      <c r="J608" s="68" t="str">
        <f>IFERROR(IF('Patient Admission Report'!E603="","",'Patient Admission Report'!E603),"")</f>
        <v>TELANGANA</v>
      </c>
      <c r="K608" s="68" t="str">
        <f>IFERROR(IF('Patient Admission Report'!F603="","",'Patient Admission Report'!F603),"")</f>
        <v>PROCEDURE</v>
      </c>
      <c r="L608" s="68" t="str">
        <f>IFERROR(IF('Patient Admission Report'!G603="","",'Patient Admission Report'!G603),"")</f>
        <v>ORTHOPAEDICS</v>
      </c>
      <c r="M608" s="133" t="str">
        <f>IFERROR(IF('Patient Admission Report'!I603="","",'Patient Admission Report'!I603),"")</f>
        <v>AROGYA SRI</v>
      </c>
      <c r="N608" s="124"/>
      <c r="O608" s="116"/>
      <c r="P608" s="72"/>
      <c r="Q608" s="73"/>
      <c r="R608" s="72"/>
      <c r="S608" s="72"/>
      <c r="T608" s="73"/>
      <c r="U608" s="69"/>
      <c r="V608" s="69" t="s">
        <v>3222</v>
      </c>
      <c r="W608" s="136"/>
      <c r="X608" s="139"/>
      <c r="Y608" s="121"/>
      <c r="Z608" s="143" t="str">
        <f>IFERROR(VLOOKUP('Care Companion Tracker'!$G608,'Patient Discharge Report'!$B$11:$E$1048576,3,FALSE),"")</f>
        <v>25/09/2014 07:29 PM</v>
      </c>
      <c r="AA608" s="94" t="str">
        <f>IFERROR(VLOOKUP('Care Companion Tracker'!$G608,'Patient Discharge Report'!$B$11:$E$1048576,4,FALSE),"")</f>
        <v>Normal Discharge</v>
      </c>
      <c r="AB608" s="179">
        <f>ROUND(IF('Care Companion Tracker'!$Z608="",0,('Care Companion Tracker'!$Z608-'Care Companion Tracker'!$F608)),0)</f>
        <v>12</v>
      </c>
      <c r="AC608" s="116"/>
      <c r="AD608" s="95"/>
    </row>
    <row r="609" spans="2:30">
      <c r="B609" s="67">
        <f t="shared" si="18"/>
        <v>594</v>
      </c>
      <c r="C609" s="68" t="str">
        <f t="shared" si="19"/>
        <v>Hyderabad</v>
      </c>
      <c r="D609" s="93" t="str">
        <f>IF(AND('Care Companion Tracker'!$U609="", 'Care Companion Tracker'!$Z609=""),"Class not attended", IF(AND('Care Companion Tracker'!$Z609="",'Care Companion Tracker'!$U609&lt;&gt;"",$K609="Surgery",$W609=""),"Practical Left", IF(AND('Care Companion Tracker'!$Z609="",'Care Companion Tracker'!$U609&lt;&gt;"",'Care Companion Tracker'!$K609="Surgery",'Care Companion Tracker'!$Y609=""),"Evaluation left",IF(OR(AND('Care Companion Tracker'!$Z609&lt;&gt;"",'Care Companion Tracker'!$K609="Surgery",'Care Companion Tracker'!$U609&lt;&gt;"",'Care Companion Tracker'!$W609&lt;&gt;"",'Care Companion Tracker'!$Y609&lt;&gt;""),AND('Care Companion Tracker'!$Z609&lt;&gt;"",'Care Companion Tracker'!$K609="Procedure",'Care Companion Tracker'!$U609&lt;&gt;""),AND('Care Companion Tracker'!$Z609&lt;&gt;"",'Care Companion Tracker'!$K609="Observation",'Care Companion Tracker'!$U609&lt;&gt;"")),"Discharged &amp; completed",IF(AND('Care Companion Tracker'!$Z609&lt;&gt;"",'Care Companion Tracker'!$U609&lt;&gt;"",'Care Companion Tracker'!$W609=""),"Discharged but no practical", IF(AND('Care Companion Tracker'!$Z609&lt;&gt;"",'Care Companion Tracker'!$U609&lt;&gt;"",'Care Companion Tracker'!$K609="Surgery",'Care Companion Tracker'!$Y609=""),"Discharged but no evaluation",IF(AND('Care Companion Tracker'!$Z609&lt;&gt;"",'Care Companion Tracker'!$U609=""),"Discharged but no class","Completed but not discharged")))))))</f>
        <v>Discharged but no class</v>
      </c>
      <c r="E609" s="129" t="str">
        <f>IF(Table4[[#This Row],[DOA (DD/MM/YY)]]="","",TEXT(Table4[[#This Row],[DOA (DD/MM/YY)]],"mmm-yy"))</f>
        <v>Sep-14</v>
      </c>
      <c r="F609" s="148">
        <f>IF('Patient Admission Report'!H604="","",'Patient Admission Report'!H604)</f>
        <v>41896</v>
      </c>
      <c r="G609" s="112" t="str">
        <f>IFERROR(IF('Patient Admission Report'!B604="","",'Patient Admission Report'!B604),"")</f>
        <v>10070000203010</v>
      </c>
      <c r="H609" s="68" t="str">
        <f>IFERROR(IF('Patient Admission Report'!C604="","",'Patient Admission Report'!C604),"")</f>
        <v>Mr SRIDHAR GUNDA</v>
      </c>
      <c r="I609" s="77" t="str">
        <f>IFERROR(IF('Patient Admission Report'!D604="","",'Patient Admission Report'!D604),"")</f>
        <v>919441060407</v>
      </c>
      <c r="J609" s="68" t="str">
        <f>IFERROR(IF('Patient Admission Report'!E604="","",'Patient Admission Report'!E604),"")</f>
        <v>TELANGANA</v>
      </c>
      <c r="K609" s="68" t="str">
        <f>IFERROR(IF('Patient Admission Report'!F604="","",'Patient Admission Report'!F604),"")</f>
        <v>SURGERY</v>
      </c>
      <c r="L609" s="68" t="str">
        <f>IFERROR(IF('Patient Admission Report'!G604="","",'Patient Admission Report'!G604),"")</f>
        <v>ORTHOPAEDICS</v>
      </c>
      <c r="M609" s="133" t="str">
        <f>IFERROR(IF('Patient Admission Report'!I604="","",'Patient Admission Report'!I604),"")</f>
        <v/>
      </c>
      <c r="N609" s="124"/>
      <c r="O609" s="116"/>
      <c r="P609" s="72"/>
      <c r="Q609" s="73"/>
      <c r="R609" s="72"/>
      <c r="S609" s="72"/>
      <c r="T609" s="73"/>
      <c r="U609" s="69"/>
      <c r="V609" s="69" t="s">
        <v>3222</v>
      </c>
      <c r="W609" s="136"/>
      <c r="X609" s="139"/>
      <c r="Y609" s="121"/>
      <c r="Z609" s="143" t="str">
        <f>IFERROR(VLOOKUP('Care Companion Tracker'!$G609,'Patient Discharge Report'!$B$11:$E$1048576,3,FALSE),"")</f>
        <v>26/09/2014 04:33 PM</v>
      </c>
      <c r="AA609" s="94" t="str">
        <f>IFERROR(VLOOKUP('Care Companion Tracker'!$G609,'Patient Discharge Report'!$B$11:$E$1048576,4,FALSE),"")</f>
        <v>Normal Discharge</v>
      </c>
      <c r="AB609" s="179">
        <f>ROUND(IF('Care Companion Tracker'!$Z609="",0,('Care Companion Tracker'!$Z609-'Care Companion Tracker'!$F609)),0)</f>
        <v>13</v>
      </c>
      <c r="AC609" s="116"/>
      <c r="AD609" s="95"/>
    </row>
    <row r="610" spans="2:30">
      <c r="B610" s="67">
        <f t="shared" si="18"/>
        <v>595</v>
      </c>
      <c r="C610" s="68" t="str">
        <f t="shared" si="19"/>
        <v>Hyderabad</v>
      </c>
      <c r="D610" s="93" t="str">
        <f>IF(AND('Care Companion Tracker'!$U610="", 'Care Companion Tracker'!$Z610=""),"Class not attended", IF(AND('Care Companion Tracker'!$Z610="",'Care Companion Tracker'!$U610&lt;&gt;"",$K610="Surgery",$W610=""),"Practical Left", IF(AND('Care Companion Tracker'!$Z610="",'Care Companion Tracker'!$U610&lt;&gt;"",'Care Companion Tracker'!$K610="Surgery",'Care Companion Tracker'!$Y610=""),"Evaluation left",IF(OR(AND('Care Companion Tracker'!$Z610&lt;&gt;"",'Care Companion Tracker'!$K610="Surgery",'Care Companion Tracker'!$U610&lt;&gt;"",'Care Companion Tracker'!$W610&lt;&gt;"",'Care Companion Tracker'!$Y610&lt;&gt;""),AND('Care Companion Tracker'!$Z610&lt;&gt;"",'Care Companion Tracker'!$K610="Procedure",'Care Companion Tracker'!$U610&lt;&gt;""),AND('Care Companion Tracker'!$Z610&lt;&gt;"",'Care Companion Tracker'!$K610="Observation",'Care Companion Tracker'!$U610&lt;&gt;"")),"Discharged &amp; completed",IF(AND('Care Companion Tracker'!$Z610&lt;&gt;"",'Care Companion Tracker'!$U610&lt;&gt;"",'Care Companion Tracker'!$W610=""),"Discharged but no practical", IF(AND('Care Companion Tracker'!$Z610&lt;&gt;"",'Care Companion Tracker'!$U610&lt;&gt;"",'Care Companion Tracker'!$K610="Surgery",'Care Companion Tracker'!$Y610=""),"Discharged but no evaluation",IF(AND('Care Companion Tracker'!$Z610&lt;&gt;"",'Care Companion Tracker'!$U610=""),"Discharged but no class","Completed but not discharged")))))))</f>
        <v>Class not attended</v>
      </c>
      <c r="E610" s="129" t="str">
        <f>IF(Table4[[#This Row],[DOA (DD/MM/YY)]]="","",TEXT(Table4[[#This Row],[DOA (DD/MM/YY)]],"mmm-yy"))</f>
        <v>Sep-14</v>
      </c>
      <c r="F610" s="148">
        <f>IF('Patient Admission Report'!H605="","",'Patient Admission Report'!H605)</f>
        <v>41896</v>
      </c>
      <c r="G610" s="112" t="str">
        <f>IFERROR(IF('Patient Admission Report'!B605="","",'Patient Admission Report'!B605),"")</f>
        <v>10070000197111</v>
      </c>
      <c r="H610" s="68" t="str">
        <f>IFERROR(IF('Patient Admission Report'!C605="","",'Patient Admission Report'!C605),"")</f>
        <v>Mr NAGESH B</v>
      </c>
      <c r="I610" s="77" t="str">
        <f>IFERROR(IF('Patient Admission Report'!D605="","",'Patient Admission Report'!D605),"")</f>
        <v>9949834657</v>
      </c>
      <c r="J610" s="68" t="str">
        <f>IFERROR(IF('Patient Admission Report'!E605="","",'Patient Admission Report'!E605),"")</f>
        <v>TELANGANA</v>
      </c>
      <c r="K610" s="68" t="str">
        <f>IFERROR(IF('Patient Admission Report'!F605="","",'Patient Admission Report'!F605),"")</f>
        <v>PROCEDURE</v>
      </c>
      <c r="L610" s="68" t="str">
        <f>IFERROR(IF('Patient Admission Report'!G605="","",'Patient Admission Report'!G605),"")</f>
        <v>UROLOGY</v>
      </c>
      <c r="M610" s="133" t="str">
        <f>IFERROR(IF('Patient Admission Report'!I605="","",'Patient Admission Report'!I605),"")</f>
        <v>AROGYA SRI</v>
      </c>
      <c r="N610" s="124"/>
      <c r="O610" s="116"/>
      <c r="P610" s="72"/>
      <c r="Q610" s="73"/>
      <c r="R610" s="72"/>
      <c r="S610" s="72"/>
      <c r="T610" s="73"/>
      <c r="U610" s="69"/>
      <c r="V610" s="69"/>
      <c r="W610" s="136"/>
      <c r="X610" s="139"/>
      <c r="Y610" s="121"/>
      <c r="Z610" s="143" t="str">
        <f>IFERROR(VLOOKUP('Care Companion Tracker'!$G610,'Patient Discharge Report'!$B$11:$E$1048576,3,FALSE),"")</f>
        <v/>
      </c>
      <c r="AA610" s="94" t="str">
        <f>IFERROR(VLOOKUP('Care Companion Tracker'!$G610,'Patient Discharge Report'!$B$11:$E$1048576,4,FALSE),"")</f>
        <v/>
      </c>
      <c r="AB610" s="179">
        <f>ROUND(IF('Care Companion Tracker'!$Z610="",0,('Care Companion Tracker'!$Z610-'Care Companion Tracker'!$F610)),0)</f>
        <v>0</v>
      </c>
      <c r="AC610" s="116"/>
      <c r="AD610" s="95"/>
    </row>
    <row r="611" spans="2:30">
      <c r="B611" s="67">
        <f t="shared" si="18"/>
        <v>596</v>
      </c>
      <c r="C611" s="68" t="str">
        <f t="shared" si="19"/>
        <v>Hyderabad</v>
      </c>
      <c r="D611" s="93" t="str">
        <f>IF(AND('Care Companion Tracker'!$U611="", 'Care Companion Tracker'!$Z611=""),"Class not attended", IF(AND('Care Companion Tracker'!$Z611="",'Care Companion Tracker'!$U611&lt;&gt;"",$K611="Surgery",$W611=""),"Practical Left", IF(AND('Care Companion Tracker'!$Z611="",'Care Companion Tracker'!$U611&lt;&gt;"",'Care Companion Tracker'!$K611="Surgery",'Care Companion Tracker'!$Y611=""),"Evaluation left",IF(OR(AND('Care Companion Tracker'!$Z611&lt;&gt;"",'Care Companion Tracker'!$K611="Surgery",'Care Companion Tracker'!$U611&lt;&gt;"",'Care Companion Tracker'!$W611&lt;&gt;"",'Care Companion Tracker'!$Y611&lt;&gt;""),AND('Care Companion Tracker'!$Z611&lt;&gt;"",'Care Companion Tracker'!$K611="Procedure",'Care Companion Tracker'!$U611&lt;&gt;""),AND('Care Companion Tracker'!$Z611&lt;&gt;"",'Care Companion Tracker'!$K611="Observation",'Care Companion Tracker'!$U611&lt;&gt;"")),"Discharged &amp; completed",IF(AND('Care Companion Tracker'!$Z611&lt;&gt;"",'Care Companion Tracker'!$U611&lt;&gt;"",'Care Companion Tracker'!$W611=""),"Discharged but no practical", IF(AND('Care Companion Tracker'!$Z611&lt;&gt;"",'Care Companion Tracker'!$U611&lt;&gt;"",'Care Companion Tracker'!$K611="Surgery",'Care Companion Tracker'!$Y611=""),"Discharged but no evaluation",IF(AND('Care Companion Tracker'!$Z611&lt;&gt;"",'Care Companion Tracker'!$U611=""),"Discharged but no class","Completed but not discharged")))))))</f>
        <v>Discharged but no class</v>
      </c>
      <c r="E611" s="129" t="str">
        <f>IF(Table4[[#This Row],[DOA (DD/MM/YY)]]="","",TEXT(Table4[[#This Row],[DOA (DD/MM/YY)]],"mmm-yy"))</f>
        <v>Sep-14</v>
      </c>
      <c r="F611" s="148">
        <f>IF('Patient Admission Report'!H606="","",'Patient Admission Report'!H606)</f>
        <v>41896</v>
      </c>
      <c r="G611" s="112" t="str">
        <f>IFERROR(IF('Patient Admission Report'!B606="","",'Patient Admission Report'!B606),"")</f>
        <v>10070000203482</v>
      </c>
      <c r="H611" s="68" t="str">
        <f>IFERROR(IF('Patient Admission Report'!C606="","",'Patient Admission Report'!C606),"")</f>
        <v>Mrs GOUSIYA SK</v>
      </c>
      <c r="I611" s="77" t="str">
        <f>IFERROR(IF('Patient Admission Report'!D606="","",'Patient Admission Report'!D606),"")</f>
        <v>9848754558</v>
      </c>
      <c r="J611" s="68" t="str">
        <f>IFERROR(IF('Patient Admission Report'!E606="","",'Patient Admission Report'!E606),"")</f>
        <v>TELANGANA</v>
      </c>
      <c r="K611" s="68" t="str">
        <f>IFERROR(IF('Patient Admission Report'!F606="","",'Patient Admission Report'!F606),"")</f>
        <v>PROCEDURE</v>
      </c>
      <c r="L611" s="68" t="str">
        <f>IFERROR(IF('Patient Admission Report'!G606="","",'Patient Admission Report'!G606),"")</f>
        <v>CARDIOLOGY - ADULT</v>
      </c>
      <c r="M611" s="133" t="str">
        <f>IFERROR(IF('Patient Admission Report'!I606="","",'Patient Admission Report'!I606),"")</f>
        <v>AROGYA SRI</v>
      </c>
      <c r="N611" s="124"/>
      <c r="O611" s="116"/>
      <c r="P611" s="72"/>
      <c r="Q611" s="73"/>
      <c r="R611" s="72"/>
      <c r="S611" s="72"/>
      <c r="T611" s="73"/>
      <c r="U611" s="69"/>
      <c r="V611" s="69"/>
      <c r="W611" s="136"/>
      <c r="X611" s="139"/>
      <c r="Y611" s="121"/>
      <c r="Z611" s="143" t="str">
        <f>IFERROR(VLOOKUP('Care Companion Tracker'!$G611,'Patient Discharge Report'!$B$11:$E$1048576,3,FALSE),"")</f>
        <v>25/09/2014 07:15 AM</v>
      </c>
      <c r="AA611" s="94" t="str">
        <f>IFERROR(VLOOKUP('Care Companion Tracker'!$G611,'Patient Discharge Report'!$B$11:$E$1048576,4,FALSE),"")</f>
        <v>Normal Discharge</v>
      </c>
      <c r="AB611" s="179">
        <f>ROUND(IF('Care Companion Tracker'!$Z611="",0,('Care Companion Tracker'!$Z611-'Care Companion Tracker'!$F611)),0)</f>
        <v>11</v>
      </c>
      <c r="AC611" s="116"/>
      <c r="AD611" s="95"/>
    </row>
    <row r="612" spans="2:30">
      <c r="B612" s="67">
        <f t="shared" si="18"/>
        <v>597</v>
      </c>
      <c r="C612" s="68" t="str">
        <f t="shared" si="19"/>
        <v>Hyderabad</v>
      </c>
      <c r="D612" s="93" t="str">
        <f>IF(AND('Care Companion Tracker'!$U612="", 'Care Companion Tracker'!$Z612=""),"Class not attended", IF(AND('Care Companion Tracker'!$Z612="",'Care Companion Tracker'!$U612&lt;&gt;"",$K612="Surgery",$W612=""),"Practical Left", IF(AND('Care Companion Tracker'!$Z612="",'Care Companion Tracker'!$U612&lt;&gt;"",'Care Companion Tracker'!$K612="Surgery",'Care Companion Tracker'!$Y612=""),"Evaluation left",IF(OR(AND('Care Companion Tracker'!$Z612&lt;&gt;"",'Care Companion Tracker'!$K612="Surgery",'Care Companion Tracker'!$U612&lt;&gt;"",'Care Companion Tracker'!$W612&lt;&gt;"",'Care Companion Tracker'!$Y612&lt;&gt;""),AND('Care Companion Tracker'!$Z612&lt;&gt;"",'Care Companion Tracker'!$K612="Procedure",'Care Companion Tracker'!$U612&lt;&gt;""),AND('Care Companion Tracker'!$Z612&lt;&gt;"",'Care Companion Tracker'!$K612="Observation",'Care Companion Tracker'!$U612&lt;&gt;"")),"Discharged &amp; completed",IF(AND('Care Companion Tracker'!$Z612&lt;&gt;"",'Care Companion Tracker'!$U612&lt;&gt;"",'Care Companion Tracker'!$W612=""),"Discharged but no practical", IF(AND('Care Companion Tracker'!$Z612&lt;&gt;"",'Care Companion Tracker'!$U612&lt;&gt;"",'Care Companion Tracker'!$K612="Surgery",'Care Companion Tracker'!$Y612=""),"Discharged but no evaluation",IF(AND('Care Companion Tracker'!$Z612&lt;&gt;"",'Care Companion Tracker'!$U612=""),"Discharged but no class","Completed but not discharged")))))))</f>
        <v>Discharged but no class</v>
      </c>
      <c r="E612" s="129" t="str">
        <f>IF(Table4[[#This Row],[DOA (DD/MM/YY)]]="","",TEXT(Table4[[#This Row],[DOA (DD/MM/YY)]],"mmm-yy"))</f>
        <v>Sep-14</v>
      </c>
      <c r="F612" s="148">
        <f>IF('Patient Admission Report'!H607="","",'Patient Admission Report'!H607)</f>
        <v>41896</v>
      </c>
      <c r="G612" s="112" t="str">
        <f>IFERROR(IF('Patient Admission Report'!B607="","",'Patient Admission Report'!B607),"")</f>
        <v>10070000203384</v>
      </c>
      <c r="H612" s="68" t="str">
        <f>IFERROR(IF('Patient Admission Report'!C607="","",'Patient Admission Report'!C607),"")</f>
        <v>Mrs GARAMMA A</v>
      </c>
      <c r="I612" s="77" t="str">
        <f>IFERROR(IF('Patient Admission Report'!D607="","",'Patient Admission Report'!D607),"")</f>
        <v>8106979364</v>
      </c>
      <c r="J612" s="68" t="str">
        <f>IFERROR(IF('Patient Admission Report'!E607="","",'Patient Admission Report'!E607),"")</f>
        <v>TELANGANA</v>
      </c>
      <c r="K612" s="68" t="str">
        <f>IFERROR(IF('Patient Admission Report'!F607="","",'Patient Admission Report'!F607),"")</f>
        <v>PROCEDURE</v>
      </c>
      <c r="L612" s="68" t="str">
        <f>IFERROR(IF('Patient Admission Report'!G607="","",'Patient Admission Report'!G607),"")</f>
        <v>CARDIOLOGY - ADULT</v>
      </c>
      <c r="M612" s="133" t="str">
        <f>IFERROR(IF('Patient Admission Report'!I607="","",'Patient Admission Report'!I607),"")</f>
        <v>AROGYA SRI</v>
      </c>
      <c r="N612" s="124"/>
      <c r="O612" s="116"/>
      <c r="P612" s="72"/>
      <c r="Q612" s="73"/>
      <c r="R612" s="72"/>
      <c r="S612" s="72"/>
      <c r="T612" s="73"/>
      <c r="U612" s="69"/>
      <c r="V612" s="69"/>
      <c r="W612" s="136"/>
      <c r="X612" s="139"/>
      <c r="Y612" s="121"/>
      <c r="Z612" s="143" t="str">
        <f>IFERROR(VLOOKUP('Care Companion Tracker'!$G612,'Patient Discharge Report'!$B$11:$E$1048576,3,FALSE),"")</f>
        <v>25/09/2014 07:15 AM</v>
      </c>
      <c r="AA612" s="94" t="str">
        <f>IFERROR(VLOOKUP('Care Companion Tracker'!$G612,'Patient Discharge Report'!$B$11:$E$1048576,4,FALSE),"")</f>
        <v>Normal Discharge</v>
      </c>
      <c r="AB612" s="179">
        <f>ROUND(IF('Care Companion Tracker'!$Z612="",0,('Care Companion Tracker'!$Z612-'Care Companion Tracker'!$F612)),0)</f>
        <v>11</v>
      </c>
      <c r="AC612" s="116"/>
      <c r="AD612" s="95"/>
    </row>
    <row r="613" spans="2:30">
      <c r="B613" s="67">
        <f t="shared" si="18"/>
        <v>598</v>
      </c>
      <c r="C613" s="68" t="str">
        <f t="shared" si="19"/>
        <v>Hyderabad</v>
      </c>
      <c r="D613" s="93" t="str">
        <f>IF(AND('Care Companion Tracker'!$U613="", 'Care Companion Tracker'!$Z613=""),"Class not attended", IF(AND('Care Companion Tracker'!$Z613="",'Care Companion Tracker'!$U613&lt;&gt;"",$K613="Surgery",$W613=""),"Practical Left", IF(AND('Care Companion Tracker'!$Z613="",'Care Companion Tracker'!$U613&lt;&gt;"",'Care Companion Tracker'!$K613="Surgery",'Care Companion Tracker'!$Y613=""),"Evaluation left",IF(OR(AND('Care Companion Tracker'!$Z613&lt;&gt;"",'Care Companion Tracker'!$K613="Surgery",'Care Companion Tracker'!$U613&lt;&gt;"",'Care Companion Tracker'!$W613&lt;&gt;"",'Care Companion Tracker'!$Y613&lt;&gt;""),AND('Care Companion Tracker'!$Z613&lt;&gt;"",'Care Companion Tracker'!$K613="Procedure",'Care Companion Tracker'!$U613&lt;&gt;""),AND('Care Companion Tracker'!$Z613&lt;&gt;"",'Care Companion Tracker'!$K613="Observation",'Care Companion Tracker'!$U613&lt;&gt;"")),"Discharged &amp; completed",IF(AND('Care Companion Tracker'!$Z613&lt;&gt;"",'Care Companion Tracker'!$U613&lt;&gt;"",'Care Companion Tracker'!$W613=""),"Discharged but no practical", IF(AND('Care Companion Tracker'!$Z613&lt;&gt;"",'Care Companion Tracker'!$U613&lt;&gt;"",'Care Companion Tracker'!$K613="Surgery",'Care Companion Tracker'!$Y613=""),"Discharged but no evaluation",IF(AND('Care Companion Tracker'!$Z613&lt;&gt;"",'Care Companion Tracker'!$U613=""),"Discharged but no class","Completed but not discharged")))))))</f>
        <v>Discharged but no class</v>
      </c>
      <c r="E613" s="129" t="str">
        <f>IF(Table4[[#This Row],[DOA (DD/MM/YY)]]="","",TEXT(Table4[[#This Row],[DOA (DD/MM/YY)]],"mmm-yy"))</f>
        <v>Sep-14</v>
      </c>
      <c r="F613" s="148">
        <f>IF('Patient Admission Report'!H608="","",'Patient Admission Report'!H608)</f>
        <v>41896</v>
      </c>
      <c r="G613" s="112" t="str">
        <f>IFERROR(IF('Patient Admission Report'!B608="","",'Patient Admission Report'!B608),"")</f>
        <v>10070000203439</v>
      </c>
      <c r="H613" s="68" t="str">
        <f>IFERROR(IF('Patient Admission Report'!C608="","",'Patient Admission Report'!C608),"")</f>
        <v>Mr VEERAIAH P</v>
      </c>
      <c r="I613" s="77" t="str">
        <f>IFERROR(IF('Patient Admission Report'!D608="","",'Patient Admission Report'!D608),"")</f>
        <v>9704788751</v>
      </c>
      <c r="J613" s="68" t="str">
        <f>IFERROR(IF('Patient Admission Report'!E608="","",'Patient Admission Report'!E608),"")</f>
        <v>TELANGANA</v>
      </c>
      <c r="K613" s="68" t="str">
        <f>IFERROR(IF('Patient Admission Report'!F608="","",'Patient Admission Report'!F608),"")</f>
        <v>PROCEDURE</v>
      </c>
      <c r="L613" s="68" t="str">
        <f>IFERROR(IF('Patient Admission Report'!G608="","",'Patient Admission Report'!G608),"")</f>
        <v>CARDIOLOGY - ADULT</v>
      </c>
      <c r="M613" s="133" t="str">
        <f>IFERROR(IF('Patient Admission Report'!I608="","",'Patient Admission Report'!I608),"")</f>
        <v>AROGYA SRI</v>
      </c>
      <c r="N613" s="124"/>
      <c r="O613" s="116"/>
      <c r="P613" s="72"/>
      <c r="Q613" s="73"/>
      <c r="R613" s="72"/>
      <c r="S613" s="72"/>
      <c r="T613" s="73"/>
      <c r="U613" s="69"/>
      <c r="V613" s="69"/>
      <c r="W613" s="136"/>
      <c r="X613" s="139"/>
      <c r="Y613" s="121"/>
      <c r="Z613" s="143" t="str">
        <f>IFERROR(VLOOKUP('Care Companion Tracker'!$G613,'Patient Discharge Report'!$B$11:$E$1048576,3,FALSE),"")</f>
        <v>22/09/2014 06:38 PM</v>
      </c>
      <c r="AA613" s="94" t="str">
        <f>IFERROR(VLOOKUP('Care Companion Tracker'!$G613,'Patient Discharge Report'!$B$11:$E$1048576,4,FALSE),"")</f>
        <v>Normal Discharge</v>
      </c>
      <c r="AB613" s="179">
        <f>ROUND(IF('Care Companion Tracker'!$Z613="",0,('Care Companion Tracker'!$Z613-'Care Companion Tracker'!$F613)),0)</f>
        <v>9</v>
      </c>
      <c r="AC613" s="116"/>
      <c r="AD613" s="95"/>
    </row>
    <row r="614" spans="2:30">
      <c r="B614" s="67">
        <f t="shared" si="18"/>
        <v>599</v>
      </c>
      <c r="C614" s="68" t="str">
        <f t="shared" si="19"/>
        <v>Hyderabad</v>
      </c>
      <c r="D614" s="93" t="str">
        <f>IF(AND('Care Companion Tracker'!$U614="", 'Care Companion Tracker'!$Z614=""),"Class not attended", IF(AND('Care Companion Tracker'!$Z614="",'Care Companion Tracker'!$U614&lt;&gt;"",$K614="Surgery",$W614=""),"Practical Left", IF(AND('Care Companion Tracker'!$Z614="",'Care Companion Tracker'!$U614&lt;&gt;"",'Care Companion Tracker'!$K614="Surgery",'Care Companion Tracker'!$Y614=""),"Evaluation left",IF(OR(AND('Care Companion Tracker'!$Z614&lt;&gt;"",'Care Companion Tracker'!$K614="Surgery",'Care Companion Tracker'!$U614&lt;&gt;"",'Care Companion Tracker'!$W614&lt;&gt;"",'Care Companion Tracker'!$Y614&lt;&gt;""),AND('Care Companion Tracker'!$Z614&lt;&gt;"",'Care Companion Tracker'!$K614="Procedure",'Care Companion Tracker'!$U614&lt;&gt;""),AND('Care Companion Tracker'!$Z614&lt;&gt;"",'Care Companion Tracker'!$K614="Observation",'Care Companion Tracker'!$U614&lt;&gt;"")),"Discharged &amp; completed",IF(AND('Care Companion Tracker'!$Z614&lt;&gt;"",'Care Companion Tracker'!$U614&lt;&gt;"",'Care Companion Tracker'!$W614=""),"Discharged but no practical", IF(AND('Care Companion Tracker'!$Z614&lt;&gt;"",'Care Companion Tracker'!$U614&lt;&gt;"",'Care Companion Tracker'!$K614="Surgery",'Care Companion Tracker'!$Y614=""),"Discharged but no evaluation",IF(AND('Care Companion Tracker'!$Z614&lt;&gt;"",'Care Companion Tracker'!$U614=""),"Discharged but no class","Completed but not discharged")))))))</f>
        <v>Discharged but no class</v>
      </c>
      <c r="E614" s="129" t="str">
        <f>IF(Table4[[#This Row],[DOA (DD/MM/YY)]]="","",TEXT(Table4[[#This Row],[DOA (DD/MM/YY)]],"mmm-yy"))</f>
        <v>Sep-14</v>
      </c>
      <c r="F614" s="148">
        <f>IF('Patient Admission Report'!H609="","",'Patient Admission Report'!H609)</f>
        <v>41896</v>
      </c>
      <c r="G614" s="112" t="str">
        <f>IFERROR(IF('Patient Admission Report'!B609="","",'Patient Admission Report'!B609),"")</f>
        <v>10070000203251</v>
      </c>
      <c r="H614" s="70" t="str">
        <f>IFERROR(IF('Patient Admission Report'!C609="","",'Patient Admission Report'!C609),"")</f>
        <v>Mrs KADI M</v>
      </c>
      <c r="I614" s="77" t="str">
        <f>IFERROR(IF('Patient Admission Report'!D609="","",'Patient Admission Report'!D609),"")</f>
        <v>9949998783</v>
      </c>
      <c r="J614" s="70" t="str">
        <f>IFERROR(IF('Patient Admission Report'!E609="","",'Patient Admission Report'!E609),"")</f>
        <v>TELANGANA</v>
      </c>
      <c r="K614" s="70" t="str">
        <f>IFERROR(IF('Patient Admission Report'!F609="","",'Patient Admission Report'!F609),"")</f>
        <v>PROCEDURE</v>
      </c>
      <c r="L614" s="70" t="str">
        <f>IFERROR(IF('Patient Admission Report'!G609="","",'Patient Admission Report'!G609),"")</f>
        <v>CARDIOLOGY - ADULT</v>
      </c>
      <c r="M614" s="134" t="str">
        <f>IFERROR(IF('Patient Admission Report'!I609="","",'Patient Admission Report'!I609),"")</f>
        <v>AROGYA SRI</v>
      </c>
      <c r="N614" s="124"/>
      <c r="O614" s="116"/>
      <c r="P614" s="72"/>
      <c r="Q614" s="73"/>
      <c r="R614" s="72"/>
      <c r="S614" s="72"/>
      <c r="T614" s="73"/>
      <c r="U614" s="69"/>
      <c r="V614" s="69"/>
      <c r="W614" s="136"/>
      <c r="X614" s="139"/>
      <c r="Y614" s="121"/>
      <c r="Z614" s="143" t="str">
        <f>IFERROR(VLOOKUP('Care Companion Tracker'!$G614,'Patient Discharge Report'!$B$11:$E$1048576,3,FALSE),"")</f>
        <v>21/09/2014 03:53 PM</v>
      </c>
      <c r="AA614" s="94" t="str">
        <f>IFERROR(VLOOKUP('Care Companion Tracker'!$G614,'Patient Discharge Report'!$B$11:$E$1048576,4,FALSE),"")</f>
        <v>Normal Discharge</v>
      </c>
      <c r="AB614" s="179">
        <f>ROUND(IF('Care Companion Tracker'!$Z614="",0,('Care Companion Tracker'!$Z614-'Care Companion Tracker'!$F614)),0)</f>
        <v>8</v>
      </c>
      <c r="AC614" s="116"/>
      <c r="AD614" s="95"/>
    </row>
    <row r="615" spans="2:30">
      <c r="B615" s="67">
        <f t="shared" si="18"/>
        <v>600</v>
      </c>
      <c r="C615" s="68" t="str">
        <f t="shared" si="19"/>
        <v>Hyderabad</v>
      </c>
      <c r="D615" s="93" t="str">
        <f>IF(AND('Care Companion Tracker'!$U615="", 'Care Companion Tracker'!$Z615=""),"Class not attended", IF(AND('Care Companion Tracker'!$Z615="",'Care Companion Tracker'!$U615&lt;&gt;"",$K615="Surgery",$W615=""),"Practical Left", IF(AND('Care Companion Tracker'!$Z615="",'Care Companion Tracker'!$U615&lt;&gt;"",'Care Companion Tracker'!$K615="Surgery",'Care Companion Tracker'!$Y615=""),"Evaluation left",IF(OR(AND('Care Companion Tracker'!$Z615&lt;&gt;"",'Care Companion Tracker'!$K615="Surgery",'Care Companion Tracker'!$U615&lt;&gt;"",'Care Companion Tracker'!$W615&lt;&gt;"",'Care Companion Tracker'!$Y615&lt;&gt;""),AND('Care Companion Tracker'!$Z615&lt;&gt;"",'Care Companion Tracker'!$K615="Procedure",'Care Companion Tracker'!$U615&lt;&gt;""),AND('Care Companion Tracker'!$Z615&lt;&gt;"",'Care Companion Tracker'!$K615="Observation",'Care Companion Tracker'!$U615&lt;&gt;"")),"Discharged &amp; completed",IF(AND('Care Companion Tracker'!$Z615&lt;&gt;"",'Care Companion Tracker'!$U615&lt;&gt;"",'Care Companion Tracker'!$W615=""),"Discharged but no practical", IF(AND('Care Companion Tracker'!$Z615&lt;&gt;"",'Care Companion Tracker'!$U615&lt;&gt;"",'Care Companion Tracker'!$K615="Surgery",'Care Companion Tracker'!$Y615=""),"Discharged but no evaluation",IF(AND('Care Companion Tracker'!$Z615&lt;&gt;"",'Care Companion Tracker'!$U615=""),"Discharged but no class","Completed but not discharged")))))))</f>
        <v>Class not attended</v>
      </c>
      <c r="E615" s="129" t="str">
        <f>IF(Table4[[#This Row],[DOA (DD/MM/YY)]]="","",TEXT(Table4[[#This Row],[DOA (DD/MM/YY)]],"mmm-yy"))</f>
        <v>Sep-14</v>
      </c>
      <c r="F615" s="148">
        <f>IF('Patient Admission Report'!H610="","",'Patient Admission Report'!H610)</f>
        <v>41896</v>
      </c>
      <c r="G615" s="112" t="str">
        <f>IFERROR(IF('Patient Admission Report'!B610="","",'Patient Admission Report'!B610),"")</f>
        <v>10070000203341</v>
      </c>
      <c r="H615" s="68" t="str">
        <f>IFERROR(IF('Patient Admission Report'!C610="","",'Patient Admission Report'!C610),"")</f>
        <v>Mr RAJAYYA M</v>
      </c>
      <c r="I615" s="77" t="str">
        <f>IFERROR(IF('Patient Admission Report'!D610="","",'Patient Admission Report'!D610),"")</f>
        <v>9989628140</v>
      </c>
      <c r="J615" s="68" t="str">
        <f>IFERROR(IF('Patient Admission Report'!E610="","",'Patient Admission Report'!E610),"")</f>
        <v>TELANGANA</v>
      </c>
      <c r="K615" s="68" t="str">
        <f>IFERROR(IF('Patient Admission Report'!F610="","",'Patient Admission Report'!F610),"")</f>
        <v>PROCEDURE</v>
      </c>
      <c r="L615" s="68" t="str">
        <f>IFERROR(IF('Patient Admission Report'!G610="","",'Patient Admission Report'!G610),"")</f>
        <v>CARDIOLOGY - ADULT</v>
      </c>
      <c r="M615" s="133" t="str">
        <f>IFERROR(IF('Patient Admission Report'!I610="","",'Patient Admission Report'!I610),"")</f>
        <v>AROGYA SRI</v>
      </c>
      <c r="N615" s="124"/>
      <c r="O615" s="116"/>
      <c r="P615" s="72"/>
      <c r="Q615" s="73"/>
      <c r="R615" s="72"/>
      <c r="S615" s="72"/>
      <c r="T615" s="73"/>
      <c r="U615" s="69"/>
      <c r="V615" s="69"/>
      <c r="W615" s="136"/>
      <c r="X615" s="139"/>
      <c r="Y615" s="121"/>
      <c r="Z615" s="143" t="str">
        <f>IFERROR(VLOOKUP('Care Companion Tracker'!$G615,'Patient Discharge Report'!$B$11:$E$1048576,3,FALSE),"")</f>
        <v/>
      </c>
      <c r="AA615" s="94" t="str">
        <f>IFERROR(VLOOKUP('Care Companion Tracker'!$G615,'Patient Discharge Report'!$B$11:$E$1048576,4,FALSE),"")</f>
        <v/>
      </c>
      <c r="AB615" s="179">
        <f>ROUND(IF('Care Companion Tracker'!$Z615="",0,('Care Companion Tracker'!$Z615-'Care Companion Tracker'!$F615)),0)</f>
        <v>0</v>
      </c>
      <c r="AC615" s="116"/>
      <c r="AD615" s="95"/>
    </row>
    <row r="616" spans="2:30">
      <c r="B616" s="67">
        <f t="shared" si="18"/>
        <v>601</v>
      </c>
      <c r="C616" s="68" t="str">
        <f t="shared" si="19"/>
        <v>Hyderabad</v>
      </c>
      <c r="D616" s="93" t="str">
        <f>IF(AND('Care Companion Tracker'!$U616="", 'Care Companion Tracker'!$Z616=""),"Class not attended", IF(AND('Care Companion Tracker'!$Z616="",'Care Companion Tracker'!$U616&lt;&gt;"",$K616="Surgery",$W616=""),"Practical Left", IF(AND('Care Companion Tracker'!$Z616="",'Care Companion Tracker'!$U616&lt;&gt;"",'Care Companion Tracker'!$K616="Surgery",'Care Companion Tracker'!$Y616=""),"Evaluation left",IF(OR(AND('Care Companion Tracker'!$Z616&lt;&gt;"",'Care Companion Tracker'!$K616="Surgery",'Care Companion Tracker'!$U616&lt;&gt;"",'Care Companion Tracker'!$W616&lt;&gt;"",'Care Companion Tracker'!$Y616&lt;&gt;""),AND('Care Companion Tracker'!$Z616&lt;&gt;"",'Care Companion Tracker'!$K616="Procedure",'Care Companion Tracker'!$U616&lt;&gt;""),AND('Care Companion Tracker'!$Z616&lt;&gt;"",'Care Companion Tracker'!$K616="Observation",'Care Companion Tracker'!$U616&lt;&gt;"")),"Discharged &amp; completed",IF(AND('Care Companion Tracker'!$Z616&lt;&gt;"",'Care Companion Tracker'!$U616&lt;&gt;"",'Care Companion Tracker'!$W616=""),"Discharged but no practical", IF(AND('Care Companion Tracker'!$Z616&lt;&gt;"",'Care Companion Tracker'!$U616&lt;&gt;"",'Care Companion Tracker'!$K616="Surgery",'Care Companion Tracker'!$Y616=""),"Discharged but no evaluation",IF(AND('Care Companion Tracker'!$Z616&lt;&gt;"",'Care Companion Tracker'!$U616=""),"Discharged but no class","Completed but not discharged")))))))</f>
        <v>Class not attended</v>
      </c>
      <c r="E616" s="129" t="str">
        <f>IF(Table4[[#This Row],[DOA (DD/MM/YY)]]="","",TEXT(Table4[[#This Row],[DOA (DD/MM/YY)]],"mmm-yy"))</f>
        <v>Sep-14</v>
      </c>
      <c r="F616" s="148">
        <f>IF('Patient Admission Report'!H611="","",'Patient Admission Report'!H611)</f>
        <v>41896</v>
      </c>
      <c r="G616" s="112" t="str">
        <f>IFERROR(IF('Patient Admission Report'!B611="","",'Patient Admission Report'!B611),"")</f>
        <v>10070000203315</v>
      </c>
      <c r="H616" s="68" t="str">
        <f>IFERROR(IF('Patient Admission Report'!C611="","",'Patient Admission Report'!C611),"")</f>
        <v>Mr ABHISHAKGIRI G</v>
      </c>
      <c r="I616" s="77" t="str">
        <f>IFERROR(IF('Patient Admission Report'!D611="","",'Patient Admission Report'!D611),"")</f>
        <v>9666087934</v>
      </c>
      <c r="J616" s="68" t="str">
        <f>IFERROR(IF('Patient Admission Report'!E611="","",'Patient Admission Report'!E611),"")</f>
        <v>TELANGANA</v>
      </c>
      <c r="K616" s="68" t="str">
        <f>IFERROR(IF('Patient Admission Report'!F611="","",'Patient Admission Report'!F611),"")</f>
        <v>PROCEDURE</v>
      </c>
      <c r="L616" s="68" t="str">
        <f>IFERROR(IF('Patient Admission Report'!G611="","",'Patient Admission Report'!G611),"")</f>
        <v>CARDIOLOGY - ADULT</v>
      </c>
      <c r="M616" s="133" t="str">
        <f>IFERROR(IF('Patient Admission Report'!I611="","",'Patient Admission Report'!I611),"")</f>
        <v>AROGYA SRI</v>
      </c>
      <c r="N616" s="124"/>
      <c r="O616" s="116"/>
      <c r="P616" s="72"/>
      <c r="Q616" s="73"/>
      <c r="R616" s="72"/>
      <c r="S616" s="72"/>
      <c r="T616" s="73"/>
      <c r="U616" s="69"/>
      <c r="V616" s="69"/>
      <c r="W616" s="136"/>
      <c r="X616" s="139"/>
      <c r="Y616" s="121"/>
      <c r="Z616" s="143" t="str">
        <f>IFERROR(VLOOKUP('Care Companion Tracker'!$G616,'Patient Discharge Report'!$B$11:$E$1048576,3,FALSE),"")</f>
        <v/>
      </c>
      <c r="AA616" s="94" t="str">
        <f>IFERROR(VLOOKUP('Care Companion Tracker'!$G616,'Patient Discharge Report'!$B$11:$E$1048576,4,FALSE),"")</f>
        <v/>
      </c>
      <c r="AB616" s="179">
        <f>ROUND(IF('Care Companion Tracker'!$Z616="",0,('Care Companion Tracker'!$Z616-'Care Companion Tracker'!$F616)),0)</f>
        <v>0</v>
      </c>
      <c r="AC616" s="116"/>
      <c r="AD616" s="95"/>
    </row>
    <row r="617" spans="2:30">
      <c r="B617" s="67">
        <f t="shared" si="18"/>
        <v>602</v>
      </c>
      <c r="C617" s="68" t="str">
        <f t="shared" si="19"/>
        <v>Hyderabad</v>
      </c>
      <c r="D617" s="93" t="str">
        <f>IF(AND('Care Companion Tracker'!$U617="", 'Care Companion Tracker'!$Z617=""),"Class not attended", IF(AND('Care Companion Tracker'!$Z617="",'Care Companion Tracker'!$U617&lt;&gt;"",$K617="Surgery",$W617=""),"Practical Left", IF(AND('Care Companion Tracker'!$Z617="",'Care Companion Tracker'!$U617&lt;&gt;"",'Care Companion Tracker'!$K617="Surgery",'Care Companion Tracker'!$Y617=""),"Evaluation left",IF(OR(AND('Care Companion Tracker'!$Z617&lt;&gt;"",'Care Companion Tracker'!$K617="Surgery",'Care Companion Tracker'!$U617&lt;&gt;"",'Care Companion Tracker'!$W617&lt;&gt;"",'Care Companion Tracker'!$Y617&lt;&gt;""),AND('Care Companion Tracker'!$Z617&lt;&gt;"",'Care Companion Tracker'!$K617="Procedure",'Care Companion Tracker'!$U617&lt;&gt;""),AND('Care Companion Tracker'!$Z617&lt;&gt;"",'Care Companion Tracker'!$K617="Observation",'Care Companion Tracker'!$U617&lt;&gt;"")),"Discharged &amp; completed",IF(AND('Care Companion Tracker'!$Z617&lt;&gt;"",'Care Companion Tracker'!$U617&lt;&gt;"",'Care Companion Tracker'!$W617=""),"Discharged but no practical", IF(AND('Care Companion Tracker'!$Z617&lt;&gt;"",'Care Companion Tracker'!$U617&lt;&gt;"",'Care Companion Tracker'!$K617="Surgery",'Care Companion Tracker'!$Y617=""),"Discharged but no evaluation",IF(AND('Care Companion Tracker'!$Z617&lt;&gt;"",'Care Companion Tracker'!$U617=""),"Discharged but no class","Completed but not discharged")))))))</f>
        <v>Discharged but no class</v>
      </c>
      <c r="E617" s="129" t="str">
        <f>IF(Table4[[#This Row],[DOA (DD/MM/YY)]]="","",TEXT(Table4[[#This Row],[DOA (DD/MM/YY)]],"mmm-yy"))</f>
        <v>Sep-14</v>
      </c>
      <c r="F617" s="148">
        <f>IF('Patient Admission Report'!H612="","",'Patient Admission Report'!H612)</f>
        <v>41896</v>
      </c>
      <c r="G617" s="112" t="str">
        <f>IFERROR(IF('Patient Admission Report'!B612="","",'Patient Admission Report'!B612),"")</f>
        <v>10070000203370</v>
      </c>
      <c r="H617" s="68" t="str">
        <f>IFERROR(IF('Patient Admission Report'!C612="","",'Patient Admission Report'!C612),"")</f>
        <v>Mr HANUMANLU M</v>
      </c>
      <c r="I617" s="77" t="str">
        <f>IFERROR(IF('Patient Admission Report'!D612="","",'Patient Admission Report'!D612),"")</f>
        <v>91-8008950426</v>
      </c>
      <c r="J617" s="68" t="str">
        <f>IFERROR(IF('Patient Admission Report'!E612="","",'Patient Admission Report'!E612),"")</f>
        <v>TELANGANA</v>
      </c>
      <c r="K617" s="68" t="str">
        <f>IFERROR(IF('Patient Admission Report'!F612="","",'Patient Admission Report'!F612),"")</f>
        <v>PROCEDURE</v>
      </c>
      <c r="L617" s="68" t="str">
        <f>IFERROR(IF('Patient Admission Report'!G612="","",'Patient Admission Report'!G612),"")</f>
        <v>CARDIOLOGY - ADULT</v>
      </c>
      <c r="M617" s="133" t="str">
        <f>IFERROR(IF('Patient Admission Report'!I612="","",'Patient Admission Report'!I612),"")</f>
        <v/>
      </c>
      <c r="N617" s="124"/>
      <c r="O617" s="116"/>
      <c r="P617" s="72"/>
      <c r="Q617" s="73"/>
      <c r="R617" s="72"/>
      <c r="S617" s="72"/>
      <c r="T617" s="73"/>
      <c r="U617" s="69"/>
      <c r="V617" s="69"/>
      <c r="W617" s="136"/>
      <c r="X617" s="139"/>
      <c r="Y617" s="121"/>
      <c r="Z617" s="143" t="str">
        <f>IFERROR(VLOOKUP('Care Companion Tracker'!$G617,'Patient Discharge Report'!$B$11:$E$1048576,3,FALSE),"")</f>
        <v>17/09/2014 09:49 PM</v>
      </c>
      <c r="AA617" s="94" t="str">
        <f>IFERROR(VLOOKUP('Care Companion Tracker'!$G617,'Patient Discharge Report'!$B$11:$E$1048576,4,FALSE),"")</f>
        <v>Normal Discharge</v>
      </c>
      <c r="AB617" s="179">
        <f>ROUND(IF('Care Companion Tracker'!$Z617="",0,('Care Companion Tracker'!$Z617-'Care Companion Tracker'!$F617)),0)</f>
        <v>4</v>
      </c>
      <c r="AC617" s="116"/>
      <c r="AD617" s="95"/>
    </row>
    <row r="618" spans="2:30">
      <c r="B618" s="67">
        <f t="shared" si="18"/>
        <v>603</v>
      </c>
      <c r="C618" s="68" t="str">
        <f t="shared" si="19"/>
        <v>Hyderabad</v>
      </c>
      <c r="D618" s="93" t="str">
        <f>IF(AND('Care Companion Tracker'!$U618="", 'Care Companion Tracker'!$Z618=""),"Class not attended", IF(AND('Care Companion Tracker'!$Z618="",'Care Companion Tracker'!$U618&lt;&gt;"",$K618="Surgery",$W618=""),"Practical Left", IF(AND('Care Companion Tracker'!$Z618="",'Care Companion Tracker'!$U618&lt;&gt;"",'Care Companion Tracker'!$K618="Surgery",'Care Companion Tracker'!$Y618=""),"Evaluation left",IF(OR(AND('Care Companion Tracker'!$Z618&lt;&gt;"",'Care Companion Tracker'!$K618="Surgery",'Care Companion Tracker'!$U618&lt;&gt;"",'Care Companion Tracker'!$W618&lt;&gt;"",'Care Companion Tracker'!$Y618&lt;&gt;""),AND('Care Companion Tracker'!$Z618&lt;&gt;"",'Care Companion Tracker'!$K618="Procedure",'Care Companion Tracker'!$U618&lt;&gt;""),AND('Care Companion Tracker'!$Z618&lt;&gt;"",'Care Companion Tracker'!$K618="Observation",'Care Companion Tracker'!$U618&lt;&gt;"")),"Discharged &amp; completed",IF(AND('Care Companion Tracker'!$Z618&lt;&gt;"",'Care Companion Tracker'!$U618&lt;&gt;"",'Care Companion Tracker'!$W618=""),"Discharged but no practical", IF(AND('Care Companion Tracker'!$Z618&lt;&gt;"",'Care Companion Tracker'!$U618&lt;&gt;"",'Care Companion Tracker'!$K618="Surgery",'Care Companion Tracker'!$Y618=""),"Discharged but no evaluation",IF(AND('Care Companion Tracker'!$Z618&lt;&gt;"",'Care Companion Tracker'!$U618=""),"Discharged but no class","Completed but not discharged")))))))</f>
        <v>Class not attended</v>
      </c>
      <c r="E618" s="129" t="str">
        <f>IF(Table4[[#This Row],[DOA (DD/MM/YY)]]="","",TEXT(Table4[[#This Row],[DOA (DD/MM/YY)]],"mmm-yy"))</f>
        <v>Sep-14</v>
      </c>
      <c r="F618" s="148">
        <f>IF('Patient Admission Report'!H613="","",'Patient Admission Report'!H613)</f>
        <v>41896</v>
      </c>
      <c r="G618" s="112" t="str">
        <f>IFERROR(IF('Patient Admission Report'!B613="","",'Patient Admission Report'!B613),"")</f>
        <v>10070000202826</v>
      </c>
      <c r="H618" s="68" t="str">
        <f>IFERROR(IF('Patient Admission Report'!C613="","",'Patient Admission Report'!C613),"")</f>
        <v>Mrs SARASWATHI B</v>
      </c>
      <c r="I618" s="77" t="str">
        <f>IFERROR(IF('Patient Admission Report'!D613="","",'Patient Admission Report'!D613),"")</f>
        <v>9989754354</v>
      </c>
      <c r="J618" s="68" t="str">
        <f>IFERROR(IF('Patient Admission Report'!E613="","",'Patient Admission Report'!E613),"")</f>
        <v>Andhra Pradesh</v>
      </c>
      <c r="K618" s="68" t="str">
        <f>IFERROR(IF('Patient Admission Report'!F613="","",'Patient Admission Report'!F613),"")</f>
        <v>PROCEDURE</v>
      </c>
      <c r="L618" s="68" t="str">
        <f>IFERROR(IF('Patient Admission Report'!G613="","",'Patient Admission Report'!G613),"")</f>
        <v>CARDIOLOGY - ADULT</v>
      </c>
      <c r="M618" s="133" t="str">
        <f>IFERROR(IF('Patient Admission Report'!I613="","",'Patient Admission Report'!I613),"")</f>
        <v>AROGYA SRI</v>
      </c>
      <c r="N618" s="124"/>
      <c r="O618" s="116"/>
      <c r="P618" s="72"/>
      <c r="Q618" s="73"/>
      <c r="R618" s="72"/>
      <c r="S618" s="72"/>
      <c r="T618" s="73"/>
      <c r="U618" s="69"/>
      <c r="V618" s="69"/>
      <c r="W618" s="136"/>
      <c r="X618" s="139"/>
      <c r="Y618" s="121"/>
      <c r="Z618" s="143" t="str">
        <f>IFERROR(VLOOKUP('Care Companion Tracker'!$G618,'Patient Discharge Report'!$B$11:$E$1048576,3,FALSE),"")</f>
        <v/>
      </c>
      <c r="AA618" s="94" t="str">
        <f>IFERROR(VLOOKUP('Care Companion Tracker'!$G618,'Patient Discharge Report'!$B$11:$E$1048576,4,FALSE),"")</f>
        <v/>
      </c>
      <c r="AB618" s="179">
        <f>ROUND(IF('Care Companion Tracker'!$Z618="",0,('Care Companion Tracker'!$Z618-'Care Companion Tracker'!$F618)),0)</f>
        <v>0</v>
      </c>
      <c r="AC618" s="116"/>
      <c r="AD618" s="95"/>
    </row>
    <row r="619" spans="2:30">
      <c r="B619" s="67">
        <f t="shared" si="18"/>
        <v>604</v>
      </c>
      <c r="C619" s="68" t="str">
        <f t="shared" si="19"/>
        <v>Hyderabad</v>
      </c>
      <c r="D619" s="93" t="str">
        <f>IF(AND('Care Companion Tracker'!$U619="", 'Care Companion Tracker'!$Z619=""),"Class not attended", IF(AND('Care Companion Tracker'!$Z619="",'Care Companion Tracker'!$U619&lt;&gt;"",$K619="Surgery",$W619=""),"Practical Left", IF(AND('Care Companion Tracker'!$Z619="",'Care Companion Tracker'!$U619&lt;&gt;"",'Care Companion Tracker'!$K619="Surgery",'Care Companion Tracker'!$Y619=""),"Evaluation left",IF(OR(AND('Care Companion Tracker'!$Z619&lt;&gt;"",'Care Companion Tracker'!$K619="Surgery",'Care Companion Tracker'!$U619&lt;&gt;"",'Care Companion Tracker'!$W619&lt;&gt;"",'Care Companion Tracker'!$Y619&lt;&gt;""),AND('Care Companion Tracker'!$Z619&lt;&gt;"",'Care Companion Tracker'!$K619="Procedure",'Care Companion Tracker'!$U619&lt;&gt;""),AND('Care Companion Tracker'!$Z619&lt;&gt;"",'Care Companion Tracker'!$K619="Observation",'Care Companion Tracker'!$U619&lt;&gt;"")),"Discharged &amp; completed",IF(AND('Care Companion Tracker'!$Z619&lt;&gt;"",'Care Companion Tracker'!$U619&lt;&gt;"",'Care Companion Tracker'!$W619=""),"Discharged but no practical", IF(AND('Care Companion Tracker'!$Z619&lt;&gt;"",'Care Companion Tracker'!$U619&lt;&gt;"",'Care Companion Tracker'!$K619="Surgery",'Care Companion Tracker'!$Y619=""),"Discharged but no evaluation",IF(AND('Care Companion Tracker'!$Z619&lt;&gt;"",'Care Companion Tracker'!$U619=""),"Discharged but no class","Completed but not discharged")))))))</f>
        <v>Discharged but no class</v>
      </c>
      <c r="E619" s="129" t="str">
        <f>IF(Table4[[#This Row],[DOA (DD/MM/YY)]]="","",TEXT(Table4[[#This Row],[DOA (DD/MM/YY)]],"mmm-yy"))</f>
        <v>Sep-14</v>
      </c>
      <c r="F619" s="148">
        <f>IF('Patient Admission Report'!H614="","",'Patient Admission Report'!H614)</f>
        <v>41896</v>
      </c>
      <c r="G619" s="112" t="str">
        <f>IFERROR(IF('Patient Admission Report'!B614="","",'Patient Admission Report'!B614),"")</f>
        <v>10070000203298</v>
      </c>
      <c r="H619" s="68" t="str">
        <f>IFERROR(IF('Patient Admission Report'!C614="","",'Patient Admission Report'!C614),"")</f>
        <v>Mrs PADMA S</v>
      </c>
      <c r="I619" s="77" t="str">
        <f>IFERROR(IF('Patient Admission Report'!D614="","",'Patient Admission Report'!D614),"")</f>
        <v>91-9490097679</v>
      </c>
      <c r="J619" s="68" t="str">
        <f>IFERROR(IF('Patient Admission Report'!E614="","",'Patient Admission Report'!E614),"")</f>
        <v>TELANGANA</v>
      </c>
      <c r="K619" s="68" t="str">
        <f>IFERROR(IF('Patient Admission Report'!F614="","",'Patient Admission Report'!F614),"")</f>
        <v>PROCEDURE</v>
      </c>
      <c r="L619" s="68" t="str">
        <f>IFERROR(IF('Patient Admission Report'!G614="","",'Patient Admission Report'!G614),"")</f>
        <v>CARDIOLOGY - ADULT</v>
      </c>
      <c r="M619" s="133" t="str">
        <f>IFERROR(IF('Patient Admission Report'!I614="","",'Patient Admission Report'!I614),"")</f>
        <v>AROGYA SRI</v>
      </c>
      <c r="N619" s="124"/>
      <c r="O619" s="116"/>
      <c r="P619" s="72"/>
      <c r="Q619" s="73"/>
      <c r="R619" s="72"/>
      <c r="S619" s="72"/>
      <c r="T619" s="73"/>
      <c r="U619" s="69"/>
      <c r="V619" s="69"/>
      <c r="W619" s="136"/>
      <c r="X619" s="139"/>
      <c r="Y619" s="121"/>
      <c r="Z619" s="143" t="str">
        <f>IFERROR(VLOOKUP('Care Companion Tracker'!$G619,'Patient Discharge Report'!$B$11:$E$1048576,3,FALSE),"")</f>
        <v>18/09/2014 02:54 PM</v>
      </c>
      <c r="AA619" s="94" t="str">
        <f>IFERROR(VLOOKUP('Care Companion Tracker'!$G619,'Patient Discharge Report'!$B$11:$E$1048576,4,FALSE),"")</f>
        <v>Normal Discharge</v>
      </c>
      <c r="AB619" s="179">
        <f>ROUND(IF('Care Companion Tracker'!$Z619="",0,('Care Companion Tracker'!$Z619-'Care Companion Tracker'!$F619)),0)</f>
        <v>5</v>
      </c>
      <c r="AC619" s="116"/>
      <c r="AD619" s="95"/>
    </row>
    <row r="620" spans="2:30">
      <c r="B620" s="67">
        <f t="shared" si="18"/>
        <v>605</v>
      </c>
      <c r="C620" s="68" t="str">
        <f t="shared" si="19"/>
        <v>Hyderabad</v>
      </c>
      <c r="D620" s="93" t="str">
        <f>IF(AND('Care Companion Tracker'!$U620="", 'Care Companion Tracker'!$Z620=""),"Class not attended", IF(AND('Care Companion Tracker'!$Z620="",'Care Companion Tracker'!$U620&lt;&gt;"",$K620="Surgery",$W620=""),"Practical Left", IF(AND('Care Companion Tracker'!$Z620="",'Care Companion Tracker'!$U620&lt;&gt;"",'Care Companion Tracker'!$K620="Surgery",'Care Companion Tracker'!$Y620=""),"Evaluation left",IF(OR(AND('Care Companion Tracker'!$Z620&lt;&gt;"",'Care Companion Tracker'!$K620="Surgery",'Care Companion Tracker'!$U620&lt;&gt;"",'Care Companion Tracker'!$W620&lt;&gt;"",'Care Companion Tracker'!$Y620&lt;&gt;""),AND('Care Companion Tracker'!$Z620&lt;&gt;"",'Care Companion Tracker'!$K620="Procedure",'Care Companion Tracker'!$U620&lt;&gt;""),AND('Care Companion Tracker'!$Z620&lt;&gt;"",'Care Companion Tracker'!$K620="Observation",'Care Companion Tracker'!$U620&lt;&gt;"")),"Discharged &amp; completed",IF(AND('Care Companion Tracker'!$Z620&lt;&gt;"",'Care Companion Tracker'!$U620&lt;&gt;"",'Care Companion Tracker'!$W620=""),"Discharged but no practical", IF(AND('Care Companion Tracker'!$Z620&lt;&gt;"",'Care Companion Tracker'!$U620&lt;&gt;"",'Care Companion Tracker'!$K620="Surgery",'Care Companion Tracker'!$Y620=""),"Discharged but no evaluation",IF(AND('Care Companion Tracker'!$Z620&lt;&gt;"",'Care Companion Tracker'!$U620=""),"Discharged but no class","Completed but not discharged")))))))</f>
        <v>Discharged but no class</v>
      </c>
      <c r="E620" s="129" t="str">
        <f>IF(Table4[[#This Row],[DOA (DD/MM/YY)]]="","",TEXT(Table4[[#This Row],[DOA (DD/MM/YY)]],"mmm-yy"))</f>
        <v>Sep-14</v>
      </c>
      <c r="F620" s="148">
        <f>IF('Patient Admission Report'!H615="","",'Patient Admission Report'!H615)</f>
        <v>41896</v>
      </c>
      <c r="G620" s="112" t="str">
        <f>IFERROR(IF('Patient Admission Report'!B615="","",'Patient Admission Report'!B615),"")</f>
        <v>10070000203297</v>
      </c>
      <c r="H620" s="70" t="str">
        <f>IFERROR(IF('Patient Admission Report'!C615="","",'Patient Admission Report'!C615),"")</f>
        <v>Mr BIKSHAPATHI A</v>
      </c>
      <c r="I620" s="77" t="str">
        <f>IFERROR(IF('Patient Admission Report'!D615="","",'Patient Admission Report'!D615),"")</f>
        <v>91-9989836859</v>
      </c>
      <c r="J620" s="70" t="str">
        <f>IFERROR(IF('Patient Admission Report'!E615="","",'Patient Admission Report'!E615),"")</f>
        <v>TELANGANA</v>
      </c>
      <c r="K620" s="70" t="str">
        <f>IFERROR(IF('Patient Admission Report'!F615="","",'Patient Admission Report'!F615),"")</f>
        <v>PROCEDURE</v>
      </c>
      <c r="L620" s="70" t="str">
        <f>IFERROR(IF('Patient Admission Report'!G615="","",'Patient Admission Report'!G615),"")</f>
        <v>CARDIOLOGY - ADULT</v>
      </c>
      <c r="M620" s="134" t="str">
        <f>IFERROR(IF('Patient Admission Report'!I615="","",'Patient Admission Report'!I615),"")</f>
        <v/>
      </c>
      <c r="N620" s="124"/>
      <c r="O620" s="116"/>
      <c r="P620" s="72"/>
      <c r="Q620" s="73"/>
      <c r="R620" s="72"/>
      <c r="S620" s="72"/>
      <c r="T620" s="73"/>
      <c r="U620" s="69"/>
      <c r="V620" s="69"/>
      <c r="W620" s="136"/>
      <c r="X620" s="139"/>
      <c r="Y620" s="121"/>
      <c r="Z620" s="143" t="str">
        <f>IFERROR(VLOOKUP('Care Companion Tracker'!$G620,'Patient Discharge Report'!$B$11:$E$1048576,3,FALSE),"")</f>
        <v>18/09/2014 03:10 PM</v>
      </c>
      <c r="AA620" s="94" t="str">
        <f>IFERROR(VLOOKUP('Care Companion Tracker'!$G620,'Patient Discharge Report'!$B$11:$E$1048576,4,FALSE),"")</f>
        <v>Normal Discharge</v>
      </c>
      <c r="AB620" s="179">
        <f>ROUND(IF('Care Companion Tracker'!$Z620="",0,('Care Companion Tracker'!$Z620-'Care Companion Tracker'!$F620)),0)</f>
        <v>5</v>
      </c>
      <c r="AC620" s="116"/>
      <c r="AD620" s="95"/>
    </row>
    <row r="621" spans="2:30">
      <c r="B621" s="67">
        <f t="shared" si="18"/>
        <v>606</v>
      </c>
      <c r="C621" s="68" t="str">
        <f t="shared" si="19"/>
        <v>Hyderabad</v>
      </c>
      <c r="D621" s="93" t="str">
        <f>IF(AND('Care Companion Tracker'!$U621="", 'Care Companion Tracker'!$Z621=""),"Class not attended", IF(AND('Care Companion Tracker'!$Z621="",'Care Companion Tracker'!$U621&lt;&gt;"",$K621="Surgery",$W621=""),"Practical Left", IF(AND('Care Companion Tracker'!$Z621="",'Care Companion Tracker'!$U621&lt;&gt;"",'Care Companion Tracker'!$K621="Surgery",'Care Companion Tracker'!$Y621=""),"Evaluation left",IF(OR(AND('Care Companion Tracker'!$Z621&lt;&gt;"",'Care Companion Tracker'!$K621="Surgery",'Care Companion Tracker'!$U621&lt;&gt;"",'Care Companion Tracker'!$W621&lt;&gt;"",'Care Companion Tracker'!$Y621&lt;&gt;""),AND('Care Companion Tracker'!$Z621&lt;&gt;"",'Care Companion Tracker'!$K621="Procedure",'Care Companion Tracker'!$U621&lt;&gt;""),AND('Care Companion Tracker'!$Z621&lt;&gt;"",'Care Companion Tracker'!$K621="Observation",'Care Companion Tracker'!$U621&lt;&gt;"")),"Discharged &amp; completed",IF(AND('Care Companion Tracker'!$Z621&lt;&gt;"",'Care Companion Tracker'!$U621&lt;&gt;"",'Care Companion Tracker'!$W621=""),"Discharged but no practical", IF(AND('Care Companion Tracker'!$Z621&lt;&gt;"",'Care Companion Tracker'!$U621&lt;&gt;"",'Care Companion Tracker'!$K621="Surgery",'Care Companion Tracker'!$Y621=""),"Discharged but no evaluation",IF(AND('Care Companion Tracker'!$Z621&lt;&gt;"",'Care Companion Tracker'!$U621=""),"Discharged but no class","Completed but not discharged")))))))</f>
        <v>Class not attended</v>
      </c>
      <c r="E621" s="129" t="str">
        <f>IF(Table4[[#This Row],[DOA (DD/MM/YY)]]="","",TEXT(Table4[[#This Row],[DOA (DD/MM/YY)]],"mmm-yy"))</f>
        <v>Sep-14</v>
      </c>
      <c r="F621" s="148">
        <f>IF('Patient Admission Report'!H616="","",'Patient Admission Report'!H616)</f>
        <v>41896</v>
      </c>
      <c r="G621" s="112" t="str">
        <f>IFERROR(IF('Patient Admission Report'!B616="","",'Patient Admission Report'!B616),"")</f>
        <v>10070000203293</v>
      </c>
      <c r="H621" s="68" t="str">
        <f>IFERROR(IF('Patient Admission Report'!C616="","",'Patient Admission Report'!C616),"")</f>
        <v>Mrs VENKATA NARSAMMA G</v>
      </c>
      <c r="I621" s="77" t="str">
        <f>IFERROR(IF('Patient Admission Report'!D616="","",'Patient Admission Report'!D616),"")</f>
        <v>91-9247126058</v>
      </c>
      <c r="J621" s="68" t="str">
        <f>IFERROR(IF('Patient Admission Report'!E616="","",'Patient Admission Report'!E616),"")</f>
        <v>TELANGANA</v>
      </c>
      <c r="K621" s="68" t="str">
        <f>IFERROR(IF('Patient Admission Report'!F616="","",'Patient Admission Report'!F616),"")</f>
        <v>PROCEDURE</v>
      </c>
      <c r="L621" s="68" t="str">
        <f>IFERROR(IF('Patient Admission Report'!G616="","",'Patient Admission Report'!G616),"")</f>
        <v>CARDIOLOGY - ADULT</v>
      </c>
      <c r="M621" s="133" t="str">
        <f>IFERROR(IF('Patient Admission Report'!I616="","",'Patient Admission Report'!I616),"")</f>
        <v/>
      </c>
      <c r="N621" s="124"/>
      <c r="O621" s="116"/>
      <c r="P621" s="72"/>
      <c r="Q621" s="73"/>
      <c r="R621" s="72"/>
      <c r="S621" s="72"/>
      <c r="T621" s="73"/>
      <c r="U621" s="69"/>
      <c r="V621" s="69"/>
      <c r="W621" s="136"/>
      <c r="X621" s="139"/>
      <c r="Y621" s="121"/>
      <c r="Z621" s="143" t="str">
        <f>IFERROR(VLOOKUP('Care Companion Tracker'!$G621,'Patient Discharge Report'!$B$11:$E$1048576,3,FALSE),"")</f>
        <v/>
      </c>
      <c r="AA621" s="94" t="str">
        <f>IFERROR(VLOOKUP('Care Companion Tracker'!$G621,'Patient Discharge Report'!$B$11:$E$1048576,4,FALSE),"")</f>
        <v/>
      </c>
      <c r="AB621" s="179">
        <f>ROUND(IF('Care Companion Tracker'!$Z621="",0,('Care Companion Tracker'!$Z621-'Care Companion Tracker'!$F621)),0)</f>
        <v>0</v>
      </c>
      <c r="AC621" s="116"/>
      <c r="AD621" s="95"/>
    </row>
    <row r="622" spans="2:30">
      <c r="B622" s="67">
        <f t="shared" si="18"/>
        <v>607</v>
      </c>
      <c r="C622" s="68" t="str">
        <f t="shared" si="19"/>
        <v>Hyderabad</v>
      </c>
      <c r="D622" s="93" t="str">
        <f>IF(AND('Care Companion Tracker'!$U622="", 'Care Companion Tracker'!$Z622=""),"Class not attended", IF(AND('Care Companion Tracker'!$Z622="",'Care Companion Tracker'!$U622&lt;&gt;"",$K622="Surgery",$W622=""),"Practical Left", IF(AND('Care Companion Tracker'!$Z622="",'Care Companion Tracker'!$U622&lt;&gt;"",'Care Companion Tracker'!$K622="Surgery",'Care Companion Tracker'!$Y622=""),"Evaluation left",IF(OR(AND('Care Companion Tracker'!$Z622&lt;&gt;"",'Care Companion Tracker'!$K622="Surgery",'Care Companion Tracker'!$U622&lt;&gt;"",'Care Companion Tracker'!$W622&lt;&gt;"",'Care Companion Tracker'!$Y622&lt;&gt;""),AND('Care Companion Tracker'!$Z622&lt;&gt;"",'Care Companion Tracker'!$K622="Procedure",'Care Companion Tracker'!$U622&lt;&gt;""),AND('Care Companion Tracker'!$Z622&lt;&gt;"",'Care Companion Tracker'!$K622="Observation",'Care Companion Tracker'!$U622&lt;&gt;"")),"Discharged &amp; completed",IF(AND('Care Companion Tracker'!$Z622&lt;&gt;"",'Care Companion Tracker'!$U622&lt;&gt;"",'Care Companion Tracker'!$W622=""),"Discharged but no practical", IF(AND('Care Companion Tracker'!$Z622&lt;&gt;"",'Care Companion Tracker'!$U622&lt;&gt;"",'Care Companion Tracker'!$K622="Surgery",'Care Companion Tracker'!$Y622=""),"Discharged but no evaluation",IF(AND('Care Companion Tracker'!$Z622&lt;&gt;"",'Care Companion Tracker'!$U622=""),"Discharged but no class","Completed but not discharged")))))))</f>
        <v>Class not attended</v>
      </c>
      <c r="E622" s="129" t="str">
        <f>IF(Table4[[#This Row],[DOA (DD/MM/YY)]]="","",TEXT(Table4[[#This Row],[DOA (DD/MM/YY)]],"mmm-yy"))</f>
        <v>Sep-14</v>
      </c>
      <c r="F622" s="148">
        <f>IF('Patient Admission Report'!H617="","",'Patient Admission Report'!H617)</f>
        <v>41896</v>
      </c>
      <c r="G622" s="112" t="str">
        <f>IFERROR(IF('Patient Admission Report'!B617="","",'Patient Admission Report'!B617),"")</f>
        <v>10070000203413</v>
      </c>
      <c r="H622" s="68" t="str">
        <f>IFERROR(IF('Patient Admission Report'!C617="","",'Patient Admission Report'!C617),"")</f>
        <v>Mr GAJANAND SHINDE</v>
      </c>
      <c r="I622" s="77" t="str">
        <f>IFERROR(IF('Patient Admission Report'!D617="","",'Patient Admission Report'!D617),"")</f>
        <v>918105557449</v>
      </c>
      <c r="J622" s="68" t="str">
        <f>IFERROR(IF('Patient Admission Report'!E617="","",'Patient Admission Report'!E617),"")</f>
        <v>Karnataka.</v>
      </c>
      <c r="K622" s="68" t="str">
        <f>IFERROR(IF('Patient Admission Report'!F617="","",'Patient Admission Report'!F617),"")</f>
        <v>SURGERY</v>
      </c>
      <c r="L622" s="68" t="str">
        <f>IFERROR(IF('Patient Admission Report'!G617="","",'Patient Admission Report'!G617),"")</f>
        <v>GASTROENTEROLOGY</v>
      </c>
      <c r="M622" s="133" t="str">
        <f>IFERROR(IF('Patient Admission Report'!I617="","",'Patient Admission Report'!I617),"")</f>
        <v/>
      </c>
      <c r="N622" s="124"/>
      <c r="O622" s="116"/>
      <c r="P622" s="72"/>
      <c r="Q622" s="73"/>
      <c r="R622" s="72"/>
      <c r="S622" s="72"/>
      <c r="T622" s="73"/>
      <c r="U622" s="69"/>
      <c r="V622" s="69" t="s">
        <v>2661</v>
      </c>
      <c r="W622" s="136"/>
      <c r="X622" s="139"/>
      <c r="Y622" s="121"/>
      <c r="Z622" s="143" t="str">
        <f>IFERROR(VLOOKUP('Care Companion Tracker'!$G622,'Patient Discharge Report'!$B$11:$E$1048576,3,FALSE),"")</f>
        <v/>
      </c>
      <c r="AA622" s="94" t="str">
        <f>IFERROR(VLOOKUP('Care Companion Tracker'!$G622,'Patient Discharge Report'!$B$11:$E$1048576,4,FALSE),"")</f>
        <v/>
      </c>
      <c r="AB622" s="179">
        <f>ROUND(IF('Care Companion Tracker'!$Z622="",0,('Care Companion Tracker'!$Z622-'Care Companion Tracker'!$F622)),0)</f>
        <v>0</v>
      </c>
      <c r="AC622" s="116"/>
      <c r="AD622" s="95"/>
    </row>
    <row r="623" spans="2:30">
      <c r="B623" s="67">
        <f t="shared" si="18"/>
        <v>608</v>
      </c>
      <c r="C623" s="68" t="str">
        <f t="shared" si="19"/>
        <v>Hyderabad</v>
      </c>
      <c r="D623" s="93" t="str">
        <f>IF(AND('Care Companion Tracker'!$U623="", 'Care Companion Tracker'!$Z623=""),"Class not attended", IF(AND('Care Companion Tracker'!$Z623="",'Care Companion Tracker'!$U623&lt;&gt;"",$K623="Surgery",$W623=""),"Practical Left", IF(AND('Care Companion Tracker'!$Z623="",'Care Companion Tracker'!$U623&lt;&gt;"",'Care Companion Tracker'!$K623="Surgery",'Care Companion Tracker'!$Y623=""),"Evaluation left",IF(OR(AND('Care Companion Tracker'!$Z623&lt;&gt;"",'Care Companion Tracker'!$K623="Surgery",'Care Companion Tracker'!$U623&lt;&gt;"",'Care Companion Tracker'!$W623&lt;&gt;"",'Care Companion Tracker'!$Y623&lt;&gt;""),AND('Care Companion Tracker'!$Z623&lt;&gt;"",'Care Companion Tracker'!$K623="Procedure",'Care Companion Tracker'!$U623&lt;&gt;""),AND('Care Companion Tracker'!$Z623&lt;&gt;"",'Care Companion Tracker'!$K623="Observation",'Care Companion Tracker'!$U623&lt;&gt;"")),"Discharged &amp; completed",IF(AND('Care Companion Tracker'!$Z623&lt;&gt;"",'Care Companion Tracker'!$U623&lt;&gt;"",'Care Companion Tracker'!$W623=""),"Discharged but no practical", IF(AND('Care Companion Tracker'!$Z623&lt;&gt;"",'Care Companion Tracker'!$U623&lt;&gt;"",'Care Companion Tracker'!$K623="Surgery",'Care Companion Tracker'!$Y623=""),"Discharged but no evaluation",IF(AND('Care Companion Tracker'!$Z623&lt;&gt;"",'Care Companion Tracker'!$U623=""),"Discharged but no class","Completed but not discharged")))))))</f>
        <v>Discharged but no class</v>
      </c>
      <c r="E623" s="129" t="str">
        <f>IF(Table4[[#This Row],[DOA (DD/MM/YY)]]="","",TEXT(Table4[[#This Row],[DOA (DD/MM/YY)]],"mmm-yy"))</f>
        <v>Sep-14</v>
      </c>
      <c r="F623" s="148">
        <f>IF('Patient Admission Report'!H618="","",'Patient Admission Report'!H618)</f>
        <v>41896</v>
      </c>
      <c r="G623" s="112" t="str">
        <f>IFERROR(IF('Patient Admission Report'!B618="","",'Patient Admission Report'!B618),"")</f>
        <v>10070000203476</v>
      </c>
      <c r="H623" s="68" t="str">
        <f>IFERROR(IF('Patient Admission Report'!C618="","",'Patient Admission Report'!C618),"")</f>
        <v>Mr HAKEEM SK</v>
      </c>
      <c r="I623" s="77" t="str">
        <f>IFERROR(IF('Patient Admission Report'!D618="","",'Patient Admission Report'!D618),"")</f>
        <v>91-9701197086</v>
      </c>
      <c r="J623" s="68" t="str">
        <f>IFERROR(IF('Patient Admission Report'!E618="","",'Patient Admission Report'!E618),"")</f>
        <v>TELANGANA</v>
      </c>
      <c r="K623" s="68" t="str">
        <f>IFERROR(IF('Patient Admission Report'!F618="","",'Patient Admission Report'!F618),"")</f>
        <v>PROCEDURE</v>
      </c>
      <c r="L623" s="68" t="str">
        <f>IFERROR(IF('Patient Admission Report'!G618="","",'Patient Admission Report'!G618),"")</f>
        <v>GENERAL MEDICINE</v>
      </c>
      <c r="M623" s="133" t="str">
        <f>IFERROR(IF('Patient Admission Report'!I618="","",'Patient Admission Report'!I618),"")</f>
        <v/>
      </c>
      <c r="N623" s="124"/>
      <c r="O623" s="116"/>
      <c r="P623" s="72"/>
      <c r="Q623" s="73"/>
      <c r="R623" s="72"/>
      <c r="S623" s="72"/>
      <c r="T623" s="73"/>
      <c r="U623" s="69"/>
      <c r="V623" s="69"/>
      <c r="W623" s="136"/>
      <c r="X623" s="139"/>
      <c r="Y623" s="121"/>
      <c r="Z623" s="143" t="str">
        <f>IFERROR(VLOOKUP('Care Companion Tracker'!$G623,'Patient Discharge Report'!$B$11:$E$1048576,3,FALSE),"")</f>
        <v>24/09/2014 02:18 AM</v>
      </c>
      <c r="AA623" s="94" t="str">
        <f>IFERROR(VLOOKUP('Care Companion Tracker'!$G623,'Patient Discharge Report'!$B$11:$E$1048576,4,FALSE),"")</f>
        <v>Normal Discharge</v>
      </c>
      <c r="AB623" s="179">
        <f>ROUND(IF('Care Companion Tracker'!$Z623="",0,('Care Companion Tracker'!$Z623-'Care Companion Tracker'!$F623)),0)</f>
        <v>10</v>
      </c>
      <c r="AC623" s="116"/>
      <c r="AD623" s="95"/>
    </row>
    <row r="624" spans="2:30">
      <c r="B624" s="67">
        <f t="shared" si="18"/>
        <v>609</v>
      </c>
      <c r="C624" s="68" t="str">
        <f t="shared" si="19"/>
        <v>Hyderabad</v>
      </c>
      <c r="D624" s="93" t="str">
        <f>IF(AND('Care Companion Tracker'!$U624="", 'Care Companion Tracker'!$Z624=""),"Class not attended", IF(AND('Care Companion Tracker'!$Z624="",'Care Companion Tracker'!$U624&lt;&gt;"",$K624="Surgery",$W624=""),"Practical Left", IF(AND('Care Companion Tracker'!$Z624="",'Care Companion Tracker'!$U624&lt;&gt;"",'Care Companion Tracker'!$K624="Surgery",'Care Companion Tracker'!$Y624=""),"Evaluation left",IF(OR(AND('Care Companion Tracker'!$Z624&lt;&gt;"",'Care Companion Tracker'!$K624="Surgery",'Care Companion Tracker'!$U624&lt;&gt;"",'Care Companion Tracker'!$W624&lt;&gt;"",'Care Companion Tracker'!$Y624&lt;&gt;""),AND('Care Companion Tracker'!$Z624&lt;&gt;"",'Care Companion Tracker'!$K624="Procedure",'Care Companion Tracker'!$U624&lt;&gt;""),AND('Care Companion Tracker'!$Z624&lt;&gt;"",'Care Companion Tracker'!$K624="Observation",'Care Companion Tracker'!$U624&lt;&gt;"")),"Discharged &amp; completed",IF(AND('Care Companion Tracker'!$Z624&lt;&gt;"",'Care Companion Tracker'!$U624&lt;&gt;"",'Care Companion Tracker'!$W624=""),"Discharged but no practical", IF(AND('Care Companion Tracker'!$Z624&lt;&gt;"",'Care Companion Tracker'!$U624&lt;&gt;"",'Care Companion Tracker'!$K624="Surgery",'Care Companion Tracker'!$Y624=""),"Discharged but no evaluation",IF(AND('Care Companion Tracker'!$Z624&lt;&gt;"",'Care Companion Tracker'!$U624=""),"Discharged but no class","Completed but not discharged")))))))</f>
        <v>Discharged but no class</v>
      </c>
      <c r="E624" s="129" t="str">
        <f>IF(Table4[[#This Row],[DOA (DD/MM/YY)]]="","",TEXT(Table4[[#This Row],[DOA (DD/MM/YY)]],"mmm-yy"))</f>
        <v>Sep-14</v>
      </c>
      <c r="F624" s="148">
        <f>IF('Patient Admission Report'!H619="","",'Patient Admission Report'!H619)</f>
        <v>41896</v>
      </c>
      <c r="G624" s="112" t="str">
        <f>IFERROR(IF('Patient Admission Report'!B619="","",'Patient Admission Report'!B619),"")</f>
        <v>10070000203461</v>
      </c>
      <c r="H624" s="68" t="str">
        <f>IFERROR(IF('Patient Admission Report'!C619="","",'Patient Admission Report'!C619),"")</f>
        <v>Mr VEERESH A</v>
      </c>
      <c r="I624" s="77" t="str">
        <f>IFERROR(IF('Patient Admission Report'!D619="","",'Patient Admission Report'!D619),"")</f>
        <v>919581429689</v>
      </c>
      <c r="J624" s="68" t="str">
        <f>IFERROR(IF('Patient Admission Report'!E619="","",'Patient Admission Report'!E619),"")</f>
        <v>TELANGANA</v>
      </c>
      <c r="K624" s="68" t="str">
        <f>IFERROR(IF('Patient Admission Report'!F619="","",'Patient Admission Report'!F619),"")</f>
        <v>OBSERVATION</v>
      </c>
      <c r="L624" s="68" t="str">
        <f>IFERROR(IF('Patient Admission Report'!G619="","",'Patient Admission Report'!G619),"")</f>
        <v>GENERAL MEDICINE</v>
      </c>
      <c r="M624" s="133" t="str">
        <f>IFERROR(IF('Patient Admission Report'!I619="","",'Patient Admission Report'!I619),"")</f>
        <v>CGHS_CREDIT</v>
      </c>
      <c r="N624" s="124"/>
      <c r="O624" s="116"/>
      <c r="P624" s="72"/>
      <c r="Q624" s="73"/>
      <c r="R624" s="72"/>
      <c r="S624" s="72"/>
      <c r="T624" s="73"/>
      <c r="U624" s="69"/>
      <c r="V624" s="69" t="s">
        <v>3223</v>
      </c>
      <c r="W624" s="136"/>
      <c r="X624" s="139"/>
      <c r="Y624" s="121"/>
      <c r="Z624" s="143" t="str">
        <f>IFERROR(VLOOKUP('Care Companion Tracker'!$G624,'Patient Discharge Report'!$B$11:$E$1048576,3,FALSE),"")</f>
        <v>27/09/2014 11:26 PM</v>
      </c>
      <c r="AA624" s="94" t="str">
        <f>IFERROR(VLOOKUP('Care Companion Tracker'!$G624,'Patient Discharge Report'!$B$11:$E$1048576,4,FALSE),"")</f>
        <v>Normal Discharge</v>
      </c>
      <c r="AB624" s="179">
        <f>ROUND(IF('Care Companion Tracker'!$Z624="",0,('Care Companion Tracker'!$Z624-'Care Companion Tracker'!$F624)),0)</f>
        <v>14</v>
      </c>
      <c r="AC624" s="116"/>
      <c r="AD624" s="95"/>
    </row>
    <row r="625" spans="2:30">
      <c r="B625" s="67">
        <f t="shared" si="18"/>
        <v>610</v>
      </c>
      <c r="C625" s="68" t="str">
        <f t="shared" si="19"/>
        <v>Hyderabad</v>
      </c>
      <c r="D625" s="93" t="str">
        <f>IF(AND('Care Companion Tracker'!$U625="", 'Care Companion Tracker'!$Z625=""),"Class not attended", IF(AND('Care Companion Tracker'!$Z625="",'Care Companion Tracker'!$U625&lt;&gt;"",$K625="Surgery",$W625=""),"Practical Left", IF(AND('Care Companion Tracker'!$Z625="",'Care Companion Tracker'!$U625&lt;&gt;"",'Care Companion Tracker'!$K625="Surgery",'Care Companion Tracker'!$Y625=""),"Evaluation left",IF(OR(AND('Care Companion Tracker'!$Z625&lt;&gt;"",'Care Companion Tracker'!$K625="Surgery",'Care Companion Tracker'!$U625&lt;&gt;"",'Care Companion Tracker'!$W625&lt;&gt;"",'Care Companion Tracker'!$Y625&lt;&gt;""),AND('Care Companion Tracker'!$Z625&lt;&gt;"",'Care Companion Tracker'!$K625="Procedure",'Care Companion Tracker'!$U625&lt;&gt;""),AND('Care Companion Tracker'!$Z625&lt;&gt;"",'Care Companion Tracker'!$K625="Observation",'Care Companion Tracker'!$U625&lt;&gt;"")),"Discharged &amp; completed",IF(AND('Care Companion Tracker'!$Z625&lt;&gt;"",'Care Companion Tracker'!$U625&lt;&gt;"",'Care Companion Tracker'!$W625=""),"Discharged but no practical", IF(AND('Care Companion Tracker'!$Z625&lt;&gt;"",'Care Companion Tracker'!$U625&lt;&gt;"",'Care Companion Tracker'!$K625="Surgery",'Care Companion Tracker'!$Y625=""),"Discharged but no evaluation",IF(AND('Care Companion Tracker'!$Z625&lt;&gt;"",'Care Companion Tracker'!$U625=""),"Discharged but no class","Completed but not discharged")))))))</f>
        <v>Discharged but no class</v>
      </c>
      <c r="E625" s="129" t="str">
        <f>IF(Table4[[#This Row],[DOA (DD/MM/YY)]]="","",TEXT(Table4[[#This Row],[DOA (DD/MM/YY)]],"mmm-yy"))</f>
        <v>Sep-14</v>
      </c>
      <c r="F625" s="148">
        <f>IF('Patient Admission Report'!H620="","",'Patient Admission Report'!H620)</f>
        <v>41896</v>
      </c>
      <c r="G625" s="112" t="str">
        <f>IFERROR(IF('Patient Admission Report'!B620="","",'Patient Admission Report'!B620),"")</f>
        <v>10070000197070</v>
      </c>
      <c r="H625" s="68" t="str">
        <f>IFERROR(IF('Patient Admission Report'!C620="","",'Patient Admission Report'!C620),"")</f>
        <v>Mrs RENUKA K</v>
      </c>
      <c r="I625" s="77" t="str">
        <f>IFERROR(IF('Patient Admission Report'!D620="","",'Patient Admission Report'!D620),"")</f>
        <v>9505228515</v>
      </c>
      <c r="J625" s="68" t="str">
        <f>IFERROR(IF('Patient Admission Report'!E620="","",'Patient Admission Report'!E620),"")</f>
        <v>TELANGANA</v>
      </c>
      <c r="K625" s="68" t="str">
        <f>IFERROR(IF('Patient Admission Report'!F620="","",'Patient Admission Report'!F620),"")</f>
        <v>PROCEDURE</v>
      </c>
      <c r="L625" s="68" t="str">
        <f>IFERROR(IF('Patient Admission Report'!G620="","",'Patient Admission Report'!G620),"")</f>
        <v>GENERAL MEDICINE</v>
      </c>
      <c r="M625" s="133" t="str">
        <f>IFERROR(IF('Patient Admission Report'!I620="","",'Patient Admission Report'!I620),"")</f>
        <v>NH-Mallareddy Hospital</v>
      </c>
      <c r="N625" s="124"/>
      <c r="O625" s="116"/>
      <c r="P625" s="72"/>
      <c r="Q625" s="73"/>
      <c r="R625" s="72"/>
      <c r="S625" s="72"/>
      <c r="T625" s="73"/>
      <c r="U625" s="69"/>
      <c r="V625" s="69"/>
      <c r="W625" s="136"/>
      <c r="X625" s="139"/>
      <c r="Y625" s="121"/>
      <c r="Z625" s="143" t="str">
        <f>IFERROR(VLOOKUP('Care Companion Tracker'!$G625,'Patient Discharge Report'!$B$11:$E$1048576,3,FALSE),"")</f>
        <v>23/09/2014 02:25 PM</v>
      </c>
      <c r="AA625" s="94" t="str">
        <f>IFERROR(VLOOKUP('Care Companion Tracker'!$G625,'Patient Discharge Report'!$B$11:$E$1048576,4,FALSE),"")</f>
        <v>Normal Discharge</v>
      </c>
      <c r="AB625" s="179">
        <f>ROUND(IF('Care Companion Tracker'!$Z625="",0,('Care Companion Tracker'!$Z625-'Care Companion Tracker'!$F625)),0)</f>
        <v>10</v>
      </c>
      <c r="AC625" s="116"/>
      <c r="AD625" s="95"/>
    </row>
    <row r="626" spans="2:30">
      <c r="B626" s="67">
        <f t="shared" si="18"/>
        <v>611</v>
      </c>
      <c r="C626" s="68" t="str">
        <f t="shared" si="19"/>
        <v>Hyderabad</v>
      </c>
      <c r="D626" s="93" t="str">
        <f>IF(AND('Care Companion Tracker'!$U626="", 'Care Companion Tracker'!$Z626=""),"Class not attended", IF(AND('Care Companion Tracker'!$Z626="",'Care Companion Tracker'!$U626&lt;&gt;"",$K626="Surgery",$W626=""),"Practical Left", IF(AND('Care Companion Tracker'!$Z626="",'Care Companion Tracker'!$U626&lt;&gt;"",'Care Companion Tracker'!$K626="Surgery",'Care Companion Tracker'!$Y626=""),"Evaluation left",IF(OR(AND('Care Companion Tracker'!$Z626&lt;&gt;"",'Care Companion Tracker'!$K626="Surgery",'Care Companion Tracker'!$U626&lt;&gt;"",'Care Companion Tracker'!$W626&lt;&gt;"",'Care Companion Tracker'!$Y626&lt;&gt;""),AND('Care Companion Tracker'!$Z626&lt;&gt;"",'Care Companion Tracker'!$K626="Procedure",'Care Companion Tracker'!$U626&lt;&gt;""),AND('Care Companion Tracker'!$Z626&lt;&gt;"",'Care Companion Tracker'!$K626="Observation",'Care Companion Tracker'!$U626&lt;&gt;"")),"Discharged &amp; completed",IF(AND('Care Companion Tracker'!$Z626&lt;&gt;"",'Care Companion Tracker'!$U626&lt;&gt;"",'Care Companion Tracker'!$W626=""),"Discharged but no practical", IF(AND('Care Companion Tracker'!$Z626&lt;&gt;"",'Care Companion Tracker'!$U626&lt;&gt;"",'Care Companion Tracker'!$K626="Surgery",'Care Companion Tracker'!$Y626=""),"Discharged but no evaluation",IF(AND('Care Companion Tracker'!$Z626&lt;&gt;"",'Care Companion Tracker'!$U626=""),"Discharged but no class","Completed but not discharged")))))))</f>
        <v>Class not attended</v>
      </c>
      <c r="E626" s="129" t="str">
        <f>IF(Table4[[#This Row],[DOA (DD/MM/YY)]]="","",TEXT(Table4[[#This Row],[DOA (DD/MM/YY)]],"mmm-yy"))</f>
        <v>Sep-14</v>
      </c>
      <c r="F626" s="148">
        <f>IF('Patient Admission Report'!H621="","",'Patient Admission Report'!H621)</f>
        <v>41896</v>
      </c>
      <c r="G626" s="112" t="str">
        <f>IFERROR(IF('Patient Admission Report'!B621="","",'Patient Admission Report'!B621),"")</f>
        <v>10070000203407</v>
      </c>
      <c r="H626" s="68" t="str">
        <f>IFERROR(IF('Patient Admission Report'!C621="","",'Patient Admission Report'!C621),"")</f>
        <v>Mr NARAYANA SWAMY</v>
      </c>
      <c r="I626" s="77" t="str">
        <f>IFERROR(IF('Patient Admission Report'!D621="","",'Patient Admission Report'!D621),"")</f>
        <v>919550754250</v>
      </c>
      <c r="J626" s="68" t="str">
        <f>IFERROR(IF('Patient Admission Report'!E621="","",'Patient Admission Report'!E621),"")</f>
        <v>TELANGANA</v>
      </c>
      <c r="K626" s="68" t="str">
        <f>IFERROR(IF('Patient Admission Report'!F621="","",'Patient Admission Report'!F621),"")</f>
        <v>OBSERVATION</v>
      </c>
      <c r="L626" s="68" t="str">
        <f>IFERROR(IF('Patient Admission Report'!G621="","",'Patient Admission Report'!G621),"")</f>
        <v>GENERAL MEDICINE</v>
      </c>
      <c r="M626" s="133" t="str">
        <f>IFERROR(IF('Patient Admission Report'!I621="","",'Patient Admission Report'!I621),"")</f>
        <v/>
      </c>
      <c r="N626" s="124"/>
      <c r="O626" s="116"/>
      <c r="P626" s="72"/>
      <c r="Q626" s="73"/>
      <c r="R626" s="72"/>
      <c r="S626" s="72"/>
      <c r="T626" s="73"/>
      <c r="U626" s="69"/>
      <c r="V626" s="69"/>
      <c r="W626" s="136"/>
      <c r="X626" s="139"/>
      <c r="Y626" s="121"/>
      <c r="Z626" s="143" t="str">
        <f>IFERROR(VLOOKUP('Care Companion Tracker'!$G626,'Patient Discharge Report'!$B$11:$E$1048576,3,FALSE),"")</f>
        <v/>
      </c>
      <c r="AA626" s="94" t="str">
        <f>IFERROR(VLOOKUP('Care Companion Tracker'!$G626,'Patient Discharge Report'!$B$11:$E$1048576,4,FALSE),"")</f>
        <v/>
      </c>
      <c r="AB626" s="179">
        <f>ROUND(IF('Care Companion Tracker'!$Z626="",0,('Care Companion Tracker'!$Z626-'Care Companion Tracker'!$F626)),0)</f>
        <v>0</v>
      </c>
      <c r="AC626" s="116"/>
      <c r="AD626" s="95"/>
    </row>
    <row r="627" spans="2:30">
      <c r="B627" s="67">
        <f t="shared" si="18"/>
        <v>612</v>
      </c>
      <c r="C627" s="68" t="str">
        <f t="shared" si="19"/>
        <v>Hyderabad</v>
      </c>
      <c r="D627" s="93" t="str">
        <f>IF(AND('Care Companion Tracker'!$U627="", 'Care Companion Tracker'!$Z627=""),"Class not attended", IF(AND('Care Companion Tracker'!$Z627="",'Care Companion Tracker'!$U627&lt;&gt;"",$K627="Surgery",$W627=""),"Practical Left", IF(AND('Care Companion Tracker'!$Z627="",'Care Companion Tracker'!$U627&lt;&gt;"",'Care Companion Tracker'!$K627="Surgery",'Care Companion Tracker'!$Y627=""),"Evaluation left",IF(OR(AND('Care Companion Tracker'!$Z627&lt;&gt;"",'Care Companion Tracker'!$K627="Surgery",'Care Companion Tracker'!$U627&lt;&gt;"",'Care Companion Tracker'!$W627&lt;&gt;"",'Care Companion Tracker'!$Y627&lt;&gt;""),AND('Care Companion Tracker'!$Z627&lt;&gt;"",'Care Companion Tracker'!$K627="Procedure",'Care Companion Tracker'!$U627&lt;&gt;""),AND('Care Companion Tracker'!$Z627&lt;&gt;"",'Care Companion Tracker'!$K627="Observation",'Care Companion Tracker'!$U627&lt;&gt;"")),"Discharged &amp; completed",IF(AND('Care Companion Tracker'!$Z627&lt;&gt;"",'Care Companion Tracker'!$U627&lt;&gt;"",'Care Companion Tracker'!$W627=""),"Discharged but no practical", IF(AND('Care Companion Tracker'!$Z627&lt;&gt;"",'Care Companion Tracker'!$U627&lt;&gt;"",'Care Companion Tracker'!$K627="Surgery",'Care Companion Tracker'!$Y627=""),"Discharged but no evaluation",IF(AND('Care Companion Tracker'!$Z627&lt;&gt;"",'Care Companion Tracker'!$U627=""),"Discharged but no class","Completed but not discharged")))))))</f>
        <v>Discharged but no class</v>
      </c>
      <c r="E627" s="129" t="str">
        <f>IF(Table4[[#This Row],[DOA (DD/MM/YY)]]="","",TEXT(Table4[[#This Row],[DOA (DD/MM/YY)]],"mmm-yy"))</f>
        <v>Sep-14</v>
      </c>
      <c r="F627" s="148">
        <f>IF('Patient Admission Report'!H622="","",'Patient Admission Report'!H622)</f>
        <v>41896</v>
      </c>
      <c r="G627" s="112" t="str">
        <f>IFERROR(IF('Patient Admission Report'!B622="","",'Patient Admission Report'!B622),"")</f>
        <v>10070000171569</v>
      </c>
      <c r="H627" s="68" t="str">
        <f>IFERROR(IF('Patient Admission Report'!C622="","",'Patient Admission Report'!C622),"")</f>
        <v>Mrs RAMBAI D</v>
      </c>
      <c r="I627" s="77" t="str">
        <f>IFERROR(IF('Patient Admission Report'!D622="","",'Patient Admission Report'!D622),"")</f>
        <v>9989086787</v>
      </c>
      <c r="J627" s="68" t="str">
        <f>IFERROR(IF('Patient Admission Report'!E622="","",'Patient Admission Report'!E622),"")</f>
        <v>Andhra Pradesh</v>
      </c>
      <c r="K627" s="68" t="str">
        <f>IFERROR(IF('Patient Admission Report'!F622="","",'Patient Admission Report'!F622),"")</f>
        <v>OBSERVATION</v>
      </c>
      <c r="L627" s="68" t="str">
        <f>IFERROR(IF('Patient Admission Report'!G622="","",'Patient Admission Report'!G622),"")</f>
        <v>GENERAL MEDICINE</v>
      </c>
      <c r="M627" s="133" t="str">
        <f>IFERROR(IF('Patient Admission Report'!I622="","",'Patient Admission Report'!I622),"")</f>
        <v/>
      </c>
      <c r="N627" s="124"/>
      <c r="O627" s="116"/>
      <c r="P627" s="72"/>
      <c r="Q627" s="73"/>
      <c r="R627" s="72"/>
      <c r="S627" s="72"/>
      <c r="T627" s="73"/>
      <c r="U627" s="69"/>
      <c r="V627" s="69"/>
      <c r="W627" s="136"/>
      <c r="X627" s="139"/>
      <c r="Y627" s="121"/>
      <c r="Z627" s="143" t="str">
        <f>IFERROR(VLOOKUP('Care Companion Tracker'!$G627,'Patient Discharge Report'!$B$11:$E$1048576,3,FALSE),"")</f>
        <v>23/09/2014 03:54 PM</v>
      </c>
      <c r="AA627" s="94" t="str">
        <f>IFERROR(VLOOKUP('Care Companion Tracker'!$G627,'Patient Discharge Report'!$B$11:$E$1048576,4,FALSE),"")</f>
        <v>LAMA</v>
      </c>
      <c r="AB627" s="179">
        <f>ROUND(IF('Care Companion Tracker'!$Z627="",0,('Care Companion Tracker'!$Z627-'Care Companion Tracker'!$F627)),0)</f>
        <v>10</v>
      </c>
      <c r="AC627" s="116"/>
      <c r="AD627" s="95"/>
    </row>
    <row r="628" spans="2:30">
      <c r="B628" s="67">
        <f t="shared" si="18"/>
        <v>613</v>
      </c>
      <c r="C628" s="68" t="str">
        <f t="shared" si="19"/>
        <v>Hyderabad</v>
      </c>
      <c r="D628" s="93" t="str">
        <f>IF(AND('Care Companion Tracker'!$U628="", 'Care Companion Tracker'!$Z628=""),"Class not attended", IF(AND('Care Companion Tracker'!$Z628="",'Care Companion Tracker'!$U628&lt;&gt;"",$K628="Surgery",$W628=""),"Practical Left", IF(AND('Care Companion Tracker'!$Z628="",'Care Companion Tracker'!$U628&lt;&gt;"",'Care Companion Tracker'!$K628="Surgery",'Care Companion Tracker'!$Y628=""),"Evaluation left",IF(OR(AND('Care Companion Tracker'!$Z628&lt;&gt;"",'Care Companion Tracker'!$K628="Surgery",'Care Companion Tracker'!$U628&lt;&gt;"",'Care Companion Tracker'!$W628&lt;&gt;"",'Care Companion Tracker'!$Y628&lt;&gt;""),AND('Care Companion Tracker'!$Z628&lt;&gt;"",'Care Companion Tracker'!$K628="Procedure",'Care Companion Tracker'!$U628&lt;&gt;""),AND('Care Companion Tracker'!$Z628&lt;&gt;"",'Care Companion Tracker'!$K628="Observation",'Care Companion Tracker'!$U628&lt;&gt;"")),"Discharged &amp; completed",IF(AND('Care Companion Tracker'!$Z628&lt;&gt;"",'Care Companion Tracker'!$U628&lt;&gt;"",'Care Companion Tracker'!$W628=""),"Discharged but no practical", IF(AND('Care Companion Tracker'!$Z628&lt;&gt;"",'Care Companion Tracker'!$U628&lt;&gt;"",'Care Companion Tracker'!$K628="Surgery",'Care Companion Tracker'!$Y628=""),"Discharged but no evaluation",IF(AND('Care Companion Tracker'!$Z628&lt;&gt;"",'Care Companion Tracker'!$U628=""),"Discharged but no class","Completed but not discharged")))))))</f>
        <v>Discharged but no class</v>
      </c>
      <c r="E628" s="129" t="str">
        <f>IF(Table4[[#This Row],[DOA (DD/MM/YY)]]="","",TEXT(Table4[[#This Row],[DOA (DD/MM/YY)]],"mmm-yy"))</f>
        <v>Sep-14</v>
      </c>
      <c r="F628" s="148">
        <f>IF('Patient Admission Report'!H623="","",'Patient Admission Report'!H623)</f>
        <v>41896</v>
      </c>
      <c r="G628" s="112" t="str">
        <f>IFERROR(IF('Patient Admission Report'!B623="","",'Patient Admission Report'!B623),"")</f>
        <v>10070000147897</v>
      </c>
      <c r="H628" s="68" t="str">
        <f>IFERROR(IF('Patient Admission Report'!C623="","",'Patient Admission Report'!C623),"")</f>
        <v>Mr BALUBAI G</v>
      </c>
      <c r="I628" s="77" t="str">
        <f>IFERROR(IF('Patient Admission Report'!D623="","",'Patient Admission Report'!D623),"")</f>
        <v>919391675432</v>
      </c>
      <c r="J628" s="68" t="str">
        <f>IFERROR(IF('Patient Admission Report'!E623="","",'Patient Admission Report'!E623),"")</f>
        <v>Andhra Pradesh</v>
      </c>
      <c r="K628" s="68" t="str">
        <f>IFERROR(IF('Patient Admission Report'!F623="","",'Patient Admission Report'!F623),"")</f>
        <v>OBSERVATION</v>
      </c>
      <c r="L628" s="68" t="str">
        <f>IFERROR(IF('Patient Admission Report'!G623="","",'Patient Admission Report'!G623),"")</f>
        <v>GENERAL MEDICINE</v>
      </c>
      <c r="M628" s="133" t="str">
        <f>IFERROR(IF('Patient Admission Report'!I623="","",'Patient Admission Report'!I623),"")</f>
        <v/>
      </c>
      <c r="N628" s="124"/>
      <c r="O628" s="116"/>
      <c r="P628" s="72"/>
      <c r="Q628" s="73"/>
      <c r="R628" s="72"/>
      <c r="S628" s="72"/>
      <c r="T628" s="73"/>
      <c r="U628" s="69"/>
      <c r="V628" s="69"/>
      <c r="W628" s="136"/>
      <c r="X628" s="139"/>
      <c r="Y628" s="121"/>
      <c r="Z628" s="143" t="str">
        <f>IFERROR(VLOOKUP('Care Companion Tracker'!$G628,'Patient Discharge Report'!$B$11:$E$1048576,3,FALSE),"")</f>
        <v>21/09/2014 07:41 PM</v>
      </c>
      <c r="AA628" s="94" t="str">
        <f>IFERROR(VLOOKUP('Care Companion Tracker'!$G628,'Patient Discharge Report'!$B$11:$E$1048576,4,FALSE),"")</f>
        <v>Normal Discharge</v>
      </c>
      <c r="AB628" s="179">
        <f>ROUND(IF('Care Companion Tracker'!$Z628="",0,('Care Companion Tracker'!$Z628-'Care Companion Tracker'!$F628)),0)</f>
        <v>8</v>
      </c>
      <c r="AC628" s="116"/>
      <c r="AD628" s="95"/>
    </row>
    <row r="629" spans="2:30">
      <c r="B629" s="67">
        <f t="shared" si="18"/>
        <v>614</v>
      </c>
      <c r="C629" s="68" t="str">
        <f t="shared" si="19"/>
        <v>Hyderabad</v>
      </c>
      <c r="D629" s="93" t="str">
        <f>IF(AND('Care Companion Tracker'!$U629="", 'Care Companion Tracker'!$Z629=""),"Class not attended", IF(AND('Care Companion Tracker'!$Z629="",'Care Companion Tracker'!$U629&lt;&gt;"",$K629="Surgery",$W629=""),"Practical Left", IF(AND('Care Companion Tracker'!$Z629="",'Care Companion Tracker'!$U629&lt;&gt;"",'Care Companion Tracker'!$K629="Surgery",'Care Companion Tracker'!$Y629=""),"Evaluation left",IF(OR(AND('Care Companion Tracker'!$Z629&lt;&gt;"",'Care Companion Tracker'!$K629="Surgery",'Care Companion Tracker'!$U629&lt;&gt;"",'Care Companion Tracker'!$W629&lt;&gt;"",'Care Companion Tracker'!$Y629&lt;&gt;""),AND('Care Companion Tracker'!$Z629&lt;&gt;"",'Care Companion Tracker'!$K629="Procedure",'Care Companion Tracker'!$U629&lt;&gt;""),AND('Care Companion Tracker'!$Z629&lt;&gt;"",'Care Companion Tracker'!$K629="Observation",'Care Companion Tracker'!$U629&lt;&gt;"")),"Discharged &amp; completed",IF(AND('Care Companion Tracker'!$Z629&lt;&gt;"",'Care Companion Tracker'!$U629&lt;&gt;"",'Care Companion Tracker'!$W629=""),"Discharged but no practical", IF(AND('Care Companion Tracker'!$Z629&lt;&gt;"",'Care Companion Tracker'!$U629&lt;&gt;"",'Care Companion Tracker'!$K629="Surgery",'Care Companion Tracker'!$Y629=""),"Discharged but no evaluation",IF(AND('Care Companion Tracker'!$Z629&lt;&gt;"",'Care Companion Tracker'!$U629=""),"Discharged but no class","Completed but not discharged")))))))</f>
        <v>Discharged but no class</v>
      </c>
      <c r="E629" s="129" t="str">
        <f>IF(Table4[[#This Row],[DOA (DD/MM/YY)]]="","",TEXT(Table4[[#This Row],[DOA (DD/MM/YY)]],"mmm-yy"))</f>
        <v>Sep-14</v>
      </c>
      <c r="F629" s="148">
        <f>IF('Patient Admission Report'!H624="","",'Patient Admission Report'!H624)</f>
        <v>41896</v>
      </c>
      <c r="G629" s="112" t="str">
        <f>IFERROR(IF('Patient Admission Report'!B624="","",'Patient Admission Report'!B624),"")</f>
        <v>10070000203271</v>
      </c>
      <c r="H629" s="68" t="str">
        <f>IFERROR(IF('Patient Admission Report'!C624="","",'Patient Admission Report'!C624),"")</f>
        <v>Mrs NAVANEETHA D</v>
      </c>
      <c r="I629" s="77" t="str">
        <f>IFERROR(IF('Patient Admission Report'!D624="","",'Patient Admission Report'!D624),"")</f>
        <v>9553443337</v>
      </c>
      <c r="J629" s="68" t="str">
        <f>IFERROR(IF('Patient Admission Report'!E624="","",'Patient Admission Report'!E624),"")</f>
        <v>TELANGANA</v>
      </c>
      <c r="K629" s="68" t="str">
        <f>IFERROR(IF('Patient Admission Report'!F624="","",'Patient Admission Report'!F624),"")</f>
        <v>PROCEDURE</v>
      </c>
      <c r="L629" s="68" t="str">
        <f>IFERROR(IF('Patient Admission Report'!G624="","",'Patient Admission Report'!G624),"")</f>
        <v>GENERAL MEDICINE</v>
      </c>
      <c r="M629" s="133" t="str">
        <f>IFERROR(IF('Patient Admission Report'!I624="","",'Patient Admission Report'!I624),"")</f>
        <v>NH-Mallareddy Hospital</v>
      </c>
      <c r="N629" s="124"/>
      <c r="O629" s="116"/>
      <c r="P629" s="72"/>
      <c r="Q629" s="73"/>
      <c r="R629" s="72"/>
      <c r="S629" s="72"/>
      <c r="T629" s="73"/>
      <c r="U629" s="69"/>
      <c r="V629" s="69"/>
      <c r="W629" s="136"/>
      <c r="X629" s="139"/>
      <c r="Y629" s="121"/>
      <c r="Z629" s="143" t="str">
        <f>IFERROR(VLOOKUP('Care Companion Tracker'!$G629,'Patient Discharge Report'!$B$11:$E$1048576,3,FALSE),"")</f>
        <v>18/09/2014 02:53 PM</v>
      </c>
      <c r="AA629" s="94" t="str">
        <f>IFERROR(VLOOKUP('Care Companion Tracker'!$G629,'Patient Discharge Report'!$B$11:$E$1048576,4,FALSE),"")</f>
        <v>Normal Discharge</v>
      </c>
      <c r="AB629" s="179">
        <f>ROUND(IF('Care Companion Tracker'!$Z629="",0,('Care Companion Tracker'!$Z629-'Care Companion Tracker'!$F629)),0)</f>
        <v>5</v>
      </c>
      <c r="AC629" s="116"/>
      <c r="AD629" s="95"/>
    </row>
    <row r="630" spans="2:30">
      <c r="B630" s="67">
        <f t="shared" si="18"/>
        <v>615</v>
      </c>
      <c r="C630" s="68" t="str">
        <f t="shared" si="19"/>
        <v>Hyderabad</v>
      </c>
      <c r="D630" s="93" t="str">
        <f>IF(AND('Care Companion Tracker'!$U630="", 'Care Companion Tracker'!$Z630=""),"Class not attended", IF(AND('Care Companion Tracker'!$Z630="",'Care Companion Tracker'!$U630&lt;&gt;"",$K630="Surgery",$W630=""),"Practical Left", IF(AND('Care Companion Tracker'!$Z630="",'Care Companion Tracker'!$U630&lt;&gt;"",'Care Companion Tracker'!$K630="Surgery",'Care Companion Tracker'!$Y630=""),"Evaluation left",IF(OR(AND('Care Companion Tracker'!$Z630&lt;&gt;"",'Care Companion Tracker'!$K630="Surgery",'Care Companion Tracker'!$U630&lt;&gt;"",'Care Companion Tracker'!$W630&lt;&gt;"",'Care Companion Tracker'!$Y630&lt;&gt;""),AND('Care Companion Tracker'!$Z630&lt;&gt;"",'Care Companion Tracker'!$K630="Procedure",'Care Companion Tracker'!$U630&lt;&gt;""),AND('Care Companion Tracker'!$Z630&lt;&gt;"",'Care Companion Tracker'!$K630="Observation",'Care Companion Tracker'!$U630&lt;&gt;"")),"Discharged &amp; completed",IF(AND('Care Companion Tracker'!$Z630&lt;&gt;"",'Care Companion Tracker'!$U630&lt;&gt;"",'Care Companion Tracker'!$W630=""),"Discharged but no practical", IF(AND('Care Companion Tracker'!$Z630&lt;&gt;"",'Care Companion Tracker'!$U630&lt;&gt;"",'Care Companion Tracker'!$K630="Surgery",'Care Companion Tracker'!$Y630=""),"Discharged but no evaluation",IF(AND('Care Companion Tracker'!$Z630&lt;&gt;"",'Care Companion Tracker'!$U630=""),"Discharged but no class","Completed but not discharged")))))))</f>
        <v>Class not attended</v>
      </c>
      <c r="E630" s="129" t="str">
        <f>IF(Table4[[#This Row],[DOA (DD/MM/YY)]]="","",TEXT(Table4[[#This Row],[DOA (DD/MM/YY)]],"mmm-yy"))</f>
        <v>Sep-14</v>
      </c>
      <c r="F630" s="148">
        <f>IF('Patient Admission Report'!H625="","",'Patient Admission Report'!H625)</f>
        <v>41896</v>
      </c>
      <c r="G630" s="112" t="str">
        <f>IFERROR(IF('Patient Admission Report'!B625="","",'Patient Admission Report'!B625),"")</f>
        <v>10070000202892</v>
      </c>
      <c r="H630" s="68" t="str">
        <f>IFERROR(IF('Patient Admission Report'!C625="","",'Patient Admission Report'!C625),"")</f>
        <v>Mr SRISAILAM B</v>
      </c>
      <c r="I630" s="77" t="str">
        <f>IFERROR(IF('Patient Admission Report'!D625="","",'Patient Admission Report'!D625),"")</f>
        <v>91-9493759581</v>
      </c>
      <c r="J630" s="68" t="str">
        <f>IFERROR(IF('Patient Admission Report'!E625="","",'Patient Admission Report'!E625),"")</f>
        <v>TELANGANA</v>
      </c>
      <c r="K630" s="68" t="str">
        <f>IFERROR(IF('Patient Admission Report'!F625="","",'Patient Admission Report'!F625),"")</f>
        <v>OBSERVATION</v>
      </c>
      <c r="L630" s="68" t="str">
        <f>IFERROR(IF('Patient Admission Report'!G625="","",'Patient Admission Report'!G625),"")</f>
        <v>GENERAL MEDICINE</v>
      </c>
      <c r="M630" s="133" t="str">
        <f>IFERROR(IF('Patient Admission Report'!I625="","",'Patient Admission Report'!I625),"")</f>
        <v/>
      </c>
      <c r="N630" s="124"/>
      <c r="O630" s="116"/>
      <c r="P630" s="72"/>
      <c r="Q630" s="73"/>
      <c r="R630" s="72"/>
      <c r="S630" s="72"/>
      <c r="T630" s="73"/>
      <c r="U630" s="69"/>
      <c r="V630" s="69"/>
      <c r="W630" s="136"/>
      <c r="X630" s="139"/>
      <c r="Y630" s="121"/>
      <c r="Z630" s="143" t="str">
        <f>IFERROR(VLOOKUP('Care Companion Tracker'!$G630,'Patient Discharge Report'!$B$11:$E$1048576,3,FALSE),"")</f>
        <v/>
      </c>
      <c r="AA630" s="94" t="str">
        <f>IFERROR(VLOOKUP('Care Companion Tracker'!$G630,'Patient Discharge Report'!$B$11:$E$1048576,4,FALSE),"")</f>
        <v/>
      </c>
      <c r="AB630" s="179">
        <f>ROUND(IF('Care Companion Tracker'!$Z630="",0,('Care Companion Tracker'!$Z630-'Care Companion Tracker'!$F630)),0)</f>
        <v>0</v>
      </c>
      <c r="AC630" s="116"/>
      <c r="AD630" s="95"/>
    </row>
    <row r="631" spans="2:30">
      <c r="B631" s="67">
        <f t="shared" si="18"/>
        <v>616</v>
      </c>
      <c r="C631" s="68" t="str">
        <f t="shared" si="19"/>
        <v>Hyderabad</v>
      </c>
      <c r="D631" s="93" t="str">
        <f>IF(AND('Care Companion Tracker'!$U631="", 'Care Companion Tracker'!$Z631=""),"Class not attended", IF(AND('Care Companion Tracker'!$Z631="",'Care Companion Tracker'!$U631&lt;&gt;"",$K631="Surgery",$W631=""),"Practical Left", IF(AND('Care Companion Tracker'!$Z631="",'Care Companion Tracker'!$U631&lt;&gt;"",'Care Companion Tracker'!$K631="Surgery",'Care Companion Tracker'!$Y631=""),"Evaluation left",IF(OR(AND('Care Companion Tracker'!$Z631&lt;&gt;"",'Care Companion Tracker'!$K631="Surgery",'Care Companion Tracker'!$U631&lt;&gt;"",'Care Companion Tracker'!$W631&lt;&gt;"",'Care Companion Tracker'!$Y631&lt;&gt;""),AND('Care Companion Tracker'!$Z631&lt;&gt;"",'Care Companion Tracker'!$K631="Procedure",'Care Companion Tracker'!$U631&lt;&gt;""),AND('Care Companion Tracker'!$Z631&lt;&gt;"",'Care Companion Tracker'!$K631="Observation",'Care Companion Tracker'!$U631&lt;&gt;"")),"Discharged &amp; completed",IF(AND('Care Companion Tracker'!$Z631&lt;&gt;"",'Care Companion Tracker'!$U631&lt;&gt;"",'Care Companion Tracker'!$W631=""),"Discharged but no practical", IF(AND('Care Companion Tracker'!$Z631&lt;&gt;"",'Care Companion Tracker'!$U631&lt;&gt;"",'Care Companion Tracker'!$K631="Surgery",'Care Companion Tracker'!$Y631=""),"Discharged but no evaluation",IF(AND('Care Companion Tracker'!$Z631&lt;&gt;"",'Care Companion Tracker'!$U631=""),"Discharged but no class","Completed but not discharged")))))))</f>
        <v>Discharged but no class</v>
      </c>
      <c r="E631" s="129" t="str">
        <f>IF(Table4[[#This Row],[DOA (DD/MM/YY)]]="","",TEXT(Table4[[#This Row],[DOA (DD/MM/YY)]],"mmm-yy"))</f>
        <v>Sep-14</v>
      </c>
      <c r="F631" s="148">
        <f>IF('Patient Admission Report'!H626="","",'Patient Admission Report'!H626)</f>
        <v>41896</v>
      </c>
      <c r="G631" s="112" t="str">
        <f>IFERROR(IF('Patient Admission Report'!B626="","",'Patient Admission Report'!B626),"")</f>
        <v>10070000203480</v>
      </c>
      <c r="H631" s="68" t="str">
        <f>IFERROR(IF('Patient Admission Report'!C626="","",'Patient Admission Report'!C626),"")</f>
        <v>Mrs LAXMI B</v>
      </c>
      <c r="I631" s="77" t="str">
        <f>IFERROR(IF('Patient Admission Report'!D626="","",'Patient Admission Report'!D626),"")</f>
        <v>9908288964</v>
      </c>
      <c r="J631" s="68" t="str">
        <f>IFERROR(IF('Patient Admission Report'!E626="","",'Patient Admission Report'!E626),"")</f>
        <v>TELANGANA</v>
      </c>
      <c r="K631" s="68" t="str">
        <f>IFERROR(IF('Patient Admission Report'!F626="","",'Patient Admission Report'!F626),"")</f>
        <v>PROCEDURE</v>
      </c>
      <c r="L631" s="68" t="str">
        <f>IFERROR(IF('Patient Admission Report'!G626="","",'Patient Admission Report'!G626),"")</f>
        <v>NEPHROLOGY</v>
      </c>
      <c r="M631" s="133" t="str">
        <f>IFERROR(IF('Patient Admission Report'!I626="","",'Patient Admission Report'!I626),"")</f>
        <v>AROGYA SRI</v>
      </c>
      <c r="N631" s="124" t="s">
        <v>53</v>
      </c>
      <c r="O631" s="116" t="s">
        <v>3651</v>
      </c>
      <c r="P631" s="72" t="s">
        <v>180</v>
      </c>
      <c r="Q631" s="73">
        <v>9542949461</v>
      </c>
      <c r="R631" s="72"/>
      <c r="S631" s="72"/>
      <c r="T631" s="73"/>
      <c r="U631" s="69"/>
      <c r="V631" s="69" t="s">
        <v>3650</v>
      </c>
      <c r="W631" s="136"/>
      <c r="X631" s="139"/>
      <c r="Y631" s="121"/>
      <c r="Z631" s="143" t="str">
        <f>IFERROR(VLOOKUP('Care Companion Tracker'!$G631,'Patient Discharge Report'!$B$11:$E$1048576,3,FALSE),"")</f>
        <v>26/09/2014 04:32 PM</v>
      </c>
      <c r="AA631" s="94" t="str">
        <f>IFERROR(VLOOKUP('Care Companion Tracker'!$G631,'Patient Discharge Report'!$B$11:$E$1048576,4,FALSE),"")</f>
        <v>Normal Discharge</v>
      </c>
      <c r="AB631" s="179">
        <f>ROUND(IF('Care Companion Tracker'!$Z631="",0,('Care Companion Tracker'!$Z631-'Care Companion Tracker'!$F631)),0)</f>
        <v>13</v>
      </c>
      <c r="AC631" s="116"/>
      <c r="AD631" s="95"/>
    </row>
    <row r="632" spans="2:30">
      <c r="B632" s="67">
        <f t="shared" si="18"/>
        <v>617</v>
      </c>
      <c r="C632" s="68" t="str">
        <f t="shared" si="19"/>
        <v>Hyderabad</v>
      </c>
      <c r="D632" s="93" t="str">
        <f>IF(AND('Care Companion Tracker'!$U632="", 'Care Companion Tracker'!$Z632=""),"Class not attended", IF(AND('Care Companion Tracker'!$Z632="",'Care Companion Tracker'!$U632&lt;&gt;"",$K632="Surgery",$W632=""),"Practical Left", IF(AND('Care Companion Tracker'!$Z632="",'Care Companion Tracker'!$U632&lt;&gt;"",'Care Companion Tracker'!$K632="Surgery",'Care Companion Tracker'!$Y632=""),"Evaluation left",IF(OR(AND('Care Companion Tracker'!$Z632&lt;&gt;"",'Care Companion Tracker'!$K632="Surgery",'Care Companion Tracker'!$U632&lt;&gt;"",'Care Companion Tracker'!$W632&lt;&gt;"",'Care Companion Tracker'!$Y632&lt;&gt;""),AND('Care Companion Tracker'!$Z632&lt;&gt;"",'Care Companion Tracker'!$K632="Procedure",'Care Companion Tracker'!$U632&lt;&gt;""),AND('Care Companion Tracker'!$Z632&lt;&gt;"",'Care Companion Tracker'!$K632="Observation",'Care Companion Tracker'!$U632&lt;&gt;"")),"Discharged &amp; completed",IF(AND('Care Companion Tracker'!$Z632&lt;&gt;"",'Care Companion Tracker'!$U632&lt;&gt;"",'Care Companion Tracker'!$W632=""),"Discharged but no practical", IF(AND('Care Companion Tracker'!$Z632&lt;&gt;"",'Care Companion Tracker'!$U632&lt;&gt;"",'Care Companion Tracker'!$K632="Surgery",'Care Companion Tracker'!$Y632=""),"Discharged but no evaluation",IF(AND('Care Companion Tracker'!$Z632&lt;&gt;"",'Care Companion Tracker'!$U632=""),"Discharged but no class","Completed but not discharged")))))))</f>
        <v>Discharged but no class</v>
      </c>
      <c r="E632" s="129" t="str">
        <f>IF(Table4[[#This Row],[DOA (DD/MM/YY)]]="","",TEXT(Table4[[#This Row],[DOA (DD/MM/YY)]],"mmm-yy"))</f>
        <v>Sep-14</v>
      </c>
      <c r="F632" s="148">
        <f>IF('Patient Admission Report'!H627="","",'Patient Admission Report'!H627)</f>
        <v>41896</v>
      </c>
      <c r="G632" s="112" t="str">
        <f>IFERROR(IF('Patient Admission Report'!B627="","",'Patient Admission Report'!B627),"")</f>
        <v>10070000203345</v>
      </c>
      <c r="H632" s="68" t="str">
        <f>IFERROR(IF('Patient Admission Report'!C627="","",'Patient Admission Report'!C627),"")</f>
        <v>Mrs SWAROOPA D</v>
      </c>
      <c r="I632" s="77" t="str">
        <f>IFERROR(IF('Patient Admission Report'!D627="","",'Patient Admission Report'!D627),"")</f>
        <v>9606535820</v>
      </c>
      <c r="J632" s="68" t="str">
        <f>IFERROR(IF('Patient Admission Report'!E627="","",'Patient Admission Report'!E627),"")</f>
        <v>TELANGANA</v>
      </c>
      <c r="K632" s="68" t="str">
        <f>IFERROR(IF('Patient Admission Report'!F627="","",'Patient Admission Report'!F627),"")</f>
        <v>OBSERVATION</v>
      </c>
      <c r="L632" s="68" t="str">
        <f>IFERROR(IF('Patient Admission Report'!G627="","",'Patient Admission Report'!G627),"")</f>
        <v>NEPHROLOGY</v>
      </c>
      <c r="M632" s="133" t="str">
        <f>IFERROR(IF('Patient Admission Report'!I627="","",'Patient Admission Report'!I627),"")</f>
        <v/>
      </c>
      <c r="N632" s="124"/>
      <c r="O632" s="116"/>
      <c r="P632" s="72"/>
      <c r="Q632" s="73"/>
      <c r="R632" s="72"/>
      <c r="S632" s="72"/>
      <c r="T632" s="73"/>
      <c r="U632" s="69"/>
      <c r="V632" s="69"/>
      <c r="W632" s="136"/>
      <c r="X632" s="139"/>
      <c r="Y632" s="121"/>
      <c r="Z632" s="143" t="str">
        <f>IFERROR(VLOOKUP('Care Companion Tracker'!$G632,'Patient Discharge Report'!$B$11:$E$1048576,3,FALSE),"")</f>
        <v>22/09/2014 05:43 PM</v>
      </c>
      <c r="AA632" s="94" t="str">
        <f>IFERROR(VLOOKUP('Care Companion Tracker'!$G632,'Patient Discharge Report'!$B$11:$E$1048576,4,FALSE),"")</f>
        <v>LAMA</v>
      </c>
      <c r="AB632" s="179">
        <f>ROUND(IF('Care Companion Tracker'!$Z632="",0,('Care Companion Tracker'!$Z632-'Care Companion Tracker'!$F632)),0)</f>
        <v>9</v>
      </c>
      <c r="AC632" s="116"/>
      <c r="AD632" s="95"/>
    </row>
    <row r="633" spans="2:30">
      <c r="B633" s="67">
        <f t="shared" si="18"/>
        <v>618</v>
      </c>
      <c r="C633" s="68" t="str">
        <f t="shared" si="19"/>
        <v>Hyderabad</v>
      </c>
      <c r="D633" s="93" t="str">
        <f>IF(AND('Care Companion Tracker'!$U633="", 'Care Companion Tracker'!$Z633=""),"Class not attended", IF(AND('Care Companion Tracker'!$Z633="",'Care Companion Tracker'!$U633&lt;&gt;"",$K633="Surgery",$W633=""),"Practical Left", IF(AND('Care Companion Tracker'!$Z633="",'Care Companion Tracker'!$U633&lt;&gt;"",'Care Companion Tracker'!$K633="Surgery",'Care Companion Tracker'!$Y633=""),"Evaluation left",IF(OR(AND('Care Companion Tracker'!$Z633&lt;&gt;"",'Care Companion Tracker'!$K633="Surgery",'Care Companion Tracker'!$U633&lt;&gt;"",'Care Companion Tracker'!$W633&lt;&gt;"",'Care Companion Tracker'!$Y633&lt;&gt;""),AND('Care Companion Tracker'!$Z633&lt;&gt;"",'Care Companion Tracker'!$K633="Procedure",'Care Companion Tracker'!$U633&lt;&gt;""),AND('Care Companion Tracker'!$Z633&lt;&gt;"",'Care Companion Tracker'!$K633="Observation",'Care Companion Tracker'!$U633&lt;&gt;"")),"Discharged &amp; completed",IF(AND('Care Companion Tracker'!$Z633&lt;&gt;"",'Care Companion Tracker'!$U633&lt;&gt;"",'Care Companion Tracker'!$W633=""),"Discharged but no practical", IF(AND('Care Companion Tracker'!$Z633&lt;&gt;"",'Care Companion Tracker'!$U633&lt;&gt;"",'Care Companion Tracker'!$K633="Surgery",'Care Companion Tracker'!$Y633=""),"Discharged but no evaluation",IF(AND('Care Companion Tracker'!$Z633&lt;&gt;"",'Care Companion Tracker'!$U633=""),"Discharged but no class","Completed but not discharged")))))))</f>
        <v>Class not attended</v>
      </c>
      <c r="E633" s="129" t="str">
        <f>IF(Table4[[#This Row],[DOA (DD/MM/YY)]]="","",TEXT(Table4[[#This Row],[DOA (DD/MM/YY)]],"mmm-yy"))</f>
        <v>Sep-14</v>
      </c>
      <c r="F633" s="148">
        <f>IF('Patient Admission Report'!H628="","",'Patient Admission Report'!H628)</f>
        <v>41896</v>
      </c>
      <c r="G633" s="112" t="str">
        <f>IFERROR(IF('Patient Admission Report'!B628="","",'Patient Admission Report'!B628),"")</f>
        <v>10070000203246</v>
      </c>
      <c r="H633" s="68" t="str">
        <f>IFERROR(IF('Patient Admission Report'!C628="","",'Patient Admission Report'!C628),"")</f>
        <v>Mr KRISHNAM RAJU G</v>
      </c>
      <c r="I633" s="77" t="str">
        <f>IFERROR(IF('Patient Admission Report'!D628="","",'Patient Admission Report'!D628),"")</f>
        <v>9705819241</v>
      </c>
      <c r="J633" s="68" t="str">
        <f>IFERROR(IF('Patient Admission Report'!E628="","",'Patient Admission Report'!E628),"")</f>
        <v>Andhra Pradesh</v>
      </c>
      <c r="K633" s="68" t="str">
        <f>IFERROR(IF('Patient Admission Report'!F628="","",'Patient Admission Report'!F628),"")</f>
        <v>PROCEDURE</v>
      </c>
      <c r="L633" s="68" t="str">
        <f>IFERROR(IF('Patient Admission Report'!G628="","",'Patient Admission Report'!G628),"")</f>
        <v>NEPHROLOGY</v>
      </c>
      <c r="M633" s="133" t="str">
        <f>IFERROR(IF('Patient Admission Report'!I628="","",'Patient Admission Report'!I628),"")</f>
        <v>AROGYA SRI</v>
      </c>
      <c r="N633" s="124"/>
      <c r="O633" s="116"/>
      <c r="P633" s="72"/>
      <c r="Q633" s="73"/>
      <c r="R633" s="72"/>
      <c r="S633" s="72"/>
      <c r="T633" s="73"/>
      <c r="U633" s="69"/>
      <c r="V633" s="69"/>
      <c r="W633" s="136"/>
      <c r="X633" s="139"/>
      <c r="Y633" s="121"/>
      <c r="Z633" s="143" t="str">
        <f>IFERROR(VLOOKUP('Care Companion Tracker'!$G633,'Patient Discharge Report'!$B$11:$E$1048576,3,FALSE),"")</f>
        <v/>
      </c>
      <c r="AA633" s="94" t="str">
        <f>IFERROR(VLOOKUP('Care Companion Tracker'!$G633,'Patient Discharge Report'!$B$11:$E$1048576,4,FALSE),"")</f>
        <v/>
      </c>
      <c r="AB633" s="179">
        <f>ROUND(IF('Care Companion Tracker'!$Z633="",0,('Care Companion Tracker'!$Z633-'Care Companion Tracker'!$F633)),0)</f>
        <v>0</v>
      </c>
      <c r="AC633" s="116"/>
      <c r="AD633" s="95"/>
    </row>
    <row r="634" spans="2:30">
      <c r="B634" s="67">
        <f t="shared" si="18"/>
        <v>619</v>
      </c>
      <c r="C634" s="68" t="str">
        <f t="shared" si="19"/>
        <v>Hyderabad</v>
      </c>
      <c r="D634" s="93" t="str">
        <f>IF(AND('Care Companion Tracker'!$U634="", 'Care Companion Tracker'!$Z634=""),"Class not attended", IF(AND('Care Companion Tracker'!$Z634="",'Care Companion Tracker'!$U634&lt;&gt;"",$K634="Surgery",$W634=""),"Practical Left", IF(AND('Care Companion Tracker'!$Z634="",'Care Companion Tracker'!$U634&lt;&gt;"",'Care Companion Tracker'!$K634="Surgery",'Care Companion Tracker'!$Y634=""),"Evaluation left",IF(OR(AND('Care Companion Tracker'!$Z634&lt;&gt;"",'Care Companion Tracker'!$K634="Surgery",'Care Companion Tracker'!$U634&lt;&gt;"",'Care Companion Tracker'!$W634&lt;&gt;"",'Care Companion Tracker'!$Y634&lt;&gt;""),AND('Care Companion Tracker'!$Z634&lt;&gt;"",'Care Companion Tracker'!$K634="Procedure",'Care Companion Tracker'!$U634&lt;&gt;""),AND('Care Companion Tracker'!$Z634&lt;&gt;"",'Care Companion Tracker'!$K634="Observation",'Care Companion Tracker'!$U634&lt;&gt;"")),"Discharged &amp; completed",IF(AND('Care Companion Tracker'!$Z634&lt;&gt;"",'Care Companion Tracker'!$U634&lt;&gt;"",'Care Companion Tracker'!$W634=""),"Discharged but no practical", IF(AND('Care Companion Tracker'!$Z634&lt;&gt;"",'Care Companion Tracker'!$U634&lt;&gt;"",'Care Companion Tracker'!$K634="Surgery",'Care Companion Tracker'!$Y634=""),"Discharged but no evaluation",IF(AND('Care Companion Tracker'!$Z634&lt;&gt;"",'Care Companion Tracker'!$U634=""),"Discharged but no class","Completed but not discharged")))))))</f>
        <v>Discharged but no class</v>
      </c>
      <c r="E634" s="129" t="str">
        <f>IF(Table4[[#This Row],[DOA (DD/MM/YY)]]="","",TEXT(Table4[[#This Row],[DOA (DD/MM/YY)]],"mmm-yy"))</f>
        <v>Sep-14</v>
      </c>
      <c r="F634" s="148">
        <f>IF('Patient Admission Report'!H629="","",'Patient Admission Report'!H629)</f>
        <v>41896</v>
      </c>
      <c r="G634" s="112" t="str">
        <f>IFERROR(IF('Patient Admission Report'!B629="","",'Patient Admission Report'!B629),"")</f>
        <v>10070000199048</v>
      </c>
      <c r="H634" s="70" t="str">
        <f>IFERROR(IF('Patient Admission Report'!C629="","",'Patient Admission Report'!C629),"")</f>
        <v>Mr WAMAN</v>
      </c>
      <c r="I634" s="77" t="str">
        <f>IFERROR(IF('Patient Admission Report'!D629="","",'Patient Admission Report'!D629),"")</f>
        <v>91-9000359345</v>
      </c>
      <c r="J634" s="70" t="str">
        <f>IFERROR(IF('Patient Admission Report'!E629="","",'Patient Admission Report'!E629),"")</f>
        <v>TELANGANA</v>
      </c>
      <c r="K634" s="70" t="str">
        <f>IFERROR(IF('Patient Admission Report'!F629="","",'Patient Admission Report'!F629),"")</f>
        <v>PROCEDURE</v>
      </c>
      <c r="L634" s="70" t="str">
        <f>IFERROR(IF('Patient Admission Report'!G629="","",'Patient Admission Report'!G629),"")</f>
        <v>NEPHROLOGY</v>
      </c>
      <c r="M634" s="134" t="str">
        <f>IFERROR(IF('Patient Admission Report'!I629="","",'Patient Admission Report'!I629),"")</f>
        <v/>
      </c>
      <c r="N634" s="124"/>
      <c r="O634" s="116"/>
      <c r="P634" s="72"/>
      <c r="Q634" s="73"/>
      <c r="R634" s="72"/>
      <c r="S634" s="72"/>
      <c r="T634" s="73"/>
      <c r="U634" s="69"/>
      <c r="V634" s="69"/>
      <c r="W634" s="136"/>
      <c r="X634" s="139"/>
      <c r="Y634" s="121"/>
      <c r="Z634" s="143" t="str">
        <f>IFERROR(VLOOKUP('Care Companion Tracker'!$G634,'Patient Discharge Report'!$B$11:$E$1048576,3,FALSE),"")</f>
        <v>18/09/2014 05:10 PM</v>
      </c>
      <c r="AA634" s="94" t="str">
        <f>IFERROR(VLOOKUP('Care Companion Tracker'!$G634,'Patient Discharge Report'!$B$11:$E$1048576,4,FALSE),"")</f>
        <v>Normal Discharge</v>
      </c>
      <c r="AB634" s="179">
        <f>ROUND(IF('Care Companion Tracker'!$Z634="",0,('Care Companion Tracker'!$Z634-'Care Companion Tracker'!$F634)),0)</f>
        <v>5</v>
      </c>
      <c r="AC634" s="116"/>
      <c r="AD634" s="95"/>
    </row>
    <row r="635" spans="2:30">
      <c r="B635" s="67">
        <f t="shared" si="18"/>
        <v>620</v>
      </c>
      <c r="C635" s="68" t="str">
        <f t="shared" si="19"/>
        <v>Hyderabad</v>
      </c>
      <c r="D635" s="93" t="str">
        <f>IF(AND('Care Companion Tracker'!$U635="", 'Care Companion Tracker'!$Z635=""),"Class not attended", IF(AND('Care Companion Tracker'!$Z635="",'Care Companion Tracker'!$U635&lt;&gt;"",$K635="Surgery",$W635=""),"Practical Left", IF(AND('Care Companion Tracker'!$Z635="",'Care Companion Tracker'!$U635&lt;&gt;"",'Care Companion Tracker'!$K635="Surgery",'Care Companion Tracker'!$Y635=""),"Evaluation left",IF(OR(AND('Care Companion Tracker'!$Z635&lt;&gt;"",'Care Companion Tracker'!$K635="Surgery",'Care Companion Tracker'!$U635&lt;&gt;"",'Care Companion Tracker'!$W635&lt;&gt;"",'Care Companion Tracker'!$Y635&lt;&gt;""),AND('Care Companion Tracker'!$Z635&lt;&gt;"",'Care Companion Tracker'!$K635="Procedure",'Care Companion Tracker'!$U635&lt;&gt;""),AND('Care Companion Tracker'!$Z635&lt;&gt;"",'Care Companion Tracker'!$K635="Observation",'Care Companion Tracker'!$U635&lt;&gt;"")),"Discharged &amp; completed",IF(AND('Care Companion Tracker'!$Z635&lt;&gt;"",'Care Companion Tracker'!$U635&lt;&gt;"",'Care Companion Tracker'!$W635=""),"Discharged but no practical", IF(AND('Care Companion Tracker'!$Z635&lt;&gt;"",'Care Companion Tracker'!$U635&lt;&gt;"",'Care Companion Tracker'!$K635="Surgery",'Care Companion Tracker'!$Y635=""),"Discharged but no evaluation",IF(AND('Care Companion Tracker'!$Z635&lt;&gt;"",'Care Companion Tracker'!$U635=""),"Discharged but no class","Completed but not discharged")))))))</f>
        <v>Discharged but no class</v>
      </c>
      <c r="E635" s="129" t="str">
        <f>IF(Table4[[#This Row],[DOA (DD/MM/YY)]]="","",TEXT(Table4[[#This Row],[DOA (DD/MM/YY)]],"mmm-yy"))</f>
        <v>Sep-14</v>
      </c>
      <c r="F635" s="148">
        <f>IF('Patient Admission Report'!H630="","",'Patient Admission Report'!H630)</f>
        <v>41896</v>
      </c>
      <c r="G635" s="112" t="str">
        <f>IFERROR(IF('Patient Admission Report'!B630="","",'Patient Admission Report'!B630),"")</f>
        <v>10070000203473</v>
      </c>
      <c r="H635" s="68" t="str">
        <f>IFERROR(IF('Patient Admission Report'!C630="","",'Patient Admission Report'!C630),"")</f>
        <v>Mr GOPAL D</v>
      </c>
      <c r="I635" s="77" t="str">
        <f>IFERROR(IF('Patient Admission Report'!D630="","",'Patient Admission Report'!D630),"")</f>
        <v>9652262538</v>
      </c>
      <c r="J635" s="68" t="str">
        <f>IFERROR(IF('Patient Admission Report'!E630="","",'Patient Admission Report'!E630),"")</f>
        <v>TELANGANA</v>
      </c>
      <c r="K635" s="68" t="str">
        <f>IFERROR(IF('Patient Admission Report'!F630="","",'Patient Admission Report'!F630),"")</f>
        <v>PROCEDURE</v>
      </c>
      <c r="L635" s="68" t="str">
        <f>IFERROR(IF('Patient Admission Report'!G630="","",'Patient Admission Report'!G630),"")</f>
        <v>NEURO SURGERY</v>
      </c>
      <c r="M635" s="133" t="str">
        <f>IFERROR(IF('Patient Admission Report'!I630="","",'Patient Admission Report'!I630),"")</f>
        <v>AROGYA SRI</v>
      </c>
      <c r="N635" s="124" t="s">
        <v>53</v>
      </c>
      <c r="O635" s="116"/>
      <c r="P635" s="72"/>
      <c r="Q635" s="73"/>
      <c r="R635" s="72"/>
      <c r="S635" s="72"/>
      <c r="T635" s="73"/>
      <c r="U635" s="69"/>
      <c r="V635" s="69" t="s">
        <v>2692</v>
      </c>
      <c r="W635" s="136"/>
      <c r="X635" s="139"/>
      <c r="Y635" s="121"/>
      <c r="Z635" s="143" t="str">
        <f>IFERROR(VLOOKUP('Care Companion Tracker'!$G635,'Patient Discharge Report'!$B$11:$E$1048576,3,FALSE),"")</f>
        <v>26/09/2014 04:32 PM</v>
      </c>
      <c r="AA635" s="94" t="str">
        <f>IFERROR(VLOOKUP('Care Companion Tracker'!$G635,'Patient Discharge Report'!$B$11:$E$1048576,4,FALSE),"")</f>
        <v>Normal Discharge</v>
      </c>
      <c r="AB635" s="179">
        <f>ROUND(IF('Care Companion Tracker'!$Z635="",0,('Care Companion Tracker'!$Z635-'Care Companion Tracker'!$F635)),0)</f>
        <v>13</v>
      </c>
      <c r="AC635" s="116"/>
      <c r="AD635" s="95"/>
    </row>
    <row r="636" spans="2:30">
      <c r="B636" s="67">
        <f t="shared" si="18"/>
        <v>621</v>
      </c>
      <c r="C636" s="68" t="str">
        <f t="shared" si="19"/>
        <v>Hyderabad</v>
      </c>
      <c r="D636" s="93" t="str">
        <f>IF(AND('Care Companion Tracker'!$U636="", 'Care Companion Tracker'!$Z636=""),"Class not attended", IF(AND('Care Companion Tracker'!$Z636="",'Care Companion Tracker'!$U636&lt;&gt;"",$K636="Surgery",$W636=""),"Practical Left", IF(AND('Care Companion Tracker'!$Z636="",'Care Companion Tracker'!$U636&lt;&gt;"",'Care Companion Tracker'!$K636="Surgery",'Care Companion Tracker'!$Y636=""),"Evaluation left",IF(OR(AND('Care Companion Tracker'!$Z636&lt;&gt;"",'Care Companion Tracker'!$K636="Surgery",'Care Companion Tracker'!$U636&lt;&gt;"",'Care Companion Tracker'!$W636&lt;&gt;"",'Care Companion Tracker'!$Y636&lt;&gt;""),AND('Care Companion Tracker'!$Z636&lt;&gt;"",'Care Companion Tracker'!$K636="Procedure",'Care Companion Tracker'!$U636&lt;&gt;""),AND('Care Companion Tracker'!$Z636&lt;&gt;"",'Care Companion Tracker'!$K636="Observation",'Care Companion Tracker'!$U636&lt;&gt;"")),"Discharged &amp; completed",IF(AND('Care Companion Tracker'!$Z636&lt;&gt;"",'Care Companion Tracker'!$U636&lt;&gt;"",'Care Companion Tracker'!$W636=""),"Discharged but no practical", IF(AND('Care Companion Tracker'!$Z636&lt;&gt;"",'Care Companion Tracker'!$U636&lt;&gt;"",'Care Companion Tracker'!$K636="Surgery",'Care Companion Tracker'!$Y636=""),"Discharged but no evaluation",IF(AND('Care Companion Tracker'!$Z636&lt;&gt;"",'Care Companion Tracker'!$U636=""),"Discharged but no class","Completed but not discharged")))))))</f>
        <v>Discharged but no class</v>
      </c>
      <c r="E636" s="129" t="str">
        <f>IF(Table4[[#This Row],[DOA (DD/MM/YY)]]="","",TEXT(Table4[[#This Row],[DOA (DD/MM/YY)]],"mmm-yy"))</f>
        <v>Sep-14</v>
      </c>
      <c r="F636" s="148">
        <f>IF('Patient Admission Report'!H631="","",'Patient Admission Report'!H631)</f>
        <v>41896</v>
      </c>
      <c r="G636" s="112" t="str">
        <f>IFERROR(IF('Patient Admission Report'!B631="","",'Patient Admission Report'!B631),"")</f>
        <v>10070000203378</v>
      </c>
      <c r="H636" s="68" t="str">
        <f>IFERROR(IF('Patient Admission Report'!C631="","",'Patient Admission Report'!C631),"")</f>
        <v>Mrs SUBBA LAXMI M</v>
      </c>
      <c r="I636" s="77" t="str">
        <f>IFERROR(IF('Patient Admission Report'!D631="","",'Patient Admission Report'!D631),"")</f>
        <v>919849554522</v>
      </c>
      <c r="J636" s="68" t="str">
        <f>IFERROR(IF('Patient Admission Report'!E631="","",'Patient Admission Report'!E631),"")</f>
        <v>TELANGANA</v>
      </c>
      <c r="K636" s="68" t="str">
        <f>IFERROR(IF('Patient Admission Report'!F631="","",'Patient Admission Report'!F631),"")</f>
        <v>PROCEDURE</v>
      </c>
      <c r="L636" s="68" t="str">
        <f>IFERROR(IF('Patient Admission Report'!G631="","",'Patient Admission Report'!G631),"")</f>
        <v>NEURO SURGERY</v>
      </c>
      <c r="M636" s="133" t="str">
        <f>IFERROR(IF('Patient Admission Report'!I631="","",'Patient Admission Report'!I631),"")</f>
        <v/>
      </c>
      <c r="N636" s="124"/>
      <c r="O636" s="116"/>
      <c r="P636" s="72"/>
      <c r="Q636" s="73"/>
      <c r="R636" s="72"/>
      <c r="S636" s="72"/>
      <c r="T636" s="73"/>
      <c r="U636" s="69"/>
      <c r="V636" s="69" t="s">
        <v>2897</v>
      </c>
      <c r="W636" s="136"/>
      <c r="X636" s="139"/>
      <c r="Y636" s="121"/>
      <c r="Z636" s="143" t="str">
        <f>IFERROR(VLOOKUP('Care Companion Tracker'!$G636,'Patient Discharge Report'!$B$11:$E$1048576,3,FALSE),"")</f>
        <v>04/10/2014 03:42 PM</v>
      </c>
      <c r="AA636" s="94" t="str">
        <f>IFERROR(VLOOKUP('Care Companion Tracker'!$G636,'Patient Discharge Report'!$B$11:$E$1048576,4,FALSE),"")</f>
        <v>Normal Discharge</v>
      </c>
      <c r="AB636" s="179">
        <f>ROUND(IF('Care Companion Tracker'!$Z636="",0,('Care Companion Tracker'!$Z636-'Care Companion Tracker'!$F636)),0)</f>
        <v>21</v>
      </c>
      <c r="AC636" s="116"/>
      <c r="AD636" s="95"/>
    </row>
    <row r="637" spans="2:30">
      <c r="B637" s="67">
        <f t="shared" si="18"/>
        <v>622</v>
      </c>
      <c r="C637" s="68" t="str">
        <f t="shared" si="19"/>
        <v>Hyderabad</v>
      </c>
      <c r="D637" s="93" t="str">
        <f>IF(AND('Care Companion Tracker'!$U637="", 'Care Companion Tracker'!$Z637=""),"Class not attended", IF(AND('Care Companion Tracker'!$Z637="",'Care Companion Tracker'!$U637&lt;&gt;"",$K637="Surgery",$W637=""),"Practical Left", IF(AND('Care Companion Tracker'!$Z637="",'Care Companion Tracker'!$U637&lt;&gt;"",'Care Companion Tracker'!$K637="Surgery",'Care Companion Tracker'!$Y637=""),"Evaluation left",IF(OR(AND('Care Companion Tracker'!$Z637&lt;&gt;"",'Care Companion Tracker'!$K637="Surgery",'Care Companion Tracker'!$U637&lt;&gt;"",'Care Companion Tracker'!$W637&lt;&gt;"",'Care Companion Tracker'!$Y637&lt;&gt;""),AND('Care Companion Tracker'!$Z637&lt;&gt;"",'Care Companion Tracker'!$K637="Procedure",'Care Companion Tracker'!$U637&lt;&gt;""),AND('Care Companion Tracker'!$Z637&lt;&gt;"",'Care Companion Tracker'!$K637="Observation",'Care Companion Tracker'!$U637&lt;&gt;"")),"Discharged &amp; completed",IF(AND('Care Companion Tracker'!$Z637&lt;&gt;"",'Care Companion Tracker'!$U637&lt;&gt;"",'Care Companion Tracker'!$W637=""),"Discharged but no practical", IF(AND('Care Companion Tracker'!$Z637&lt;&gt;"",'Care Companion Tracker'!$U637&lt;&gt;"",'Care Companion Tracker'!$K637="Surgery",'Care Companion Tracker'!$Y637=""),"Discharged but no evaluation",IF(AND('Care Companion Tracker'!$Z637&lt;&gt;"",'Care Companion Tracker'!$U637=""),"Discharged but no class","Completed but not discharged")))))))</f>
        <v>Class not attended</v>
      </c>
      <c r="E637" s="129" t="str">
        <f>IF(Table4[[#This Row],[DOA (DD/MM/YY)]]="","",TEXT(Table4[[#This Row],[DOA (DD/MM/YY)]],"mmm-yy"))</f>
        <v>Sep-14</v>
      </c>
      <c r="F637" s="148">
        <f>IF('Patient Admission Report'!H632="","",'Patient Admission Report'!H632)</f>
        <v>41896</v>
      </c>
      <c r="G637" s="112" t="str">
        <f>IFERROR(IF('Patient Admission Report'!B632="","",'Patient Admission Report'!B632),"")</f>
        <v>10070000203296</v>
      </c>
      <c r="H637" s="68" t="str">
        <f>IFERROR(IF('Patient Admission Report'!C632="","",'Patient Admission Report'!C632),"")</f>
        <v>Mr RAVINDER P</v>
      </c>
      <c r="I637" s="77" t="str">
        <f>IFERROR(IF('Patient Admission Report'!D632="","",'Patient Admission Report'!D632),"")</f>
        <v>91-9652717236</v>
      </c>
      <c r="J637" s="68" t="str">
        <f>IFERROR(IF('Patient Admission Report'!E632="","",'Patient Admission Report'!E632),"")</f>
        <v>TELANGANA</v>
      </c>
      <c r="K637" s="68" t="str">
        <f>IFERROR(IF('Patient Admission Report'!F632="","",'Patient Admission Report'!F632),"")</f>
        <v>PROCEDURE</v>
      </c>
      <c r="L637" s="68" t="str">
        <f>IFERROR(IF('Patient Admission Report'!G632="","",'Patient Admission Report'!G632),"")</f>
        <v>NEUROLOGY</v>
      </c>
      <c r="M637" s="133" t="str">
        <f>IFERROR(IF('Patient Admission Report'!I632="","",'Patient Admission Report'!I632),"")</f>
        <v>ESIC_CREDIT</v>
      </c>
      <c r="N637" s="124"/>
      <c r="O637" s="116"/>
      <c r="P637" s="72"/>
      <c r="Q637" s="73"/>
      <c r="R637" s="72"/>
      <c r="S637" s="72"/>
      <c r="T637" s="73"/>
      <c r="U637" s="69"/>
      <c r="V637" s="69" t="s">
        <v>2661</v>
      </c>
      <c r="W637" s="136"/>
      <c r="X637" s="139"/>
      <c r="Y637" s="121"/>
      <c r="Z637" s="143" t="str">
        <f>IFERROR(VLOOKUP('Care Companion Tracker'!$G637,'Patient Discharge Report'!$B$11:$E$1048576,3,FALSE),"")</f>
        <v/>
      </c>
      <c r="AA637" s="94" t="str">
        <f>IFERROR(VLOOKUP('Care Companion Tracker'!$G637,'Patient Discharge Report'!$B$11:$E$1048576,4,FALSE),"")</f>
        <v/>
      </c>
      <c r="AB637" s="179">
        <f>ROUND(IF('Care Companion Tracker'!$Z637="",0,('Care Companion Tracker'!$Z637-'Care Companion Tracker'!$F637)),0)</f>
        <v>0</v>
      </c>
      <c r="AC637" s="116"/>
      <c r="AD637" s="95"/>
    </row>
    <row r="638" spans="2:30">
      <c r="B638" s="67">
        <f t="shared" si="18"/>
        <v>623</v>
      </c>
      <c r="C638" s="68" t="str">
        <f t="shared" si="19"/>
        <v>Hyderabad</v>
      </c>
      <c r="D638" s="93" t="str">
        <f>IF(AND('Care Companion Tracker'!$U638="", 'Care Companion Tracker'!$Z638=""),"Class not attended", IF(AND('Care Companion Tracker'!$Z638="",'Care Companion Tracker'!$U638&lt;&gt;"",$K638="Surgery",$W638=""),"Practical Left", IF(AND('Care Companion Tracker'!$Z638="",'Care Companion Tracker'!$U638&lt;&gt;"",'Care Companion Tracker'!$K638="Surgery",'Care Companion Tracker'!$Y638=""),"Evaluation left",IF(OR(AND('Care Companion Tracker'!$Z638&lt;&gt;"",'Care Companion Tracker'!$K638="Surgery",'Care Companion Tracker'!$U638&lt;&gt;"",'Care Companion Tracker'!$W638&lt;&gt;"",'Care Companion Tracker'!$Y638&lt;&gt;""),AND('Care Companion Tracker'!$Z638&lt;&gt;"",'Care Companion Tracker'!$K638="Procedure",'Care Companion Tracker'!$U638&lt;&gt;""),AND('Care Companion Tracker'!$Z638&lt;&gt;"",'Care Companion Tracker'!$K638="Observation",'Care Companion Tracker'!$U638&lt;&gt;"")),"Discharged &amp; completed",IF(AND('Care Companion Tracker'!$Z638&lt;&gt;"",'Care Companion Tracker'!$U638&lt;&gt;"",'Care Companion Tracker'!$W638=""),"Discharged but no practical", IF(AND('Care Companion Tracker'!$Z638&lt;&gt;"",'Care Companion Tracker'!$U638&lt;&gt;"",'Care Companion Tracker'!$K638="Surgery",'Care Companion Tracker'!$Y638=""),"Discharged but no evaluation",IF(AND('Care Companion Tracker'!$Z638&lt;&gt;"",'Care Companion Tracker'!$U638=""),"Discharged but no class","Completed but not discharged")))))))</f>
        <v>Discharged but no class</v>
      </c>
      <c r="E638" s="129" t="str">
        <f>IF(Table4[[#This Row],[DOA (DD/MM/YY)]]="","",TEXT(Table4[[#This Row],[DOA (DD/MM/YY)]],"mmm-yy"))</f>
        <v>Sep-14</v>
      </c>
      <c r="F638" s="148">
        <f>IF('Patient Admission Report'!H633="","",'Patient Admission Report'!H633)</f>
        <v>41896</v>
      </c>
      <c r="G638" s="112" t="str">
        <f>IFERROR(IF('Patient Admission Report'!B633="","",'Patient Admission Report'!B633),"")</f>
        <v>10070000203290</v>
      </c>
      <c r="H638" s="68" t="str">
        <f>IFERROR(IF('Patient Admission Report'!C633="","",'Patient Admission Report'!C633),"")</f>
        <v>Mr MALLESHAM K</v>
      </c>
      <c r="I638" s="77" t="str">
        <f>IFERROR(IF('Patient Admission Report'!D633="","",'Patient Admission Report'!D633),"")</f>
        <v>91-9010046879</v>
      </c>
      <c r="J638" s="68" t="str">
        <f>IFERROR(IF('Patient Admission Report'!E633="","",'Patient Admission Report'!E633),"")</f>
        <v>TELANGANA</v>
      </c>
      <c r="K638" s="68" t="str">
        <f>IFERROR(IF('Patient Admission Report'!F633="","",'Patient Admission Report'!F633),"")</f>
        <v>PROCEDURE</v>
      </c>
      <c r="L638" s="68" t="str">
        <f>IFERROR(IF('Patient Admission Report'!G633="","",'Patient Admission Report'!G633),"")</f>
        <v>NEUROLOGY</v>
      </c>
      <c r="M638" s="133" t="str">
        <f>IFERROR(IF('Patient Admission Report'!I633="","",'Patient Admission Report'!I633),"")</f>
        <v>AROGYA SRI</v>
      </c>
      <c r="N638" s="124"/>
      <c r="O638" s="116"/>
      <c r="P638" s="72"/>
      <c r="Q638" s="73"/>
      <c r="R638" s="72"/>
      <c r="S638" s="72"/>
      <c r="T638" s="73"/>
      <c r="U638" s="69"/>
      <c r="V638" s="69"/>
      <c r="W638" s="136"/>
      <c r="X638" s="139"/>
      <c r="Y638" s="121"/>
      <c r="Z638" s="143" t="str">
        <f>IFERROR(VLOOKUP('Care Companion Tracker'!$G638,'Patient Discharge Report'!$B$11:$E$1048576,3,FALSE),"")</f>
        <v>29/09/2014 08:02 PM</v>
      </c>
      <c r="AA638" s="94" t="str">
        <f>IFERROR(VLOOKUP('Care Companion Tracker'!$G638,'Patient Discharge Report'!$B$11:$E$1048576,4,FALSE),"")</f>
        <v>Normal Discharge</v>
      </c>
      <c r="AB638" s="179">
        <f>ROUND(IF('Care Companion Tracker'!$Z638="",0,('Care Companion Tracker'!$Z638-'Care Companion Tracker'!$F638)),0)</f>
        <v>16</v>
      </c>
      <c r="AC638" s="116"/>
      <c r="AD638" s="95"/>
    </row>
    <row r="639" spans="2:30">
      <c r="B639" s="67">
        <f t="shared" si="18"/>
        <v>624</v>
      </c>
      <c r="C639" s="68" t="str">
        <f t="shared" si="19"/>
        <v>Hyderabad</v>
      </c>
      <c r="D639" s="93" t="str">
        <f>IF(AND('Care Companion Tracker'!$U639="", 'Care Companion Tracker'!$Z639=""),"Class not attended", IF(AND('Care Companion Tracker'!$Z639="",'Care Companion Tracker'!$U639&lt;&gt;"",$K639="Surgery",$W639=""),"Practical Left", IF(AND('Care Companion Tracker'!$Z639="",'Care Companion Tracker'!$U639&lt;&gt;"",'Care Companion Tracker'!$K639="Surgery",'Care Companion Tracker'!$Y639=""),"Evaluation left",IF(OR(AND('Care Companion Tracker'!$Z639&lt;&gt;"",'Care Companion Tracker'!$K639="Surgery",'Care Companion Tracker'!$U639&lt;&gt;"",'Care Companion Tracker'!$W639&lt;&gt;"",'Care Companion Tracker'!$Y639&lt;&gt;""),AND('Care Companion Tracker'!$Z639&lt;&gt;"",'Care Companion Tracker'!$K639="Procedure",'Care Companion Tracker'!$U639&lt;&gt;""),AND('Care Companion Tracker'!$Z639&lt;&gt;"",'Care Companion Tracker'!$K639="Observation",'Care Companion Tracker'!$U639&lt;&gt;"")),"Discharged &amp; completed",IF(AND('Care Companion Tracker'!$Z639&lt;&gt;"",'Care Companion Tracker'!$U639&lt;&gt;"",'Care Companion Tracker'!$W639=""),"Discharged but no practical", IF(AND('Care Companion Tracker'!$Z639&lt;&gt;"",'Care Companion Tracker'!$U639&lt;&gt;"",'Care Companion Tracker'!$K639="Surgery",'Care Companion Tracker'!$Y639=""),"Discharged but no evaluation",IF(AND('Care Companion Tracker'!$Z639&lt;&gt;"",'Care Companion Tracker'!$U639=""),"Discharged but no class","Completed but not discharged")))))))</f>
        <v>Discharged but no class</v>
      </c>
      <c r="E639" s="129" t="str">
        <f>IF(Table4[[#This Row],[DOA (DD/MM/YY)]]="","",TEXT(Table4[[#This Row],[DOA (DD/MM/YY)]],"mmm-yy"))</f>
        <v>Sep-14</v>
      </c>
      <c r="F639" s="148">
        <f>IF('Patient Admission Report'!H634="","",'Patient Admission Report'!H634)</f>
        <v>41896</v>
      </c>
      <c r="G639" s="112" t="str">
        <f>IFERROR(IF('Patient Admission Report'!B634="","",'Patient Admission Report'!B634),"")</f>
        <v>10070000203479</v>
      </c>
      <c r="H639" s="68" t="str">
        <f>IFERROR(IF('Patient Admission Report'!C634="","",'Patient Admission Report'!C634),"")</f>
        <v>Mr GIRISH S</v>
      </c>
      <c r="I639" s="77" t="str">
        <f>IFERROR(IF('Patient Admission Report'!D634="","",'Patient Admission Report'!D634),"")</f>
        <v>91-8179711025</v>
      </c>
      <c r="J639" s="68" t="str">
        <f>IFERROR(IF('Patient Admission Report'!E634="","",'Patient Admission Report'!E634),"")</f>
        <v>TELANGANA</v>
      </c>
      <c r="K639" s="68" t="str">
        <f>IFERROR(IF('Patient Admission Report'!F634="","",'Patient Admission Report'!F634),"")</f>
        <v>PROCEDURE</v>
      </c>
      <c r="L639" s="68" t="str">
        <f>IFERROR(IF('Patient Admission Report'!G634="","",'Patient Admission Report'!G634),"")</f>
        <v>ORTHOPAEDICS</v>
      </c>
      <c r="M639" s="133" t="str">
        <f>IFERROR(IF('Patient Admission Report'!I634="","",'Patient Admission Report'!I634),"")</f>
        <v>CGHS_CREDIT</v>
      </c>
      <c r="N639" s="124"/>
      <c r="O639" s="116"/>
      <c r="P639" s="72"/>
      <c r="Q639" s="73"/>
      <c r="R639" s="72"/>
      <c r="S639" s="72"/>
      <c r="T639" s="73"/>
      <c r="U639" s="69"/>
      <c r="V639" s="69" t="s">
        <v>2661</v>
      </c>
      <c r="W639" s="136"/>
      <c r="X639" s="139"/>
      <c r="Y639" s="121"/>
      <c r="Z639" s="143" t="str">
        <f>IFERROR(VLOOKUP('Care Companion Tracker'!$G639,'Patient Discharge Report'!$B$11:$E$1048576,3,FALSE),"")</f>
        <v>22/09/2014 06:38 PM</v>
      </c>
      <c r="AA639" s="94" t="str">
        <f>IFERROR(VLOOKUP('Care Companion Tracker'!$G639,'Patient Discharge Report'!$B$11:$E$1048576,4,FALSE),"")</f>
        <v>Normal Discharge</v>
      </c>
      <c r="AB639" s="179">
        <f>ROUND(IF('Care Companion Tracker'!$Z639="",0,('Care Companion Tracker'!$Z639-'Care Companion Tracker'!$F639)),0)</f>
        <v>9</v>
      </c>
      <c r="AC639" s="116"/>
      <c r="AD639" s="95"/>
    </row>
    <row r="640" spans="2:30">
      <c r="B640" s="67">
        <f t="shared" si="18"/>
        <v>625</v>
      </c>
      <c r="C640" s="68" t="str">
        <f t="shared" si="19"/>
        <v>Hyderabad</v>
      </c>
      <c r="D640" s="93" t="str">
        <f>IF(AND('Care Companion Tracker'!$U640="", 'Care Companion Tracker'!$Z640=""),"Class not attended", IF(AND('Care Companion Tracker'!$Z640="",'Care Companion Tracker'!$U640&lt;&gt;"",$K640="Surgery",$W640=""),"Practical Left", IF(AND('Care Companion Tracker'!$Z640="",'Care Companion Tracker'!$U640&lt;&gt;"",'Care Companion Tracker'!$K640="Surgery",'Care Companion Tracker'!$Y640=""),"Evaluation left",IF(OR(AND('Care Companion Tracker'!$Z640&lt;&gt;"",'Care Companion Tracker'!$K640="Surgery",'Care Companion Tracker'!$U640&lt;&gt;"",'Care Companion Tracker'!$W640&lt;&gt;"",'Care Companion Tracker'!$Y640&lt;&gt;""),AND('Care Companion Tracker'!$Z640&lt;&gt;"",'Care Companion Tracker'!$K640="Procedure",'Care Companion Tracker'!$U640&lt;&gt;""),AND('Care Companion Tracker'!$Z640&lt;&gt;"",'Care Companion Tracker'!$K640="Observation",'Care Companion Tracker'!$U640&lt;&gt;"")),"Discharged &amp; completed",IF(AND('Care Companion Tracker'!$Z640&lt;&gt;"",'Care Companion Tracker'!$U640&lt;&gt;"",'Care Companion Tracker'!$W640=""),"Discharged but no practical", IF(AND('Care Companion Tracker'!$Z640&lt;&gt;"",'Care Companion Tracker'!$U640&lt;&gt;"",'Care Companion Tracker'!$K640="Surgery",'Care Companion Tracker'!$Y640=""),"Discharged but no evaluation",IF(AND('Care Companion Tracker'!$Z640&lt;&gt;"",'Care Companion Tracker'!$U640=""),"Discharged but no class","Completed but not discharged")))))))</f>
        <v>Discharged but no class</v>
      </c>
      <c r="E640" s="129" t="str">
        <f>IF(Table4[[#This Row],[DOA (DD/MM/YY)]]="","",TEXT(Table4[[#This Row],[DOA (DD/MM/YY)]],"mmm-yy"))</f>
        <v>Sep-14</v>
      </c>
      <c r="F640" s="148">
        <f>IF('Patient Admission Report'!H635="","",'Patient Admission Report'!H635)</f>
        <v>41896</v>
      </c>
      <c r="G640" s="112" t="str">
        <f>IFERROR(IF('Patient Admission Report'!B635="","",'Patient Admission Report'!B635),"")</f>
        <v>10070000203010</v>
      </c>
      <c r="H640" s="70" t="str">
        <f>IFERROR(IF('Patient Admission Report'!C635="","",'Patient Admission Report'!C635),"")</f>
        <v>Mr SRIDHAR GUNDA</v>
      </c>
      <c r="I640" s="77" t="str">
        <f>IFERROR(IF('Patient Admission Report'!D635="","",'Patient Admission Report'!D635),"")</f>
        <v>919441060407</v>
      </c>
      <c r="J640" s="70" t="str">
        <f>IFERROR(IF('Patient Admission Report'!E635="","",'Patient Admission Report'!E635),"")</f>
        <v>TELANGANA</v>
      </c>
      <c r="K640" s="70" t="str">
        <f>IFERROR(IF('Patient Admission Report'!F635="","",'Patient Admission Report'!F635),"")</f>
        <v>PROCEDURE</v>
      </c>
      <c r="L640" s="70" t="str">
        <f>IFERROR(IF('Patient Admission Report'!G635="","",'Patient Admission Report'!G635),"")</f>
        <v>ORTHOPAEDICS</v>
      </c>
      <c r="M640" s="134" t="str">
        <f>IFERROR(IF('Patient Admission Report'!I635="","",'Patient Admission Report'!I635),"")</f>
        <v>AROGYA SRI</v>
      </c>
      <c r="N640" s="124"/>
      <c r="O640" s="116"/>
      <c r="P640" s="72"/>
      <c r="Q640" s="73"/>
      <c r="R640" s="72"/>
      <c r="S640" s="72"/>
      <c r="T640" s="73"/>
      <c r="U640" s="69"/>
      <c r="V640" s="69"/>
      <c r="W640" s="136"/>
      <c r="X640" s="139"/>
      <c r="Y640" s="121"/>
      <c r="Z640" s="143" t="str">
        <f>IFERROR(VLOOKUP('Care Companion Tracker'!$G640,'Patient Discharge Report'!$B$11:$E$1048576,3,FALSE),"")</f>
        <v>26/09/2014 04:33 PM</v>
      </c>
      <c r="AA640" s="94" t="str">
        <f>IFERROR(VLOOKUP('Care Companion Tracker'!$G640,'Patient Discharge Report'!$B$11:$E$1048576,4,FALSE),"")</f>
        <v>Normal Discharge</v>
      </c>
      <c r="AB640" s="179">
        <f>ROUND(IF('Care Companion Tracker'!$Z640="",0,('Care Companion Tracker'!$Z640-'Care Companion Tracker'!$F640)),0)</f>
        <v>13</v>
      </c>
      <c r="AC640" s="116"/>
      <c r="AD640" s="95"/>
    </row>
    <row r="641" spans="2:30">
      <c r="B641" s="67">
        <f t="shared" si="18"/>
        <v>626</v>
      </c>
      <c r="C641" s="68" t="str">
        <f t="shared" si="19"/>
        <v>Hyderabad</v>
      </c>
      <c r="D641" s="93" t="str">
        <f>IF(AND('Care Companion Tracker'!$U641="", 'Care Companion Tracker'!$Z641=""),"Class not attended", IF(AND('Care Companion Tracker'!$Z641="",'Care Companion Tracker'!$U641&lt;&gt;"",$K641="Surgery",$W641=""),"Practical Left", IF(AND('Care Companion Tracker'!$Z641="",'Care Companion Tracker'!$U641&lt;&gt;"",'Care Companion Tracker'!$K641="Surgery",'Care Companion Tracker'!$Y641=""),"Evaluation left",IF(OR(AND('Care Companion Tracker'!$Z641&lt;&gt;"",'Care Companion Tracker'!$K641="Surgery",'Care Companion Tracker'!$U641&lt;&gt;"",'Care Companion Tracker'!$W641&lt;&gt;"",'Care Companion Tracker'!$Y641&lt;&gt;""),AND('Care Companion Tracker'!$Z641&lt;&gt;"",'Care Companion Tracker'!$K641="Procedure",'Care Companion Tracker'!$U641&lt;&gt;""),AND('Care Companion Tracker'!$Z641&lt;&gt;"",'Care Companion Tracker'!$K641="Observation",'Care Companion Tracker'!$U641&lt;&gt;"")),"Discharged &amp; completed",IF(AND('Care Companion Tracker'!$Z641&lt;&gt;"",'Care Companion Tracker'!$U641&lt;&gt;"",'Care Companion Tracker'!$W641=""),"Discharged but no practical", IF(AND('Care Companion Tracker'!$Z641&lt;&gt;"",'Care Companion Tracker'!$U641&lt;&gt;"",'Care Companion Tracker'!$K641="Surgery",'Care Companion Tracker'!$Y641=""),"Discharged but no evaluation",IF(AND('Care Companion Tracker'!$Z641&lt;&gt;"",'Care Companion Tracker'!$U641=""),"Discharged but no class","Completed but not discharged")))))))</f>
        <v>Discharged but no class</v>
      </c>
      <c r="E641" s="129" t="str">
        <f>IF(Table4[[#This Row],[DOA (DD/MM/YY)]]="","",TEXT(Table4[[#This Row],[DOA (DD/MM/YY)]],"mmm-yy"))</f>
        <v>Sep-14</v>
      </c>
      <c r="F641" s="148">
        <f>IF('Patient Admission Report'!H636="","",'Patient Admission Report'!H636)</f>
        <v>41896</v>
      </c>
      <c r="G641" s="112" t="str">
        <f>IFERROR(IF('Patient Admission Report'!B636="","",'Patient Admission Report'!B636),"")</f>
        <v>10070000203419</v>
      </c>
      <c r="H641" s="68" t="str">
        <f>IFERROR(IF('Patient Admission Report'!C636="","",'Patient Admission Report'!C636),"")</f>
        <v>Mrs SATTAMMA CH</v>
      </c>
      <c r="I641" s="77" t="str">
        <f>IFERROR(IF('Patient Admission Report'!D636="","",'Patient Admission Report'!D636),"")</f>
        <v>91</v>
      </c>
      <c r="J641" s="68" t="str">
        <f>IFERROR(IF('Patient Admission Report'!E636="","",'Patient Admission Report'!E636),"")</f>
        <v>TELANGANA</v>
      </c>
      <c r="K641" s="68" t="str">
        <f>IFERROR(IF('Patient Admission Report'!F636="","",'Patient Admission Report'!F636),"")</f>
        <v>PROCEDURE</v>
      </c>
      <c r="L641" s="68" t="str">
        <f>IFERROR(IF('Patient Admission Report'!G636="","",'Patient Admission Report'!G636),"")</f>
        <v>ORTHOPAEDICS</v>
      </c>
      <c r="M641" s="133" t="str">
        <f>IFERROR(IF('Patient Admission Report'!I636="","",'Patient Admission Report'!I636),"")</f>
        <v>AROGYA SRI</v>
      </c>
      <c r="N641" s="124"/>
      <c r="O641" s="116"/>
      <c r="P641" s="72"/>
      <c r="Q641" s="73"/>
      <c r="R641" s="72"/>
      <c r="S641" s="72"/>
      <c r="T641" s="73"/>
      <c r="U641" s="69"/>
      <c r="V641" s="69" t="s">
        <v>3222</v>
      </c>
      <c r="W641" s="136"/>
      <c r="X641" s="139"/>
      <c r="Y641" s="121"/>
      <c r="Z641" s="143" t="str">
        <f>IFERROR(VLOOKUP('Care Companion Tracker'!$G641,'Patient Discharge Report'!$B$11:$E$1048576,3,FALSE),"")</f>
        <v>25/09/2014 07:29 PM</v>
      </c>
      <c r="AA641" s="94" t="str">
        <f>IFERROR(VLOOKUP('Care Companion Tracker'!$G641,'Patient Discharge Report'!$B$11:$E$1048576,4,FALSE),"")</f>
        <v>Normal Discharge</v>
      </c>
      <c r="AB641" s="179">
        <f>ROUND(IF('Care Companion Tracker'!$Z641="",0,('Care Companion Tracker'!$Z641-'Care Companion Tracker'!$F641)),0)</f>
        <v>12</v>
      </c>
      <c r="AC641" s="116"/>
      <c r="AD641" s="95"/>
    </row>
    <row r="642" spans="2:30">
      <c r="B642" s="67">
        <f t="shared" si="18"/>
        <v>627</v>
      </c>
      <c r="C642" s="68" t="str">
        <f t="shared" si="19"/>
        <v>Hyderabad</v>
      </c>
      <c r="D642" s="93" t="str">
        <f>IF(AND('Care Companion Tracker'!$U642="", 'Care Companion Tracker'!$Z642=""),"Class not attended", IF(AND('Care Companion Tracker'!$Z642="",'Care Companion Tracker'!$U642&lt;&gt;"",$K642="Surgery",$W642=""),"Practical Left", IF(AND('Care Companion Tracker'!$Z642="",'Care Companion Tracker'!$U642&lt;&gt;"",'Care Companion Tracker'!$K642="Surgery",'Care Companion Tracker'!$Y642=""),"Evaluation left",IF(OR(AND('Care Companion Tracker'!$Z642&lt;&gt;"",'Care Companion Tracker'!$K642="Surgery",'Care Companion Tracker'!$U642&lt;&gt;"",'Care Companion Tracker'!$W642&lt;&gt;"",'Care Companion Tracker'!$Y642&lt;&gt;""),AND('Care Companion Tracker'!$Z642&lt;&gt;"",'Care Companion Tracker'!$K642="Procedure",'Care Companion Tracker'!$U642&lt;&gt;""),AND('Care Companion Tracker'!$Z642&lt;&gt;"",'Care Companion Tracker'!$K642="Observation",'Care Companion Tracker'!$U642&lt;&gt;"")),"Discharged &amp; completed",IF(AND('Care Companion Tracker'!$Z642&lt;&gt;"",'Care Companion Tracker'!$U642&lt;&gt;"",'Care Companion Tracker'!$W642=""),"Discharged but no practical", IF(AND('Care Companion Tracker'!$Z642&lt;&gt;"",'Care Companion Tracker'!$U642&lt;&gt;"",'Care Companion Tracker'!$K642="Surgery",'Care Companion Tracker'!$Y642=""),"Discharged but no evaluation",IF(AND('Care Companion Tracker'!$Z642&lt;&gt;"",'Care Companion Tracker'!$U642=""),"Discharged but no class","Completed but not discharged")))))))</f>
        <v>Discharged but no class</v>
      </c>
      <c r="E642" s="129" t="str">
        <f>IF(Table4[[#This Row],[DOA (DD/MM/YY)]]="","",TEXT(Table4[[#This Row],[DOA (DD/MM/YY)]],"mmm-yy"))</f>
        <v>Sep-14</v>
      </c>
      <c r="F642" s="148">
        <f>IF('Patient Admission Report'!H637="","",'Patient Admission Report'!H637)</f>
        <v>41896</v>
      </c>
      <c r="G642" s="112" t="str">
        <f>IFERROR(IF('Patient Admission Report'!B637="","",'Patient Admission Report'!B637),"")</f>
        <v>10070000129171</v>
      </c>
      <c r="H642" s="68" t="str">
        <f>IFERROR(IF('Patient Admission Report'!C637="","",'Patient Admission Report'!C637),"")</f>
        <v>Mr YADAIAH K</v>
      </c>
      <c r="I642" s="77" t="str">
        <f>IFERROR(IF('Patient Admission Report'!D637="","",'Patient Admission Report'!D637),"")</f>
        <v>919640296034</v>
      </c>
      <c r="J642" s="68" t="str">
        <f>IFERROR(IF('Patient Admission Report'!E637="","",'Patient Admission Report'!E637),"")</f>
        <v>Andhra Pradesh</v>
      </c>
      <c r="K642" s="68" t="str">
        <f>IFERROR(IF('Patient Admission Report'!F637="","",'Patient Admission Report'!F637),"")</f>
        <v>PROCEDURE</v>
      </c>
      <c r="L642" s="68" t="str">
        <f>IFERROR(IF('Patient Admission Report'!G637="","",'Patient Admission Report'!G637),"")</f>
        <v>PULMONOLOGY</v>
      </c>
      <c r="M642" s="133" t="str">
        <f>IFERROR(IF('Patient Admission Report'!I637="","",'Patient Admission Report'!I637),"")</f>
        <v/>
      </c>
      <c r="N642" s="124"/>
      <c r="O642" s="116"/>
      <c r="P642" s="72"/>
      <c r="Q642" s="73"/>
      <c r="R642" s="72"/>
      <c r="S642" s="72"/>
      <c r="T642" s="73"/>
      <c r="U642" s="69"/>
      <c r="V642" s="69"/>
      <c r="W642" s="136"/>
      <c r="X642" s="139"/>
      <c r="Y642" s="121"/>
      <c r="Z642" s="143" t="str">
        <f>IFERROR(VLOOKUP('Care Companion Tracker'!$G642,'Patient Discharge Report'!$B$11:$E$1048576,3,FALSE),"")</f>
        <v>22/09/2014 05:43 PM</v>
      </c>
      <c r="AA642" s="94" t="str">
        <f>IFERROR(VLOOKUP('Care Companion Tracker'!$G642,'Patient Discharge Report'!$B$11:$E$1048576,4,FALSE),"")</f>
        <v>LAMA</v>
      </c>
      <c r="AB642" s="179">
        <f>ROUND(IF('Care Companion Tracker'!$Z642="",0,('Care Companion Tracker'!$Z642-'Care Companion Tracker'!$F642)),0)</f>
        <v>9</v>
      </c>
      <c r="AC642" s="116"/>
      <c r="AD642" s="95"/>
    </row>
    <row r="643" spans="2:30">
      <c r="B643" s="67">
        <f t="shared" si="18"/>
        <v>628</v>
      </c>
      <c r="C643" s="68" t="str">
        <f t="shared" si="19"/>
        <v>Hyderabad</v>
      </c>
      <c r="D643" s="93" t="str">
        <f>IF(AND('Care Companion Tracker'!$U643="", 'Care Companion Tracker'!$Z643=""),"Class not attended", IF(AND('Care Companion Tracker'!$Z643="",'Care Companion Tracker'!$U643&lt;&gt;"",$K643="Surgery",$W643=""),"Practical Left", IF(AND('Care Companion Tracker'!$Z643="",'Care Companion Tracker'!$U643&lt;&gt;"",'Care Companion Tracker'!$K643="Surgery",'Care Companion Tracker'!$Y643=""),"Evaluation left",IF(OR(AND('Care Companion Tracker'!$Z643&lt;&gt;"",'Care Companion Tracker'!$K643="Surgery",'Care Companion Tracker'!$U643&lt;&gt;"",'Care Companion Tracker'!$W643&lt;&gt;"",'Care Companion Tracker'!$Y643&lt;&gt;""),AND('Care Companion Tracker'!$Z643&lt;&gt;"",'Care Companion Tracker'!$K643="Procedure",'Care Companion Tracker'!$U643&lt;&gt;""),AND('Care Companion Tracker'!$Z643&lt;&gt;"",'Care Companion Tracker'!$K643="Observation",'Care Companion Tracker'!$U643&lt;&gt;"")),"Discharged &amp; completed",IF(AND('Care Companion Tracker'!$Z643&lt;&gt;"",'Care Companion Tracker'!$U643&lt;&gt;"",'Care Companion Tracker'!$W643=""),"Discharged but no practical", IF(AND('Care Companion Tracker'!$Z643&lt;&gt;"",'Care Companion Tracker'!$U643&lt;&gt;"",'Care Companion Tracker'!$K643="Surgery",'Care Companion Tracker'!$Y643=""),"Discharged but no evaluation",IF(AND('Care Companion Tracker'!$Z643&lt;&gt;"",'Care Companion Tracker'!$U643=""),"Discharged but no class","Completed but not discharged")))))))</f>
        <v>Class not attended</v>
      </c>
      <c r="E643" s="129" t="str">
        <f>IF(Table4[[#This Row],[DOA (DD/MM/YY)]]="","",TEXT(Table4[[#This Row],[DOA (DD/MM/YY)]],"mmm-yy"))</f>
        <v>Sep-14</v>
      </c>
      <c r="F643" s="148">
        <f>IF('Patient Admission Report'!H638="","",'Patient Admission Report'!H638)</f>
        <v>41896</v>
      </c>
      <c r="G643" s="112" t="str">
        <f>IFERROR(IF('Patient Admission Report'!B638="","",'Patient Admission Report'!B638),"")</f>
        <v>10070000140592</v>
      </c>
      <c r="H643" s="68" t="str">
        <f>IFERROR(IF('Patient Admission Report'!C638="","",'Patient Admission Report'!C638),"")</f>
        <v>Mr SHANTHAMMA Y</v>
      </c>
      <c r="I643" s="77" t="str">
        <f>IFERROR(IF('Patient Admission Report'!D638="","",'Patient Admission Report'!D638),"")</f>
        <v>9989910682</v>
      </c>
      <c r="J643" s="68" t="str">
        <f>IFERROR(IF('Patient Admission Report'!E638="","",'Patient Admission Report'!E638),"")</f>
        <v>Andhra Pradesh</v>
      </c>
      <c r="K643" s="68" t="str">
        <f>IFERROR(IF('Patient Admission Report'!F638="","",'Patient Admission Report'!F638),"")</f>
        <v>OBSERVATION</v>
      </c>
      <c r="L643" s="68" t="str">
        <f>IFERROR(IF('Patient Admission Report'!G638="","",'Patient Admission Report'!G638),"")</f>
        <v>PULMONOLOGY</v>
      </c>
      <c r="M643" s="133" t="str">
        <f>IFERROR(IF('Patient Admission Report'!I638="","",'Patient Admission Report'!I638),"")</f>
        <v/>
      </c>
      <c r="N643" s="124"/>
      <c r="O643" s="116"/>
      <c r="P643" s="72"/>
      <c r="Q643" s="73"/>
      <c r="R643" s="72"/>
      <c r="S643" s="72"/>
      <c r="T643" s="73"/>
      <c r="U643" s="69"/>
      <c r="V643" s="69"/>
      <c r="W643" s="136"/>
      <c r="X643" s="139"/>
      <c r="Y643" s="121"/>
      <c r="Z643" s="143" t="str">
        <f>IFERROR(VLOOKUP('Care Companion Tracker'!$G643,'Patient Discharge Report'!$B$11:$E$1048576,3,FALSE),"")</f>
        <v/>
      </c>
      <c r="AA643" s="94" t="str">
        <f>IFERROR(VLOOKUP('Care Companion Tracker'!$G643,'Patient Discharge Report'!$B$11:$E$1048576,4,FALSE),"")</f>
        <v/>
      </c>
      <c r="AB643" s="179">
        <f>ROUND(IF('Care Companion Tracker'!$Z643="",0,('Care Companion Tracker'!$Z643-'Care Companion Tracker'!$F643)),0)</f>
        <v>0</v>
      </c>
      <c r="AC643" s="116"/>
      <c r="AD643" s="95"/>
    </row>
    <row r="644" spans="2:30">
      <c r="B644" s="67">
        <f t="shared" si="18"/>
        <v>629</v>
      </c>
      <c r="C644" s="68" t="str">
        <f t="shared" si="19"/>
        <v>Hyderabad</v>
      </c>
      <c r="D644" s="93" t="str">
        <f>IF(AND('Care Companion Tracker'!$U644="", 'Care Companion Tracker'!$Z644=""),"Class not attended", IF(AND('Care Companion Tracker'!$Z644="",'Care Companion Tracker'!$U644&lt;&gt;"",$K644="Surgery",$W644=""),"Practical Left", IF(AND('Care Companion Tracker'!$Z644="",'Care Companion Tracker'!$U644&lt;&gt;"",'Care Companion Tracker'!$K644="Surgery",'Care Companion Tracker'!$Y644=""),"Evaluation left",IF(OR(AND('Care Companion Tracker'!$Z644&lt;&gt;"",'Care Companion Tracker'!$K644="Surgery",'Care Companion Tracker'!$U644&lt;&gt;"",'Care Companion Tracker'!$W644&lt;&gt;"",'Care Companion Tracker'!$Y644&lt;&gt;""),AND('Care Companion Tracker'!$Z644&lt;&gt;"",'Care Companion Tracker'!$K644="Procedure",'Care Companion Tracker'!$U644&lt;&gt;""),AND('Care Companion Tracker'!$Z644&lt;&gt;"",'Care Companion Tracker'!$K644="Observation",'Care Companion Tracker'!$U644&lt;&gt;"")),"Discharged &amp; completed",IF(AND('Care Companion Tracker'!$Z644&lt;&gt;"",'Care Companion Tracker'!$U644&lt;&gt;"",'Care Companion Tracker'!$W644=""),"Discharged but no practical", IF(AND('Care Companion Tracker'!$Z644&lt;&gt;"",'Care Companion Tracker'!$U644&lt;&gt;"",'Care Companion Tracker'!$K644="Surgery",'Care Companion Tracker'!$Y644=""),"Discharged but no evaluation",IF(AND('Care Companion Tracker'!$Z644&lt;&gt;"",'Care Companion Tracker'!$U644=""),"Discharged but no class","Completed but not discharged")))))))</f>
        <v>Discharged but no class</v>
      </c>
      <c r="E644" s="129" t="str">
        <f>IF(Table4[[#This Row],[DOA (DD/MM/YY)]]="","",TEXT(Table4[[#This Row],[DOA (DD/MM/YY)]],"mmm-yy"))</f>
        <v>Sep-14</v>
      </c>
      <c r="F644" s="148">
        <f>IF('Patient Admission Report'!H639="","",'Patient Admission Report'!H639)</f>
        <v>41896</v>
      </c>
      <c r="G644" s="112" t="str">
        <f>IFERROR(IF('Patient Admission Report'!B639="","",'Patient Admission Report'!B639),"")</f>
        <v>10070000203335</v>
      </c>
      <c r="H644" s="68" t="str">
        <f>IFERROR(IF('Patient Admission Report'!C639="","",'Patient Admission Report'!C639),"")</f>
        <v>Mr MANIKYAPPA P</v>
      </c>
      <c r="I644" s="77" t="str">
        <f>IFERROR(IF('Patient Admission Report'!D639="","",'Patient Admission Report'!D639),"")</f>
        <v>91</v>
      </c>
      <c r="J644" s="68" t="str">
        <f>IFERROR(IF('Patient Admission Report'!E639="","",'Patient Admission Report'!E639),"")</f>
        <v>TELANGANA</v>
      </c>
      <c r="K644" s="68" t="str">
        <f>IFERROR(IF('Patient Admission Report'!F639="","",'Patient Admission Report'!F639),"")</f>
        <v>OBSERVATION</v>
      </c>
      <c r="L644" s="68" t="str">
        <f>IFERROR(IF('Patient Admission Report'!G639="","",'Patient Admission Report'!G639),"")</f>
        <v>PULMONOLOGY</v>
      </c>
      <c r="M644" s="133" t="str">
        <f>IFERROR(IF('Patient Admission Report'!I639="","",'Patient Admission Report'!I639),"")</f>
        <v/>
      </c>
      <c r="N644" s="124"/>
      <c r="O644" s="116"/>
      <c r="P644" s="72"/>
      <c r="Q644" s="73"/>
      <c r="R644" s="72"/>
      <c r="S644" s="72"/>
      <c r="T644" s="73"/>
      <c r="U644" s="69"/>
      <c r="V644" s="69"/>
      <c r="W644" s="136"/>
      <c r="X644" s="139"/>
      <c r="Y644" s="121"/>
      <c r="Z644" s="143" t="str">
        <f>IFERROR(VLOOKUP('Care Companion Tracker'!$G644,'Patient Discharge Report'!$B$11:$E$1048576,3,FALSE),"")</f>
        <v>25/09/2014 07:18 AM</v>
      </c>
      <c r="AA644" s="94" t="str">
        <f>IFERROR(VLOOKUP('Care Companion Tracker'!$G644,'Patient Discharge Report'!$B$11:$E$1048576,4,FALSE),"")</f>
        <v>Normal Discharge</v>
      </c>
      <c r="AB644" s="179">
        <f>ROUND(IF('Care Companion Tracker'!$Z644="",0,('Care Companion Tracker'!$Z644-'Care Companion Tracker'!$F644)),0)</f>
        <v>11</v>
      </c>
      <c r="AC644" s="116"/>
      <c r="AD644" s="95"/>
    </row>
    <row r="645" spans="2:30">
      <c r="B645" s="67">
        <f t="shared" si="18"/>
        <v>630</v>
      </c>
      <c r="C645" s="68" t="str">
        <f t="shared" si="19"/>
        <v>Hyderabad</v>
      </c>
      <c r="D645" s="93" t="str">
        <f>IF(AND('Care Companion Tracker'!$U645="", 'Care Companion Tracker'!$Z645=""),"Class not attended", IF(AND('Care Companion Tracker'!$Z645="",'Care Companion Tracker'!$U645&lt;&gt;"",$K645="Surgery",$W645=""),"Practical Left", IF(AND('Care Companion Tracker'!$Z645="",'Care Companion Tracker'!$U645&lt;&gt;"",'Care Companion Tracker'!$K645="Surgery",'Care Companion Tracker'!$Y645=""),"Evaluation left",IF(OR(AND('Care Companion Tracker'!$Z645&lt;&gt;"",'Care Companion Tracker'!$K645="Surgery",'Care Companion Tracker'!$U645&lt;&gt;"",'Care Companion Tracker'!$W645&lt;&gt;"",'Care Companion Tracker'!$Y645&lt;&gt;""),AND('Care Companion Tracker'!$Z645&lt;&gt;"",'Care Companion Tracker'!$K645="Procedure",'Care Companion Tracker'!$U645&lt;&gt;""),AND('Care Companion Tracker'!$Z645&lt;&gt;"",'Care Companion Tracker'!$K645="Observation",'Care Companion Tracker'!$U645&lt;&gt;"")),"Discharged &amp; completed",IF(AND('Care Companion Tracker'!$Z645&lt;&gt;"",'Care Companion Tracker'!$U645&lt;&gt;"",'Care Companion Tracker'!$W645=""),"Discharged but no practical", IF(AND('Care Companion Tracker'!$Z645&lt;&gt;"",'Care Companion Tracker'!$U645&lt;&gt;"",'Care Companion Tracker'!$K645="Surgery",'Care Companion Tracker'!$Y645=""),"Discharged but no evaluation",IF(AND('Care Companion Tracker'!$Z645&lt;&gt;"",'Care Companion Tracker'!$U645=""),"Discharged but no class","Completed but not discharged")))))))</f>
        <v>Discharged but no class</v>
      </c>
      <c r="E645" s="129" t="str">
        <f>IF(Table4[[#This Row],[DOA (DD/MM/YY)]]="","",TEXT(Table4[[#This Row],[DOA (DD/MM/YY)]],"mmm-yy"))</f>
        <v>Sep-14</v>
      </c>
      <c r="F645" s="148">
        <f>IF('Patient Admission Report'!H640="","",'Patient Admission Report'!H640)</f>
        <v>41896</v>
      </c>
      <c r="G645" s="112" t="str">
        <f>IFERROR(IF('Patient Admission Report'!B640="","",'Patient Admission Report'!B640),"")</f>
        <v>10070000203448</v>
      </c>
      <c r="H645" s="68" t="str">
        <f>IFERROR(IF('Patient Admission Report'!C640="","",'Patient Admission Report'!C640),"")</f>
        <v>Mr ESHWARAIAH T</v>
      </c>
      <c r="I645" s="77" t="str">
        <f>IFERROR(IF('Patient Admission Report'!D640="","",'Patient Admission Report'!D640),"")</f>
        <v>91-8099355535</v>
      </c>
      <c r="J645" s="68" t="str">
        <f>IFERROR(IF('Patient Admission Report'!E640="","",'Patient Admission Report'!E640),"")</f>
        <v>TELANGANA</v>
      </c>
      <c r="K645" s="68" t="str">
        <f>IFERROR(IF('Patient Admission Report'!F640="","",'Patient Admission Report'!F640),"")</f>
        <v>PROCEDURE</v>
      </c>
      <c r="L645" s="68" t="str">
        <f>IFERROR(IF('Patient Admission Report'!G640="","",'Patient Admission Report'!G640),"")</f>
        <v>PULMONOLOGY</v>
      </c>
      <c r="M645" s="133" t="str">
        <f>IFERROR(IF('Patient Admission Report'!I640="","",'Patient Admission Report'!I640),"")</f>
        <v/>
      </c>
      <c r="N645" s="124"/>
      <c r="O645" s="116"/>
      <c r="P645" s="72"/>
      <c r="Q645" s="73"/>
      <c r="R645" s="72"/>
      <c r="S645" s="72"/>
      <c r="T645" s="73"/>
      <c r="U645" s="69"/>
      <c r="V645" s="69"/>
      <c r="W645" s="136"/>
      <c r="X645" s="139"/>
      <c r="Y645" s="121"/>
      <c r="Z645" s="143" t="str">
        <f>IFERROR(VLOOKUP('Care Companion Tracker'!$G645,'Patient Discharge Report'!$B$11:$E$1048576,3,FALSE),"")</f>
        <v>17/09/2014 06:12 PM</v>
      </c>
      <c r="AA645" s="94" t="str">
        <f>IFERROR(VLOOKUP('Care Companion Tracker'!$G645,'Patient Discharge Report'!$B$11:$E$1048576,4,FALSE),"")</f>
        <v>LAMA</v>
      </c>
      <c r="AB645" s="179">
        <f>ROUND(IF('Care Companion Tracker'!$Z645="",0,('Care Companion Tracker'!$Z645-'Care Companion Tracker'!$F645)),0)</f>
        <v>4</v>
      </c>
      <c r="AC645" s="116"/>
      <c r="AD645" s="95"/>
    </row>
    <row r="646" spans="2:30">
      <c r="B646" s="67">
        <f t="shared" si="18"/>
        <v>631</v>
      </c>
      <c r="C646" s="68" t="str">
        <f t="shared" si="19"/>
        <v>Hyderabad</v>
      </c>
      <c r="D646" s="93" t="str">
        <f>IF(AND('Care Companion Tracker'!$U646="", 'Care Companion Tracker'!$Z646=""),"Class not attended", IF(AND('Care Companion Tracker'!$Z646="",'Care Companion Tracker'!$U646&lt;&gt;"",$K646="Surgery",$W646=""),"Practical Left", IF(AND('Care Companion Tracker'!$Z646="",'Care Companion Tracker'!$U646&lt;&gt;"",'Care Companion Tracker'!$K646="Surgery",'Care Companion Tracker'!$Y646=""),"Evaluation left",IF(OR(AND('Care Companion Tracker'!$Z646&lt;&gt;"",'Care Companion Tracker'!$K646="Surgery",'Care Companion Tracker'!$U646&lt;&gt;"",'Care Companion Tracker'!$W646&lt;&gt;"",'Care Companion Tracker'!$Y646&lt;&gt;""),AND('Care Companion Tracker'!$Z646&lt;&gt;"",'Care Companion Tracker'!$K646="Procedure",'Care Companion Tracker'!$U646&lt;&gt;""),AND('Care Companion Tracker'!$Z646&lt;&gt;"",'Care Companion Tracker'!$K646="Observation",'Care Companion Tracker'!$U646&lt;&gt;"")),"Discharged &amp; completed",IF(AND('Care Companion Tracker'!$Z646&lt;&gt;"",'Care Companion Tracker'!$U646&lt;&gt;"",'Care Companion Tracker'!$W646=""),"Discharged but no practical", IF(AND('Care Companion Tracker'!$Z646&lt;&gt;"",'Care Companion Tracker'!$U646&lt;&gt;"",'Care Companion Tracker'!$K646="Surgery",'Care Companion Tracker'!$Y646=""),"Discharged but no evaluation",IF(AND('Care Companion Tracker'!$Z646&lt;&gt;"",'Care Companion Tracker'!$U646=""),"Discharged but no class","Completed but not discharged")))))))</f>
        <v>Class not attended</v>
      </c>
      <c r="E646" s="129" t="str">
        <f>IF(Table4[[#This Row],[DOA (DD/MM/YY)]]="","",TEXT(Table4[[#This Row],[DOA (DD/MM/YY)]],"mmm-yy"))</f>
        <v>Sep-14</v>
      </c>
      <c r="F646" s="148">
        <f>IF('Patient Admission Report'!H641="","",'Patient Admission Report'!H641)</f>
        <v>41896</v>
      </c>
      <c r="G646" s="112" t="str">
        <f>IFERROR(IF('Patient Admission Report'!B641="","",'Patient Admission Report'!B641),"")</f>
        <v>10070000141149</v>
      </c>
      <c r="H646" s="68" t="str">
        <f>IFERROR(IF('Patient Admission Report'!C641="","",'Patient Admission Report'!C641),"")</f>
        <v>Mrs SATHYAMMA N</v>
      </c>
      <c r="I646" s="77" t="str">
        <f>IFERROR(IF('Patient Admission Report'!D641="","",'Patient Admission Report'!D641),"")</f>
        <v>91-9391091335</v>
      </c>
      <c r="J646" s="68" t="str">
        <f>IFERROR(IF('Patient Admission Report'!E641="","",'Patient Admission Report'!E641),"")</f>
        <v>Andhra Pradesh</v>
      </c>
      <c r="K646" s="68" t="str">
        <f>IFERROR(IF('Patient Admission Report'!F641="","",'Patient Admission Report'!F641),"")</f>
        <v>OBSERVATION</v>
      </c>
      <c r="L646" s="68" t="str">
        <f>IFERROR(IF('Patient Admission Report'!G641="","",'Patient Admission Report'!G641),"")</f>
        <v>PULMONOLOGY</v>
      </c>
      <c r="M646" s="133" t="str">
        <f>IFERROR(IF('Patient Admission Report'!I641="","",'Patient Admission Report'!I641),"")</f>
        <v/>
      </c>
      <c r="N646" s="124"/>
      <c r="O646" s="116"/>
      <c r="P646" s="72"/>
      <c r="Q646" s="73"/>
      <c r="R646" s="72"/>
      <c r="S646" s="72"/>
      <c r="T646" s="73"/>
      <c r="U646" s="69"/>
      <c r="V646" s="69"/>
      <c r="W646" s="136"/>
      <c r="X646" s="139"/>
      <c r="Y646" s="121"/>
      <c r="Z646" s="143" t="str">
        <f>IFERROR(VLOOKUP('Care Companion Tracker'!$G646,'Patient Discharge Report'!$B$11:$E$1048576,3,FALSE),"")</f>
        <v/>
      </c>
      <c r="AA646" s="94" t="str">
        <f>IFERROR(VLOOKUP('Care Companion Tracker'!$G646,'Patient Discharge Report'!$B$11:$E$1048576,4,FALSE),"")</f>
        <v/>
      </c>
      <c r="AB646" s="179">
        <f>ROUND(IF('Care Companion Tracker'!$Z646="",0,('Care Companion Tracker'!$Z646-'Care Companion Tracker'!$F646)),0)</f>
        <v>0</v>
      </c>
      <c r="AC646" s="116"/>
      <c r="AD646" s="95"/>
    </row>
    <row r="647" spans="2:30">
      <c r="B647" s="67">
        <f t="shared" si="18"/>
        <v>632</v>
      </c>
      <c r="C647" s="68" t="str">
        <f t="shared" si="19"/>
        <v>Hyderabad</v>
      </c>
      <c r="D647" s="93" t="str">
        <f>IF(AND('Care Companion Tracker'!$U647="", 'Care Companion Tracker'!$Z647=""),"Class not attended", IF(AND('Care Companion Tracker'!$Z647="",'Care Companion Tracker'!$U647&lt;&gt;"",$K647="Surgery",$W647=""),"Practical Left", IF(AND('Care Companion Tracker'!$Z647="",'Care Companion Tracker'!$U647&lt;&gt;"",'Care Companion Tracker'!$K647="Surgery",'Care Companion Tracker'!$Y647=""),"Evaluation left",IF(OR(AND('Care Companion Tracker'!$Z647&lt;&gt;"",'Care Companion Tracker'!$K647="Surgery",'Care Companion Tracker'!$U647&lt;&gt;"",'Care Companion Tracker'!$W647&lt;&gt;"",'Care Companion Tracker'!$Y647&lt;&gt;""),AND('Care Companion Tracker'!$Z647&lt;&gt;"",'Care Companion Tracker'!$K647="Procedure",'Care Companion Tracker'!$U647&lt;&gt;""),AND('Care Companion Tracker'!$Z647&lt;&gt;"",'Care Companion Tracker'!$K647="Observation",'Care Companion Tracker'!$U647&lt;&gt;"")),"Discharged &amp; completed",IF(AND('Care Companion Tracker'!$Z647&lt;&gt;"",'Care Companion Tracker'!$U647&lt;&gt;"",'Care Companion Tracker'!$W647=""),"Discharged but no practical", IF(AND('Care Companion Tracker'!$Z647&lt;&gt;"",'Care Companion Tracker'!$U647&lt;&gt;"",'Care Companion Tracker'!$K647="Surgery",'Care Companion Tracker'!$Y647=""),"Discharged but no evaluation",IF(AND('Care Companion Tracker'!$Z647&lt;&gt;"",'Care Companion Tracker'!$U647=""),"Discharged but no class","Completed but not discharged")))))))</f>
        <v>Discharged but no class</v>
      </c>
      <c r="E647" s="129" t="str">
        <f>IF(Table4[[#This Row],[DOA (DD/MM/YY)]]="","",TEXT(Table4[[#This Row],[DOA (DD/MM/YY)]],"mmm-yy"))</f>
        <v>Sep-14</v>
      </c>
      <c r="F647" s="148">
        <f>IF('Patient Admission Report'!H642="","",'Patient Admission Report'!H642)</f>
        <v>41896</v>
      </c>
      <c r="G647" s="112" t="str">
        <f>IFERROR(IF('Patient Admission Report'!B642="","",'Patient Admission Report'!B642),"")</f>
        <v>10070000202500</v>
      </c>
      <c r="H647" s="68" t="str">
        <f>IFERROR(IF('Patient Admission Report'!C642="","",'Patient Admission Report'!C642),"")</f>
        <v>Mr FEROJ MOHAMMED</v>
      </c>
      <c r="I647" s="77" t="str">
        <f>IFERROR(IF('Patient Admission Report'!D642="","",'Patient Admission Report'!D642),"")</f>
        <v>91-9989352891</v>
      </c>
      <c r="J647" s="68" t="str">
        <f>IFERROR(IF('Patient Admission Report'!E642="","",'Patient Admission Report'!E642),"")</f>
        <v>TELANGANA</v>
      </c>
      <c r="K647" s="68" t="str">
        <f>IFERROR(IF('Patient Admission Report'!F642="","",'Patient Admission Report'!F642),"")</f>
        <v>PROCEDURE</v>
      </c>
      <c r="L647" s="68" t="str">
        <f>IFERROR(IF('Patient Admission Report'!G642="","",'Patient Admission Report'!G642),"")</f>
        <v>UROLOGY</v>
      </c>
      <c r="M647" s="133" t="str">
        <f>IFERROR(IF('Patient Admission Report'!I642="","",'Patient Admission Report'!I642),"")</f>
        <v>AROGYA SRI</v>
      </c>
      <c r="N647" s="124"/>
      <c r="O647" s="116"/>
      <c r="P647" s="72"/>
      <c r="Q647" s="73"/>
      <c r="R647" s="72"/>
      <c r="S647" s="72"/>
      <c r="T647" s="73"/>
      <c r="U647" s="69"/>
      <c r="V647" s="69" t="s">
        <v>3222</v>
      </c>
      <c r="W647" s="136"/>
      <c r="X647" s="139"/>
      <c r="Y647" s="121"/>
      <c r="Z647" s="143" t="str">
        <f>IFERROR(VLOOKUP('Care Companion Tracker'!$G647,'Patient Discharge Report'!$B$11:$E$1048576,3,FALSE),"")</f>
        <v>26/09/2014 06:47 PM</v>
      </c>
      <c r="AA647" s="94" t="str">
        <f>IFERROR(VLOOKUP('Care Companion Tracker'!$G647,'Patient Discharge Report'!$B$11:$E$1048576,4,FALSE),"")</f>
        <v>Normal Discharge</v>
      </c>
      <c r="AB647" s="179">
        <f>ROUND(IF('Care Companion Tracker'!$Z647="",0,('Care Companion Tracker'!$Z647-'Care Companion Tracker'!$F647)),0)</f>
        <v>13</v>
      </c>
      <c r="AC647" s="116"/>
      <c r="AD647" s="95"/>
    </row>
    <row r="648" spans="2:30">
      <c r="B648" s="67">
        <f t="shared" si="18"/>
        <v>633</v>
      </c>
      <c r="C648" s="68" t="str">
        <f t="shared" si="19"/>
        <v>Hyderabad</v>
      </c>
      <c r="D648" s="93" t="str">
        <f>IF(AND('Care Companion Tracker'!$U648="", 'Care Companion Tracker'!$Z648=""),"Class not attended", IF(AND('Care Companion Tracker'!$Z648="",'Care Companion Tracker'!$U648&lt;&gt;"",$K648="Surgery",$W648=""),"Practical Left", IF(AND('Care Companion Tracker'!$Z648="",'Care Companion Tracker'!$U648&lt;&gt;"",'Care Companion Tracker'!$K648="Surgery",'Care Companion Tracker'!$Y648=""),"Evaluation left",IF(OR(AND('Care Companion Tracker'!$Z648&lt;&gt;"",'Care Companion Tracker'!$K648="Surgery",'Care Companion Tracker'!$U648&lt;&gt;"",'Care Companion Tracker'!$W648&lt;&gt;"",'Care Companion Tracker'!$Y648&lt;&gt;""),AND('Care Companion Tracker'!$Z648&lt;&gt;"",'Care Companion Tracker'!$K648="Procedure",'Care Companion Tracker'!$U648&lt;&gt;""),AND('Care Companion Tracker'!$Z648&lt;&gt;"",'Care Companion Tracker'!$K648="Observation",'Care Companion Tracker'!$U648&lt;&gt;"")),"Discharged &amp; completed",IF(AND('Care Companion Tracker'!$Z648&lt;&gt;"",'Care Companion Tracker'!$U648&lt;&gt;"",'Care Companion Tracker'!$W648=""),"Discharged but no practical", IF(AND('Care Companion Tracker'!$Z648&lt;&gt;"",'Care Companion Tracker'!$U648&lt;&gt;"",'Care Companion Tracker'!$K648="Surgery",'Care Companion Tracker'!$Y648=""),"Discharged but no evaluation",IF(AND('Care Companion Tracker'!$Z648&lt;&gt;"",'Care Companion Tracker'!$U648=""),"Discharged but no class","Completed but not discharged")))))))</f>
        <v>Discharged &amp; completed</v>
      </c>
      <c r="E648" s="129" t="str">
        <f>IF(Table4[[#This Row],[DOA (DD/MM/YY)]]="","",TEXT(Table4[[#This Row],[DOA (DD/MM/YY)]],"mmm-yy"))</f>
        <v>Sep-14</v>
      </c>
      <c r="F648" s="148">
        <f>IF('Patient Admission Report'!H643="","",'Patient Admission Report'!H643)</f>
        <v>41896</v>
      </c>
      <c r="G648" s="112" t="str">
        <f>IFERROR(IF('Patient Admission Report'!B643="","",'Patient Admission Report'!B643),"")</f>
        <v>10070000203535</v>
      </c>
      <c r="H648" s="68" t="str">
        <f>IFERROR(IF('Patient Admission Report'!C643="","",'Patient Admission Report'!C643),"")</f>
        <v>Baby BARGAVI Y</v>
      </c>
      <c r="I648" s="77" t="str">
        <f>IFERROR(IF('Patient Admission Report'!D643="","",'Patient Admission Report'!D643),"")</f>
        <v>9000497789</v>
      </c>
      <c r="J648" s="68" t="str">
        <f>IFERROR(IF('Patient Admission Report'!E643="","",'Patient Admission Report'!E643),"")</f>
        <v>Andhra Pradesh</v>
      </c>
      <c r="K648" s="68" t="str">
        <f>IFERROR(IF('Patient Admission Report'!F643="","",'Patient Admission Report'!F643),"")</f>
        <v>PROCEDURE</v>
      </c>
      <c r="L648" s="68" t="str">
        <f>IFERROR(IF('Patient Admission Report'!G643="","",'Patient Admission Report'!G643),"")</f>
        <v>CARDIAC SURGERY - ADULT</v>
      </c>
      <c r="M648" s="133" t="str">
        <f>IFERROR(IF('Patient Admission Report'!I643="","",'Patient Admission Report'!I643),"")</f>
        <v>AROGYA SRI</v>
      </c>
      <c r="N648" s="124" t="s">
        <v>53</v>
      </c>
      <c r="O648" s="116" t="s">
        <v>3652</v>
      </c>
      <c r="P648" s="72" t="s">
        <v>168</v>
      </c>
      <c r="Q648" s="73"/>
      <c r="R648" s="72"/>
      <c r="S648" s="72"/>
      <c r="T648" s="73"/>
      <c r="U648" s="69" t="s">
        <v>3650</v>
      </c>
      <c r="V648" s="69"/>
      <c r="W648" s="136"/>
      <c r="X648" s="139"/>
      <c r="Y648" s="121"/>
      <c r="Z648" s="143" t="str">
        <f>IFERROR(VLOOKUP('Care Companion Tracker'!$G648,'Patient Discharge Report'!$B$11:$E$1048576,3,FALSE),"")</f>
        <v>29/09/2014 08:06 PM</v>
      </c>
      <c r="AA648" s="94" t="str">
        <f>IFERROR(VLOOKUP('Care Companion Tracker'!$G648,'Patient Discharge Report'!$B$11:$E$1048576,4,FALSE),"")</f>
        <v>Normal Discharge</v>
      </c>
      <c r="AB648" s="179">
        <f>ROUND(IF('Care Companion Tracker'!$Z648="",0,('Care Companion Tracker'!$Z648-'Care Companion Tracker'!$F648)),0)</f>
        <v>16</v>
      </c>
      <c r="AC648" s="116"/>
      <c r="AD648" s="95"/>
    </row>
    <row r="649" spans="2:30">
      <c r="B649" s="67">
        <f t="shared" si="18"/>
        <v>634</v>
      </c>
      <c r="C649" s="68" t="str">
        <f t="shared" si="19"/>
        <v>Hyderabad</v>
      </c>
      <c r="D649" s="93" t="str">
        <f>IF(AND('Care Companion Tracker'!$U649="", 'Care Companion Tracker'!$Z649=""),"Class not attended", IF(AND('Care Companion Tracker'!$Z649="",'Care Companion Tracker'!$U649&lt;&gt;"",$K649="Surgery",$W649=""),"Practical Left", IF(AND('Care Companion Tracker'!$Z649="",'Care Companion Tracker'!$U649&lt;&gt;"",'Care Companion Tracker'!$K649="Surgery",'Care Companion Tracker'!$Y649=""),"Evaluation left",IF(OR(AND('Care Companion Tracker'!$Z649&lt;&gt;"",'Care Companion Tracker'!$K649="Surgery",'Care Companion Tracker'!$U649&lt;&gt;"",'Care Companion Tracker'!$W649&lt;&gt;"",'Care Companion Tracker'!$Y649&lt;&gt;""),AND('Care Companion Tracker'!$Z649&lt;&gt;"",'Care Companion Tracker'!$K649="Procedure",'Care Companion Tracker'!$U649&lt;&gt;""),AND('Care Companion Tracker'!$Z649&lt;&gt;"",'Care Companion Tracker'!$K649="Observation",'Care Companion Tracker'!$U649&lt;&gt;"")),"Discharged &amp; completed",IF(AND('Care Companion Tracker'!$Z649&lt;&gt;"",'Care Companion Tracker'!$U649&lt;&gt;"",'Care Companion Tracker'!$W649=""),"Discharged but no practical", IF(AND('Care Companion Tracker'!$Z649&lt;&gt;"",'Care Companion Tracker'!$U649&lt;&gt;"",'Care Companion Tracker'!$K649="Surgery",'Care Companion Tracker'!$Y649=""),"Discharged but no evaluation",IF(AND('Care Companion Tracker'!$Z649&lt;&gt;"",'Care Companion Tracker'!$U649=""),"Discharged but no class","Completed but not discharged")))))))</f>
        <v>Discharged but no class</v>
      </c>
      <c r="E649" s="129" t="str">
        <f>IF(Table4[[#This Row],[DOA (DD/MM/YY)]]="","",TEXT(Table4[[#This Row],[DOA (DD/MM/YY)]],"mmm-yy"))</f>
        <v>Sep-14</v>
      </c>
      <c r="F649" s="148">
        <f>IF('Patient Admission Report'!H644="","",'Patient Admission Report'!H644)</f>
        <v>41896</v>
      </c>
      <c r="G649" s="112" t="str">
        <f>IFERROR(IF('Patient Admission Report'!B644="","",'Patient Admission Report'!B644),"")</f>
        <v>10070000203537</v>
      </c>
      <c r="H649" s="68" t="str">
        <f>IFERROR(IF('Patient Admission Report'!C644="","",'Patient Admission Report'!C644),"")</f>
        <v>Miss CHITTAMMA M</v>
      </c>
      <c r="I649" s="77" t="str">
        <f>IFERROR(IF('Patient Admission Report'!D644="","",'Patient Admission Report'!D644),"")</f>
        <v>9676021484</v>
      </c>
      <c r="J649" s="68" t="str">
        <f>IFERROR(IF('Patient Admission Report'!E644="","",'Patient Admission Report'!E644),"")</f>
        <v>Andhra Pradesh</v>
      </c>
      <c r="K649" s="68" t="str">
        <f>IFERROR(IF('Patient Admission Report'!F644="","",'Patient Admission Report'!F644),"")</f>
        <v>PROCEDURE</v>
      </c>
      <c r="L649" s="68" t="str">
        <f>IFERROR(IF('Patient Admission Report'!G644="","",'Patient Admission Report'!G644),"")</f>
        <v>CARDIAC SURGERY - ADULT</v>
      </c>
      <c r="M649" s="133" t="str">
        <f>IFERROR(IF('Patient Admission Report'!I644="","",'Patient Admission Report'!I644),"")</f>
        <v>AROGYA SRI</v>
      </c>
      <c r="N649" s="124"/>
      <c r="O649" s="116"/>
      <c r="P649" s="72"/>
      <c r="Q649" s="73"/>
      <c r="R649" s="72"/>
      <c r="S649" s="72"/>
      <c r="T649" s="73"/>
      <c r="U649" s="69"/>
      <c r="V649" s="69" t="s">
        <v>3223</v>
      </c>
      <c r="W649" s="136"/>
      <c r="X649" s="139"/>
      <c r="Y649" s="121"/>
      <c r="Z649" s="143" t="str">
        <f>IFERROR(VLOOKUP('Care Companion Tracker'!$G649,'Patient Discharge Report'!$B$11:$E$1048576,3,FALSE),"")</f>
        <v>29/09/2014 08:05 PM</v>
      </c>
      <c r="AA649" s="94" t="str">
        <f>IFERROR(VLOOKUP('Care Companion Tracker'!$G649,'Patient Discharge Report'!$B$11:$E$1048576,4,FALSE),"")</f>
        <v>Normal Discharge</v>
      </c>
      <c r="AB649" s="179">
        <f>ROUND(IF('Care Companion Tracker'!$Z649="",0,('Care Companion Tracker'!$Z649-'Care Companion Tracker'!$F649)),0)</f>
        <v>16</v>
      </c>
      <c r="AC649" s="116"/>
      <c r="AD649" s="95"/>
    </row>
    <row r="650" spans="2:30">
      <c r="B650" s="67">
        <f t="shared" si="18"/>
        <v>635</v>
      </c>
      <c r="C650" s="68" t="str">
        <f t="shared" si="19"/>
        <v>Hyderabad</v>
      </c>
      <c r="D650" s="93" t="str">
        <f>IF(AND('Care Companion Tracker'!$U650="", 'Care Companion Tracker'!$Z650=""),"Class not attended", IF(AND('Care Companion Tracker'!$Z650="",'Care Companion Tracker'!$U650&lt;&gt;"",$K650="Surgery",$W650=""),"Practical Left", IF(AND('Care Companion Tracker'!$Z650="",'Care Companion Tracker'!$U650&lt;&gt;"",'Care Companion Tracker'!$K650="Surgery",'Care Companion Tracker'!$Y650=""),"Evaluation left",IF(OR(AND('Care Companion Tracker'!$Z650&lt;&gt;"",'Care Companion Tracker'!$K650="Surgery",'Care Companion Tracker'!$U650&lt;&gt;"",'Care Companion Tracker'!$W650&lt;&gt;"",'Care Companion Tracker'!$Y650&lt;&gt;""),AND('Care Companion Tracker'!$Z650&lt;&gt;"",'Care Companion Tracker'!$K650="Procedure",'Care Companion Tracker'!$U650&lt;&gt;""),AND('Care Companion Tracker'!$Z650&lt;&gt;"",'Care Companion Tracker'!$K650="Observation",'Care Companion Tracker'!$U650&lt;&gt;"")),"Discharged &amp; completed",IF(AND('Care Companion Tracker'!$Z650&lt;&gt;"",'Care Companion Tracker'!$U650&lt;&gt;"",'Care Companion Tracker'!$W650=""),"Discharged but no practical", IF(AND('Care Companion Tracker'!$Z650&lt;&gt;"",'Care Companion Tracker'!$U650&lt;&gt;"",'Care Companion Tracker'!$K650="Surgery",'Care Companion Tracker'!$Y650=""),"Discharged but no evaluation",IF(AND('Care Companion Tracker'!$Z650&lt;&gt;"",'Care Companion Tracker'!$U650=""),"Discharged but no class","Completed but not discharged")))))))</f>
        <v>Class not attended</v>
      </c>
      <c r="E650" s="129" t="str">
        <f>IF(Table4[[#This Row],[DOA (DD/MM/YY)]]="","",TEXT(Table4[[#This Row],[DOA (DD/MM/YY)]],"mmm-yy"))</f>
        <v>Sep-14</v>
      </c>
      <c r="F650" s="148">
        <f>IF('Patient Admission Report'!H645="","",'Patient Admission Report'!H645)</f>
        <v>41896</v>
      </c>
      <c r="G650" s="112" t="str">
        <f>IFERROR(IF('Patient Admission Report'!B645="","",'Patient Admission Report'!B645),"")</f>
        <v>10070000203660</v>
      </c>
      <c r="H650" s="68" t="str">
        <f>IFERROR(IF('Patient Admission Report'!C645="","",'Patient Admission Report'!C645),"")</f>
        <v>Mr VUSHANI KHAN PATHAN</v>
      </c>
      <c r="I650" s="77" t="str">
        <f>IFERROR(IF('Patient Admission Report'!D645="","",'Patient Admission Report'!D645),"")</f>
        <v>9866337824</v>
      </c>
      <c r="J650" s="68" t="str">
        <f>IFERROR(IF('Patient Admission Report'!E645="","",'Patient Admission Report'!E645),"")</f>
        <v>Andhra Pradesh</v>
      </c>
      <c r="K650" s="68" t="str">
        <f>IFERROR(IF('Patient Admission Report'!F645="","",'Patient Admission Report'!F645),"")</f>
        <v>PROCEDURE</v>
      </c>
      <c r="L650" s="68" t="str">
        <f>IFERROR(IF('Patient Admission Report'!G645="","",'Patient Admission Report'!G645),"")</f>
        <v>CARDIOLOGY - ADULT</v>
      </c>
      <c r="M650" s="133" t="str">
        <f>IFERROR(IF('Patient Admission Report'!I645="","",'Patient Admission Report'!I645),"")</f>
        <v>AROGYA SRI</v>
      </c>
      <c r="N650" s="124"/>
      <c r="O650" s="116"/>
      <c r="P650" s="72"/>
      <c r="Q650" s="73"/>
      <c r="R650" s="72"/>
      <c r="S650" s="72"/>
      <c r="T650" s="73"/>
      <c r="U650" s="69"/>
      <c r="V650" s="69"/>
      <c r="W650" s="136"/>
      <c r="X650" s="139"/>
      <c r="Y650" s="121"/>
      <c r="Z650" s="143" t="str">
        <f>IFERROR(VLOOKUP('Care Companion Tracker'!$G650,'Patient Discharge Report'!$B$11:$E$1048576,3,FALSE),"")</f>
        <v/>
      </c>
      <c r="AA650" s="94" t="str">
        <f>IFERROR(VLOOKUP('Care Companion Tracker'!$G650,'Patient Discharge Report'!$B$11:$E$1048576,4,FALSE),"")</f>
        <v/>
      </c>
      <c r="AB650" s="179">
        <f>ROUND(IF('Care Companion Tracker'!$Z650="",0,('Care Companion Tracker'!$Z650-'Care Companion Tracker'!$F650)),0)</f>
        <v>0</v>
      </c>
      <c r="AC650" s="116"/>
      <c r="AD650" s="95"/>
    </row>
    <row r="651" spans="2:30">
      <c r="B651" s="67">
        <f t="shared" si="18"/>
        <v>636</v>
      </c>
      <c r="C651" s="68" t="str">
        <f t="shared" si="19"/>
        <v>Hyderabad</v>
      </c>
      <c r="D651" s="93" t="str">
        <f>IF(AND('Care Companion Tracker'!$U651="", 'Care Companion Tracker'!$Z651=""),"Class not attended", IF(AND('Care Companion Tracker'!$Z651="",'Care Companion Tracker'!$U651&lt;&gt;"",$K651="Surgery",$W651=""),"Practical Left", IF(AND('Care Companion Tracker'!$Z651="",'Care Companion Tracker'!$U651&lt;&gt;"",'Care Companion Tracker'!$K651="Surgery",'Care Companion Tracker'!$Y651=""),"Evaluation left",IF(OR(AND('Care Companion Tracker'!$Z651&lt;&gt;"",'Care Companion Tracker'!$K651="Surgery",'Care Companion Tracker'!$U651&lt;&gt;"",'Care Companion Tracker'!$W651&lt;&gt;"",'Care Companion Tracker'!$Y651&lt;&gt;""),AND('Care Companion Tracker'!$Z651&lt;&gt;"",'Care Companion Tracker'!$K651="Procedure",'Care Companion Tracker'!$U651&lt;&gt;""),AND('Care Companion Tracker'!$Z651&lt;&gt;"",'Care Companion Tracker'!$K651="Observation",'Care Companion Tracker'!$U651&lt;&gt;"")),"Discharged &amp; completed",IF(AND('Care Companion Tracker'!$Z651&lt;&gt;"",'Care Companion Tracker'!$U651&lt;&gt;"",'Care Companion Tracker'!$W651=""),"Discharged but no practical", IF(AND('Care Companion Tracker'!$Z651&lt;&gt;"",'Care Companion Tracker'!$U651&lt;&gt;"",'Care Companion Tracker'!$K651="Surgery",'Care Companion Tracker'!$Y651=""),"Discharged but no evaluation",IF(AND('Care Companion Tracker'!$Z651&lt;&gt;"",'Care Companion Tracker'!$U651=""),"Discharged but no class","Completed but not discharged")))))))</f>
        <v>Discharged but no class</v>
      </c>
      <c r="E651" s="129" t="str">
        <f>IF(Table4[[#This Row],[DOA (DD/MM/YY)]]="","",TEXT(Table4[[#This Row],[DOA (DD/MM/YY)]],"mmm-yy"))</f>
        <v>Sep-14</v>
      </c>
      <c r="F651" s="148">
        <f>IF('Patient Admission Report'!H646="","",'Patient Admission Report'!H646)</f>
        <v>41896</v>
      </c>
      <c r="G651" s="112" t="str">
        <f>IFERROR(IF('Patient Admission Report'!B646="","",'Patient Admission Report'!B646),"")</f>
        <v>10070000203564</v>
      </c>
      <c r="H651" s="68" t="str">
        <f>IFERROR(IF('Patient Admission Report'!C646="","",'Patient Admission Report'!C646),"")</f>
        <v>Mr BASAVANAPPA</v>
      </c>
      <c r="I651" s="77" t="str">
        <f>IFERROR(IF('Patient Admission Report'!D646="","",'Patient Admission Report'!D646),"")</f>
        <v>9242511612</v>
      </c>
      <c r="J651" s="68" t="str">
        <f>IFERROR(IF('Patient Admission Report'!E646="","",'Patient Admission Report'!E646),"")</f>
        <v>Karnataka.</v>
      </c>
      <c r="K651" s="68" t="str">
        <f>IFERROR(IF('Patient Admission Report'!F646="","",'Patient Admission Report'!F646),"")</f>
        <v>PROCEDURE</v>
      </c>
      <c r="L651" s="68" t="str">
        <f>IFERROR(IF('Patient Admission Report'!G646="","",'Patient Admission Report'!G646),"")</f>
        <v>CARDIOLOGY - ADULT</v>
      </c>
      <c r="M651" s="133" t="str">
        <f>IFERROR(IF('Patient Admission Report'!I646="","",'Patient Admission Report'!I646),"")</f>
        <v>VAJPAYEE AROGYASREE</v>
      </c>
      <c r="N651" s="124"/>
      <c r="O651" s="116"/>
      <c r="P651" s="72"/>
      <c r="Q651" s="73"/>
      <c r="R651" s="72"/>
      <c r="S651" s="72"/>
      <c r="T651" s="73" t="s">
        <v>151</v>
      </c>
      <c r="U651" s="69"/>
      <c r="V651" s="69"/>
      <c r="W651" s="136"/>
      <c r="X651" s="139"/>
      <c r="Y651" s="121"/>
      <c r="Z651" s="143" t="str">
        <f>IFERROR(VLOOKUP('Care Companion Tracker'!$G651,'Patient Discharge Report'!$B$11:$E$1048576,3,FALSE),"")</f>
        <v>27/09/2014 11:27 PM</v>
      </c>
      <c r="AA651" s="94" t="str">
        <f>IFERROR(VLOOKUP('Care Companion Tracker'!$G651,'Patient Discharge Report'!$B$11:$E$1048576,4,FALSE),"")</f>
        <v>Normal Discharge</v>
      </c>
      <c r="AB651" s="179">
        <f>ROUND(IF('Care Companion Tracker'!$Z651="",0,('Care Companion Tracker'!$Z651-'Care Companion Tracker'!$F651)),0)</f>
        <v>14</v>
      </c>
      <c r="AC651" s="116"/>
      <c r="AD651" s="95"/>
    </row>
    <row r="652" spans="2:30">
      <c r="B652" s="67">
        <f t="shared" si="18"/>
        <v>637</v>
      </c>
      <c r="C652" s="68" t="str">
        <f t="shared" si="19"/>
        <v>Hyderabad</v>
      </c>
      <c r="D652" s="93" t="str">
        <f>IF(AND('Care Companion Tracker'!$U652="", 'Care Companion Tracker'!$Z652=""),"Class not attended", IF(AND('Care Companion Tracker'!$Z652="",'Care Companion Tracker'!$U652&lt;&gt;"",$K652="Surgery",$W652=""),"Practical Left", IF(AND('Care Companion Tracker'!$Z652="",'Care Companion Tracker'!$U652&lt;&gt;"",'Care Companion Tracker'!$K652="Surgery",'Care Companion Tracker'!$Y652=""),"Evaluation left",IF(OR(AND('Care Companion Tracker'!$Z652&lt;&gt;"",'Care Companion Tracker'!$K652="Surgery",'Care Companion Tracker'!$U652&lt;&gt;"",'Care Companion Tracker'!$W652&lt;&gt;"",'Care Companion Tracker'!$Y652&lt;&gt;""),AND('Care Companion Tracker'!$Z652&lt;&gt;"",'Care Companion Tracker'!$K652="Procedure",'Care Companion Tracker'!$U652&lt;&gt;""),AND('Care Companion Tracker'!$Z652&lt;&gt;"",'Care Companion Tracker'!$K652="Observation",'Care Companion Tracker'!$U652&lt;&gt;"")),"Discharged &amp; completed",IF(AND('Care Companion Tracker'!$Z652&lt;&gt;"",'Care Companion Tracker'!$U652&lt;&gt;"",'Care Companion Tracker'!$W652=""),"Discharged but no practical", IF(AND('Care Companion Tracker'!$Z652&lt;&gt;"",'Care Companion Tracker'!$U652&lt;&gt;"",'Care Companion Tracker'!$K652="Surgery",'Care Companion Tracker'!$Y652=""),"Discharged but no evaluation",IF(AND('Care Companion Tracker'!$Z652&lt;&gt;"",'Care Companion Tracker'!$U652=""),"Discharged but no class","Completed but not discharged")))))))</f>
        <v>Class not attended</v>
      </c>
      <c r="E652" s="129" t="str">
        <f>IF(Table4[[#This Row],[DOA (DD/MM/YY)]]="","",TEXT(Table4[[#This Row],[DOA (DD/MM/YY)]],"mmm-yy"))</f>
        <v>Sep-14</v>
      </c>
      <c r="F652" s="148">
        <f>IF('Patient Admission Report'!H647="","",'Patient Admission Report'!H647)</f>
        <v>41896</v>
      </c>
      <c r="G652" s="112" t="str">
        <f>IFERROR(IF('Patient Admission Report'!B647="","",'Patient Admission Report'!B647),"")</f>
        <v>10070000203544</v>
      </c>
      <c r="H652" s="68" t="str">
        <f>IFERROR(IF('Patient Admission Report'!C647="","",'Patient Admission Report'!C647),"")</f>
        <v>Mr NARSIMHA CHARY N</v>
      </c>
      <c r="I652" s="77" t="str">
        <f>IFERROR(IF('Patient Admission Report'!D647="","",'Patient Admission Report'!D647),"")</f>
        <v>9652912653</v>
      </c>
      <c r="J652" s="68" t="str">
        <f>IFERROR(IF('Patient Admission Report'!E647="","",'Patient Admission Report'!E647),"")</f>
        <v>TELANGANA</v>
      </c>
      <c r="K652" s="68" t="str">
        <f>IFERROR(IF('Patient Admission Report'!F647="","",'Patient Admission Report'!F647),"")</f>
        <v>PROCEDURE</v>
      </c>
      <c r="L652" s="68" t="str">
        <f>IFERROR(IF('Patient Admission Report'!G647="","",'Patient Admission Report'!G647),"")</f>
        <v>CARDIOLOGY - ADULT</v>
      </c>
      <c r="M652" s="133" t="str">
        <f>IFERROR(IF('Patient Admission Report'!I647="","",'Patient Admission Report'!I647),"")</f>
        <v>AROGYA SRI</v>
      </c>
      <c r="N652" s="124"/>
      <c r="O652" s="116"/>
      <c r="P652" s="72"/>
      <c r="Q652" s="73"/>
      <c r="R652" s="72"/>
      <c r="S652" s="72"/>
      <c r="T652" s="73"/>
      <c r="U652" s="69"/>
      <c r="V652" s="69"/>
      <c r="W652" s="136"/>
      <c r="X652" s="139"/>
      <c r="Y652" s="121"/>
      <c r="Z652" s="143" t="str">
        <f>IFERROR(VLOOKUP('Care Companion Tracker'!$G652,'Patient Discharge Report'!$B$11:$E$1048576,3,FALSE),"")</f>
        <v/>
      </c>
      <c r="AA652" s="94" t="str">
        <f>IFERROR(VLOOKUP('Care Companion Tracker'!$G652,'Patient Discharge Report'!$B$11:$E$1048576,4,FALSE),"")</f>
        <v/>
      </c>
      <c r="AB652" s="179">
        <f>ROUND(IF('Care Companion Tracker'!$Z652="",0,('Care Companion Tracker'!$Z652-'Care Companion Tracker'!$F652)),0)</f>
        <v>0</v>
      </c>
      <c r="AC652" s="116"/>
      <c r="AD652" s="95"/>
    </row>
    <row r="653" spans="2:30">
      <c r="B653" s="67">
        <f t="shared" si="18"/>
        <v>638</v>
      </c>
      <c r="C653" s="68" t="str">
        <f t="shared" si="19"/>
        <v>Hyderabad</v>
      </c>
      <c r="D653" s="93" t="str">
        <f>IF(AND('Care Companion Tracker'!$U653="", 'Care Companion Tracker'!$Z653=""),"Class not attended", IF(AND('Care Companion Tracker'!$Z653="",'Care Companion Tracker'!$U653&lt;&gt;"",$K653="Surgery",$W653=""),"Practical Left", IF(AND('Care Companion Tracker'!$Z653="",'Care Companion Tracker'!$U653&lt;&gt;"",'Care Companion Tracker'!$K653="Surgery",'Care Companion Tracker'!$Y653=""),"Evaluation left",IF(OR(AND('Care Companion Tracker'!$Z653&lt;&gt;"",'Care Companion Tracker'!$K653="Surgery",'Care Companion Tracker'!$U653&lt;&gt;"",'Care Companion Tracker'!$W653&lt;&gt;"",'Care Companion Tracker'!$Y653&lt;&gt;""),AND('Care Companion Tracker'!$Z653&lt;&gt;"",'Care Companion Tracker'!$K653="Procedure",'Care Companion Tracker'!$U653&lt;&gt;""),AND('Care Companion Tracker'!$Z653&lt;&gt;"",'Care Companion Tracker'!$K653="Observation",'Care Companion Tracker'!$U653&lt;&gt;"")),"Discharged &amp; completed",IF(AND('Care Companion Tracker'!$Z653&lt;&gt;"",'Care Companion Tracker'!$U653&lt;&gt;"",'Care Companion Tracker'!$W653=""),"Discharged but no practical", IF(AND('Care Companion Tracker'!$Z653&lt;&gt;"",'Care Companion Tracker'!$U653&lt;&gt;"",'Care Companion Tracker'!$K653="Surgery",'Care Companion Tracker'!$Y653=""),"Discharged but no evaluation",IF(AND('Care Companion Tracker'!$Z653&lt;&gt;"",'Care Companion Tracker'!$U653=""),"Discharged but no class","Completed but not discharged")))))))</f>
        <v>Class not attended</v>
      </c>
      <c r="E653" s="129" t="str">
        <f>IF(Table4[[#This Row],[DOA (DD/MM/YY)]]="","",TEXT(Table4[[#This Row],[DOA (DD/MM/YY)]],"mmm-yy"))</f>
        <v>Sep-14</v>
      </c>
      <c r="F653" s="148">
        <f>IF('Patient Admission Report'!H648="","",'Patient Admission Report'!H648)</f>
        <v>41896</v>
      </c>
      <c r="G653" s="112" t="str">
        <f>IFERROR(IF('Patient Admission Report'!B648="","",'Patient Admission Report'!B648),"")</f>
        <v>10070000203004</v>
      </c>
      <c r="H653" s="68" t="str">
        <f>IFERROR(IF('Patient Admission Report'!C648="","",'Patient Admission Report'!C648),"")</f>
        <v>Mr ANJAYA D</v>
      </c>
      <c r="I653" s="77" t="str">
        <f>IFERROR(IF('Patient Admission Report'!D648="","",'Patient Admission Report'!D648),"")</f>
        <v>9603113133</v>
      </c>
      <c r="J653" s="68" t="str">
        <f>IFERROR(IF('Patient Admission Report'!E648="","",'Patient Admission Report'!E648),"")</f>
        <v>TELANGANA</v>
      </c>
      <c r="K653" s="68" t="str">
        <f>IFERROR(IF('Patient Admission Report'!F648="","",'Patient Admission Report'!F648),"")</f>
        <v>PROCEDURE</v>
      </c>
      <c r="L653" s="68" t="str">
        <f>IFERROR(IF('Patient Admission Report'!G648="","",'Patient Admission Report'!G648),"")</f>
        <v>CARDIOLOGY - ADULT</v>
      </c>
      <c r="M653" s="133" t="str">
        <f>IFERROR(IF('Patient Admission Report'!I648="","",'Patient Admission Report'!I648),"")</f>
        <v>AROGYA SRI</v>
      </c>
      <c r="N653" s="124"/>
      <c r="O653" s="116"/>
      <c r="P653" s="72"/>
      <c r="Q653" s="73"/>
      <c r="R653" s="72"/>
      <c r="S653" s="72"/>
      <c r="T653" s="73"/>
      <c r="U653" s="69"/>
      <c r="V653" s="69"/>
      <c r="W653" s="136"/>
      <c r="X653" s="139"/>
      <c r="Y653" s="121"/>
      <c r="Z653" s="143" t="str">
        <f>IFERROR(VLOOKUP('Care Companion Tracker'!$G653,'Patient Discharge Report'!$B$11:$E$1048576,3,FALSE),"")</f>
        <v/>
      </c>
      <c r="AA653" s="94" t="str">
        <f>IFERROR(VLOOKUP('Care Companion Tracker'!$G653,'Patient Discharge Report'!$B$11:$E$1048576,4,FALSE),"")</f>
        <v/>
      </c>
      <c r="AB653" s="179">
        <f>ROUND(IF('Care Companion Tracker'!$Z653="",0,('Care Companion Tracker'!$Z653-'Care Companion Tracker'!$F653)),0)</f>
        <v>0</v>
      </c>
      <c r="AC653" s="116"/>
      <c r="AD653" s="95"/>
    </row>
    <row r="654" spans="2:30">
      <c r="B654" s="67">
        <f t="shared" si="18"/>
        <v>639</v>
      </c>
      <c r="C654" s="68" t="str">
        <f t="shared" si="19"/>
        <v>Hyderabad</v>
      </c>
      <c r="D654" s="93" t="str">
        <f>IF(AND('Care Companion Tracker'!$U654="", 'Care Companion Tracker'!$Z654=""),"Class not attended", IF(AND('Care Companion Tracker'!$Z654="",'Care Companion Tracker'!$U654&lt;&gt;"",$K654="Surgery",$W654=""),"Practical Left", IF(AND('Care Companion Tracker'!$Z654="",'Care Companion Tracker'!$U654&lt;&gt;"",'Care Companion Tracker'!$K654="Surgery",'Care Companion Tracker'!$Y654=""),"Evaluation left",IF(OR(AND('Care Companion Tracker'!$Z654&lt;&gt;"",'Care Companion Tracker'!$K654="Surgery",'Care Companion Tracker'!$U654&lt;&gt;"",'Care Companion Tracker'!$W654&lt;&gt;"",'Care Companion Tracker'!$Y654&lt;&gt;""),AND('Care Companion Tracker'!$Z654&lt;&gt;"",'Care Companion Tracker'!$K654="Procedure",'Care Companion Tracker'!$U654&lt;&gt;""),AND('Care Companion Tracker'!$Z654&lt;&gt;"",'Care Companion Tracker'!$K654="Observation",'Care Companion Tracker'!$U654&lt;&gt;"")),"Discharged &amp; completed",IF(AND('Care Companion Tracker'!$Z654&lt;&gt;"",'Care Companion Tracker'!$U654&lt;&gt;"",'Care Companion Tracker'!$W654=""),"Discharged but no practical", IF(AND('Care Companion Tracker'!$Z654&lt;&gt;"",'Care Companion Tracker'!$U654&lt;&gt;"",'Care Companion Tracker'!$K654="Surgery",'Care Companion Tracker'!$Y654=""),"Discharged but no evaluation",IF(AND('Care Companion Tracker'!$Z654&lt;&gt;"",'Care Companion Tracker'!$U654=""),"Discharged but no class","Completed but not discharged")))))))</f>
        <v>Class not attended</v>
      </c>
      <c r="E654" s="129" t="str">
        <f>IF(Table4[[#This Row],[DOA (DD/MM/YY)]]="","",TEXT(Table4[[#This Row],[DOA (DD/MM/YY)]],"mmm-yy"))</f>
        <v>Sep-14</v>
      </c>
      <c r="F654" s="148">
        <f>IF('Patient Admission Report'!H649="","",'Patient Admission Report'!H649)</f>
        <v>41896</v>
      </c>
      <c r="G654" s="112" t="str">
        <f>IFERROR(IF('Patient Admission Report'!B649="","",'Patient Admission Report'!B649),"")</f>
        <v>10070000203229</v>
      </c>
      <c r="H654" s="70" t="str">
        <f>IFERROR(IF('Patient Admission Report'!C649="","",'Patient Admission Report'!C649),"")</f>
        <v>Mrs MALLAMMA G</v>
      </c>
      <c r="I654" s="77" t="str">
        <f>IFERROR(IF('Patient Admission Report'!D649="","",'Patient Admission Report'!D649),"")</f>
        <v>9849515016</v>
      </c>
      <c r="J654" s="70" t="str">
        <f>IFERROR(IF('Patient Admission Report'!E649="","",'Patient Admission Report'!E649),"")</f>
        <v>TELANGANA</v>
      </c>
      <c r="K654" s="70" t="str">
        <f>IFERROR(IF('Patient Admission Report'!F649="","",'Patient Admission Report'!F649),"")</f>
        <v>PROCEDURE</v>
      </c>
      <c r="L654" s="70" t="str">
        <f>IFERROR(IF('Patient Admission Report'!G649="","",'Patient Admission Report'!G649),"")</f>
        <v>CARDIOLOGY - ADULT</v>
      </c>
      <c r="M654" s="134" t="str">
        <f>IFERROR(IF('Patient Admission Report'!I649="","",'Patient Admission Report'!I649),"")</f>
        <v>AROGYA SRI</v>
      </c>
      <c r="N654" s="124"/>
      <c r="O654" s="116"/>
      <c r="P654" s="72"/>
      <c r="Q654" s="73"/>
      <c r="R654" s="72"/>
      <c r="S654" s="72"/>
      <c r="T654" s="73"/>
      <c r="U654" s="69"/>
      <c r="V654" s="69"/>
      <c r="W654" s="136"/>
      <c r="X654" s="139"/>
      <c r="Y654" s="121"/>
      <c r="Z654" s="143" t="str">
        <f>IFERROR(VLOOKUP('Care Companion Tracker'!$G654,'Patient Discharge Report'!$B$11:$E$1048576,3,FALSE),"")</f>
        <v/>
      </c>
      <c r="AA654" s="94" t="str">
        <f>IFERROR(VLOOKUP('Care Companion Tracker'!$G654,'Patient Discharge Report'!$B$11:$E$1048576,4,FALSE),"")</f>
        <v/>
      </c>
      <c r="AB654" s="179">
        <f>ROUND(IF('Care Companion Tracker'!$Z654="",0,('Care Companion Tracker'!$Z654-'Care Companion Tracker'!$F654)),0)</f>
        <v>0</v>
      </c>
      <c r="AC654" s="116"/>
      <c r="AD654" s="95"/>
    </row>
    <row r="655" spans="2:30">
      <c r="B655" s="67">
        <f t="shared" si="18"/>
        <v>640</v>
      </c>
      <c r="C655" s="68" t="str">
        <f t="shared" si="19"/>
        <v>Hyderabad</v>
      </c>
      <c r="D655" s="93" t="str">
        <f>IF(AND('Care Companion Tracker'!$U655="", 'Care Companion Tracker'!$Z655=""),"Class not attended", IF(AND('Care Companion Tracker'!$Z655="",'Care Companion Tracker'!$U655&lt;&gt;"",$K655="Surgery",$W655=""),"Practical Left", IF(AND('Care Companion Tracker'!$Z655="",'Care Companion Tracker'!$U655&lt;&gt;"",'Care Companion Tracker'!$K655="Surgery",'Care Companion Tracker'!$Y655=""),"Evaluation left",IF(OR(AND('Care Companion Tracker'!$Z655&lt;&gt;"",'Care Companion Tracker'!$K655="Surgery",'Care Companion Tracker'!$U655&lt;&gt;"",'Care Companion Tracker'!$W655&lt;&gt;"",'Care Companion Tracker'!$Y655&lt;&gt;""),AND('Care Companion Tracker'!$Z655&lt;&gt;"",'Care Companion Tracker'!$K655="Procedure",'Care Companion Tracker'!$U655&lt;&gt;""),AND('Care Companion Tracker'!$Z655&lt;&gt;"",'Care Companion Tracker'!$K655="Observation",'Care Companion Tracker'!$U655&lt;&gt;"")),"Discharged &amp; completed",IF(AND('Care Companion Tracker'!$Z655&lt;&gt;"",'Care Companion Tracker'!$U655&lt;&gt;"",'Care Companion Tracker'!$W655=""),"Discharged but no practical", IF(AND('Care Companion Tracker'!$Z655&lt;&gt;"",'Care Companion Tracker'!$U655&lt;&gt;"",'Care Companion Tracker'!$K655="Surgery",'Care Companion Tracker'!$Y655=""),"Discharged but no evaluation",IF(AND('Care Companion Tracker'!$Z655&lt;&gt;"",'Care Companion Tracker'!$U655=""),"Discharged but no class","Completed but not discharged")))))))</f>
        <v>Discharged but no class</v>
      </c>
      <c r="E655" s="129" t="str">
        <f>IF(Table4[[#This Row],[DOA (DD/MM/YY)]]="","",TEXT(Table4[[#This Row],[DOA (DD/MM/YY)]],"mmm-yy"))</f>
        <v>Sep-14</v>
      </c>
      <c r="F655" s="148">
        <f>IF('Patient Admission Report'!H650="","",'Patient Admission Report'!H650)</f>
        <v>41896</v>
      </c>
      <c r="G655" s="112" t="str">
        <f>IFERROR(IF('Patient Admission Report'!B650="","",'Patient Admission Report'!B650),"")</f>
        <v>10070000203559</v>
      </c>
      <c r="H655" s="68" t="str">
        <f>IFERROR(IF('Patient Admission Report'!C650="","",'Patient Admission Report'!C650),"")</f>
        <v>Mr BUCHIREDDY G</v>
      </c>
      <c r="I655" s="77" t="str">
        <f>IFERROR(IF('Patient Admission Report'!D650="","",'Patient Admission Report'!D650),"")</f>
        <v>9542986709</v>
      </c>
      <c r="J655" s="68" t="str">
        <f>IFERROR(IF('Patient Admission Report'!E650="","",'Patient Admission Report'!E650),"")</f>
        <v>TELANGANA</v>
      </c>
      <c r="K655" s="68" t="str">
        <f>IFERROR(IF('Patient Admission Report'!F650="","",'Patient Admission Report'!F650),"")</f>
        <v>PROCEDURE</v>
      </c>
      <c r="L655" s="68" t="str">
        <f>IFERROR(IF('Patient Admission Report'!G650="","",'Patient Admission Report'!G650),"")</f>
        <v>CARDIOLOGY - ADULT</v>
      </c>
      <c r="M655" s="133" t="str">
        <f>IFERROR(IF('Patient Admission Report'!I650="","",'Patient Admission Report'!I650),"")</f>
        <v>AROGYA SRI</v>
      </c>
      <c r="N655" s="124"/>
      <c r="O655" s="116"/>
      <c r="P655" s="72"/>
      <c r="Q655" s="73"/>
      <c r="R655" s="72"/>
      <c r="S655" s="72"/>
      <c r="T655" s="73"/>
      <c r="U655" s="69"/>
      <c r="V655" s="69"/>
      <c r="W655" s="136"/>
      <c r="X655" s="139"/>
      <c r="Y655" s="121"/>
      <c r="Z655" s="143" t="str">
        <f>IFERROR(VLOOKUP('Care Companion Tracker'!$G655,'Patient Discharge Report'!$B$11:$E$1048576,3,FALSE),"")</f>
        <v>25/09/2014 07:15 AM</v>
      </c>
      <c r="AA655" s="94" t="str">
        <f>IFERROR(VLOOKUP('Care Companion Tracker'!$G655,'Patient Discharge Report'!$B$11:$E$1048576,4,FALSE),"")</f>
        <v>Normal Discharge</v>
      </c>
      <c r="AB655" s="179">
        <f>ROUND(IF('Care Companion Tracker'!$Z655="",0,('Care Companion Tracker'!$Z655-'Care Companion Tracker'!$F655)),0)</f>
        <v>11</v>
      </c>
      <c r="AC655" s="116"/>
      <c r="AD655" s="95"/>
    </row>
    <row r="656" spans="2:30">
      <c r="B656" s="67">
        <f t="shared" si="18"/>
        <v>641</v>
      </c>
      <c r="C656" s="68" t="str">
        <f t="shared" si="19"/>
        <v>Hyderabad</v>
      </c>
      <c r="D656" s="93" t="str">
        <f>IF(AND('Care Companion Tracker'!$U656="", 'Care Companion Tracker'!$Z656=""),"Class not attended", IF(AND('Care Companion Tracker'!$Z656="",'Care Companion Tracker'!$U656&lt;&gt;"",$K656="Surgery",$W656=""),"Practical Left", IF(AND('Care Companion Tracker'!$Z656="",'Care Companion Tracker'!$U656&lt;&gt;"",'Care Companion Tracker'!$K656="Surgery",'Care Companion Tracker'!$Y656=""),"Evaluation left",IF(OR(AND('Care Companion Tracker'!$Z656&lt;&gt;"",'Care Companion Tracker'!$K656="Surgery",'Care Companion Tracker'!$U656&lt;&gt;"",'Care Companion Tracker'!$W656&lt;&gt;"",'Care Companion Tracker'!$Y656&lt;&gt;""),AND('Care Companion Tracker'!$Z656&lt;&gt;"",'Care Companion Tracker'!$K656="Procedure",'Care Companion Tracker'!$U656&lt;&gt;""),AND('Care Companion Tracker'!$Z656&lt;&gt;"",'Care Companion Tracker'!$K656="Observation",'Care Companion Tracker'!$U656&lt;&gt;"")),"Discharged &amp; completed",IF(AND('Care Companion Tracker'!$Z656&lt;&gt;"",'Care Companion Tracker'!$U656&lt;&gt;"",'Care Companion Tracker'!$W656=""),"Discharged but no practical", IF(AND('Care Companion Tracker'!$Z656&lt;&gt;"",'Care Companion Tracker'!$U656&lt;&gt;"",'Care Companion Tracker'!$K656="Surgery",'Care Companion Tracker'!$Y656=""),"Discharged but no evaluation",IF(AND('Care Companion Tracker'!$Z656&lt;&gt;"",'Care Companion Tracker'!$U656=""),"Discharged but no class","Completed but not discharged")))))))</f>
        <v>Class not attended</v>
      </c>
      <c r="E656" s="129" t="str">
        <f>IF(Table4[[#This Row],[DOA (DD/MM/YY)]]="","",TEXT(Table4[[#This Row],[DOA (DD/MM/YY)]],"mmm-yy"))</f>
        <v>Sep-14</v>
      </c>
      <c r="F656" s="148">
        <f>IF('Patient Admission Report'!H651="","",'Patient Admission Report'!H651)</f>
        <v>41896</v>
      </c>
      <c r="G656" s="112" t="str">
        <f>IFERROR(IF('Patient Admission Report'!B651="","",'Patient Admission Report'!B651),"")</f>
        <v>10070000203398</v>
      </c>
      <c r="H656" s="68" t="str">
        <f>IFERROR(IF('Patient Admission Report'!C651="","",'Patient Admission Report'!C651),"")</f>
        <v>Mrs BANUBEE</v>
      </c>
      <c r="I656" s="77" t="str">
        <f>IFERROR(IF('Patient Admission Report'!D651="","",'Patient Admission Report'!D651),"")</f>
        <v>9394194424</v>
      </c>
      <c r="J656" s="68" t="str">
        <f>IFERROR(IF('Patient Admission Report'!E651="","",'Patient Admission Report'!E651),"")</f>
        <v>TELANGANA</v>
      </c>
      <c r="K656" s="68" t="str">
        <f>IFERROR(IF('Patient Admission Report'!F651="","",'Patient Admission Report'!F651),"")</f>
        <v>PROCEDURE</v>
      </c>
      <c r="L656" s="68" t="str">
        <f>IFERROR(IF('Patient Admission Report'!G651="","",'Patient Admission Report'!G651),"")</f>
        <v>CARDIOLOGY - ADULT</v>
      </c>
      <c r="M656" s="133" t="str">
        <f>IFERROR(IF('Patient Admission Report'!I651="","",'Patient Admission Report'!I651),"")</f>
        <v>AROGYA SRI</v>
      </c>
      <c r="N656" s="124"/>
      <c r="O656" s="116"/>
      <c r="P656" s="72"/>
      <c r="Q656" s="73"/>
      <c r="R656" s="72"/>
      <c r="S656" s="72"/>
      <c r="T656" s="73"/>
      <c r="U656" s="69"/>
      <c r="V656" s="69"/>
      <c r="W656" s="136"/>
      <c r="X656" s="139"/>
      <c r="Y656" s="121"/>
      <c r="Z656" s="143" t="str">
        <f>IFERROR(VLOOKUP('Care Companion Tracker'!$G656,'Patient Discharge Report'!$B$11:$E$1048576,3,FALSE),"")</f>
        <v/>
      </c>
      <c r="AA656" s="94" t="str">
        <f>IFERROR(VLOOKUP('Care Companion Tracker'!$G656,'Patient Discharge Report'!$B$11:$E$1048576,4,FALSE),"")</f>
        <v/>
      </c>
      <c r="AB656" s="179">
        <f>ROUND(IF('Care Companion Tracker'!$Z656="",0,('Care Companion Tracker'!$Z656-'Care Companion Tracker'!$F656)),0)</f>
        <v>0</v>
      </c>
      <c r="AC656" s="116"/>
      <c r="AD656" s="95"/>
    </row>
    <row r="657" spans="2:30">
      <c r="B657" s="67">
        <f t="shared" ref="B657:B720" si="20">IF(B656="S.No.",1,B656+1)</f>
        <v>642</v>
      </c>
      <c r="C657" s="68" t="str">
        <f t="shared" ref="C657:C720" si="21">$C$10</f>
        <v>Hyderabad</v>
      </c>
      <c r="D657" s="93" t="str">
        <f>IF(AND('Care Companion Tracker'!$U657="", 'Care Companion Tracker'!$Z657=""),"Class not attended", IF(AND('Care Companion Tracker'!$Z657="",'Care Companion Tracker'!$U657&lt;&gt;"",$K657="Surgery",$W657=""),"Practical Left", IF(AND('Care Companion Tracker'!$Z657="",'Care Companion Tracker'!$U657&lt;&gt;"",'Care Companion Tracker'!$K657="Surgery",'Care Companion Tracker'!$Y657=""),"Evaluation left",IF(OR(AND('Care Companion Tracker'!$Z657&lt;&gt;"",'Care Companion Tracker'!$K657="Surgery",'Care Companion Tracker'!$U657&lt;&gt;"",'Care Companion Tracker'!$W657&lt;&gt;"",'Care Companion Tracker'!$Y657&lt;&gt;""),AND('Care Companion Tracker'!$Z657&lt;&gt;"",'Care Companion Tracker'!$K657="Procedure",'Care Companion Tracker'!$U657&lt;&gt;""),AND('Care Companion Tracker'!$Z657&lt;&gt;"",'Care Companion Tracker'!$K657="Observation",'Care Companion Tracker'!$U657&lt;&gt;"")),"Discharged &amp; completed",IF(AND('Care Companion Tracker'!$Z657&lt;&gt;"",'Care Companion Tracker'!$U657&lt;&gt;"",'Care Companion Tracker'!$W657=""),"Discharged but no practical", IF(AND('Care Companion Tracker'!$Z657&lt;&gt;"",'Care Companion Tracker'!$U657&lt;&gt;"",'Care Companion Tracker'!$K657="Surgery",'Care Companion Tracker'!$Y657=""),"Discharged but no evaluation",IF(AND('Care Companion Tracker'!$Z657&lt;&gt;"",'Care Companion Tracker'!$U657=""),"Discharged but no class","Completed but not discharged")))))))</f>
        <v>Discharged but no class</v>
      </c>
      <c r="E657" s="129" t="str">
        <f>IF(Table4[[#This Row],[DOA (DD/MM/YY)]]="","",TEXT(Table4[[#This Row],[DOA (DD/MM/YY)]],"mmm-yy"))</f>
        <v>Sep-14</v>
      </c>
      <c r="F657" s="148">
        <f>IF('Patient Admission Report'!H652="","",'Patient Admission Report'!H652)</f>
        <v>41896</v>
      </c>
      <c r="G657" s="112" t="str">
        <f>IFERROR(IF('Patient Admission Report'!B652="","",'Patient Admission Report'!B652),"")</f>
        <v>10070000203511</v>
      </c>
      <c r="H657" s="68" t="str">
        <f>IFERROR(IF('Patient Admission Report'!C652="","",'Patient Admission Report'!C652),"")</f>
        <v>Mr HASSAN SAHEB S</v>
      </c>
      <c r="I657" s="77" t="str">
        <f>IFERROR(IF('Patient Admission Report'!D652="","",'Patient Admission Report'!D652),"")</f>
        <v>9966477583</v>
      </c>
      <c r="J657" s="68" t="str">
        <f>IFERROR(IF('Patient Admission Report'!E652="","",'Patient Admission Report'!E652),"")</f>
        <v>Andhra Pradesh</v>
      </c>
      <c r="K657" s="68" t="str">
        <f>IFERROR(IF('Patient Admission Report'!F652="","",'Patient Admission Report'!F652),"")</f>
        <v>PROCEDURE</v>
      </c>
      <c r="L657" s="68" t="str">
        <f>IFERROR(IF('Patient Admission Report'!G652="","",'Patient Admission Report'!G652),"")</f>
        <v>CARDIOLOGY - ADULT</v>
      </c>
      <c r="M657" s="133" t="str">
        <f>IFERROR(IF('Patient Admission Report'!I652="","",'Patient Admission Report'!I652),"")</f>
        <v>AROGYA SRI</v>
      </c>
      <c r="N657" s="124"/>
      <c r="O657" s="116"/>
      <c r="P657" s="72"/>
      <c r="Q657" s="73"/>
      <c r="R657" s="72"/>
      <c r="S657" s="72"/>
      <c r="T657" s="73"/>
      <c r="U657" s="69"/>
      <c r="V657" s="69"/>
      <c r="W657" s="136"/>
      <c r="X657" s="139"/>
      <c r="Y657" s="121"/>
      <c r="Z657" s="143" t="str">
        <f>IFERROR(VLOOKUP('Care Companion Tracker'!$G657,'Patient Discharge Report'!$B$11:$E$1048576,3,FALSE),"")</f>
        <v>25/09/2014 07:28 PM</v>
      </c>
      <c r="AA657" s="94" t="str">
        <f>IFERROR(VLOOKUP('Care Companion Tracker'!$G657,'Patient Discharge Report'!$B$11:$E$1048576,4,FALSE),"")</f>
        <v>Normal Discharge</v>
      </c>
      <c r="AB657" s="179">
        <f>ROUND(IF('Care Companion Tracker'!$Z657="",0,('Care Companion Tracker'!$Z657-'Care Companion Tracker'!$F657)),0)</f>
        <v>12</v>
      </c>
      <c r="AC657" s="116"/>
      <c r="AD657" s="95"/>
    </row>
    <row r="658" spans="2:30">
      <c r="B658" s="67">
        <f t="shared" si="20"/>
        <v>643</v>
      </c>
      <c r="C658" s="68" t="str">
        <f t="shared" si="21"/>
        <v>Hyderabad</v>
      </c>
      <c r="D658" s="93" t="str">
        <f>IF(AND('Care Companion Tracker'!$U658="", 'Care Companion Tracker'!$Z658=""),"Class not attended", IF(AND('Care Companion Tracker'!$Z658="",'Care Companion Tracker'!$U658&lt;&gt;"",$K658="Surgery",$W658=""),"Practical Left", IF(AND('Care Companion Tracker'!$Z658="",'Care Companion Tracker'!$U658&lt;&gt;"",'Care Companion Tracker'!$K658="Surgery",'Care Companion Tracker'!$Y658=""),"Evaluation left",IF(OR(AND('Care Companion Tracker'!$Z658&lt;&gt;"",'Care Companion Tracker'!$K658="Surgery",'Care Companion Tracker'!$U658&lt;&gt;"",'Care Companion Tracker'!$W658&lt;&gt;"",'Care Companion Tracker'!$Y658&lt;&gt;""),AND('Care Companion Tracker'!$Z658&lt;&gt;"",'Care Companion Tracker'!$K658="Procedure",'Care Companion Tracker'!$U658&lt;&gt;""),AND('Care Companion Tracker'!$Z658&lt;&gt;"",'Care Companion Tracker'!$K658="Observation",'Care Companion Tracker'!$U658&lt;&gt;"")),"Discharged &amp; completed",IF(AND('Care Companion Tracker'!$Z658&lt;&gt;"",'Care Companion Tracker'!$U658&lt;&gt;"",'Care Companion Tracker'!$W658=""),"Discharged but no practical", IF(AND('Care Companion Tracker'!$Z658&lt;&gt;"",'Care Companion Tracker'!$U658&lt;&gt;"",'Care Companion Tracker'!$K658="Surgery",'Care Companion Tracker'!$Y658=""),"Discharged but no evaluation",IF(AND('Care Companion Tracker'!$Z658&lt;&gt;"",'Care Companion Tracker'!$U658=""),"Discharged but no class","Completed but not discharged")))))))</f>
        <v>Class not attended</v>
      </c>
      <c r="E658" s="129" t="str">
        <f>IF(Table4[[#This Row],[DOA (DD/MM/YY)]]="","",TEXT(Table4[[#This Row],[DOA (DD/MM/YY)]],"mmm-yy"))</f>
        <v>Sep-14</v>
      </c>
      <c r="F658" s="148">
        <f>IF('Patient Admission Report'!H653="","",'Patient Admission Report'!H653)</f>
        <v>41896</v>
      </c>
      <c r="G658" s="112" t="str">
        <f>IFERROR(IF('Patient Admission Report'!B653="","",'Patient Admission Report'!B653),"")</f>
        <v>10070000201170</v>
      </c>
      <c r="H658" s="68" t="str">
        <f>IFERROR(IF('Patient Admission Report'!C653="","",'Patient Admission Report'!C653),"")</f>
        <v>Mr GOVIND N</v>
      </c>
      <c r="I658" s="77" t="str">
        <f>IFERROR(IF('Patient Admission Report'!D653="","",'Patient Admission Report'!D653),"")</f>
        <v>9550054950</v>
      </c>
      <c r="J658" s="68" t="str">
        <f>IFERROR(IF('Patient Admission Report'!E653="","",'Patient Admission Report'!E653),"")</f>
        <v>TELANGANA</v>
      </c>
      <c r="K658" s="68" t="str">
        <f>IFERROR(IF('Patient Admission Report'!F653="","",'Patient Admission Report'!F653),"")</f>
        <v>PROCEDURE</v>
      </c>
      <c r="L658" s="68" t="str">
        <f>IFERROR(IF('Patient Admission Report'!G653="","",'Patient Admission Report'!G653),"")</f>
        <v>CARDIOLOGY - ADULT</v>
      </c>
      <c r="M658" s="133" t="str">
        <f>IFERROR(IF('Patient Admission Report'!I653="","",'Patient Admission Report'!I653),"")</f>
        <v/>
      </c>
      <c r="N658" s="124"/>
      <c r="O658" s="116"/>
      <c r="P658" s="72"/>
      <c r="Q658" s="73"/>
      <c r="R658" s="72"/>
      <c r="S658" s="72"/>
      <c r="T658" s="73"/>
      <c r="U658" s="69"/>
      <c r="V658" s="69"/>
      <c r="W658" s="136"/>
      <c r="X658" s="139"/>
      <c r="Y658" s="121"/>
      <c r="Z658" s="143" t="str">
        <f>IFERROR(VLOOKUP('Care Companion Tracker'!$G658,'Patient Discharge Report'!$B$11:$E$1048576,3,FALSE),"")</f>
        <v/>
      </c>
      <c r="AA658" s="94" t="str">
        <f>IFERROR(VLOOKUP('Care Companion Tracker'!$G658,'Patient Discharge Report'!$B$11:$E$1048576,4,FALSE),"")</f>
        <v/>
      </c>
      <c r="AB658" s="179">
        <f>ROUND(IF('Care Companion Tracker'!$Z658="",0,('Care Companion Tracker'!$Z658-'Care Companion Tracker'!$F658)),0)</f>
        <v>0</v>
      </c>
      <c r="AC658" s="116"/>
      <c r="AD658" s="95"/>
    </row>
    <row r="659" spans="2:30">
      <c r="B659" s="67">
        <f t="shared" si="20"/>
        <v>644</v>
      </c>
      <c r="C659" s="68" t="str">
        <f t="shared" si="21"/>
        <v>Hyderabad</v>
      </c>
      <c r="D659" s="93" t="str">
        <f>IF(AND('Care Companion Tracker'!$U659="", 'Care Companion Tracker'!$Z659=""),"Class not attended", IF(AND('Care Companion Tracker'!$Z659="",'Care Companion Tracker'!$U659&lt;&gt;"",$K659="Surgery",$W659=""),"Practical Left", IF(AND('Care Companion Tracker'!$Z659="",'Care Companion Tracker'!$U659&lt;&gt;"",'Care Companion Tracker'!$K659="Surgery",'Care Companion Tracker'!$Y659=""),"Evaluation left",IF(OR(AND('Care Companion Tracker'!$Z659&lt;&gt;"",'Care Companion Tracker'!$K659="Surgery",'Care Companion Tracker'!$U659&lt;&gt;"",'Care Companion Tracker'!$W659&lt;&gt;"",'Care Companion Tracker'!$Y659&lt;&gt;""),AND('Care Companion Tracker'!$Z659&lt;&gt;"",'Care Companion Tracker'!$K659="Procedure",'Care Companion Tracker'!$U659&lt;&gt;""),AND('Care Companion Tracker'!$Z659&lt;&gt;"",'Care Companion Tracker'!$K659="Observation",'Care Companion Tracker'!$U659&lt;&gt;"")),"Discharged &amp; completed",IF(AND('Care Companion Tracker'!$Z659&lt;&gt;"",'Care Companion Tracker'!$U659&lt;&gt;"",'Care Companion Tracker'!$W659=""),"Discharged but no practical", IF(AND('Care Companion Tracker'!$Z659&lt;&gt;"",'Care Companion Tracker'!$U659&lt;&gt;"",'Care Companion Tracker'!$K659="Surgery",'Care Companion Tracker'!$Y659=""),"Discharged but no evaluation",IF(AND('Care Companion Tracker'!$Z659&lt;&gt;"",'Care Companion Tracker'!$U659=""),"Discharged but no class","Completed but not discharged")))))))</f>
        <v>Discharged but no class</v>
      </c>
      <c r="E659" s="129" t="str">
        <f>IF(Table4[[#This Row],[DOA (DD/MM/YY)]]="","",TEXT(Table4[[#This Row],[DOA (DD/MM/YY)]],"mmm-yy"))</f>
        <v>Sep-14</v>
      </c>
      <c r="F659" s="148">
        <f>IF('Patient Admission Report'!H654="","",'Patient Admission Report'!H654)</f>
        <v>41896</v>
      </c>
      <c r="G659" s="112" t="str">
        <f>IFERROR(IF('Patient Admission Report'!B654="","",'Patient Admission Report'!B654),"")</f>
        <v>10070000203488</v>
      </c>
      <c r="H659" s="68" t="str">
        <f>IFERROR(IF('Patient Admission Report'!C654="","",'Patient Admission Report'!C654),"")</f>
        <v>Mr SANJEEVAIAH</v>
      </c>
      <c r="I659" s="77" t="str">
        <f>IFERROR(IF('Patient Admission Report'!D654="","",'Patient Admission Report'!D654),"")</f>
        <v>91-9505976720</v>
      </c>
      <c r="J659" s="68" t="str">
        <f>IFERROR(IF('Patient Admission Report'!E654="","",'Patient Admission Report'!E654),"")</f>
        <v>TELANGANA</v>
      </c>
      <c r="K659" s="68" t="str">
        <f>IFERROR(IF('Patient Admission Report'!F654="","",'Patient Admission Report'!F654),"")</f>
        <v>PROCEDURE</v>
      </c>
      <c r="L659" s="68" t="str">
        <f>IFERROR(IF('Patient Admission Report'!G654="","",'Patient Admission Report'!G654),"")</f>
        <v>CARDIOLOGY - ADULT</v>
      </c>
      <c r="M659" s="133" t="str">
        <f>IFERROR(IF('Patient Admission Report'!I654="","",'Patient Admission Report'!I654),"")</f>
        <v>AROGYA SRI</v>
      </c>
      <c r="N659" s="124"/>
      <c r="O659" s="116"/>
      <c r="P659" s="72"/>
      <c r="Q659" s="73"/>
      <c r="R659" s="72"/>
      <c r="S659" s="72"/>
      <c r="T659" s="73"/>
      <c r="U659" s="69"/>
      <c r="V659" s="69"/>
      <c r="W659" s="136"/>
      <c r="X659" s="139"/>
      <c r="Y659" s="121"/>
      <c r="Z659" s="143" t="str">
        <f>IFERROR(VLOOKUP('Care Companion Tracker'!$G659,'Patient Discharge Report'!$B$11:$E$1048576,3,FALSE),"")</f>
        <v>26/09/2014 05:39 PM</v>
      </c>
      <c r="AA659" s="94" t="str">
        <f>IFERROR(VLOOKUP('Care Companion Tracker'!$G659,'Patient Discharge Report'!$B$11:$E$1048576,4,FALSE),"")</f>
        <v>Normal Discharge</v>
      </c>
      <c r="AB659" s="179">
        <f>ROUND(IF('Care Companion Tracker'!$Z659="",0,('Care Companion Tracker'!$Z659-'Care Companion Tracker'!$F659)),0)</f>
        <v>13</v>
      </c>
      <c r="AC659" s="116"/>
      <c r="AD659" s="95"/>
    </row>
    <row r="660" spans="2:30">
      <c r="B660" s="67">
        <f t="shared" si="20"/>
        <v>645</v>
      </c>
      <c r="C660" s="68" t="str">
        <f t="shared" si="21"/>
        <v>Hyderabad</v>
      </c>
      <c r="D660" s="93" t="str">
        <f>IF(AND('Care Companion Tracker'!$U660="", 'Care Companion Tracker'!$Z660=""),"Class not attended", IF(AND('Care Companion Tracker'!$Z660="",'Care Companion Tracker'!$U660&lt;&gt;"",$K660="Surgery",$W660=""),"Practical Left", IF(AND('Care Companion Tracker'!$Z660="",'Care Companion Tracker'!$U660&lt;&gt;"",'Care Companion Tracker'!$K660="Surgery",'Care Companion Tracker'!$Y660=""),"Evaluation left",IF(OR(AND('Care Companion Tracker'!$Z660&lt;&gt;"",'Care Companion Tracker'!$K660="Surgery",'Care Companion Tracker'!$U660&lt;&gt;"",'Care Companion Tracker'!$W660&lt;&gt;"",'Care Companion Tracker'!$Y660&lt;&gt;""),AND('Care Companion Tracker'!$Z660&lt;&gt;"",'Care Companion Tracker'!$K660="Procedure",'Care Companion Tracker'!$U660&lt;&gt;""),AND('Care Companion Tracker'!$Z660&lt;&gt;"",'Care Companion Tracker'!$K660="Observation",'Care Companion Tracker'!$U660&lt;&gt;"")),"Discharged &amp; completed",IF(AND('Care Companion Tracker'!$Z660&lt;&gt;"",'Care Companion Tracker'!$U660&lt;&gt;"",'Care Companion Tracker'!$W660=""),"Discharged but no practical", IF(AND('Care Companion Tracker'!$Z660&lt;&gt;"",'Care Companion Tracker'!$U660&lt;&gt;"",'Care Companion Tracker'!$K660="Surgery",'Care Companion Tracker'!$Y660=""),"Discharged but no evaluation",IF(AND('Care Companion Tracker'!$Z660&lt;&gt;"",'Care Companion Tracker'!$U660=""),"Discharged but no class","Completed but not discharged")))))))</f>
        <v>Class not attended</v>
      </c>
      <c r="E660" s="129" t="str">
        <f>IF(Table4[[#This Row],[DOA (DD/MM/YY)]]="","",TEXT(Table4[[#This Row],[DOA (DD/MM/YY)]],"mmm-yy"))</f>
        <v>Sep-14</v>
      </c>
      <c r="F660" s="148">
        <f>IF('Patient Admission Report'!H655="","",'Patient Admission Report'!H655)</f>
        <v>41896</v>
      </c>
      <c r="G660" s="112" t="str">
        <f>IFERROR(IF('Patient Admission Report'!B655="","",'Patient Admission Report'!B655),"")</f>
        <v>10070000203210</v>
      </c>
      <c r="H660" s="70" t="str">
        <f>IFERROR(IF('Patient Admission Report'!C655="","",'Patient Admission Report'!C655),"")</f>
        <v>Mr CHENNAIAH G</v>
      </c>
      <c r="I660" s="77" t="str">
        <f>IFERROR(IF('Patient Admission Report'!D655="","",'Patient Admission Report'!D655),"")</f>
        <v>918977937779</v>
      </c>
      <c r="J660" s="70" t="str">
        <f>IFERROR(IF('Patient Admission Report'!E655="","",'Patient Admission Report'!E655),"")</f>
        <v>TELANGANA</v>
      </c>
      <c r="K660" s="70" t="str">
        <f>IFERROR(IF('Patient Admission Report'!F655="","",'Patient Admission Report'!F655),"")</f>
        <v>SURGERY</v>
      </c>
      <c r="L660" s="70" t="str">
        <f>IFERROR(IF('Patient Admission Report'!G655="","",'Patient Admission Report'!G655),"")</f>
        <v>GASTROENTEROLOGY</v>
      </c>
      <c r="M660" s="134" t="str">
        <f>IFERROR(IF('Patient Admission Report'!I655="","",'Patient Admission Report'!I655),"")</f>
        <v/>
      </c>
      <c r="N660" s="124"/>
      <c r="O660" s="116"/>
      <c r="P660" s="72"/>
      <c r="Q660" s="73"/>
      <c r="R660" s="72"/>
      <c r="S660" s="72"/>
      <c r="T660" s="73"/>
      <c r="U660" s="69"/>
      <c r="V660" s="69"/>
      <c r="W660" s="136"/>
      <c r="X660" s="139"/>
      <c r="Y660" s="121"/>
      <c r="Z660" s="143" t="str">
        <f>IFERROR(VLOOKUP('Care Companion Tracker'!$G660,'Patient Discharge Report'!$B$11:$E$1048576,3,FALSE),"")</f>
        <v/>
      </c>
      <c r="AA660" s="94" t="str">
        <f>IFERROR(VLOOKUP('Care Companion Tracker'!$G660,'Patient Discharge Report'!$B$11:$E$1048576,4,FALSE),"")</f>
        <v/>
      </c>
      <c r="AB660" s="179">
        <f>ROUND(IF('Care Companion Tracker'!$Z660="",0,('Care Companion Tracker'!$Z660-'Care Companion Tracker'!$F660)),0)</f>
        <v>0</v>
      </c>
      <c r="AC660" s="116"/>
      <c r="AD660" s="95"/>
    </row>
    <row r="661" spans="2:30">
      <c r="B661" s="67">
        <f t="shared" si="20"/>
        <v>646</v>
      </c>
      <c r="C661" s="68" t="str">
        <f t="shared" si="21"/>
        <v>Hyderabad</v>
      </c>
      <c r="D661" s="93" t="str">
        <f>IF(AND('Care Companion Tracker'!$U661="", 'Care Companion Tracker'!$Z661=""),"Class not attended", IF(AND('Care Companion Tracker'!$Z661="",'Care Companion Tracker'!$U661&lt;&gt;"",$K661="Surgery",$W661=""),"Practical Left", IF(AND('Care Companion Tracker'!$Z661="",'Care Companion Tracker'!$U661&lt;&gt;"",'Care Companion Tracker'!$K661="Surgery",'Care Companion Tracker'!$Y661=""),"Evaluation left",IF(OR(AND('Care Companion Tracker'!$Z661&lt;&gt;"",'Care Companion Tracker'!$K661="Surgery",'Care Companion Tracker'!$U661&lt;&gt;"",'Care Companion Tracker'!$W661&lt;&gt;"",'Care Companion Tracker'!$Y661&lt;&gt;""),AND('Care Companion Tracker'!$Z661&lt;&gt;"",'Care Companion Tracker'!$K661="Procedure",'Care Companion Tracker'!$U661&lt;&gt;""),AND('Care Companion Tracker'!$Z661&lt;&gt;"",'Care Companion Tracker'!$K661="Observation",'Care Companion Tracker'!$U661&lt;&gt;"")),"Discharged &amp; completed",IF(AND('Care Companion Tracker'!$Z661&lt;&gt;"",'Care Companion Tracker'!$U661&lt;&gt;"",'Care Companion Tracker'!$W661=""),"Discharged but no practical", IF(AND('Care Companion Tracker'!$Z661&lt;&gt;"",'Care Companion Tracker'!$U661&lt;&gt;"",'Care Companion Tracker'!$K661="Surgery",'Care Companion Tracker'!$Y661=""),"Discharged but no evaluation",IF(AND('Care Companion Tracker'!$Z661&lt;&gt;"",'Care Companion Tracker'!$U661=""),"Discharged but no class","Completed but not discharged")))))))</f>
        <v>Discharged but no class</v>
      </c>
      <c r="E661" s="129" t="str">
        <f>IF(Table4[[#This Row],[DOA (DD/MM/YY)]]="","",TEXT(Table4[[#This Row],[DOA (DD/MM/YY)]],"mmm-yy"))</f>
        <v>Sep-14</v>
      </c>
      <c r="F661" s="148">
        <f>IF('Patient Admission Report'!H656="","",'Patient Admission Report'!H656)</f>
        <v>41896</v>
      </c>
      <c r="G661" s="112" t="str">
        <f>IFERROR(IF('Patient Admission Report'!B656="","",'Patient Admission Report'!B656),"")</f>
        <v>10070000203597</v>
      </c>
      <c r="H661" s="68" t="str">
        <f>IFERROR(IF('Patient Admission Report'!C656="","",'Patient Admission Report'!C656),"")</f>
        <v>Mrs HAZRA BANO</v>
      </c>
      <c r="I661" s="77" t="str">
        <f>IFERROR(IF('Patient Admission Report'!D656="","",'Patient Admission Report'!D656),"")</f>
        <v>919032417780</v>
      </c>
      <c r="J661" s="68" t="str">
        <f>IFERROR(IF('Patient Admission Report'!E656="","",'Patient Admission Report'!E656),"")</f>
        <v>TELANGANA</v>
      </c>
      <c r="K661" s="68" t="str">
        <f>IFERROR(IF('Patient Admission Report'!F656="","",'Patient Admission Report'!F656),"")</f>
        <v>OBSERVATION</v>
      </c>
      <c r="L661" s="68" t="str">
        <f>IFERROR(IF('Patient Admission Report'!G656="","",'Patient Admission Report'!G656),"")</f>
        <v>GENERAL MEDICINE</v>
      </c>
      <c r="M661" s="133" t="str">
        <f>IFERROR(IF('Patient Admission Report'!I656="","",'Patient Admission Report'!I656),"")</f>
        <v/>
      </c>
      <c r="N661" s="124"/>
      <c r="O661" s="116"/>
      <c r="P661" s="72"/>
      <c r="Q661" s="73"/>
      <c r="R661" s="72"/>
      <c r="S661" s="72"/>
      <c r="T661" s="73"/>
      <c r="U661" s="69"/>
      <c r="V661" s="69"/>
      <c r="W661" s="136"/>
      <c r="X661" s="139"/>
      <c r="Y661" s="121"/>
      <c r="Z661" s="143" t="str">
        <f>IFERROR(VLOOKUP('Care Companion Tracker'!$G661,'Patient Discharge Report'!$B$11:$E$1048576,3,FALSE),"")</f>
        <v>25/09/2014 07:17 AM</v>
      </c>
      <c r="AA661" s="94" t="str">
        <f>IFERROR(VLOOKUP('Care Companion Tracker'!$G661,'Patient Discharge Report'!$B$11:$E$1048576,4,FALSE),"")</f>
        <v>Normal Discharge</v>
      </c>
      <c r="AB661" s="179">
        <f>ROUND(IF('Care Companion Tracker'!$Z661="",0,('Care Companion Tracker'!$Z661-'Care Companion Tracker'!$F661)),0)</f>
        <v>11</v>
      </c>
      <c r="AC661" s="116"/>
      <c r="AD661" s="95"/>
    </row>
    <row r="662" spans="2:30">
      <c r="B662" s="67">
        <f t="shared" si="20"/>
        <v>647</v>
      </c>
      <c r="C662" s="68" t="str">
        <f t="shared" si="21"/>
        <v>Hyderabad</v>
      </c>
      <c r="D662" s="93" t="str">
        <f>IF(AND('Care Companion Tracker'!$U662="", 'Care Companion Tracker'!$Z662=""),"Class not attended", IF(AND('Care Companion Tracker'!$Z662="",'Care Companion Tracker'!$U662&lt;&gt;"",$K662="Surgery",$W662=""),"Practical Left", IF(AND('Care Companion Tracker'!$Z662="",'Care Companion Tracker'!$U662&lt;&gt;"",'Care Companion Tracker'!$K662="Surgery",'Care Companion Tracker'!$Y662=""),"Evaluation left",IF(OR(AND('Care Companion Tracker'!$Z662&lt;&gt;"",'Care Companion Tracker'!$K662="Surgery",'Care Companion Tracker'!$U662&lt;&gt;"",'Care Companion Tracker'!$W662&lt;&gt;"",'Care Companion Tracker'!$Y662&lt;&gt;""),AND('Care Companion Tracker'!$Z662&lt;&gt;"",'Care Companion Tracker'!$K662="Procedure",'Care Companion Tracker'!$U662&lt;&gt;""),AND('Care Companion Tracker'!$Z662&lt;&gt;"",'Care Companion Tracker'!$K662="Observation",'Care Companion Tracker'!$U662&lt;&gt;"")),"Discharged &amp; completed",IF(AND('Care Companion Tracker'!$Z662&lt;&gt;"",'Care Companion Tracker'!$U662&lt;&gt;"",'Care Companion Tracker'!$W662=""),"Discharged but no practical", IF(AND('Care Companion Tracker'!$Z662&lt;&gt;"",'Care Companion Tracker'!$U662&lt;&gt;"",'Care Companion Tracker'!$K662="Surgery",'Care Companion Tracker'!$Y662=""),"Discharged but no evaluation",IF(AND('Care Companion Tracker'!$Z662&lt;&gt;"",'Care Companion Tracker'!$U662=""),"Discharged but no class","Completed but not discharged")))))))</f>
        <v>Discharged but no class</v>
      </c>
      <c r="E662" s="129" t="str">
        <f>IF(Table4[[#This Row],[DOA (DD/MM/YY)]]="","",TEXT(Table4[[#This Row],[DOA (DD/MM/YY)]],"mmm-yy"))</f>
        <v>Sep-14</v>
      </c>
      <c r="F662" s="148">
        <f>IF('Patient Admission Report'!H657="","",'Patient Admission Report'!H657)</f>
        <v>41896</v>
      </c>
      <c r="G662" s="112" t="str">
        <f>IFERROR(IF('Patient Admission Report'!B657="","",'Patient Admission Report'!B657),"")</f>
        <v>10070000200246</v>
      </c>
      <c r="H662" s="68" t="str">
        <f>IFERROR(IF('Patient Admission Report'!C657="","",'Patient Admission Report'!C657),"")</f>
        <v>Mrs SWARNA LATHA M</v>
      </c>
      <c r="I662" s="77" t="str">
        <f>IFERROR(IF('Patient Admission Report'!D657="","",'Patient Admission Report'!D657),"")</f>
        <v>919550545741</v>
      </c>
      <c r="J662" s="68" t="str">
        <f>IFERROR(IF('Patient Admission Report'!E657="","",'Patient Admission Report'!E657),"")</f>
        <v>TELANGANA</v>
      </c>
      <c r="K662" s="68" t="str">
        <f>IFERROR(IF('Patient Admission Report'!F657="","",'Patient Admission Report'!F657),"")</f>
        <v>OBSERVATION</v>
      </c>
      <c r="L662" s="68" t="str">
        <f>IFERROR(IF('Patient Admission Report'!G657="","",'Patient Admission Report'!G657),"")</f>
        <v>GENERAL MEDICINE</v>
      </c>
      <c r="M662" s="133" t="str">
        <f>IFERROR(IF('Patient Admission Report'!I657="","",'Patient Admission Report'!I657),"")</f>
        <v>MD INDIA HEALTH CARE SERVICES_CREDIT</v>
      </c>
      <c r="N662" s="124"/>
      <c r="O662" s="116"/>
      <c r="P662" s="72"/>
      <c r="Q662" s="73"/>
      <c r="R662" s="72"/>
      <c r="S662" s="72"/>
      <c r="T662" s="73"/>
      <c r="U662" s="69"/>
      <c r="V662" s="69"/>
      <c r="W662" s="136"/>
      <c r="X662" s="139"/>
      <c r="Y662" s="121"/>
      <c r="Z662" s="143" t="str">
        <f>IFERROR(VLOOKUP('Care Companion Tracker'!$G662,'Patient Discharge Report'!$B$11:$E$1048576,3,FALSE),"")</f>
        <v>27/09/2014 02:08 PM</v>
      </c>
      <c r="AA662" s="94" t="str">
        <f>IFERROR(VLOOKUP('Care Companion Tracker'!$G662,'Patient Discharge Report'!$B$11:$E$1048576,4,FALSE),"")</f>
        <v>Normal Discharge</v>
      </c>
      <c r="AB662" s="179">
        <f>ROUND(IF('Care Companion Tracker'!$Z662="",0,('Care Companion Tracker'!$Z662-'Care Companion Tracker'!$F662)),0)</f>
        <v>14</v>
      </c>
      <c r="AC662" s="116"/>
      <c r="AD662" s="95"/>
    </row>
    <row r="663" spans="2:30">
      <c r="B663" s="67">
        <f t="shared" si="20"/>
        <v>648</v>
      </c>
      <c r="C663" s="68" t="str">
        <f t="shared" si="21"/>
        <v>Hyderabad</v>
      </c>
      <c r="D663" s="93" t="str">
        <f>IF(AND('Care Companion Tracker'!$U663="", 'Care Companion Tracker'!$Z663=""),"Class not attended", IF(AND('Care Companion Tracker'!$Z663="",'Care Companion Tracker'!$U663&lt;&gt;"",$K663="Surgery",$W663=""),"Practical Left", IF(AND('Care Companion Tracker'!$Z663="",'Care Companion Tracker'!$U663&lt;&gt;"",'Care Companion Tracker'!$K663="Surgery",'Care Companion Tracker'!$Y663=""),"Evaluation left",IF(OR(AND('Care Companion Tracker'!$Z663&lt;&gt;"",'Care Companion Tracker'!$K663="Surgery",'Care Companion Tracker'!$U663&lt;&gt;"",'Care Companion Tracker'!$W663&lt;&gt;"",'Care Companion Tracker'!$Y663&lt;&gt;""),AND('Care Companion Tracker'!$Z663&lt;&gt;"",'Care Companion Tracker'!$K663="Procedure",'Care Companion Tracker'!$U663&lt;&gt;""),AND('Care Companion Tracker'!$Z663&lt;&gt;"",'Care Companion Tracker'!$K663="Observation",'Care Companion Tracker'!$U663&lt;&gt;"")),"Discharged &amp; completed",IF(AND('Care Companion Tracker'!$Z663&lt;&gt;"",'Care Companion Tracker'!$U663&lt;&gt;"",'Care Companion Tracker'!$W663=""),"Discharged but no practical", IF(AND('Care Companion Tracker'!$Z663&lt;&gt;"",'Care Companion Tracker'!$U663&lt;&gt;"",'Care Companion Tracker'!$K663="Surgery",'Care Companion Tracker'!$Y663=""),"Discharged but no evaluation",IF(AND('Care Companion Tracker'!$Z663&lt;&gt;"",'Care Companion Tracker'!$U663=""),"Discharged but no class","Completed but not discharged")))))))</f>
        <v>Discharged but no class</v>
      </c>
      <c r="E663" s="129" t="str">
        <f>IF(Table4[[#This Row],[DOA (DD/MM/YY)]]="","",TEXT(Table4[[#This Row],[DOA (DD/MM/YY)]],"mmm-yy"))</f>
        <v>Sep-14</v>
      </c>
      <c r="F663" s="148">
        <f>IF('Patient Admission Report'!H658="","",'Patient Admission Report'!H658)</f>
        <v>41896</v>
      </c>
      <c r="G663" s="112" t="str">
        <f>IFERROR(IF('Patient Admission Report'!B658="","",'Patient Admission Report'!B658),"")</f>
        <v>10070000203585</v>
      </c>
      <c r="H663" s="68" t="str">
        <f>IFERROR(IF('Patient Admission Report'!C658="","",'Patient Admission Report'!C658),"")</f>
        <v>Mr PAVAN KALYAN D</v>
      </c>
      <c r="I663" s="77" t="str">
        <f>IFERROR(IF('Patient Admission Report'!D658="","",'Patient Admission Report'!D658),"")</f>
        <v>91-9885029031</v>
      </c>
      <c r="J663" s="68" t="str">
        <f>IFERROR(IF('Patient Admission Report'!E658="","",'Patient Admission Report'!E658),"")</f>
        <v>TELANGANA</v>
      </c>
      <c r="K663" s="68" t="str">
        <f>IFERROR(IF('Patient Admission Report'!F658="","",'Patient Admission Report'!F658),"")</f>
        <v>OBSERVATION</v>
      </c>
      <c r="L663" s="68" t="str">
        <f>IFERROR(IF('Patient Admission Report'!G658="","",'Patient Admission Report'!G658),"")</f>
        <v>GENERAL MEDICINE</v>
      </c>
      <c r="M663" s="133" t="str">
        <f>IFERROR(IF('Patient Admission Report'!I658="","",'Patient Admission Report'!I658),"")</f>
        <v>MEDI ASSIST INDIA TPA PVT. LTD._CREDIT</v>
      </c>
      <c r="N663" s="124"/>
      <c r="O663" s="116"/>
      <c r="P663" s="72"/>
      <c r="Q663" s="73"/>
      <c r="R663" s="72"/>
      <c r="S663" s="72"/>
      <c r="T663" s="73"/>
      <c r="U663" s="69"/>
      <c r="V663" s="69"/>
      <c r="W663" s="136"/>
      <c r="X663" s="139"/>
      <c r="Y663" s="121"/>
      <c r="Z663" s="143" t="str">
        <f>IFERROR(VLOOKUP('Care Companion Tracker'!$G663,'Patient Discharge Report'!$B$11:$E$1048576,3,FALSE),"")</f>
        <v>27/09/2014 02:08 PM</v>
      </c>
      <c r="AA663" s="94" t="str">
        <f>IFERROR(VLOOKUP('Care Companion Tracker'!$G663,'Patient Discharge Report'!$B$11:$E$1048576,4,FALSE),"")</f>
        <v>Normal Discharge</v>
      </c>
      <c r="AB663" s="179">
        <f>ROUND(IF('Care Companion Tracker'!$Z663="",0,('Care Companion Tracker'!$Z663-'Care Companion Tracker'!$F663)),0)</f>
        <v>14</v>
      </c>
      <c r="AC663" s="116"/>
      <c r="AD663" s="95"/>
    </row>
    <row r="664" spans="2:30">
      <c r="B664" s="67">
        <f t="shared" si="20"/>
        <v>649</v>
      </c>
      <c r="C664" s="68" t="str">
        <f t="shared" si="21"/>
        <v>Hyderabad</v>
      </c>
      <c r="D664" s="93" t="str">
        <f>IF(AND('Care Companion Tracker'!$U664="", 'Care Companion Tracker'!$Z664=""),"Class not attended", IF(AND('Care Companion Tracker'!$Z664="",'Care Companion Tracker'!$U664&lt;&gt;"",$K664="Surgery",$W664=""),"Practical Left", IF(AND('Care Companion Tracker'!$Z664="",'Care Companion Tracker'!$U664&lt;&gt;"",'Care Companion Tracker'!$K664="Surgery",'Care Companion Tracker'!$Y664=""),"Evaluation left",IF(OR(AND('Care Companion Tracker'!$Z664&lt;&gt;"",'Care Companion Tracker'!$K664="Surgery",'Care Companion Tracker'!$U664&lt;&gt;"",'Care Companion Tracker'!$W664&lt;&gt;"",'Care Companion Tracker'!$Y664&lt;&gt;""),AND('Care Companion Tracker'!$Z664&lt;&gt;"",'Care Companion Tracker'!$K664="Procedure",'Care Companion Tracker'!$U664&lt;&gt;""),AND('Care Companion Tracker'!$Z664&lt;&gt;"",'Care Companion Tracker'!$K664="Observation",'Care Companion Tracker'!$U664&lt;&gt;"")),"Discharged &amp; completed",IF(AND('Care Companion Tracker'!$Z664&lt;&gt;"",'Care Companion Tracker'!$U664&lt;&gt;"",'Care Companion Tracker'!$W664=""),"Discharged but no practical", IF(AND('Care Companion Tracker'!$Z664&lt;&gt;"",'Care Companion Tracker'!$U664&lt;&gt;"",'Care Companion Tracker'!$K664="Surgery",'Care Companion Tracker'!$Y664=""),"Discharged but no evaluation",IF(AND('Care Companion Tracker'!$Z664&lt;&gt;"",'Care Companion Tracker'!$U664=""),"Discharged but no class","Completed but not discharged")))))))</f>
        <v>Discharged but no class</v>
      </c>
      <c r="E664" s="129" t="str">
        <f>IF(Table4[[#This Row],[DOA (DD/MM/YY)]]="","",TEXT(Table4[[#This Row],[DOA (DD/MM/YY)]],"mmm-yy"))</f>
        <v>Sep-14</v>
      </c>
      <c r="F664" s="148">
        <f>IF('Patient Admission Report'!H659="","",'Patient Admission Report'!H659)</f>
        <v>41896</v>
      </c>
      <c r="G664" s="112" t="str">
        <f>IFERROR(IF('Patient Admission Report'!B659="","",'Patient Admission Report'!B659),"")</f>
        <v>10070000200848</v>
      </c>
      <c r="H664" s="68" t="str">
        <f>IFERROR(IF('Patient Admission Report'!C659="","",'Patient Admission Report'!C659),"")</f>
        <v>Mr SHRI G. RAJAIAH</v>
      </c>
      <c r="I664" s="77" t="str">
        <f>IFERROR(IF('Patient Admission Report'!D659="","",'Patient Admission Report'!D659),"")</f>
        <v>919494988321</v>
      </c>
      <c r="J664" s="68" t="str">
        <f>IFERROR(IF('Patient Admission Report'!E659="","",'Patient Admission Report'!E659),"")</f>
        <v>TELANGANA</v>
      </c>
      <c r="K664" s="68" t="str">
        <f>IFERROR(IF('Patient Admission Report'!F659="","",'Patient Admission Report'!F659),"")</f>
        <v>OBSERVATION</v>
      </c>
      <c r="L664" s="68" t="str">
        <f>IFERROR(IF('Patient Admission Report'!G659="","",'Patient Admission Report'!G659),"")</f>
        <v>GENERAL MEDICINE</v>
      </c>
      <c r="M664" s="133" t="str">
        <f>IFERROR(IF('Patient Admission Report'!I659="","",'Patient Admission Report'!I659),"")</f>
        <v>CGHS_CREDIT</v>
      </c>
      <c r="N664" s="124"/>
      <c r="O664" s="116"/>
      <c r="P664" s="72"/>
      <c r="Q664" s="73"/>
      <c r="R664" s="72"/>
      <c r="S664" s="72"/>
      <c r="T664" s="73"/>
      <c r="U664" s="69"/>
      <c r="V664" s="69"/>
      <c r="W664" s="136"/>
      <c r="X664" s="139"/>
      <c r="Y664" s="121"/>
      <c r="Z664" s="143">
        <f>IFERROR(VLOOKUP('Care Companion Tracker'!$G664,'Patient Discharge Report'!$B$11:$E$1048576,3,FALSE),"")</f>
        <v>41913.887499999997</v>
      </c>
      <c r="AA664" s="94" t="str">
        <f>IFERROR(VLOOKUP('Care Companion Tracker'!$G664,'Patient Discharge Report'!$B$11:$E$1048576,4,FALSE),"")</f>
        <v>Normal Discharge</v>
      </c>
      <c r="AB664" s="179">
        <f>ROUND(IF('Care Companion Tracker'!$Z664="",0,('Care Companion Tracker'!$Z664-'Care Companion Tracker'!$F664)),0)</f>
        <v>18</v>
      </c>
      <c r="AC664" s="116"/>
      <c r="AD664" s="95"/>
    </row>
    <row r="665" spans="2:30">
      <c r="B665" s="67">
        <f t="shared" si="20"/>
        <v>650</v>
      </c>
      <c r="C665" s="68" t="str">
        <f t="shared" si="21"/>
        <v>Hyderabad</v>
      </c>
      <c r="D665" s="93" t="str">
        <f>IF(AND('Care Companion Tracker'!$U665="", 'Care Companion Tracker'!$Z665=""),"Class not attended", IF(AND('Care Companion Tracker'!$Z665="",'Care Companion Tracker'!$U665&lt;&gt;"",$K665="Surgery",$W665=""),"Practical Left", IF(AND('Care Companion Tracker'!$Z665="",'Care Companion Tracker'!$U665&lt;&gt;"",'Care Companion Tracker'!$K665="Surgery",'Care Companion Tracker'!$Y665=""),"Evaluation left",IF(OR(AND('Care Companion Tracker'!$Z665&lt;&gt;"",'Care Companion Tracker'!$K665="Surgery",'Care Companion Tracker'!$U665&lt;&gt;"",'Care Companion Tracker'!$W665&lt;&gt;"",'Care Companion Tracker'!$Y665&lt;&gt;""),AND('Care Companion Tracker'!$Z665&lt;&gt;"",'Care Companion Tracker'!$K665="Procedure",'Care Companion Tracker'!$U665&lt;&gt;""),AND('Care Companion Tracker'!$Z665&lt;&gt;"",'Care Companion Tracker'!$K665="Observation",'Care Companion Tracker'!$U665&lt;&gt;"")),"Discharged &amp; completed",IF(AND('Care Companion Tracker'!$Z665&lt;&gt;"",'Care Companion Tracker'!$U665&lt;&gt;"",'Care Companion Tracker'!$W665=""),"Discharged but no practical", IF(AND('Care Companion Tracker'!$Z665&lt;&gt;"",'Care Companion Tracker'!$U665&lt;&gt;"",'Care Companion Tracker'!$K665="Surgery",'Care Companion Tracker'!$Y665=""),"Discharged but no evaluation",IF(AND('Care Companion Tracker'!$Z665&lt;&gt;"",'Care Companion Tracker'!$U665=""),"Discharged but no class","Completed but not discharged")))))))</f>
        <v>Class not attended</v>
      </c>
      <c r="E665" s="129" t="str">
        <f>IF(Table4[[#This Row],[DOA (DD/MM/YY)]]="","",TEXT(Table4[[#This Row],[DOA (DD/MM/YY)]],"mmm-yy"))</f>
        <v>Sep-14</v>
      </c>
      <c r="F665" s="148">
        <f>IF('Patient Admission Report'!H660="","",'Patient Admission Report'!H660)</f>
        <v>41896</v>
      </c>
      <c r="G665" s="112" t="str">
        <f>IFERROR(IF('Patient Admission Report'!B660="","",'Patient Admission Report'!B660),"")</f>
        <v>10070000203534</v>
      </c>
      <c r="H665" s="68" t="str">
        <f>IFERROR(IF('Patient Admission Report'!C660="","",'Patient Admission Report'!C660),"")</f>
        <v>Miss PALLAVI B</v>
      </c>
      <c r="I665" s="77" t="str">
        <f>IFERROR(IF('Patient Admission Report'!D660="","",'Patient Admission Report'!D660),"")</f>
        <v>919666125202</v>
      </c>
      <c r="J665" s="68" t="str">
        <f>IFERROR(IF('Patient Admission Report'!E660="","",'Patient Admission Report'!E660),"")</f>
        <v>TELANGANA</v>
      </c>
      <c r="K665" s="68" t="str">
        <f>IFERROR(IF('Patient Admission Report'!F660="","",'Patient Admission Report'!F660),"")</f>
        <v>OBSERVATION</v>
      </c>
      <c r="L665" s="68" t="str">
        <f>IFERROR(IF('Patient Admission Report'!G660="","",'Patient Admission Report'!G660),"")</f>
        <v>GENERAL MEDICINE</v>
      </c>
      <c r="M665" s="133" t="str">
        <f>IFERROR(IF('Patient Admission Report'!I660="","",'Patient Admission Report'!I660),"")</f>
        <v/>
      </c>
      <c r="N665" s="124"/>
      <c r="O665" s="116"/>
      <c r="P665" s="72"/>
      <c r="Q665" s="73"/>
      <c r="R665" s="72"/>
      <c r="S665" s="72"/>
      <c r="T665" s="73"/>
      <c r="U665" s="69"/>
      <c r="V665" s="69"/>
      <c r="W665" s="136"/>
      <c r="X665" s="139"/>
      <c r="Y665" s="121"/>
      <c r="Z665" s="143" t="str">
        <f>IFERROR(VLOOKUP('Care Companion Tracker'!$G665,'Patient Discharge Report'!$B$11:$E$1048576,3,FALSE),"")</f>
        <v/>
      </c>
      <c r="AA665" s="94" t="str">
        <f>IFERROR(VLOOKUP('Care Companion Tracker'!$G665,'Patient Discharge Report'!$B$11:$E$1048576,4,FALSE),"")</f>
        <v/>
      </c>
      <c r="AB665" s="179">
        <f>ROUND(IF('Care Companion Tracker'!$Z665="",0,('Care Companion Tracker'!$Z665-'Care Companion Tracker'!$F665)),0)</f>
        <v>0</v>
      </c>
      <c r="AC665" s="116"/>
      <c r="AD665" s="95"/>
    </row>
    <row r="666" spans="2:30">
      <c r="B666" s="67">
        <f t="shared" si="20"/>
        <v>651</v>
      </c>
      <c r="C666" s="68" t="str">
        <f t="shared" si="21"/>
        <v>Hyderabad</v>
      </c>
      <c r="D666" s="93" t="str">
        <f>IF(AND('Care Companion Tracker'!$U666="", 'Care Companion Tracker'!$Z666=""),"Class not attended", IF(AND('Care Companion Tracker'!$Z666="",'Care Companion Tracker'!$U666&lt;&gt;"",$K666="Surgery",$W666=""),"Practical Left", IF(AND('Care Companion Tracker'!$Z666="",'Care Companion Tracker'!$U666&lt;&gt;"",'Care Companion Tracker'!$K666="Surgery",'Care Companion Tracker'!$Y666=""),"Evaluation left",IF(OR(AND('Care Companion Tracker'!$Z666&lt;&gt;"",'Care Companion Tracker'!$K666="Surgery",'Care Companion Tracker'!$U666&lt;&gt;"",'Care Companion Tracker'!$W666&lt;&gt;"",'Care Companion Tracker'!$Y666&lt;&gt;""),AND('Care Companion Tracker'!$Z666&lt;&gt;"",'Care Companion Tracker'!$K666="Procedure",'Care Companion Tracker'!$U666&lt;&gt;""),AND('Care Companion Tracker'!$Z666&lt;&gt;"",'Care Companion Tracker'!$K666="Observation",'Care Companion Tracker'!$U666&lt;&gt;"")),"Discharged &amp; completed",IF(AND('Care Companion Tracker'!$Z666&lt;&gt;"",'Care Companion Tracker'!$U666&lt;&gt;"",'Care Companion Tracker'!$W666=""),"Discharged but no practical", IF(AND('Care Companion Tracker'!$Z666&lt;&gt;"",'Care Companion Tracker'!$U666&lt;&gt;"",'Care Companion Tracker'!$K666="Surgery",'Care Companion Tracker'!$Y666=""),"Discharged but no evaluation",IF(AND('Care Companion Tracker'!$Z666&lt;&gt;"",'Care Companion Tracker'!$U666=""),"Discharged but no class","Completed but not discharged")))))))</f>
        <v>Class not attended</v>
      </c>
      <c r="E666" s="129" t="str">
        <f>IF(Table4[[#This Row],[DOA (DD/MM/YY)]]="","",TEXT(Table4[[#This Row],[DOA (DD/MM/YY)]],"mmm-yy"))</f>
        <v>Sep-14</v>
      </c>
      <c r="F666" s="148">
        <f>IF('Patient Admission Report'!H661="","",'Patient Admission Report'!H661)</f>
        <v>41896</v>
      </c>
      <c r="G666" s="112" t="str">
        <f>IFERROR(IF('Patient Admission Report'!B661="","",'Patient Admission Report'!B661),"")</f>
        <v>10070000203599</v>
      </c>
      <c r="H666" s="68" t="str">
        <f>IFERROR(IF('Patient Admission Report'!C661="","",'Patient Admission Report'!C661),"")</f>
        <v>Mr DINESH K</v>
      </c>
      <c r="I666" s="77" t="str">
        <f>IFERROR(IF('Patient Admission Report'!D661="","",'Patient Admission Report'!D661),"")</f>
        <v>91-9246275501</v>
      </c>
      <c r="J666" s="68" t="str">
        <f>IFERROR(IF('Patient Admission Report'!E661="","",'Patient Admission Report'!E661),"")</f>
        <v>TELANGANA</v>
      </c>
      <c r="K666" s="68" t="str">
        <f>IFERROR(IF('Patient Admission Report'!F661="","",'Patient Admission Report'!F661),"")</f>
        <v>OBSERVATION</v>
      </c>
      <c r="L666" s="68" t="str">
        <f>IFERROR(IF('Patient Admission Report'!G661="","",'Patient Admission Report'!G661),"")</f>
        <v>NEPHROLOGY</v>
      </c>
      <c r="M666" s="133" t="str">
        <f>IFERROR(IF('Patient Admission Report'!I661="","",'Patient Admission Report'!I661),"")</f>
        <v/>
      </c>
      <c r="N666" s="124"/>
      <c r="O666" s="116"/>
      <c r="P666" s="72"/>
      <c r="Q666" s="73"/>
      <c r="R666" s="72"/>
      <c r="S666" s="72"/>
      <c r="T666" s="73"/>
      <c r="U666" s="69"/>
      <c r="V666" s="69"/>
      <c r="W666" s="136"/>
      <c r="X666" s="139"/>
      <c r="Y666" s="121"/>
      <c r="Z666" s="143" t="str">
        <f>IFERROR(VLOOKUP('Care Companion Tracker'!$G666,'Patient Discharge Report'!$B$11:$E$1048576,3,FALSE),"")</f>
        <v/>
      </c>
      <c r="AA666" s="94" t="str">
        <f>IFERROR(VLOOKUP('Care Companion Tracker'!$G666,'Patient Discharge Report'!$B$11:$E$1048576,4,FALSE),"")</f>
        <v/>
      </c>
      <c r="AB666" s="179">
        <f>ROUND(IF('Care Companion Tracker'!$Z666="",0,('Care Companion Tracker'!$Z666-'Care Companion Tracker'!$F666)),0)</f>
        <v>0</v>
      </c>
      <c r="AC666" s="116"/>
      <c r="AD666" s="95"/>
    </row>
    <row r="667" spans="2:30">
      <c r="B667" s="67">
        <f t="shared" si="20"/>
        <v>652</v>
      </c>
      <c r="C667" s="68" t="str">
        <f t="shared" si="21"/>
        <v>Hyderabad</v>
      </c>
      <c r="D667" s="93" t="str">
        <f>IF(AND('Care Companion Tracker'!$U667="", 'Care Companion Tracker'!$Z667=""),"Class not attended", IF(AND('Care Companion Tracker'!$Z667="",'Care Companion Tracker'!$U667&lt;&gt;"",$K667="Surgery",$W667=""),"Practical Left", IF(AND('Care Companion Tracker'!$Z667="",'Care Companion Tracker'!$U667&lt;&gt;"",'Care Companion Tracker'!$K667="Surgery",'Care Companion Tracker'!$Y667=""),"Evaluation left",IF(OR(AND('Care Companion Tracker'!$Z667&lt;&gt;"",'Care Companion Tracker'!$K667="Surgery",'Care Companion Tracker'!$U667&lt;&gt;"",'Care Companion Tracker'!$W667&lt;&gt;"",'Care Companion Tracker'!$Y667&lt;&gt;""),AND('Care Companion Tracker'!$Z667&lt;&gt;"",'Care Companion Tracker'!$K667="Procedure",'Care Companion Tracker'!$U667&lt;&gt;""),AND('Care Companion Tracker'!$Z667&lt;&gt;"",'Care Companion Tracker'!$K667="Observation",'Care Companion Tracker'!$U667&lt;&gt;"")),"Discharged &amp; completed",IF(AND('Care Companion Tracker'!$Z667&lt;&gt;"",'Care Companion Tracker'!$U667&lt;&gt;"",'Care Companion Tracker'!$W667=""),"Discharged but no practical", IF(AND('Care Companion Tracker'!$Z667&lt;&gt;"",'Care Companion Tracker'!$U667&lt;&gt;"",'Care Companion Tracker'!$K667="Surgery",'Care Companion Tracker'!$Y667=""),"Discharged but no evaluation",IF(AND('Care Companion Tracker'!$Z667&lt;&gt;"",'Care Companion Tracker'!$U667=""),"Discharged but no class","Completed but not discharged")))))))</f>
        <v>Class not attended</v>
      </c>
      <c r="E667" s="129" t="str">
        <f>IF(Table4[[#This Row],[DOA (DD/MM/YY)]]="","",TEXT(Table4[[#This Row],[DOA (DD/MM/YY)]],"mmm-yy"))</f>
        <v>Sep-14</v>
      </c>
      <c r="F667" s="148">
        <f>IF('Patient Admission Report'!H662="","",'Patient Admission Report'!H662)</f>
        <v>41896</v>
      </c>
      <c r="G667" s="112" t="str">
        <f>IFERROR(IF('Patient Admission Report'!B662="","",'Patient Admission Report'!B662),"")</f>
        <v>10070000203490</v>
      </c>
      <c r="H667" s="68" t="str">
        <f>IFERROR(IF('Patient Admission Report'!C662="","",'Patient Admission Report'!C662),"")</f>
        <v>Mr NARSA GOUD B</v>
      </c>
      <c r="I667" s="77" t="str">
        <f>IFERROR(IF('Patient Admission Report'!D662="","",'Patient Admission Report'!D662),"")</f>
        <v>9912294704</v>
      </c>
      <c r="J667" s="68" t="str">
        <f>IFERROR(IF('Patient Admission Report'!E662="","",'Patient Admission Report'!E662),"")</f>
        <v>TELANGANA</v>
      </c>
      <c r="K667" s="68" t="str">
        <f>IFERROR(IF('Patient Admission Report'!F662="","",'Patient Admission Report'!F662),"")</f>
        <v>PROCEDURE</v>
      </c>
      <c r="L667" s="68" t="str">
        <f>IFERROR(IF('Patient Admission Report'!G662="","",'Patient Admission Report'!G662),"")</f>
        <v>NEPHROLOGY</v>
      </c>
      <c r="M667" s="133" t="str">
        <f>IFERROR(IF('Patient Admission Report'!I662="","",'Patient Admission Report'!I662),"")</f>
        <v/>
      </c>
      <c r="N667" s="124"/>
      <c r="O667" s="116"/>
      <c r="P667" s="72"/>
      <c r="Q667" s="73"/>
      <c r="R667" s="72"/>
      <c r="S667" s="72"/>
      <c r="T667" s="73"/>
      <c r="U667" s="69"/>
      <c r="V667" s="69"/>
      <c r="W667" s="136"/>
      <c r="X667" s="139"/>
      <c r="Y667" s="121"/>
      <c r="Z667" s="143" t="str">
        <f>IFERROR(VLOOKUP('Care Companion Tracker'!$G667,'Patient Discharge Report'!$B$11:$E$1048576,3,FALSE),"")</f>
        <v/>
      </c>
      <c r="AA667" s="94" t="str">
        <f>IFERROR(VLOOKUP('Care Companion Tracker'!$G667,'Patient Discharge Report'!$B$11:$E$1048576,4,FALSE),"")</f>
        <v/>
      </c>
      <c r="AB667" s="179">
        <f>ROUND(IF('Care Companion Tracker'!$Z667="",0,('Care Companion Tracker'!$Z667-'Care Companion Tracker'!$F667)),0)</f>
        <v>0</v>
      </c>
      <c r="AC667" s="116"/>
      <c r="AD667" s="95"/>
    </row>
    <row r="668" spans="2:30">
      <c r="B668" s="67">
        <f t="shared" si="20"/>
        <v>653</v>
      </c>
      <c r="C668" s="68" t="str">
        <f t="shared" si="21"/>
        <v>Hyderabad</v>
      </c>
      <c r="D668" s="93" t="str">
        <f>IF(AND('Care Companion Tracker'!$U668="", 'Care Companion Tracker'!$Z668=""),"Class not attended", IF(AND('Care Companion Tracker'!$Z668="",'Care Companion Tracker'!$U668&lt;&gt;"",$K668="Surgery",$W668=""),"Practical Left", IF(AND('Care Companion Tracker'!$Z668="",'Care Companion Tracker'!$U668&lt;&gt;"",'Care Companion Tracker'!$K668="Surgery",'Care Companion Tracker'!$Y668=""),"Evaluation left",IF(OR(AND('Care Companion Tracker'!$Z668&lt;&gt;"",'Care Companion Tracker'!$K668="Surgery",'Care Companion Tracker'!$U668&lt;&gt;"",'Care Companion Tracker'!$W668&lt;&gt;"",'Care Companion Tracker'!$Y668&lt;&gt;""),AND('Care Companion Tracker'!$Z668&lt;&gt;"",'Care Companion Tracker'!$K668="Procedure",'Care Companion Tracker'!$U668&lt;&gt;""),AND('Care Companion Tracker'!$Z668&lt;&gt;"",'Care Companion Tracker'!$K668="Observation",'Care Companion Tracker'!$U668&lt;&gt;"")),"Discharged &amp; completed",IF(AND('Care Companion Tracker'!$Z668&lt;&gt;"",'Care Companion Tracker'!$U668&lt;&gt;"",'Care Companion Tracker'!$W668=""),"Discharged but no practical", IF(AND('Care Companion Tracker'!$Z668&lt;&gt;"",'Care Companion Tracker'!$U668&lt;&gt;"",'Care Companion Tracker'!$K668="Surgery",'Care Companion Tracker'!$Y668=""),"Discharged but no evaluation",IF(AND('Care Companion Tracker'!$Z668&lt;&gt;"",'Care Companion Tracker'!$U668=""),"Discharged but no class","Completed but not discharged")))))))</f>
        <v>Discharged but no class</v>
      </c>
      <c r="E668" s="129" t="str">
        <f>IF(Table4[[#This Row],[DOA (DD/MM/YY)]]="","",TEXT(Table4[[#This Row],[DOA (DD/MM/YY)]],"mmm-yy"))</f>
        <v>Sep-14</v>
      </c>
      <c r="F668" s="148">
        <f>IF('Patient Admission Report'!H663="","",'Patient Admission Report'!H663)</f>
        <v>41896</v>
      </c>
      <c r="G668" s="112" t="str">
        <f>IFERROR(IF('Patient Admission Report'!B663="","",'Patient Admission Report'!B663),"")</f>
        <v>10070000203661</v>
      </c>
      <c r="H668" s="68" t="str">
        <f>IFERROR(IF('Patient Admission Report'!C663="","",'Patient Admission Report'!C663),"")</f>
        <v>Mrs KAVITHA D</v>
      </c>
      <c r="I668" s="77" t="str">
        <f>IFERROR(IF('Patient Admission Report'!D663="","",'Patient Admission Report'!D663),"")</f>
        <v>966074714</v>
      </c>
      <c r="J668" s="68" t="str">
        <f>IFERROR(IF('Patient Admission Report'!E663="","",'Patient Admission Report'!E663),"")</f>
        <v>TELANGANA</v>
      </c>
      <c r="K668" s="68" t="str">
        <f>IFERROR(IF('Patient Admission Report'!F663="","",'Patient Admission Report'!F663),"")</f>
        <v>PROCEDURE</v>
      </c>
      <c r="L668" s="68" t="str">
        <f>IFERROR(IF('Patient Admission Report'!G663="","",'Patient Admission Report'!G663),"")</f>
        <v>NEURO SURGERY</v>
      </c>
      <c r="M668" s="133" t="str">
        <f>IFERROR(IF('Patient Admission Report'!I663="","",'Patient Admission Report'!I663),"")</f>
        <v>AROGYA SRI</v>
      </c>
      <c r="N668" s="124"/>
      <c r="O668" s="116"/>
      <c r="P668" s="72"/>
      <c r="Q668" s="73"/>
      <c r="R668" s="72"/>
      <c r="S668" s="72"/>
      <c r="T668" s="73"/>
      <c r="U668" s="69"/>
      <c r="V668" s="69"/>
      <c r="W668" s="136"/>
      <c r="X668" s="139"/>
      <c r="Y668" s="121"/>
      <c r="Z668" s="143" t="str">
        <f>IFERROR(VLOOKUP('Care Companion Tracker'!$G668,'Patient Discharge Report'!$B$11:$E$1048576,3,FALSE),"")</f>
        <v>25/09/2014 07:15 AM</v>
      </c>
      <c r="AA668" s="94" t="str">
        <f>IFERROR(VLOOKUP('Care Companion Tracker'!$G668,'Patient Discharge Report'!$B$11:$E$1048576,4,FALSE),"")</f>
        <v>Normal Discharge</v>
      </c>
      <c r="AB668" s="179">
        <f>ROUND(IF('Care Companion Tracker'!$Z668="",0,('Care Companion Tracker'!$Z668-'Care Companion Tracker'!$F668)),0)</f>
        <v>11</v>
      </c>
      <c r="AC668" s="116"/>
      <c r="AD668" s="95"/>
    </row>
    <row r="669" spans="2:30">
      <c r="B669" s="67">
        <f t="shared" si="20"/>
        <v>654</v>
      </c>
      <c r="C669" s="68" t="str">
        <f t="shared" si="21"/>
        <v>Hyderabad</v>
      </c>
      <c r="D669" s="93" t="str">
        <f>IF(AND('Care Companion Tracker'!$U669="", 'Care Companion Tracker'!$Z669=""),"Class not attended", IF(AND('Care Companion Tracker'!$Z669="",'Care Companion Tracker'!$U669&lt;&gt;"",$K669="Surgery",$W669=""),"Practical Left", IF(AND('Care Companion Tracker'!$Z669="",'Care Companion Tracker'!$U669&lt;&gt;"",'Care Companion Tracker'!$K669="Surgery",'Care Companion Tracker'!$Y669=""),"Evaluation left",IF(OR(AND('Care Companion Tracker'!$Z669&lt;&gt;"",'Care Companion Tracker'!$K669="Surgery",'Care Companion Tracker'!$U669&lt;&gt;"",'Care Companion Tracker'!$W669&lt;&gt;"",'Care Companion Tracker'!$Y669&lt;&gt;""),AND('Care Companion Tracker'!$Z669&lt;&gt;"",'Care Companion Tracker'!$K669="Procedure",'Care Companion Tracker'!$U669&lt;&gt;""),AND('Care Companion Tracker'!$Z669&lt;&gt;"",'Care Companion Tracker'!$K669="Observation",'Care Companion Tracker'!$U669&lt;&gt;"")),"Discharged &amp; completed",IF(AND('Care Companion Tracker'!$Z669&lt;&gt;"",'Care Companion Tracker'!$U669&lt;&gt;"",'Care Companion Tracker'!$W669=""),"Discharged but no practical", IF(AND('Care Companion Tracker'!$Z669&lt;&gt;"",'Care Companion Tracker'!$U669&lt;&gt;"",'Care Companion Tracker'!$K669="Surgery",'Care Companion Tracker'!$Y669=""),"Discharged but no evaluation",IF(AND('Care Companion Tracker'!$Z669&lt;&gt;"",'Care Companion Tracker'!$U669=""),"Discharged but no class","Completed but not discharged")))))))</f>
        <v>Discharged but no class</v>
      </c>
      <c r="E669" s="129" t="str">
        <f>IF(Table4[[#This Row],[DOA (DD/MM/YY)]]="","",TEXT(Table4[[#This Row],[DOA (DD/MM/YY)]],"mmm-yy"))</f>
        <v>Sep-14</v>
      </c>
      <c r="F669" s="148">
        <f>IF('Patient Admission Report'!H664="","",'Patient Admission Report'!H664)</f>
        <v>41896</v>
      </c>
      <c r="G669" s="112" t="str">
        <f>IFERROR(IF('Patient Admission Report'!B664="","",'Patient Admission Report'!B664),"")</f>
        <v>10070000203435</v>
      </c>
      <c r="H669" s="68" t="str">
        <f>IFERROR(IF('Patient Admission Report'!C664="","",'Patient Admission Report'!C664),"")</f>
        <v>Mr VEERA SWAMY T</v>
      </c>
      <c r="I669" s="77" t="str">
        <f>IFERROR(IF('Patient Admission Report'!D664="","",'Patient Admission Report'!D664),"")</f>
        <v>9701823686</v>
      </c>
      <c r="J669" s="68" t="str">
        <f>IFERROR(IF('Patient Admission Report'!E664="","",'Patient Admission Report'!E664),"")</f>
        <v>TELANGANA</v>
      </c>
      <c r="K669" s="68" t="str">
        <f>IFERROR(IF('Patient Admission Report'!F664="","",'Patient Admission Report'!F664),"")</f>
        <v>PROCEDURE</v>
      </c>
      <c r="L669" s="68" t="str">
        <f>IFERROR(IF('Patient Admission Report'!G664="","",'Patient Admission Report'!G664),"")</f>
        <v>NEURO SURGERY</v>
      </c>
      <c r="M669" s="133" t="str">
        <f>IFERROR(IF('Patient Admission Report'!I664="","",'Patient Admission Report'!I664),"")</f>
        <v>AROGYA SRI</v>
      </c>
      <c r="N669" s="124"/>
      <c r="O669" s="116"/>
      <c r="P669" s="72"/>
      <c r="Q669" s="73"/>
      <c r="R669" s="72"/>
      <c r="S669" s="72"/>
      <c r="T669" s="73"/>
      <c r="U669" s="69"/>
      <c r="V669" s="69"/>
      <c r="W669" s="136"/>
      <c r="X669" s="139"/>
      <c r="Y669" s="121"/>
      <c r="Z669" s="143" t="str">
        <f>IFERROR(VLOOKUP('Care Companion Tracker'!$G669,'Patient Discharge Report'!$B$11:$E$1048576,3,FALSE),"")</f>
        <v>30/09/2014 07:45 PM</v>
      </c>
      <c r="AA669" s="94" t="str">
        <f>IFERROR(VLOOKUP('Care Companion Tracker'!$G669,'Patient Discharge Report'!$B$11:$E$1048576,4,FALSE),"")</f>
        <v>Normal Discharge</v>
      </c>
      <c r="AB669" s="179">
        <f>ROUND(IF('Care Companion Tracker'!$Z669="",0,('Care Companion Tracker'!$Z669-'Care Companion Tracker'!$F669)),0)</f>
        <v>17</v>
      </c>
      <c r="AC669" s="116"/>
      <c r="AD669" s="95"/>
    </row>
    <row r="670" spans="2:30">
      <c r="B670" s="67">
        <f t="shared" si="20"/>
        <v>655</v>
      </c>
      <c r="C670" s="68" t="str">
        <f t="shared" si="21"/>
        <v>Hyderabad</v>
      </c>
      <c r="D670" s="93" t="str">
        <f>IF(AND('Care Companion Tracker'!$U670="", 'Care Companion Tracker'!$Z670=""),"Class not attended", IF(AND('Care Companion Tracker'!$Z670="",'Care Companion Tracker'!$U670&lt;&gt;"",$K670="Surgery",$W670=""),"Practical Left", IF(AND('Care Companion Tracker'!$Z670="",'Care Companion Tracker'!$U670&lt;&gt;"",'Care Companion Tracker'!$K670="Surgery",'Care Companion Tracker'!$Y670=""),"Evaluation left",IF(OR(AND('Care Companion Tracker'!$Z670&lt;&gt;"",'Care Companion Tracker'!$K670="Surgery",'Care Companion Tracker'!$U670&lt;&gt;"",'Care Companion Tracker'!$W670&lt;&gt;"",'Care Companion Tracker'!$Y670&lt;&gt;""),AND('Care Companion Tracker'!$Z670&lt;&gt;"",'Care Companion Tracker'!$K670="Procedure",'Care Companion Tracker'!$U670&lt;&gt;""),AND('Care Companion Tracker'!$Z670&lt;&gt;"",'Care Companion Tracker'!$K670="Observation",'Care Companion Tracker'!$U670&lt;&gt;"")),"Discharged &amp; completed",IF(AND('Care Companion Tracker'!$Z670&lt;&gt;"",'Care Companion Tracker'!$U670&lt;&gt;"",'Care Companion Tracker'!$W670=""),"Discharged but no practical", IF(AND('Care Companion Tracker'!$Z670&lt;&gt;"",'Care Companion Tracker'!$U670&lt;&gt;"",'Care Companion Tracker'!$K670="Surgery",'Care Companion Tracker'!$Y670=""),"Discharged but no evaluation",IF(AND('Care Companion Tracker'!$Z670&lt;&gt;"",'Care Companion Tracker'!$U670=""),"Discharged but no class","Completed but not discharged")))))))</f>
        <v>Discharged but no class</v>
      </c>
      <c r="E670" s="129" t="str">
        <f>IF(Table4[[#This Row],[DOA (DD/MM/YY)]]="","",TEXT(Table4[[#This Row],[DOA (DD/MM/YY)]],"mmm-yy"))</f>
        <v>Sep-14</v>
      </c>
      <c r="F670" s="148">
        <f>IF('Patient Admission Report'!H665="","",'Patient Admission Report'!H665)</f>
        <v>41896</v>
      </c>
      <c r="G670" s="112" t="str">
        <f>IFERROR(IF('Patient Admission Report'!B665="","",'Patient Admission Report'!B665),"")</f>
        <v>10070000203492</v>
      </c>
      <c r="H670" s="68" t="str">
        <f>IFERROR(IF('Patient Admission Report'!C665="","",'Patient Admission Report'!C665),"")</f>
        <v>Mr NARAYANA R</v>
      </c>
      <c r="I670" s="77" t="str">
        <f>IFERROR(IF('Patient Admission Report'!D665="","",'Patient Admission Report'!D665),"")</f>
        <v>91-8106968865</v>
      </c>
      <c r="J670" s="68" t="str">
        <f>IFERROR(IF('Patient Admission Report'!E665="","",'Patient Admission Report'!E665),"")</f>
        <v>TELANGANA</v>
      </c>
      <c r="K670" s="68" t="str">
        <f>IFERROR(IF('Patient Admission Report'!F665="","",'Patient Admission Report'!F665),"")</f>
        <v>PROCEDURE</v>
      </c>
      <c r="L670" s="68" t="str">
        <f>IFERROR(IF('Patient Admission Report'!G665="","",'Patient Admission Report'!G665),"")</f>
        <v>NEURO SURGERY</v>
      </c>
      <c r="M670" s="133" t="str">
        <f>IFERROR(IF('Patient Admission Report'!I665="","",'Patient Admission Report'!I665),"")</f>
        <v>ESIC_CREDIT</v>
      </c>
      <c r="N670" s="124"/>
      <c r="O670" s="116"/>
      <c r="P670" s="72"/>
      <c r="Q670" s="73"/>
      <c r="R670" s="72"/>
      <c r="S670" s="72"/>
      <c r="T670" s="73"/>
      <c r="U670" s="69"/>
      <c r="V670" s="69" t="s">
        <v>2692</v>
      </c>
      <c r="W670" s="136"/>
      <c r="X670" s="139"/>
      <c r="Y670" s="121"/>
      <c r="Z670" s="143" t="str">
        <f>IFERROR(VLOOKUP('Care Companion Tracker'!$G670,'Patient Discharge Report'!$B$11:$E$1048576,3,FALSE),"")</f>
        <v>24/09/2014 12:25 PM</v>
      </c>
      <c r="AA670" s="94" t="str">
        <f>IFERROR(VLOOKUP('Care Companion Tracker'!$G670,'Patient Discharge Report'!$B$11:$E$1048576,4,FALSE),"")</f>
        <v>Normal Discharge</v>
      </c>
      <c r="AB670" s="179">
        <f>ROUND(IF('Care Companion Tracker'!$Z670="",0,('Care Companion Tracker'!$Z670-'Care Companion Tracker'!$F670)),0)</f>
        <v>11</v>
      </c>
      <c r="AC670" s="116"/>
      <c r="AD670" s="95"/>
    </row>
    <row r="671" spans="2:30">
      <c r="B671" s="67">
        <f t="shared" si="20"/>
        <v>656</v>
      </c>
      <c r="C671" s="68" t="str">
        <f t="shared" si="21"/>
        <v>Hyderabad</v>
      </c>
      <c r="D671" s="93" t="str">
        <f>IF(AND('Care Companion Tracker'!$U671="", 'Care Companion Tracker'!$Z671=""),"Class not attended", IF(AND('Care Companion Tracker'!$Z671="",'Care Companion Tracker'!$U671&lt;&gt;"",$K671="Surgery",$W671=""),"Practical Left", IF(AND('Care Companion Tracker'!$Z671="",'Care Companion Tracker'!$U671&lt;&gt;"",'Care Companion Tracker'!$K671="Surgery",'Care Companion Tracker'!$Y671=""),"Evaluation left",IF(OR(AND('Care Companion Tracker'!$Z671&lt;&gt;"",'Care Companion Tracker'!$K671="Surgery",'Care Companion Tracker'!$U671&lt;&gt;"",'Care Companion Tracker'!$W671&lt;&gt;"",'Care Companion Tracker'!$Y671&lt;&gt;""),AND('Care Companion Tracker'!$Z671&lt;&gt;"",'Care Companion Tracker'!$K671="Procedure",'Care Companion Tracker'!$U671&lt;&gt;""),AND('Care Companion Tracker'!$Z671&lt;&gt;"",'Care Companion Tracker'!$K671="Observation",'Care Companion Tracker'!$U671&lt;&gt;"")),"Discharged &amp; completed",IF(AND('Care Companion Tracker'!$Z671&lt;&gt;"",'Care Companion Tracker'!$U671&lt;&gt;"",'Care Companion Tracker'!$W671=""),"Discharged but no practical", IF(AND('Care Companion Tracker'!$Z671&lt;&gt;"",'Care Companion Tracker'!$U671&lt;&gt;"",'Care Companion Tracker'!$K671="Surgery",'Care Companion Tracker'!$Y671=""),"Discharged but no evaluation",IF(AND('Care Companion Tracker'!$Z671&lt;&gt;"",'Care Companion Tracker'!$U671=""),"Discharged but no class","Completed but not discharged")))))))</f>
        <v>Class not attended</v>
      </c>
      <c r="E671" s="129" t="str">
        <f>IF(Table4[[#This Row],[DOA (DD/MM/YY)]]="","",TEXT(Table4[[#This Row],[DOA (DD/MM/YY)]],"mmm-yy"))</f>
        <v>Sep-14</v>
      </c>
      <c r="F671" s="148">
        <f>IF('Patient Admission Report'!H666="","",'Patient Admission Report'!H666)</f>
        <v>41896</v>
      </c>
      <c r="G671" s="112" t="str">
        <f>IFERROR(IF('Patient Admission Report'!B666="","",'Patient Admission Report'!B666),"")</f>
        <v>10070000203489</v>
      </c>
      <c r="H671" s="68" t="str">
        <f>IFERROR(IF('Patient Admission Report'!C666="","",'Patient Admission Report'!C666),"")</f>
        <v>Mr WAHEED MOHD</v>
      </c>
      <c r="I671" s="77" t="str">
        <f>IFERROR(IF('Patient Admission Report'!D666="","",'Patient Admission Report'!D666),"")</f>
        <v>91-9542476395</v>
      </c>
      <c r="J671" s="68" t="str">
        <f>IFERROR(IF('Patient Admission Report'!E666="","",'Patient Admission Report'!E666),"")</f>
        <v>TELANGANA</v>
      </c>
      <c r="K671" s="68" t="str">
        <f>IFERROR(IF('Patient Admission Report'!F666="","",'Patient Admission Report'!F666),"")</f>
        <v>PROCEDURE</v>
      </c>
      <c r="L671" s="68" t="str">
        <f>IFERROR(IF('Patient Admission Report'!G666="","",'Patient Admission Report'!G666),"")</f>
        <v>NEUROLOGY</v>
      </c>
      <c r="M671" s="133" t="str">
        <f>IFERROR(IF('Patient Admission Report'!I666="","",'Patient Admission Report'!I666),"")</f>
        <v/>
      </c>
      <c r="N671" s="124"/>
      <c r="O671" s="116"/>
      <c r="P671" s="72"/>
      <c r="Q671" s="73"/>
      <c r="R671" s="72"/>
      <c r="S671" s="72"/>
      <c r="T671" s="73"/>
      <c r="U671" s="69"/>
      <c r="V671" s="69"/>
      <c r="W671" s="136"/>
      <c r="X671" s="139"/>
      <c r="Y671" s="121"/>
      <c r="Z671" s="143" t="str">
        <f>IFERROR(VLOOKUP('Care Companion Tracker'!$G671,'Patient Discharge Report'!$B$11:$E$1048576,3,FALSE),"")</f>
        <v/>
      </c>
      <c r="AA671" s="94" t="str">
        <f>IFERROR(VLOOKUP('Care Companion Tracker'!$G671,'Patient Discharge Report'!$B$11:$E$1048576,4,FALSE),"")</f>
        <v/>
      </c>
      <c r="AB671" s="179">
        <f>ROUND(IF('Care Companion Tracker'!$Z671="",0,('Care Companion Tracker'!$Z671-'Care Companion Tracker'!$F671)),0)</f>
        <v>0</v>
      </c>
      <c r="AC671" s="116"/>
      <c r="AD671" s="95"/>
    </row>
    <row r="672" spans="2:30">
      <c r="B672" s="67">
        <f t="shared" si="20"/>
        <v>657</v>
      </c>
      <c r="C672" s="68" t="str">
        <f t="shared" si="21"/>
        <v>Hyderabad</v>
      </c>
      <c r="D672" s="93" t="str">
        <f>IF(AND('Care Companion Tracker'!$U672="", 'Care Companion Tracker'!$Z672=""),"Class not attended", IF(AND('Care Companion Tracker'!$Z672="",'Care Companion Tracker'!$U672&lt;&gt;"",$K672="Surgery",$W672=""),"Practical Left", IF(AND('Care Companion Tracker'!$Z672="",'Care Companion Tracker'!$U672&lt;&gt;"",'Care Companion Tracker'!$K672="Surgery",'Care Companion Tracker'!$Y672=""),"Evaluation left",IF(OR(AND('Care Companion Tracker'!$Z672&lt;&gt;"",'Care Companion Tracker'!$K672="Surgery",'Care Companion Tracker'!$U672&lt;&gt;"",'Care Companion Tracker'!$W672&lt;&gt;"",'Care Companion Tracker'!$Y672&lt;&gt;""),AND('Care Companion Tracker'!$Z672&lt;&gt;"",'Care Companion Tracker'!$K672="Procedure",'Care Companion Tracker'!$U672&lt;&gt;""),AND('Care Companion Tracker'!$Z672&lt;&gt;"",'Care Companion Tracker'!$K672="Observation",'Care Companion Tracker'!$U672&lt;&gt;"")),"Discharged &amp; completed",IF(AND('Care Companion Tracker'!$Z672&lt;&gt;"",'Care Companion Tracker'!$U672&lt;&gt;"",'Care Companion Tracker'!$W672=""),"Discharged but no practical", IF(AND('Care Companion Tracker'!$Z672&lt;&gt;"",'Care Companion Tracker'!$U672&lt;&gt;"",'Care Companion Tracker'!$K672="Surgery",'Care Companion Tracker'!$Y672=""),"Discharged but no evaluation",IF(AND('Care Companion Tracker'!$Z672&lt;&gt;"",'Care Companion Tracker'!$U672=""),"Discharged but no class","Completed but not discharged")))))))</f>
        <v>Class not attended</v>
      </c>
      <c r="E672" s="129" t="str">
        <f>IF(Table4[[#This Row],[DOA (DD/MM/YY)]]="","",TEXT(Table4[[#This Row],[DOA (DD/MM/YY)]],"mmm-yy"))</f>
        <v>Sep-14</v>
      </c>
      <c r="F672" s="148">
        <f>IF('Patient Admission Report'!H667="","",'Patient Admission Report'!H667)</f>
        <v>41896</v>
      </c>
      <c r="G672" s="112" t="str">
        <f>IFERROR(IF('Patient Admission Report'!B667="","",'Patient Admission Report'!B667),"")</f>
        <v>10070000203483</v>
      </c>
      <c r="H672" s="68" t="str">
        <f>IFERROR(IF('Patient Admission Report'!C667="","",'Patient Admission Report'!C667),"")</f>
        <v>Mr DHAYAKAR REDDY B</v>
      </c>
      <c r="I672" s="77" t="str">
        <f>IFERROR(IF('Patient Admission Report'!D667="","",'Patient Admission Report'!D667),"")</f>
        <v>9000601177</v>
      </c>
      <c r="J672" s="68" t="str">
        <f>IFERROR(IF('Patient Admission Report'!E667="","",'Patient Admission Report'!E667),"")</f>
        <v>TELANGANA</v>
      </c>
      <c r="K672" s="68" t="str">
        <f>IFERROR(IF('Patient Admission Report'!F667="","",'Patient Admission Report'!F667),"")</f>
        <v>PROCEDURE</v>
      </c>
      <c r="L672" s="68" t="str">
        <f>IFERROR(IF('Patient Admission Report'!G667="","",'Patient Admission Report'!G667),"")</f>
        <v>NEUROLOGY</v>
      </c>
      <c r="M672" s="133" t="str">
        <f>IFERROR(IF('Patient Admission Report'!I667="","",'Patient Admission Report'!I667),"")</f>
        <v/>
      </c>
      <c r="N672" s="124"/>
      <c r="O672" s="116"/>
      <c r="P672" s="72"/>
      <c r="Q672" s="73"/>
      <c r="R672" s="72"/>
      <c r="S672" s="72"/>
      <c r="T672" s="73"/>
      <c r="U672" s="69"/>
      <c r="V672" s="69"/>
      <c r="W672" s="136"/>
      <c r="X672" s="139"/>
      <c r="Y672" s="121"/>
      <c r="Z672" s="143" t="str">
        <f>IFERROR(VLOOKUP('Care Companion Tracker'!$G672,'Patient Discharge Report'!$B$11:$E$1048576,3,FALSE),"")</f>
        <v/>
      </c>
      <c r="AA672" s="94" t="str">
        <f>IFERROR(VLOOKUP('Care Companion Tracker'!$G672,'Patient Discharge Report'!$B$11:$E$1048576,4,FALSE),"")</f>
        <v/>
      </c>
      <c r="AB672" s="179">
        <f>ROUND(IF('Care Companion Tracker'!$Z672="",0,('Care Companion Tracker'!$Z672-'Care Companion Tracker'!$F672)),0)</f>
        <v>0</v>
      </c>
      <c r="AC672" s="116"/>
      <c r="AD672" s="95"/>
    </row>
    <row r="673" spans="2:30">
      <c r="B673" s="67">
        <f t="shared" si="20"/>
        <v>658</v>
      </c>
      <c r="C673" s="68" t="str">
        <f t="shared" si="21"/>
        <v>Hyderabad</v>
      </c>
      <c r="D673" s="93" t="str">
        <f>IF(AND('Care Companion Tracker'!$U673="", 'Care Companion Tracker'!$Z673=""),"Class not attended", IF(AND('Care Companion Tracker'!$Z673="",'Care Companion Tracker'!$U673&lt;&gt;"",$K673="Surgery",$W673=""),"Practical Left", IF(AND('Care Companion Tracker'!$Z673="",'Care Companion Tracker'!$U673&lt;&gt;"",'Care Companion Tracker'!$K673="Surgery",'Care Companion Tracker'!$Y673=""),"Evaluation left",IF(OR(AND('Care Companion Tracker'!$Z673&lt;&gt;"",'Care Companion Tracker'!$K673="Surgery",'Care Companion Tracker'!$U673&lt;&gt;"",'Care Companion Tracker'!$W673&lt;&gt;"",'Care Companion Tracker'!$Y673&lt;&gt;""),AND('Care Companion Tracker'!$Z673&lt;&gt;"",'Care Companion Tracker'!$K673="Procedure",'Care Companion Tracker'!$U673&lt;&gt;""),AND('Care Companion Tracker'!$Z673&lt;&gt;"",'Care Companion Tracker'!$K673="Observation",'Care Companion Tracker'!$U673&lt;&gt;"")),"Discharged &amp; completed",IF(AND('Care Companion Tracker'!$Z673&lt;&gt;"",'Care Companion Tracker'!$U673&lt;&gt;"",'Care Companion Tracker'!$W673=""),"Discharged but no practical", IF(AND('Care Companion Tracker'!$Z673&lt;&gt;"",'Care Companion Tracker'!$U673&lt;&gt;"",'Care Companion Tracker'!$K673="Surgery",'Care Companion Tracker'!$Y673=""),"Discharged but no evaluation",IF(AND('Care Companion Tracker'!$Z673&lt;&gt;"",'Care Companion Tracker'!$U673=""),"Discharged but no class","Completed but not discharged")))))))</f>
        <v>Discharged but no class</v>
      </c>
      <c r="E673" s="129" t="str">
        <f>IF(Table4[[#This Row],[DOA (DD/MM/YY)]]="","",TEXT(Table4[[#This Row],[DOA (DD/MM/YY)]],"mmm-yy"))</f>
        <v>Sep-14</v>
      </c>
      <c r="F673" s="148">
        <f>IF('Patient Admission Report'!H668="","",'Patient Admission Report'!H668)</f>
        <v>41896</v>
      </c>
      <c r="G673" s="112" t="str">
        <f>IFERROR(IF('Patient Admission Report'!B668="","",'Patient Admission Report'!B668),"")</f>
        <v>10070000195696</v>
      </c>
      <c r="H673" s="68" t="str">
        <f>IFERROR(IF('Patient Admission Report'!C668="","",'Patient Admission Report'!C668),"")</f>
        <v>Mrs MEENA T</v>
      </c>
      <c r="I673" s="77" t="str">
        <f>IFERROR(IF('Patient Admission Report'!D668="","",'Patient Admission Report'!D668),"")</f>
        <v>8464994265</v>
      </c>
      <c r="J673" s="68" t="str">
        <f>IFERROR(IF('Patient Admission Report'!E668="","",'Patient Admission Report'!E668),"")</f>
        <v>TELANGANA</v>
      </c>
      <c r="K673" s="68" t="str">
        <f>IFERROR(IF('Patient Admission Report'!F668="","",'Patient Admission Report'!F668),"")</f>
        <v>PROCEDURE</v>
      </c>
      <c r="L673" s="68" t="str">
        <f>IFERROR(IF('Patient Admission Report'!G668="","",'Patient Admission Report'!G668),"")</f>
        <v>OBSTETRICS &amp; GYNAECOLOGY</v>
      </c>
      <c r="M673" s="133" t="str">
        <f>IFERROR(IF('Patient Admission Report'!I668="","",'Patient Admission Report'!I668),"")</f>
        <v>NH-Mallareddy Hospital</v>
      </c>
      <c r="N673" s="124"/>
      <c r="O673" s="116"/>
      <c r="P673" s="72"/>
      <c r="Q673" s="73"/>
      <c r="R673" s="72"/>
      <c r="S673" s="72"/>
      <c r="T673" s="73"/>
      <c r="U673" s="69"/>
      <c r="V673" s="69"/>
      <c r="W673" s="136"/>
      <c r="X673" s="139"/>
      <c r="Y673" s="121"/>
      <c r="Z673" s="143" t="str">
        <f>IFERROR(VLOOKUP('Care Companion Tracker'!$G673,'Patient Discharge Report'!$B$11:$E$1048576,3,FALSE),"")</f>
        <v>21/09/2014 03:53 PM</v>
      </c>
      <c r="AA673" s="94" t="str">
        <f>IFERROR(VLOOKUP('Care Companion Tracker'!$G673,'Patient Discharge Report'!$B$11:$E$1048576,4,FALSE),"")</f>
        <v>Normal Discharge</v>
      </c>
      <c r="AB673" s="179">
        <f>ROUND(IF('Care Companion Tracker'!$Z673="",0,('Care Companion Tracker'!$Z673-'Care Companion Tracker'!$F673)),0)</f>
        <v>8</v>
      </c>
      <c r="AC673" s="116"/>
      <c r="AD673" s="95"/>
    </row>
    <row r="674" spans="2:30">
      <c r="B674" s="67">
        <f t="shared" si="20"/>
        <v>659</v>
      </c>
      <c r="C674" s="68" t="str">
        <f t="shared" si="21"/>
        <v>Hyderabad</v>
      </c>
      <c r="D674" s="93" t="str">
        <f>IF(AND('Care Companion Tracker'!$U674="", 'Care Companion Tracker'!$Z674=""),"Class not attended", IF(AND('Care Companion Tracker'!$Z674="",'Care Companion Tracker'!$U674&lt;&gt;"",$K674="Surgery",$W674=""),"Practical Left", IF(AND('Care Companion Tracker'!$Z674="",'Care Companion Tracker'!$U674&lt;&gt;"",'Care Companion Tracker'!$K674="Surgery",'Care Companion Tracker'!$Y674=""),"Evaluation left",IF(OR(AND('Care Companion Tracker'!$Z674&lt;&gt;"",'Care Companion Tracker'!$K674="Surgery",'Care Companion Tracker'!$U674&lt;&gt;"",'Care Companion Tracker'!$W674&lt;&gt;"",'Care Companion Tracker'!$Y674&lt;&gt;""),AND('Care Companion Tracker'!$Z674&lt;&gt;"",'Care Companion Tracker'!$K674="Procedure",'Care Companion Tracker'!$U674&lt;&gt;""),AND('Care Companion Tracker'!$Z674&lt;&gt;"",'Care Companion Tracker'!$K674="Observation",'Care Companion Tracker'!$U674&lt;&gt;"")),"Discharged &amp; completed",IF(AND('Care Companion Tracker'!$Z674&lt;&gt;"",'Care Companion Tracker'!$U674&lt;&gt;"",'Care Companion Tracker'!$W674=""),"Discharged but no practical", IF(AND('Care Companion Tracker'!$Z674&lt;&gt;"",'Care Companion Tracker'!$U674&lt;&gt;"",'Care Companion Tracker'!$K674="Surgery",'Care Companion Tracker'!$Y674=""),"Discharged but no evaluation",IF(AND('Care Companion Tracker'!$Z674&lt;&gt;"",'Care Companion Tracker'!$U674=""),"Discharged but no class","Completed but not discharged")))))))</f>
        <v>Class not attended</v>
      </c>
      <c r="E674" s="129" t="str">
        <f>IF(Table4[[#This Row],[DOA (DD/MM/YY)]]="","",TEXT(Table4[[#This Row],[DOA (DD/MM/YY)]],"mmm-yy"))</f>
        <v>Sep-14</v>
      </c>
      <c r="F674" s="148">
        <f>IF('Patient Admission Report'!H669="","",'Patient Admission Report'!H669)</f>
        <v>41896</v>
      </c>
      <c r="G674" s="112" t="str">
        <f>IFERROR(IF('Patient Admission Report'!B669="","",'Patient Admission Report'!B669),"")</f>
        <v>10070000203547</v>
      </c>
      <c r="H674" s="70" t="str">
        <f>IFERROR(IF('Patient Admission Report'!C669="","",'Patient Admission Report'!C669),"")</f>
        <v>Mrs SHAILAJA</v>
      </c>
      <c r="I674" s="77" t="str">
        <f>IFERROR(IF('Patient Admission Report'!D669="","",'Patient Admission Report'!D669),"")</f>
        <v>91</v>
      </c>
      <c r="J674" s="70" t="str">
        <f>IFERROR(IF('Patient Admission Report'!E669="","",'Patient Admission Report'!E669),"")</f>
        <v>TELANGANA</v>
      </c>
      <c r="K674" s="70" t="str">
        <f>IFERROR(IF('Patient Admission Report'!F669="","",'Patient Admission Report'!F669),"")</f>
        <v>PROCEDURE</v>
      </c>
      <c r="L674" s="70" t="str">
        <f>IFERROR(IF('Patient Admission Report'!G669="","",'Patient Admission Report'!G669),"")</f>
        <v>OBSTETRICS &amp; GYNAECOLOGY</v>
      </c>
      <c r="M674" s="134" t="str">
        <f>IFERROR(IF('Patient Admission Report'!I669="","",'Patient Admission Report'!I669),"")</f>
        <v>NH-Mallareddy Hospital</v>
      </c>
      <c r="N674" s="124"/>
      <c r="O674" s="116"/>
      <c r="P674" s="72"/>
      <c r="Q674" s="73"/>
      <c r="R674" s="72"/>
      <c r="S674" s="72"/>
      <c r="T674" s="73"/>
      <c r="U674" s="69"/>
      <c r="V674" s="69"/>
      <c r="W674" s="136"/>
      <c r="X674" s="139"/>
      <c r="Y674" s="121"/>
      <c r="Z674" s="143" t="str">
        <f>IFERROR(VLOOKUP('Care Companion Tracker'!$G674,'Patient Discharge Report'!$B$11:$E$1048576,3,FALSE),"")</f>
        <v/>
      </c>
      <c r="AA674" s="94" t="str">
        <f>IFERROR(VLOOKUP('Care Companion Tracker'!$G674,'Patient Discharge Report'!$B$11:$E$1048576,4,FALSE),"")</f>
        <v/>
      </c>
      <c r="AB674" s="179">
        <f>ROUND(IF('Care Companion Tracker'!$Z674="",0,('Care Companion Tracker'!$Z674-'Care Companion Tracker'!$F674)),0)</f>
        <v>0</v>
      </c>
      <c r="AC674" s="116"/>
      <c r="AD674" s="95"/>
    </row>
    <row r="675" spans="2:30">
      <c r="B675" s="67">
        <f t="shared" si="20"/>
        <v>660</v>
      </c>
      <c r="C675" s="68" t="str">
        <f t="shared" si="21"/>
        <v>Hyderabad</v>
      </c>
      <c r="D675" s="93" t="str">
        <f>IF(AND('Care Companion Tracker'!$U675="", 'Care Companion Tracker'!$Z675=""),"Class not attended", IF(AND('Care Companion Tracker'!$Z675="",'Care Companion Tracker'!$U675&lt;&gt;"",$K675="Surgery",$W675=""),"Practical Left", IF(AND('Care Companion Tracker'!$Z675="",'Care Companion Tracker'!$U675&lt;&gt;"",'Care Companion Tracker'!$K675="Surgery",'Care Companion Tracker'!$Y675=""),"Evaluation left",IF(OR(AND('Care Companion Tracker'!$Z675&lt;&gt;"",'Care Companion Tracker'!$K675="Surgery",'Care Companion Tracker'!$U675&lt;&gt;"",'Care Companion Tracker'!$W675&lt;&gt;"",'Care Companion Tracker'!$Y675&lt;&gt;""),AND('Care Companion Tracker'!$Z675&lt;&gt;"",'Care Companion Tracker'!$K675="Procedure",'Care Companion Tracker'!$U675&lt;&gt;""),AND('Care Companion Tracker'!$Z675&lt;&gt;"",'Care Companion Tracker'!$K675="Observation",'Care Companion Tracker'!$U675&lt;&gt;"")),"Discharged &amp; completed",IF(AND('Care Companion Tracker'!$Z675&lt;&gt;"",'Care Companion Tracker'!$U675&lt;&gt;"",'Care Companion Tracker'!$W675=""),"Discharged but no practical", IF(AND('Care Companion Tracker'!$Z675&lt;&gt;"",'Care Companion Tracker'!$U675&lt;&gt;"",'Care Companion Tracker'!$K675="Surgery",'Care Companion Tracker'!$Y675=""),"Discharged but no evaluation",IF(AND('Care Companion Tracker'!$Z675&lt;&gt;"",'Care Companion Tracker'!$U675=""),"Discharged but no class","Completed but not discharged")))))))</f>
        <v>Discharged but no class</v>
      </c>
      <c r="E675" s="129" t="str">
        <f>IF(Table4[[#This Row],[DOA (DD/MM/YY)]]="","",TEXT(Table4[[#This Row],[DOA (DD/MM/YY)]],"mmm-yy"))</f>
        <v>Sep-14</v>
      </c>
      <c r="F675" s="148">
        <f>IF('Patient Admission Report'!H670="","",'Patient Admission Report'!H670)</f>
        <v>41896</v>
      </c>
      <c r="G675" s="112" t="str">
        <f>IFERROR(IF('Patient Admission Report'!B670="","",'Patient Admission Report'!B670),"")</f>
        <v>10070000198158</v>
      </c>
      <c r="H675" s="68" t="str">
        <f>IFERROR(IF('Patient Admission Report'!C670="","",'Patient Admission Report'!C670),"")</f>
        <v>Mrs MUMTAZ BANU</v>
      </c>
      <c r="I675" s="77" t="str">
        <f>IFERROR(IF('Patient Admission Report'!D670="","",'Patient Admission Report'!D670),"")</f>
        <v>91</v>
      </c>
      <c r="J675" s="68" t="str">
        <f>IFERROR(IF('Patient Admission Report'!E670="","",'Patient Admission Report'!E670),"")</f>
        <v>TELANGANA</v>
      </c>
      <c r="K675" s="68" t="str">
        <f>IFERROR(IF('Patient Admission Report'!F670="","",'Patient Admission Report'!F670),"")</f>
        <v>PROCEDURE</v>
      </c>
      <c r="L675" s="68" t="str">
        <f>IFERROR(IF('Patient Admission Report'!G670="","",'Patient Admission Report'!G670),"")</f>
        <v>OBSTETRICS &amp; GYNAECOLOGY</v>
      </c>
      <c r="M675" s="133" t="str">
        <f>IFERROR(IF('Patient Admission Report'!I670="","",'Patient Admission Report'!I670),"")</f>
        <v>NH-Mallareddy Hospital</v>
      </c>
      <c r="N675" s="124"/>
      <c r="O675" s="116"/>
      <c r="P675" s="72"/>
      <c r="Q675" s="73"/>
      <c r="R675" s="72"/>
      <c r="S675" s="72"/>
      <c r="T675" s="73"/>
      <c r="U675" s="69"/>
      <c r="V675" s="69"/>
      <c r="W675" s="136"/>
      <c r="X675" s="139"/>
      <c r="Y675" s="121"/>
      <c r="Z675" s="143" t="str">
        <f>IFERROR(VLOOKUP('Care Companion Tracker'!$G675,'Patient Discharge Report'!$B$11:$E$1048576,3,FALSE),"")</f>
        <v>22/09/2014 05:50 PM</v>
      </c>
      <c r="AA675" s="94" t="str">
        <f>IFERROR(VLOOKUP('Care Companion Tracker'!$G675,'Patient Discharge Report'!$B$11:$E$1048576,4,FALSE),"")</f>
        <v>Normal Discharge</v>
      </c>
      <c r="AB675" s="179">
        <f>ROUND(IF('Care Companion Tracker'!$Z675="",0,('Care Companion Tracker'!$Z675-'Care Companion Tracker'!$F675)),0)</f>
        <v>9</v>
      </c>
      <c r="AC675" s="116"/>
      <c r="AD675" s="95"/>
    </row>
    <row r="676" spans="2:30">
      <c r="B676" s="67">
        <f t="shared" si="20"/>
        <v>661</v>
      </c>
      <c r="C676" s="68" t="str">
        <f t="shared" si="21"/>
        <v>Hyderabad</v>
      </c>
      <c r="D676" s="93" t="str">
        <f>IF(AND('Care Companion Tracker'!$U676="", 'Care Companion Tracker'!$Z676=""),"Class not attended", IF(AND('Care Companion Tracker'!$Z676="",'Care Companion Tracker'!$U676&lt;&gt;"",$K676="Surgery",$W676=""),"Practical Left", IF(AND('Care Companion Tracker'!$Z676="",'Care Companion Tracker'!$U676&lt;&gt;"",'Care Companion Tracker'!$K676="Surgery",'Care Companion Tracker'!$Y676=""),"Evaluation left",IF(OR(AND('Care Companion Tracker'!$Z676&lt;&gt;"",'Care Companion Tracker'!$K676="Surgery",'Care Companion Tracker'!$U676&lt;&gt;"",'Care Companion Tracker'!$W676&lt;&gt;"",'Care Companion Tracker'!$Y676&lt;&gt;""),AND('Care Companion Tracker'!$Z676&lt;&gt;"",'Care Companion Tracker'!$K676="Procedure",'Care Companion Tracker'!$U676&lt;&gt;""),AND('Care Companion Tracker'!$Z676&lt;&gt;"",'Care Companion Tracker'!$K676="Observation",'Care Companion Tracker'!$U676&lt;&gt;"")),"Discharged &amp; completed",IF(AND('Care Companion Tracker'!$Z676&lt;&gt;"",'Care Companion Tracker'!$U676&lt;&gt;"",'Care Companion Tracker'!$W676=""),"Discharged but no practical", IF(AND('Care Companion Tracker'!$Z676&lt;&gt;"",'Care Companion Tracker'!$U676&lt;&gt;"",'Care Companion Tracker'!$K676="Surgery",'Care Companion Tracker'!$Y676=""),"Discharged but no evaluation",IF(AND('Care Companion Tracker'!$Z676&lt;&gt;"",'Care Companion Tracker'!$U676=""),"Discharged but no class","Completed but not discharged")))))))</f>
        <v>Discharged but no class</v>
      </c>
      <c r="E676" s="129" t="str">
        <f>IF(Table4[[#This Row],[DOA (DD/MM/YY)]]="","",TEXT(Table4[[#This Row],[DOA (DD/MM/YY)]],"mmm-yy"))</f>
        <v>Sep-14</v>
      </c>
      <c r="F676" s="148">
        <f>IF('Patient Admission Report'!H671="","",'Patient Admission Report'!H671)</f>
        <v>41896</v>
      </c>
      <c r="G676" s="112" t="str">
        <f>IFERROR(IF('Patient Admission Report'!B671="","",'Patient Admission Report'!B671),"")</f>
        <v>10070000193384</v>
      </c>
      <c r="H676" s="68" t="str">
        <f>IFERROR(IF('Patient Admission Report'!C671="","",'Patient Admission Report'!C671),"")</f>
        <v>Mrs RAZIA BEGUM</v>
      </c>
      <c r="I676" s="77" t="str">
        <f>IFERROR(IF('Patient Admission Report'!D671="","",'Patient Admission Report'!D671),"")</f>
        <v>9542012795</v>
      </c>
      <c r="J676" s="68" t="str">
        <f>IFERROR(IF('Patient Admission Report'!E671="","",'Patient Admission Report'!E671),"")</f>
        <v>Andhra Pradesh</v>
      </c>
      <c r="K676" s="68" t="str">
        <f>IFERROR(IF('Patient Admission Report'!F671="","",'Patient Admission Report'!F671),"")</f>
        <v>PROCEDURE</v>
      </c>
      <c r="L676" s="68" t="str">
        <f>IFERROR(IF('Patient Admission Report'!G671="","",'Patient Admission Report'!G671),"")</f>
        <v>OBSTETRICS &amp; GYNAECOLOGY</v>
      </c>
      <c r="M676" s="133" t="str">
        <f>IFERROR(IF('Patient Admission Report'!I671="","",'Patient Admission Report'!I671),"")</f>
        <v>NH-Mallareddy Hospital</v>
      </c>
      <c r="N676" s="124"/>
      <c r="O676" s="116"/>
      <c r="P676" s="72"/>
      <c r="Q676" s="73"/>
      <c r="R676" s="72"/>
      <c r="S676" s="72"/>
      <c r="T676" s="73"/>
      <c r="U676" s="69"/>
      <c r="V676" s="69"/>
      <c r="W676" s="136"/>
      <c r="X676" s="139"/>
      <c r="Y676" s="121"/>
      <c r="Z676" s="143" t="str">
        <f>IFERROR(VLOOKUP('Care Companion Tracker'!$G676,'Patient Discharge Report'!$B$11:$E$1048576,3,FALSE),"")</f>
        <v>24/09/2014 02:12 AM</v>
      </c>
      <c r="AA676" s="94" t="str">
        <f>IFERROR(VLOOKUP('Care Companion Tracker'!$G676,'Patient Discharge Report'!$B$11:$E$1048576,4,FALSE),"")</f>
        <v>Normal Discharge</v>
      </c>
      <c r="AB676" s="179">
        <f>ROUND(IF('Care Companion Tracker'!$Z676="",0,('Care Companion Tracker'!$Z676-'Care Companion Tracker'!$F676)),0)</f>
        <v>10</v>
      </c>
      <c r="AC676" s="116"/>
      <c r="AD676" s="95"/>
    </row>
    <row r="677" spans="2:30">
      <c r="B677" s="67">
        <f t="shared" si="20"/>
        <v>662</v>
      </c>
      <c r="C677" s="68" t="str">
        <f t="shared" si="21"/>
        <v>Hyderabad</v>
      </c>
      <c r="D677" s="93" t="str">
        <f>IF(AND('Care Companion Tracker'!$U677="", 'Care Companion Tracker'!$Z677=""),"Class not attended", IF(AND('Care Companion Tracker'!$Z677="",'Care Companion Tracker'!$U677&lt;&gt;"",$K677="Surgery",$W677=""),"Practical Left", IF(AND('Care Companion Tracker'!$Z677="",'Care Companion Tracker'!$U677&lt;&gt;"",'Care Companion Tracker'!$K677="Surgery",'Care Companion Tracker'!$Y677=""),"Evaluation left",IF(OR(AND('Care Companion Tracker'!$Z677&lt;&gt;"",'Care Companion Tracker'!$K677="Surgery",'Care Companion Tracker'!$U677&lt;&gt;"",'Care Companion Tracker'!$W677&lt;&gt;"",'Care Companion Tracker'!$Y677&lt;&gt;""),AND('Care Companion Tracker'!$Z677&lt;&gt;"",'Care Companion Tracker'!$K677="Procedure",'Care Companion Tracker'!$U677&lt;&gt;""),AND('Care Companion Tracker'!$Z677&lt;&gt;"",'Care Companion Tracker'!$K677="Observation",'Care Companion Tracker'!$U677&lt;&gt;"")),"Discharged &amp; completed",IF(AND('Care Companion Tracker'!$Z677&lt;&gt;"",'Care Companion Tracker'!$U677&lt;&gt;"",'Care Companion Tracker'!$W677=""),"Discharged but no practical", IF(AND('Care Companion Tracker'!$Z677&lt;&gt;"",'Care Companion Tracker'!$U677&lt;&gt;"",'Care Companion Tracker'!$K677="Surgery",'Care Companion Tracker'!$Y677=""),"Discharged but no evaluation",IF(AND('Care Companion Tracker'!$Z677&lt;&gt;"",'Care Companion Tracker'!$U677=""),"Discharged but no class","Completed but not discharged")))))))</f>
        <v>Discharged but no class</v>
      </c>
      <c r="E677" s="129" t="str">
        <f>IF(Table4[[#This Row],[DOA (DD/MM/YY)]]="","",TEXT(Table4[[#This Row],[DOA (DD/MM/YY)]],"mmm-yy"))</f>
        <v>Sep-14</v>
      </c>
      <c r="F677" s="148">
        <f>IF('Patient Admission Report'!H672="","",'Patient Admission Report'!H672)</f>
        <v>41896</v>
      </c>
      <c r="G677" s="112" t="str">
        <f>IFERROR(IF('Patient Admission Report'!B672="","",'Patient Admission Report'!B672),"")</f>
        <v>10070000188646</v>
      </c>
      <c r="H677" s="68" t="str">
        <f>IFERROR(IF('Patient Admission Report'!C672="","",'Patient Admission Report'!C672),"")</f>
        <v>Mrs SANDHYA</v>
      </c>
      <c r="I677" s="77" t="str">
        <f>IFERROR(IF('Patient Admission Report'!D672="","",'Patient Admission Report'!D672),"")</f>
        <v>91</v>
      </c>
      <c r="J677" s="68" t="str">
        <f>IFERROR(IF('Patient Admission Report'!E672="","",'Patient Admission Report'!E672),"")</f>
        <v>Andhra Pradesh</v>
      </c>
      <c r="K677" s="68" t="str">
        <f>IFERROR(IF('Patient Admission Report'!F672="","",'Patient Admission Report'!F672),"")</f>
        <v>PROCEDURE</v>
      </c>
      <c r="L677" s="68" t="str">
        <f>IFERROR(IF('Patient Admission Report'!G672="","",'Patient Admission Report'!G672),"")</f>
        <v>OBSTETRICS &amp; GYNAECOLOGY</v>
      </c>
      <c r="M677" s="133" t="str">
        <f>IFERROR(IF('Patient Admission Report'!I672="","",'Patient Admission Report'!I672),"")</f>
        <v>NH-Mallareddy Hospital</v>
      </c>
      <c r="N677" s="124"/>
      <c r="O677" s="116"/>
      <c r="P677" s="72"/>
      <c r="Q677" s="73"/>
      <c r="R677" s="72"/>
      <c r="S677" s="72"/>
      <c r="T677" s="73"/>
      <c r="U677" s="69"/>
      <c r="V677" s="69"/>
      <c r="W677" s="136"/>
      <c r="X677" s="139"/>
      <c r="Y677" s="121"/>
      <c r="Z677" s="143" t="str">
        <f>IFERROR(VLOOKUP('Care Companion Tracker'!$G677,'Patient Discharge Report'!$B$11:$E$1048576,3,FALSE),"")</f>
        <v>29/09/2014 08:12 PM</v>
      </c>
      <c r="AA677" s="94" t="str">
        <f>IFERROR(VLOOKUP('Care Companion Tracker'!$G677,'Patient Discharge Report'!$B$11:$E$1048576,4,FALSE),"")</f>
        <v>Normal Discharge</v>
      </c>
      <c r="AB677" s="179">
        <f>ROUND(IF('Care Companion Tracker'!$Z677="",0,('Care Companion Tracker'!$Z677-'Care Companion Tracker'!$F677)),0)</f>
        <v>16</v>
      </c>
      <c r="AC677" s="116"/>
      <c r="AD677" s="95"/>
    </row>
    <row r="678" spans="2:30">
      <c r="B678" s="67">
        <f t="shared" si="20"/>
        <v>663</v>
      </c>
      <c r="C678" s="68" t="str">
        <f t="shared" si="21"/>
        <v>Hyderabad</v>
      </c>
      <c r="D678" s="93" t="str">
        <f>IF(AND('Care Companion Tracker'!$U678="", 'Care Companion Tracker'!$Z678=""),"Class not attended", IF(AND('Care Companion Tracker'!$Z678="",'Care Companion Tracker'!$U678&lt;&gt;"",$K678="Surgery",$W678=""),"Practical Left", IF(AND('Care Companion Tracker'!$Z678="",'Care Companion Tracker'!$U678&lt;&gt;"",'Care Companion Tracker'!$K678="Surgery",'Care Companion Tracker'!$Y678=""),"Evaluation left",IF(OR(AND('Care Companion Tracker'!$Z678&lt;&gt;"",'Care Companion Tracker'!$K678="Surgery",'Care Companion Tracker'!$U678&lt;&gt;"",'Care Companion Tracker'!$W678&lt;&gt;"",'Care Companion Tracker'!$Y678&lt;&gt;""),AND('Care Companion Tracker'!$Z678&lt;&gt;"",'Care Companion Tracker'!$K678="Procedure",'Care Companion Tracker'!$U678&lt;&gt;""),AND('Care Companion Tracker'!$Z678&lt;&gt;"",'Care Companion Tracker'!$K678="Observation",'Care Companion Tracker'!$U678&lt;&gt;"")),"Discharged &amp; completed",IF(AND('Care Companion Tracker'!$Z678&lt;&gt;"",'Care Companion Tracker'!$U678&lt;&gt;"",'Care Companion Tracker'!$W678=""),"Discharged but no practical", IF(AND('Care Companion Tracker'!$Z678&lt;&gt;"",'Care Companion Tracker'!$U678&lt;&gt;"",'Care Companion Tracker'!$K678="Surgery",'Care Companion Tracker'!$Y678=""),"Discharged but no evaluation",IF(AND('Care Companion Tracker'!$Z678&lt;&gt;"",'Care Companion Tracker'!$U678=""),"Discharged but no class","Completed but not discharged")))))))</f>
        <v>Discharged but no class</v>
      </c>
      <c r="E678" s="129" t="str">
        <f>IF(Table4[[#This Row],[DOA (DD/MM/YY)]]="","",TEXT(Table4[[#This Row],[DOA (DD/MM/YY)]],"mmm-yy"))</f>
        <v>Sep-14</v>
      </c>
      <c r="F678" s="148">
        <f>IF('Patient Admission Report'!H673="","",'Patient Admission Report'!H673)</f>
        <v>41896</v>
      </c>
      <c r="G678" s="112" t="str">
        <f>IFERROR(IF('Patient Admission Report'!B673="","",'Patient Admission Report'!B673),"")</f>
        <v>10070000199104</v>
      </c>
      <c r="H678" s="68" t="str">
        <f>IFERROR(IF('Patient Admission Report'!C673="","",'Patient Admission Report'!C673),"")</f>
        <v>Mrs DEVI</v>
      </c>
      <c r="I678" s="77" t="str">
        <f>IFERROR(IF('Patient Admission Report'!D673="","",'Patient Admission Report'!D673),"")</f>
        <v>9676417832</v>
      </c>
      <c r="J678" s="68" t="str">
        <f>IFERROR(IF('Patient Admission Report'!E673="","",'Patient Admission Report'!E673),"")</f>
        <v>TELANGANA</v>
      </c>
      <c r="K678" s="68" t="str">
        <f>IFERROR(IF('Patient Admission Report'!F673="","",'Patient Admission Report'!F673),"")</f>
        <v>PROCEDURE</v>
      </c>
      <c r="L678" s="68" t="str">
        <f>IFERROR(IF('Patient Admission Report'!G673="","",'Patient Admission Report'!G673),"")</f>
        <v>OBSTETRICS &amp; GYNAECOLOGY</v>
      </c>
      <c r="M678" s="133" t="str">
        <f>IFERROR(IF('Patient Admission Report'!I673="","",'Patient Admission Report'!I673),"")</f>
        <v>NH-Mallareddy Hospital</v>
      </c>
      <c r="N678" s="124"/>
      <c r="O678" s="116"/>
      <c r="P678" s="72"/>
      <c r="Q678" s="73"/>
      <c r="R678" s="72"/>
      <c r="S678" s="72"/>
      <c r="T678" s="73"/>
      <c r="U678" s="69"/>
      <c r="V678" s="69"/>
      <c r="W678" s="136"/>
      <c r="X678" s="139"/>
      <c r="Y678" s="121"/>
      <c r="Z678" s="143" t="str">
        <f>IFERROR(VLOOKUP('Care Companion Tracker'!$G678,'Patient Discharge Report'!$B$11:$E$1048576,3,FALSE),"")</f>
        <v>26/09/2014 05:25 PM</v>
      </c>
      <c r="AA678" s="94" t="str">
        <f>IFERROR(VLOOKUP('Care Companion Tracker'!$G678,'Patient Discharge Report'!$B$11:$E$1048576,4,FALSE),"")</f>
        <v>Normal Discharge</v>
      </c>
      <c r="AB678" s="179">
        <f>ROUND(IF('Care Companion Tracker'!$Z678="",0,('Care Companion Tracker'!$Z678-'Care Companion Tracker'!$F678)),0)</f>
        <v>13</v>
      </c>
      <c r="AC678" s="116"/>
      <c r="AD678" s="95"/>
    </row>
    <row r="679" spans="2:30">
      <c r="B679" s="67">
        <f t="shared" si="20"/>
        <v>664</v>
      </c>
      <c r="C679" s="68" t="str">
        <f t="shared" si="21"/>
        <v>Hyderabad</v>
      </c>
      <c r="D679" s="93" t="str">
        <f>IF(AND('Care Companion Tracker'!$U679="", 'Care Companion Tracker'!$Z679=""),"Class not attended", IF(AND('Care Companion Tracker'!$Z679="",'Care Companion Tracker'!$U679&lt;&gt;"",$K679="Surgery",$W679=""),"Practical Left", IF(AND('Care Companion Tracker'!$Z679="",'Care Companion Tracker'!$U679&lt;&gt;"",'Care Companion Tracker'!$K679="Surgery",'Care Companion Tracker'!$Y679=""),"Evaluation left",IF(OR(AND('Care Companion Tracker'!$Z679&lt;&gt;"",'Care Companion Tracker'!$K679="Surgery",'Care Companion Tracker'!$U679&lt;&gt;"",'Care Companion Tracker'!$W679&lt;&gt;"",'Care Companion Tracker'!$Y679&lt;&gt;""),AND('Care Companion Tracker'!$Z679&lt;&gt;"",'Care Companion Tracker'!$K679="Procedure",'Care Companion Tracker'!$U679&lt;&gt;""),AND('Care Companion Tracker'!$Z679&lt;&gt;"",'Care Companion Tracker'!$K679="Observation",'Care Companion Tracker'!$U679&lt;&gt;"")),"Discharged &amp; completed",IF(AND('Care Companion Tracker'!$Z679&lt;&gt;"",'Care Companion Tracker'!$U679&lt;&gt;"",'Care Companion Tracker'!$W679=""),"Discharged but no practical", IF(AND('Care Companion Tracker'!$Z679&lt;&gt;"",'Care Companion Tracker'!$U679&lt;&gt;"",'Care Companion Tracker'!$K679="Surgery",'Care Companion Tracker'!$Y679=""),"Discharged but no evaluation",IF(AND('Care Companion Tracker'!$Z679&lt;&gt;"",'Care Companion Tracker'!$U679=""),"Discharged but no class","Completed but not discharged")))))))</f>
        <v>Discharged but no class</v>
      </c>
      <c r="E679" s="129" t="str">
        <f>IF(Table4[[#This Row],[DOA (DD/MM/YY)]]="","",TEXT(Table4[[#This Row],[DOA (DD/MM/YY)]],"mmm-yy"))</f>
        <v>Sep-14</v>
      </c>
      <c r="F679" s="148">
        <f>IF('Patient Admission Report'!H674="","",'Patient Admission Report'!H674)</f>
        <v>41896</v>
      </c>
      <c r="G679" s="112" t="str">
        <f>IFERROR(IF('Patient Admission Report'!B674="","",'Patient Admission Report'!B674),"")</f>
        <v>10070000200062</v>
      </c>
      <c r="H679" s="68" t="str">
        <f>IFERROR(IF('Patient Admission Report'!C674="","",'Patient Admission Report'!C674),"")</f>
        <v>Mrs RANI M</v>
      </c>
      <c r="I679" s="77" t="str">
        <f>IFERROR(IF('Patient Admission Report'!D674="","",'Patient Admission Report'!D674),"")</f>
        <v>8106246491</v>
      </c>
      <c r="J679" s="68" t="str">
        <f>IFERROR(IF('Patient Admission Report'!E674="","",'Patient Admission Report'!E674),"")</f>
        <v>TELANGANA</v>
      </c>
      <c r="K679" s="68" t="str">
        <f>IFERROR(IF('Patient Admission Report'!F674="","",'Patient Admission Report'!F674),"")</f>
        <v>PROCEDURE</v>
      </c>
      <c r="L679" s="68" t="str">
        <f>IFERROR(IF('Patient Admission Report'!G674="","",'Patient Admission Report'!G674),"")</f>
        <v>OBSTETRICS &amp; GYNAECOLOGY</v>
      </c>
      <c r="M679" s="133" t="str">
        <f>IFERROR(IF('Patient Admission Report'!I674="","",'Patient Admission Report'!I674),"")</f>
        <v>NH-Mallareddy Hospital</v>
      </c>
      <c r="N679" s="124"/>
      <c r="O679" s="116"/>
      <c r="P679" s="72"/>
      <c r="Q679" s="73"/>
      <c r="R679" s="72"/>
      <c r="S679" s="72"/>
      <c r="T679" s="73"/>
      <c r="U679" s="69"/>
      <c r="V679" s="69"/>
      <c r="W679" s="136"/>
      <c r="X679" s="139"/>
      <c r="Y679" s="121"/>
      <c r="Z679" s="143" t="str">
        <f>IFERROR(VLOOKUP('Care Companion Tracker'!$G679,'Patient Discharge Report'!$B$11:$E$1048576,3,FALSE),"")</f>
        <v>01/10/2014 09:22 PM</v>
      </c>
      <c r="AA679" s="94" t="str">
        <f>IFERROR(VLOOKUP('Care Companion Tracker'!$G679,'Patient Discharge Report'!$B$11:$E$1048576,4,FALSE),"")</f>
        <v>Normal Discharge</v>
      </c>
      <c r="AB679" s="179">
        <f>ROUND(IF('Care Companion Tracker'!$Z679="",0,('Care Companion Tracker'!$Z679-'Care Companion Tracker'!$F679)),0)</f>
        <v>18</v>
      </c>
      <c r="AC679" s="116"/>
      <c r="AD679" s="95"/>
    </row>
    <row r="680" spans="2:30">
      <c r="B680" s="67">
        <f t="shared" si="20"/>
        <v>665</v>
      </c>
      <c r="C680" s="68" t="str">
        <f t="shared" si="21"/>
        <v>Hyderabad</v>
      </c>
      <c r="D680" s="93" t="str">
        <f>IF(AND('Care Companion Tracker'!$U680="", 'Care Companion Tracker'!$Z680=""),"Class not attended", IF(AND('Care Companion Tracker'!$Z680="",'Care Companion Tracker'!$U680&lt;&gt;"",$K680="Surgery",$W680=""),"Practical Left", IF(AND('Care Companion Tracker'!$Z680="",'Care Companion Tracker'!$U680&lt;&gt;"",'Care Companion Tracker'!$K680="Surgery",'Care Companion Tracker'!$Y680=""),"Evaluation left",IF(OR(AND('Care Companion Tracker'!$Z680&lt;&gt;"",'Care Companion Tracker'!$K680="Surgery",'Care Companion Tracker'!$U680&lt;&gt;"",'Care Companion Tracker'!$W680&lt;&gt;"",'Care Companion Tracker'!$Y680&lt;&gt;""),AND('Care Companion Tracker'!$Z680&lt;&gt;"",'Care Companion Tracker'!$K680="Procedure",'Care Companion Tracker'!$U680&lt;&gt;""),AND('Care Companion Tracker'!$Z680&lt;&gt;"",'Care Companion Tracker'!$K680="Observation",'Care Companion Tracker'!$U680&lt;&gt;"")),"Discharged &amp; completed",IF(AND('Care Companion Tracker'!$Z680&lt;&gt;"",'Care Companion Tracker'!$U680&lt;&gt;"",'Care Companion Tracker'!$W680=""),"Discharged but no practical", IF(AND('Care Companion Tracker'!$Z680&lt;&gt;"",'Care Companion Tracker'!$U680&lt;&gt;"",'Care Companion Tracker'!$K680="Surgery",'Care Companion Tracker'!$Y680=""),"Discharged but no evaluation",IF(AND('Care Companion Tracker'!$Z680&lt;&gt;"",'Care Companion Tracker'!$U680=""),"Discharged but no class","Completed but not discharged")))))))</f>
        <v>Discharged but no class</v>
      </c>
      <c r="E680" s="129" t="str">
        <f>IF(Table4[[#This Row],[DOA (DD/MM/YY)]]="","",TEXT(Table4[[#This Row],[DOA (DD/MM/YY)]],"mmm-yy"))</f>
        <v>Sep-14</v>
      </c>
      <c r="F680" s="148">
        <f>IF('Patient Admission Report'!H675="","",'Patient Admission Report'!H675)</f>
        <v>41896</v>
      </c>
      <c r="G680" s="112" t="str">
        <f>IFERROR(IF('Patient Admission Report'!B675="","",'Patient Admission Report'!B675),"")</f>
        <v>10070000203494</v>
      </c>
      <c r="H680" s="70" t="str">
        <f>IFERROR(IF('Patient Admission Report'!C675="","",'Patient Admission Report'!C675),"")</f>
        <v>Mr NAGESWAR REDDY D</v>
      </c>
      <c r="I680" s="77" t="str">
        <f>IFERROR(IF('Patient Admission Report'!D675="","",'Patient Admission Report'!D675),"")</f>
        <v>91-7659062431</v>
      </c>
      <c r="J680" s="70" t="str">
        <f>IFERROR(IF('Patient Admission Report'!E675="","",'Patient Admission Report'!E675),"")</f>
        <v>TELANGANA</v>
      </c>
      <c r="K680" s="70" t="str">
        <f>IFERROR(IF('Patient Admission Report'!F675="","",'Patient Admission Report'!F675),"")</f>
        <v>PROCEDURE</v>
      </c>
      <c r="L680" s="70" t="str">
        <f>IFERROR(IF('Patient Admission Report'!G675="","",'Patient Admission Report'!G675),"")</f>
        <v>ORTHOPAEDICS</v>
      </c>
      <c r="M680" s="134" t="str">
        <f>IFERROR(IF('Patient Admission Report'!I675="","",'Patient Admission Report'!I675),"")</f>
        <v>GOOD HEALTH PLAN LIMITED_CREDIT</v>
      </c>
      <c r="N680" s="124"/>
      <c r="O680" s="116"/>
      <c r="P680" s="72"/>
      <c r="Q680" s="73"/>
      <c r="R680" s="72"/>
      <c r="S680" s="72"/>
      <c r="T680" s="73"/>
      <c r="U680" s="69"/>
      <c r="V680" s="69"/>
      <c r="W680" s="136"/>
      <c r="X680" s="139"/>
      <c r="Y680" s="121"/>
      <c r="Z680" s="143" t="str">
        <f>IFERROR(VLOOKUP('Care Companion Tracker'!$G680,'Patient Discharge Report'!$B$11:$E$1048576,3,FALSE),"")</f>
        <v>25/09/2014 07:20 AM</v>
      </c>
      <c r="AA680" s="94" t="str">
        <f>IFERROR(VLOOKUP('Care Companion Tracker'!$G680,'Patient Discharge Report'!$B$11:$E$1048576,4,FALSE),"")</f>
        <v>Normal Discharge</v>
      </c>
      <c r="AB680" s="179">
        <f>ROUND(IF('Care Companion Tracker'!$Z680="",0,('Care Companion Tracker'!$Z680-'Care Companion Tracker'!$F680)),0)</f>
        <v>11</v>
      </c>
      <c r="AC680" s="116"/>
      <c r="AD680" s="95"/>
    </row>
    <row r="681" spans="2:30">
      <c r="B681" s="67">
        <f t="shared" si="20"/>
        <v>666</v>
      </c>
      <c r="C681" s="68" t="str">
        <f t="shared" si="21"/>
        <v>Hyderabad</v>
      </c>
      <c r="D681" s="93" t="str">
        <f>IF(AND('Care Companion Tracker'!$U681="", 'Care Companion Tracker'!$Z681=""),"Class not attended", IF(AND('Care Companion Tracker'!$Z681="",'Care Companion Tracker'!$U681&lt;&gt;"",$K681="Surgery",$W681=""),"Practical Left", IF(AND('Care Companion Tracker'!$Z681="",'Care Companion Tracker'!$U681&lt;&gt;"",'Care Companion Tracker'!$K681="Surgery",'Care Companion Tracker'!$Y681=""),"Evaluation left",IF(OR(AND('Care Companion Tracker'!$Z681&lt;&gt;"",'Care Companion Tracker'!$K681="Surgery",'Care Companion Tracker'!$U681&lt;&gt;"",'Care Companion Tracker'!$W681&lt;&gt;"",'Care Companion Tracker'!$Y681&lt;&gt;""),AND('Care Companion Tracker'!$Z681&lt;&gt;"",'Care Companion Tracker'!$K681="Procedure",'Care Companion Tracker'!$U681&lt;&gt;""),AND('Care Companion Tracker'!$Z681&lt;&gt;"",'Care Companion Tracker'!$K681="Observation",'Care Companion Tracker'!$U681&lt;&gt;"")),"Discharged &amp; completed",IF(AND('Care Companion Tracker'!$Z681&lt;&gt;"",'Care Companion Tracker'!$U681&lt;&gt;"",'Care Companion Tracker'!$W681=""),"Discharged but no practical", IF(AND('Care Companion Tracker'!$Z681&lt;&gt;"",'Care Companion Tracker'!$U681&lt;&gt;"",'Care Companion Tracker'!$K681="Surgery",'Care Companion Tracker'!$Y681=""),"Discharged but no evaluation",IF(AND('Care Companion Tracker'!$Z681&lt;&gt;"",'Care Companion Tracker'!$U681=""),"Discharged but no class","Completed but not discharged")))))))</f>
        <v>Discharged but no class</v>
      </c>
      <c r="E681" s="129" t="str">
        <f>IF(Table4[[#This Row],[DOA (DD/MM/YY)]]="","",TEXT(Table4[[#This Row],[DOA (DD/MM/YY)]],"mmm-yy"))</f>
        <v>Sep-14</v>
      </c>
      <c r="F681" s="148">
        <f>IF('Patient Admission Report'!H676="","",'Patient Admission Report'!H676)</f>
        <v>41896</v>
      </c>
      <c r="G681" s="112" t="str">
        <f>IFERROR(IF('Patient Admission Report'!B676="","",'Patient Admission Report'!B676),"")</f>
        <v>10070000203609</v>
      </c>
      <c r="H681" s="68" t="str">
        <f>IFERROR(IF('Patient Admission Report'!C676="","",'Patient Admission Report'!C676),"")</f>
        <v>Mr BALRAJU B</v>
      </c>
      <c r="I681" s="77" t="str">
        <f>IFERROR(IF('Patient Admission Report'!D676="","",'Patient Admission Report'!D676),"")</f>
        <v>7893888878</v>
      </c>
      <c r="J681" s="68" t="str">
        <f>IFERROR(IF('Patient Admission Report'!E676="","",'Patient Admission Report'!E676),"")</f>
        <v>TELANGANA</v>
      </c>
      <c r="K681" s="68" t="str">
        <f>IFERROR(IF('Patient Admission Report'!F676="","",'Patient Admission Report'!F676),"")</f>
        <v>PROCEDURE</v>
      </c>
      <c r="L681" s="68" t="str">
        <f>IFERROR(IF('Patient Admission Report'!G676="","",'Patient Admission Report'!G676),"")</f>
        <v>PSYCHIATRY</v>
      </c>
      <c r="M681" s="133" t="str">
        <f>IFERROR(IF('Patient Admission Report'!I676="","",'Patient Admission Report'!I676),"")</f>
        <v>NH-Mallareddy Hospital</v>
      </c>
      <c r="N681" s="124"/>
      <c r="O681" s="116"/>
      <c r="P681" s="72"/>
      <c r="Q681" s="73"/>
      <c r="R681" s="72"/>
      <c r="S681" s="72"/>
      <c r="T681" s="73"/>
      <c r="U681" s="69"/>
      <c r="V681" s="69"/>
      <c r="W681" s="136"/>
      <c r="X681" s="139"/>
      <c r="Y681" s="121"/>
      <c r="Z681" s="143" t="str">
        <f>IFERROR(VLOOKUP('Care Companion Tracker'!$G681,'Patient Discharge Report'!$B$11:$E$1048576,3,FALSE),"")</f>
        <v>25/09/2014 07:13 AM</v>
      </c>
      <c r="AA681" s="94" t="str">
        <f>IFERROR(VLOOKUP('Care Companion Tracker'!$G681,'Patient Discharge Report'!$B$11:$E$1048576,4,FALSE),"")</f>
        <v>Normal Discharge</v>
      </c>
      <c r="AB681" s="179">
        <f>ROUND(IF('Care Companion Tracker'!$Z681="",0,('Care Companion Tracker'!$Z681-'Care Companion Tracker'!$F681)),0)</f>
        <v>11</v>
      </c>
      <c r="AC681" s="116"/>
      <c r="AD681" s="95"/>
    </row>
    <row r="682" spans="2:30">
      <c r="B682" s="67">
        <f t="shared" si="20"/>
        <v>667</v>
      </c>
      <c r="C682" s="68" t="str">
        <f t="shared" si="21"/>
        <v>Hyderabad</v>
      </c>
      <c r="D682" s="93" t="str">
        <f>IF(AND('Care Companion Tracker'!$U682="", 'Care Companion Tracker'!$Z682=""),"Class not attended", IF(AND('Care Companion Tracker'!$Z682="",'Care Companion Tracker'!$U682&lt;&gt;"",$K682="Surgery",$W682=""),"Practical Left", IF(AND('Care Companion Tracker'!$Z682="",'Care Companion Tracker'!$U682&lt;&gt;"",'Care Companion Tracker'!$K682="Surgery",'Care Companion Tracker'!$Y682=""),"Evaluation left",IF(OR(AND('Care Companion Tracker'!$Z682&lt;&gt;"",'Care Companion Tracker'!$K682="Surgery",'Care Companion Tracker'!$U682&lt;&gt;"",'Care Companion Tracker'!$W682&lt;&gt;"",'Care Companion Tracker'!$Y682&lt;&gt;""),AND('Care Companion Tracker'!$Z682&lt;&gt;"",'Care Companion Tracker'!$K682="Procedure",'Care Companion Tracker'!$U682&lt;&gt;""),AND('Care Companion Tracker'!$Z682&lt;&gt;"",'Care Companion Tracker'!$K682="Observation",'Care Companion Tracker'!$U682&lt;&gt;"")),"Discharged &amp; completed",IF(AND('Care Companion Tracker'!$Z682&lt;&gt;"",'Care Companion Tracker'!$U682&lt;&gt;"",'Care Companion Tracker'!$W682=""),"Discharged but no practical", IF(AND('Care Companion Tracker'!$Z682&lt;&gt;"",'Care Companion Tracker'!$U682&lt;&gt;"",'Care Companion Tracker'!$K682="Surgery",'Care Companion Tracker'!$Y682=""),"Discharged but no evaluation",IF(AND('Care Companion Tracker'!$Z682&lt;&gt;"",'Care Companion Tracker'!$U682=""),"Discharged but no class","Completed but not discharged")))))))</f>
        <v>Discharged but no class</v>
      </c>
      <c r="E682" s="129" t="str">
        <f>IF(Table4[[#This Row],[DOA (DD/MM/YY)]]="","",TEXT(Table4[[#This Row],[DOA (DD/MM/YY)]],"mmm-yy"))</f>
        <v>Sep-14</v>
      </c>
      <c r="F682" s="148">
        <f>IF('Patient Admission Report'!H677="","",'Patient Admission Report'!H677)</f>
        <v>41896</v>
      </c>
      <c r="G682" s="112" t="str">
        <f>IFERROR(IF('Patient Admission Report'!B677="","",'Patient Admission Report'!B677),"")</f>
        <v>10070000199384</v>
      </c>
      <c r="H682" s="68" t="str">
        <f>IFERROR(IF('Patient Admission Report'!C677="","",'Patient Admission Report'!C677),"")</f>
        <v>Mr MANGOBINDA SWAIN</v>
      </c>
      <c r="I682" s="77" t="str">
        <f>IFERROR(IF('Patient Admission Report'!D677="","",'Patient Admission Report'!D677),"")</f>
        <v>91-9985781107</v>
      </c>
      <c r="J682" s="68" t="str">
        <f>IFERROR(IF('Patient Admission Report'!E677="","",'Patient Admission Report'!E677),"")</f>
        <v>TELANGANA</v>
      </c>
      <c r="K682" s="68" t="str">
        <f>IFERROR(IF('Patient Admission Report'!F677="","",'Patient Admission Report'!F677),"")</f>
        <v>OBSERVATION</v>
      </c>
      <c r="L682" s="68" t="str">
        <f>IFERROR(IF('Patient Admission Report'!G677="","",'Patient Admission Report'!G677),"")</f>
        <v>PULMONOLOGY</v>
      </c>
      <c r="M682" s="133" t="str">
        <f>IFERROR(IF('Patient Admission Report'!I677="","",'Patient Admission Report'!I677),"")</f>
        <v/>
      </c>
      <c r="N682" s="124"/>
      <c r="O682" s="116"/>
      <c r="P682" s="72"/>
      <c r="Q682" s="73"/>
      <c r="R682" s="72"/>
      <c r="S682" s="72"/>
      <c r="T682" s="73"/>
      <c r="U682" s="69"/>
      <c r="V682" s="69"/>
      <c r="W682" s="136"/>
      <c r="X682" s="139"/>
      <c r="Y682" s="121"/>
      <c r="Z682" s="143" t="str">
        <f>IFERROR(VLOOKUP('Care Companion Tracker'!$G682,'Patient Discharge Report'!$B$11:$E$1048576,3,FALSE),"")</f>
        <v>21/09/2014 03:54 PM</v>
      </c>
      <c r="AA682" s="94" t="str">
        <f>IFERROR(VLOOKUP('Care Companion Tracker'!$G682,'Patient Discharge Report'!$B$11:$E$1048576,4,FALSE),"")</f>
        <v>Normal Discharge</v>
      </c>
      <c r="AB682" s="179">
        <f>ROUND(IF('Care Companion Tracker'!$Z682="",0,('Care Companion Tracker'!$Z682-'Care Companion Tracker'!$F682)),0)</f>
        <v>8</v>
      </c>
      <c r="AC682" s="116"/>
      <c r="AD682" s="95"/>
    </row>
    <row r="683" spans="2:30">
      <c r="B683" s="67">
        <f t="shared" si="20"/>
        <v>668</v>
      </c>
      <c r="C683" s="68" t="str">
        <f t="shared" si="21"/>
        <v>Hyderabad</v>
      </c>
      <c r="D683" s="93" t="str">
        <f>IF(AND('Care Companion Tracker'!$U683="", 'Care Companion Tracker'!$Z683=""),"Class not attended", IF(AND('Care Companion Tracker'!$Z683="",'Care Companion Tracker'!$U683&lt;&gt;"",$K683="Surgery",$W683=""),"Practical Left", IF(AND('Care Companion Tracker'!$Z683="",'Care Companion Tracker'!$U683&lt;&gt;"",'Care Companion Tracker'!$K683="Surgery",'Care Companion Tracker'!$Y683=""),"Evaluation left",IF(OR(AND('Care Companion Tracker'!$Z683&lt;&gt;"",'Care Companion Tracker'!$K683="Surgery",'Care Companion Tracker'!$U683&lt;&gt;"",'Care Companion Tracker'!$W683&lt;&gt;"",'Care Companion Tracker'!$Y683&lt;&gt;""),AND('Care Companion Tracker'!$Z683&lt;&gt;"",'Care Companion Tracker'!$K683="Procedure",'Care Companion Tracker'!$U683&lt;&gt;""),AND('Care Companion Tracker'!$Z683&lt;&gt;"",'Care Companion Tracker'!$K683="Observation",'Care Companion Tracker'!$U683&lt;&gt;"")),"Discharged &amp; completed",IF(AND('Care Companion Tracker'!$Z683&lt;&gt;"",'Care Companion Tracker'!$U683&lt;&gt;"",'Care Companion Tracker'!$W683=""),"Discharged but no practical", IF(AND('Care Companion Tracker'!$Z683&lt;&gt;"",'Care Companion Tracker'!$U683&lt;&gt;"",'Care Companion Tracker'!$K683="Surgery",'Care Companion Tracker'!$Y683=""),"Discharged but no evaluation",IF(AND('Care Companion Tracker'!$Z683&lt;&gt;"",'Care Companion Tracker'!$U683=""),"Discharged but no class","Completed but not discharged")))))))</f>
        <v>Discharged but no class</v>
      </c>
      <c r="E683" s="129" t="str">
        <f>IF(Table4[[#This Row],[DOA (DD/MM/YY)]]="","",TEXT(Table4[[#This Row],[DOA (DD/MM/YY)]],"mmm-yy"))</f>
        <v>Sep-14</v>
      </c>
      <c r="F683" s="148">
        <f>IF('Patient Admission Report'!H678="","",'Patient Admission Report'!H678)</f>
        <v>41896</v>
      </c>
      <c r="G683" s="112" t="str">
        <f>IFERROR(IF('Patient Admission Report'!B678="","",'Patient Admission Report'!B678),"")</f>
        <v>10070000203519</v>
      </c>
      <c r="H683" s="68" t="str">
        <f>IFERROR(IF('Patient Admission Report'!C678="","",'Patient Admission Report'!C678),"")</f>
        <v>Mrs LAXMI B</v>
      </c>
      <c r="I683" s="77" t="str">
        <f>IFERROR(IF('Patient Admission Report'!D678="","",'Patient Admission Report'!D678),"")</f>
        <v>91-9441641228</v>
      </c>
      <c r="J683" s="68" t="str">
        <f>IFERROR(IF('Patient Admission Report'!E678="","",'Patient Admission Report'!E678),"")</f>
        <v>TELANGANA</v>
      </c>
      <c r="K683" s="68" t="str">
        <f>IFERROR(IF('Patient Admission Report'!F678="","",'Patient Admission Report'!F678),"")</f>
        <v>PROCEDURE</v>
      </c>
      <c r="L683" s="68" t="str">
        <f>IFERROR(IF('Patient Admission Report'!G678="","",'Patient Admission Report'!G678),"")</f>
        <v>PULMONOLOGY</v>
      </c>
      <c r="M683" s="133" t="str">
        <f>IFERROR(IF('Patient Admission Report'!I678="","",'Patient Admission Report'!I678),"")</f>
        <v/>
      </c>
      <c r="N683" s="124"/>
      <c r="O683" s="116"/>
      <c r="P683" s="72"/>
      <c r="Q683" s="73"/>
      <c r="R683" s="72"/>
      <c r="S683" s="72"/>
      <c r="T683" s="73"/>
      <c r="U683" s="69"/>
      <c r="V683" s="69"/>
      <c r="W683" s="136"/>
      <c r="X683" s="139"/>
      <c r="Y683" s="121"/>
      <c r="Z683" s="143" t="str">
        <f>IFERROR(VLOOKUP('Care Companion Tracker'!$G683,'Patient Discharge Report'!$B$11:$E$1048576,3,FALSE),"")</f>
        <v>27/09/2014 11:27 PM</v>
      </c>
      <c r="AA683" s="94" t="str">
        <f>IFERROR(VLOOKUP('Care Companion Tracker'!$G683,'Patient Discharge Report'!$B$11:$E$1048576,4,FALSE),"")</f>
        <v>Normal Discharge</v>
      </c>
      <c r="AB683" s="179">
        <f>ROUND(IF('Care Companion Tracker'!$Z683="",0,('Care Companion Tracker'!$Z683-'Care Companion Tracker'!$F683)),0)</f>
        <v>14</v>
      </c>
      <c r="AC683" s="116"/>
      <c r="AD683" s="95"/>
    </row>
    <row r="684" spans="2:30">
      <c r="B684" s="67">
        <f t="shared" si="20"/>
        <v>669</v>
      </c>
      <c r="C684" s="68" t="str">
        <f t="shared" si="21"/>
        <v>Hyderabad</v>
      </c>
      <c r="D684" s="93" t="str">
        <f>IF(AND('Care Companion Tracker'!$U684="", 'Care Companion Tracker'!$Z684=""),"Class not attended", IF(AND('Care Companion Tracker'!$Z684="",'Care Companion Tracker'!$U684&lt;&gt;"",$K684="Surgery",$W684=""),"Practical Left", IF(AND('Care Companion Tracker'!$Z684="",'Care Companion Tracker'!$U684&lt;&gt;"",'Care Companion Tracker'!$K684="Surgery",'Care Companion Tracker'!$Y684=""),"Evaluation left",IF(OR(AND('Care Companion Tracker'!$Z684&lt;&gt;"",'Care Companion Tracker'!$K684="Surgery",'Care Companion Tracker'!$U684&lt;&gt;"",'Care Companion Tracker'!$W684&lt;&gt;"",'Care Companion Tracker'!$Y684&lt;&gt;""),AND('Care Companion Tracker'!$Z684&lt;&gt;"",'Care Companion Tracker'!$K684="Procedure",'Care Companion Tracker'!$U684&lt;&gt;""),AND('Care Companion Tracker'!$Z684&lt;&gt;"",'Care Companion Tracker'!$K684="Observation",'Care Companion Tracker'!$U684&lt;&gt;"")),"Discharged &amp; completed",IF(AND('Care Companion Tracker'!$Z684&lt;&gt;"",'Care Companion Tracker'!$U684&lt;&gt;"",'Care Companion Tracker'!$W684=""),"Discharged but no practical", IF(AND('Care Companion Tracker'!$Z684&lt;&gt;"",'Care Companion Tracker'!$U684&lt;&gt;"",'Care Companion Tracker'!$K684="Surgery",'Care Companion Tracker'!$Y684=""),"Discharged but no evaluation",IF(AND('Care Companion Tracker'!$Z684&lt;&gt;"",'Care Companion Tracker'!$U684=""),"Discharged but no class","Completed but not discharged")))))))</f>
        <v>Class not attended</v>
      </c>
      <c r="E684" s="129" t="str">
        <f>IF(Table4[[#This Row],[DOA (DD/MM/YY)]]="","",TEXT(Table4[[#This Row],[DOA (DD/MM/YY)]],"mmm-yy"))</f>
        <v>Sep-14</v>
      </c>
      <c r="F684" s="148">
        <f>IF('Patient Admission Report'!H679="","",'Patient Admission Report'!H679)</f>
        <v>41896</v>
      </c>
      <c r="G684" s="112" t="str">
        <f>IFERROR(IF('Patient Admission Report'!B679="","",'Patient Admission Report'!B679),"")</f>
        <v>10070000203485</v>
      </c>
      <c r="H684" s="68" t="str">
        <f>IFERROR(IF('Patient Admission Report'!C679="","",'Patient Admission Report'!C679),"")</f>
        <v>Mr YASHASVI B</v>
      </c>
      <c r="I684" s="77" t="str">
        <f>IFERROR(IF('Patient Admission Report'!D679="","",'Patient Admission Report'!D679),"")</f>
        <v>91-9704186804</v>
      </c>
      <c r="J684" s="68" t="str">
        <f>IFERROR(IF('Patient Admission Report'!E679="","",'Patient Admission Report'!E679),"")</f>
        <v>TELANGANA</v>
      </c>
      <c r="K684" s="68" t="str">
        <f>IFERROR(IF('Patient Admission Report'!F679="","",'Patient Admission Report'!F679),"")</f>
        <v>PROCEDURE</v>
      </c>
      <c r="L684" s="68" t="str">
        <f>IFERROR(IF('Patient Admission Report'!G679="","",'Patient Admission Report'!G679),"")</f>
        <v>PULMONOLOGY</v>
      </c>
      <c r="M684" s="133" t="str">
        <f>IFERROR(IF('Patient Admission Report'!I679="","",'Patient Admission Report'!I679),"")</f>
        <v>GRANULES INIDA LTD</v>
      </c>
      <c r="N684" s="124"/>
      <c r="O684" s="116"/>
      <c r="P684" s="72"/>
      <c r="Q684" s="73"/>
      <c r="R684" s="72"/>
      <c r="S684" s="72"/>
      <c r="T684" s="73"/>
      <c r="U684" s="69"/>
      <c r="V684" s="69"/>
      <c r="W684" s="136"/>
      <c r="X684" s="139"/>
      <c r="Y684" s="121"/>
      <c r="Z684" s="143" t="str">
        <f>IFERROR(VLOOKUP('Care Companion Tracker'!$G684,'Patient Discharge Report'!$B$11:$E$1048576,3,FALSE),"")</f>
        <v/>
      </c>
      <c r="AA684" s="94" t="str">
        <f>IFERROR(VLOOKUP('Care Companion Tracker'!$G684,'Patient Discharge Report'!$B$11:$E$1048576,4,FALSE),"")</f>
        <v/>
      </c>
      <c r="AB684" s="179">
        <f>ROUND(IF('Care Companion Tracker'!$Z684="",0,('Care Companion Tracker'!$Z684-'Care Companion Tracker'!$F684)),0)</f>
        <v>0</v>
      </c>
      <c r="AC684" s="116"/>
      <c r="AD684" s="95"/>
    </row>
    <row r="685" spans="2:30">
      <c r="B685" s="67">
        <f t="shared" si="20"/>
        <v>670</v>
      </c>
      <c r="C685" s="68" t="str">
        <f t="shared" si="21"/>
        <v>Hyderabad</v>
      </c>
      <c r="D685" s="93" t="str">
        <f>IF(AND('Care Companion Tracker'!$U685="", 'Care Companion Tracker'!$Z685=""),"Class not attended", IF(AND('Care Companion Tracker'!$Z685="",'Care Companion Tracker'!$U685&lt;&gt;"",$K685="Surgery",$W685=""),"Practical Left", IF(AND('Care Companion Tracker'!$Z685="",'Care Companion Tracker'!$U685&lt;&gt;"",'Care Companion Tracker'!$K685="Surgery",'Care Companion Tracker'!$Y685=""),"Evaluation left",IF(OR(AND('Care Companion Tracker'!$Z685&lt;&gt;"",'Care Companion Tracker'!$K685="Surgery",'Care Companion Tracker'!$U685&lt;&gt;"",'Care Companion Tracker'!$W685&lt;&gt;"",'Care Companion Tracker'!$Y685&lt;&gt;""),AND('Care Companion Tracker'!$Z685&lt;&gt;"",'Care Companion Tracker'!$K685="Procedure",'Care Companion Tracker'!$U685&lt;&gt;""),AND('Care Companion Tracker'!$Z685&lt;&gt;"",'Care Companion Tracker'!$K685="Observation",'Care Companion Tracker'!$U685&lt;&gt;"")),"Discharged &amp; completed",IF(AND('Care Companion Tracker'!$Z685&lt;&gt;"",'Care Companion Tracker'!$U685&lt;&gt;"",'Care Companion Tracker'!$W685=""),"Discharged but no practical", IF(AND('Care Companion Tracker'!$Z685&lt;&gt;"",'Care Companion Tracker'!$U685&lt;&gt;"",'Care Companion Tracker'!$K685="Surgery",'Care Companion Tracker'!$Y685=""),"Discharged but no evaluation",IF(AND('Care Companion Tracker'!$Z685&lt;&gt;"",'Care Companion Tracker'!$U685=""),"Discharged but no class","Completed but not discharged")))))))</f>
        <v>Discharged but no class</v>
      </c>
      <c r="E685" s="129" t="str">
        <f>IF(Table4[[#This Row],[DOA (DD/MM/YY)]]="","",TEXT(Table4[[#This Row],[DOA (DD/MM/YY)]],"mmm-yy"))</f>
        <v>Sep-14</v>
      </c>
      <c r="F685" s="148">
        <f>IF('Patient Admission Report'!H680="","",'Patient Admission Report'!H680)</f>
        <v>41896</v>
      </c>
      <c r="G685" s="112" t="str">
        <f>IFERROR(IF('Patient Admission Report'!B680="","",'Patient Admission Report'!B680),"")</f>
        <v>10070000203558</v>
      </c>
      <c r="H685" s="68" t="str">
        <f>IFERROR(IF('Patient Admission Report'!C680="","",'Patient Admission Report'!C680),"")</f>
        <v>Mr RAJU</v>
      </c>
      <c r="I685" s="77" t="str">
        <f>IFERROR(IF('Patient Admission Report'!D680="","",'Patient Admission Report'!D680),"")</f>
        <v>9959723712</v>
      </c>
      <c r="J685" s="68" t="str">
        <f>IFERROR(IF('Patient Admission Report'!E680="","",'Patient Admission Report'!E680),"")</f>
        <v>TELANGANA</v>
      </c>
      <c r="K685" s="68" t="str">
        <f>IFERROR(IF('Patient Admission Report'!F680="","",'Patient Admission Report'!F680),"")</f>
        <v>PROCEDURE</v>
      </c>
      <c r="L685" s="68" t="str">
        <f>IFERROR(IF('Patient Admission Report'!G680="","",'Patient Admission Report'!G680),"")</f>
        <v>UROLOGY</v>
      </c>
      <c r="M685" s="133" t="str">
        <f>IFERROR(IF('Patient Admission Report'!I680="","",'Patient Admission Report'!I680),"")</f>
        <v>AROGYA SRI</v>
      </c>
      <c r="N685" s="124"/>
      <c r="O685" s="116"/>
      <c r="P685" s="72"/>
      <c r="Q685" s="73"/>
      <c r="R685" s="72"/>
      <c r="S685" s="72"/>
      <c r="T685" s="73"/>
      <c r="U685" s="69"/>
      <c r="V685" s="69" t="s">
        <v>3222</v>
      </c>
      <c r="W685" s="136"/>
      <c r="X685" s="139"/>
      <c r="Y685" s="121"/>
      <c r="Z685" s="143" t="str">
        <f>IFERROR(VLOOKUP('Care Companion Tracker'!$G685,'Patient Discharge Report'!$B$11:$E$1048576,3,FALSE),"")</f>
        <v>25/09/2014 07:15 AM</v>
      </c>
      <c r="AA685" s="94" t="str">
        <f>IFERROR(VLOOKUP('Care Companion Tracker'!$G685,'Patient Discharge Report'!$B$11:$E$1048576,4,FALSE),"")</f>
        <v>Normal Discharge</v>
      </c>
      <c r="AB685" s="179">
        <f>ROUND(IF('Care Companion Tracker'!$Z685="",0,('Care Companion Tracker'!$Z685-'Care Companion Tracker'!$F685)),0)</f>
        <v>11</v>
      </c>
      <c r="AC685" s="116"/>
      <c r="AD685" s="95"/>
    </row>
    <row r="686" spans="2:30">
      <c r="B686" s="67">
        <f t="shared" si="20"/>
        <v>671</v>
      </c>
      <c r="C686" s="68" t="str">
        <f t="shared" si="21"/>
        <v>Hyderabad</v>
      </c>
      <c r="D686" s="93" t="str">
        <f>IF(AND('Care Companion Tracker'!$U686="", 'Care Companion Tracker'!$Z686=""),"Class not attended", IF(AND('Care Companion Tracker'!$Z686="",'Care Companion Tracker'!$U686&lt;&gt;"",$K686="Surgery",$W686=""),"Practical Left", IF(AND('Care Companion Tracker'!$Z686="",'Care Companion Tracker'!$U686&lt;&gt;"",'Care Companion Tracker'!$K686="Surgery",'Care Companion Tracker'!$Y686=""),"Evaluation left",IF(OR(AND('Care Companion Tracker'!$Z686&lt;&gt;"",'Care Companion Tracker'!$K686="Surgery",'Care Companion Tracker'!$U686&lt;&gt;"",'Care Companion Tracker'!$W686&lt;&gt;"",'Care Companion Tracker'!$Y686&lt;&gt;""),AND('Care Companion Tracker'!$Z686&lt;&gt;"",'Care Companion Tracker'!$K686="Procedure",'Care Companion Tracker'!$U686&lt;&gt;""),AND('Care Companion Tracker'!$Z686&lt;&gt;"",'Care Companion Tracker'!$K686="Observation",'Care Companion Tracker'!$U686&lt;&gt;"")),"Discharged &amp; completed",IF(AND('Care Companion Tracker'!$Z686&lt;&gt;"",'Care Companion Tracker'!$U686&lt;&gt;"",'Care Companion Tracker'!$W686=""),"Discharged but no practical", IF(AND('Care Companion Tracker'!$Z686&lt;&gt;"",'Care Companion Tracker'!$U686&lt;&gt;"",'Care Companion Tracker'!$K686="Surgery",'Care Companion Tracker'!$Y686=""),"Discharged but no evaluation",IF(AND('Care Companion Tracker'!$Z686&lt;&gt;"",'Care Companion Tracker'!$U686=""),"Discharged but no class","Completed but not discharged")))))))</f>
        <v>Class not attended</v>
      </c>
      <c r="E686" s="129" t="str">
        <f>IF(Table4[[#This Row],[DOA (DD/MM/YY)]]="","",TEXT(Table4[[#This Row],[DOA (DD/MM/YY)]],"mmm-yy"))</f>
        <v>Sep-14</v>
      </c>
      <c r="F686" s="148">
        <f>IF('Patient Admission Report'!H681="","",'Patient Admission Report'!H681)</f>
        <v>41896</v>
      </c>
      <c r="G686" s="112" t="str">
        <f>IFERROR(IF('Patient Admission Report'!B681="","",'Patient Admission Report'!B681),"")</f>
        <v>10070000203652</v>
      </c>
      <c r="H686" s="68" t="str">
        <f>IFERROR(IF('Patient Admission Report'!C681="","",'Patient Admission Report'!C681),"")</f>
        <v>Mrs VENKATAMMA T</v>
      </c>
      <c r="I686" s="77" t="str">
        <f>IFERROR(IF('Patient Admission Report'!D681="","",'Patient Admission Report'!D681),"")</f>
        <v>919985035423</v>
      </c>
      <c r="J686" s="68" t="str">
        <f>IFERROR(IF('Patient Admission Report'!E681="","",'Patient Admission Report'!E681),"")</f>
        <v>TELANGANA</v>
      </c>
      <c r="K686" s="68" t="str">
        <f>IFERROR(IF('Patient Admission Report'!F681="","",'Patient Admission Report'!F681),"")</f>
        <v>OBSERVATION</v>
      </c>
      <c r="L686" s="68" t="str">
        <f>IFERROR(IF('Patient Admission Report'!G681="","",'Patient Admission Report'!G681),"")</f>
        <v>UROLOGY</v>
      </c>
      <c r="M686" s="133" t="str">
        <f>IFERROR(IF('Patient Admission Report'!I681="","",'Patient Admission Report'!I681),"")</f>
        <v>ESIC_CREDIT</v>
      </c>
      <c r="N686" s="124"/>
      <c r="O686" s="116"/>
      <c r="P686" s="72"/>
      <c r="Q686" s="73"/>
      <c r="R686" s="72"/>
      <c r="S686" s="72"/>
      <c r="T686" s="73"/>
      <c r="U686" s="69"/>
      <c r="V686" s="69"/>
      <c r="W686" s="136"/>
      <c r="X686" s="139"/>
      <c r="Y686" s="121"/>
      <c r="Z686" s="143" t="str">
        <f>IFERROR(VLOOKUP('Care Companion Tracker'!$G686,'Patient Discharge Report'!$B$11:$E$1048576,3,FALSE),"")</f>
        <v/>
      </c>
      <c r="AA686" s="94" t="str">
        <f>IFERROR(VLOOKUP('Care Companion Tracker'!$G686,'Patient Discharge Report'!$B$11:$E$1048576,4,FALSE),"")</f>
        <v/>
      </c>
      <c r="AB686" s="179">
        <f>ROUND(IF('Care Companion Tracker'!$Z686="",0,('Care Companion Tracker'!$Z686-'Care Companion Tracker'!$F686)),0)</f>
        <v>0</v>
      </c>
      <c r="AC686" s="116"/>
      <c r="AD686" s="95"/>
    </row>
    <row r="687" spans="2:30">
      <c r="B687" s="67">
        <f t="shared" si="20"/>
        <v>672</v>
      </c>
      <c r="C687" s="68" t="str">
        <f t="shared" si="21"/>
        <v>Hyderabad</v>
      </c>
      <c r="D687" s="93" t="str">
        <f>IF(AND('Care Companion Tracker'!$U687="", 'Care Companion Tracker'!$Z687=""),"Class not attended", IF(AND('Care Companion Tracker'!$Z687="",'Care Companion Tracker'!$U687&lt;&gt;"",$K687="Surgery",$W687=""),"Practical Left", IF(AND('Care Companion Tracker'!$Z687="",'Care Companion Tracker'!$U687&lt;&gt;"",'Care Companion Tracker'!$K687="Surgery",'Care Companion Tracker'!$Y687=""),"Evaluation left",IF(OR(AND('Care Companion Tracker'!$Z687&lt;&gt;"",'Care Companion Tracker'!$K687="Surgery",'Care Companion Tracker'!$U687&lt;&gt;"",'Care Companion Tracker'!$W687&lt;&gt;"",'Care Companion Tracker'!$Y687&lt;&gt;""),AND('Care Companion Tracker'!$Z687&lt;&gt;"",'Care Companion Tracker'!$K687="Procedure",'Care Companion Tracker'!$U687&lt;&gt;""),AND('Care Companion Tracker'!$Z687&lt;&gt;"",'Care Companion Tracker'!$K687="Observation",'Care Companion Tracker'!$U687&lt;&gt;"")),"Discharged &amp; completed",IF(AND('Care Companion Tracker'!$Z687&lt;&gt;"",'Care Companion Tracker'!$U687&lt;&gt;"",'Care Companion Tracker'!$W687=""),"Discharged but no practical", IF(AND('Care Companion Tracker'!$Z687&lt;&gt;"",'Care Companion Tracker'!$U687&lt;&gt;"",'Care Companion Tracker'!$K687="Surgery",'Care Companion Tracker'!$Y687=""),"Discharged but no evaluation",IF(AND('Care Companion Tracker'!$Z687&lt;&gt;"",'Care Companion Tracker'!$U687=""),"Discharged but no class","Completed but not discharged")))))))</f>
        <v>Discharged but no class</v>
      </c>
      <c r="E687" s="129" t="str">
        <f>IF(Table4[[#This Row],[DOA (DD/MM/YY)]]="","",TEXT(Table4[[#This Row],[DOA (DD/MM/YY)]],"mmm-yy"))</f>
        <v>Sep-14</v>
      </c>
      <c r="F687" s="148">
        <f>IF('Patient Admission Report'!H682="","",'Patient Admission Report'!H682)</f>
        <v>41896</v>
      </c>
      <c r="G687" s="112" t="str">
        <f>IFERROR(IF('Patient Admission Report'!B682="","",'Patient Admission Report'!B682),"")</f>
        <v>10070000203209</v>
      </c>
      <c r="H687" s="68" t="str">
        <f>IFERROR(IF('Patient Admission Report'!C682="","",'Patient Admission Report'!C682),"")</f>
        <v>Mr RAMU G</v>
      </c>
      <c r="I687" s="77" t="str">
        <f>IFERROR(IF('Patient Admission Report'!D682="","",'Patient Admission Report'!D682),"")</f>
        <v>9989925460</v>
      </c>
      <c r="J687" s="68" t="str">
        <f>IFERROR(IF('Patient Admission Report'!E682="","",'Patient Admission Report'!E682),"")</f>
        <v>TELANGANA</v>
      </c>
      <c r="K687" s="68" t="str">
        <f>IFERROR(IF('Patient Admission Report'!F682="","",'Patient Admission Report'!F682),"")</f>
        <v>PROCEDURE</v>
      </c>
      <c r="L687" s="68" t="str">
        <f>IFERROR(IF('Patient Admission Report'!G682="","",'Patient Admission Report'!G682),"")</f>
        <v>UROLOGY</v>
      </c>
      <c r="M687" s="133" t="str">
        <f>IFERROR(IF('Patient Admission Report'!I682="","",'Patient Admission Report'!I682),"")</f>
        <v>AROGYA SRI</v>
      </c>
      <c r="N687" s="124"/>
      <c r="O687" s="116"/>
      <c r="P687" s="72"/>
      <c r="Q687" s="73"/>
      <c r="R687" s="72"/>
      <c r="S687" s="72"/>
      <c r="T687" s="73"/>
      <c r="U687" s="69"/>
      <c r="V687" s="69" t="s">
        <v>3222</v>
      </c>
      <c r="W687" s="136"/>
      <c r="X687" s="139"/>
      <c r="Y687" s="121"/>
      <c r="Z687" s="143" t="str">
        <f>IFERROR(VLOOKUP('Care Companion Tracker'!$G687,'Patient Discharge Report'!$B$11:$E$1048576,3,FALSE),"")</f>
        <v>24/09/2014 02:14 AM</v>
      </c>
      <c r="AA687" s="94" t="str">
        <f>IFERROR(VLOOKUP('Care Companion Tracker'!$G687,'Patient Discharge Report'!$B$11:$E$1048576,4,FALSE),"")</f>
        <v>Normal Discharge</v>
      </c>
      <c r="AB687" s="179">
        <f>ROUND(IF('Care Companion Tracker'!$Z687="",0,('Care Companion Tracker'!$Z687-'Care Companion Tracker'!$F687)),0)</f>
        <v>10</v>
      </c>
      <c r="AC687" s="116"/>
      <c r="AD687" s="95"/>
    </row>
    <row r="688" spans="2:30">
      <c r="B688" s="67">
        <f t="shared" si="20"/>
        <v>673</v>
      </c>
      <c r="C688" s="68" t="str">
        <f t="shared" si="21"/>
        <v>Hyderabad</v>
      </c>
      <c r="D688" s="93" t="str">
        <f>IF(AND('Care Companion Tracker'!$U688="", 'Care Companion Tracker'!$Z688=""),"Class not attended", IF(AND('Care Companion Tracker'!$Z688="",'Care Companion Tracker'!$U688&lt;&gt;"",$K688="Surgery",$W688=""),"Practical Left", IF(AND('Care Companion Tracker'!$Z688="",'Care Companion Tracker'!$U688&lt;&gt;"",'Care Companion Tracker'!$K688="Surgery",'Care Companion Tracker'!$Y688=""),"Evaluation left",IF(OR(AND('Care Companion Tracker'!$Z688&lt;&gt;"",'Care Companion Tracker'!$K688="Surgery",'Care Companion Tracker'!$U688&lt;&gt;"",'Care Companion Tracker'!$W688&lt;&gt;"",'Care Companion Tracker'!$Y688&lt;&gt;""),AND('Care Companion Tracker'!$Z688&lt;&gt;"",'Care Companion Tracker'!$K688="Procedure",'Care Companion Tracker'!$U688&lt;&gt;""),AND('Care Companion Tracker'!$Z688&lt;&gt;"",'Care Companion Tracker'!$K688="Observation",'Care Companion Tracker'!$U688&lt;&gt;"")),"Discharged &amp; completed",IF(AND('Care Companion Tracker'!$Z688&lt;&gt;"",'Care Companion Tracker'!$U688&lt;&gt;"",'Care Companion Tracker'!$W688=""),"Discharged but no practical", IF(AND('Care Companion Tracker'!$Z688&lt;&gt;"",'Care Companion Tracker'!$U688&lt;&gt;"",'Care Companion Tracker'!$K688="Surgery",'Care Companion Tracker'!$Y688=""),"Discharged but no evaluation",IF(AND('Care Companion Tracker'!$Z688&lt;&gt;"",'Care Companion Tracker'!$U688=""),"Discharged but no class","Completed but not discharged")))))))</f>
        <v>Discharged but no class</v>
      </c>
      <c r="E688" s="129" t="str">
        <f>IF(Table4[[#This Row],[DOA (DD/MM/YY)]]="","",TEXT(Table4[[#This Row],[DOA (DD/MM/YY)]],"mmm-yy"))</f>
        <v>Sep-14</v>
      </c>
      <c r="F688" s="148" t="str">
        <f>IF('Patient Admission Report'!H683="","",'Patient Admission Report'!H683)</f>
        <v xml:space="preserve">21/09/2014 </v>
      </c>
      <c r="G688" s="112" t="str">
        <f>IFERROR(IF('Patient Admission Report'!B683="","",'Patient Admission Report'!B683),"")</f>
        <v>10070000202212</v>
      </c>
      <c r="H688" s="68" t="str">
        <f>IFERROR(IF('Patient Admission Report'!C683="","",'Patient Admission Report'!C683),"")</f>
        <v>Mr SHIVPUTRA</v>
      </c>
      <c r="I688" s="77" t="str">
        <f>IFERROR(IF('Patient Admission Report'!D683="","",'Patient Admission Report'!D683),"")</f>
        <v>91-9448337766</v>
      </c>
      <c r="J688" s="68" t="str">
        <f>IFERROR(IF('Patient Admission Report'!E683="","",'Patient Admission Report'!E683),"")</f>
        <v>Karnataka.</v>
      </c>
      <c r="K688" s="68" t="str">
        <f>IFERROR(IF('Patient Admission Report'!F683="","",'Patient Admission Report'!F683),"")</f>
        <v>OBSERVATION</v>
      </c>
      <c r="L688" s="68" t="str">
        <f>IFERROR(IF('Patient Admission Report'!G683="","",'Patient Admission Report'!G683),"")</f>
        <v>CARDIOLOGY - ADULT</v>
      </c>
      <c r="M688" s="133" t="str">
        <f>IFERROR(IF('Patient Admission Report'!I683="","",'Patient Admission Report'!I683),"")</f>
        <v/>
      </c>
      <c r="N688" s="124"/>
      <c r="O688" s="116"/>
      <c r="P688" s="72"/>
      <c r="Q688" s="73"/>
      <c r="R688" s="72"/>
      <c r="S688" s="72"/>
      <c r="T688" s="73"/>
      <c r="U688" s="69"/>
      <c r="V688" s="69"/>
      <c r="W688" s="136"/>
      <c r="X688" s="139"/>
      <c r="Y688" s="121"/>
      <c r="Z688" s="143" t="str">
        <f>IFERROR(VLOOKUP('Care Companion Tracker'!$G688,'Patient Discharge Report'!$B$11:$E$1048576,3,FALSE),"")</f>
        <v>29/09/2014 08:12 PM</v>
      </c>
      <c r="AA688" s="94" t="str">
        <f>IFERROR(VLOOKUP('Care Companion Tracker'!$G688,'Patient Discharge Report'!$B$11:$E$1048576,4,FALSE),"")</f>
        <v>Normal Discharge</v>
      </c>
      <c r="AB688" s="179">
        <f>ROUND(IF('Care Companion Tracker'!$Z688="",0,('Care Companion Tracker'!$Z688-'Care Companion Tracker'!$F688)),0)</f>
        <v>9</v>
      </c>
      <c r="AC688" s="116"/>
      <c r="AD688" s="95"/>
    </row>
    <row r="689" spans="2:30">
      <c r="B689" s="67">
        <f t="shared" si="20"/>
        <v>674</v>
      </c>
      <c r="C689" s="68" t="str">
        <f t="shared" si="21"/>
        <v>Hyderabad</v>
      </c>
      <c r="D689" s="93" t="str">
        <f>IF(AND('Care Companion Tracker'!$U689="", 'Care Companion Tracker'!$Z689=""),"Class not attended", IF(AND('Care Companion Tracker'!$Z689="",'Care Companion Tracker'!$U689&lt;&gt;"",$K689="Surgery",$W689=""),"Practical Left", IF(AND('Care Companion Tracker'!$Z689="",'Care Companion Tracker'!$U689&lt;&gt;"",'Care Companion Tracker'!$K689="Surgery",'Care Companion Tracker'!$Y689=""),"Evaluation left",IF(OR(AND('Care Companion Tracker'!$Z689&lt;&gt;"",'Care Companion Tracker'!$K689="Surgery",'Care Companion Tracker'!$U689&lt;&gt;"",'Care Companion Tracker'!$W689&lt;&gt;"",'Care Companion Tracker'!$Y689&lt;&gt;""),AND('Care Companion Tracker'!$Z689&lt;&gt;"",'Care Companion Tracker'!$K689="Procedure",'Care Companion Tracker'!$U689&lt;&gt;""),AND('Care Companion Tracker'!$Z689&lt;&gt;"",'Care Companion Tracker'!$K689="Observation",'Care Companion Tracker'!$U689&lt;&gt;"")),"Discharged &amp; completed",IF(AND('Care Companion Tracker'!$Z689&lt;&gt;"",'Care Companion Tracker'!$U689&lt;&gt;"",'Care Companion Tracker'!$W689=""),"Discharged but no practical", IF(AND('Care Companion Tracker'!$Z689&lt;&gt;"",'Care Companion Tracker'!$U689&lt;&gt;"",'Care Companion Tracker'!$K689="Surgery",'Care Companion Tracker'!$Y689=""),"Discharged but no evaluation",IF(AND('Care Companion Tracker'!$Z689&lt;&gt;"",'Care Companion Tracker'!$U689=""),"Discharged but no class","Completed but not discharged")))))))</f>
        <v>Discharged but no class</v>
      </c>
      <c r="E689" s="129" t="str">
        <f>IF(Table4[[#This Row],[DOA (DD/MM/YY)]]="","",TEXT(Table4[[#This Row],[DOA (DD/MM/YY)]],"mmm-yy"))</f>
        <v>Sep-14</v>
      </c>
      <c r="F689" s="148" t="str">
        <f>IF('Patient Admission Report'!H684="","",'Patient Admission Report'!H684)</f>
        <v>21/09/2014</v>
      </c>
      <c r="G689" s="112" t="str">
        <f>IFERROR(IF('Patient Admission Report'!B684="","",'Patient Admission Report'!B684),"")</f>
        <v>10070000203267</v>
      </c>
      <c r="H689" s="68" t="str">
        <f>IFERROR(IF('Patient Admission Report'!C684="","",'Patient Admission Report'!C684),"")</f>
        <v>Mr SREENU V</v>
      </c>
      <c r="I689" s="77" t="str">
        <f>IFERROR(IF('Patient Admission Report'!D684="","",'Patient Admission Report'!D684),"")</f>
        <v>9959602521</v>
      </c>
      <c r="J689" s="68" t="str">
        <f>IFERROR(IF('Patient Admission Report'!E684="","",'Patient Admission Report'!E684),"")</f>
        <v>TELANGANA</v>
      </c>
      <c r="K689" s="68" t="str">
        <f>IFERROR(IF('Patient Admission Report'!F684="","",'Patient Admission Report'!F684),"")</f>
        <v>PROCEDURE</v>
      </c>
      <c r="L689" s="68" t="str">
        <f>IFERROR(IF('Patient Admission Report'!G684="","",'Patient Admission Report'!G684),"")</f>
        <v>GASTROENTEROLOGY</v>
      </c>
      <c r="M689" s="133" t="str">
        <f>IFERROR(IF('Patient Admission Report'!I684="","",'Patient Admission Report'!I684),"")</f>
        <v/>
      </c>
      <c r="N689" s="124"/>
      <c r="O689" s="116"/>
      <c r="P689" s="72"/>
      <c r="Q689" s="73"/>
      <c r="R689" s="72"/>
      <c r="S689" s="72"/>
      <c r="T689" s="73"/>
      <c r="U689" s="69"/>
      <c r="V689" s="69"/>
      <c r="W689" s="136"/>
      <c r="X689" s="139"/>
      <c r="Y689" s="121"/>
      <c r="Z689" s="143" t="str">
        <f>IFERROR(VLOOKUP('Care Companion Tracker'!$G689,'Patient Discharge Report'!$B$11:$E$1048576,3,FALSE),"")</f>
        <v>24/09/2014 02:15 AM</v>
      </c>
      <c r="AA689" s="94" t="str">
        <f>IFERROR(VLOOKUP('Care Companion Tracker'!$G689,'Patient Discharge Report'!$B$11:$E$1048576,4,FALSE),"")</f>
        <v>Normal Discharge</v>
      </c>
      <c r="AB689" s="179">
        <f>ROUND(IF('Care Companion Tracker'!$Z689="",0,('Care Companion Tracker'!$Z689-'Care Companion Tracker'!$F689)),0)</f>
        <v>3</v>
      </c>
      <c r="AC689" s="116"/>
      <c r="AD689" s="95"/>
    </row>
    <row r="690" spans="2:30">
      <c r="B690" s="67">
        <f t="shared" si="20"/>
        <v>675</v>
      </c>
      <c r="C690" s="68" t="str">
        <f t="shared" si="21"/>
        <v>Hyderabad</v>
      </c>
      <c r="D690" s="93" t="str">
        <f>IF(AND('Care Companion Tracker'!$U690="", 'Care Companion Tracker'!$Z690=""),"Class not attended", IF(AND('Care Companion Tracker'!$Z690="",'Care Companion Tracker'!$U690&lt;&gt;"",$K690="Surgery",$W690=""),"Practical Left", IF(AND('Care Companion Tracker'!$Z690="",'Care Companion Tracker'!$U690&lt;&gt;"",'Care Companion Tracker'!$K690="Surgery",'Care Companion Tracker'!$Y690=""),"Evaluation left",IF(OR(AND('Care Companion Tracker'!$Z690&lt;&gt;"",'Care Companion Tracker'!$K690="Surgery",'Care Companion Tracker'!$U690&lt;&gt;"",'Care Companion Tracker'!$W690&lt;&gt;"",'Care Companion Tracker'!$Y690&lt;&gt;""),AND('Care Companion Tracker'!$Z690&lt;&gt;"",'Care Companion Tracker'!$K690="Procedure",'Care Companion Tracker'!$U690&lt;&gt;""),AND('Care Companion Tracker'!$Z690&lt;&gt;"",'Care Companion Tracker'!$K690="Observation",'Care Companion Tracker'!$U690&lt;&gt;"")),"Discharged &amp; completed",IF(AND('Care Companion Tracker'!$Z690&lt;&gt;"",'Care Companion Tracker'!$U690&lt;&gt;"",'Care Companion Tracker'!$W690=""),"Discharged but no practical", IF(AND('Care Companion Tracker'!$Z690&lt;&gt;"",'Care Companion Tracker'!$U690&lt;&gt;"",'Care Companion Tracker'!$K690="Surgery",'Care Companion Tracker'!$Y690=""),"Discharged but no evaluation",IF(AND('Care Companion Tracker'!$Z690&lt;&gt;"",'Care Companion Tracker'!$U690=""),"Discharged but no class","Completed but not discharged")))))))</f>
        <v>Discharged but no class</v>
      </c>
      <c r="E690" s="129" t="str">
        <f>IF(Table4[[#This Row],[DOA (DD/MM/YY)]]="","",TEXT(Table4[[#This Row],[DOA (DD/MM/YY)]],"mmm-yy"))</f>
        <v>Sep-14</v>
      </c>
      <c r="F690" s="148" t="str">
        <f>IF('Patient Admission Report'!H685="","",'Patient Admission Report'!H685)</f>
        <v xml:space="preserve">21/09/2014 </v>
      </c>
      <c r="G690" s="112" t="str">
        <f>IFERROR(IF('Patient Admission Report'!B685="","",'Patient Admission Report'!B685),"")</f>
        <v>10070000176214</v>
      </c>
      <c r="H690" s="68" t="str">
        <f>IFERROR(IF('Patient Admission Report'!C685="","",'Patient Admission Report'!C685),"")</f>
        <v>Mrs LAKSHMI BAI N</v>
      </c>
      <c r="I690" s="77" t="str">
        <f>IFERROR(IF('Patient Admission Report'!D685="","",'Patient Admission Report'!D685),"")</f>
        <v>91-9393495333</v>
      </c>
      <c r="J690" s="68" t="str">
        <f>IFERROR(IF('Patient Admission Report'!E685="","",'Patient Admission Report'!E685),"")</f>
        <v>Andhra Pradesh</v>
      </c>
      <c r="K690" s="68" t="str">
        <f>IFERROR(IF('Patient Admission Report'!F685="","",'Patient Admission Report'!F685),"")</f>
        <v>OBSERVATION</v>
      </c>
      <c r="L690" s="68" t="str">
        <f>IFERROR(IF('Patient Admission Report'!G685="","",'Patient Admission Report'!G685),"")</f>
        <v>GASTROENTEROLOGY</v>
      </c>
      <c r="M690" s="133" t="str">
        <f>IFERROR(IF('Patient Admission Report'!I685="","",'Patient Admission Report'!I685),"")</f>
        <v/>
      </c>
      <c r="N690" s="124"/>
      <c r="O690" s="116"/>
      <c r="P690" s="72"/>
      <c r="Q690" s="73"/>
      <c r="R690" s="72"/>
      <c r="S690" s="72"/>
      <c r="T690" s="73"/>
      <c r="U690" s="69"/>
      <c r="V690" s="69"/>
      <c r="W690" s="136"/>
      <c r="X690" s="139"/>
      <c r="Y690" s="121"/>
      <c r="Z690" s="143" t="str">
        <f>IFERROR(VLOOKUP('Care Companion Tracker'!$G690,'Patient Discharge Report'!$B$11:$E$1048576,3,FALSE),"")</f>
        <v>22/09/2014 05:42 PM</v>
      </c>
      <c r="AA690" s="94" t="str">
        <f>IFERROR(VLOOKUP('Care Companion Tracker'!$G690,'Patient Discharge Report'!$B$11:$E$1048576,4,FALSE),"")</f>
        <v>LAMA</v>
      </c>
      <c r="AB690" s="179">
        <f>ROUND(IF('Care Companion Tracker'!$Z690="",0,('Care Companion Tracker'!$Z690-'Care Companion Tracker'!$F690)),0)</f>
        <v>2</v>
      </c>
      <c r="AC690" s="116"/>
      <c r="AD690" s="95"/>
    </row>
    <row r="691" spans="2:30">
      <c r="B691" s="67">
        <f t="shared" si="20"/>
        <v>676</v>
      </c>
      <c r="C691" s="68" t="str">
        <f t="shared" si="21"/>
        <v>Hyderabad</v>
      </c>
      <c r="D691" s="93" t="str">
        <f>IF(AND('Care Companion Tracker'!$U691="", 'Care Companion Tracker'!$Z691=""),"Class not attended", IF(AND('Care Companion Tracker'!$Z691="",'Care Companion Tracker'!$U691&lt;&gt;"",$K691="Surgery",$W691=""),"Practical Left", IF(AND('Care Companion Tracker'!$Z691="",'Care Companion Tracker'!$U691&lt;&gt;"",'Care Companion Tracker'!$K691="Surgery",'Care Companion Tracker'!$Y691=""),"Evaluation left",IF(OR(AND('Care Companion Tracker'!$Z691&lt;&gt;"",'Care Companion Tracker'!$K691="Surgery",'Care Companion Tracker'!$U691&lt;&gt;"",'Care Companion Tracker'!$W691&lt;&gt;"",'Care Companion Tracker'!$Y691&lt;&gt;""),AND('Care Companion Tracker'!$Z691&lt;&gt;"",'Care Companion Tracker'!$K691="Procedure",'Care Companion Tracker'!$U691&lt;&gt;""),AND('Care Companion Tracker'!$Z691&lt;&gt;"",'Care Companion Tracker'!$K691="Observation",'Care Companion Tracker'!$U691&lt;&gt;"")),"Discharged &amp; completed",IF(AND('Care Companion Tracker'!$Z691&lt;&gt;"",'Care Companion Tracker'!$U691&lt;&gt;"",'Care Companion Tracker'!$W691=""),"Discharged but no practical", IF(AND('Care Companion Tracker'!$Z691&lt;&gt;"",'Care Companion Tracker'!$U691&lt;&gt;"",'Care Companion Tracker'!$K691="Surgery",'Care Companion Tracker'!$Y691=""),"Discharged but no evaluation",IF(AND('Care Companion Tracker'!$Z691&lt;&gt;"",'Care Companion Tracker'!$U691=""),"Discharged but no class","Completed but not discharged")))))))</f>
        <v>Discharged but no class</v>
      </c>
      <c r="E691" s="129" t="str">
        <f>IF(Table4[[#This Row],[DOA (DD/MM/YY)]]="","",TEXT(Table4[[#This Row],[DOA (DD/MM/YY)]],"mmm-yy"))</f>
        <v>Sep-14</v>
      </c>
      <c r="F691" s="148" t="str">
        <f>IF('Patient Admission Report'!H686="","",'Patient Admission Report'!H686)</f>
        <v xml:space="preserve">21/09/2014 </v>
      </c>
      <c r="G691" s="112" t="str">
        <f>IFERROR(IF('Patient Admission Report'!B686="","",'Patient Admission Report'!B686),"")</f>
        <v>10070000204034</v>
      </c>
      <c r="H691" s="68" t="str">
        <f>IFERROR(IF('Patient Admission Report'!C686="","",'Patient Admission Report'!C686),"")</f>
        <v>Mr MAHABOOB SK</v>
      </c>
      <c r="I691" s="77" t="str">
        <f>IFERROR(IF('Patient Admission Report'!D686="","",'Patient Admission Report'!D686),"")</f>
        <v>91-9966007702</v>
      </c>
      <c r="J691" s="68" t="str">
        <f>IFERROR(IF('Patient Admission Report'!E686="","",'Patient Admission Report'!E686),"")</f>
        <v>TELANGANA</v>
      </c>
      <c r="K691" s="68" t="str">
        <f>IFERROR(IF('Patient Admission Report'!F686="","",'Patient Admission Report'!F686),"")</f>
        <v>OBSERVATION</v>
      </c>
      <c r="L691" s="68" t="str">
        <f>IFERROR(IF('Patient Admission Report'!G686="","",'Patient Admission Report'!G686),"")</f>
        <v>GENERAL MEDICINE</v>
      </c>
      <c r="M691" s="133" t="str">
        <f>IFERROR(IF('Patient Admission Report'!I686="","",'Patient Admission Report'!I686),"")</f>
        <v/>
      </c>
      <c r="N691" s="124"/>
      <c r="O691" s="116"/>
      <c r="P691" s="72"/>
      <c r="Q691" s="73"/>
      <c r="R691" s="72"/>
      <c r="S691" s="72"/>
      <c r="T691" s="73"/>
      <c r="U691" s="69"/>
      <c r="V691" s="69"/>
      <c r="W691" s="136"/>
      <c r="X691" s="139"/>
      <c r="Y691" s="121"/>
      <c r="Z691" s="143" t="str">
        <f>IFERROR(VLOOKUP('Care Companion Tracker'!$G691,'Patient Discharge Report'!$B$11:$E$1048576,3,FALSE),"")</f>
        <v>22/09/2014 05:40 PM</v>
      </c>
      <c r="AA691" s="94" t="str">
        <f>IFERROR(VLOOKUP('Care Companion Tracker'!$G691,'Patient Discharge Report'!$B$11:$E$1048576,4,FALSE),"")</f>
        <v>LAMA</v>
      </c>
      <c r="AB691" s="179">
        <f>ROUND(IF('Care Companion Tracker'!$Z691="",0,('Care Companion Tracker'!$Z691-'Care Companion Tracker'!$F691)),0)</f>
        <v>2</v>
      </c>
      <c r="AC691" s="116"/>
      <c r="AD691" s="95"/>
    </row>
    <row r="692" spans="2:30">
      <c r="B692" s="67">
        <f t="shared" si="20"/>
        <v>677</v>
      </c>
      <c r="C692" s="68" t="str">
        <f t="shared" si="21"/>
        <v>Hyderabad</v>
      </c>
      <c r="D692" s="93" t="str">
        <f>IF(AND('Care Companion Tracker'!$U692="", 'Care Companion Tracker'!$Z692=""),"Class not attended", IF(AND('Care Companion Tracker'!$Z692="",'Care Companion Tracker'!$U692&lt;&gt;"",$K692="Surgery",$W692=""),"Practical Left", IF(AND('Care Companion Tracker'!$Z692="",'Care Companion Tracker'!$U692&lt;&gt;"",'Care Companion Tracker'!$K692="Surgery",'Care Companion Tracker'!$Y692=""),"Evaluation left",IF(OR(AND('Care Companion Tracker'!$Z692&lt;&gt;"",'Care Companion Tracker'!$K692="Surgery",'Care Companion Tracker'!$U692&lt;&gt;"",'Care Companion Tracker'!$W692&lt;&gt;"",'Care Companion Tracker'!$Y692&lt;&gt;""),AND('Care Companion Tracker'!$Z692&lt;&gt;"",'Care Companion Tracker'!$K692="Procedure",'Care Companion Tracker'!$U692&lt;&gt;""),AND('Care Companion Tracker'!$Z692&lt;&gt;"",'Care Companion Tracker'!$K692="Observation",'Care Companion Tracker'!$U692&lt;&gt;"")),"Discharged &amp; completed",IF(AND('Care Companion Tracker'!$Z692&lt;&gt;"",'Care Companion Tracker'!$U692&lt;&gt;"",'Care Companion Tracker'!$W692=""),"Discharged but no practical", IF(AND('Care Companion Tracker'!$Z692&lt;&gt;"",'Care Companion Tracker'!$U692&lt;&gt;"",'Care Companion Tracker'!$K692="Surgery",'Care Companion Tracker'!$Y692=""),"Discharged but no evaluation",IF(AND('Care Companion Tracker'!$Z692&lt;&gt;"",'Care Companion Tracker'!$U692=""),"Discharged but no class","Completed but not discharged")))))))</f>
        <v>Discharged but no class</v>
      </c>
      <c r="E692" s="129" t="str">
        <f>IF(Table4[[#This Row],[DOA (DD/MM/YY)]]="","",TEXT(Table4[[#This Row],[DOA (DD/MM/YY)]],"mmm-yy"))</f>
        <v>Sep-14</v>
      </c>
      <c r="F692" s="148" t="str">
        <f>IF('Patient Admission Report'!H687="","",'Patient Admission Report'!H687)</f>
        <v xml:space="preserve">21/09/2014 </v>
      </c>
      <c r="G692" s="112" t="str">
        <f>IFERROR(IF('Patient Admission Report'!B687="","",'Patient Admission Report'!B687),"")</f>
        <v>10070000204029</v>
      </c>
      <c r="H692" s="68" t="str">
        <f>IFERROR(IF('Patient Admission Report'!C687="","",'Patient Admission Report'!C687),"")</f>
        <v>Mrs FARZANA</v>
      </c>
      <c r="I692" s="77" t="str">
        <f>IFERROR(IF('Patient Admission Report'!D687="","",'Patient Admission Report'!D687),"")</f>
        <v>91-9989075563</v>
      </c>
      <c r="J692" s="68" t="str">
        <f>IFERROR(IF('Patient Admission Report'!E687="","",'Patient Admission Report'!E687),"")</f>
        <v>TELANGANA</v>
      </c>
      <c r="K692" s="68" t="str">
        <f>IFERROR(IF('Patient Admission Report'!F687="","",'Patient Admission Report'!F687),"")</f>
        <v>PROCEDURE</v>
      </c>
      <c r="L692" s="68" t="str">
        <f>IFERROR(IF('Patient Admission Report'!G687="","",'Patient Admission Report'!G687),"")</f>
        <v>GENERAL MEDICINE</v>
      </c>
      <c r="M692" s="133" t="str">
        <f>IFERROR(IF('Patient Admission Report'!I687="","",'Patient Admission Report'!I687),"")</f>
        <v/>
      </c>
      <c r="N692" s="124"/>
      <c r="O692" s="116"/>
      <c r="P692" s="72"/>
      <c r="Q692" s="73"/>
      <c r="R692" s="72"/>
      <c r="S692" s="72"/>
      <c r="T692" s="73"/>
      <c r="U692" s="69"/>
      <c r="V692" s="69"/>
      <c r="W692" s="136"/>
      <c r="X692" s="139"/>
      <c r="Y692" s="121"/>
      <c r="Z692" s="143" t="str">
        <f>IFERROR(VLOOKUP('Care Companion Tracker'!$G692,'Patient Discharge Report'!$B$11:$E$1048576,3,FALSE),"")</f>
        <v>29/09/2014 08:09 PM</v>
      </c>
      <c r="AA692" s="94" t="str">
        <f>IFERROR(VLOOKUP('Care Companion Tracker'!$G692,'Patient Discharge Report'!$B$11:$E$1048576,4,FALSE),"")</f>
        <v>Normal Discharge</v>
      </c>
      <c r="AB692" s="179">
        <f>ROUND(IF('Care Companion Tracker'!$Z692="",0,('Care Companion Tracker'!$Z692-'Care Companion Tracker'!$F692)),0)</f>
        <v>9</v>
      </c>
      <c r="AC692" s="116"/>
      <c r="AD692" s="95"/>
    </row>
    <row r="693" spans="2:30">
      <c r="B693" s="67">
        <f t="shared" si="20"/>
        <v>678</v>
      </c>
      <c r="C693" s="68" t="str">
        <f t="shared" si="21"/>
        <v>Hyderabad</v>
      </c>
      <c r="D693" s="93" t="str">
        <f>IF(AND('Care Companion Tracker'!$U693="", 'Care Companion Tracker'!$Z693=""),"Class not attended", IF(AND('Care Companion Tracker'!$Z693="",'Care Companion Tracker'!$U693&lt;&gt;"",$K693="Surgery",$W693=""),"Practical Left", IF(AND('Care Companion Tracker'!$Z693="",'Care Companion Tracker'!$U693&lt;&gt;"",'Care Companion Tracker'!$K693="Surgery",'Care Companion Tracker'!$Y693=""),"Evaluation left",IF(OR(AND('Care Companion Tracker'!$Z693&lt;&gt;"",'Care Companion Tracker'!$K693="Surgery",'Care Companion Tracker'!$U693&lt;&gt;"",'Care Companion Tracker'!$W693&lt;&gt;"",'Care Companion Tracker'!$Y693&lt;&gt;""),AND('Care Companion Tracker'!$Z693&lt;&gt;"",'Care Companion Tracker'!$K693="Procedure",'Care Companion Tracker'!$U693&lt;&gt;""),AND('Care Companion Tracker'!$Z693&lt;&gt;"",'Care Companion Tracker'!$K693="Observation",'Care Companion Tracker'!$U693&lt;&gt;"")),"Discharged &amp; completed",IF(AND('Care Companion Tracker'!$Z693&lt;&gt;"",'Care Companion Tracker'!$U693&lt;&gt;"",'Care Companion Tracker'!$W693=""),"Discharged but no practical", IF(AND('Care Companion Tracker'!$Z693&lt;&gt;"",'Care Companion Tracker'!$U693&lt;&gt;"",'Care Companion Tracker'!$K693="Surgery",'Care Companion Tracker'!$Y693=""),"Discharged but no evaluation",IF(AND('Care Companion Tracker'!$Z693&lt;&gt;"",'Care Companion Tracker'!$U693=""),"Discharged but no class","Completed but not discharged")))))))</f>
        <v>Discharged but no class</v>
      </c>
      <c r="E693" s="129" t="str">
        <f>IF(Table4[[#This Row],[DOA (DD/MM/YY)]]="","",TEXT(Table4[[#This Row],[DOA (DD/MM/YY)]],"mmm-yy"))</f>
        <v>Sep-14</v>
      </c>
      <c r="F693" s="148" t="str">
        <f>IF('Patient Admission Report'!H688="","",'Patient Admission Report'!H688)</f>
        <v xml:space="preserve">21/09/2014 </v>
      </c>
      <c r="G693" s="112" t="str">
        <f>IFERROR(IF('Patient Admission Report'!B688="","",'Patient Admission Report'!B688),"")</f>
        <v>10070000204023</v>
      </c>
      <c r="H693" s="70" t="str">
        <f>IFERROR(IF('Patient Admission Report'!C688="","",'Patient Admission Report'!C688),"")</f>
        <v>Mr THAPAKHAM B</v>
      </c>
      <c r="I693" s="77" t="str">
        <f>IFERROR(IF('Patient Admission Report'!D688="","",'Patient Admission Report'!D688),"")</f>
        <v>91-9885312015</v>
      </c>
      <c r="J693" s="70" t="str">
        <f>IFERROR(IF('Patient Admission Report'!E688="","",'Patient Admission Report'!E688),"")</f>
        <v>TELANGANA</v>
      </c>
      <c r="K693" s="70" t="str">
        <f>IFERROR(IF('Patient Admission Report'!F688="","",'Patient Admission Report'!F688),"")</f>
        <v>PROCEDURE</v>
      </c>
      <c r="L693" s="70" t="str">
        <f>IFERROR(IF('Patient Admission Report'!G688="","",'Patient Admission Report'!G688),"")</f>
        <v>GENERAL MEDICINE</v>
      </c>
      <c r="M693" s="134" t="str">
        <f>IFERROR(IF('Patient Admission Report'!I688="","",'Patient Admission Report'!I688),"")</f>
        <v/>
      </c>
      <c r="N693" s="124"/>
      <c r="O693" s="116"/>
      <c r="P693" s="72"/>
      <c r="Q693" s="73"/>
      <c r="R693" s="72"/>
      <c r="S693" s="72"/>
      <c r="T693" s="73"/>
      <c r="U693" s="69"/>
      <c r="V693" s="69"/>
      <c r="W693" s="136"/>
      <c r="X693" s="139"/>
      <c r="Y693" s="121"/>
      <c r="Z693" s="143" t="str">
        <f>IFERROR(VLOOKUP('Care Companion Tracker'!$G693,'Patient Discharge Report'!$B$11:$E$1048576,3,FALSE),"")</f>
        <v>25/09/2014 07:19 AM</v>
      </c>
      <c r="AA693" s="94" t="str">
        <f>IFERROR(VLOOKUP('Care Companion Tracker'!$G693,'Patient Discharge Report'!$B$11:$E$1048576,4,FALSE),"")</f>
        <v>Discharge On Own Request</v>
      </c>
      <c r="AB693" s="179">
        <f>ROUND(IF('Care Companion Tracker'!$Z693="",0,('Care Companion Tracker'!$Z693-'Care Companion Tracker'!$F693)),0)</f>
        <v>4</v>
      </c>
      <c r="AC693" s="116"/>
      <c r="AD693" s="95"/>
    </row>
    <row r="694" spans="2:30">
      <c r="B694" s="67">
        <f t="shared" si="20"/>
        <v>679</v>
      </c>
      <c r="C694" s="68" t="str">
        <f t="shared" si="21"/>
        <v>Hyderabad</v>
      </c>
      <c r="D694" s="93" t="str">
        <f>IF(AND('Care Companion Tracker'!$U694="", 'Care Companion Tracker'!$Z694=""),"Class not attended", IF(AND('Care Companion Tracker'!$Z694="",'Care Companion Tracker'!$U694&lt;&gt;"",$K694="Surgery",$W694=""),"Practical Left", IF(AND('Care Companion Tracker'!$Z694="",'Care Companion Tracker'!$U694&lt;&gt;"",'Care Companion Tracker'!$K694="Surgery",'Care Companion Tracker'!$Y694=""),"Evaluation left",IF(OR(AND('Care Companion Tracker'!$Z694&lt;&gt;"",'Care Companion Tracker'!$K694="Surgery",'Care Companion Tracker'!$U694&lt;&gt;"",'Care Companion Tracker'!$W694&lt;&gt;"",'Care Companion Tracker'!$Y694&lt;&gt;""),AND('Care Companion Tracker'!$Z694&lt;&gt;"",'Care Companion Tracker'!$K694="Procedure",'Care Companion Tracker'!$U694&lt;&gt;""),AND('Care Companion Tracker'!$Z694&lt;&gt;"",'Care Companion Tracker'!$K694="Observation",'Care Companion Tracker'!$U694&lt;&gt;"")),"Discharged &amp; completed",IF(AND('Care Companion Tracker'!$Z694&lt;&gt;"",'Care Companion Tracker'!$U694&lt;&gt;"",'Care Companion Tracker'!$W694=""),"Discharged but no practical", IF(AND('Care Companion Tracker'!$Z694&lt;&gt;"",'Care Companion Tracker'!$U694&lt;&gt;"",'Care Companion Tracker'!$K694="Surgery",'Care Companion Tracker'!$Y694=""),"Discharged but no evaluation",IF(AND('Care Companion Tracker'!$Z694&lt;&gt;"",'Care Companion Tracker'!$U694=""),"Discharged but no class","Completed but not discharged")))))))</f>
        <v>Discharged but no class</v>
      </c>
      <c r="E694" s="129" t="str">
        <f>IF(Table4[[#This Row],[DOA (DD/MM/YY)]]="","",TEXT(Table4[[#This Row],[DOA (DD/MM/YY)]],"mmm-yy"))</f>
        <v>Sep-14</v>
      </c>
      <c r="F694" s="148" t="str">
        <f>IF('Patient Admission Report'!H689="","",'Patient Admission Report'!H689)</f>
        <v xml:space="preserve">21/09/2014 </v>
      </c>
      <c r="G694" s="112" t="str">
        <f>IFERROR(IF('Patient Admission Report'!B689="","",'Patient Admission Report'!B689),"")</f>
        <v>10070000204016</v>
      </c>
      <c r="H694" s="68" t="str">
        <f>IFERROR(IF('Patient Admission Report'!C689="","",'Patient Admission Report'!C689),"")</f>
        <v>Mr JAGAN P</v>
      </c>
      <c r="I694" s="77" t="str">
        <f>IFERROR(IF('Patient Admission Report'!D689="","",'Patient Admission Report'!D689),"")</f>
        <v>91-9553957179</v>
      </c>
      <c r="J694" s="68" t="str">
        <f>IFERROR(IF('Patient Admission Report'!E689="","",'Patient Admission Report'!E689),"")</f>
        <v>TELANGANA</v>
      </c>
      <c r="K694" s="68" t="str">
        <f>IFERROR(IF('Patient Admission Report'!F689="","",'Patient Admission Report'!F689),"")</f>
        <v>OBSERVATION</v>
      </c>
      <c r="L694" s="68" t="str">
        <f>IFERROR(IF('Patient Admission Report'!G689="","",'Patient Admission Report'!G689),"")</f>
        <v>GENERAL MEDICINE</v>
      </c>
      <c r="M694" s="133" t="str">
        <f>IFERROR(IF('Patient Admission Report'!I689="","",'Patient Admission Report'!I689),"")</f>
        <v/>
      </c>
      <c r="N694" s="124"/>
      <c r="O694" s="116"/>
      <c r="P694" s="72"/>
      <c r="Q694" s="73"/>
      <c r="R694" s="72"/>
      <c r="S694" s="72"/>
      <c r="T694" s="73"/>
      <c r="U694" s="69"/>
      <c r="V694" s="69"/>
      <c r="W694" s="136"/>
      <c r="X694" s="139"/>
      <c r="Y694" s="121"/>
      <c r="Z694" s="143" t="str">
        <f>IFERROR(VLOOKUP('Care Companion Tracker'!$G694,'Patient Discharge Report'!$B$11:$E$1048576,3,FALSE),"")</f>
        <v>30/09/2014 08:52 PM</v>
      </c>
      <c r="AA694" s="94" t="str">
        <f>IFERROR(VLOOKUP('Care Companion Tracker'!$G694,'Patient Discharge Report'!$B$11:$E$1048576,4,FALSE),"")</f>
        <v>Normal Discharge</v>
      </c>
      <c r="AB694" s="179">
        <f>ROUND(IF('Care Companion Tracker'!$Z694="",0,('Care Companion Tracker'!$Z694-'Care Companion Tracker'!$F694)),0)</f>
        <v>10</v>
      </c>
      <c r="AC694" s="116"/>
      <c r="AD694" s="95"/>
    </row>
    <row r="695" spans="2:30">
      <c r="B695" s="67">
        <f t="shared" si="20"/>
        <v>680</v>
      </c>
      <c r="C695" s="68" t="str">
        <f t="shared" si="21"/>
        <v>Hyderabad</v>
      </c>
      <c r="D695" s="93" t="str">
        <f>IF(AND('Care Companion Tracker'!$U695="", 'Care Companion Tracker'!$Z695=""),"Class not attended", IF(AND('Care Companion Tracker'!$Z695="",'Care Companion Tracker'!$U695&lt;&gt;"",$K695="Surgery",$W695=""),"Practical Left", IF(AND('Care Companion Tracker'!$Z695="",'Care Companion Tracker'!$U695&lt;&gt;"",'Care Companion Tracker'!$K695="Surgery",'Care Companion Tracker'!$Y695=""),"Evaluation left",IF(OR(AND('Care Companion Tracker'!$Z695&lt;&gt;"",'Care Companion Tracker'!$K695="Surgery",'Care Companion Tracker'!$U695&lt;&gt;"",'Care Companion Tracker'!$W695&lt;&gt;"",'Care Companion Tracker'!$Y695&lt;&gt;""),AND('Care Companion Tracker'!$Z695&lt;&gt;"",'Care Companion Tracker'!$K695="Procedure",'Care Companion Tracker'!$U695&lt;&gt;""),AND('Care Companion Tracker'!$Z695&lt;&gt;"",'Care Companion Tracker'!$K695="Observation",'Care Companion Tracker'!$U695&lt;&gt;"")),"Discharged &amp; completed",IF(AND('Care Companion Tracker'!$Z695&lt;&gt;"",'Care Companion Tracker'!$U695&lt;&gt;"",'Care Companion Tracker'!$W695=""),"Discharged but no practical", IF(AND('Care Companion Tracker'!$Z695&lt;&gt;"",'Care Companion Tracker'!$U695&lt;&gt;"",'Care Companion Tracker'!$K695="Surgery",'Care Companion Tracker'!$Y695=""),"Discharged but no evaluation",IF(AND('Care Companion Tracker'!$Z695&lt;&gt;"",'Care Companion Tracker'!$U695=""),"Discharged but no class","Completed but not discharged")))))))</f>
        <v>Discharged but no class</v>
      </c>
      <c r="E695" s="129" t="str">
        <f>IF(Table4[[#This Row],[DOA (DD/MM/YY)]]="","",TEXT(Table4[[#This Row],[DOA (DD/MM/YY)]],"mmm-yy"))</f>
        <v>Sep-14</v>
      </c>
      <c r="F695" s="148" t="str">
        <f>IF('Patient Admission Report'!H690="","",'Patient Admission Report'!H690)</f>
        <v xml:space="preserve">21/09/2014 </v>
      </c>
      <c r="G695" s="112" t="str">
        <f>IFERROR(IF('Patient Admission Report'!B690="","",'Patient Admission Report'!B690),"")</f>
        <v>10070000204030</v>
      </c>
      <c r="H695" s="68" t="str">
        <f>IFERROR(IF('Patient Admission Report'!C690="","",'Patient Admission Report'!C690),"")</f>
        <v>Mrs YADAMMA M</v>
      </c>
      <c r="I695" s="77" t="str">
        <f>IFERROR(IF('Patient Admission Report'!D690="","",'Patient Admission Report'!D690),"")</f>
        <v>91-8096957676</v>
      </c>
      <c r="J695" s="68" t="str">
        <f>IFERROR(IF('Patient Admission Report'!E690="","",'Patient Admission Report'!E690),"")</f>
        <v>TELANGANA</v>
      </c>
      <c r="K695" s="68" t="str">
        <f>IFERROR(IF('Patient Admission Report'!F690="","",'Patient Admission Report'!F690),"")</f>
        <v>PROCEDURE</v>
      </c>
      <c r="L695" s="68" t="str">
        <f>IFERROR(IF('Patient Admission Report'!G690="","",'Patient Admission Report'!G690),"")</f>
        <v>NEPHROLOGY</v>
      </c>
      <c r="M695" s="133" t="str">
        <f>IFERROR(IF('Patient Admission Report'!I690="","",'Patient Admission Report'!I690),"")</f>
        <v>AROGYA SRI</v>
      </c>
      <c r="N695" s="124"/>
      <c r="O695" s="116"/>
      <c r="P695" s="72"/>
      <c r="Q695" s="73"/>
      <c r="R695" s="72"/>
      <c r="S695" s="72"/>
      <c r="T695" s="73"/>
      <c r="U695" s="69"/>
      <c r="V695" s="69"/>
      <c r="W695" s="136"/>
      <c r="X695" s="139"/>
      <c r="Y695" s="121"/>
      <c r="Z695" s="143" t="str">
        <f>IFERROR(VLOOKUP('Care Companion Tracker'!$G695,'Patient Discharge Report'!$B$11:$E$1048576,3,FALSE),"")</f>
        <v>27/09/2014 04:59 PM</v>
      </c>
      <c r="AA695" s="94" t="str">
        <f>IFERROR(VLOOKUP('Care Companion Tracker'!$G695,'Patient Discharge Report'!$B$11:$E$1048576,4,FALSE),"")</f>
        <v>Normal Discharge</v>
      </c>
      <c r="AB695" s="179">
        <f>ROUND(IF('Care Companion Tracker'!$Z695="",0,('Care Companion Tracker'!$Z695-'Care Companion Tracker'!$F695)),0)</f>
        <v>7</v>
      </c>
      <c r="AC695" s="116"/>
      <c r="AD695" s="95"/>
    </row>
    <row r="696" spans="2:30">
      <c r="B696" s="67">
        <f t="shared" si="20"/>
        <v>681</v>
      </c>
      <c r="C696" s="68" t="str">
        <f t="shared" si="21"/>
        <v>Hyderabad</v>
      </c>
      <c r="D696" s="93" t="str">
        <f>IF(AND('Care Companion Tracker'!$U696="", 'Care Companion Tracker'!$Z696=""),"Class not attended", IF(AND('Care Companion Tracker'!$Z696="",'Care Companion Tracker'!$U696&lt;&gt;"",$K696="Surgery",$W696=""),"Practical Left", IF(AND('Care Companion Tracker'!$Z696="",'Care Companion Tracker'!$U696&lt;&gt;"",'Care Companion Tracker'!$K696="Surgery",'Care Companion Tracker'!$Y696=""),"Evaluation left",IF(OR(AND('Care Companion Tracker'!$Z696&lt;&gt;"",'Care Companion Tracker'!$K696="Surgery",'Care Companion Tracker'!$U696&lt;&gt;"",'Care Companion Tracker'!$W696&lt;&gt;"",'Care Companion Tracker'!$Y696&lt;&gt;""),AND('Care Companion Tracker'!$Z696&lt;&gt;"",'Care Companion Tracker'!$K696="Procedure",'Care Companion Tracker'!$U696&lt;&gt;""),AND('Care Companion Tracker'!$Z696&lt;&gt;"",'Care Companion Tracker'!$K696="Observation",'Care Companion Tracker'!$U696&lt;&gt;"")),"Discharged &amp; completed",IF(AND('Care Companion Tracker'!$Z696&lt;&gt;"",'Care Companion Tracker'!$U696&lt;&gt;"",'Care Companion Tracker'!$W696=""),"Discharged but no practical", IF(AND('Care Companion Tracker'!$Z696&lt;&gt;"",'Care Companion Tracker'!$U696&lt;&gt;"",'Care Companion Tracker'!$K696="Surgery",'Care Companion Tracker'!$Y696=""),"Discharged but no evaluation",IF(AND('Care Companion Tracker'!$Z696&lt;&gt;"",'Care Companion Tracker'!$U696=""),"Discharged but no class","Completed but not discharged")))))))</f>
        <v>Discharged but no class</v>
      </c>
      <c r="E696" s="129" t="str">
        <f>IF(Table4[[#This Row],[DOA (DD/MM/YY)]]="","",TEXT(Table4[[#This Row],[DOA (DD/MM/YY)]],"mmm-yy"))</f>
        <v>Sep-14</v>
      </c>
      <c r="F696" s="148" t="str">
        <f>IF('Patient Admission Report'!H691="","",'Patient Admission Report'!H691)</f>
        <v xml:space="preserve">21/09/2014 </v>
      </c>
      <c r="G696" s="112" t="str">
        <f>IFERROR(IF('Patient Admission Report'!B691="","",'Patient Admission Report'!B691),"")</f>
        <v>10070000193166</v>
      </c>
      <c r="H696" s="68" t="str">
        <f>IFERROR(IF('Patient Admission Report'!C691="","",'Patient Admission Report'!C691),"")</f>
        <v>Mr NARAYANA RAO</v>
      </c>
      <c r="I696" s="77" t="str">
        <f>IFERROR(IF('Patient Admission Report'!D691="","",'Patient Admission Report'!D691),"")</f>
        <v>91-9290714131</v>
      </c>
      <c r="J696" s="68" t="str">
        <f>IFERROR(IF('Patient Admission Report'!E691="","",'Patient Admission Report'!E691),"")</f>
        <v>TELANGANA</v>
      </c>
      <c r="K696" s="68" t="str">
        <f>IFERROR(IF('Patient Admission Report'!F691="","",'Patient Admission Report'!F691),"")</f>
        <v>PROCEDURE</v>
      </c>
      <c r="L696" s="68" t="str">
        <f>IFERROR(IF('Patient Admission Report'!G691="","",'Patient Admission Report'!G691),"")</f>
        <v>NEPHROLOGY</v>
      </c>
      <c r="M696" s="133" t="str">
        <f>IFERROR(IF('Patient Admission Report'!I691="","",'Patient Admission Report'!I691),"")</f>
        <v>ESIC_CREDIT</v>
      </c>
      <c r="N696" s="124"/>
      <c r="O696" s="116"/>
      <c r="P696" s="72"/>
      <c r="Q696" s="73"/>
      <c r="R696" s="72"/>
      <c r="S696" s="72"/>
      <c r="T696" s="73"/>
      <c r="U696" s="69"/>
      <c r="V696" s="69"/>
      <c r="W696" s="136"/>
      <c r="X696" s="139"/>
      <c r="Y696" s="121"/>
      <c r="Z696" s="143" t="str">
        <f>IFERROR(VLOOKUP('Care Companion Tracker'!$G696,'Patient Discharge Report'!$B$11:$E$1048576,3,FALSE),"")</f>
        <v>08/09/2014 03:28 PM</v>
      </c>
      <c r="AA696" s="94" t="str">
        <f>IFERROR(VLOOKUP('Care Companion Tracker'!$G696,'Patient Discharge Report'!$B$11:$E$1048576,4,FALSE),"")</f>
        <v>Normal Discharge</v>
      </c>
      <c r="AB696" s="179">
        <f>ROUND(IF('Care Companion Tracker'!$Z696="",0,('Care Companion Tracker'!$Z696-'Care Companion Tracker'!$F696)),0)</f>
        <v>-12</v>
      </c>
      <c r="AC696" s="116"/>
      <c r="AD696" s="95"/>
    </row>
    <row r="697" spans="2:30">
      <c r="B697" s="67">
        <f t="shared" si="20"/>
        <v>682</v>
      </c>
      <c r="C697" s="68" t="str">
        <f t="shared" si="21"/>
        <v>Hyderabad</v>
      </c>
      <c r="D697" s="93" t="str">
        <f>IF(AND('Care Companion Tracker'!$U697="", 'Care Companion Tracker'!$Z697=""),"Class not attended", IF(AND('Care Companion Tracker'!$Z697="",'Care Companion Tracker'!$U697&lt;&gt;"",$K697="Surgery",$W697=""),"Practical Left", IF(AND('Care Companion Tracker'!$Z697="",'Care Companion Tracker'!$U697&lt;&gt;"",'Care Companion Tracker'!$K697="Surgery",'Care Companion Tracker'!$Y697=""),"Evaluation left",IF(OR(AND('Care Companion Tracker'!$Z697&lt;&gt;"",'Care Companion Tracker'!$K697="Surgery",'Care Companion Tracker'!$U697&lt;&gt;"",'Care Companion Tracker'!$W697&lt;&gt;"",'Care Companion Tracker'!$Y697&lt;&gt;""),AND('Care Companion Tracker'!$Z697&lt;&gt;"",'Care Companion Tracker'!$K697="Procedure",'Care Companion Tracker'!$U697&lt;&gt;""),AND('Care Companion Tracker'!$Z697&lt;&gt;"",'Care Companion Tracker'!$K697="Observation",'Care Companion Tracker'!$U697&lt;&gt;"")),"Discharged &amp; completed",IF(AND('Care Companion Tracker'!$Z697&lt;&gt;"",'Care Companion Tracker'!$U697&lt;&gt;"",'Care Companion Tracker'!$W697=""),"Discharged but no practical", IF(AND('Care Companion Tracker'!$Z697&lt;&gt;"",'Care Companion Tracker'!$U697&lt;&gt;"",'Care Companion Tracker'!$K697="Surgery",'Care Companion Tracker'!$Y697=""),"Discharged but no evaluation",IF(AND('Care Companion Tracker'!$Z697&lt;&gt;"",'Care Companion Tracker'!$U697=""),"Discharged but no class","Completed but not discharged")))))))</f>
        <v>Discharged but no class</v>
      </c>
      <c r="E697" s="129" t="str">
        <f>IF(Table4[[#This Row],[DOA (DD/MM/YY)]]="","",TEXT(Table4[[#This Row],[DOA (DD/MM/YY)]],"mmm-yy"))</f>
        <v>Sep-14</v>
      </c>
      <c r="F697" s="148" t="str">
        <f>IF('Patient Admission Report'!H692="","",'Patient Admission Report'!H692)</f>
        <v xml:space="preserve">21/09/2014 </v>
      </c>
      <c r="G697" s="112" t="str">
        <f>IFERROR(IF('Patient Admission Report'!B692="","",'Patient Admission Report'!B692),"")</f>
        <v>10070000190425</v>
      </c>
      <c r="H697" s="68" t="str">
        <f>IFERROR(IF('Patient Admission Report'!C692="","",'Patient Admission Report'!C692),"")</f>
        <v>Mr GOPAL A</v>
      </c>
      <c r="I697" s="77" t="str">
        <f>IFERROR(IF('Patient Admission Report'!D692="","",'Patient Admission Report'!D692),"")</f>
        <v>7702436350</v>
      </c>
      <c r="J697" s="68" t="str">
        <f>IFERROR(IF('Patient Admission Report'!E692="","",'Patient Admission Report'!E692),"")</f>
        <v>Andhra Pradesh</v>
      </c>
      <c r="K697" s="68" t="str">
        <f>IFERROR(IF('Patient Admission Report'!F692="","",'Patient Admission Report'!F692),"")</f>
        <v>OBSERVATION</v>
      </c>
      <c r="L697" s="68" t="str">
        <f>IFERROR(IF('Patient Admission Report'!G692="","",'Patient Admission Report'!G692),"")</f>
        <v>NEUROLOGY</v>
      </c>
      <c r="M697" s="133" t="str">
        <f>IFERROR(IF('Patient Admission Report'!I692="","",'Patient Admission Report'!I692),"")</f>
        <v/>
      </c>
      <c r="N697" s="124"/>
      <c r="O697" s="116"/>
      <c r="P697" s="72"/>
      <c r="Q697" s="73"/>
      <c r="R697" s="72"/>
      <c r="S697" s="72"/>
      <c r="T697" s="73"/>
      <c r="U697" s="69"/>
      <c r="V697" s="69"/>
      <c r="W697" s="136"/>
      <c r="X697" s="139"/>
      <c r="Y697" s="121"/>
      <c r="Z697" s="143" t="str">
        <f>IFERROR(VLOOKUP('Care Companion Tracker'!$G697,'Patient Discharge Report'!$B$11:$E$1048576,3,FALSE),"")</f>
        <v>26/09/2014 01:57 PM</v>
      </c>
      <c r="AA697" s="94" t="str">
        <f>IFERROR(VLOOKUP('Care Companion Tracker'!$G697,'Patient Discharge Report'!$B$11:$E$1048576,4,FALSE),"")</f>
        <v>LAMA</v>
      </c>
      <c r="AB697" s="179">
        <f>ROUND(IF('Care Companion Tracker'!$Z697="",0,('Care Companion Tracker'!$Z697-'Care Companion Tracker'!$F697)),0)</f>
        <v>6</v>
      </c>
      <c r="AC697" s="116"/>
      <c r="AD697" s="95"/>
    </row>
    <row r="698" spans="2:30">
      <c r="B698" s="67">
        <f t="shared" si="20"/>
        <v>683</v>
      </c>
      <c r="C698" s="68" t="str">
        <f t="shared" si="21"/>
        <v>Hyderabad</v>
      </c>
      <c r="D698" s="93" t="str">
        <f>IF(AND('Care Companion Tracker'!$U698="", 'Care Companion Tracker'!$Z698=""),"Class not attended", IF(AND('Care Companion Tracker'!$Z698="",'Care Companion Tracker'!$U698&lt;&gt;"",$K698="Surgery",$W698=""),"Practical Left", IF(AND('Care Companion Tracker'!$Z698="",'Care Companion Tracker'!$U698&lt;&gt;"",'Care Companion Tracker'!$K698="Surgery",'Care Companion Tracker'!$Y698=""),"Evaluation left",IF(OR(AND('Care Companion Tracker'!$Z698&lt;&gt;"",'Care Companion Tracker'!$K698="Surgery",'Care Companion Tracker'!$U698&lt;&gt;"",'Care Companion Tracker'!$W698&lt;&gt;"",'Care Companion Tracker'!$Y698&lt;&gt;""),AND('Care Companion Tracker'!$Z698&lt;&gt;"",'Care Companion Tracker'!$K698="Procedure",'Care Companion Tracker'!$U698&lt;&gt;""),AND('Care Companion Tracker'!$Z698&lt;&gt;"",'Care Companion Tracker'!$K698="Observation",'Care Companion Tracker'!$U698&lt;&gt;"")),"Discharged &amp; completed",IF(AND('Care Companion Tracker'!$Z698&lt;&gt;"",'Care Companion Tracker'!$U698&lt;&gt;"",'Care Companion Tracker'!$W698=""),"Discharged but no practical", IF(AND('Care Companion Tracker'!$Z698&lt;&gt;"",'Care Companion Tracker'!$U698&lt;&gt;"",'Care Companion Tracker'!$K698="Surgery",'Care Companion Tracker'!$Y698=""),"Discharged but no evaluation",IF(AND('Care Companion Tracker'!$Z698&lt;&gt;"",'Care Companion Tracker'!$U698=""),"Discharged but no class","Completed but not discharged")))))))</f>
        <v>Discharged but no class</v>
      </c>
      <c r="E698" s="129" t="str">
        <f>IF(Table4[[#This Row],[DOA (DD/MM/YY)]]="","",TEXT(Table4[[#This Row],[DOA (DD/MM/YY)]],"mmm-yy"))</f>
        <v>Sep-14</v>
      </c>
      <c r="F698" s="148" t="str">
        <f>IF('Patient Admission Report'!H693="","",'Patient Admission Report'!H693)</f>
        <v xml:space="preserve">21/09/2014 </v>
      </c>
      <c r="G698" s="112" t="str">
        <f>IFERROR(IF('Patient Admission Report'!B693="","",'Patient Admission Report'!B693),"")</f>
        <v>10070000204014</v>
      </c>
      <c r="H698" s="68" t="str">
        <f>IFERROR(IF('Patient Admission Report'!C693="","",'Patient Admission Report'!C693),"")</f>
        <v>Mrs VENKATA LAXMI R</v>
      </c>
      <c r="I698" s="77" t="str">
        <f>IFERROR(IF('Patient Admission Report'!D693="","",'Patient Admission Report'!D693),"")</f>
        <v>91-9951725920</v>
      </c>
      <c r="J698" s="68" t="str">
        <f>IFERROR(IF('Patient Admission Report'!E693="","",'Patient Admission Report'!E693),"")</f>
        <v>TELANGANA</v>
      </c>
      <c r="K698" s="68" t="str">
        <f>IFERROR(IF('Patient Admission Report'!F693="","",'Patient Admission Report'!F693),"")</f>
        <v>OBSERVATION</v>
      </c>
      <c r="L698" s="68" t="str">
        <f>IFERROR(IF('Patient Admission Report'!G693="","",'Patient Admission Report'!G693),"")</f>
        <v>NEUROLOGY</v>
      </c>
      <c r="M698" s="133" t="str">
        <f>IFERROR(IF('Patient Admission Report'!I693="","",'Patient Admission Report'!I693),"")</f>
        <v>ESIC_CREDIT</v>
      </c>
      <c r="N698" s="124"/>
      <c r="O698" s="116"/>
      <c r="P698" s="72"/>
      <c r="Q698" s="73"/>
      <c r="R698" s="72"/>
      <c r="S698" s="72"/>
      <c r="T698" s="73"/>
      <c r="U698" s="69"/>
      <c r="V698" s="69"/>
      <c r="W698" s="136"/>
      <c r="X698" s="139"/>
      <c r="Y698" s="121"/>
      <c r="Z698" s="143" t="str">
        <f>IFERROR(VLOOKUP('Care Companion Tracker'!$G698,'Patient Discharge Report'!$B$11:$E$1048576,3,FALSE),"")</f>
        <v>25/09/2014 10:11 AM</v>
      </c>
      <c r="AA698" s="94" t="str">
        <f>IFERROR(VLOOKUP('Care Companion Tracker'!$G698,'Patient Discharge Report'!$B$11:$E$1048576,4,FALSE),"")</f>
        <v>Normal Discharge</v>
      </c>
      <c r="AB698" s="179">
        <f>ROUND(IF('Care Companion Tracker'!$Z698="",0,('Care Companion Tracker'!$Z698-'Care Companion Tracker'!$F698)),0)</f>
        <v>4</v>
      </c>
      <c r="AC698" s="116"/>
      <c r="AD698" s="95"/>
    </row>
    <row r="699" spans="2:30">
      <c r="B699" s="67">
        <f t="shared" si="20"/>
        <v>684</v>
      </c>
      <c r="C699" s="68" t="str">
        <f t="shared" si="21"/>
        <v>Hyderabad</v>
      </c>
      <c r="D699" s="93" t="str">
        <f>IF(AND('Care Companion Tracker'!$U699="", 'Care Companion Tracker'!$Z699=""),"Class not attended", IF(AND('Care Companion Tracker'!$Z699="",'Care Companion Tracker'!$U699&lt;&gt;"",$K699="Surgery",$W699=""),"Practical Left", IF(AND('Care Companion Tracker'!$Z699="",'Care Companion Tracker'!$U699&lt;&gt;"",'Care Companion Tracker'!$K699="Surgery",'Care Companion Tracker'!$Y699=""),"Evaluation left",IF(OR(AND('Care Companion Tracker'!$Z699&lt;&gt;"",'Care Companion Tracker'!$K699="Surgery",'Care Companion Tracker'!$U699&lt;&gt;"",'Care Companion Tracker'!$W699&lt;&gt;"",'Care Companion Tracker'!$Y699&lt;&gt;""),AND('Care Companion Tracker'!$Z699&lt;&gt;"",'Care Companion Tracker'!$K699="Procedure",'Care Companion Tracker'!$U699&lt;&gt;""),AND('Care Companion Tracker'!$Z699&lt;&gt;"",'Care Companion Tracker'!$K699="Observation",'Care Companion Tracker'!$U699&lt;&gt;"")),"Discharged &amp; completed",IF(AND('Care Companion Tracker'!$Z699&lt;&gt;"",'Care Companion Tracker'!$U699&lt;&gt;"",'Care Companion Tracker'!$W699=""),"Discharged but no practical", IF(AND('Care Companion Tracker'!$Z699&lt;&gt;"",'Care Companion Tracker'!$U699&lt;&gt;"",'Care Companion Tracker'!$K699="Surgery",'Care Companion Tracker'!$Y699=""),"Discharged but no evaluation",IF(AND('Care Companion Tracker'!$Z699&lt;&gt;"",'Care Companion Tracker'!$U699=""),"Discharged but no class","Completed but not discharged")))))))</f>
        <v>Discharged but no class</v>
      </c>
      <c r="E699" s="129" t="str">
        <f>IF(Table4[[#This Row],[DOA (DD/MM/YY)]]="","",TEXT(Table4[[#This Row],[DOA (DD/MM/YY)]],"mmm-yy"))</f>
        <v>Sep-14</v>
      </c>
      <c r="F699" s="148" t="str">
        <f>IF('Patient Admission Report'!H694="","",'Patient Admission Report'!H694)</f>
        <v xml:space="preserve">21/09/2014 </v>
      </c>
      <c r="G699" s="112" t="str">
        <f>IFERROR(IF('Patient Admission Report'!B694="","",'Patient Admission Report'!B694),"")</f>
        <v>10070000204035</v>
      </c>
      <c r="H699" s="68" t="str">
        <f>IFERROR(IF('Patient Admission Report'!C694="","",'Patient Admission Report'!C694),"")</f>
        <v>Mr YADUL SHA F</v>
      </c>
      <c r="I699" s="77" t="str">
        <f>IFERROR(IF('Patient Admission Report'!D694="","",'Patient Admission Report'!D694),"")</f>
        <v>91-9866207875</v>
      </c>
      <c r="J699" s="68" t="str">
        <f>IFERROR(IF('Patient Admission Report'!E694="","",'Patient Admission Report'!E694),"")</f>
        <v>TELANGANA</v>
      </c>
      <c r="K699" s="68" t="str">
        <f>IFERROR(IF('Patient Admission Report'!F694="","",'Patient Admission Report'!F694),"")</f>
        <v>OBSERVATION</v>
      </c>
      <c r="L699" s="68" t="str">
        <f>IFERROR(IF('Patient Admission Report'!G694="","",'Patient Admission Report'!G694),"")</f>
        <v>ORTHOPAEDICS</v>
      </c>
      <c r="M699" s="133" t="str">
        <f>IFERROR(IF('Patient Admission Report'!I694="","",'Patient Admission Report'!I694),"")</f>
        <v>AROGYA SRI</v>
      </c>
      <c r="N699" s="124"/>
      <c r="O699" s="116"/>
      <c r="P699" s="72"/>
      <c r="Q699" s="73"/>
      <c r="R699" s="72"/>
      <c r="S699" s="72"/>
      <c r="T699" s="73"/>
      <c r="U699" s="69"/>
      <c r="V699" s="69" t="s">
        <v>2897</v>
      </c>
      <c r="W699" s="136"/>
      <c r="X699" s="139"/>
      <c r="Y699" s="121"/>
      <c r="Z699" s="143" t="str">
        <f>IFERROR(VLOOKUP('Care Companion Tracker'!$G699,'Patient Discharge Report'!$B$11:$E$1048576,3,FALSE),"")</f>
        <v>29/09/2014 08:03 PM</v>
      </c>
      <c r="AA699" s="94" t="str">
        <f>IFERROR(VLOOKUP('Care Companion Tracker'!$G699,'Patient Discharge Report'!$B$11:$E$1048576,4,FALSE),"")</f>
        <v>Normal Discharge</v>
      </c>
      <c r="AB699" s="179">
        <f>ROUND(IF('Care Companion Tracker'!$Z699="",0,('Care Companion Tracker'!$Z699-'Care Companion Tracker'!$F699)),0)</f>
        <v>9</v>
      </c>
      <c r="AC699" s="116"/>
      <c r="AD699" s="95"/>
    </row>
    <row r="700" spans="2:30">
      <c r="B700" s="67">
        <f t="shared" si="20"/>
        <v>685</v>
      </c>
      <c r="C700" s="68" t="str">
        <f t="shared" si="21"/>
        <v>Hyderabad</v>
      </c>
      <c r="D700" s="93" t="str">
        <f>IF(AND('Care Companion Tracker'!$U700="", 'Care Companion Tracker'!$Z700=""),"Class not attended", IF(AND('Care Companion Tracker'!$Z700="",'Care Companion Tracker'!$U700&lt;&gt;"",$K700="Surgery",$W700=""),"Practical Left", IF(AND('Care Companion Tracker'!$Z700="",'Care Companion Tracker'!$U700&lt;&gt;"",'Care Companion Tracker'!$K700="Surgery",'Care Companion Tracker'!$Y700=""),"Evaluation left",IF(OR(AND('Care Companion Tracker'!$Z700&lt;&gt;"",'Care Companion Tracker'!$K700="Surgery",'Care Companion Tracker'!$U700&lt;&gt;"",'Care Companion Tracker'!$W700&lt;&gt;"",'Care Companion Tracker'!$Y700&lt;&gt;""),AND('Care Companion Tracker'!$Z700&lt;&gt;"",'Care Companion Tracker'!$K700="Procedure",'Care Companion Tracker'!$U700&lt;&gt;""),AND('Care Companion Tracker'!$Z700&lt;&gt;"",'Care Companion Tracker'!$K700="Observation",'Care Companion Tracker'!$U700&lt;&gt;"")),"Discharged &amp; completed",IF(AND('Care Companion Tracker'!$Z700&lt;&gt;"",'Care Companion Tracker'!$U700&lt;&gt;"",'Care Companion Tracker'!$W700=""),"Discharged but no practical", IF(AND('Care Companion Tracker'!$Z700&lt;&gt;"",'Care Companion Tracker'!$U700&lt;&gt;"",'Care Companion Tracker'!$K700="Surgery",'Care Companion Tracker'!$Y700=""),"Discharged but no evaluation",IF(AND('Care Companion Tracker'!$Z700&lt;&gt;"",'Care Companion Tracker'!$U700=""),"Discharged but no class","Completed but not discharged")))))))</f>
        <v>Discharged but no class</v>
      </c>
      <c r="E700" s="129" t="str">
        <f>IF(Table4[[#This Row],[DOA (DD/MM/YY)]]="","",TEXT(Table4[[#This Row],[DOA (DD/MM/YY)]],"mmm-yy"))</f>
        <v>Sep-14</v>
      </c>
      <c r="F700" s="148" t="str">
        <f>IF('Patient Admission Report'!H695="","",'Patient Admission Report'!H695)</f>
        <v xml:space="preserve">22/09/2014 </v>
      </c>
      <c r="G700" s="112" t="str">
        <f>IFERROR(IF('Patient Admission Report'!B695="","",'Patient Admission Report'!B695),"")</f>
        <v>10070000204198</v>
      </c>
      <c r="H700" s="68" t="str">
        <f>IFERROR(IF('Patient Admission Report'!C695="","",'Patient Admission Report'!C695),"")</f>
        <v>Master MAHESH G</v>
      </c>
      <c r="I700" s="77" t="str">
        <f>IFERROR(IF('Patient Admission Report'!D695="","",'Patient Admission Report'!D695),"")</f>
        <v>9912046707</v>
      </c>
      <c r="J700" s="68" t="str">
        <f>IFERROR(IF('Patient Admission Report'!E695="","",'Patient Admission Report'!E695),"")</f>
        <v>TELANGANA</v>
      </c>
      <c r="K700" s="68" t="str">
        <f>IFERROR(IF('Patient Admission Report'!F695="","",'Patient Admission Report'!F695),"")</f>
        <v>PROCEDURE</v>
      </c>
      <c r="L700" s="68" t="str">
        <f>IFERROR(IF('Patient Admission Report'!G695="","",'Patient Admission Report'!G695),"")</f>
        <v>CARDIAC SURGERY - ADULT</v>
      </c>
      <c r="M700" s="133" t="str">
        <f>IFERROR(IF('Patient Admission Report'!I695="","",'Patient Admission Report'!I695),"")</f>
        <v>AROGYA SRI</v>
      </c>
      <c r="N700" s="124"/>
      <c r="O700" s="116"/>
      <c r="P700" s="72"/>
      <c r="Q700" s="73"/>
      <c r="R700" s="72"/>
      <c r="S700" s="72"/>
      <c r="T700" s="73"/>
      <c r="U700" s="69"/>
      <c r="V700" s="69"/>
      <c r="W700" s="136"/>
      <c r="X700" s="139"/>
      <c r="Y700" s="121"/>
      <c r="Z700" s="143" t="str">
        <f>IFERROR(VLOOKUP('Care Companion Tracker'!$G700,'Patient Discharge Report'!$B$11:$E$1048576,3,FALSE),"")</f>
        <v>25/09/2014 03:16 PM</v>
      </c>
      <c r="AA700" s="94" t="str">
        <f>IFERROR(VLOOKUP('Care Companion Tracker'!$G700,'Patient Discharge Report'!$B$11:$E$1048576,4,FALSE),"")</f>
        <v>Normal Discharge</v>
      </c>
      <c r="AB700" s="179">
        <f>ROUND(IF('Care Companion Tracker'!$Z700="",0,('Care Companion Tracker'!$Z700-'Care Companion Tracker'!$F700)),0)</f>
        <v>4</v>
      </c>
      <c r="AC700" s="116"/>
      <c r="AD700" s="95"/>
    </row>
    <row r="701" spans="2:30">
      <c r="B701" s="67">
        <f t="shared" si="20"/>
        <v>686</v>
      </c>
      <c r="C701" s="68" t="str">
        <f t="shared" si="21"/>
        <v>Hyderabad</v>
      </c>
      <c r="D701" s="93" t="str">
        <f>IF(AND('Care Companion Tracker'!$U701="", 'Care Companion Tracker'!$Z701=""),"Class not attended", IF(AND('Care Companion Tracker'!$Z701="",'Care Companion Tracker'!$U701&lt;&gt;"",$K701="Surgery",$W701=""),"Practical Left", IF(AND('Care Companion Tracker'!$Z701="",'Care Companion Tracker'!$U701&lt;&gt;"",'Care Companion Tracker'!$K701="Surgery",'Care Companion Tracker'!$Y701=""),"Evaluation left",IF(OR(AND('Care Companion Tracker'!$Z701&lt;&gt;"",'Care Companion Tracker'!$K701="Surgery",'Care Companion Tracker'!$U701&lt;&gt;"",'Care Companion Tracker'!$W701&lt;&gt;"",'Care Companion Tracker'!$Y701&lt;&gt;""),AND('Care Companion Tracker'!$Z701&lt;&gt;"",'Care Companion Tracker'!$K701="Procedure",'Care Companion Tracker'!$U701&lt;&gt;""),AND('Care Companion Tracker'!$Z701&lt;&gt;"",'Care Companion Tracker'!$K701="Observation",'Care Companion Tracker'!$U701&lt;&gt;"")),"Discharged &amp; completed",IF(AND('Care Companion Tracker'!$Z701&lt;&gt;"",'Care Companion Tracker'!$U701&lt;&gt;"",'Care Companion Tracker'!$W701=""),"Discharged but no practical", IF(AND('Care Companion Tracker'!$Z701&lt;&gt;"",'Care Companion Tracker'!$U701&lt;&gt;"",'Care Companion Tracker'!$K701="Surgery",'Care Companion Tracker'!$Y701=""),"Discharged but no evaluation",IF(AND('Care Companion Tracker'!$Z701&lt;&gt;"",'Care Companion Tracker'!$U701=""),"Discharged but no class","Completed but not discharged")))))))</f>
        <v>Discharged but no class</v>
      </c>
      <c r="E701" s="129" t="str">
        <f>IF(Table4[[#This Row],[DOA (DD/MM/YY)]]="","",TEXT(Table4[[#This Row],[DOA (DD/MM/YY)]],"mmm-yy"))</f>
        <v>Sep-14</v>
      </c>
      <c r="F701" s="148" t="str">
        <f>IF('Patient Admission Report'!H696="","",'Patient Admission Report'!H696)</f>
        <v xml:space="preserve">22/09/2014 </v>
      </c>
      <c r="G701" s="112" t="str">
        <f>IFERROR(IF('Patient Admission Report'!B696="","",'Patient Admission Report'!B696),"")</f>
        <v>10070000203268</v>
      </c>
      <c r="H701" s="68" t="str">
        <f>IFERROR(IF('Patient Admission Report'!C696="","",'Patient Admission Report'!C696),"")</f>
        <v>Mr POCHAIAH G</v>
      </c>
      <c r="I701" s="77" t="str">
        <f>IFERROR(IF('Patient Admission Report'!D696="","",'Patient Admission Report'!D696),"")</f>
        <v>9676604202</v>
      </c>
      <c r="J701" s="68" t="str">
        <f>IFERROR(IF('Patient Admission Report'!E696="","",'Patient Admission Report'!E696),"")</f>
        <v>TELANGANA</v>
      </c>
      <c r="K701" s="68" t="str">
        <f>IFERROR(IF('Patient Admission Report'!F696="","",'Patient Admission Report'!F696),"")</f>
        <v>PROCEDURE</v>
      </c>
      <c r="L701" s="68" t="str">
        <f>IFERROR(IF('Patient Admission Report'!G696="","",'Patient Admission Report'!G696),"")</f>
        <v>CARDIAC SURGERY - ADULT</v>
      </c>
      <c r="M701" s="133" t="str">
        <f>IFERROR(IF('Patient Admission Report'!I696="","",'Patient Admission Report'!I696),"")</f>
        <v>AROGYA SRI</v>
      </c>
      <c r="N701" s="124"/>
      <c r="O701" s="116"/>
      <c r="P701" s="72"/>
      <c r="Q701" s="73"/>
      <c r="R701" s="72"/>
      <c r="S701" s="72"/>
      <c r="T701" s="73"/>
      <c r="U701" s="69"/>
      <c r="V701" s="69" t="s">
        <v>4014</v>
      </c>
      <c r="W701" s="136"/>
      <c r="X701" s="139"/>
      <c r="Y701" s="121"/>
      <c r="Z701" s="143" t="str">
        <f>IFERROR(VLOOKUP('Care Companion Tracker'!$G701,'Patient Discharge Report'!$B$11:$E$1048576,3,FALSE),"")</f>
        <v>30/09/2014 07:46 PM</v>
      </c>
      <c r="AA701" s="94" t="str">
        <f>IFERROR(VLOOKUP('Care Companion Tracker'!$G701,'Patient Discharge Report'!$B$11:$E$1048576,4,FALSE),"")</f>
        <v>Normal Discharge</v>
      </c>
      <c r="AB701" s="179">
        <f>ROUND(IF('Care Companion Tracker'!$Z701="",0,('Care Companion Tracker'!$Z701-'Care Companion Tracker'!$F701)),0)</f>
        <v>9</v>
      </c>
      <c r="AC701" s="116"/>
      <c r="AD701" s="95"/>
    </row>
    <row r="702" spans="2:30">
      <c r="B702" s="67">
        <f t="shared" si="20"/>
        <v>687</v>
      </c>
      <c r="C702" s="68" t="str">
        <f t="shared" si="21"/>
        <v>Hyderabad</v>
      </c>
      <c r="D702" s="93" t="str">
        <f>IF(AND('Care Companion Tracker'!$U702="", 'Care Companion Tracker'!$Z702=""),"Class not attended", IF(AND('Care Companion Tracker'!$Z702="",'Care Companion Tracker'!$U702&lt;&gt;"",$K702="Surgery",$W702=""),"Practical Left", IF(AND('Care Companion Tracker'!$Z702="",'Care Companion Tracker'!$U702&lt;&gt;"",'Care Companion Tracker'!$K702="Surgery",'Care Companion Tracker'!$Y702=""),"Evaluation left",IF(OR(AND('Care Companion Tracker'!$Z702&lt;&gt;"",'Care Companion Tracker'!$K702="Surgery",'Care Companion Tracker'!$U702&lt;&gt;"",'Care Companion Tracker'!$W702&lt;&gt;"",'Care Companion Tracker'!$Y702&lt;&gt;""),AND('Care Companion Tracker'!$Z702&lt;&gt;"",'Care Companion Tracker'!$K702="Procedure",'Care Companion Tracker'!$U702&lt;&gt;""),AND('Care Companion Tracker'!$Z702&lt;&gt;"",'Care Companion Tracker'!$K702="Observation",'Care Companion Tracker'!$U702&lt;&gt;"")),"Discharged &amp; completed",IF(AND('Care Companion Tracker'!$Z702&lt;&gt;"",'Care Companion Tracker'!$U702&lt;&gt;"",'Care Companion Tracker'!$W702=""),"Discharged but no practical", IF(AND('Care Companion Tracker'!$Z702&lt;&gt;"",'Care Companion Tracker'!$U702&lt;&gt;"",'Care Companion Tracker'!$K702="Surgery",'Care Companion Tracker'!$Y702=""),"Discharged but no evaluation",IF(AND('Care Companion Tracker'!$Z702&lt;&gt;"",'Care Companion Tracker'!$U702=""),"Discharged but no class","Completed but not discharged")))))))</f>
        <v>Discharged but no class</v>
      </c>
      <c r="E702" s="129" t="str">
        <f>IF(Table4[[#This Row],[DOA (DD/MM/YY)]]="","",TEXT(Table4[[#This Row],[DOA (DD/MM/YY)]],"mmm-yy"))</f>
        <v>Sep-14</v>
      </c>
      <c r="F702" s="148" t="str">
        <f>IF('Patient Admission Report'!H697="","",'Patient Admission Report'!H697)</f>
        <v xml:space="preserve">22/09/2014 </v>
      </c>
      <c r="G702" s="112" t="str">
        <f>IFERROR(IF('Patient Admission Report'!B697="","",'Patient Admission Report'!B697),"")</f>
        <v>10070000204254</v>
      </c>
      <c r="H702" s="68" t="str">
        <f>IFERROR(IF('Patient Admission Report'!C697="","",'Patient Admission Report'!C697),"")</f>
        <v>Mrs UPENDRA P</v>
      </c>
      <c r="I702" s="77" t="str">
        <f>IFERROR(IF('Patient Admission Report'!D697="","",'Patient Admission Report'!D697),"")</f>
        <v>91-9908551976</v>
      </c>
      <c r="J702" s="68" t="str">
        <f>IFERROR(IF('Patient Admission Report'!E697="","",'Patient Admission Report'!E697),"")</f>
        <v>TELANGANA</v>
      </c>
      <c r="K702" s="68" t="str">
        <f>IFERROR(IF('Patient Admission Report'!F697="","",'Patient Admission Report'!F697),"")</f>
        <v>OBSERVATION</v>
      </c>
      <c r="L702" s="68" t="str">
        <f>IFERROR(IF('Patient Admission Report'!G697="","",'Patient Admission Report'!G697),"")</f>
        <v>CARDIOLOGY - ADULT</v>
      </c>
      <c r="M702" s="133" t="str">
        <f>IFERROR(IF('Patient Admission Report'!I697="","",'Patient Admission Report'!I697),"")</f>
        <v/>
      </c>
      <c r="N702" s="124"/>
      <c r="O702" s="116"/>
      <c r="P702" s="72"/>
      <c r="Q702" s="73"/>
      <c r="R702" s="72"/>
      <c r="S702" s="72"/>
      <c r="T702" s="73"/>
      <c r="U702" s="69"/>
      <c r="V702" s="69"/>
      <c r="W702" s="136"/>
      <c r="X702" s="139"/>
      <c r="Y702" s="121"/>
      <c r="Z702" s="143" t="str">
        <f>IFERROR(VLOOKUP('Care Companion Tracker'!$G702,'Patient Discharge Report'!$B$11:$E$1048576,3,FALSE),"")</f>
        <v>06/10/2014 10:22 PM</v>
      </c>
      <c r="AA702" s="94" t="str">
        <f>IFERROR(VLOOKUP('Care Companion Tracker'!$G702,'Patient Discharge Report'!$B$11:$E$1048576,4,FALSE),"")</f>
        <v>Normal Discharge</v>
      </c>
      <c r="AB702" s="179">
        <f>ROUND(IF('Care Companion Tracker'!$Z702="",0,('Care Companion Tracker'!$Z702-'Care Companion Tracker'!$F702)),0)</f>
        <v>15</v>
      </c>
      <c r="AC702" s="116"/>
      <c r="AD702" s="95"/>
    </row>
    <row r="703" spans="2:30">
      <c r="B703" s="67">
        <f t="shared" si="20"/>
        <v>688</v>
      </c>
      <c r="C703" s="68" t="str">
        <f t="shared" si="21"/>
        <v>Hyderabad</v>
      </c>
      <c r="D703" s="93" t="str">
        <f>IF(AND('Care Companion Tracker'!$U703="", 'Care Companion Tracker'!$Z703=""),"Class not attended", IF(AND('Care Companion Tracker'!$Z703="",'Care Companion Tracker'!$U703&lt;&gt;"",$K703="Surgery",$W703=""),"Practical Left", IF(AND('Care Companion Tracker'!$Z703="",'Care Companion Tracker'!$U703&lt;&gt;"",'Care Companion Tracker'!$K703="Surgery",'Care Companion Tracker'!$Y703=""),"Evaluation left",IF(OR(AND('Care Companion Tracker'!$Z703&lt;&gt;"",'Care Companion Tracker'!$K703="Surgery",'Care Companion Tracker'!$U703&lt;&gt;"",'Care Companion Tracker'!$W703&lt;&gt;"",'Care Companion Tracker'!$Y703&lt;&gt;""),AND('Care Companion Tracker'!$Z703&lt;&gt;"",'Care Companion Tracker'!$K703="Procedure",'Care Companion Tracker'!$U703&lt;&gt;""),AND('Care Companion Tracker'!$Z703&lt;&gt;"",'Care Companion Tracker'!$K703="Observation",'Care Companion Tracker'!$U703&lt;&gt;"")),"Discharged &amp; completed",IF(AND('Care Companion Tracker'!$Z703&lt;&gt;"",'Care Companion Tracker'!$U703&lt;&gt;"",'Care Companion Tracker'!$W703=""),"Discharged but no practical", IF(AND('Care Companion Tracker'!$Z703&lt;&gt;"",'Care Companion Tracker'!$U703&lt;&gt;"",'Care Companion Tracker'!$K703="Surgery",'Care Companion Tracker'!$Y703=""),"Discharged but no evaluation",IF(AND('Care Companion Tracker'!$Z703&lt;&gt;"",'Care Companion Tracker'!$U703=""),"Discharged but no class","Completed but not discharged")))))))</f>
        <v>Discharged but no class</v>
      </c>
      <c r="E703" s="129" t="str">
        <f>IF(Table4[[#This Row],[DOA (DD/MM/YY)]]="","",TEXT(Table4[[#This Row],[DOA (DD/MM/YY)]],"mmm-yy"))</f>
        <v>Sep-14</v>
      </c>
      <c r="F703" s="148" t="str">
        <f>IF('Patient Admission Report'!H698="","",'Patient Admission Report'!H698)</f>
        <v xml:space="preserve">22/09/2014 </v>
      </c>
      <c r="G703" s="112" t="str">
        <f>IFERROR(IF('Patient Admission Report'!B698="","",'Patient Admission Report'!B698),"")</f>
        <v>10070000204255</v>
      </c>
      <c r="H703" s="68" t="str">
        <f>IFERROR(IF('Patient Admission Report'!C698="","",'Patient Admission Report'!C698),"")</f>
        <v>Mr SHARNAYYA</v>
      </c>
      <c r="I703" s="77" t="str">
        <f>IFERROR(IF('Patient Admission Report'!D698="","",'Patient Admission Report'!D698),"")</f>
        <v>8099634353</v>
      </c>
      <c r="J703" s="68" t="str">
        <f>IFERROR(IF('Patient Admission Report'!E698="","",'Patient Admission Report'!E698),"")</f>
        <v>Karnataka.</v>
      </c>
      <c r="K703" s="68" t="str">
        <f>IFERROR(IF('Patient Admission Report'!F698="","",'Patient Admission Report'!F698),"")</f>
        <v>PROCEDURE</v>
      </c>
      <c r="L703" s="68" t="str">
        <f>IFERROR(IF('Patient Admission Report'!G698="","",'Patient Admission Report'!G698),"")</f>
        <v>CARDIOLOGY - ADULT</v>
      </c>
      <c r="M703" s="133" t="str">
        <f>IFERROR(IF('Patient Admission Report'!I698="","",'Patient Admission Report'!I698),"")</f>
        <v>VAJPAYEE AROGYASREE</v>
      </c>
      <c r="N703" s="124"/>
      <c r="O703" s="116"/>
      <c r="P703" s="72"/>
      <c r="Q703" s="73"/>
      <c r="R703" s="72"/>
      <c r="S703" s="72"/>
      <c r="T703" s="73"/>
      <c r="U703" s="69"/>
      <c r="V703" s="69"/>
      <c r="W703" s="136"/>
      <c r="X703" s="139"/>
      <c r="Y703" s="121"/>
      <c r="Z703" s="143" t="str">
        <f>IFERROR(VLOOKUP('Care Companion Tracker'!$G703,'Patient Discharge Report'!$B$11:$E$1048576,3,FALSE),"")</f>
        <v>27/09/2014 11:27 PM</v>
      </c>
      <c r="AA703" s="94" t="str">
        <f>IFERROR(VLOOKUP('Care Companion Tracker'!$G703,'Patient Discharge Report'!$B$11:$E$1048576,4,FALSE),"")</f>
        <v>Normal Discharge</v>
      </c>
      <c r="AB703" s="179">
        <f>ROUND(IF('Care Companion Tracker'!$Z703="",0,('Care Companion Tracker'!$Z703-'Care Companion Tracker'!$F703)),0)</f>
        <v>6</v>
      </c>
      <c r="AC703" s="116"/>
      <c r="AD703" s="95"/>
    </row>
    <row r="704" spans="2:30">
      <c r="B704" s="67">
        <f t="shared" si="20"/>
        <v>689</v>
      </c>
      <c r="C704" s="68" t="str">
        <f t="shared" si="21"/>
        <v>Hyderabad</v>
      </c>
      <c r="D704" s="93" t="str">
        <f>IF(AND('Care Companion Tracker'!$U704="", 'Care Companion Tracker'!$Z704=""),"Class not attended", IF(AND('Care Companion Tracker'!$Z704="",'Care Companion Tracker'!$U704&lt;&gt;"",$K704="Surgery",$W704=""),"Practical Left", IF(AND('Care Companion Tracker'!$Z704="",'Care Companion Tracker'!$U704&lt;&gt;"",'Care Companion Tracker'!$K704="Surgery",'Care Companion Tracker'!$Y704=""),"Evaluation left",IF(OR(AND('Care Companion Tracker'!$Z704&lt;&gt;"",'Care Companion Tracker'!$K704="Surgery",'Care Companion Tracker'!$U704&lt;&gt;"",'Care Companion Tracker'!$W704&lt;&gt;"",'Care Companion Tracker'!$Y704&lt;&gt;""),AND('Care Companion Tracker'!$Z704&lt;&gt;"",'Care Companion Tracker'!$K704="Procedure",'Care Companion Tracker'!$U704&lt;&gt;""),AND('Care Companion Tracker'!$Z704&lt;&gt;"",'Care Companion Tracker'!$K704="Observation",'Care Companion Tracker'!$U704&lt;&gt;"")),"Discharged &amp; completed",IF(AND('Care Companion Tracker'!$Z704&lt;&gt;"",'Care Companion Tracker'!$U704&lt;&gt;"",'Care Companion Tracker'!$W704=""),"Discharged but no practical", IF(AND('Care Companion Tracker'!$Z704&lt;&gt;"",'Care Companion Tracker'!$U704&lt;&gt;"",'Care Companion Tracker'!$K704="Surgery",'Care Companion Tracker'!$Y704=""),"Discharged but no evaluation",IF(AND('Care Companion Tracker'!$Z704&lt;&gt;"",'Care Companion Tracker'!$U704=""),"Discharged but no class","Completed but not discharged")))))))</f>
        <v>Discharged but no class</v>
      </c>
      <c r="E704" s="129" t="str">
        <f>IF(Table4[[#This Row],[DOA (DD/MM/YY)]]="","",TEXT(Table4[[#This Row],[DOA (DD/MM/YY)]],"mmm-yy"))</f>
        <v>Sep-14</v>
      </c>
      <c r="F704" s="148" t="str">
        <f>IF('Patient Admission Report'!H699="","",'Patient Admission Report'!H699)</f>
        <v xml:space="preserve">22/09/2014 </v>
      </c>
      <c r="G704" s="112" t="str">
        <f>IFERROR(IF('Patient Admission Report'!B699="","",'Patient Admission Report'!B699),"")</f>
        <v>10070000204151</v>
      </c>
      <c r="H704" s="68" t="str">
        <f>IFERROR(IF('Patient Admission Report'!C699="","",'Patient Admission Report'!C699),"")</f>
        <v>Mrs PADMA A</v>
      </c>
      <c r="I704" s="77" t="str">
        <f>IFERROR(IF('Patient Admission Report'!D699="","",'Patient Admission Report'!D699),"")</f>
        <v>9346425710</v>
      </c>
      <c r="J704" s="68" t="str">
        <f>IFERROR(IF('Patient Admission Report'!E699="","",'Patient Admission Report'!E699),"")</f>
        <v>TELANGANA</v>
      </c>
      <c r="K704" s="68" t="str">
        <f>IFERROR(IF('Patient Admission Report'!F699="","",'Patient Admission Report'!F699),"")</f>
        <v>PROCEDURE</v>
      </c>
      <c r="L704" s="68" t="str">
        <f>IFERROR(IF('Patient Admission Report'!G699="","",'Patient Admission Report'!G699),"")</f>
        <v>CARDIOLOGY - ADULT</v>
      </c>
      <c r="M704" s="133" t="str">
        <f>IFERROR(IF('Patient Admission Report'!I699="","",'Patient Admission Report'!I699),"")</f>
        <v>AROGYA SRI</v>
      </c>
      <c r="N704" s="124"/>
      <c r="O704" s="116"/>
      <c r="P704" s="72"/>
      <c r="Q704" s="73"/>
      <c r="R704" s="72"/>
      <c r="S704" s="72"/>
      <c r="T704" s="73"/>
      <c r="U704" s="69"/>
      <c r="V704" s="69"/>
      <c r="W704" s="136"/>
      <c r="X704" s="139"/>
      <c r="Y704" s="121"/>
      <c r="Z704" s="143" t="str">
        <f>IFERROR(VLOOKUP('Care Companion Tracker'!$G704,'Patient Discharge Report'!$B$11:$E$1048576,3,FALSE),"")</f>
        <v>24/09/2014 02:16 AM</v>
      </c>
      <c r="AA704" s="94" t="str">
        <f>IFERROR(VLOOKUP('Care Companion Tracker'!$G704,'Patient Discharge Report'!$B$11:$E$1048576,4,FALSE),"")</f>
        <v>Normal Discharge</v>
      </c>
      <c r="AB704" s="179">
        <f>ROUND(IF('Care Companion Tracker'!$Z704="",0,('Care Companion Tracker'!$Z704-'Care Companion Tracker'!$F704)),0)</f>
        <v>2</v>
      </c>
      <c r="AC704" s="116"/>
      <c r="AD704" s="95"/>
    </row>
    <row r="705" spans="2:30">
      <c r="B705" s="67">
        <f t="shared" si="20"/>
        <v>690</v>
      </c>
      <c r="C705" s="68" t="str">
        <f t="shared" si="21"/>
        <v>Hyderabad</v>
      </c>
      <c r="D705" s="93" t="str">
        <f>IF(AND('Care Companion Tracker'!$U705="", 'Care Companion Tracker'!$Z705=""),"Class not attended", IF(AND('Care Companion Tracker'!$Z705="",'Care Companion Tracker'!$U705&lt;&gt;"",$K705="Surgery",$W705=""),"Practical Left", IF(AND('Care Companion Tracker'!$Z705="",'Care Companion Tracker'!$U705&lt;&gt;"",'Care Companion Tracker'!$K705="Surgery",'Care Companion Tracker'!$Y705=""),"Evaluation left",IF(OR(AND('Care Companion Tracker'!$Z705&lt;&gt;"",'Care Companion Tracker'!$K705="Surgery",'Care Companion Tracker'!$U705&lt;&gt;"",'Care Companion Tracker'!$W705&lt;&gt;"",'Care Companion Tracker'!$Y705&lt;&gt;""),AND('Care Companion Tracker'!$Z705&lt;&gt;"",'Care Companion Tracker'!$K705="Procedure",'Care Companion Tracker'!$U705&lt;&gt;""),AND('Care Companion Tracker'!$Z705&lt;&gt;"",'Care Companion Tracker'!$K705="Observation",'Care Companion Tracker'!$U705&lt;&gt;"")),"Discharged &amp; completed",IF(AND('Care Companion Tracker'!$Z705&lt;&gt;"",'Care Companion Tracker'!$U705&lt;&gt;"",'Care Companion Tracker'!$W705=""),"Discharged but no practical", IF(AND('Care Companion Tracker'!$Z705&lt;&gt;"",'Care Companion Tracker'!$U705&lt;&gt;"",'Care Companion Tracker'!$K705="Surgery",'Care Companion Tracker'!$Y705=""),"Discharged but no evaluation",IF(AND('Care Companion Tracker'!$Z705&lt;&gt;"",'Care Companion Tracker'!$U705=""),"Discharged but no class","Completed but not discharged")))))))</f>
        <v>Discharged but no class</v>
      </c>
      <c r="E705" s="129" t="str">
        <f>IF(Table4[[#This Row],[DOA (DD/MM/YY)]]="","",TEXT(Table4[[#This Row],[DOA (DD/MM/YY)]],"mmm-yy"))</f>
        <v>Sep-14</v>
      </c>
      <c r="F705" s="148" t="str">
        <f>IF('Patient Admission Report'!H700="","",'Patient Admission Report'!H700)</f>
        <v xml:space="preserve">22/09/2014 </v>
      </c>
      <c r="G705" s="112" t="str">
        <f>IFERROR(IF('Patient Admission Report'!B700="","",'Patient Admission Report'!B700),"")</f>
        <v>10070000204237</v>
      </c>
      <c r="H705" s="68" t="str">
        <f>IFERROR(IF('Patient Admission Report'!C700="","",'Patient Admission Report'!C700),"")</f>
        <v>Mr PURU</v>
      </c>
      <c r="I705" s="77" t="str">
        <f>IFERROR(IF('Patient Admission Report'!D700="","",'Patient Admission Report'!D700),"")</f>
        <v>000</v>
      </c>
      <c r="J705" s="68" t="str">
        <f>IFERROR(IF('Patient Admission Report'!E700="","",'Patient Admission Report'!E700),"")</f>
        <v>Karnataka.</v>
      </c>
      <c r="K705" s="68" t="str">
        <f>IFERROR(IF('Patient Admission Report'!F700="","",'Patient Admission Report'!F700),"")</f>
        <v>PROCEDURE</v>
      </c>
      <c r="L705" s="68" t="str">
        <f>IFERROR(IF('Patient Admission Report'!G700="","",'Patient Admission Report'!G700),"")</f>
        <v>CARDIOLOGY - ADULT</v>
      </c>
      <c r="M705" s="133" t="str">
        <f>IFERROR(IF('Patient Admission Report'!I700="","",'Patient Admission Report'!I700),"")</f>
        <v>VAJPAYEE AROGYASREE</v>
      </c>
      <c r="N705" s="124"/>
      <c r="O705" s="116"/>
      <c r="P705" s="72"/>
      <c r="Q705" s="73"/>
      <c r="R705" s="72"/>
      <c r="S705" s="72"/>
      <c r="T705" s="73"/>
      <c r="U705" s="69"/>
      <c r="V705" s="69"/>
      <c r="W705" s="136"/>
      <c r="X705" s="139"/>
      <c r="Y705" s="121"/>
      <c r="Z705" s="143" t="str">
        <f>IFERROR(VLOOKUP('Care Companion Tracker'!$G705,'Patient Discharge Report'!$B$11:$E$1048576,3,FALSE),"")</f>
        <v>24/09/2014 02:17 AM</v>
      </c>
      <c r="AA705" s="94" t="str">
        <f>IFERROR(VLOOKUP('Care Companion Tracker'!$G705,'Patient Discharge Report'!$B$11:$E$1048576,4,FALSE),"")</f>
        <v>Normal Discharge</v>
      </c>
      <c r="AB705" s="179">
        <f>ROUND(IF('Care Companion Tracker'!$Z705="",0,('Care Companion Tracker'!$Z705-'Care Companion Tracker'!$F705)),0)</f>
        <v>2</v>
      </c>
      <c r="AC705" s="116"/>
      <c r="AD705" s="95"/>
    </row>
    <row r="706" spans="2:30">
      <c r="B706" s="67">
        <f t="shared" si="20"/>
        <v>691</v>
      </c>
      <c r="C706" s="68" t="str">
        <f t="shared" si="21"/>
        <v>Hyderabad</v>
      </c>
      <c r="D706" s="93" t="str">
        <f>IF(AND('Care Companion Tracker'!$U706="", 'Care Companion Tracker'!$Z706=""),"Class not attended", IF(AND('Care Companion Tracker'!$Z706="",'Care Companion Tracker'!$U706&lt;&gt;"",$K706="Surgery",$W706=""),"Practical Left", IF(AND('Care Companion Tracker'!$Z706="",'Care Companion Tracker'!$U706&lt;&gt;"",'Care Companion Tracker'!$K706="Surgery",'Care Companion Tracker'!$Y706=""),"Evaluation left",IF(OR(AND('Care Companion Tracker'!$Z706&lt;&gt;"",'Care Companion Tracker'!$K706="Surgery",'Care Companion Tracker'!$U706&lt;&gt;"",'Care Companion Tracker'!$W706&lt;&gt;"",'Care Companion Tracker'!$Y706&lt;&gt;""),AND('Care Companion Tracker'!$Z706&lt;&gt;"",'Care Companion Tracker'!$K706="Procedure",'Care Companion Tracker'!$U706&lt;&gt;""),AND('Care Companion Tracker'!$Z706&lt;&gt;"",'Care Companion Tracker'!$K706="Observation",'Care Companion Tracker'!$U706&lt;&gt;"")),"Discharged &amp; completed",IF(AND('Care Companion Tracker'!$Z706&lt;&gt;"",'Care Companion Tracker'!$U706&lt;&gt;"",'Care Companion Tracker'!$W706=""),"Discharged but no practical", IF(AND('Care Companion Tracker'!$Z706&lt;&gt;"",'Care Companion Tracker'!$U706&lt;&gt;"",'Care Companion Tracker'!$K706="Surgery",'Care Companion Tracker'!$Y706=""),"Discharged but no evaluation",IF(AND('Care Companion Tracker'!$Z706&lt;&gt;"",'Care Companion Tracker'!$U706=""),"Discharged but no class","Completed but not discharged")))))))</f>
        <v>Discharged but no class</v>
      </c>
      <c r="E706" s="129" t="str">
        <f>IF(Table4[[#This Row],[DOA (DD/MM/YY)]]="","",TEXT(Table4[[#This Row],[DOA (DD/MM/YY)]],"mmm-yy"))</f>
        <v>Sep-14</v>
      </c>
      <c r="F706" s="148" t="str">
        <f>IF('Patient Admission Report'!H701="","",'Patient Admission Report'!H701)</f>
        <v xml:space="preserve">22/09/2014 </v>
      </c>
      <c r="G706" s="112" t="str">
        <f>IFERROR(IF('Patient Admission Report'!B701="","",'Patient Admission Report'!B701),"")</f>
        <v>10070000189660</v>
      </c>
      <c r="H706" s="68" t="str">
        <f>IFERROR(IF('Patient Admission Report'!C701="","",'Patient Admission Report'!C701),"")</f>
        <v>Mr ANTHAIAH G</v>
      </c>
      <c r="I706" s="77" t="str">
        <f>IFERROR(IF('Patient Admission Report'!D701="","",'Patient Admission Report'!D701),"")</f>
        <v>9908206431</v>
      </c>
      <c r="J706" s="68" t="str">
        <f>IFERROR(IF('Patient Admission Report'!E701="","",'Patient Admission Report'!E701),"")</f>
        <v>Andhra Pradesh</v>
      </c>
      <c r="K706" s="68" t="str">
        <f>IFERROR(IF('Patient Admission Report'!F701="","",'Patient Admission Report'!F701),"")</f>
        <v>PROCEDURE</v>
      </c>
      <c r="L706" s="68" t="str">
        <f>IFERROR(IF('Patient Admission Report'!G701="","",'Patient Admission Report'!G701),"")</f>
        <v>CARDIOLOGY - ADULT</v>
      </c>
      <c r="M706" s="133" t="str">
        <f>IFERROR(IF('Patient Admission Report'!I701="","",'Patient Admission Report'!I701),"")</f>
        <v>AROGYA SRI</v>
      </c>
      <c r="N706" s="124"/>
      <c r="O706" s="116"/>
      <c r="P706" s="72"/>
      <c r="Q706" s="73"/>
      <c r="R706" s="72"/>
      <c r="S706" s="72"/>
      <c r="T706" s="73"/>
      <c r="U706" s="69"/>
      <c r="V706" s="69"/>
      <c r="W706" s="136"/>
      <c r="X706" s="139"/>
      <c r="Y706" s="121"/>
      <c r="Z706" s="143" t="str">
        <f>IFERROR(VLOOKUP('Care Companion Tracker'!$G706,'Patient Discharge Report'!$B$11:$E$1048576,3,FALSE),"")</f>
        <v>25/09/2014 07:19 AM</v>
      </c>
      <c r="AA706" s="94" t="str">
        <f>IFERROR(VLOOKUP('Care Companion Tracker'!$G706,'Patient Discharge Report'!$B$11:$E$1048576,4,FALSE),"")</f>
        <v>Death</v>
      </c>
      <c r="AB706" s="179">
        <f>ROUND(IF('Care Companion Tracker'!$Z706="",0,('Care Companion Tracker'!$Z706-'Care Companion Tracker'!$F706)),0)</f>
        <v>3</v>
      </c>
      <c r="AC706" s="116"/>
      <c r="AD706" s="95"/>
    </row>
    <row r="707" spans="2:30">
      <c r="B707" s="67">
        <f t="shared" si="20"/>
        <v>692</v>
      </c>
      <c r="C707" s="68" t="str">
        <f t="shared" si="21"/>
        <v>Hyderabad</v>
      </c>
      <c r="D707" s="93" t="str">
        <f>IF(AND('Care Companion Tracker'!$U707="", 'Care Companion Tracker'!$Z707=""),"Class not attended", IF(AND('Care Companion Tracker'!$Z707="",'Care Companion Tracker'!$U707&lt;&gt;"",$K707="Surgery",$W707=""),"Practical Left", IF(AND('Care Companion Tracker'!$Z707="",'Care Companion Tracker'!$U707&lt;&gt;"",'Care Companion Tracker'!$K707="Surgery",'Care Companion Tracker'!$Y707=""),"Evaluation left",IF(OR(AND('Care Companion Tracker'!$Z707&lt;&gt;"",'Care Companion Tracker'!$K707="Surgery",'Care Companion Tracker'!$U707&lt;&gt;"",'Care Companion Tracker'!$W707&lt;&gt;"",'Care Companion Tracker'!$Y707&lt;&gt;""),AND('Care Companion Tracker'!$Z707&lt;&gt;"",'Care Companion Tracker'!$K707="Procedure",'Care Companion Tracker'!$U707&lt;&gt;""),AND('Care Companion Tracker'!$Z707&lt;&gt;"",'Care Companion Tracker'!$K707="Observation",'Care Companion Tracker'!$U707&lt;&gt;"")),"Discharged &amp; completed",IF(AND('Care Companion Tracker'!$Z707&lt;&gt;"",'Care Companion Tracker'!$U707&lt;&gt;"",'Care Companion Tracker'!$W707=""),"Discharged but no practical", IF(AND('Care Companion Tracker'!$Z707&lt;&gt;"",'Care Companion Tracker'!$U707&lt;&gt;"",'Care Companion Tracker'!$K707="Surgery",'Care Companion Tracker'!$Y707=""),"Discharged but no evaluation",IF(AND('Care Companion Tracker'!$Z707&lt;&gt;"",'Care Companion Tracker'!$U707=""),"Discharged but no class","Completed but not discharged")))))))</f>
        <v>Class not attended</v>
      </c>
      <c r="E707" s="129" t="str">
        <f>IF(Table4[[#This Row],[DOA (DD/MM/YY)]]="","",TEXT(Table4[[#This Row],[DOA (DD/MM/YY)]],"mmm-yy"))</f>
        <v>Sep-14</v>
      </c>
      <c r="F707" s="148" t="str">
        <f>IF('Patient Admission Report'!H702="","",'Patient Admission Report'!H702)</f>
        <v xml:space="preserve">22/09/2014 </v>
      </c>
      <c r="G707" s="112" t="str">
        <f>IFERROR(IF('Patient Admission Report'!B702="","",'Patient Admission Report'!B702),"")</f>
        <v>10070000184754</v>
      </c>
      <c r="H707" s="70" t="str">
        <f>IFERROR(IF('Patient Admission Report'!C702="","",'Patient Admission Report'!C702),"")</f>
        <v>Mr CHANDER T</v>
      </c>
      <c r="I707" s="77" t="str">
        <f>IFERROR(IF('Patient Admission Report'!D702="","",'Patient Admission Report'!D702),"")</f>
        <v>9441317375</v>
      </c>
      <c r="J707" s="70" t="str">
        <f>IFERROR(IF('Patient Admission Report'!E702="","",'Patient Admission Report'!E702),"")</f>
        <v>Andhra Pradesh</v>
      </c>
      <c r="K707" s="70" t="str">
        <f>IFERROR(IF('Patient Admission Report'!F702="","",'Patient Admission Report'!F702),"")</f>
        <v>PROCEDURE</v>
      </c>
      <c r="L707" s="70" t="str">
        <f>IFERROR(IF('Patient Admission Report'!G702="","",'Patient Admission Report'!G702),"")</f>
        <v>CARDIOLOGY - ADULT</v>
      </c>
      <c r="M707" s="134" t="str">
        <f>IFERROR(IF('Patient Admission Report'!I702="","",'Patient Admission Report'!I702),"")</f>
        <v>EMPLOYEES HEALTH SCHEME [HYD}</v>
      </c>
      <c r="N707" s="124"/>
      <c r="O707" s="116"/>
      <c r="P707" s="72"/>
      <c r="Q707" s="73"/>
      <c r="R707" s="72"/>
      <c r="S707" s="72"/>
      <c r="T707" s="73"/>
      <c r="U707" s="69"/>
      <c r="V707" s="69"/>
      <c r="W707" s="136"/>
      <c r="X707" s="139"/>
      <c r="Y707" s="121"/>
      <c r="Z707" s="143" t="str">
        <f>IFERROR(VLOOKUP('Care Companion Tracker'!$G707,'Patient Discharge Report'!$B$11:$E$1048576,3,FALSE),"")</f>
        <v/>
      </c>
      <c r="AA707" s="94" t="str">
        <f>IFERROR(VLOOKUP('Care Companion Tracker'!$G707,'Patient Discharge Report'!$B$11:$E$1048576,4,FALSE),"")</f>
        <v/>
      </c>
      <c r="AB707" s="179">
        <f>ROUND(IF('Care Companion Tracker'!$Z707="",0,('Care Companion Tracker'!$Z707-'Care Companion Tracker'!$F707)),0)</f>
        <v>0</v>
      </c>
      <c r="AC707" s="116"/>
      <c r="AD707" s="95"/>
    </row>
    <row r="708" spans="2:30">
      <c r="B708" s="67">
        <f t="shared" si="20"/>
        <v>693</v>
      </c>
      <c r="C708" s="68" t="str">
        <f t="shared" si="21"/>
        <v>Hyderabad</v>
      </c>
      <c r="D708" s="93" t="str">
        <f>IF(AND('Care Companion Tracker'!$U708="", 'Care Companion Tracker'!$Z708=""),"Class not attended", IF(AND('Care Companion Tracker'!$Z708="",'Care Companion Tracker'!$U708&lt;&gt;"",$K708="Surgery",$W708=""),"Practical Left", IF(AND('Care Companion Tracker'!$Z708="",'Care Companion Tracker'!$U708&lt;&gt;"",'Care Companion Tracker'!$K708="Surgery",'Care Companion Tracker'!$Y708=""),"Evaluation left",IF(OR(AND('Care Companion Tracker'!$Z708&lt;&gt;"",'Care Companion Tracker'!$K708="Surgery",'Care Companion Tracker'!$U708&lt;&gt;"",'Care Companion Tracker'!$W708&lt;&gt;"",'Care Companion Tracker'!$Y708&lt;&gt;""),AND('Care Companion Tracker'!$Z708&lt;&gt;"",'Care Companion Tracker'!$K708="Procedure",'Care Companion Tracker'!$U708&lt;&gt;""),AND('Care Companion Tracker'!$Z708&lt;&gt;"",'Care Companion Tracker'!$K708="Observation",'Care Companion Tracker'!$U708&lt;&gt;"")),"Discharged &amp; completed",IF(AND('Care Companion Tracker'!$Z708&lt;&gt;"",'Care Companion Tracker'!$U708&lt;&gt;"",'Care Companion Tracker'!$W708=""),"Discharged but no practical", IF(AND('Care Companion Tracker'!$Z708&lt;&gt;"",'Care Companion Tracker'!$U708&lt;&gt;"",'Care Companion Tracker'!$K708="Surgery",'Care Companion Tracker'!$Y708=""),"Discharged but no evaluation",IF(AND('Care Companion Tracker'!$Z708&lt;&gt;"",'Care Companion Tracker'!$U708=""),"Discharged but no class","Completed but not discharged")))))))</f>
        <v>Discharged but no class</v>
      </c>
      <c r="E708" s="129" t="str">
        <f>IF(Table4[[#This Row],[DOA (DD/MM/YY)]]="","",TEXT(Table4[[#This Row],[DOA (DD/MM/YY)]],"mmm-yy"))</f>
        <v>Sep-14</v>
      </c>
      <c r="F708" s="148" t="str">
        <f>IF('Patient Admission Report'!H703="","",'Patient Admission Report'!H703)</f>
        <v xml:space="preserve">22/09/2014 </v>
      </c>
      <c r="G708" s="112" t="str">
        <f>IFERROR(IF('Patient Admission Report'!B703="","",'Patient Admission Report'!B703),"")</f>
        <v>10070000204137</v>
      </c>
      <c r="H708" s="68" t="str">
        <f>IFERROR(IF('Patient Admission Report'!C703="","",'Patient Admission Report'!C703),"")</f>
        <v>Mrs MUNIRA BEGUM</v>
      </c>
      <c r="I708" s="77" t="str">
        <f>IFERROR(IF('Patient Admission Report'!D703="","",'Patient Admission Report'!D703),"")</f>
        <v>9908723290</v>
      </c>
      <c r="J708" s="68" t="str">
        <f>IFERROR(IF('Patient Admission Report'!E703="","",'Patient Admission Report'!E703),"")</f>
        <v>TELANGANA</v>
      </c>
      <c r="K708" s="68" t="str">
        <f>IFERROR(IF('Patient Admission Report'!F703="","",'Patient Admission Report'!F703),"")</f>
        <v>PROCEDURE</v>
      </c>
      <c r="L708" s="68" t="str">
        <f>IFERROR(IF('Patient Admission Report'!G703="","",'Patient Admission Report'!G703),"")</f>
        <v>CARDIOLOGY - ADULT</v>
      </c>
      <c r="M708" s="133" t="str">
        <f>IFERROR(IF('Patient Admission Report'!I703="","",'Patient Admission Report'!I703),"")</f>
        <v>AROGYA SRI</v>
      </c>
      <c r="N708" s="124"/>
      <c r="O708" s="116"/>
      <c r="P708" s="72"/>
      <c r="Q708" s="73"/>
      <c r="R708" s="72"/>
      <c r="S708" s="72"/>
      <c r="T708" s="73"/>
      <c r="U708" s="69"/>
      <c r="V708" s="69"/>
      <c r="W708" s="136"/>
      <c r="X708" s="139"/>
      <c r="Y708" s="121"/>
      <c r="Z708" s="143" t="str">
        <f>IFERROR(VLOOKUP('Care Companion Tracker'!$G708,'Patient Discharge Report'!$B$11:$E$1048576,3,FALSE),"")</f>
        <v>27/09/2014 04:58 PM</v>
      </c>
      <c r="AA708" s="94" t="str">
        <f>IFERROR(VLOOKUP('Care Companion Tracker'!$G708,'Patient Discharge Report'!$B$11:$E$1048576,4,FALSE),"")</f>
        <v>Normal Discharge</v>
      </c>
      <c r="AB708" s="179">
        <f>ROUND(IF('Care Companion Tracker'!$Z708="",0,('Care Companion Tracker'!$Z708-'Care Companion Tracker'!$F708)),0)</f>
        <v>6</v>
      </c>
      <c r="AC708" s="116"/>
      <c r="AD708" s="95"/>
    </row>
    <row r="709" spans="2:30">
      <c r="B709" s="67">
        <f t="shared" si="20"/>
        <v>694</v>
      </c>
      <c r="C709" s="68" t="str">
        <f t="shared" si="21"/>
        <v>Hyderabad</v>
      </c>
      <c r="D709" s="93" t="str">
        <f>IF(AND('Care Companion Tracker'!$U709="", 'Care Companion Tracker'!$Z709=""),"Class not attended", IF(AND('Care Companion Tracker'!$Z709="",'Care Companion Tracker'!$U709&lt;&gt;"",$K709="Surgery",$W709=""),"Practical Left", IF(AND('Care Companion Tracker'!$Z709="",'Care Companion Tracker'!$U709&lt;&gt;"",'Care Companion Tracker'!$K709="Surgery",'Care Companion Tracker'!$Y709=""),"Evaluation left",IF(OR(AND('Care Companion Tracker'!$Z709&lt;&gt;"",'Care Companion Tracker'!$K709="Surgery",'Care Companion Tracker'!$U709&lt;&gt;"",'Care Companion Tracker'!$W709&lt;&gt;"",'Care Companion Tracker'!$Y709&lt;&gt;""),AND('Care Companion Tracker'!$Z709&lt;&gt;"",'Care Companion Tracker'!$K709="Procedure",'Care Companion Tracker'!$U709&lt;&gt;""),AND('Care Companion Tracker'!$Z709&lt;&gt;"",'Care Companion Tracker'!$K709="Observation",'Care Companion Tracker'!$U709&lt;&gt;"")),"Discharged &amp; completed",IF(AND('Care Companion Tracker'!$Z709&lt;&gt;"",'Care Companion Tracker'!$U709&lt;&gt;"",'Care Companion Tracker'!$W709=""),"Discharged but no practical", IF(AND('Care Companion Tracker'!$Z709&lt;&gt;"",'Care Companion Tracker'!$U709&lt;&gt;"",'Care Companion Tracker'!$K709="Surgery",'Care Companion Tracker'!$Y709=""),"Discharged but no evaluation",IF(AND('Care Companion Tracker'!$Z709&lt;&gt;"",'Care Companion Tracker'!$U709=""),"Discharged but no class","Completed but not discharged")))))))</f>
        <v>Discharged but no class</v>
      </c>
      <c r="E709" s="129" t="str">
        <f>IF(Table4[[#This Row],[DOA (DD/MM/YY)]]="","",TEXT(Table4[[#This Row],[DOA (DD/MM/YY)]],"mmm-yy"))</f>
        <v>Sep-14</v>
      </c>
      <c r="F709" s="148" t="str">
        <f>IF('Patient Admission Report'!H704="","",'Patient Admission Report'!H704)</f>
        <v xml:space="preserve">22/09/2014 </v>
      </c>
      <c r="G709" s="112" t="str">
        <f>IFERROR(IF('Patient Admission Report'!B704="","",'Patient Admission Report'!B704),"")</f>
        <v>10070000204103</v>
      </c>
      <c r="H709" s="68" t="str">
        <f>IFERROR(IF('Patient Admission Report'!C704="","",'Patient Admission Report'!C704),"")</f>
        <v>Mr KRISHNA K</v>
      </c>
      <c r="I709" s="77" t="str">
        <f>IFERROR(IF('Patient Admission Report'!D704="","",'Patient Admission Report'!D704),"")</f>
        <v>9490448085</v>
      </c>
      <c r="J709" s="68" t="str">
        <f>IFERROR(IF('Patient Admission Report'!E704="","",'Patient Admission Report'!E704),"")</f>
        <v>TELANGANA</v>
      </c>
      <c r="K709" s="68" t="str">
        <f>IFERROR(IF('Patient Admission Report'!F704="","",'Patient Admission Report'!F704),"")</f>
        <v>PROCEDURE</v>
      </c>
      <c r="L709" s="68" t="str">
        <f>IFERROR(IF('Patient Admission Report'!G704="","",'Patient Admission Report'!G704),"")</f>
        <v>CARDIOLOGY - ADULT</v>
      </c>
      <c r="M709" s="133" t="str">
        <f>IFERROR(IF('Patient Admission Report'!I704="","",'Patient Admission Report'!I704),"")</f>
        <v>AROGYA SRI</v>
      </c>
      <c r="N709" s="124"/>
      <c r="O709" s="116"/>
      <c r="P709" s="72"/>
      <c r="Q709" s="73"/>
      <c r="R709" s="72"/>
      <c r="S709" s="72"/>
      <c r="T709" s="73"/>
      <c r="U709" s="69"/>
      <c r="V709" s="69" t="s">
        <v>4014</v>
      </c>
      <c r="W709" s="136"/>
      <c r="X709" s="139"/>
      <c r="Y709" s="121"/>
      <c r="Z709" s="143" t="str">
        <f>IFERROR(VLOOKUP('Care Companion Tracker'!$G709,'Patient Discharge Report'!$B$11:$E$1048576,3,FALSE),"")</f>
        <v>30/09/2014 07:46 PM</v>
      </c>
      <c r="AA709" s="94" t="str">
        <f>IFERROR(VLOOKUP('Care Companion Tracker'!$G709,'Patient Discharge Report'!$B$11:$E$1048576,4,FALSE),"")</f>
        <v>Normal Discharge</v>
      </c>
      <c r="AB709" s="179">
        <f>ROUND(IF('Care Companion Tracker'!$Z709="",0,('Care Companion Tracker'!$Z709-'Care Companion Tracker'!$F709)),0)</f>
        <v>9</v>
      </c>
      <c r="AC709" s="116"/>
      <c r="AD709" s="95"/>
    </row>
    <row r="710" spans="2:30">
      <c r="B710" s="67">
        <f t="shared" si="20"/>
        <v>695</v>
      </c>
      <c r="C710" s="68" t="str">
        <f t="shared" si="21"/>
        <v>Hyderabad</v>
      </c>
      <c r="D710" s="93" t="str">
        <f>IF(AND('Care Companion Tracker'!$U710="", 'Care Companion Tracker'!$Z710=""),"Class not attended", IF(AND('Care Companion Tracker'!$Z710="",'Care Companion Tracker'!$U710&lt;&gt;"",$K710="Surgery",$W710=""),"Practical Left", IF(AND('Care Companion Tracker'!$Z710="",'Care Companion Tracker'!$U710&lt;&gt;"",'Care Companion Tracker'!$K710="Surgery",'Care Companion Tracker'!$Y710=""),"Evaluation left",IF(OR(AND('Care Companion Tracker'!$Z710&lt;&gt;"",'Care Companion Tracker'!$K710="Surgery",'Care Companion Tracker'!$U710&lt;&gt;"",'Care Companion Tracker'!$W710&lt;&gt;"",'Care Companion Tracker'!$Y710&lt;&gt;""),AND('Care Companion Tracker'!$Z710&lt;&gt;"",'Care Companion Tracker'!$K710="Procedure",'Care Companion Tracker'!$U710&lt;&gt;""),AND('Care Companion Tracker'!$Z710&lt;&gt;"",'Care Companion Tracker'!$K710="Observation",'Care Companion Tracker'!$U710&lt;&gt;"")),"Discharged &amp; completed",IF(AND('Care Companion Tracker'!$Z710&lt;&gt;"",'Care Companion Tracker'!$U710&lt;&gt;"",'Care Companion Tracker'!$W710=""),"Discharged but no practical", IF(AND('Care Companion Tracker'!$Z710&lt;&gt;"",'Care Companion Tracker'!$U710&lt;&gt;"",'Care Companion Tracker'!$K710="Surgery",'Care Companion Tracker'!$Y710=""),"Discharged but no evaluation",IF(AND('Care Companion Tracker'!$Z710&lt;&gt;"",'Care Companion Tracker'!$U710=""),"Discharged but no class","Completed but not discharged")))))))</f>
        <v>Discharged but no class</v>
      </c>
      <c r="E710" s="129" t="str">
        <f>IF(Table4[[#This Row],[DOA (DD/MM/YY)]]="","",TEXT(Table4[[#This Row],[DOA (DD/MM/YY)]],"mmm-yy"))</f>
        <v>Sep-14</v>
      </c>
      <c r="F710" s="148" t="str">
        <f>IF('Patient Admission Report'!H705="","",'Patient Admission Report'!H705)</f>
        <v xml:space="preserve">22/09/2014 </v>
      </c>
      <c r="G710" s="112" t="str">
        <f>IFERROR(IF('Patient Admission Report'!B705="","",'Patient Admission Report'!B705),"")</f>
        <v>10070000204193</v>
      </c>
      <c r="H710" s="68" t="str">
        <f>IFERROR(IF('Patient Admission Report'!C705="","",'Patient Admission Report'!C705),"")</f>
        <v>Mrs CHINNATHAY</v>
      </c>
      <c r="I710" s="77" t="str">
        <f>IFERROR(IF('Patient Admission Report'!D705="","",'Patient Admission Report'!D705),"")</f>
        <v>8978140417</v>
      </c>
      <c r="J710" s="68" t="str">
        <f>IFERROR(IF('Patient Admission Report'!E705="","",'Patient Admission Report'!E705),"")</f>
        <v>Andhra Pradesh</v>
      </c>
      <c r="K710" s="68" t="str">
        <f>IFERROR(IF('Patient Admission Report'!F705="","",'Patient Admission Report'!F705),"")</f>
        <v>PROCEDURE</v>
      </c>
      <c r="L710" s="68" t="str">
        <f>IFERROR(IF('Patient Admission Report'!G705="","",'Patient Admission Report'!G705),"")</f>
        <v>CARDIOLOGY - ADULT</v>
      </c>
      <c r="M710" s="133" t="str">
        <f>IFERROR(IF('Patient Admission Report'!I705="","",'Patient Admission Report'!I705),"")</f>
        <v>AROGYA SRI</v>
      </c>
      <c r="N710" s="124"/>
      <c r="O710" s="116"/>
      <c r="P710" s="72"/>
      <c r="Q710" s="73"/>
      <c r="R710" s="72"/>
      <c r="S710" s="72"/>
      <c r="T710" s="73"/>
      <c r="U710" s="69"/>
      <c r="V710" s="69"/>
      <c r="W710" s="136"/>
      <c r="X710" s="139"/>
      <c r="Y710" s="121"/>
      <c r="Z710" s="143" t="str">
        <f>IFERROR(VLOOKUP('Care Companion Tracker'!$G710,'Patient Discharge Report'!$B$11:$E$1048576,3,FALSE),"")</f>
        <v>29/09/2014 08:08 PM</v>
      </c>
      <c r="AA710" s="94" t="str">
        <f>IFERROR(VLOOKUP('Care Companion Tracker'!$G710,'Patient Discharge Report'!$B$11:$E$1048576,4,FALSE),"")</f>
        <v>Normal Discharge</v>
      </c>
      <c r="AB710" s="179">
        <f>ROUND(IF('Care Companion Tracker'!$Z710="",0,('Care Companion Tracker'!$Z710-'Care Companion Tracker'!$F710)),0)</f>
        <v>8</v>
      </c>
      <c r="AC710" s="116"/>
      <c r="AD710" s="95"/>
    </row>
    <row r="711" spans="2:30">
      <c r="B711" s="67">
        <f t="shared" si="20"/>
        <v>696</v>
      </c>
      <c r="C711" s="68" t="str">
        <f t="shared" si="21"/>
        <v>Hyderabad</v>
      </c>
      <c r="D711" s="93" t="str">
        <f>IF(AND('Care Companion Tracker'!$U711="", 'Care Companion Tracker'!$Z711=""),"Class not attended", IF(AND('Care Companion Tracker'!$Z711="",'Care Companion Tracker'!$U711&lt;&gt;"",$K711="Surgery",$W711=""),"Practical Left", IF(AND('Care Companion Tracker'!$Z711="",'Care Companion Tracker'!$U711&lt;&gt;"",'Care Companion Tracker'!$K711="Surgery",'Care Companion Tracker'!$Y711=""),"Evaluation left",IF(OR(AND('Care Companion Tracker'!$Z711&lt;&gt;"",'Care Companion Tracker'!$K711="Surgery",'Care Companion Tracker'!$U711&lt;&gt;"",'Care Companion Tracker'!$W711&lt;&gt;"",'Care Companion Tracker'!$Y711&lt;&gt;""),AND('Care Companion Tracker'!$Z711&lt;&gt;"",'Care Companion Tracker'!$K711="Procedure",'Care Companion Tracker'!$U711&lt;&gt;""),AND('Care Companion Tracker'!$Z711&lt;&gt;"",'Care Companion Tracker'!$K711="Observation",'Care Companion Tracker'!$U711&lt;&gt;"")),"Discharged &amp; completed",IF(AND('Care Companion Tracker'!$Z711&lt;&gt;"",'Care Companion Tracker'!$U711&lt;&gt;"",'Care Companion Tracker'!$W711=""),"Discharged but no practical", IF(AND('Care Companion Tracker'!$Z711&lt;&gt;"",'Care Companion Tracker'!$U711&lt;&gt;"",'Care Companion Tracker'!$K711="Surgery",'Care Companion Tracker'!$Y711=""),"Discharged but no evaluation",IF(AND('Care Companion Tracker'!$Z711&lt;&gt;"",'Care Companion Tracker'!$U711=""),"Discharged but no class","Completed but not discharged")))))))</f>
        <v>Discharged but no class</v>
      </c>
      <c r="E711" s="129" t="str">
        <f>IF(Table4[[#This Row],[DOA (DD/MM/YY)]]="","",TEXT(Table4[[#This Row],[DOA (DD/MM/YY)]],"mmm-yy"))</f>
        <v>Sep-14</v>
      </c>
      <c r="F711" s="148" t="str">
        <f>IF('Patient Admission Report'!H706="","",'Patient Admission Report'!H706)</f>
        <v xml:space="preserve">22/09/2014 </v>
      </c>
      <c r="G711" s="112" t="str">
        <f>IFERROR(IF('Patient Admission Report'!B706="","",'Patient Admission Report'!B706),"")</f>
        <v>10070000204204</v>
      </c>
      <c r="H711" s="68" t="str">
        <f>IFERROR(IF('Patient Admission Report'!C706="","",'Patient Admission Report'!C706),"")</f>
        <v>Mr GOPAL KRISHNA B</v>
      </c>
      <c r="I711" s="77" t="str">
        <f>IFERROR(IF('Patient Admission Report'!D706="","",'Patient Admission Report'!D706),"")</f>
        <v>9618483868</v>
      </c>
      <c r="J711" s="68" t="str">
        <f>IFERROR(IF('Patient Admission Report'!E706="","",'Patient Admission Report'!E706),"")</f>
        <v>Andhra Pradesh</v>
      </c>
      <c r="K711" s="68" t="str">
        <f>IFERROR(IF('Patient Admission Report'!F706="","",'Patient Admission Report'!F706),"")</f>
        <v>PROCEDURE</v>
      </c>
      <c r="L711" s="68" t="str">
        <f>IFERROR(IF('Patient Admission Report'!G706="","",'Patient Admission Report'!G706),"")</f>
        <v>CARDIOLOGY - ADULT</v>
      </c>
      <c r="M711" s="133" t="str">
        <f>IFERROR(IF('Patient Admission Report'!I706="","",'Patient Admission Report'!I706),"")</f>
        <v>UNITED HEALTH CARE PAREKH_CREDIT</v>
      </c>
      <c r="N711" s="124"/>
      <c r="O711" s="116"/>
      <c r="P711" s="72"/>
      <c r="Q711" s="73"/>
      <c r="R711" s="72"/>
      <c r="S711" s="72"/>
      <c r="T711" s="73"/>
      <c r="U711" s="69"/>
      <c r="V711" s="69"/>
      <c r="W711" s="136"/>
      <c r="X711" s="139"/>
      <c r="Y711" s="121"/>
      <c r="Z711" s="143" t="str">
        <f>IFERROR(VLOOKUP('Care Companion Tracker'!$G711,'Patient Discharge Report'!$B$11:$E$1048576,3,FALSE),"")</f>
        <v>24/09/2014 02:13 AM</v>
      </c>
      <c r="AA711" s="94" t="str">
        <f>IFERROR(VLOOKUP('Care Companion Tracker'!$G711,'Patient Discharge Report'!$B$11:$E$1048576,4,FALSE),"")</f>
        <v>Normal Discharge</v>
      </c>
      <c r="AB711" s="179">
        <f>ROUND(IF('Care Companion Tracker'!$Z711="",0,('Care Companion Tracker'!$Z711-'Care Companion Tracker'!$F711)),0)</f>
        <v>2</v>
      </c>
      <c r="AC711" s="116"/>
      <c r="AD711" s="95"/>
    </row>
    <row r="712" spans="2:30">
      <c r="B712" s="67">
        <f t="shared" si="20"/>
        <v>697</v>
      </c>
      <c r="C712" s="68" t="str">
        <f t="shared" si="21"/>
        <v>Hyderabad</v>
      </c>
      <c r="D712" s="93" t="str">
        <f>IF(AND('Care Companion Tracker'!$U712="", 'Care Companion Tracker'!$Z712=""),"Class not attended", IF(AND('Care Companion Tracker'!$Z712="",'Care Companion Tracker'!$U712&lt;&gt;"",$K712="Surgery",$W712=""),"Practical Left", IF(AND('Care Companion Tracker'!$Z712="",'Care Companion Tracker'!$U712&lt;&gt;"",'Care Companion Tracker'!$K712="Surgery",'Care Companion Tracker'!$Y712=""),"Evaluation left",IF(OR(AND('Care Companion Tracker'!$Z712&lt;&gt;"",'Care Companion Tracker'!$K712="Surgery",'Care Companion Tracker'!$U712&lt;&gt;"",'Care Companion Tracker'!$W712&lt;&gt;"",'Care Companion Tracker'!$Y712&lt;&gt;""),AND('Care Companion Tracker'!$Z712&lt;&gt;"",'Care Companion Tracker'!$K712="Procedure",'Care Companion Tracker'!$U712&lt;&gt;""),AND('Care Companion Tracker'!$Z712&lt;&gt;"",'Care Companion Tracker'!$K712="Observation",'Care Companion Tracker'!$U712&lt;&gt;"")),"Discharged &amp; completed",IF(AND('Care Companion Tracker'!$Z712&lt;&gt;"",'Care Companion Tracker'!$U712&lt;&gt;"",'Care Companion Tracker'!$W712=""),"Discharged but no practical", IF(AND('Care Companion Tracker'!$Z712&lt;&gt;"",'Care Companion Tracker'!$U712&lt;&gt;"",'Care Companion Tracker'!$K712="Surgery",'Care Companion Tracker'!$Y712=""),"Discharged but no evaluation",IF(AND('Care Companion Tracker'!$Z712&lt;&gt;"",'Care Companion Tracker'!$U712=""),"Discharged but no class","Completed but not discharged")))))))</f>
        <v>Discharged but no class</v>
      </c>
      <c r="E712" s="129" t="str">
        <f>IF(Table4[[#This Row],[DOA (DD/MM/YY)]]="","",TEXT(Table4[[#This Row],[DOA (DD/MM/YY)]],"mmm-yy"))</f>
        <v>Sep-14</v>
      </c>
      <c r="F712" s="148" t="str">
        <f>IF('Patient Admission Report'!H707="","",'Patient Admission Report'!H707)</f>
        <v xml:space="preserve">22/09/2014 </v>
      </c>
      <c r="G712" s="112" t="str">
        <f>IFERROR(IF('Patient Admission Report'!B707="","",'Patient Admission Report'!B707),"")</f>
        <v>10070000203580</v>
      </c>
      <c r="H712" s="68" t="str">
        <f>IFERROR(IF('Patient Admission Report'!C707="","",'Patient Admission Report'!C707),"")</f>
        <v>Mr POCHAIAH A</v>
      </c>
      <c r="I712" s="77" t="str">
        <f>IFERROR(IF('Patient Admission Report'!D707="","",'Patient Admission Report'!D707),"")</f>
        <v>91</v>
      </c>
      <c r="J712" s="68" t="str">
        <f>IFERROR(IF('Patient Admission Report'!E707="","",'Patient Admission Report'!E707),"")</f>
        <v>TELANGANA</v>
      </c>
      <c r="K712" s="68" t="str">
        <f>IFERROR(IF('Patient Admission Report'!F707="","",'Patient Admission Report'!F707),"")</f>
        <v>PROCEDURE</v>
      </c>
      <c r="L712" s="68" t="str">
        <f>IFERROR(IF('Patient Admission Report'!G707="","",'Patient Admission Report'!G707),"")</f>
        <v>CARDIOLOGY - ADULT</v>
      </c>
      <c r="M712" s="133" t="str">
        <f>IFERROR(IF('Patient Admission Report'!I707="","",'Patient Admission Report'!I707),"")</f>
        <v>AROGYA SRI</v>
      </c>
      <c r="N712" s="124"/>
      <c r="O712" s="116"/>
      <c r="P712" s="72"/>
      <c r="Q712" s="73"/>
      <c r="R712" s="72"/>
      <c r="S712" s="72"/>
      <c r="T712" s="73"/>
      <c r="U712" s="69"/>
      <c r="V712" s="69"/>
      <c r="W712" s="136"/>
      <c r="X712" s="139"/>
      <c r="Y712" s="121"/>
      <c r="Z712" s="143" t="str">
        <f>IFERROR(VLOOKUP('Care Companion Tracker'!$G712,'Patient Discharge Report'!$B$11:$E$1048576,3,FALSE),"")</f>
        <v>24/09/2014 02:13 AM</v>
      </c>
      <c r="AA712" s="94" t="str">
        <f>IFERROR(VLOOKUP('Care Companion Tracker'!$G712,'Patient Discharge Report'!$B$11:$E$1048576,4,FALSE),"")</f>
        <v>Normal Discharge</v>
      </c>
      <c r="AB712" s="179">
        <f>ROUND(IF('Care Companion Tracker'!$Z712="",0,('Care Companion Tracker'!$Z712-'Care Companion Tracker'!$F712)),0)</f>
        <v>2</v>
      </c>
      <c r="AC712" s="116"/>
      <c r="AD712" s="95"/>
    </row>
    <row r="713" spans="2:30">
      <c r="B713" s="67">
        <f t="shared" si="20"/>
        <v>698</v>
      </c>
      <c r="C713" s="68" t="str">
        <f t="shared" si="21"/>
        <v>Hyderabad</v>
      </c>
      <c r="D713" s="93" t="str">
        <f>IF(AND('Care Companion Tracker'!$U713="", 'Care Companion Tracker'!$Z713=""),"Class not attended", IF(AND('Care Companion Tracker'!$Z713="",'Care Companion Tracker'!$U713&lt;&gt;"",$K713="Surgery",$W713=""),"Practical Left", IF(AND('Care Companion Tracker'!$Z713="",'Care Companion Tracker'!$U713&lt;&gt;"",'Care Companion Tracker'!$K713="Surgery",'Care Companion Tracker'!$Y713=""),"Evaluation left",IF(OR(AND('Care Companion Tracker'!$Z713&lt;&gt;"",'Care Companion Tracker'!$K713="Surgery",'Care Companion Tracker'!$U713&lt;&gt;"",'Care Companion Tracker'!$W713&lt;&gt;"",'Care Companion Tracker'!$Y713&lt;&gt;""),AND('Care Companion Tracker'!$Z713&lt;&gt;"",'Care Companion Tracker'!$K713="Procedure",'Care Companion Tracker'!$U713&lt;&gt;""),AND('Care Companion Tracker'!$Z713&lt;&gt;"",'Care Companion Tracker'!$K713="Observation",'Care Companion Tracker'!$U713&lt;&gt;"")),"Discharged &amp; completed",IF(AND('Care Companion Tracker'!$Z713&lt;&gt;"",'Care Companion Tracker'!$U713&lt;&gt;"",'Care Companion Tracker'!$W713=""),"Discharged but no practical", IF(AND('Care Companion Tracker'!$Z713&lt;&gt;"",'Care Companion Tracker'!$U713&lt;&gt;"",'Care Companion Tracker'!$K713="Surgery",'Care Companion Tracker'!$Y713=""),"Discharged but no evaluation",IF(AND('Care Companion Tracker'!$Z713&lt;&gt;"",'Care Companion Tracker'!$U713=""),"Discharged but no class","Completed but not discharged")))))))</f>
        <v>Discharged but no class</v>
      </c>
      <c r="E713" s="129" t="str">
        <f>IF(Table4[[#This Row],[DOA (DD/MM/YY)]]="","",TEXT(Table4[[#This Row],[DOA (DD/MM/YY)]],"mmm-yy"))</f>
        <v>Sep-14</v>
      </c>
      <c r="F713" s="148" t="str">
        <f>IF('Patient Admission Report'!H708="","",'Patient Admission Report'!H708)</f>
        <v xml:space="preserve">22/09/2014 </v>
      </c>
      <c r="G713" s="112" t="str">
        <f>IFERROR(IF('Patient Admission Report'!B708="","",'Patient Admission Report'!B708),"")</f>
        <v>10070000202576</v>
      </c>
      <c r="H713" s="70" t="str">
        <f>IFERROR(IF('Patient Admission Report'!C708="","",'Patient Admission Report'!C708),"")</f>
        <v>Mrs SATYAMMA S</v>
      </c>
      <c r="I713" s="77" t="str">
        <f>IFERROR(IF('Patient Admission Report'!D708="","",'Patient Admission Report'!D708),"")</f>
        <v>9912574054</v>
      </c>
      <c r="J713" s="70" t="str">
        <f>IFERROR(IF('Patient Admission Report'!E708="","",'Patient Admission Report'!E708),"")</f>
        <v>TELANGANA</v>
      </c>
      <c r="K713" s="70" t="str">
        <f>IFERROR(IF('Patient Admission Report'!F708="","",'Patient Admission Report'!F708),"")</f>
        <v>OBSERVATION</v>
      </c>
      <c r="L713" s="70" t="str">
        <f>IFERROR(IF('Patient Admission Report'!G708="","",'Patient Admission Report'!G708),"")</f>
        <v>CARDIOLOGY - ADULT</v>
      </c>
      <c r="M713" s="134" t="str">
        <f>IFERROR(IF('Patient Admission Report'!I708="","",'Patient Admission Report'!I708),"")</f>
        <v/>
      </c>
      <c r="N713" s="124"/>
      <c r="O713" s="116"/>
      <c r="P713" s="72"/>
      <c r="Q713" s="73"/>
      <c r="R713" s="72"/>
      <c r="S713" s="72"/>
      <c r="T713" s="73"/>
      <c r="U713" s="69"/>
      <c r="V713" s="69"/>
      <c r="W713" s="136"/>
      <c r="X713" s="139"/>
      <c r="Y713" s="121"/>
      <c r="Z713" s="143" t="str">
        <f>IFERROR(VLOOKUP('Care Companion Tracker'!$G713,'Patient Discharge Report'!$B$11:$E$1048576,3,FALSE),"")</f>
        <v>24/09/2014 02:17 AM</v>
      </c>
      <c r="AA713" s="94" t="str">
        <f>IFERROR(VLOOKUP('Care Companion Tracker'!$G713,'Patient Discharge Report'!$B$11:$E$1048576,4,FALSE),"")</f>
        <v>Normal Discharge</v>
      </c>
      <c r="AB713" s="179">
        <f>ROUND(IF('Care Companion Tracker'!$Z713="",0,('Care Companion Tracker'!$Z713-'Care Companion Tracker'!$F713)),0)</f>
        <v>2</v>
      </c>
      <c r="AC713" s="116"/>
      <c r="AD713" s="95"/>
    </row>
    <row r="714" spans="2:30">
      <c r="B714" s="67">
        <f t="shared" si="20"/>
        <v>699</v>
      </c>
      <c r="C714" s="68" t="str">
        <f t="shared" si="21"/>
        <v>Hyderabad</v>
      </c>
      <c r="D714" s="93" t="str">
        <f>IF(AND('Care Companion Tracker'!$U714="", 'Care Companion Tracker'!$Z714=""),"Class not attended", IF(AND('Care Companion Tracker'!$Z714="",'Care Companion Tracker'!$U714&lt;&gt;"",$K714="Surgery",$W714=""),"Practical Left", IF(AND('Care Companion Tracker'!$Z714="",'Care Companion Tracker'!$U714&lt;&gt;"",'Care Companion Tracker'!$K714="Surgery",'Care Companion Tracker'!$Y714=""),"Evaluation left",IF(OR(AND('Care Companion Tracker'!$Z714&lt;&gt;"",'Care Companion Tracker'!$K714="Surgery",'Care Companion Tracker'!$U714&lt;&gt;"",'Care Companion Tracker'!$W714&lt;&gt;"",'Care Companion Tracker'!$Y714&lt;&gt;""),AND('Care Companion Tracker'!$Z714&lt;&gt;"",'Care Companion Tracker'!$K714="Procedure",'Care Companion Tracker'!$U714&lt;&gt;""),AND('Care Companion Tracker'!$Z714&lt;&gt;"",'Care Companion Tracker'!$K714="Observation",'Care Companion Tracker'!$U714&lt;&gt;"")),"Discharged &amp; completed",IF(AND('Care Companion Tracker'!$Z714&lt;&gt;"",'Care Companion Tracker'!$U714&lt;&gt;"",'Care Companion Tracker'!$W714=""),"Discharged but no practical", IF(AND('Care Companion Tracker'!$Z714&lt;&gt;"",'Care Companion Tracker'!$U714&lt;&gt;"",'Care Companion Tracker'!$K714="Surgery",'Care Companion Tracker'!$Y714=""),"Discharged but no evaluation",IF(AND('Care Companion Tracker'!$Z714&lt;&gt;"",'Care Companion Tracker'!$U714=""),"Discharged but no class","Completed but not discharged")))))))</f>
        <v>Discharged but no class</v>
      </c>
      <c r="E714" s="129" t="str">
        <f>IF(Table4[[#This Row],[DOA (DD/MM/YY)]]="","",TEXT(Table4[[#This Row],[DOA (DD/MM/YY)]],"mmm-yy"))</f>
        <v>Sep-14</v>
      </c>
      <c r="F714" s="148" t="str">
        <f>IF('Patient Admission Report'!H709="","",'Patient Admission Report'!H709)</f>
        <v xml:space="preserve">22/09/2014 </v>
      </c>
      <c r="G714" s="112" t="str">
        <f>IFERROR(IF('Patient Admission Report'!B709="","",'Patient Admission Report'!B709),"")</f>
        <v>10070000204054</v>
      </c>
      <c r="H714" s="68" t="str">
        <f>IFERROR(IF('Patient Admission Report'!C709="","",'Patient Admission Report'!C709),"")</f>
        <v>Mr RAJENDER</v>
      </c>
      <c r="I714" s="77" t="str">
        <f>IFERROR(IF('Patient Admission Report'!D709="","",'Patient Admission Report'!D709),"")</f>
        <v>91</v>
      </c>
      <c r="J714" s="68" t="str">
        <f>IFERROR(IF('Patient Admission Report'!E709="","",'Patient Admission Report'!E709),"")</f>
        <v>Karnataka.</v>
      </c>
      <c r="K714" s="68" t="str">
        <f>IFERROR(IF('Patient Admission Report'!F709="","",'Patient Admission Report'!F709),"")</f>
        <v>PROCEDURE</v>
      </c>
      <c r="L714" s="68" t="str">
        <f>IFERROR(IF('Patient Admission Report'!G709="","",'Patient Admission Report'!G709),"")</f>
        <v>CARDIOLOGY - ADULT</v>
      </c>
      <c r="M714" s="133" t="str">
        <f>IFERROR(IF('Patient Admission Report'!I709="","",'Patient Admission Report'!I709),"")</f>
        <v>VAJPAYEE AROGYASREE</v>
      </c>
      <c r="N714" s="124"/>
      <c r="O714" s="116"/>
      <c r="P714" s="72"/>
      <c r="Q714" s="73"/>
      <c r="R714" s="72"/>
      <c r="S714" s="72"/>
      <c r="T714" s="73"/>
      <c r="U714" s="69"/>
      <c r="V714" s="69"/>
      <c r="W714" s="136"/>
      <c r="X714" s="139"/>
      <c r="Y714" s="121"/>
      <c r="Z714" s="143" t="str">
        <f>IFERROR(VLOOKUP('Care Companion Tracker'!$G714,'Patient Discharge Report'!$B$11:$E$1048576,3,FALSE),"")</f>
        <v>24/09/2014 02:16 AM</v>
      </c>
      <c r="AA714" s="94" t="str">
        <f>IFERROR(VLOOKUP('Care Companion Tracker'!$G714,'Patient Discharge Report'!$B$11:$E$1048576,4,FALSE),"")</f>
        <v>Normal Discharge</v>
      </c>
      <c r="AB714" s="179">
        <f>ROUND(IF('Care Companion Tracker'!$Z714="",0,('Care Companion Tracker'!$Z714-'Care Companion Tracker'!$F714)),0)</f>
        <v>2</v>
      </c>
      <c r="AC714" s="116"/>
      <c r="AD714" s="95"/>
    </row>
    <row r="715" spans="2:30">
      <c r="B715" s="67">
        <f t="shared" si="20"/>
        <v>700</v>
      </c>
      <c r="C715" s="68" t="str">
        <f t="shared" si="21"/>
        <v>Hyderabad</v>
      </c>
      <c r="D715" s="93" t="str">
        <f>IF(AND('Care Companion Tracker'!$U715="", 'Care Companion Tracker'!$Z715=""),"Class not attended", IF(AND('Care Companion Tracker'!$Z715="",'Care Companion Tracker'!$U715&lt;&gt;"",$K715="Surgery",$W715=""),"Practical Left", IF(AND('Care Companion Tracker'!$Z715="",'Care Companion Tracker'!$U715&lt;&gt;"",'Care Companion Tracker'!$K715="Surgery",'Care Companion Tracker'!$Y715=""),"Evaluation left",IF(OR(AND('Care Companion Tracker'!$Z715&lt;&gt;"",'Care Companion Tracker'!$K715="Surgery",'Care Companion Tracker'!$U715&lt;&gt;"",'Care Companion Tracker'!$W715&lt;&gt;"",'Care Companion Tracker'!$Y715&lt;&gt;""),AND('Care Companion Tracker'!$Z715&lt;&gt;"",'Care Companion Tracker'!$K715="Procedure",'Care Companion Tracker'!$U715&lt;&gt;""),AND('Care Companion Tracker'!$Z715&lt;&gt;"",'Care Companion Tracker'!$K715="Observation",'Care Companion Tracker'!$U715&lt;&gt;"")),"Discharged &amp; completed",IF(AND('Care Companion Tracker'!$Z715&lt;&gt;"",'Care Companion Tracker'!$U715&lt;&gt;"",'Care Companion Tracker'!$W715=""),"Discharged but no practical", IF(AND('Care Companion Tracker'!$Z715&lt;&gt;"",'Care Companion Tracker'!$U715&lt;&gt;"",'Care Companion Tracker'!$K715="Surgery",'Care Companion Tracker'!$Y715=""),"Discharged but no evaluation",IF(AND('Care Companion Tracker'!$Z715&lt;&gt;"",'Care Companion Tracker'!$U715=""),"Discharged but no class","Completed but not discharged")))))))</f>
        <v>Discharged but no class</v>
      </c>
      <c r="E715" s="129" t="str">
        <f>IF(Table4[[#This Row],[DOA (DD/MM/YY)]]="","",TEXT(Table4[[#This Row],[DOA (DD/MM/YY)]],"mmm-yy"))</f>
        <v>Sep-14</v>
      </c>
      <c r="F715" s="148" t="str">
        <f>IF('Patient Admission Report'!H710="","",'Patient Admission Report'!H710)</f>
        <v xml:space="preserve">22/09/2014 </v>
      </c>
      <c r="G715" s="112" t="str">
        <f>IFERROR(IF('Patient Admission Report'!B710="","",'Patient Admission Report'!B710),"")</f>
        <v>10070000204040</v>
      </c>
      <c r="H715" s="68" t="str">
        <f>IFERROR(IF('Patient Admission Report'!C710="","",'Patient Admission Report'!C710),"")</f>
        <v>Mr SHANKAR D</v>
      </c>
      <c r="I715" s="77" t="str">
        <f>IFERROR(IF('Patient Admission Report'!D710="","",'Patient Admission Report'!D710),"")</f>
        <v>91-9010555805</v>
      </c>
      <c r="J715" s="68" t="str">
        <f>IFERROR(IF('Patient Admission Report'!E710="","",'Patient Admission Report'!E710),"")</f>
        <v>TELANGANA</v>
      </c>
      <c r="K715" s="68" t="str">
        <f>IFERROR(IF('Patient Admission Report'!F710="","",'Patient Admission Report'!F710),"")</f>
        <v>OBSERVATION</v>
      </c>
      <c r="L715" s="68" t="str">
        <f>IFERROR(IF('Patient Admission Report'!G710="","",'Patient Admission Report'!G710),"")</f>
        <v>CARDIOLOGY - ADULT</v>
      </c>
      <c r="M715" s="133" t="str">
        <f>IFERROR(IF('Patient Admission Report'!I710="","",'Patient Admission Report'!I710),"")</f>
        <v>AROGYA SRI</v>
      </c>
      <c r="N715" s="124"/>
      <c r="O715" s="116"/>
      <c r="P715" s="72"/>
      <c r="Q715" s="73"/>
      <c r="R715" s="72"/>
      <c r="S715" s="72"/>
      <c r="T715" s="73"/>
      <c r="U715" s="69"/>
      <c r="V715" s="69"/>
      <c r="W715" s="136"/>
      <c r="X715" s="139"/>
      <c r="Y715" s="121"/>
      <c r="Z715" s="143" t="str">
        <f>IFERROR(VLOOKUP('Care Companion Tracker'!$G715,'Patient Discharge Report'!$B$11:$E$1048576,3,FALSE),"")</f>
        <v>01/10/2014 09:21 PM</v>
      </c>
      <c r="AA715" s="94" t="str">
        <f>IFERROR(VLOOKUP('Care Companion Tracker'!$G715,'Patient Discharge Report'!$B$11:$E$1048576,4,FALSE),"")</f>
        <v>Normal Discharge</v>
      </c>
      <c r="AB715" s="179">
        <f>ROUND(IF('Care Companion Tracker'!$Z715="",0,('Care Companion Tracker'!$Z715-'Care Companion Tracker'!$F715)),0)</f>
        <v>10</v>
      </c>
      <c r="AC715" s="116"/>
      <c r="AD715" s="95"/>
    </row>
    <row r="716" spans="2:30">
      <c r="B716" s="67">
        <f t="shared" si="20"/>
        <v>701</v>
      </c>
      <c r="C716" s="68" t="str">
        <f t="shared" si="21"/>
        <v>Hyderabad</v>
      </c>
      <c r="D716" s="93" t="str">
        <f>IF(AND('Care Companion Tracker'!$U716="", 'Care Companion Tracker'!$Z716=""),"Class not attended", IF(AND('Care Companion Tracker'!$Z716="",'Care Companion Tracker'!$U716&lt;&gt;"",$K716="Surgery",$W716=""),"Practical Left", IF(AND('Care Companion Tracker'!$Z716="",'Care Companion Tracker'!$U716&lt;&gt;"",'Care Companion Tracker'!$K716="Surgery",'Care Companion Tracker'!$Y716=""),"Evaluation left",IF(OR(AND('Care Companion Tracker'!$Z716&lt;&gt;"",'Care Companion Tracker'!$K716="Surgery",'Care Companion Tracker'!$U716&lt;&gt;"",'Care Companion Tracker'!$W716&lt;&gt;"",'Care Companion Tracker'!$Y716&lt;&gt;""),AND('Care Companion Tracker'!$Z716&lt;&gt;"",'Care Companion Tracker'!$K716="Procedure",'Care Companion Tracker'!$U716&lt;&gt;""),AND('Care Companion Tracker'!$Z716&lt;&gt;"",'Care Companion Tracker'!$K716="Observation",'Care Companion Tracker'!$U716&lt;&gt;"")),"Discharged &amp; completed",IF(AND('Care Companion Tracker'!$Z716&lt;&gt;"",'Care Companion Tracker'!$U716&lt;&gt;"",'Care Companion Tracker'!$W716=""),"Discharged but no practical", IF(AND('Care Companion Tracker'!$Z716&lt;&gt;"",'Care Companion Tracker'!$U716&lt;&gt;"",'Care Companion Tracker'!$K716="Surgery",'Care Companion Tracker'!$Y716=""),"Discharged but no evaluation",IF(AND('Care Companion Tracker'!$Z716&lt;&gt;"",'Care Companion Tracker'!$U716=""),"Discharged but no class","Completed but not discharged")))))))</f>
        <v>Discharged but no class</v>
      </c>
      <c r="E716" s="129" t="str">
        <f>IF(Table4[[#This Row],[DOA (DD/MM/YY)]]="","",TEXT(Table4[[#This Row],[DOA (DD/MM/YY)]],"mmm-yy"))</f>
        <v>Sep-14</v>
      </c>
      <c r="F716" s="148" t="str">
        <f>IF('Patient Admission Report'!H711="","",'Patient Admission Report'!H711)</f>
        <v xml:space="preserve">22/09/2014 </v>
      </c>
      <c r="G716" s="112" t="str">
        <f>IFERROR(IF('Patient Admission Report'!B711="","",'Patient Admission Report'!B711),"")</f>
        <v>10070000181766</v>
      </c>
      <c r="H716" s="68" t="str">
        <f>IFERROR(IF('Patient Admission Report'!C711="","",'Patient Admission Report'!C711),"")</f>
        <v>Mr DAVID D</v>
      </c>
      <c r="I716" s="77" t="str">
        <f>IFERROR(IF('Patient Admission Report'!D711="","",'Patient Admission Report'!D711),"")</f>
        <v>91-9885077166</v>
      </c>
      <c r="J716" s="68" t="str">
        <f>IFERROR(IF('Patient Admission Report'!E711="","",'Patient Admission Report'!E711),"")</f>
        <v>Andhra Pradesh</v>
      </c>
      <c r="K716" s="68" t="str">
        <f>IFERROR(IF('Patient Admission Report'!F711="","",'Patient Admission Report'!F711),"")</f>
        <v>OBSERVATION</v>
      </c>
      <c r="L716" s="68" t="str">
        <f>IFERROR(IF('Patient Admission Report'!G711="","",'Patient Admission Report'!G711),"")</f>
        <v>CARDIOLOGY - ADULT</v>
      </c>
      <c r="M716" s="133" t="str">
        <f>IFERROR(IF('Patient Admission Report'!I711="","",'Patient Admission Report'!I711),"")</f>
        <v>AROGYA SRI</v>
      </c>
      <c r="N716" s="124"/>
      <c r="O716" s="116"/>
      <c r="P716" s="72"/>
      <c r="Q716" s="73"/>
      <c r="R716" s="72"/>
      <c r="S716" s="72"/>
      <c r="T716" s="73"/>
      <c r="U716" s="69"/>
      <c r="V716" s="69"/>
      <c r="W716" s="136"/>
      <c r="X716" s="139"/>
      <c r="Y716" s="121"/>
      <c r="Z716" s="143" t="str">
        <f>IFERROR(VLOOKUP('Care Companion Tracker'!$G716,'Patient Discharge Report'!$B$11:$E$1048576,3,FALSE),"")</f>
        <v>25/09/2014 03:16 PM</v>
      </c>
      <c r="AA716" s="94" t="str">
        <f>IFERROR(VLOOKUP('Care Companion Tracker'!$G716,'Patient Discharge Report'!$B$11:$E$1048576,4,FALSE),"")</f>
        <v>Normal Discharge</v>
      </c>
      <c r="AB716" s="179">
        <f>ROUND(IF('Care Companion Tracker'!$Z716="",0,('Care Companion Tracker'!$Z716-'Care Companion Tracker'!$F716)),0)</f>
        <v>4</v>
      </c>
      <c r="AC716" s="116"/>
      <c r="AD716" s="95"/>
    </row>
    <row r="717" spans="2:30">
      <c r="B717" s="67">
        <f t="shared" si="20"/>
        <v>702</v>
      </c>
      <c r="C717" s="68" t="str">
        <f t="shared" si="21"/>
        <v>Hyderabad</v>
      </c>
      <c r="D717" s="93" t="str">
        <f>IF(AND('Care Companion Tracker'!$U717="", 'Care Companion Tracker'!$Z717=""),"Class not attended", IF(AND('Care Companion Tracker'!$Z717="",'Care Companion Tracker'!$U717&lt;&gt;"",$K717="Surgery",$W717=""),"Practical Left", IF(AND('Care Companion Tracker'!$Z717="",'Care Companion Tracker'!$U717&lt;&gt;"",'Care Companion Tracker'!$K717="Surgery",'Care Companion Tracker'!$Y717=""),"Evaluation left",IF(OR(AND('Care Companion Tracker'!$Z717&lt;&gt;"",'Care Companion Tracker'!$K717="Surgery",'Care Companion Tracker'!$U717&lt;&gt;"",'Care Companion Tracker'!$W717&lt;&gt;"",'Care Companion Tracker'!$Y717&lt;&gt;""),AND('Care Companion Tracker'!$Z717&lt;&gt;"",'Care Companion Tracker'!$K717="Procedure",'Care Companion Tracker'!$U717&lt;&gt;""),AND('Care Companion Tracker'!$Z717&lt;&gt;"",'Care Companion Tracker'!$K717="Observation",'Care Companion Tracker'!$U717&lt;&gt;"")),"Discharged &amp; completed",IF(AND('Care Companion Tracker'!$Z717&lt;&gt;"",'Care Companion Tracker'!$U717&lt;&gt;"",'Care Companion Tracker'!$W717=""),"Discharged but no practical", IF(AND('Care Companion Tracker'!$Z717&lt;&gt;"",'Care Companion Tracker'!$U717&lt;&gt;"",'Care Companion Tracker'!$K717="Surgery",'Care Companion Tracker'!$Y717=""),"Discharged but no evaluation",IF(AND('Care Companion Tracker'!$Z717&lt;&gt;"",'Care Companion Tracker'!$U717=""),"Discharged but no class","Completed but not discharged")))))))</f>
        <v>Discharged but no class</v>
      </c>
      <c r="E717" s="129" t="str">
        <f>IF(Table4[[#This Row],[DOA (DD/MM/YY)]]="","",TEXT(Table4[[#This Row],[DOA (DD/MM/YY)]],"mmm-yy"))</f>
        <v>Sep-14</v>
      </c>
      <c r="F717" s="148" t="str">
        <f>IF('Patient Admission Report'!H712="","",'Patient Admission Report'!H712)</f>
        <v xml:space="preserve">22/09/2014 </v>
      </c>
      <c r="G717" s="112" t="str">
        <f>IFERROR(IF('Patient Admission Report'!B712="","",'Patient Admission Report'!B712),"")</f>
        <v>10070000204229</v>
      </c>
      <c r="H717" s="68" t="str">
        <f>IFERROR(IF('Patient Admission Report'!C712="","",'Patient Admission Report'!C712),"")</f>
        <v>Mr PRASANTH S</v>
      </c>
      <c r="I717" s="77" t="str">
        <f>IFERROR(IF('Patient Admission Report'!D712="","",'Patient Admission Report'!D712),"")</f>
        <v>919000608951</v>
      </c>
      <c r="J717" s="68" t="str">
        <f>IFERROR(IF('Patient Admission Report'!E712="","",'Patient Admission Report'!E712),"")</f>
        <v>TELANGANA</v>
      </c>
      <c r="K717" s="68" t="str">
        <f>IFERROR(IF('Patient Admission Report'!F712="","",'Patient Admission Report'!F712),"")</f>
        <v>OBSERVATION</v>
      </c>
      <c r="L717" s="68" t="str">
        <f>IFERROR(IF('Patient Admission Report'!G712="","",'Patient Admission Report'!G712),"")</f>
        <v>GASTROENTEROLOGY</v>
      </c>
      <c r="M717" s="133" t="str">
        <f>IFERROR(IF('Patient Admission Report'!I712="","",'Patient Admission Report'!I712),"")</f>
        <v>ESIC_CREDIT</v>
      </c>
      <c r="N717" s="124"/>
      <c r="O717" s="116"/>
      <c r="P717" s="72"/>
      <c r="Q717" s="73"/>
      <c r="R717" s="72"/>
      <c r="S717" s="72"/>
      <c r="T717" s="73"/>
      <c r="U717" s="69"/>
      <c r="V717" s="69"/>
      <c r="W717" s="136"/>
      <c r="X717" s="139"/>
      <c r="Y717" s="121"/>
      <c r="Z717" s="143" t="str">
        <f>IFERROR(VLOOKUP('Care Companion Tracker'!$G717,'Patient Discharge Report'!$B$11:$E$1048576,3,FALSE),"")</f>
        <v>25/09/2014 07:14 AM</v>
      </c>
      <c r="AA717" s="94" t="str">
        <f>IFERROR(VLOOKUP('Care Companion Tracker'!$G717,'Patient Discharge Report'!$B$11:$E$1048576,4,FALSE),"")</f>
        <v>LAMA</v>
      </c>
      <c r="AB717" s="179">
        <f>ROUND(IF('Care Companion Tracker'!$Z717="",0,('Care Companion Tracker'!$Z717-'Care Companion Tracker'!$F717)),0)</f>
        <v>3</v>
      </c>
      <c r="AC717" s="116"/>
      <c r="AD717" s="95"/>
    </row>
    <row r="718" spans="2:30">
      <c r="B718" s="67">
        <f t="shared" si="20"/>
        <v>703</v>
      </c>
      <c r="C718" s="68" t="str">
        <f t="shared" si="21"/>
        <v>Hyderabad</v>
      </c>
      <c r="D718" s="93" t="str">
        <f>IF(AND('Care Companion Tracker'!$U718="", 'Care Companion Tracker'!$Z718=""),"Class not attended", IF(AND('Care Companion Tracker'!$Z718="",'Care Companion Tracker'!$U718&lt;&gt;"",$K718="Surgery",$W718=""),"Practical Left", IF(AND('Care Companion Tracker'!$Z718="",'Care Companion Tracker'!$U718&lt;&gt;"",'Care Companion Tracker'!$K718="Surgery",'Care Companion Tracker'!$Y718=""),"Evaluation left",IF(OR(AND('Care Companion Tracker'!$Z718&lt;&gt;"",'Care Companion Tracker'!$K718="Surgery",'Care Companion Tracker'!$U718&lt;&gt;"",'Care Companion Tracker'!$W718&lt;&gt;"",'Care Companion Tracker'!$Y718&lt;&gt;""),AND('Care Companion Tracker'!$Z718&lt;&gt;"",'Care Companion Tracker'!$K718="Procedure",'Care Companion Tracker'!$U718&lt;&gt;""),AND('Care Companion Tracker'!$Z718&lt;&gt;"",'Care Companion Tracker'!$K718="Observation",'Care Companion Tracker'!$U718&lt;&gt;"")),"Discharged &amp; completed",IF(AND('Care Companion Tracker'!$Z718&lt;&gt;"",'Care Companion Tracker'!$U718&lt;&gt;"",'Care Companion Tracker'!$W718=""),"Discharged but no practical", IF(AND('Care Companion Tracker'!$Z718&lt;&gt;"",'Care Companion Tracker'!$U718&lt;&gt;"",'Care Companion Tracker'!$K718="Surgery",'Care Companion Tracker'!$Y718=""),"Discharged but no evaluation",IF(AND('Care Companion Tracker'!$Z718&lt;&gt;"",'Care Companion Tracker'!$U718=""),"Discharged but no class","Completed but not discharged")))))))</f>
        <v>Discharged but no class</v>
      </c>
      <c r="E718" s="129" t="str">
        <f>IF(Table4[[#This Row],[DOA (DD/MM/YY)]]="","",TEXT(Table4[[#This Row],[DOA (DD/MM/YY)]],"mmm-yy"))</f>
        <v>Sep-14</v>
      </c>
      <c r="F718" s="148" t="str">
        <f>IF('Patient Admission Report'!H713="","",'Patient Admission Report'!H713)</f>
        <v xml:space="preserve">22/09/2014 </v>
      </c>
      <c r="G718" s="112" t="str">
        <f>IFERROR(IF('Patient Admission Report'!B713="","",'Patient Admission Report'!B713),"")</f>
        <v>10070000204227</v>
      </c>
      <c r="H718" s="68" t="str">
        <f>IFERROR(IF('Patient Admission Report'!C713="","",'Patient Admission Report'!C713),"")</f>
        <v>Mr SANJEEV KUMAR CHOURASIA</v>
      </c>
      <c r="I718" s="77" t="str">
        <f>IFERROR(IF('Patient Admission Report'!D713="","",'Patient Admission Report'!D713),"")</f>
        <v>917799212533</v>
      </c>
      <c r="J718" s="68" t="str">
        <f>IFERROR(IF('Patient Admission Report'!E713="","",'Patient Admission Report'!E713),"")</f>
        <v>TELANGANA</v>
      </c>
      <c r="K718" s="68" t="str">
        <f>IFERROR(IF('Patient Admission Report'!F713="","",'Patient Admission Report'!F713),"")</f>
        <v>OBSERVATION</v>
      </c>
      <c r="L718" s="68" t="str">
        <f>IFERROR(IF('Patient Admission Report'!G713="","",'Patient Admission Report'!G713),"")</f>
        <v>GASTROENTEROLOGY</v>
      </c>
      <c r="M718" s="133" t="str">
        <f>IFERROR(IF('Patient Admission Report'!I713="","",'Patient Admission Report'!I713),"")</f>
        <v>CGHS_CREDIT</v>
      </c>
      <c r="N718" s="124"/>
      <c r="O718" s="116"/>
      <c r="P718" s="72"/>
      <c r="Q718" s="73"/>
      <c r="R718" s="72"/>
      <c r="S718" s="72"/>
      <c r="T718" s="73"/>
      <c r="U718" s="69"/>
      <c r="V718" s="69"/>
      <c r="W718" s="136"/>
      <c r="X718" s="139"/>
      <c r="Y718" s="121"/>
      <c r="Z718" s="143" t="str">
        <f>IFERROR(VLOOKUP('Care Companion Tracker'!$G718,'Patient Discharge Report'!$B$11:$E$1048576,3,FALSE),"")</f>
        <v>30/09/2014 08:51 PM</v>
      </c>
      <c r="AA718" s="94" t="str">
        <f>IFERROR(VLOOKUP('Care Companion Tracker'!$G718,'Patient Discharge Report'!$B$11:$E$1048576,4,FALSE),"")</f>
        <v>Normal Discharge</v>
      </c>
      <c r="AB718" s="179">
        <f>ROUND(IF('Care Companion Tracker'!$Z718="",0,('Care Companion Tracker'!$Z718-'Care Companion Tracker'!$F718)),0)</f>
        <v>9</v>
      </c>
      <c r="AC718" s="116"/>
      <c r="AD718" s="95"/>
    </row>
    <row r="719" spans="2:30">
      <c r="B719" s="67">
        <f t="shared" si="20"/>
        <v>704</v>
      </c>
      <c r="C719" s="68" t="str">
        <f t="shared" si="21"/>
        <v>Hyderabad</v>
      </c>
      <c r="D719" s="93" t="str">
        <f>IF(AND('Care Companion Tracker'!$U719="", 'Care Companion Tracker'!$Z719=""),"Class not attended", IF(AND('Care Companion Tracker'!$Z719="",'Care Companion Tracker'!$U719&lt;&gt;"",$K719="Surgery",$W719=""),"Practical Left", IF(AND('Care Companion Tracker'!$Z719="",'Care Companion Tracker'!$U719&lt;&gt;"",'Care Companion Tracker'!$K719="Surgery",'Care Companion Tracker'!$Y719=""),"Evaluation left",IF(OR(AND('Care Companion Tracker'!$Z719&lt;&gt;"",'Care Companion Tracker'!$K719="Surgery",'Care Companion Tracker'!$U719&lt;&gt;"",'Care Companion Tracker'!$W719&lt;&gt;"",'Care Companion Tracker'!$Y719&lt;&gt;""),AND('Care Companion Tracker'!$Z719&lt;&gt;"",'Care Companion Tracker'!$K719="Procedure",'Care Companion Tracker'!$U719&lt;&gt;""),AND('Care Companion Tracker'!$Z719&lt;&gt;"",'Care Companion Tracker'!$K719="Observation",'Care Companion Tracker'!$U719&lt;&gt;"")),"Discharged &amp; completed",IF(AND('Care Companion Tracker'!$Z719&lt;&gt;"",'Care Companion Tracker'!$U719&lt;&gt;"",'Care Companion Tracker'!$W719=""),"Discharged but no practical", IF(AND('Care Companion Tracker'!$Z719&lt;&gt;"",'Care Companion Tracker'!$U719&lt;&gt;"",'Care Companion Tracker'!$K719="Surgery",'Care Companion Tracker'!$Y719=""),"Discharged but no evaluation",IF(AND('Care Companion Tracker'!$Z719&lt;&gt;"",'Care Companion Tracker'!$U719=""),"Discharged but no class","Completed but not discharged")))))))</f>
        <v>Discharged but no class</v>
      </c>
      <c r="E719" s="129" t="str">
        <f>IF(Table4[[#This Row],[DOA (DD/MM/YY)]]="","",TEXT(Table4[[#This Row],[DOA (DD/MM/YY)]],"mmm-yy"))</f>
        <v>Sep-14</v>
      </c>
      <c r="F719" s="148" t="str">
        <f>IF('Patient Admission Report'!H714="","",'Patient Admission Report'!H714)</f>
        <v xml:space="preserve">22/09/2014 </v>
      </c>
      <c r="G719" s="112" t="str">
        <f>IFERROR(IF('Patient Admission Report'!B714="","",'Patient Admission Report'!B714),"")</f>
        <v>10070000203501</v>
      </c>
      <c r="H719" s="68" t="str">
        <f>IFERROR(IF('Patient Admission Report'!C714="","",'Patient Admission Report'!C714),"")</f>
        <v>Mrs THAMMALI ANJAMMA</v>
      </c>
      <c r="I719" s="77" t="str">
        <f>IFERROR(IF('Patient Admission Report'!D714="","",'Patient Admission Report'!D714),"")</f>
        <v>919963123013</v>
      </c>
      <c r="J719" s="68" t="str">
        <f>IFERROR(IF('Patient Admission Report'!E714="","",'Patient Admission Report'!E714),"")</f>
        <v>TELANGANA</v>
      </c>
      <c r="K719" s="68" t="str">
        <f>IFERROR(IF('Patient Admission Report'!F714="","",'Patient Admission Report'!F714),"")</f>
        <v>SURGERY</v>
      </c>
      <c r="L719" s="68" t="str">
        <f>IFERROR(IF('Patient Admission Report'!G714="","",'Patient Admission Report'!G714),"")</f>
        <v>GASTROENTEROLOGY</v>
      </c>
      <c r="M719" s="133" t="str">
        <f>IFERROR(IF('Patient Admission Report'!I714="","",'Patient Admission Report'!I714),"")</f>
        <v/>
      </c>
      <c r="N719" s="124"/>
      <c r="O719" s="116"/>
      <c r="P719" s="72"/>
      <c r="Q719" s="73"/>
      <c r="R719" s="72"/>
      <c r="S719" s="72"/>
      <c r="T719" s="73"/>
      <c r="U719" s="69"/>
      <c r="V719" s="69" t="s">
        <v>3223</v>
      </c>
      <c r="W719" s="136"/>
      <c r="X719" s="139"/>
      <c r="Y719" s="121"/>
      <c r="Z719" s="143" t="str">
        <f>IFERROR(VLOOKUP('Care Companion Tracker'!$G719,'Patient Discharge Report'!$B$11:$E$1048576,3,FALSE),"")</f>
        <v>25/09/2014 04:17 PM</v>
      </c>
      <c r="AA719" s="94" t="str">
        <f>IFERROR(VLOOKUP('Care Companion Tracker'!$G719,'Patient Discharge Report'!$B$11:$E$1048576,4,FALSE),"")</f>
        <v>Normal Discharge</v>
      </c>
      <c r="AB719" s="179">
        <f>ROUND(IF('Care Companion Tracker'!$Z719="",0,('Care Companion Tracker'!$Z719-'Care Companion Tracker'!$F719)),0)</f>
        <v>4</v>
      </c>
      <c r="AC719" s="116"/>
      <c r="AD719" s="95"/>
    </row>
    <row r="720" spans="2:30">
      <c r="B720" s="67">
        <f t="shared" si="20"/>
        <v>705</v>
      </c>
      <c r="C720" s="68" t="str">
        <f t="shared" si="21"/>
        <v>Hyderabad</v>
      </c>
      <c r="D720" s="93" t="str">
        <f>IF(AND('Care Companion Tracker'!$U720="", 'Care Companion Tracker'!$Z720=""),"Class not attended", IF(AND('Care Companion Tracker'!$Z720="",'Care Companion Tracker'!$U720&lt;&gt;"",$K720="Surgery",$W720=""),"Practical Left", IF(AND('Care Companion Tracker'!$Z720="",'Care Companion Tracker'!$U720&lt;&gt;"",'Care Companion Tracker'!$K720="Surgery",'Care Companion Tracker'!$Y720=""),"Evaluation left",IF(OR(AND('Care Companion Tracker'!$Z720&lt;&gt;"",'Care Companion Tracker'!$K720="Surgery",'Care Companion Tracker'!$U720&lt;&gt;"",'Care Companion Tracker'!$W720&lt;&gt;"",'Care Companion Tracker'!$Y720&lt;&gt;""),AND('Care Companion Tracker'!$Z720&lt;&gt;"",'Care Companion Tracker'!$K720="Procedure",'Care Companion Tracker'!$U720&lt;&gt;""),AND('Care Companion Tracker'!$Z720&lt;&gt;"",'Care Companion Tracker'!$K720="Observation",'Care Companion Tracker'!$U720&lt;&gt;"")),"Discharged &amp; completed",IF(AND('Care Companion Tracker'!$Z720&lt;&gt;"",'Care Companion Tracker'!$U720&lt;&gt;"",'Care Companion Tracker'!$W720=""),"Discharged but no practical", IF(AND('Care Companion Tracker'!$Z720&lt;&gt;"",'Care Companion Tracker'!$U720&lt;&gt;"",'Care Companion Tracker'!$K720="Surgery",'Care Companion Tracker'!$Y720=""),"Discharged but no evaluation",IF(AND('Care Companion Tracker'!$Z720&lt;&gt;"",'Care Companion Tracker'!$U720=""),"Discharged but no class","Completed but not discharged")))))))</f>
        <v>Discharged but no class</v>
      </c>
      <c r="E720" s="129" t="str">
        <f>IF(Table4[[#This Row],[DOA (DD/MM/YY)]]="","",TEXT(Table4[[#This Row],[DOA (DD/MM/YY)]],"mmm-yy"))</f>
        <v>Sep-14</v>
      </c>
      <c r="F720" s="148" t="str">
        <f>IF('Patient Admission Report'!H715="","",'Patient Admission Report'!H715)</f>
        <v xml:space="preserve">22/09/2014 </v>
      </c>
      <c r="G720" s="112" t="str">
        <f>IFERROR(IF('Patient Admission Report'!B715="","",'Patient Admission Report'!B715),"")</f>
        <v>10070000204039</v>
      </c>
      <c r="H720" s="68" t="str">
        <f>IFERROR(IF('Patient Admission Report'!C715="","",'Patient Admission Report'!C715),"")</f>
        <v>Mr VISHNU VARDAN G</v>
      </c>
      <c r="I720" s="77" t="str">
        <f>IFERROR(IF('Patient Admission Report'!D715="","",'Patient Admission Report'!D715),"")</f>
        <v>91-9160906729</v>
      </c>
      <c r="J720" s="68" t="str">
        <f>IFERROR(IF('Patient Admission Report'!E715="","",'Patient Admission Report'!E715),"")</f>
        <v>TELANGANA</v>
      </c>
      <c r="K720" s="68" t="str">
        <f>IFERROR(IF('Patient Admission Report'!F715="","",'Patient Admission Report'!F715),"")</f>
        <v>OBSERVATION</v>
      </c>
      <c r="L720" s="68" t="str">
        <f>IFERROR(IF('Patient Admission Report'!G715="","",'Patient Admission Report'!G715),"")</f>
        <v>GASTROENTEROLOGY</v>
      </c>
      <c r="M720" s="133" t="str">
        <f>IFERROR(IF('Patient Admission Report'!I715="","",'Patient Admission Report'!I715),"")</f>
        <v/>
      </c>
      <c r="N720" s="124"/>
      <c r="O720" s="116"/>
      <c r="P720" s="72"/>
      <c r="Q720" s="73"/>
      <c r="R720" s="72"/>
      <c r="S720" s="72"/>
      <c r="T720" s="73"/>
      <c r="U720" s="69"/>
      <c r="V720" s="69"/>
      <c r="W720" s="136"/>
      <c r="X720" s="139"/>
      <c r="Y720" s="121"/>
      <c r="Z720" s="143" t="str">
        <f>IFERROR(VLOOKUP('Care Companion Tracker'!$G720,'Patient Discharge Report'!$B$11:$E$1048576,3,FALSE),"")</f>
        <v>25/09/2014 07:13 AM</v>
      </c>
      <c r="AA720" s="94" t="str">
        <f>IFERROR(VLOOKUP('Care Companion Tracker'!$G720,'Patient Discharge Report'!$B$11:$E$1048576,4,FALSE),"")</f>
        <v>Normal Discharge</v>
      </c>
      <c r="AB720" s="179">
        <f>ROUND(IF('Care Companion Tracker'!$Z720="",0,('Care Companion Tracker'!$Z720-'Care Companion Tracker'!$F720)),0)</f>
        <v>3</v>
      </c>
      <c r="AC720" s="116"/>
      <c r="AD720" s="95"/>
    </row>
    <row r="721" spans="2:30">
      <c r="B721" s="67">
        <f t="shared" ref="B721:B784" si="22">IF(B720="S.No.",1,B720+1)</f>
        <v>706</v>
      </c>
      <c r="C721" s="68" t="str">
        <f t="shared" ref="C721:C784" si="23">$C$10</f>
        <v>Hyderabad</v>
      </c>
      <c r="D721" s="93" t="str">
        <f>IF(AND('Care Companion Tracker'!$U721="", 'Care Companion Tracker'!$Z721=""),"Class not attended", IF(AND('Care Companion Tracker'!$Z721="",'Care Companion Tracker'!$U721&lt;&gt;"",$K721="Surgery",$W721=""),"Practical Left", IF(AND('Care Companion Tracker'!$Z721="",'Care Companion Tracker'!$U721&lt;&gt;"",'Care Companion Tracker'!$K721="Surgery",'Care Companion Tracker'!$Y721=""),"Evaluation left",IF(OR(AND('Care Companion Tracker'!$Z721&lt;&gt;"",'Care Companion Tracker'!$K721="Surgery",'Care Companion Tracker'!$U721&lt;&gt;"",'Care Companion Tracker'!$W721&lt;&gt;"",'Care Companion Tracker'!$Y721&lt;&gt;""),AND('Care Companion Tracker'!$Z721&lt;&gt;"",'Care Companion Tracker'!$K721="Procedure",'Care Companion Tracker'!$U721&lt;&gt;""),AND('Care Companion Tracker'!$Z721&lt;&gt;"",'Care Companion Tracker'!$K721="Observation",'Care Companion Tracker'!$U721&lt;&gt;"")),"Discharged &amp; completed",IF(AND('Care Companion Tracker'!$Z721&lt;&gt;"",'Care Companion Tracker'!$U721&lt;&gt;"",'Care Companion Tracker'!$W721=""),"Discharged but no practical", IF(AND('Care Companion Tracker'!$Z721&lt;&gt;"",'Care Companion Tracker'!$U721&lt;&gt;"",'Care Companion Tracker'!$K721="Surgery",'Care Companion Tracker'!$Y721=""),"Discharged but no evaluation",IF(AND('Care Companion Tracker'!$Z721&lt;&gt;"",'Care Companion Tracker'!$U721=""),"Discharged but no class","Completed but not discharged")))))))</f>
        <v>Discharged but no class</v>
      </c>
      <c r="E721" s="129" t="str">
        <f>IF(Table4[[#This Row],[DOA (DD/MM/YY)]]="","",TEXT(Table4[[#This Row],[DOA (DD/MM/YY)]],"mmm-yy"))</f>
        <v>Sep-14</v>
      </c>
      <c r="F721" s="148" t="str">
        <f>IF('Patient Admission Report'!H716="","",'Patient Admission Report'!H716)</f>
        <v xml:space="preserve">22/09/2014 </v>
      </c>
      <c r="G721" s="112" t="str">
        <f>IFERROR(IF('Patient Admission Report'!B716="","",'Patient Admission Report'!B716),"")</f>
        <v>10070000204253</v>
      </c>
      <c r="H721" s="68" t="str">
        <f>IFERROR(IF('Patient Admission Report'!C716="","",'Patient Admission Report'!C716),"")</f>
        <v>Mr RAJA GOUD G</v>
      </c>
      <c r="I721" s="77" t="str">
        <f>IFERROR(IF('Patient Admission Report'!D716="","",'Patient Admission Report'!D716),"")</f>
        <v>91-9493042908</v>
      </c>
      <c r="J721" s="68" t="str">
        <f>IFERROR(IF('Patient Admission Report'!E716="","",'Patient Admission Report'!E716),"")</f>
        <v>TELANGANA</v>
      </c>
      <c r="K721" s="68" t="str">
        <f>IFERROR(IF('Patient Admission Report'!F716="","",'Patient Admission Report'!F716),"")</f>
        <v>PROCEDURE</v>
      </c>
      <c r="L721" s="68" t="str">
        <f>IFERROR(IF('Patient Admission Report'!G716="","",'Patient Admission Report'!G716),"")</f>
        <v>GENERAL MEDICINE</v>
      </c>
      <c r="M721" s="133" t="str">
        <f>IFERROR(IF('Patient Admission Report'!I716="","",'Patient Admission Report'!I716),"")</f>
        <v/>
      </c>
      <c r="N721" s="124"/>
      <c r="O721" s="116"/>
      <c r="P721" s="72"/>
      <c r="Q721" s="73"/>
      <c r="R721" s="72"/>
      <c r="S721" s="72"/>
      <c r="T721" s="73"/>
      <c r="U721" s="69"/>
      <c r="V721" s="69"/>
      <c r="W721" s="136"/>
      <c r="X721" s="139"/>
      <c r="Y721" s="121"/>
      <c r="Z721" s="143" t="str">
        <f>IFERROR(VLOOKUP('Care Companion Tracker'!$G721,'Patient Discharge Report'!$B$11:$E$1048576,3,FALSE),"")</f>
        <v>25/09/2014 07:18 AM</v>
      </c>
      <c r="AA721" s="94" t="str">
        <f>IFERROR(VLOOKUP('Care Companion Tracker'!$G721,'Patient Discharge Report'!$B$11:$E$1048576,4,FALSE),"")</f>
        <v>Normal Discharge</v>
      </c>
      <c r="AB721" s="179">
        <f>ROUND(IF('Care Companion Tracker'!$Z721="",0,('Care Companion Tracker'!$Z721-'Care Companion Tracker'!$F721)),0)</f>
        <v>3</v>
      </c>
      <c r="AC721" s="116"/>
      <c r="AD721" s="95"/>
    </row>
    <row r="722" spans="2:30">
      <c r="B722" s="67">
        <f t="shared" si="22"/>
        <v>707</v>
      </c>
      <c r="C722" s="68" t="str">
        <f t="shared" si="23"/>
        <v>Hyderabad</v>
      </c>
      <c r="D722" s="93" t="str">
        <f>IF(AND('Care Companion Tracker'!$U722="", 'Care Companion Tracker'!$Z722=""),"Class not attended", IF(AND('Care Companion Tracker'!$Z722="",'Care Companion Tracker'!$U722&lt;&gt;"",$K722="Surgery",$W722=""),"Practical Left", IF(AND('Care Companion Tracker'!$Z722="",'Care Companion Tracker'!$U722&lt;&gt;"",'Care Companion Tracker'!$K722="Surgery",'Care Companion Tracker'!$Y722=""),"Evaluation left",IF(OR(AND('Care Companion Tracker'!$Z722&lt;&gt;"",'Care Companion Tracker'!$K722="Surgery",'Care Companion Tracker'!$U722&lt;&gt;"",'Care Companion Tracker'!$W722&lt;&gt;"",'Care Companion Tracker'!$Y722&lt;&gt;""),AND('Care Companion Tracker'!$Z722&lt;&gt;"",'Care Companion Tracker'!$K722="Procedure",'Care Companion Tracker'!$U722&lt;&gt;""),AND('Care Companion Tracker'!$Z722&lt;&gt;"",'Care Companion Tracker'!$K722="Observation",'Care Companion Tracker'!$U722&lt;&gt;"")),"Discharged &amp; completed",IF(AND('Care Companion Tracker'!$Z722&lt;&gt;"",'Care Companion Tracker'!$U722&lt;&gt;"",'Care Companion Tracker'!$W722=""),"Discharged but no practical", IF(AND('Care Companion Tracker'!$Z722&lt;&gt;"",'Care Companion Tracker'!$U722&lt;&gt;"",'Care Companion Tracker'!$K722="Surgery",'Care Companion Tracker'!$Y722=""),"Discharged but no evaluation",IF(AND('Care Companion Tracker'!$Z722&lt;&gt;"",'Care Companion Tracker'!$U722=""),"Discharged but no class","Completed but not discharged")))))))</f>
        <v>Discharged but no class</v>
      </c>
      <c r="E722" s="129" t="str">
        <f>IF(Table4[[#This Row],[DOA (DD/MM/YY)]]="","",TEXT(Table4[[#This Row],[DOA (DD/MM/YY)]],"mmm-yy"))</f>
        <v>Sep-14</v>
      </c>
      <c r="F722" s="148" t="str">
        <f>IF('Patient Admission Report'!H717="","",'Patient Admission Report'!H717)</f>
        <v xml:space="preserve">22/09/2014 </v>
      </c>
      <c r="G722" s="112" t="str">
        <f>IFERROR(IF('Patient Admission Report'!B717="","",'Patient Admission Report'!B717),"")</f>
        <v>10070000204086</v>
      </c>
      <c r="H722" s="68" t="str">
        <f>IFERROR(IF('Patient Admission Report'!C717="","",'Patient Admission Report'!C717),"")</f>
        <v>Mr MD AHMED</v>
      </c>
      <c r="I722" s="77" t="str">
        <f>IFERROR(IF('Patient Admission Report'!D717="","",'Patient Admission Report'!D717),"")</f>
        <v>919959283605</v>
      </c>
      <c r="J722" s="68" t="str">
        <f>IFERROR(IF('Patient Admission Report'!E717="","",'Patient Admission Report'!E717),"")</f>
        <v>TELANGANA</v>
      </c>
      <c r="K722" s="68" t="str">
        <f>IFERROR(IF('Patient Admission Report'!F717="","",'Patient Admission Report'!F717),"")</f>
        <v>OBSERVATION</v>
      </c>
      <c r="L722" s="68" t="str">
        <f>IFERROR(IF('Patient Admission Report'!G717="","",'Patient Admission Report'!G717),"")</f>
        <v>GENERAL MEDICINE</v>
      </c>
      <c r="M722" s="133" t="str">
        <f>IFERROR(IF('Patient Admission Report'!I717="","",'Patient Admission Report'!I717),"")</f>
        <v/>
      </c>
      <c r="N722" s="124"/>
      <c r="O722" s="116"/>
      <c r="P722" s="72"/>
      <c r="Q722" s="73"/>
      <c r="R722" s="72"/>
      <c r="S722" s="72"/>
      <c r="T722" s="73"/>
      <c r="U722" s="69"/>
      <c r="V722" s="69"/>
      <c r="W722" s="136"/>
      <c r="X722" s="139"/>
      <c r="Y722" s="121"/>
      <c r="Z722" s="143" t="str">
        <f>IFERROR(VLOOKUP('Care Companion Tracker'!$G722,'Patient Discharge Report'!$B$11:$E$1048576,3,FALSE),"")</f>
        <v>24/09/2014 02:18 AM</v>
      </c>
      <c r="AA722" s="94" t="str">
        <f>IFERROR(VLOOKUP('Care Companion Tracker'!$G722,'Patient Discharge Report'!$B$11:$E$1048576,4,FALSE),"")</f>
        <v>Death</v>
      </c>
      <c r="AB722" s="179">
        <f>ROUND(IF('Care Companion Tracker'!$Z722="",0,('Care Companion Tracker'!$Z722-'Care Companion Tracker'!$F722)),0)</f>
        <v>2</v>
      </c>
      <c r="AC722" s="116"/>
      <c r="AD722" s="95"/>
    </row>
    <row r="723" spans="2:30">
      <c r="B723" s="67">
        <f t="shared" si="22"/>
        <v>708</v>
      </c>
      <c r="C723" s="68" t="str">
        <f t="shared" si="23"/>
        <v>Hyderabad</v>
      </c>
      <c r="D723" s="93" t="str">
        <f>IF(AND('Care Companion Tracker'!$U723="", 'Care Companion Tracker'!$Z723=""),"Class not attended", IF(AND('Care Companion Tracker'!$Z723="",'Care Companion Tracker'!$U723&lt;&gt;"",$K723="Surgery",$W723=""),"Practical Left", IF(AND('Care Companion Tracker'!$Z723="",'Care Companion Tracker'!$U723&lt;&gt;"",'Care Companion Tracker'!$K723="Surgery",'Care Companion Tracker'!$Y723=""),"Evaluation left",IF(OR(AND('Care Companion Tracker'!$Z723&lt;&gt;"",'Care Companion Tracker'!$K723="Surgery",'Care Companion Tracker'!$U723&lt;&gt;"",'Care Companion Tracker'!$W723&lt;&gt;"",'Care Companion Tracker'!$Y723&lt;&gt;""),AND('Care Companion Tracker'!$Z723&lt;&gt;"",'Care Companion Tracker'!$K723="Procedure",'Care Companion Tracker'!$U723&lt;&gt;""),AND('Care Companion Tracker'!$Z723&lt;&gt;"",'Care Companion Tracker'!$K723="Observation",'Care Companion Tracker'!$U723&lt;&gt;"")),"Discharged &amp; completed",IF(AND('Care Companion Tracker'!$Z723&lt;&gt;"",'Care Companion Tracker'!$U723&lt;&gt;"",'Care Companion Tracker'!$W723=""),"Discharged but no practical", IF(AND('Care Companion Tracker'!$Z723&lt;&gt;"",'Care Companion Tracker'!$U723&lt;&gt;"",'Care Companion Tracker'!$K723="Surgery",'Care Companion Tracker'!$Y723=""),"Discharged but no evaluation",IF(AND('Care Companion Tracker'!$Z723&lt;&gt;"",'Care Companion Tracker'!$U723=""),"Discharged but no class","Completed but not discharged")))))))</f>
        <v>Discharged but no class</v>
      </c>
      <c r="E723" s="129" t="str">
        <f>IF(Table4[[#This Row],[DOA (DD/MM/YY)]]="","",TEXT(Table4[[#This Row],[DOA (DD/MM/YY)]],"mmm-yy"))</f>
        <v>Sep-14</v>
      </c>
      <c r="F723" s="148" t="str">
        <f>IF('Patient Admission Report'!H718="","",'Patient Admission Report'!H718)</f>
        <v xml:space="preserve">22/09/2014 </v>
      </c>
      <c r="G723" s="112" t="str">
        <f>IFERROR(IF('Patient Admission Report'!B718="","",'Patient Admission Report'!B718),"")</f>
        <v>10070000202505</v>
      </c>
      <c r="H723" s="68" t="str">
        <f>IFERROR(IF('Patient Admission Report'!C718="","",'Patient Admission Report'!C718),"")</f>
        <v>Mrs RENUKA M</v>
      </c>
      <c r="I723" s="77" t="str">
        <f>IFERROR(IF('Patient Admission Report'!D718="","",'Patient Admission Report'!D718),"")</f>
        <v>9542196283</v>
      </c>
      <c r="J723" s="68" t="str">
        <f>IFERROR(IF('Patient Admission Report'!E718="","",'Patient Admission Report'!E718),"")</f>
        <v>TELANGANA</v>
      </c>
      <c r="K723" s="68" t="str">
        <f>IFERROR(IF('Patient Admission Report'!F718="","",'Patient Admission Report'!F718),"")</f>
        <v>PROCEDURE</v>
      </c>
      <c r="L723" s="68" t="str">
        <f>IFERROR(IF('Patient Admission Report'!G718="","",'Patient Admission Report'!G718),"")</f>
        <v>NEPHROLOGY</v>
      </c>
      <c r="M723" s="133" t="str">
        <f>IFERROR(IF('Patient Admission Report'!I718="","",'Patient Admission Report'!I718),"")</f>
        <v/>
      </c>
      <c r="N723" s="124"/>
      <c r="O723" s="116"/>
      <c r="P723" s="72"/>
      <c r="Q723" s="73"/>
      <c r="R723" s="72"/>
      <c r="S723" s="72"/>
      <c r="T723" s="73"/>
      <c r="U723" s="69"/>
      <c r="V723" s="69"/>
      <c r="W723" s="136"/>
      <c r="X723" s="139"/>
      <c r="Y723" s="121"/>
      <c r="Z723" s="143" t="str">
        <f>IFERROR(VLOOKUP('Care Companion Tracker'!$G723,'Patient Discharge Report'!$B$11:$E$1048576,3,FALSE),"")</f>
        <v>25/09/2014 05:57 PM</v>
      </c>
      <c r="AA723" s="94" t="str">
        <f>IFERROR(VLOOKUP('Care Companion Tracker'!$G723,'Patient Discharge Report'!$B$11:$E$1048576,4,FALSE),"")</f>
        <v>Normal Discharge</v>
      </c>
      <c r="AB723" s="179">
        <f>ROUND(IF('Care Companion Tracker'!$Z723="",0,('Care Companion Tracker'!$Z723-'Care Companion Tracker'!$F723)),0)</f>
        <v>4</v>
      </c>
      <c r="AC723" s="116"/>
      <c r="AD723" s="95"/>
    </row>
    <row r="724" spans="2:30">
      <c r="B724" s="67">
        <f t="shared" si="22"/>
        <v>709</v>
      </c>
      <c r="C724" s="68" t="str">
        <f t="shared" si="23"/>
        <v>Hyderabad</v>
      </c>
      <c r="D724" s="93" t="str">
        <f>IF(AND('Care Companion Tracker'!$U724="", 'Care Companion Tracker'!$Z724=""),"Class not attended", IF(AND('Care Companion Tracker'!$Z724="",'Care Companion Tracker'!$U724&lt;&gt;"",$K724="Surgery",$W724=""),"Practical Left", IF(AND('Care Companion Tracker'!$Z724="",'Care Companion Tracker'!$U724&lt;&gt;"",'Care Companion Tracker'!$K724="Surgery",'Care Companion Tracker'!$Y724=""),"Evaluation left",IF(OR(AND('Care Companion Tracker'!$Z724&lt;&gt;"",'Care Companion Tracker'!$K724="Surgery",'Care Companion Tracker'!$U724&lt;&gt;"",'Care Companion Tracker'!$W724&lt;&gt;"",'Care Companion Tracker'!$Y724&lt;&gt;""),AND('Care Companion Tracker'!$Z724&lt;&gt;"",'Care Companion Tracker'!$K724="Procedure",'Care Companion Tracker'!$U724&lt;&gt;""),AND('Care Companion Tracker'!$Z724&lt;&gt;"",'Care Companion Tracker'!$K724="Observation",'Care Companion Tracker'!$U724&lt;&gt;"")),"Discharged &amp; completed",IF(AND('Care Companion Tracker'!$Z724&lt;&gt;"",'Care Companion Tracker'!$U724&lt;&gt;"",'Care Companion Tracker'!$W724=""),"Discharged but no practical", IF(AND('Care Companion Tracker'!$Z724&lt;&gt;"",'Care Companion Tracker'!$U724&lt;&gt;"",'Care Companion Tracker'!$K724="Surgery",'Care Companion Tracker'!$Y724=""),"Discharged but no evaluation",IF(AND('Care Companion Tracker'!$Z724&lt;&gt;"",'Care Companion Tracker'!$U724=""),"Discharged but no class","Completed but not discharged")))))))</f>
        <v>Discharged but no class</v>
      </c>
      <c r="E724" s="129" t="str">
        <f>IF(Table4[[#This Row],[DOA (DD/MM/YY)]]="","",TEXT(Table4[[#This Row],[DOA (DD/MM/YY)]],"mmm-yy"))</f>
        <v>Sep-14</v>
      </c>
      <c r="F724" s="148" t="str">
        <f>IF('Patient Admission Report'!H719="","",'Patient Admission Report'!H719)</f>
        <v xml:space="preserve">22/09/2014 </v>
      </c>
      <c r="G724" s="112" t="str">
        <f>IFERROR(IF('Patient Admission Report'!B719="","",'Patient Admission Report'!B719),"")</f>
        <v>10070000204121</v>
      </c>
      <c r="H724" s="68" t="str">
        <f>IFERROR(IF('Patient Admission Report'!C719="","",'Patient Admission Report'!C719),"")</f>
        <v>Mrs ANITHA V</v>
      </c>
      <c r="I724" s="77" t="str">
        <f>IFERROR(IF('Patient Admission Report'!D719="","",'Patient Admission Report'!D719),"")</f>
        <v>919848144235</v>
      </c>
      <c r="J724" s="68" t="str">
        <f>IFERROR(IF('Patient Admission Report'!E719="","",'Patient Admission Report'!E719),"")</f>
        <v>TELANGANA</v>
      </c>
      <c r="K724" s="68" t="str">
        <f>IFERROR(IF('Patient Admission Report'!F719="","",'Patient Admission Report'!F719),"")</f>
        <v>OBSERVATION</v>
      </c>
      <c r="L724" s="68" t="str">
        <f>IFERROR(IF('Patient Admission Report'!G719="","",'Patient Admission Report'!G719),"")</f>
        <v>NEURO SURGERY</v>
      </c>
      <c r="M724" s="133" t="str">
        <f>IFERROR(IF('Patient Admission Report'!I719="","",'Patient Admission Report'!I719),"")</f>
        <v/>
      </c>
      <c r="N724" s="124"/>
      <c r="O724" s="116"/>
      <c r="P724" s="72"/>
      <c r="Q724" s="73"/>
      <c r="R724" s="72"/>
      <c r="S724" s="72"/>
      <c r="T724" s="73"/>
      <c r="U724" s="69"/>
      <c r="V724" s="69" t="s">
        <v>3222</v>
      </c>
      <c r="W724" s="136"/>
      <c r="X724" s="139"/>
      <c r="Y724" s="121"/>
      <c r="Z724" s="143" t="str">
        <f>IFERROR(VLOOKUP('Care Companion Tracker'!$G724,'Patient Discharge Report'!$B$11:$E$1048576,3,FALSE),"")</f>
        <v>01/10/2014 09:20 PM</v>
      </c>
      <c r="AA724" s="94" t="str">
        <f>IFERROR(VLOOKUP('Care Companion Tracker'!$G724,'Patient Discharge Report'!$B$11:$E$1048576,4,FALSE),"")</f>
        <v>Normal Discharge</v>
      </c>
      <c r="AB724" s="179">
        <f>ROUND(IF('Care Companion Tracker'!$Z724="",0,('Care Companion Tracker'!$Z724-'Care Companion Tracker'!$F724)),0)</f>
        <v>10</v>
      </c>
      <c r="AC724" s="116"/>
      <c r="AD724" s="95"/>
    </row>
    <row r="725" spans="2:30">
      <c r="B725" s="67">
        <f t="shared" si="22"/>
        <v>710</v>
      </c>
      <c r="C725" s="68" t="str">
        <f t="shared" si="23"/>
        <v>Hyderabad</v>
      </c>
      <c r="D725" s="93" t="str">
        <f>IF(AND('Care Companion Tracker'!$U725="", 'Care Companion Tracker'!$Z725=""),"Class not attended", IF(AND('Care Companion Tracker'!$Z725="",'Care Companion Tracker'!$U725&lt;&gt;"",$K725="Surgery",$W725=""),"Practical Left", IF(AND('Care Companion Tracker'!$Z725="",'Care Companion Tracker'!$U725&lt;&gt;"",'Care Companion Tracker'!$K725="Surgery",'Care Companion Tracker'!$Y725=""),"Evaluation left",IF(OR(AND('Care Companion Tracker'!$Z725&lt;&gt;"",'Care Companion Tracker'!$K725="Surgery",'Care Companion Tracker'!$U725&lt;&gt;"",'Care Companion Tracker'!$W725&lt;&gt;"",'Care Companion Tracker'!$Y725&lt;&gt;""),AND('Care Companion Tracker'!$Z725&lt;&gt;"",'Care Companion Tracker'!$K725="Procedure",'Care Companion Tracker'!$U725&lt;&gt;""),AND('Care Companion Tracker'!$Z725&lt;&gt;"",'Care Companion Tracker'!$K725="Observation",'Care Companion Tracker'!$U725&lt;&gt;"")),"Discharged &amp; completed",IF(AND('Care Companion Tracker'!$Z725&lt;&gt;"",'Care Companion Tracker'!$U725&lt;&gt;"",'Care Companion Tracker'!$W725=""),"Discharged but no practical", IF(AND('Care Companion Tracker'!$Z725&lt;&gt;"",'Care Companion Tracker'!$U725&lt;&gt;"",'Care Companion Tracker'!$K725="Surgery",'Care Companion Tracker'!$Y725=""),"Discharged but no evaluation",IF(AND('Care Companion Tracker'!$Z725&lt;&gt;"",'Care Companion Tracker'!$U725=""),"Discharged but no class","Completed but not discharged")))))))</f>
        <v>Discharged but no class</v>
      </c>
      <c r="E725" s="129" t="str">
        <f>IF(Table4[[#This Row],[DOA (DD/MM/YY)]]="","",TEXT(Table4[[#This Row],[DOA (DD/MM/YY)]],"mmm-yy"))</f>
        <v>Sep-14</v>
      </c>
      <c r="F725" s="148" t="str">
        <f>IF('Patient Admission Report'!H720="","",'Patient Admission Report'!H720)</f>
        <v xml:space="preserve">22/09/2014 </v>
      </c>
      <c r="G725" s="112" t="str">
        <f>IFERROR(IF('Patient Admission Report'!B720="","",'Patient Admission Report'!B720),"")</f>
        <v>10070000204118</v>
      </c>
      <c r="H725" s="68" t="str">
        <f>IFERROR(IF('Patient Admission Report'!C720="","",'Patient Admission Report'!C720),"")</f>
        <v>Mr NARESH</v>
      </c>
      <c r="I725" s="77" t="str">
        <f>IFERROR(IF('Patient Admission Report'!D720="","",'Patient Admission Report'!D720),"")</f>
        <v>919848144235</v>
      </c>
      <c r="J725" s="68" t="str">
        <f>IFERROR(IF('Patient Admission Report'!E720="","",'Patient Admission Report'!E720),"")</f>
        <v>TELANGANA</v>
      </c>
      <c r="K725" s="68" t="str">
        <f>IFERROR(IF('Patient Admission Report'!F720="","",'Patient Admission Report'!F720),"")</f>
        <v>OBSERVATION</v>
      </c>
      <c r="L725" s="68" t="str">
        <f>IFERROR(IF('Patient Admission Report'!G720="","",'Patient Admission Report'!G720),"")</f>
        <v>NEURO SURGERY</v>
      </c>
      <c r="M725" s="133" t="str">
        <f>IFERROR(IF('Patient Admission Report'!I720="","",'Patient Admission Report'!I720),"")</f>
        <v/>
      </c>
      <c r="N725" s="124"/>
      <c r="O725" s="116"/>
      <c r="P725" s="72"/>
      <c r="Q725" s="73"/>
      <c r="R725" s="72"/>
      <c r="S725" s="72"/>
      <c r="T725" s="73"/>
      <c r="U725" s="69"/>
      <c r="V725" s="69"/>
      <c r="W725" s="136"/>
      <c r="X725" s="139"/>
      <c r="Y725" s="121"/>
      <c r="Z725" s="143" t="str">
        <f>IFERROR(VLOOKUP('Care Companion Tracker'!$G725,'Patient Discharge Report'!$B$11:$E$1048576,3,FALSE),"")</f>
        <v>24/09/2014 02:17 AM</v>
      </c>
      <c r="AA725" s="94" t="str">
        <f>IFERROR(VLOOKUP('Care Companion Tracker'!$G725,'Patient Discharge Report'!$B$11:$E$1048576,4,FALSE),"")</f>
        <v>LAMA</v>
      </c>
      <c r="AB725" s="179">
        <f>ROUND(IF('Care Companion Tracker'!$Z725="",0,('Care Companion Tracker'!$Z725-'Care Companion Tracker'!$F725)),0)</f>
        <v>2</v>
      </c>
      <c r="AC725" s="116"/>
      <c r="AD725" s="95"/>
    </row>
    <row r="726" spans="2:30">
      <c r="B726" s="67">
        <f t="shared" si="22"/>
        <v>711</v>
      </c>
      <c r="C726" s="68" t="str">
        <f t="shared" si="23"/>
        <v>Hyderabad</v>
      </c>
      <c r="D726" s="93" t="str">
        <f>IF(AND('Care Companion Tracker'!$U726="", 'Care Companion Tracker'!$Z726=""),"Class not attended", IF(AND('Care Companion Tracker'!$Z726="",'Care Companion Tracker'!$U726&lt;&gt;"",$K726="Surgery",$W726=""),"Practical Left", IF(AND('Care Companion Tracker'!$Z726="",'Care Companion Tracker'!$U726&lt;&gt;"",'Care Companion Tracker'!$K726="Surgery",'Care Companion Tracker'!$Y726=""),"Evaluation left",IF(OR(AND('Care Companion Tracker'!$Z726&lt;&gt;"",'Care Companion Tracker'!$K726="Surgery",'Care Companion Tracker'!$U726&lt;&gt;"",'Care Companion Tracker'!$W726&lt;&gt;"",'Care Companion Tracker'!$Y726&lt;&gt;""),AND('Care Companion Tracker'!$Z726&lt;&gt;"",'Care Companion Tracker'!$K726="Procedure",'Care Companion Tracker'!$U726&lt;&gt;""),AND('Care Companion Tracker'!$Z726&lt;&gt;"",'Care Companion Tracker'!$K726="Observation",'Care Companion Tracker'!$U726&lt;&gt;"")),"Discharged &amp; completed",IF(AND('Care Companion Tracker'!$Z726&lt;&gt;"",'Care Companion Tracker'!$U726&lt;&gt;"",'Care Companion Tracker'!$W726=""),"Discharged but no practical", IF(AND('Care Companion Tracker'!$Z726&lt;&gt;"",'Care Companion Tracker'!$U726&lt;&gt;"",'Care Companion Tracker'!$K726="Surgery",'Care Companion Tracker'!$Y726=""),"Discharged but no evaluation",IF(AND('Care Companion Tracker'!$Z726&lt;&gt;"",'Care Companion Tracker'!$U726=""),"Discharged but no class","Completed but not discharged")))))))</f>
        <v>Discharged but no class</v>
      </c>
      <c r="E726" s="129" t="str">
        <f>IF(Table4[[#This Row],[DOA (DD/MM/YY)]]="","",TEXT(Table4[[#This Row],[DOA (DD/MM/YY)]],"mmm-yy"))</f>
        <v>Sep-14</v>
      </c>
      <c r="F726" s="148" t="str">
        <f>IF('Patient Admission Report'!H721="","",'Patient Admission Report'!H721)</f>
        <v xml:space="preserve">22/09/2014 </v>
      </c>
      <c r="G726" s="112" t="str">
        <f>IFERROR(IF('Patient Admission Report'!B721="","",'Patient Admission Report'!B721),"")</f>
        <v>10070000204249</v>
      </c>
      <c r="H726" s="68" t="str">
        <f>IFERROR(IF('Patient Admission Report'!C721="","",'Patient Admission Report'!C721),"")</f>
        <v>Mr RAJENDRA PRASAD G</v>
      </c>
      <c r="I726" s="77" t="str">
        <f>IFERROR(IF('Patient Admission Report'!D721="","",'Patient Admission Report'!D721),"")</f>
        <v>91-9912302990</v>
      </c>
      <c r="J726" s="68" t="str">
        <f>IFERROR(IF('Patient Admission Report'!E721="","",'Patient Admission Report'!E721),"")</f>
        <v>TELANGANA</v>
      </c>
      <c r="K726" s="68" t="str">
        <f>IFERROR(IF('Patient Admission Report'!F721="","",'Patient Admission Report'!F721),"")</f>
        <v>OBSERVATION</v>
      </c>
      <c r="L726" s="68" t="str">
        <f>IFERROR(IF('Patient Admission Report'!G721="","",'Patient Admission Report'!G721),"")</f>
        <v>NEUROLOGY</v>
      </c>
      <c r="M726" s="133" t="str">
        <f>IFERROR(IF('Patient Admission Report'!I721="","",'Patient Admission Report'!I721),"")</f>
        <v>MEDI ASSIST INDIA TPA PVT. LTD._CREDIT</v>
      </c>
      <c r="N726" s="124"/>
      <c r="O726" s="116"/>
      <c r="P726" s="72"/>
      <c r="Q726" s="73"/>
      <c r="R726" s="72"/>
      <c r="S726" s="72"/>
      <c r="T726" s="73"/>
      <c r="U726" s="69"/>
      <c r="V726" s="69"/>
      <c r="W726" s="136"/>
      <c r="X726" s="139"/>
      <c r="Y726" s="121"/>
      <c r="Z726" s="143" t="str">
        <f>IFERROR(VLOOKUP('Care Companion Tracker'!$G726,'Patient Discharge Report'!$B$11:$E$1048576,3,FALSE),"")</f>
        <v>25/09/2014 05:24 PM</v>
      </c>
      <c r="AA726" s="94" t="str">
        <f>IFERROR(VLOOKUP('Care Companion Tracker'!$G726,'Patient Discharge Report'!$B$11:$E$1048576,4,FALSE),"")</f>
        <v>Normal Discharge</v>
      </c>
      <c r="AB726" s="179">
        <f>ROUND(IF('Care Companion Tracker'!$Z726="",0,('Care Companion Tracker'!$Z726-'Care Companion Tracker'!$F726)),0)</f>
        <v>4</v>
      </c>
      <c r="AC726" s="116"/>
      <c r="AD726" s="95"/>
    </row>
    <row r="727" spans="2:30">
      <c r="B727" s="67">
        <f t="shared" si="22"/>
        <v>712</v>
      </c>
      <c r="C727" s="68" t="str">
        <f t="shared" si="23"/>
        <v>Hyderabad</v>
      </c>
      <c r="D727" s="93" t="str">
        <f>IF(AND('Care Companion Tracker'!$U727="", 'Care Companion Tracker'!$Z727=""),"Class not attended", IF(AND('Care Companion Tracker'!$Z727="",'Care Companion Tracker'!$U727&lt;&gt;"",$K727="Surgery",$W727=""),"Practical Left", IF(AND('Care Companion Tracker'!$Z727="",'Care Companion Tracker'!$U727&lt;&gt;"",'Care Companion Tracker'!$K727="Surgery",'Care Companion Tracker'!$Y727=""),"Evaluation left",IF(OR(AND('Care Companion Tracker'!$Z727&lt;&gt;"",'Care Companion Tracker'!$K727="Surgery",'Care Companion Tracker'!$U727&lt;&gt;"",'Care Companion Tracker'!$W727&lt;&gt;"",'Care Companion Tracker'!$Y727&lt;&gt;""),AND('Care Companion Tracker'!$Z727&lt;&gt;"",'Care Companion Tracker'!$K727="Procedure",'Care Companion Tracker'!$U727&lt;&gt;""),AND('Care Companion Tracker'!$Z727&lt;&gt;"",'Care Companion Tracker'!$K727="Observation",'Care Companion Tracker'!$U727&lt;&gt;"")),"Discharged &amp; completed",IF(AND('Care Companion Tracker'!$Z727&lt;&gt;"",'Care Companion Tracker'!$U727&lt;&gt;"",'Care Companion Tracker'!$W727=""),"Discharged but no practical", IF(AND('Care Companion Tracker'!$Z727&lt;&gt;"",'Care Companion Tracker'!$U727&lt;&gt;"",'Care Companion Tracker'!$K727="Surgery",'Care Companion Tracker'!$Y727=""),"Discharged but no evaluation",IF(AND('Care Companion Tracker'!$Z727&lt;&gt;"",'Care Companion Tracker'!$U727=""),"Discharged but no class","Completed but not discharged")))))))</f>
        <v>Discharged but no class</v>
      </c>
      <c r="E727" s="129" t="str">
        <f>IF(Table4[[#This Row],[DOA (DD/MM/YY)]]="","",TEXT(Table4[[#This Row],[DOA (DD/MM/YY)]],"mmm-yy"))</f>
        <v>Sep-14</v>
      </c>
      <c r="F727" s="148" t="str">
        <f>IF('Patient Admission Report'!H722="","",'Patient Admission Report'!H722)</f>
        <v xml:space="preserve">22/09/2014 </v>
      </c>
      <c r="G727" s="112" t="str">
        <f>IFERROR(IF('Patient Admission Report'!B722="","",'Patient Admission Report'!B722),"")</f>
        <v>10070000204185</v>
      </c>
      <c r="H727" s="70" t="str">
        <f>IFERROR(IF('Patient Admission Report'!C722="","",'Patient Admission Report'!C722),"")</f>
        <v>Mr SURESH K</v>
      </c>
      <c r="I727" s="77" t="str">
        <f>IFERROR(IF('Patient Admission Report'!D722="","",'Patient Admission Report'!D722),"")</f>
        <v>9701393648</v>
      </c>
      <c r="J727" s="70" t="str">
        <f>IFERROR(IF('Patient Admission Report'!E722="","",'Patient Admission Report'!E722),"")</f>
        <v>TELANGANA</v>
      </c>
      <c r="K727" s="70" t="str">
        <f>IFERROR(IF('Patient Admission Report'!F722="","",'Patient Admission Report'!F722),"")</f>
        <v>PROCEDURE</v>
      </c>
      <c r="L727" s="70" t="str">
        <f>IFERROR(IF('Patient Admission Report'!G722="","",'Patient Admission Report'!G722),"")</f>
        <v>NEUROLOGY</v>
      </c>
      <c r="M727" s="134" t="str">
        <f>IFERROR(IF('Patient Admission Report'!I722="","",'Patient Admission Report'!I722),"")</f>
        <v>AROGYA SRI</v>
      </c>
      <c r="N727" s="124"/>
      <c r="O727" s="116"/>
      <c r="P727" s="72"/>
      <c r="Q727" s="73"/>
      <c r="R727" s="72"/>
      <c r="S727" s="72"/>
      <c r="T727" s="73"/>
      <c r="U727" s="69"/>
      <c r="V727" s="69"/>
      <c r="W727" s="136"/>
      <c r="X727" s="139"/>
      <c r="Y727" s="121"/>
      <c r="Z727" s="143" t="str">
        <f>IFERROR(VLOOKUP('Care Companion Tracker'!$G727,'Patient Discharge Report'!$B$11:$E$1048576,3,FALSE),"")</f>
        <v>04/10/2014 11:04 PM</v>
      </c>
      <c r="AA727" s="94" t="str">
        <f>IFERROR(VLOOKUP('Care Companion Tracker'!$G727,'Patient Discharge Report'!$B$11:$E$1048576,4,FALSE),"")</f>
        <v>Normal Discharge</v>
      </c>
      <c r="AB727" s="179">
        <f>ROUND(IF('Care Companion Tracker'!$Z727="",0,('Care Companion Tracker'!$Z727-'Care Companion Tracker'!$F727)),0)</f>
        <v>13</v>
      </c>
      <c r="AC727" s="116"/>
      <c r="AD727" s="95"/>
    </row>
    <row r="728" spans="2:30">
      <c r="B728" s="67">
        <f t="shared" si="22"/>
        <v>713</v>
      </c>
      <c r="C728" s="68" t="str">
        <f t="shared" si="23"/>
        <v>Hyderabad</v>
      </c>
      <c r="D728" s="93" t="str">
        <f>IF(AND('Care Companion Tracker'!$U728="", 'Care Companion Tracker'!$Z728=""),"Class not attended", IF(AND('Care Companion Tracker'!$Z728="",'Care Companion Tracker'!$U728&lt;&gt;"",$K728="Surgery",$W728=""),"Practical Left", IF(AND('Care Companion Tracker'!$Z728="",'Care Companion Tracker'!$U728&lt;&gt;"",'Care Companion Tracker'!$K728="Surgery",'Care Companion Tracker'!$Y728=""),"Evaluation left",IF(OR(AND('Care Companion Tracker'!$Z728&lt;&gt;"",'Care Companion Tracker'!$K728="Surgery",'Care Companion Tracker'!$U728&lt;&gt;"",'Care Companion Tracker'!$W728&lt;&gt;"",'Care Companion Tracker'!$Y728&lt;&gt;""),AND('Care Companion Tracker'!$Z728&lt;&gt;"",'Care Companion Tracker'!$K728="Procedure",'Care Companion Tracker'!$U728&lt;&gt;""),AND('Care Companion Tracker'!$Z728&lt;&gt;"",'Care Companion Tracker'!$K728="Observation",'Care Companion Tracker'!$U728&lt;&gt;"")),"Discharged &amp; completed",IF(AND('Care Companion Tracker'!$Z728&lt;&gt;"",'Care Companion Tracker'!$U728&lt;&gt;"",'Care Companion Tracker'!$W728=""),"Discharged but no practical", IF(AND('Care Companion Tracker'!$Z728&lt;&gt;"",'Care Companion Tracker'!$U728&lt;&gt;"",'Care Companion Tracker'!$K728="Surgery",'Care Companion Tracker'!$Y728=""),"Discharged but no evaluation",IF(AND('Care Companion Tracker'!$Z728&lt;&gt;"",'Care Companion Tracker'!$U728=""),"Discharged but no class","Completed but not discharged")))))))</f>
        <v>Discharged but no class</v>
      </c>
      <c r="E728" s="129" t="str">
        <f>IF(Table4[[#This Row],[DOA (DD/MM/YY)]]="","",TEXT(Table4[[#This Row],[DOA (DD/MM/YY)]],"mmm-yy"))</f>
        <v>Sep-14</v>
      </c>
      <c r="F728" s="148" t="str">
        <f>IF('Patient Admission Report'!H723="","",'Patient Admission Report'!H723)</f>
        <v xml:space="preserve">22/09/2014 </v>
      </c>
      <c r="G728" s="112" t="str">
        <f>IFERROR(IF('Patient Admission Report'!B723="","",'Patient Admission Report'!B723),"")</f>
        <v>10070000204038</v>
      </c>
      <c r="H728" s="68" t="str">
        <f>IFERROR(IF('Patient Admission Report'!C723="","",'Patient Admission Report'!C723),"")</f>
        <v>Mr ESHU B</v>
      </c>
      <c r="I728" s="77" t="str">
        <f>IFERROR(IF('Patient Admission Report'!D723="","",'Patient Admission Report'!D723),"")</f>
        <v>91-9502334077</v>
      </c>
      <c r="J728" s="68" t="str">
        <f>IFERROR(IF('Patient Admission Report'!E723="","",'Patient Admission Report'!E723),"")</f>
        <v>TELANGANA</v>
      </c>
      <c r="K728" s="68" t="str">
        <f>IFERROR(IF('Patient Admission Report'!F723="","",'Patient Admission Report'!F723),"")</f>
        <v>OBSERVATION</v>
      </c>
      <c r="L728" s="68" t="str">
        <f>IFERROR(IF('Patient Admission Report'!G723="","",'Patient Admission Report'!G723),"")</f>
        <v>NEUROLOGY</v>
      </c>
      <c r="M728" s="133" t="str">
        <f>IFERROR(IF('Patient Admission Report'!I723="","",'Patient Admission Report'!I723),"")</f>
        <v>ESIC_CREDIT</v>
      </c>
      <c r="N728" s="124"/>
      <c r="O728" s="116"/>
      <c r="P728" s="72"/>
      <c r="Q728" s="73"/>
      <c r="R728" s="72"/>
      <c r="S728" s="72"/>
      <c r="T728" s="73"/>
      <c r="U728" s="69"/>
      <c r="V728" s="69"/>
      <c r="W728" s="136"/>
      <c r="X728" s="139"/>
      <c r="Y728" s="121"/>
      <c r="Z728" s="143" t="str">
        <f>IFERROR(VLOOKUP('Care Companion Tracker'!$G728,'Patient Discharge Report'!$B$11:$E$1048576,3,FALSE),"")</f>
        <v>25/09/2014 05:56 PM</v>
      </c>
      <c r="AA728" s="94" t="str">
        <f>IFERROR(VLOOKUP('Care Companion Tracker'!$G728,'Patient Discharge Report'!$B$11:$E$1048576,4,FALSE),"")</f>
        <v>Normal Discharge</v>
      </c>
      <c r="AB728" s="179">
        <f>ROUND(IF('Care Companion Tracker'!$Z728="",0,('Care Companion Tracker'!$Z728-'Care Companion Tracker'!$F728)),0)</f>
        <v>4</v>
      </c>
      <c r="AC728" s="116"/>
      <c r="AD728" s="95"/>
    </row>
    <row r="729" spans="2:30">
      <c r="B729" s="67">
        <f t="shared" si="22"/>
        <v>714</v>
      </c>
      <c r="C729" s="68" t="str">
        <f t="shared" si="23"/>
        <v>Hyderabad</v>
      </c>
      <c r="D729" s="93" t="str">
        <f>IF(AND('Care Companion Tracker'!$U729="", 'Care Companion Tracker'!$Z729=""),"Class not attended", IF(AND('Care Companion Tracker'!$Z729="",'Care Companion Tracker'!$U729&lt;&gt;"",$K729="Surgery",$W729=""),"Practical Left", IF(AND('Care Companion Tracker'!$Z729="",'Care Companion Tracker'!$U729&lt;&gt;"",'Care Companion Tracker'!$K729="Surgery",'Care Companion Tracker'!$Y729=""),"Evaluation left",IF(OR(AND('Care Companion Tracker'!$Z729&lt;&gt;"",'Care Companion Tracker'!$K729="Surgery",'Care Companion Tracker'!$U729&lt;&gt;"",'Care Companion Tracker'!$W729&lt;&gt;"",'Care Companion Tracker'!$Y729&lt;&gt;""),AND('Care Companion Tracker'!$Z729&lt;&gt;"",'Care Companion Tracker'!$K729="Procedure",'Care Companion Tracker'!$U729&lt;&gt;""),AND('Care Companion Tracker'!$Z729&lt;&gt;"",'Care Companion Tracker'!$K729="Observation",'Care Companion Tracker'!$U729&lt;&gt;"")),"Discharged &amp; completed",IF(AND('Care Companion Tracker'!$Z729&lt;&gt;"",'Care Companion Tracker'!$U729&lt;&gt;"",'Care Companion Tracker'!$W729=""),"Discharged but no practical", IF(AND('Care Companion Tracker'!$Z729&lt;&gt;"",'Care Companion Tracker'!$U729&lt;&gt;"",'Care Companion Tracker'!$K729="Surgery",'Care Companion Tracker'!$Y729=""),"Discharged but no evaluation",IF(AND('Care Companion Tracker'!$Z729&lt;&gt;"",'Care Companion Tracker'!$U729=""),"Discharged but no class","Completed but not discharged")))))))</f>
        <v>Class not attended</v>
      </c>
      <c r="E729" s="129" t="str">
        <f>IF(Table4[[#This Row],[DOA (DD/MM/YY)]]="","",TEXT(Table4[[#This Row],[DOA (DD/MM/YY)]],"mmm-yy"))</f>
        <v>Sep-14</v>
      </c>
      <c r="F729" s="148" t="str">
        <f>IF('Patient Admission Report'!H724="","",'Patient Admission Report'!H724)</f>
        <v xml:space="preserve">22/09/2014 </v>
      </c>
      <c r="G729" s="112" t="str">
        <f>IFERROR(IF('Patient Admission Report'!B724="","",'Patient Admission Report'!B724),"")</f>
        <v>10070000204037</v>
      </c>
      <c r="H729" s="68" t="str">
        <f>IFERROR(IF('Patient Admission Report'!C724="","",'Patient Admission Report'!C724),"")</f>
        <v>Mrs LAXMAMMA K</v>
      </c>
      <c r="I729" s="77" t="str">
        <f>IFERROR(IF('Patient Admission Report'!D724="","",'Patient Admission Report'!D724),"")</f>
        <v>91-9346545765</v>
      </c>
      <c r="J729" s="68" t="str">
        <f>IFERROR(IF('Patient Admission Report'!E724="","",'Patient Admission Report'!E724),"")</f>
        <v>TELANGANA</v>
      </c>
      <c r="K729" s="68" t="str">
        <f>IFERROR(IF('Patient Admission Report'!F724="","",'Patient Admission Report'!F724),"")</f>
        <v>OBSERVATION</v>
      </c>
      <c r="L729" s="68" t="str">
        <f>IFERROR(IF('Patient Admission Report'!G724="","",'Patient Admission Report'!G724),"")</f>
        <v>NEUROLOGY</v>
      </c>
      <c r="M729" s="133" t="str">
        <f>IFERROR(IF('Patient Admission Report'!I724="","",'Patient Admission Report'!I724),"")</f>
        <v>AROGYA SRI</v>
      </c>
      <c r="N729" s="124"/>
      <c r="O729" s="116"/>
      <c r="P729" s="72"/>
      <c r="Q729" s="73"/>
      <c r="R729" s="72"/>
      <c r="S729" s="72"/>
      <c r="T729" s="73"/>
      <c r="U729" s="69"/>
      <c r="V729" s="69"/>
      <c r="W729" s="136"/>
      <c r="X729" s="139"/>
      <c r="Y729" s="121"/>
      <c r="Z729" s="143" t="str">
        <f>IFERROR(VLOOKUP('Care Companion Tracker'!$G729,'Patient Discharge Report'!$B$11:$E$1048576,3,FALSE),"")</f>
        <v/>
      </c>
      <c r="AA729" s="94" t="str">
        <f>IFERROR(VLOOKUP('Care Companion Tracker'!$G729,'Patient Discharge Report'!$B$11:$E$1048576,4,FALSE),"")</f>
        <v/>
      </c>
      <c r="AB729" s="179">
        <f>ROUND(IF('Care Companion Tracker'!$Z729="",0,('Care Companion Tracker'!$Z729-'Care Companion Tracker'!$F729)),0)</f>
        <v>0</v>
      </c>
      <c r="AC729" s="116"/>
      <c r="AD729" s="95"/>
    </row>
    <row r="730" spans="2:30">
      <c r="B730" s="67">
        <f t="shared" si="22"/>
        <v>715</v>
      </c>
      <c r="C730" s="68" t="str">
        <f t="shared" si="23"/>
        <v>Hyderabad</v>
      </c>
      <c r="D730" s="93" t="str">
        <f>IF(AND('Care Companion Tracker'!$U730="", 'Care Companion Tracker'!$Z730=""),"Class not attended", IF(AND('Care Companion Tracker'!$Z730="",'Care Companion Tracker'!$U730&lt;&gt;"",$K730="Surgery",$W730=""),"Practical Left", IF(AND('Care Companion Tracker'!$Z730="",'Care Companion Tracker'!$U730&lt;&gt;"",'Care Companion Tracker'!$K730="Surgery",'Care Companion Tracker'!$Y730=""),"Evaluation left",IF(OR(AND('Care Companion Tracker'!$Z730&lt;&gt;"",'Care Companion Tracker'!$K730="Surgery",'Care Companion Tracker'!$U730&lt;&gt;"",'Care Companion Tracker'!$W730&lt;&gt;"",'Care Companion Tracker'!$Y730&lt;&gt;""),AND('Care Companion Tracker'!$Z730&lt;&gt;"",'Care Companion Tracker'!$K730="Procedure",'Care Companion Tracker'!$U730&lt;&gt;""),AND('Care Companion Tracker'!$Z730&lt;&gt;"",'Care Companion Tracker'!$K730="Observation",'Care Companion Tracker'!$U730&lt;&gt;"")),"Discharged &amp; completed",IF(AND('Care Companion Tracker'!$Z730&lt;&gt;"",'Care Companion Tracker'!$U730&lt;&gt;"",'Care Companion Tracker'!$W730=""),"Discharged but no practical", IF(AND('Care Companion Tracker'!$Z730&lt;&gt;"",'Care Companion Tracker'!$U730&lt;&gt;"",'Care Companion Tracker'!$K730="Surgery",'Care Companion Tracker'!$Y730=""),"Discharged but no evaluation",IF(AND('Care Companion Tracker'!$Z730&lt;&gt;"",'Care Companion Tracker'!$U730=""),"Discharged but no class","Completed but not discharged")))))))</f>
        <v>Discharged but no class</v>
      </c>
      <c r="E730" s="129" t="str">
        <f>IF(Table4[[#This Row],[DOA (DD/MM/YY)]]="","",TEXT(Table4[[#This Row],[DOA (DD/MM/YY)]],"mmm-yy"))</f>
        <v>Sep-14</v>
      </c>
      <c r="F730" s="148" t="str">
        <f>IF('Patient Admission Report'!H725="","",'Patient Admission Report'!H725)</f>
        <v xml:space="preserve">22/09/2014 </v>
      </c>
      <c r="G730" s="112" t="str">
        <f>IFERROR(IF('Patient Admission Report'!B725="","",'Patient Admission Report'!B725),"")</f>
        <v>10070000204115</v>
      </c>
      <c r="H730" s="68" t="str">
        <f>IFERROR(IF('Patient Admission Report'!C725="","",'Patient Admission Report'!C725),"")</f>
        <v>Mrs SHAMANTHA .</v>
      </c>
      <c r="I730" s="77" t="str">
        <f>IFERROR(IF('Patient Admission Report'!D725="","",'Patient Admission Report'!D725),"")</f>
        <v>918123152826</v>
      </c>
      <c r="J730" s="68" t="str">
        <f>IFERROR(IF('Patient Admission Report'!E725="","",'Patient Admission Report'!E725),"")</f>
        <v>TELANGANA</v>
      </c>
      <c r="K730" s="68" t="str">
        <f>IFERROR(IF('Patient Admission Report'!F725="","",'Patient Admission Report'!F725),"")</f>
        <v>PROCEDURE</v>
      </c>
      <c r="L730" s="68" t="str">
        <f>IFERROR(IF('Patient Admission Report'!G725="","",'Patient Admission Report'!G725),"")</f>
        <v>OBSTETRICS &amp; GYNAECOLOGY</v>
      </c>
      <c r="M730" s="133" t="str">
        <f>IFERROR(IF('Patient Admission Report'!I725="","",'Patient Admission Report'!I725),"")</f>
        <v>VIDAL HEALTH TPA PRIVATE LIMITED</v>
      </c>
      <c r="N730" s="124"/>
      <c r="O730" s="116"/>
      <c r="P730" s="72"/>
      <c r="Q730" s="73"/>
      <c r="R730" s="72"/>
      <c r="S730" s="72"/>
      <c r="T730" s="73"/>
      <c r="U730" s="69"/>
      <c r="V730" s="69" t="s">
        <v>3223</v>
      </c>
      <c r="W730" s="136"/>
      <c r="X730" s="139"/>
      <c r="Y730" s="121"/>
      <c r="Z730" s="143" t="str">
        <f>IFERROR(VLOOKUP('Care Companion Tracker'!$G730,'Patient Discharge Report'!$B$11:$E$1048576,3,FALSE),"")</f>
        <v>27/09/2014 02:07 PM</v>
      </c>
      <c r="AA730" s="94" t="str">
        <f>IFERROR(VLOOKUP('Care Companion Tracker'!$G730,'Patient Discharge Report'!$B$11:$E$1048576,4,FALSE),"")</f>
        <v>Normal Discharge</v>
      </c>
      <c r="AB730" s="179">
        <f>ROUND(IF('Care Companion Tracker'!$Z730="",0,('Care Companion Tracker'!$Z730-'Care Companion Tracker'!$F730)),0)</f>
        <v>6</v>
      </c>
      <c r="AC730" s="116"/>
      <c r="AD730" s="95"/>
    </row>
    <row r="731" spans="2:30">
      <c r="B731" s="67">
        <f t="shared" si="22"/>
        <v>716</v>
      </c>
      <c r="C731" s="68" t="str">
        <f t="shared" si="23"/>
        <v>Hyderabad</v>
      </c>
      <c r="D731" s="93" t="str">
        <f>IF(AND('Care Companion Tracker'!$U731="", 'Care Companion Tracker'!$Z731=""),"Class not attended", IF(AND('Care Companion Tracker'!$Z731="",'Care Companion Tracker'!$U731&lt;&gt;"",$K731="Surgery",$W731=""),"Practical Left", IF(AND('Care Companion Tracker'!$Z731="",'Care Companion Tracker'!$U731&lt;&gt;"",'Care Companion Tracker'!$K731="Surgery",'Care Companion Tracker'!$Y731=""),"Evaluation left",IF(OR(AND('Care Companion Tracker'!$Z731&lt;&gt;"",'Care Companion Tracker'!$K731="Surgery",'Care Companion Tracker'!$U731&lt;&gt;"",'Care Companion Tracker'!$W731&lt;&gt;"",'Care Companion Tracker'!$Y731&lt;&gt;""),AND('Care Companion Tracker'!$Z731&lt;&gt;"",'Care Companion Tracker'!$K731="Procedure",'Care Companion Tracker'!$U731&lt;&gt;""),AND('Care Companion Tracker'!$Z731&lt;&gt;"",'Care Companion Tracker'!$K731="Observation",'Care Companion Tracker'!$U731&lt;&gt;"")),"Discharged &amp; completed",IF(AND('Care Companion Tracker'!$Z731&lt;&gt;"",'Care Companion Tracker'!$U731&lt;&gt;"",'Care Companion Tracker'!$W731=""),"Discharged but no practical", IF(AND('Care Companion Tracker'!$Z731&lt;&gt;"",'Care Companion Tracker'!$U731&lt;&gt;"",'Care Companion Tracker'!$K731="Surgery",'Care Companion Tracker'!$Y731=""),"Discharged but no evaluation",IF(AND('Care Companion Tracker'!$Z731&lt;&gt;"",'Care Companion Tracker'!$U731=""),"Discharged but no class","Completed but not discharged")))))))</f>
        <v>Discharged but no class</v>
      </c>
      <c r="E731" s="129" t="str">
        <f>IF(Table4[[#This Row],[DOA (DD/MM/YY)]]="","",TEXT(Table4[[#This Row],[DOA (DD/MM/YY)]],"mmm-yy"))</f>
        <v>Sep-14</v>
      </c>
      <c r="F731" s="148" t="str">
        <f>IF('Patient Admission Report'!H726="","",'Patient Admission Report'!H726)</f>
        <v xml:space="preserve">22/09/2014 </v>
      </c>
      <c r="G731" s="112" t="str">
        <f>IFERROR(IF('Patient Admission Report'!B726="","",'Patient Admission Report'!B726),"")</f>
        <v>10070000203622</v>
      </c>
      <c r="H731" s="68" t="str">
        <f>IFERROR(IF('Patient Admission Report'!C726="","",'Patient Admission Report'!C726),"")</f>
        <v>Mrs POONAM DEVI</v>
      </c>
      <c r="I731" s="77" t="str">
        <f>IFERROR(IF('Patient Admission Report'!D726="","",'Patient Admission Report'!D726),"")</f>
        <v>9391162956</v>
      </c>
      <c r="J731" s="68" t="str">
        <f>IFERROR(IF('Patient Admission Report'!E726="","",'Patient Admission Report'!E726),"")</f>
        <v>TELANGANA</v>
      </c>
      <c r="K731" s="68" t="str">
        <f>IFERROR(IF('Patient Admission Report'!F726="","",'Patient Admission Report'!F726),"")</f>
        <v>PROCEDURE</v>
      </c>
      <c r="L731" s="68" t="str">
        <f>IFERROR(IF('Patient Admission Report'!G726="","",'Patient Admission Report'!G726),"")</f>
        <v>OBSTETRICS &amp; GYNAECOLOGY</v>
      </c>
      <c r="M731" s="133" t="str">
        <f>IFERROR(IF('Patient Admission Report'!I726="","",'Patient Admission Report'!I726),"")</f>
        <v>NH-Mallareddy Hospital</v>
      </c>
      <c r="N731" s="124"/>
      <c r="O731" s="116"/>
      <c r="P731" s="72"/>
      <c r="Q731" s="73"/>
      <c r="R731" s="72"/>
      <c r="S731" s="72"/>
      <c r="T731" s="73"/>
      <c r="U731" s="69"/>
      <c r="V731" s="69"/>
      <c r="W731" s="136"/>
      <c r="X731" s="139"/>
      <c r="Y731" s="121"/>
      <c r="Z731" s="143" t="str">
        <f>IFERROR(VLOOKUP('Care Companion Tracker'!$G731,'Patient Discharge Report'!$B$11:$E$1048576,3,FALSE),"")</f>
        <v>25/09/2014 07:16 AM</v>
      </c>
      <c r="AA731" s="94" t="str">
        <f>IFERROR(VLOOKUP('Care Companion Tracker'!$G731,'Patient Discharge Report'!$B$11:$E$1048576,4,FALSE),"")</f>
        <v>Normal Discharge</v>
      </c>
      <c r="AB731" s="179">
        <f>ROUND(IF('Care Companion Tracker'!$Z731="",0,('Care Companion Tracker'!$Z731-'Care Companion Tracker'!$F731)),0)</f>
        <v>3</v>
      </c>
      <c r="AC731" s="116"/>
      <c r="AD731" s="95"/>
    </row>
    <row r="732" spans="2:30">
      <c r="B732" s="67">
        <f t="shared" si="22"/>
        <v>717</v>
      </c>
      <c r="C732" s="68" t="str">
        <f t="shared" si="23"/>
        <v>Hyderabad</v>
      </c>
      <c r="D732" s="93" t="str">
        <f>IF(AND('Care Companion Tracker'!$U732="", 'Care Companion Tracker'!$Z732=""),"Class not attended", IF(AND('Care Companion Tracker'!$Z732="",'Care Companion Tracker'!$U732&lt;&gt;"",$K732="Surgery",$W732=""),"Practical Left", IF(AND('Care Companion Tracker'!$Z732="",'Care Companion Tracker'!$U732&lt;&gt;"",'Care Companion Tracker'!$K732="Surgery",'Care Companion Tracker'!$Y732=""),"Evaluation left",IF(OR(AND('Care Companion Tracker'!$Z732&lt;&gt;"",'Care Companion Tracker'!$K732="Surgery",'Care Companion Tracker'!$U732&lt;&gt;"",'Care Companion Tracker'!$W732&lt;&gt;"",'Care Companion Tracker'!$Y732&lt;&gt;""),AND('Care Companion Tracker'!$Z732&lt;&gt;"",'Care Companion Tracker'!$K732="Procedure",'Care Companion Tracker'!$U732&lt;&gt;""),AND('Care Companion Tracker'!$Z732&lt;&gt;"",'Care Companion Tracker'!$K732="Observation",'Care Companion Tracker'!$U732&lt;&gt;"")),"Discharged &amp; completed",IF(AND('Care Companion Tracker'!$Z732&lt;&gt;"",'Care Companion Tracker'!$U732&lt;&gt;"",'Care Companion Tracker'!$W732=""),"Discharged but no practical", IF(AND('Care Companion Tracker'!$Z732&lt;&gt;"",'Care Companion Tracker'!$U732&lt;&gt;"",'Care Companion Tracker'!$K732="Surgery",'Care Companion Tracker'!$Y732=""),"Discharged but no evaluation",IF(AND('Care Companion Tracker'!$Z732&lt;&gt;"",'Care Companion Tracker'!$U732=""),"Discharged but no class","Completed but not discharged")))))))</f>
        <v>Discharged but no class</v>
      </c>
      <c r="E732" s="129" t="str">
        <f>IF(Table4[[#This Row],[DOA (DD/MM/YY)]]="","",TEXT(Table4[[#This Row],[DOA (DD/MM/YY)]],"mmm-yy"))</f>
        <v>Sep-14</v>
      </c>
      <c r="F732" s="148" t="str">
        <f>IF('Patient Admission Report'!H727="","",'Patient Admission Report'!H727)</f>
        <v xml:space="preserve">22/09/2014 </v>
      </c>
      <c r="G732" s="112" t="str">
        <f>IFERROR(IF('Patient Admission Report'!B727="","",'Patient Admission Report'!B727),"")</f>
        <v>10070000196318</v>
      </c>
      <c r="H732" s="68" t="str">
        <f>IFERROR(IF('Patient Admission Report'!C727="","",'Patient Admission Report'!C727),"")</f>
        <v>Mrs SRILATHA J</v>
      </c>
      <c r="I732" s="77" t="str">
        <f>IFERROR(IF('Patient Admission Report'!D727="","",'Patient Admission Report'!D727),"")</f>
        <v>9573446538</v>
      </c>
      <c r="J732" s="68" t="str">
        <f>IFERROR(IF('Patient Admission Report'!E727="","",'Patient Admission Report'!E727),"")</f>
        <v>TELANGANA</v>
      </c>
      <c r="K732" s="68" t="str">
        <f>IFERROR(IF('Patient Admission Report'!F727="","",'Patient Admission Report'!F727),"")</f>
        <v>PROCEDURE</v>
      </c>
      <c r="L732" s="68" t="str">
        <f>IFERROR(IF('Patient Admission Report'!G727="","",'Patient Admission Report'!G727),"")</f>
        <v>OBSTETRICS &amp; GYNAECOLOGY</v>
      </c>
      <c r="M732" s="133" t="str">
        <f>IFERROR(IF('Patient Admission Report'!I727="","",'Patient Admission Report'!I727),"")</f>
        <v>NH-Mallareddy Hospital</v>
      </c>
      <c r="N732" s="124"/>
      <c r="O732" s="116"/>
      <c r="P732" s="72"/>
      <c r="Q732" s="73"/>
      <c r="R732" s="72"/>
      <c r="S732" s="72"/>
      <c r="T732" s="73"/>
      <c r="U732" s="69"/>
      <c r="V732" s="69"/>
      <c r="W732" s="136"/>
      <c r="X732" s="139"/>
      <c r="Y732" s="121"/>
      <c r="Z732" s="143" t="str">
        <f>IFERROR(VLOOKUP('Care Companion Tracker'!$G732,'Patient Discharge Report'!$B$11:$E$1048576,3,FALSE),"")</f>
        <v>29/09/2014 08:00 PM</v>
      </c>
      <c r="AA732" s="94" t="str">
        <f>IFERROR(VLOOKUP('Care Companion Tracker'!$G732,'Patient Discharge Report'!$B$11:$E$1048576,4,FALSE),"")</f>
        <v>Normal Discharge</v>
      </c>
      <c r="AB732" s="179">
        <f>ROUND(IF('Care Companion Tracker'!$Z732="",0,('Care Companion Tracker'!$Z732-'Care Companion Tracker'!$F732)),0)</f>
        <v>8</v>
      </c>
      <c r="AC732" s="116"/>
      <c r="AD732" s="95"/>
    </row>
    <row r="733" spans="2:30">
      <c r="B733" s="67">
        <f t="shared" si="22"/>
        <v>718</v>
      </c>
      <c r="C733" s="68" t="str">
        <f t="shared" si="23"/>
        <v>Hyderabad</v>
      </c>
      <c r="D733" s="93" t="str">
        <f>IF(AND('Care Companion Tracker'!$U733="", 'Care Companion Tracker'!$Z733=""),"Class not attended", IF(AND('Care Companion Tracker'!$Z733="",'Care Companion Tracker'!$U733&lt;&gt;"",$K733="Surgery",$W733=""),"Practical Left", IF(AND('Care Companion Tracker'!$Z733="",'Care Companion Tracker'!$U733&lt;&gt;"",'Care Companion Tracker'!$K733="Surgery",'Care Companion Tracker'!$Y733=""),"Evaluation left",IF(OR(AND('Care Companion Tracker'!$Z733&lt;&gt;"",'Care Companion Tracker'!$K733="Surgery",'Care Companion Tracker'!$U733&lt;&gt;"",'Care Companion Tracker'!$W733&lt;&gt;"",'Care Companion Tracker'!$Y733&lt;&gt;""),AND('Care Companion Tracker'!$Z733&lt;&gt;"",'Care Companion Tracker'!$K733="Procedure",'Care Companion Tracker'!$U733&lt;&gt;""),AND('Care Companion Tracker'!$Z733&lt;&gt;"",'Care Companion Tracker'!$K733="Observation",'Care Companion Tracker'!$U733&lt;&gt;"")),"Discharged &amp; completed",IF(AND('Care Companion Tracker'!$Z733&lt;&gt;"",'Care Companion Tracker'!$U733&lt;&gt;"",'Care Companion Tracker'!$W733=""),"Discharged but no practical", IF(AND('Care Companion Tracker'!$Z733&lt;&gt;"",'Care Companion Tracker'!$U733&lt;&gt;"",'Care Companion Tracker'!$K733="Surgery",'Care Companion Tracker'!$Y733=""),"Discharged but no evaluation",IF(AND('Care Companion Tracker'!$Z733&lt;&gt;"",'Care Companion Tracker'!$U733=""),"Discharged but no class","Completed but not discharged")))))))</f>
        <v>Discharged but no class</v>
      </c>
      <c r="E733" s="129" t="str">
        <f>IF(Table4[[#This Row],[DOA (DD/MM/YY)]]="","",TEXT(Table4[[#This Row],[DOA (DD/MM/YY)]],"mmm-yy"))</f>
        <v>Sep-14</v>
      </c>
      <c r="F733" s="148" t="str">
        <f>IF('Patient Admission Report'!H728="","",'Patient Admission Report'!H728)</f>
        <v xml:space="preserve">22/09/2014 </v>
      </c>
      <c r="G733" s="112" t="str">
        <f>IFERROR(IF('Patient Admission Report'!B728="","",'Patient Admission Report'!B728),"")</f>
        <v>10070000204226</v>
      </c>
      <c r="H733" s="70" t="str">
        <f>IFERROR(IF('Patient Admission Report'!C728="","",'Patient Admission Report'!C728),"")</f>
        <v>Mrs LAXMI L</v>
      </c>
      <c r="I733" s="77" t="str">
        <f>IFERROR(IF('Patient Admission Report'!D728="","",'Patient Admission Report'!D728),"")</f>
        <v>9542949461</v>
      </c>
      <c r="J733" s="70" t="str">
        <f>IFERROR(IF('Patient Admission Report'!E728="","",'Patient Admission Report'!E728),"")</f>
        <v>TELANGANA</v>
      </c>
      <c r="K733" s="70" t="str">
        <f>IFERROR(IF('Patient Admission Report'!F728="","",'Patient Admission Report'!F728),"")</f>
        <v>PROCEDURE</v>
      </c>
      <c r="L733" s="70" t="str">
        <f>IFERROR(IF('Patient Admission Report'!G728="","",'Patient Admission Report'!G728),"")</f>
        <v>ORTHOPAEDICS</v>
      </c>
      <c r="M733" s="134" t="str">
        <f>IFERROR(IF('Patient Admission Report'!I728="","",'Patient Admission Report'!I728),"")</f>
        <v>AROGYA SRI</v>
      </c>
      <c r="N733" s="124"/>
      <c r="O733" s="116"/>
      <c r="P733" s="72"/>
      <c r="Q733" s="73"/>
      <c r="R733" s="72"/>
      <c r="S733" s="72"/>
      <c r="T733" s="73"/>
      <c r="U733" s="69"/>
      <c r="V733" s="69" t="s">
        <v>4014</v>
      </c>
      <c r="W733" s="136"/>
      <c r="X733" s="139"/>
      <c r="Y733" s="121"/>
      <c r="Z733" s="143" t="str">
        <f>IFERROR(VLOOKUP('Care Companion Tracker'!$G733,'Patient Discharge Report'!$B$11:$E$1048576,3,FALSE),"")</f>
        <v>04/10/2014 11:01 PM</v>
      </c>
      <c r="AA733" s="94" t="str">
        <f>IFERROR(VLOOKUP('Care Companion Tracker'!$G733,'Patient Discharge Report'!$B$11:$E$1048576,4,FALSE),"")</f>
        <v>Normal Discharge</v>
      </c>
      <c r="AB733" s="179">
        <f>ROUND(IF('Care Companion Tracker'!$Z733="",0,('Care Companion Tracker'!$Z733-'Care Companion Tracker'!$F733)),0)</f>
        <v>13</v>
      </c>
      <c r="AC733" s="116"/>
      <c r="AD733" s="95"/>
    </row>
    <row r="734" spans="2:30">
      <c r="B734" s="67">
        <f t="shared" si="22"/>
        <v>719</v>
      </c>
      <c r="C734" s="68" t="str">
        <f t="shared" si="23"/>
        <v>Hyderabad</v>
      </c>
      <c r="D734" s="93" t="str">
        <f>IF(AND('Care Companion Tracker'!$U734="", 'Care Companion Tracker'!$Z734=""),"Class not attended", IF(AND('Care Companion Tracker'!$Z734="",'Care Companion Tracker'!$U734&lt;&gt;"",$K734="Surgery",$W734=""),"Practical Left", IF(AND('Care Companion Tracker'!$Z734="",'Care Companion Tracker'!$U734&lt;&gt;"",'Care Companion Tracker'!$K734="Surgery",'Care Companion Tracker'!$Y734=""),"Evaluation left",IF(OR(AND('Care Companion Tracker'!$Z734&lt;&gt;"",'Care Companion Tracker'!$K734="Surgery",'Care Companion Tracker'!$U734&lt;&gt;"",'Care Companion Tracker'!$W734&lt;&gt;"",'Care Companion Tracker'!$Y734&lt;&gt;""),AND('Care Companion Tracker'!$Z734&lt;&gt;"",'Care Companion Tracker'!$K734="Procedure",'Care Companion Tracker'!$U734&lt;&gt;""),AND('Care Companion Tracker'!$Z734&lt;&gt;"",'Care Companion Tracker'!$K734="Observation",'Care Companion Tracker'!$U734&lt;&gt;"")),"Discharged &amp; completed",IF(AND('Care Companion Tracker'!$Z734&lt;&gt;"",'Care Companion Tracker'!$U734&lt;&gt;"",'Care Companion Tracker'!$W734=""),"Discharged but no practical", IF(AND('Care Companion Tracker'!$Z734&lt;&gt;"",'Care Companion Tracker'!$U734&lt;&gt;"",'Care Companion Tracker'!$K734="Surgery",'Care Companion Tracker'!$Y734=""),"Discharged but no evaluation",IF(AND('Care Companion Tracker'!$Z734&lt;&gt;"",'Care Companion Tracker'!$U734=""),"Discharged but no class","Completed but not discharged")))))))</f>
        <v>Discharged but no class</v>
      </c>
      <c r="E734" s="129" t="str">
        <f>IF(Table4[[#This Row],[DOA (DD/MM/YY)]]="","",TEXT(Table4[[#This Row],[DOA (DD/MM/YY)]],"mmm-yy"))</f>
        <v>Sep-14</v>
      </c>
      <c r="F734" s="148" t="str">
        <f>IF('Patient Admission Report'!H729="","",'Patient Admission Report'!H729)</f>
        <v xml:space="preserve">22/09/2014 </v>
      </c>
      <c r="G734" s="112" t="str">
        <f>IFERROR(IF('Patient Admission Report'!B729="","",'Patient Admission Report'!B729),"")</f>
        <v>10070000204175</v>
      </c>
      <c r="H734" s="68" t="str">
        <f>IFERROR(IF('Patient Admission Report'!C729="","",'Patient Admission Report'!C729),"")</f>
        <v>Mrs BAGYA LAXMI</v>
      </c>
      <c r="I734" s="77" t="str">
        <f>IFERROR(IF('Patient Admission Report'!D729="","",'Patient Admission Report'!D729),"")</f>
        <v>000</v>
      </c>
      <c r="J734" s="68" t="str">
        <f>IFERROR(IF('Patient Admission Report'!E729="","",'Patient Admission Report'!E729),"")</f>
        <v>TELANGANA</v>
      </c>
      <c r="K734" s="68" t="str">
        <f>IFERROR(IF('Patient Admission Report'!F729="","",'Patient Admission Report'!F729),"")</f>
        <v>PROCEDURE</v>
      </c>
      <c r="L734" s="68" t="str">
        <f>IFERROR(IF('Patient Admission Report'!G729="","",'Patient Admission Report'!G729),"")</f>
        <v>ORTHOPAEDICS</v>
      </c>
      <c r="M734" s="133" t="str">
        <f>IFERROR(IF('Patient Admission Report'!I729="","",'Patient Admission Report'!I729),"")</f>
        <v>AROGYA SRI</v>
      </c>
      <c r="N734" s="124"/>
      <c r="O734" s="116"/>
      <c r="P734" s="72"/>
      <c r="Q734" s="73"/>
      <c r="R734" s="72"/>
      <c r="S734" s="72"/>
      <c r="T734" s="73"/>
      <c r="U734" s="69"/>
      <c r="V734" s="69" t="s">
        <v>4014</v>
      </c>
      <c r="W734" s="136"/>
      <c r="X734" s="139"/>
      <c r="Y734" s="121"/>
      <c r="Z734" s="143" t="str">
        <f>IFERROR(VLOOKUP('Care Companion Tracker'!$G734,'Patient Discharge Report'!$B$11:$E$1048576,3,FALSE),"")</f>
        <v>04/10/2014 11:01 PM</v>
      </c>
      <c r="AA734" s="94" t="str">
        <f>IFERROR(VLOOKUP('Care Companion Tracker'!$G734,'Patient Discharge Report'!$B$11:$E$1048576,4,FALSE),"")</f>
        <v>Normal Discharge</v>
      </c>
      <c r="AB734" s="179">
        <f>ROUND(IF('Care Companion Tracker'!$Z734="",0,('Care Companion Tracker'!$Z734-'Care Companion Tracker'!$F734)),0)</f>
        <v>13</v>
      </c>
      <c r="AC734" s="116"/>
      <c r="AD734" s="95"/>
    </row>
    <row r="735" spans="2:30">
      <c r="B735" s="67">
        <f t="shared" si="22"/>
        <v>720</v>
      </c>
      <c r="C735" s="68" t="str">
        <f t="shared" si="23"/>
        <v>Hyderabad</v>
      </c>
      <c r="D735" s="93" t="str">
        <f>IF(AND('Care Companion Tracker'!$U735="", 'Care Companion Tracker'!$Z735=""),"Class not attended", IF(AND('Care Companion Tracker'!$Z735="",'Care Companion Tracker'!$U735&lt;&gt;"",$K735="Surgery",$W735=""),"Practical Left", IF(AND('Care Companion Tracker'!$Z735="",'Care Companion Tracker'!$U735&lt;&gt;"",'Care Companion Tracker'!$K735="Surgery",'Care Companion Tracker'!$Y735=""),"Evaluation left",IF(OR(AND('Care Companion Tracker'!$Z735&lt;&gt;"",'Care Companion Tracker'!$K735="Surgery",'Care Companion Tracker'!$U735&lt;&gt;"",'Care Companion Tracker'!$W735&lt;&gt;"",'Care Companion Tracker'!$Y735&lt;&gt;""),AND('Care Companion Tracker'!$Z735&lt;&gt;"",'Care Companion Tracker'!$K735="Procedure",'Care Companion Tracker'!$U735&lt;&gt;""),AND('Care Companion Tracker'!$Z735&lt;&gt;"",'Care Companion Tracker'!$K735="Observation",'Care Companion Tracker'!$U735&lt;&gt;"")),"Discharged &amp; completed",IF(AND('Care Companion Tracker'!$Z735&lt;&gt;"",'Care Companion Tracker'!$U735&lt;&gt;"",'Care Companion Tracker'!$W735=""),"Discharged but no practical", IF(AND('Care Companion Tracker'!$Z735&lt;&gt;"",'Care Companion Tracker'!$U735&lt;&gt;"",'Care Companion Tracker'!$K735="Surgery",'Care Companion Tracker'!$Y735=""),"Discharged but no evaluation",IF(AND('Care Companion Tracker'!$Z735&lt;&gt;"",'Care Companion Tracker'!$U735=""),"Discharged but no class","Completed but not discharged")))))))</f>
        <v>Discharged but no class</v>
      </c>
      <c r="E735" s="129" t="str">
        <f>IF(Table4[[#This Row],[DOA (DD/MM/YY)]]="","",TEXT(Table4[[#This Row],[DOA (DD/MM/YY)]],"mmm-yy"))</f>
        <v>Sep-14</v>
      </c>
      <c r="F735" s="148" t="str">
        <f>IF('Patient Admission Report'!H730="","",'Patient Admission Report'!H730)</f>
        <v xml:space="preserve">22/09/2014 </v>
      </c>
      <c r="G735" s="112" t="str">
        <f>IFERROR(IF('Patient Admission Report'!B730="","",'Patient Admission Report'!B730),"")</f>
        <v>10070000204191</v>
      </c>
      <c r="H735" s="68" t="str">
        <f>IFERROR(IF('Patient Admission Report'!C730="","",'Patient Admission Report'!C730),"")</f>
        <v>Mr NARASIMHA D</v>
      </c>
      <c r="I735" s="77" t="str">
        <f>IFERROR(IF('Patient Admission Report'!D730="","",'Patient Admission Report'!D730),"")</f>
        <v>91-8179168056</v>
      </c>
      <c r="J735" s="68" t="str">
        <f>IFERROR(IF('Patient Admission Report'!E730="","",'Patient Admission Report'!E730),"")</f>
        <v>TELANGANA</v>
      </c>
      <c r="K735" s="68" t="str">
        <f>IFERROR(IF('Patient Admission Report'!F730="","",'Patient Admission Report'!F730),"")</f>
        <v>OBSERVATION</v>
      </c>
      <c r="L735" s="68" t="str">
        <f>IFERROR(IF('Patient Admission Report'!G730="","",'Patient Admission Report'!G730),"")</f>
        <v>ORTHOPAEDICS</v>
      </c>
      <c r="M735" s="133" t="str">
        <f>IFERROR(IF('Patient Admission Report'!I730="","",'Patient Admission Report'!I730),"")</f>
        <v>ICICI LOMBARD GENERAL INSURANCE_CREDIT</v>
      </c>
      <c r="N735" s="124"/>
      <c r="O735" s="116"/>
      <c r="P735" s="72"/>
      <c r="Q735" s="73"/>
      <c r="R735" s="72"/>
      <c r="S735" s="72"/>
      <c r="T735" s="73"/>
      <c r="U735" s="69"/>
      <c r="V735" s="69"/>
      <c r="W735" s="136"/>
      <c r="X735" s="139"/>
      <c r="Y735" s="121"/>
      <c r="Z735" s="143" t="str">
        <f>IFERROR(VLOOKUP('Care Companion Tracker'!$G735,'Patient Discharge Report'!$B$11:$E$1048576,3,FALSE),"")</f>
        <v>30/09/2014 07:50 PM</v>
      </c>
      <c r="AA735" s="94" t="str">
        <f>IFERROR(VLOOKUP('Care Companion Tracker'!$G735,'Patient Discharge Report'!$B$11:$E$1048576,4,FALSE),"")</f>
        <v>Normal Discharge</v>
      </c>
      <c r="AB735" s="179">
        <f>ROUND(IF('Care Companion Tracker'!$Z735="",0,('Care Companion Tracker'!$Z735-'Care Companion Tracker'!$F735)),0)</f>
        <v>9</v>
      </c>
      <c r="AC735" s="116"/>
      <c r="AD735" s="95"/>
    </row>
    <row r="736" spans="2:30">
      <c r="B736" s="67">
        <f t="shared" si="22"/>
        <v>721</v>
      </c>
      <c r="C736" s="68" t="str">
        <f t="shared" si="23"/>
        <v>Hyderabad</v>
      </c>
      <c r="D736" s="93" t="str">
        <f>IF(AND('Care Companion Tracker'!$U736="", 'Care Companion Tracker'!$Z736=""),"Class not attended", IF(AND('Care Companion Tracker'!$Z736="",'Care Companion Tracker'!$U736&lt;&gt;"",$K736="Surgery",$W736=""),"Practical Left", IF(AND('Care Companion Tracker'!$Z736="",'Care Companion Tracker'!$U736&lt;&gt;"",'Care Companion Tracker'!$K736="Surgery",'Care Companion Tracker'!$Y736=""),"Evaluation left",IF(OR(AND('Care Companion Tracker'!$Z736&lt;&gt;"",'Care Companion Tracker'!$K736="Surgery",'Care Companion Tracker'!$U736&lt;&gt;"",'Care Companion Tracker'!$W736&lt;&gt;"",'Care Companion Tracker'!$Y736&lt;&gt;""),AND('Care Companion Tracker'!$Z736&lt;&gt;"",'Care Companion Tracker'!$K736="Procedure",'Care Companion Tracker'!$U736&lt;&gt;""),AND('Care Companion Tracker'!$Z736&lt;&gt;"",'Care Companion Tracker'!$K736="Observation",'Care Companion Tracker'!$U736&lt;&gt;"")),"Discharged &amp; completed",IF(AND('Care Companion Tracker'!$Z736&lt;&gt;"",'Care Companion Tracker'!$U736&lt;&gt;"",'Care Companion Tracker'!$W736=""),"Discharged but no practical", IF(AND('Care Companion Tracker'!$Z736&lt;&gt;"",'Care Companion Tracker'!$U736&lt;&gt;"",'Care Companion Tracker'!$K736="Surgery",'Care Companion Tracker'!$Y736=""),"Discharged but no evaluation",IF(AND('Care Companion Tracker'!$Z736&lt;&gt;"",'Care Companion Tracker'!$U736=""),"Discharged but no class","Completed but not discharged")))))))</f>
        <v>Discharged but no class</v>
      </c>
      <c r="E736" s="129" t="str">
        <f>IF(Table4[[#This Row],[DOA (DD/MM/YY)]]="","",TEXT(Table4[[#This Row],[DOA (DD/MM/YY)]],"mmm-yy"))</f>
        <v>Sep-14</v>
      </c>
      <c r="F736" s="148" t="str">
        <f>IF('Patient Admission Report'!H731="","",'Patient Admission Report'!H731)</f>
        <v xml:space="preserve">22/09/2014 </v>
      </c>
      <c r="G736" s="112" t="str">
        <f>IFERROR(IF('Patient Admission Report'!B731="","",'Patient Admission Report'!B731),"")</f>
        <v>10070000203709</v>
      </c>
      <c r="H736" s="68" t="str">
        <f>IFERROR(IF('Patient Admission Report'!C731="","",'Patient Admission Report'!C731),"")</f>
        <v>Master RISHITH B</v>
      </c>
      <c r="I736" s="77" t="str">
        <f>IFERROR(IF('Patient Admission Report'!D731="","",'Patient Admission Report'!D731),"")</f>
        <v>91-9704030779</v>
      </c>
      <c r="J736" s="68" t="str">
        <f>IFERROR(IF('Patient Admission Report'!E731="","",'Patient Admission Report'!E731),"")</f>
        <v>TELANGANA</v>
      </c>
      <c r="K736" s="68" t="str">
        <f>IFERROR(IF('Patient Admission Report'!F731="","",'Patient Admission Report'!F731),"")</f>
        <v>PROCEDURE</v>
      </c>
      <c r="L736" s="68" t="str">
        <f>IFERROR(IF('Patient Admission Report'!G731="","",'Patient Admission Report'!G731),"")</f>
        <v>ORTHOPAEDICS</v>
      </c>
      <c r="M736" s="133" t="str">
        <f>IFERROR(IF('Patient Admission Report'!I731="","",'Patient Admission Report'!I731),"")</f>
        <v/>
      </c>
      <c r="N736" s="124"/>
      <c r="O736" s="116"/>
      <c r="P736" s="72"/>
      <c r="Q736" s="73"/>
      <c r="R736" s="72"/>
      <c r="S736" s="72"/>
      <c r="T736" s="73"/>
      <c r="U736" s="69"/>
      <c r="V736" s="69" t="s">
        <v>2897</v>
      </c>
      <c r="W736" s="136"/>
      <c r="X736" s="139"/>
      <c r="Y736" s="121"/>
      <c r="Z736" s="143" t="str">
        <f>IFERROR(VLOOKUP('Care Companion Tracker'!$G736,'Patient Discharge Report'!$B$11:$E$1048576,3,FALSE),"")</f>
        <v>22/09/2014 05:40 PM</v>
      </c>
      <c r="AA736" s="94" t="str">
        <f>IFERROR(VLOOKUP('Care Companion Tracker'!$G736,'Patient Discharge Report'!$B$11:$E$1048576,4,FALSE),"")</f>
        <v>Normal Discharge</v>
      </c>
      <c r="AB736" s="179">
        <f>ROUND(IF('Care Companion Tracker'!$Z736="",0,('Care Companion Tracker'!$Z736-'Care Companion Tracker'!$F736)),0)</f>
        <v>1</v>
      </c>
      <c r="AC736" s="116"/>
      <c r="AD736" s="95"/>
    </row>
    <row r="737" spans="2:30">
      <c r="B737" s="67">
        <f t="shared" si="22"/>
        <v>722</v>
      </c>
      <c r="C737" s="68" t="str">
        <f t="shared" si="23"/>
        <v>Hyderabad</v>
      </c>
      <c r="D737" s="93" t="str">
        <f>IF(AND('Care Companion Tracker'!$U737="", 'Care Companion Tracker'!$Z737=""),"Class not attended", IF(AND('Care Companion Tracker'!$Z737="",'Care Companion Tracker'!$U737&lt;&gt;"",$K737="Surgery",$W737=""),"Practical Left", IF(AND('Care Companion Tracker'!$Z737="",'Care Companion Tracker'!$U737&lt;&gt;"",'Care Companion Tracker'!$K737="Surgery",'Care Companion Tracker'!$Y737=""),"Evaluation left",IF(OR(AND('Care Companion Tracker'!$Z737&lt;&gt;"",'Care Companion Tracker'!$K737="Surgery",'Care Companion Tracker'!$U737&lt;&gt;"",'Care Companion Tracker'!$W737&lt;&gt;"",'Care Companion Tracker'!$Y737&lt;&gt;""),AND('Care Companion Tracker'!$Z737&lt;&gt;"",'Care Companion Tracker'!$K737="Procedure",'Care Companion Tracker'!$U737&lt;&gt;""),AND('Care Companion Tracker'!$Z737&lt;&gt;"",'Care Companion Tracker'!$K737="Observation",'Care Companion Tracker'!$U737&lt;&gt;"")),"Discharged &amp; completed",IF(AND('Care Companion Tracker'!$Z737&lt;&gt;"",'Care Companion Tracker'!$U737&lt;&gt;"",'Care Companion Tracker'!$W737=""),"Discharged but no practical", IF(AND('Care Companion Tracker'!$Z737&lt;&gt;"",'Care Companion Tracker'!$U737&lt;&gt;"",'Care Companion Tracker'!$K737="Surgery",'Care Companion Tracker'!$Y737=""),"Discharged but no evaluation",IF(AND('Care Companion Tracker'!$Z737&lt;&gt;"",'Care Companion Tracker'!$U737=""),"Discharged but no class","Completed but not discharged")))))))</f>
        <v>Discharged but no class</v>
      </c>
      <c r="E737" s="129" t="str">
        <f>IF(Table4[[#This Row],[DOA (DD/MM/YY)]]="","",TEXT(Table4[[#This Row],[DOA (DD/MM/YY)]],"mmm-yy"))</f>
        <v>Sep-14</v>
      </c>
      <c r="F737" s="148" t="str">
        <f>IF('Patient Admission Report'!H732="","",'Patient Admission Report'!H732)</f>
        <v xml:space="preserve">22/09/2014 </v>
      </c>
      <c r="G737" s="112" t="str">
        <f>IFERROR(IF('Patient Admission Report'!B732="","",'Patient Admission Report'!B732),"")</f>
        <v>10070000204222</v>
      </c>
      <c r="H737" s="68" t="str">
        <f>IFERROR(IF('Patient Admission Report'!C732="","",'Patient Admission Report'!C732),"")</f>
        <v>Mr RAMAVATH KISHAN</v>
      </c>
      <c r="I737" s="77" t="str">
        <f>IFERROR(IF('Patient Admission Report'!D732="","",'Patient Admission Report'!D732),"")</f>
        <v>918179087221</v>
      </c>
      <c r="J737" s="68" t="str">
        <f>IFERROR(IF('Patient Admission Report'!E732="","",'Patient Admission Report'!E732),"")</f>
        <v>TELANGANA</v>
      </c>
      <c r="K737" s="68" t="str">
        <f>IFERROR(IF('Patient Admission Report'!F732="","",'Patient Admission Report'!F732),"")</f>
        <v>OBSERVATION</v>
      </c>
      <c r="L737" s="68" t="str">
        <f>IFERROR(IF('Patient Admission Report'!G732="","",'Patient Admission Report'!G732),"")</f>
        <v>PSYCHIATRY</v>
      </c>
      <c r="M737" s="133" t="str">
        <f>IFERROR(IF('Patient Admission Report'!I732="","",'Patient Admission Report'!I732),"")</f>
        <v/>
      </c>
      <c r="N737" s="124"/>
      <c r="O737" s="116"/>
      <c r="P737" s="72"/>
      <c r="Q737" s="73"/>
      <c r="R737" s="72"/>
      <c r="S737" s="72"/>
      <c r="T737" s="73"/>
      <c r="U737" s="69"/>
      <c r="V737" s="69"/>
      <c r="W737" s="136"/>
      <c r="X737" s="139"/>
      <c r="Y737" s="121"/>
      <c r="Z737" s="143" t="str">
        <f>IFERROR(VLOOKUP('Care Companion Tracker'!$G737,'Patient Discharge Report'!$B$11:$E$1048576,3,FALSE),"")</f>
        <v>26/09/2014 01:57 PM</v>
      </c>
      <c r="AA737" s="94" t="str">
        <f>IFERROR(VLOOKUP('Care Companion Tracker'!$G737,'Patient Discharge Report'!$B$11:$E$1048576,4,FALSE),"")</f>
        <v>Normal Discharge</v>
      </c>
      <c r="AB737" s="179">
        <f>ROUND(IF('Care Companion Tracker'!$Z737="",0,('Care Companion Tracker'!$Z737-'Care Companion Tracker'!$F737)),0)</f>
        <v>5</v>
      </c>
      <c r="AC737" s="116"/>
      <c r="AD737" s="95"/>
    </row>
    <row r="738" spans="2:30">
      <c r="B738" s="67">
        <f t="shared" si="22"/>
        <v>723</v>
      </c>
      <c r="C738" s="68" t="str">
        <f t="shared" si="23"/>
        <v>Hyderabad</v>
      </c>
      <c r="D738" s="93" t="str">
        <f>IF(AND('Care Companion Tracker'!$U738="", 'Care Companion Tracker'!$Z738=""),"Class not attended", IF(AND('Care Companion Tracker'!$Z738="",'Care Companion Tracker'!$U738&lt;&gt;"",$K738="Surgery",$W738=""),"Practical Left", IF(AND('Care Companion Tracker'!$Z738="",'Care Companion Tracker'!$U738&lt;&gt;"",'Care Companion Tracker'!$K738="Surgery",'Care Companion Tracker'!$Y738=""),"Evaluation left",IF(OR(AND('Care Companion Tracker'!$Z738&lt;&gt;"",'Care Companion Tracker'!$K738="Surgery",'Care Companion Tracker'!$U738&lt;&gt;"",'Care Companion Tracker'!$W738&lt;&gt;"",'Care Companion Tracker'!$Y738&lt;&gt;""),AND('Care Companion Tracker'!$Z738&lt;&gt;"",'Care Companion Tracker'!$K738="Procedure",'Care Companion Tracker'!$U738&lt;&gt;""),AND('Care Companion Tracker'!$Z738&lt;&gt;"",'Care Companion Tracker'!$K738="Observation",'Care Companion Tracker'!$U738&lt;&gt;"")),"Discharged &amp; completed",IF(AND('Care Companion Tracker'!$Z738&lt;&gt;"",'Care Companion Tracker'!$U738&lt;&gt;"",'Care Companion Tracker'!$W738=""),"Discharged but no practical", IF(AND('Care Companion Tracker'!$Z738&lt;&gt;"",'Care Companion Tracker'!$U738&lt;&gt;"",'Care Companion Tracker'!$K738="Surgery",'Care Companion Tracker'!$Y738=""),"Discharged but no evaluation",IF(AND('Care Companion Tracker'!$Z738&lt;&gt;"",'Care Companion Tracker'!$U738=""),"Discharged but no class","Completed but not discharged")))))))</f>
        <v>Discharged but no class</v>
      </c>
      <c r="E738" s="129" t="str">
        <f>IF(Table4[[#This Row],[DOA (DD/MM/YY)]]="","",TEXT(Table4[[#This Row],[DOA (DD/MM/YY)]],"mmm-yy"))</f>
        <v>Sep-14</v>
      </c>
      <c r="F738" s="148" t="str">
        <f>IF('Patient Admission Report'!H733="","",'Patient Admission Report'!H733)</f>
        <v xml:space="preserve">22/09/2014 </v>
      </c>
      <c r="G738" s="112" t="str">
        <f>IFERROR(IF('Patient Admission Report'!B733="","",'Patient Admission Report'!B733),"")</f>
        <v>10070000204257</v>
      </c>
      <c r="H738" s="68" t="str">
        <f>IFERROR(IF('Patient Admission Report'!C733="","",'Patient Admission Report'!C733),"")</f>
        <v>Mr VENKATESH GOUD L</v>
      </c>
      <c r="I738" s="77" t="str">
        <f>IFERROR(IF('Patient Admission Report'!D733="","",'Patient Admission Report'!D733),"")</f>
        <v>91-9866418090</v>
      </c>
      <c r="J738" s="68" t="str">
        <f>IFERROR(IF('Patient Admission Report'!E733="","",'Patient Admission Report'!E733),"")</f>
        <v>TELANGANA</v>
      </c>
      <c r="K738" s="68" t="str">
        <f>IFERROR(IF('Patient Admission Report'!F733="","",'Patient Admission Report'!F733),"")</f>
        <v>OBSERVATION</v>
      </c>
      <c r="L738" s="68" t="str">
        <f>IFERROR(IF('Patient Admission Report'!G733="","",'Patient Admission Report'!G733),"")</f>
        <v>PULMONOLOGY</v>
      </c>
      <c r="M738" s="133" t="str">
        <f>IFERROR(IF('Patient Admission Report'!I733="","",'Patient Admission Report'!I733),"")</f>
        <v>GOOD HEALTH PLAN LIMITED_CREDIT</v>
      </c>
      <c r="N738" s="124"/>
      <c r="O738" s="116"/>
      <c r="P738" s="72"/>
      <c r="Q738" s="73"/>
      <c r="R738" s="72"/>
      <c r="S738" s="72"/>
      <c r="T738" s="73"/>
      <c r="U738" s="69"/>
      <c r="V738" s="69"/>
      <c r="W738" s="136"/>
      <c r="X738" s="139"/>
      <c r="Y738" s="121"/>
      <c r="Z738" s="143" t="str">
        <f>IFERROR(VLOOKUP('Care Companion Tracker'!$G738,'Patient Discharge Report'!$B$11:$E$1048576,3,FALSE),"")</f>
        <v>25/09/2014 03:18 PM</v>
      </c>
      <c r="AA738" s="94" t="str">
        <f>IFERROR(VLOOKUP('Care Companion Tracker'!$G738,'Patient Discharge Report'!$B$11:$E$1048576,4,FALSE),"")</f>
        <v>Normal Discharge</v>
      </c>
      <c r="AB738" s="179">
        <f>ROUND(IF('Care Companion Tracker'!$Z738="",0,('Care Companion Tracker'!$Z738-'Care Companion Tracker'!$F738)),0)</f>
        <v>4</v>
      </c>
      <c r="AC738" s="116"/>
      <c r="AD738" s="95"/>
    </row>
    <row r="739" spans="2:30">
      <c r="B739" s="67">
        <f t="shared" si="22"/>
        <v>724</v>
      </c>
      <c r="C739" s="68" t="str">
        <f t="shared" si="23"/>
        <v>Hyderabad</v>
      </c>
      <c r="D739" s="93" t="str">
        <f>IF(AND('Care Companion Tracker'!$U739="", 'Care Companion Tracker'!$Z739=""),"Class not attended", IF(AND('Care Companion Tracker'!$Z739="",'Care Companion Tracker'!$U739&lt;&gt;"",$K739="Surgery",$W739=""),"Practical Left", IF(AND('Care Companion Tracker'!$Z739="",'Care Companion Tracker'!$U739&lt;&gt;"",'Care Companion Tracker'!$K739="Surgery",'Care Companion Tracker'!$Y739=""),"Evaluation left",IF(OR(AND('Care Companion Tracker'!$Z739&lt;&gt;"",'Care Companion Tracker'!$K739="Surgery",'Care Companion Tracker'!$U739&lt;&gt;"",'Care Companion Tracker'!$W739&lt;&gt;"",'Care Companion Tracker'!$Y739&lt;&gt;""),AND('Care Companion Tracker'!$Z739&lt;&gt;"",'Care Companion Tracker'!$K739="Procedure",'Care Companion Tracker'!$U739&lt;&gt;""),AND('Care Companion Tracker'!$Z739&lt;&gt;"",'Care Companion Tracker'!$K739="Observation",'Care Companion Tracker'!$U739&lt;&gt;"")),"Discharged &amp; completed",IF(AND('Care Companion Tracker'!$Z739&lt;&gt;"",'Care Companion Tracker'!$U739&lt;&gt;"",'Care Companion Tracker'!$W739=""),"Discharged but no practical", IF(AND('Care Companion Tracker'!$Z739&lt;&gt;"",'Care Companion Tracker'!$U739&lt;&gt;"",'Care Companion Tracker'!$K739="Surgery",'Care Companion Tracker'!$Y739=""),"Discharged but no evaluation",IF(AND('Care Companion Tracker'!$Z739&lt;&gt;"",'Care Companion Tracker'!$U739=""),"Discharged but no class","Completed but not discharged")))))))</f>
        <v>Discharged but no class</v>
      </c>
      <c r="E739" s="129" t="str">
        <f>IF(Table4[[#This Row],[DOA (DD/MM/YY)]]="","",TEXT(Table4[[#This Row],[DOA (DD/MM/YY)]],"mmm-yy"))</f>
        <v>Sep-14</v>
      </c>
      <c r="F739" s="148" t="str">
        <f>IF('Patient Admission Report'!H734="","",'Patient Admission Report'!H734)</f>
        <v>22/09/2014</v>
      </c>
      <c r="G739" s="112" t="str">
        <f>IFERROR(IF('Patient Admission Report'!B734="","",'Patient Admission Report'!B734),"")</f>
        <v>10070000118322</v>
      </c>
      <c r="H739" s="68" t="str">
        <f>IFERROR(IF('Patient Admission Report'!C734="","",'Patient Admission Report'!C734),"")</f>
        <v>KISHAN GOUD K.G</v>
      </c>
      <c r="I739" s="77" t="str">
        <f>IFERROR(IF('Patient Admission Report'!D734="","",'Patient Admission Report'!D734),"")</f>
        <v>91-9848861976</v>
      </c>
      <c r="J739" s="68" t="str">
        <f>IFERROR(IF('Patient Admission Report'!E734="","",'Patient Admission Report'!E734),"")</f>
        <v>Andhra Pradesh</v>
      </c>
      <c r="K739" s="68" t="str">
        <f>IFERROR(IF('Patient Admission Report'!F734="","",'Patient Admission Report'!F734),"")</f>
        <v>OBSERVATION</v>
      </c>
      <c r="L739" s="68" t="str">
        <f>IFERROR(IF('Patient Admission Report'!G734="","",'Patient Admission Report'!G734),"")</f>
        <v>PULMONOLOGY</v>
      </c>
      <c r="M739" s="133" t="str">
        <f>IFERROR(IF('Patient Admission Report'!I734="","",'Patient Admission Report'!I734),"")</f>
        <v/>
      </c>
      <c r="N739" s="124"/>
      <c r="O739" s="116"/>
      <c r="P739" s="72"/>
      <c r="Q739" s="73"/>
      <c r="R739" s="72"/>
      <c r="S739" s="72"/>
      <c r="T739" s="73"/>
      <c r="U739" s="69"/>
      <c r="V739" s="69"/>
      <c r="W739" s="136"/>
      <c r="X739" s="139"/>
      <c r="Y739" s="121"/>
      <c r="Z739" s="143" t="str">
        <f>IFERROR(VLOOKUP('Care Companion Tracker'!$G739,'Patient Discharge Report'!$B$11:$E$1048576,3,FALSE),"")</f>
        <v>25/09/2014 03:15 PM</v>
      </c>
      <c r="AA739" s="94" t="str">
        <f>IFERROR(VLOOKUP('Care Companion Tracker'!$G739,'Patient Discharge Report'!$B$11:$E$1048576,4,FALSE),"")</f>
        <v>LAMA</v>
      </c>
      <c r="AB739" s="179">
        <f>ROUND(IF('Care Companion Tracker'!$Z739="",0,('Care Companion Tracker'!$Z739-'Care Companion Tracker'!$F739)),0)</f>
        <v>4</v>
      </c>
      <c r="AC739" s="116"/>
      <c r="AD739" s="95"/>
    </row>
    <row r="740" spans="2:30">
      <c r="B740" s="67">
        <f t="shared" si="22"/>
        <v>725</v>
      </c>
      <c r="C740" s="68" t="str">
        <f t="shared" si="23"/>
        <v>Hyderabad</v>
      </c>
      <c r="D740" s="93" t="str">
        <f>IF(AND('Care Companion Tracker'!$U740="", 'Care Companion Tracker'!$Z740=""),"Class not attended", IF(AND('Care Companion Tracker'!$Z740="",'Care Companion Tracker'!$U740&lt;&gt;"",$K740="Surgery",$W740=""),"Practical Left", IF(AND('Care Companion Tracker'!$Z740="",'Care Companion Tracker'!$U740&lt;&gt;"",'Care Companion Tracker'!$K740="Surgery",'Care Companion Tracker'!$Y740=""),"Evaluation left",IF(OR(AND('Care Companion Tracker'!$Z740&lt;&gt;"",'Care Companion Tracker'!$K740="Surgery",'Care Companion Tracker'!$U740&lt;&gt;"",'Care Companion Tracker'!$W740&lt;&gt;"",'Care Companion Tracker'!$Y740&lt;&gt;""),AND('Care Companion Tracker'!$Z740&lt;&gt;"",'Care Companion Tracker'!$K740="Procedure",'Care Companion Tracker'!$U740&lt;&gt;""),AND('Care Companion Tracker'!$Z740&lt;&gt;"",'Care Companion Tracker'!$K740="Observation",'Care Companion Tracker'!$U740&lt;&gt;"")),"Discharged &amp; completed",IF(AND('Care Companion Tracker'!$Z740&lt;&gt;"",'Care Companion Tracker'!$U740&lt;&gt;"",'Care Companion Tracker'!$W740=""),"Discharged but no practical", IF(AND('Care Companion Tracker'!$Z740&lt;&gt;"",'Care Companion Tracker'!$U740&lt;&gt;"",'Care Companion Tracker'!$K740="Surgery",'Care Companion Tracker'!$Y740=""),"Discharged but no evaluation",IF(AND('Care Companion Tracker'!$Z740&lt;&gt;"",'Care Companion Tracker'!$U740=""),"Discharged but no class","Completed but not discharged")))))))</f>
        <v>Discharged but no class</v>
      </c>
      <c r="E740" s="129" t="str">
        <f>IF(Table4[[#This Row],[DOA (DD/MM/YY)]]="","",TEXT(Table4[[#This Row],[DOA (DD/MM/YY)]],"mmm-yy"))</f>
        <v>Sep-14</v>
      </c>
      <c r="F740" s="148" t="str">
        <f>IF('Patient Admission Report'!H735="","",'Patient Admission Report'!H735)</f>
        <v>22/09/2014</v>
      </c>
      <c r="G740" s="112" t="str">
        <f>IFERROR(IF('Patient Admission Report'!B735="","",'Patient Admission Report'!B735),"")</f>
        <v>10070000204248</v>
      </c>
      <c r="H740" s="68" t="str">
        <f>IFERROR(IF('Patient Admission Report'!C735="","",'Patient Admission Report'!C735),"")</f>
        <v>Mr. ODELU B</v>
      </c>
      <c r="I740" s="77" t="str">
        <f>IFERROR(IF('Patient Admission Report'!D735="","",'Patient Admission Report'!D735),"")</f>
        <v>91-9705043901</v>
      </c>
      <c r="J740" s="68" t="str">
        <f>IFERROR(IF('Patient Admission Report'!E735="","",'Patient Admission Report'!E735),"")</f>
        <v>TELANGANA</v>
      </c>
      <c r="K740" s="68" t="str">
        <f>IFERROR(IF('Patient Admission Report'!F735="","",'Patient Admission Report'!F735),"")</f>
        <v>PROCEDURE</v>
      </c>
      <c r="L740" s="68" t="str">
        <f>IFERROR(IF('Patient Admission Report'!G735="","",'Patient Admission Report'!G735),"")</f>
        <v>UROLOGY</v>
      </c>
      <c r="M740" s="133" t="str">
        <f>IFERROR(IF('Patient Admission Report'!I735="","",'Patient Admission Report'!I735),"")</f>
        <v>ESIC_CREDIT</v>
      </c>
      <c r="N740" s="124"/>
      <c r="O740" s="116"/>
      <c r="P740" s="72"/>
      <c r="Q740" s="73"/>
      <c r="R740" s="72"/>
      <c r="S740" s="72"/>
      <c r="T740" s="73"/>
      <c r="U740" s="69"/>
      <c r="V740" s="69" t="s">
        <v>4012</v>
      </c>
      <c r="W740" s="136"/>
      <c r="X740" s="139"/>
      <c r="Y740" s="121"/>
      <c r="Z740" s="143" t="str">
        <f>IFERROR(VLOOKUP('Care Companion Tracker'!$G740,'Patient Discharge Report'!$B$11:$E$1048576,3,FALSE),"")</f>
        <v>06/10/2014 07:29 PM</v>
      </c>
      <c r="AA740" s="94" t="str">
        <f>IFERROR(VLOOKUP('Care Companion Tracker'!$G740,'Patient Discharge Report'!$B$11:$E$1048576,4,FALSE),"")</f>
        <v>Normal Discharge</v>
      </c>
      <c r="AB740" s="179">
        <f>ROUND(IF('Care Companion Tracker'!$Z740="",0,('Care Companion Tracker'!$Z740-'Care Companion Tracker'!$F740)),0)</f>
        <v>15</v>
      </c>
      <c r="AC740" s="116"/>
      <c r="AD740" s="95"/>
    </row>
    <row r="741" spans="2:30">
      <c r="B741" s="67">
        <f t="shared" si="22"/>
        <v>726</v>
      </c>
      <c r="C741" s="68" t="str">
        <f t="shared" si="23"/>
        <v>Hyderabad</v>
      </c>
      <c r="D741" s="93" t="str">
        <f>IF(AND('Care Companion Tracker'!$U741="", 'Care Companion Tracker'!$Z741=""),"Class not attended", IF(AND('Care Companion Tracker'!$Z741="",'Care Companion Tracker'!$U741&lt;&gt;"",$K741="Surgery",$W741=""),"Practical Left", IF(AND('Care Companion Tracker'!$Z741="",'Care Companion Tracker'!$U741&lt;&gt;"",'Care Companion Tracker'!$K741="Surgery",'Care Companion Tracker'!$Y741=""),"Evaluation left",IF(OR(AND('Care Companion Tracker'!$Z741&lt;&gt;"",'Care Companion Tracker'!$K741="Surgery",'Care Companion Tracker'!$U741&lt;&gt;"",'Care Companion Tracker'!$W741&lt;&gt;"",'Care Companion Tracker'!$Y741&lt;&gt;""),AND('Care Companion Tracker'!$Z741&lt;&gt;"",'Care Companion Tracker'!$K741="Procedure",'Care Companion Tracker'!$U741&lt;&gt;""),AND('Care Companion Tracker'!$Z741&lt;&gt;"",'Care Companion Tracker'!$K741="Observation",'Care Companion Tracker'!$U741&lt;&gt;"")),"Discharged &amp; completed",IF(AND('Care Companion Tracker'!$Z741&lt;&gt;"",'Care Companion Tracker'!$U741&lt;&gt;"",'Care Companion Tracker'!$W741=""),"Discharged but no practical", IF(AND('Care Companion Tracker'!$Z741&lt;&gt;"",'Care Companion Tracker'!$U741&lt;&gt;"",'Care Companion Tracker'!$K741="Surgery",'Care Companion Tracker'!$Y741=""),"Discharged but no evaluation",IF(AND('Care Companion Tracker'!$Z741&lt;&gt;"",'Care Companion Tracker'!$U741=""),"Discharged but no class","Completed but not discharged")))))))</f>
        <v>Discharged but no class</v>
      </c>
      <c r="E741" s="129" t="str">
        <f>IF(Table4[[#This Row],[DOA (DD/MM/YY)]]="","",TEXT(Table4[[#This Row],[DOA (DD/MM/YY)]],"mmm-yy"))</f>
        <v>Sep-14</v>
      </c>
      <c r="F741" s="148" t="str">
        <f>IF('Patient Admission Report'!H736="","",'Patient Admission Report'!H736)</f>
        <v xml:space="preserve">22/09/2014 </v>
      </c>
      <c r="G741" s="112" t="str">
        <f>IFERROR(IF('Patient Admission Report'!B736="","",'Patient Admission Report'!B736),"")</f>
        <v>10070000203281</v>
      </c>
      <c r="H741" s="68" t="str">
        <f>IFERROR(IF('Patient Admission Report'!C736="","",'Patient Admission Report'!C736),"")</f>
        <v>Mr DURGA GOUD CH</v>
      </c>
      <c r="I741" s="77" t="str">
        <f>IFERROR(IF('Patient Admission Report'!D736="","",'Patient Admission Report'!D736),"")</f>
        <v>9908342182</v>
      </c>
      <c r="J741" s="68" t="str">
        <f>IFERROR(IF('Patient Admission Report'!E736="","",'Patient Admission Report'!E736),"")</f>
        <v>TELANGANA</v>
      </c>
      <c r="K741" s="68" t="str">
        <f>IFERROR(IF('Patient Admission Report'!F736="","",'Patient Admission Report'!F736),"")</f>
        <v>PROCEDURE</v>
      </c>
      <c r="L741" s="68" t="str">
        <f>IFERROR(IF('Patient Admission Report'!G736="","",'Patient Admission Report'!G736),"")</f>
        <v>UROLOGY</v>
      </c>
      <c r="M741" s="133" t="str">
        <f>IFERROR(IF('Patient Admission Report'!I736="","",'Patient Admission Report'!I736),"")</f>
        <v>AROGYA SRI</v>
      </c>
      <c r="N741" s="124"/>
      <c r="O741" s="116"/>
      <c r="P741" s="72"/>
      <c r="Q741" s="73"/>
      <c r="R741" s="72"/>
      <c r="S741" s="72"/>
      <c r="T741" s="73"/>
      <c r="U741" s="69"/>
      <c r="V741" s="69"/>
      <c r="W741" s="136"/>
      <c r="X741" s="139"/>
      <c r="Y741" s="121"/>
      <c r="Z741" s="143" t="str">
        <f>IFERROR(VLOOKUP('Care Companion Tracker'!$G741,'Patient Discharge Report'!$B$11:$E$1048576,3,FALSE),"")</f>
        <v>30/09/2014 07:40 PM</v>
      </c>
      <c r="AA741" s="94" t="str">
        <f>IFERROR(VLOOKUP('Care Companion Tracker'!$G741,'Patient Discharge Report'!$B$11:$E$1048576,4,FALSE),"")</f>
        <v>Normal Discharge</v>
      </c>
      <c r="AB741" s="179">
        <f>ROUND(IF('Care Companion Tracker'!$Z741="",0,('Care Companion Tracker'!$Z741-'Care Companion Tracker'!$F741)),0)</f>
        <v>9</v>
      </c>
      <c r="AC741" s="116"/>
      <c r="AD741" s="95"/>
    </row>
    <row r="742" spans="2:30">
      <c r="B742" s="67">
        <f t="shared" si="22"/>
        <v>727</v>
      </c>
      <c r="C742" s="68" t="str">
        <f t="shared" si="23"/>
        <v>Hyderabad</v>
      </c>
      <c r="D742" s="93" t="str">
        <f>IF(AND('Care Companion Tracker'!$U742="", 'Care Companion Tracker'!$Z742=""),"Class not attended", IF(AND('Care Companion Tracker'!$Z742="",'Care Companion Tracker'!$U742&lt;&gt;"",$K742="Surgery",$W742=""),"Practical Left", IF(AND('Care Companion Tracker'!$Z742="",'Care Companion Tracker'!$U742&lt;&gt;"",'Care Companion Tracker'!$K742="Surgery",'Care Companion Tracker'!$Y742=""),"Evaluation left",IF(OR(AND('Care Companion Tracker'!$Z742&lt;&gt;"",'Care Companion Tracker'!$K742="Surgery",'Care Companion Tracker'!$U742&lt;&gt;"",'Care Companion Tracker'!$W742&lt;&gt;"",'Care Companion Tracker'!$Y742&lt;&gt;""),AND('Care Companion Tracker'!$Z742&lt;&gt;"",'Care Companion Tracker'!$K742="Procedure",'Care Companion Tracker'!$U742&lt;&gt;""),AND('Care Companion Tracker'!$Z742&lt;&gt;"",'Care Companion Tracker'!$K742="Observation",'Care Companion Tracker'!$U742&lt;&gt;"")),"Discharged &amp; completed",IF(AND('Care Companion Tracker'!$Z742&lt;&gt;"",'Care Companion Tracker'!$U742&lt;&gt;"",'Care Companion Tracker'!$W742=""),"Discharged but no practical", IF(AND('Care Companion Tracker'!$Z742&lt;&gt;"",'Care Companion Tracker'!$U742&lt;&gt;"",'Care Companion Tracker'!$K742="Surgery",'Care Companion Tracker'!$Y742=""),"Discharged but no evaluation",IF(AND('Care Companion Tracker'!$Z742&lt;&gt;"",'Care Companion Tracker'!$U742=""),"Discharged but no class","Completed but not discharged")))))))</f>
        <v>Discharged but no class</v>
      </c>
      <c r="E742" s="129" t="str">
        <f>IF(Table4[[#This Row],[DOA (DD/MM/YY)]]="","",TEXT(Table4[[#This Row],[DOA (DD/MM/YY)]],"mmm-yy"))</f>
        <v>Sep-14</v>
      </c>
      <c r="F742" s="148" t="str">
        <f>IF('Patient Admission Report'!H737="","",'Patient Admission Report'!H737)</f>
        <v>22/09/2014</v>
      </c>
      <c r="G742" s="112" t="str">
        <f>IFERROR(IF('Patient Admission Report'!B737="","",'Patient Admission Report'!B737),"")</f>
        <v>10070000203306</v>
      </c>
      <c r="H742" s="68" t="str">
        <f>IFERROR(IF('Patient Admission Report'!C737="","",'Patient Admission Report'!C737),"")</f>
        <v>Mr SOMAIAH CH</v>
      </c>
      <c r="I742" s="77" t="str">
        <f>IFERROR(IF('Patient Admission Report'!D737="","",'Patient Admission Report'!D737),"")</f>
        <v>9959357634</v>
      </c>
      <c r="J742" s="68" t="str">
        <f>IFERROR(IF('Patient Admission Report'!E737="","",'Patient Admission Report'!E737),"")</f>
        <v>TELANGANA</v>
      </c>
      <c r="K742" s="68" t="str">
        <f>IFERROR(IF('Patient Admission Report'!F737="","",'Patient Admission Report'!F737),"")</f>
        <v>PROCEDURE</v>
      </c>
      <c r="L742" s="68" t="str">
        <f>IFERROR(IF('Patient Admission Report'!G737="","",'Patient Admission Report'!G737),"")</f>
        <v>UROLOGY</v>
      </c>
      <c r="M742" s="133" t="str">
        <f>IFERROR(IF('Patient Admission Report'!I737="","",'Patient Admission Report'!I737),"")</f>
        <v>AROGYA SRI</v>
      </c>
      <c r="N742" s="124"/>
      <c r="O742" s="116"/>
      <c r="P742" s="72"/>
      <c r="Q742" s="73"/>
      <c r="R742" s="72"/>
      <c r="S742" s="72"/>
      <c r="T742" s="73"/>
      <c r="U742" s="69"/>
      <c r="V742" s="69" t="s">
        <v>4013</v>
      </c>
      <c r="W742" s="136"/>
      <c r="X742" s="139"/>
      <c r="Y742" s="121"/>
      <c r="Z742" s="143" t="str">
        <f>IFERROR(VLOOKUP('Care Companion Tracker'!$G742,'Patient Discharge Report'!$B$11:$E$1048576,3,FALSE),"")</f>
        <v>29/09/2014 08:03 PM</v>
      </c>
      <c r="AA742" s="94" t="str">
        <f>IFERROR(VLOOKUP('Care Companion Tracker'!$G742,'Patient Discharge Report'!$B$11:$E$1048576,4,FALSE),"")</f>
        <v>Normal Discharge</v>
      </c>
      <c r="AB742" s="179">
        <f>ROUND(IF('Care Companion Tracker'!$Z742="",0,('Care Companion Tracker'!$Z742-'Care Companion Tracker'!$F742)),0)</f>
        <v>8</v>
      </c>
      <c r="AC742" s="116"/>
      <c r="AD742" s="95"/>
    </row>
    <row r="743" spans="2:30">
      <c r="B743" s="67">
        <f t="shared" si="22"/>
        <v>728</v>
      </c>
      <c r="C743" s="68" t="str">
        <f t="shared" si="23"/>
        <v>Hyderabad</v>
      </c>
      <c r="D743" s="93" t="str">
        <f>IF(AND('Care Companion Tracker'!$U743="", 'Care Companion Tracker'!$Z743=""),"Class not attended", IF(AND('Care Companion Tracker'!$Z743="",'Care Companion Tracker'!$U743&lt;&gt;"",$K743="Surgery",$W743=""),"Practical Left", IF(AND('Care Companion Tracker'!$Z743="",'Care Companion Tracker'!$U743&lt;&gt;"",'Care Companion Tracker'!$K743="Surgery",'Care Companion Tracker'!$Y743=""),"Evaluation left",IF(OR(AND('Care Companion Tracker'!$Z743&lt;&gt;"",'Care Companion Tracker'!$K743="Surgery",'Care Companion Tracker'!$U743&lt;&gt;"",'Care Companion Tracker'!$W743&lt;&gt;"",'Care Companion Tracker'!$Y743&lt;&gt;""),AND('Care Companion Tracker'!$Z743&lt;&gt;"",'Care Companion Tracker'!$K743="Procedure",'Care Companion Tracker'!$U743&lt;&gt;""),AND('Care Companion Tracker'!$Z743&lt;&gt;"",'Care Companion Tracker'!$K743="Observation",'Care Companion Tracker'!$U743&lt;&gt;"")),"Discharged &amp; completed",IF(AND('Care Companion Tracker'!$Z743&lt;&gt;"",'Care Companion Tracker'!$U743&lt;&gt;"",'Care Companion Tracker'!$W743=""),"Discharged but no practical", IF(AND('Care Companion Tracker'!$Z743&lt;&gt;"",'Care Companion Tracker'!$U743&lt;&gt;"",'Care Companion Tracker'!$K743="Surgery",'Care Companion Tracker'!$Y743=""),"Discharged but no evaluation",IF(AND('Care Companion Tracker'!$Z743&lt;&gt;"",'Care Companion Tracker'!$U743=""),"Discharged but no class","Completed but not discharged")))))))</f>
        <v>Discharged but no class</v>
      </c>
      <c r="E743" s="129" t="str">
        <f>IF(Table4[[#This Row],[DOA (DD/MM/YY)]]="","",TEXT(Table4[[#This Row],[DOA (DD/MM/YY)]],"mmm-yy"))</f>
        <v>Sep-14</v>
      </c>
      <c r="F743" s="148" t="str">
        <f>IF('Patient Admission Report'!H738="","",'Patient Admission Report'!H738)</f>
        <v xml:space="preserve">22/09/2014 </v>
      </c>
      <c r="G743" s="112" t="str">
        <f>IFERROR(IF('Patient Admission Report'!B738="","",'Patient Admission Report'!B738),"")</f>
        <v>10070000203738</v>
      </c>
      <c r="H743" s="68" t="str">
        <f>IFERROR(IF('Patient Admission Report'!C738="","",'Patient Admission Report'!C738),"")</f>
        <v>Mr BAL RAJU D</v>
      </c>
      <c r="I743" s="77" t="str">
        <f>IFERROR(IF('Patient Admission Report'!D738="","",'Patient Admission Report'!D738),"")</f>
        <v>9393055574</v>
      </c>
      <c r="J743" s="68" t="str">
        <f>IFERROR(IF('Patient Admission Report'!E738="","",'Patient Admission Report'!E738),"")</f>
        <v>TELANGANA</v>
      </c>
      <c r="K743" s="68" t="str">
        <f>IFERROR(IF('Patient Admission Report'!F738="","",'Patient Admission Report'!F738),"")</f>
        <v>PROCEDURE</v>
      </c>
      <c r="L743" s="68" t="str">
        <f>IFERROR(IF('Patient Admission Report'!G738="","",'Patient Admission Report'!G738),"")</f>
        <v>UROLOGY</v>
      </c>
      <c r="M743" s="133" t="str">
        <f>IFERROR(IF('Patient Admission Report'!I738="","",'Patient Admission Report'!I738),"")</f>
        <v>AROGYA SRI</v>
      </c>
      <c r="N743" s="124"/>
      <c r="O743" s="116"/>
      <c r="P743" s="72"/>
      <c r="Q743" s="73"/>
      <c r="R743" s="72"/>
      <c r="S743" s="72"/>
      <c r="T743" s="73"/>
      <c r="U743" s="69"/>
      <c r="V743" s="69" t="s">
        <v>4013</v>
      </c>
      <c r="W743" s="136"/>
      <c r="X743" s="139"/>
      <c r="Y743" s="121"/>
      <c r="Z743" s="143" t="str">
        <f>IFERROR(VLOOKUP('Care Companion Tracker'!$G743,'Patient Discharge Report'!$B$11:$E$1048576,3,FALSE),"")</f>
        <v>30/09/2014 07:46 PM</v>
      </c>
      <c r="AA743" s="94" t="str">
        <f>IFERROR(VLOOKUP('Care Companion Tracker'!$G743,'Patient Discharge Report'!$B$11:$E$1048576,4,FALSE),"")</f>
        <v>Normal Discharge</v>
      </c>
      <c r="AB743" s="179">
        <f>ROUND(IF('Care Companion Tracker'!$Z743="",0,('Care Companion Tracker'!$Z743-'Care Companion Tracker'!$F743)),0)</f>
        <v>9</v>
      </c>
      <c r="AC743" s="116"/>
      <c r="AD743" s="95"/>
    </row>
    <row r="744" spans="2:30">
      <c r="B744" s="67">
        <f t="shared" si="22"/>
        <v>729</v>
      </c>
      <c r="C744" s="68" t="str">
        <f t="shared" si="23"/>
        <v>Hyderabad</v>
      </c>
      <c r="D744" s="93" t="str">
        <f>IF(AND('Care Companion Tracker'!$U744="", 'Care Companion Tracker'!$Z744=""),"Class not attended", IF(AND('Care Companion Tracker'!$Z744="",'Care Companion Tracker'!$U744&lt;&gt;"",$K744="Surgery",$W744=""),"Practical Left", IF(AND('Care Companion Tracker'!$Z744="",'Care Companion Tracker'!$U744&lt;&gt;"",'Care Companion Tracker'!$K744="Surgery",'Care Companion Tracker'!$Y744=""),"Evaluation left",IF(OR(AND('Care Companion Tracker'!$Z744&lt;&gt;"",'Care Companion Tracker'!$K744="Surgery",'Care Companion Tracker'!$U744&lt;&gt;"",'Care Companion Tracker'!$W744&lt;&gt;"",'Care Companion Tracker'!$Y744&lt;&gt;""),AND('Care Companion Tracker'!$Z744&lt;&gt;"",'Care Companion Tracker'!$K744="Procedure",'Care Companion Tracker'!$U744&lt;&gt;""),AND('Care Companion Tracker'!$Z744&lt;&gt;"",'Care Companion Tracker'!$K744="Observation",'Care Companion Tracker'!$U744&lt;&gt;"")),"Discharged &amp; completed",IF(AND('Care Companion Tracker'!$Z744&lt;&gt;"",'Care Companion Tracker'!$U744&lt;&gt;"",'Care Companion Tracker'!$W744=""),"Discharged but no practical", IF(AND('Care Companion Tracker'!$Z744&lt;&gt;"",'Care Companion Tracker'!$U744&lt;&gt;"",'Care Companion Tracker'!$K744="Surgery",'Care Companion Tracker'!$Y744=""),"Discharged but no evaluation",IF(AND('Care Companion Tracker'!$Z744&lt;&gt;"",'Care Companion Tracker'!$U744=""),"Discharged but no class","Completed but not discharged")))))))</f>
        <v>Discharged but no class</v>
      </c>
      <c r="E744" s="129" t="str">
        <f>IF(Table4[[#This Row],[DOA (DD/MM/YY)]]="","",TEXT(Table4[[#This Row],[DOA (DD/MM/YY)]],"mmm-yy"))</f>
        <v>Sep-14</v>
      </c>
      <c r="F744" s="148" t="str">
        <f>IF('Patient Admission Report'!H739="","",'Patient Admission Report'!H739)</f>
        <v xml:space="preserve">22/09/2014 </v>
      </c>
      <c r="G744" s="112" t="str">
        <f>IFERROR(IF('Patient Admission Report'!B739="","",'Patient Admission Report'!B739),"")</f>
        <v>10070000203759</v>
      </c>
      <c r="H744" s="68" t="str">
        <f>IFERROR(IF('Patient Admission Report'!C739="","",'Patient Admission Report'!C739),"")</f>
        <v>Mr RAJA GOPALA CHARYULU N</v>
      </c>
      <c r="I744" s="77" t="str">
        <f>IFERROR(IF('Patient Admission Report'!D739="","",'Patient Admission Report'!D739),"")</f>
        <v>9666410806</v>
      </c>
      <c r="J744" s="68" t="str">
        <f>IFERROR(IF('Patient Admission Report'!E739="","",'Patient Admission Report'!E739),"")</f>
        <v>TELANGANA</v>
      </c>
      <c r="K744" s="68" t="str">
        <f>IFERROR(IF('Patient Admission Report'!F739="","",'Patient Admission Report'!F739),"")</f>
        <v>PROCEDURE</v>
      </c>
      <c r="L744" s="68" t="str">
        <f>IFERROR(IF('Patient Admission Report'!G739="","",'Patient Admission Report'!G739),"")</f>
        <v>UROLOGY</v>
      </c>
      <c r="M744" s="133" t="str">
        <f>IFERROR(IF('Patient Admission Report'!I739="","",'Patient Admission Report'!I739),"")</f>
        <v>AROGYA SRI</v>
      </c>
      <c r="N744" s="124"/>
      <c r="O744" s="116"/>
      <c r="P744" s="72"/>
      <c r="Q744" s="73"/>
      <c r="R744" s="72"/>
      <c r="S744" s="72"/>
      <c r="T744" s="73"/>
      <c r="U744" s="69"/>
      <c r="V744" s="69"/>
      <c r="W744" s="136"/>
      <c r="X744" s="139"/>
      <c r="Y744" s="121"/>
      <c r="Z744" s="143" t="str">
        <f>IFERROR(VLOOKUP('Care Companion Tracker'!$G744,'Patient Discharge Report'!$B$11:$E$1048576,3,FALSE),"")</f>
        <v>24/09/2014 02:14 AM</v>
      </c>
      <c r="AA744" s="94" t="str">
        <f>IFERROR(VLOOKUP('Care Companion Tracker'!$G744,'Patient Discharge Report'!$B$11:$E$1048576,4,FALSE),"")</f>
        <v>Normal Discharge</v>
      </c>
      <c r="AB744" s="179">
        <f>ROUND(IF('Care Companion Tracker'!$Z744="",0,('Care Companion Tracker'!$Z744-'Care Companion Tracker'!$F744)),0)</f>
        <v>2</v>
      </c>
      <c r="AC744" s="116"/>
      <c r="AD744" s="95"/>
    </row>
    <row r="745" spans="2:30">
      <c r="B745" s="67">
        <f t="shared" si="22"/>
        <v>730</v>
      </c>
      <c r="C745" s="68" t="str">
        <f t="shared" si="23"/>
        <v>Hyderabad</v>
      </c>
      <c r="D745" s="93" t="str">
        <f>IF(AND('Care Companion Tracker'!$U745="", 'Care Companion Tracker'!$Z745=""),"Class not attended", IF(AND('Care Companion Tracker'!$Z745="",'Care Companion Tracker'!$U745&lt;&gt;"",$K745="Surgery",$W745=""),"Practical Left", IF(AND('Care Companion Tracker'!$Z745="",'Care Companion Tracker'!$U745&lt;&gt;"",'Care Companion Tracker'!$K745="Surgery",'Care Companion Tracker'!$Y745=""),"Evaluation left",IF(OR(AND('Care Companion Tracker'!$Z745&lt;&gt;"",'Care Companion Tracker'!$K745="Surgery",'Care Companion Tracker'!$U745&lt;&gt;"",'Care Companion Tracker'!$W745&lt;&gt;"",'Care Companion Tracker'!$Y745&lt;&gt;""),AND('Care Companion Tracker'!$Z745&lt;&gt;"",'Care Companion Tracker'!$K745="Procedure",'Care Companion Tracker'!$U745&lt;&gt;""),AND('Care Companion Tracker'!$Z745&lt;&gt;"",'Care Companion Tracker'!$K745="Observation",'Care Companion Tracker'!$U745&lt;&gt;"")),"Discharged &amp; completed",IF(AND('Care Companion Tracker'!$Z745&lt;&gt;"",'Care Companion Tracker'!$U745&lt;&gt;"",'Care Companion Tracker'!$W745=""),"Discharged but no practical", IF(AND('Care Companion Tracker'!$Z745&lt;&gt;"",'Care Companion Tracker'!$U745&lt;&gt;"",'Care Companion Tracker'!$K745="Surgery",'Care Companion Tracker'!$Y745=""),"Discharged but no evaluation",IF(AND('Care Companion Tracker'!$Z745&lt;&gt;"",'Care Companion Tracker'!$U745=""),"Discharged but no class","Completed but not discharged")))))))</f>
        <v>Discharged but no class</v>
      </c>
      <c r="E745" s="129" t="str">
        <f>IF(Table4[[#This Row],[DOA (DD/MM/YY)]]="","",TEXT(Table4[[#This Row],[DOA (DD/MM/YY)]],"mmm-yy"))</f>
        <v>Sep-14</v>
      </c>
      <c r="F745" s="148" t="str">
        <f>IF('Patient Admission Report'!H740="","",'Patient Admission Report'!H740)</f>
        <v>23/09/2014 10:48 PM</v>
      </c>
      <c r="G745" s="112" t="str">
        <f>IFERROR(IF('Patient Admission Report'!B740="","",'Patient Admission Report'!B740),"")</f>
        <v>10070000204458</v>
      </c>
      <c r="H745" s="68" t="str">
        <f>IFERROR(IF('Patient Admission Report'!C740="","",'Patient Admission Report'!C740),"")</f>
        <v>Mr PRASAD R.V S</v>
      </c>
      <c r="I745" s="77" t="str">
        <f>IFERROR(IF('Patient Admission Report'!D740="","",'Patient Admission Report'!D740),"")</f>
        <v>91-9394567899</v>
      </c>
      <c r="J745" s="68" t="str">
        <f>IFERROR(IF('Patient Admission Report'!E740="","",'Patient Admission Report'!E740),"")</f>
        <v>TELANGANA</v>
      </c>
      <c r="K745" s="68" t="str">
        <f>IFERROR(IF('Patient Admission Report'!F740="","",'Patient Admission Report'!F740),"")</f>
        <v>OBSERVATION</v>
      </c>
      <c r="L745" s="68" t="str">
        <f>IFERROR(IF('Patient Admission Report'!G740="","",'Patient Admission Report'!G740),"")</f>
        <v>CARDIOLOGY - ADULT</v>
      </c>
      <c r="M745" s="133" t="str">
        <f>IFERROR(IF('Patient Admission Report'!I740="","",'Patient Admission Report'!I740),"")</f>
        <v>GOOD HEALTH PLAN LIMITED_CREDIT</v>
      </c>
      <c r="N745" s="124"/>
      <c r="O745" s="116"/>
      <c r="P745" s="72"/>
      <c r="Q745" s="73"/>
      <c r="R745" s="72"/>
      <c r="S745" s="72"/>
      <c r="T745" s="73"/>
      <c r="U745" s="69"/>
      <c r="V745" s="69"/>
      <c r="W745" s="136"/>
      <c r="X745" s="139"/>
      <c r="Y745" s="121"/>
      <c r="Z745" s="143" t="str">
        <f>IFERROR(VLOOKUP('Care Companion Tracker'!$G745,'Patient Discharge Report'!$B$11:$E$1048576,3,FALSE),"")</f>
        <v>29/09/2014 08:11 PM</v>
      </c>
      <c r="AA745" s="94" t="str">
        <f>IFERROR(VLOOKUP('Care Companion Tracker'!$G745,'Patient Discharge Report'!$B$11:$E$1048576,4,FALSE),"")</f>
        <v>Normal Discharge</v>
      </c>
      <c r="AB745" s="179">
        <f>ROUND(IF('Care Companion Tracker'!$Z745="",0,('Care Companion Tracker'!$Z745-'Care Companion Tracker'!$F745)),0)</f>
        <v>6</v>
      </c>
      <c r="AC745" s="116"/>
      <c r="AD745" s="95"/>
    </row>
    <row r="746" spans="2:30">
      <c r="B746" s="67">
        <f t="shared" si="22"/>
        <v>731</v>
      </c>
      <c r="C746" s="68" t="str">
        <f t="shared" si="23"/>
        <v>Hyderabad</v>
      </c>
      <c r="D746" s="93" t="str">
        <f>IF(AND('Care Companion Tracker'!$U746="", 'Care Companion Tracker'!$Z746=""),"Class not attended", IF(AND('Care Companion Tracker'!$Z746="",'Care Companion Tracker'!$U746&lt;&gt;"",$K746="Surgery",$W746=""),"Practical Left", IF(AND('Care Companion Tracker'!$Z746="",'Care Companion Tracker'!$U746&lt;&gt;"",'Care Companion Tracker'!$K746="Surgery",'Care Companion Tracker'!$Y746=""),"Evaluation left",IF(OR(AND('Care Companion Tracker'!$Z746&lt;&gt;"",'Care Companion Tracker'!$K746="Surgery",'Care Companion Tracker'!$U746&lt;&gt;"",'Care Companion Tracker'!$W746&lt;&gt;"",'Care Companion Tracker'!$Y746&lt;&gt;""),AND('Care Companion Tracker'!$Z746&lt;&gt;"",'Care Companion Tracker'!$K746="Procedure",'Care Companion Tracker'!$U746&lt;&gt;""),AND('Care Companion Tracker'!$Z746&lt;&gt;"",'Care Companion Tracker'!$K746="Observation",'Care Companion Tracker'!$U746&lt;&gt;"")),"Discharged &amp; completed",IF(AND('Care Companion Tracker'!$Z746&lt;&gt;"",'Care Companion Tracker'!$U746&lt;&gt;"",'Care Companion Tracker'!$W746=""),"Discharged but no practical", IF(AND('Care Companion Tracker'!$Z746&lt;&gt;"",'Care Companion Tracker'!$U746&lt;&gt;"",'Care Companion Tracker'!$K746="Surgery",'Care Companion Tracker'!$Y746=""),"Discharged but no evaluation",IF(AND('Care Companion Tracker'!$Z746&lt;&gt;"",'Care Companion Tracker'!$U746=""),"Discharged but no class","Completed but not discharged")))))))</f>
        <v>Discharged but no class</v>
      </c>
      <c r="E746" s="129" t="str">
        <f>IF(Table4[[#This Row],[DOA (DD/MM/YY)]]="","",TEXT(Table4[[#This Row],[DOA (DD/MM/YY)]],"mmm-yy"))</f>
        <v>Sep-14</v>
      </c>
      <c r="F746" s="148" t="str">
        <f>IF('Patient Admission Report'!H741="","",'Patient Admission Report'!H741)</f>
        <v>23/09/2014 09:47 PM</v>
      </c>
      <c r="G746" s="112" t="str">
        <f>IFERROR(IF('Patient Admission Report'!B741="","",'Patient Admission Report'!B741),"")</f>
        <v>10070000204456</v>
      </c>
      <c r="H746" s="68" t="str">
        <f>IFERROR(IF('Patient Admission Report'!C741="","",'Patient Admission Report'!C741),"")</f>
        <v>Mr LAXMA REDDY M</v>
      </c>
      <c r="I746" s="77" t="str">
        <f>IFERROR(IF('Patient Admission Report'!D741="","",'Patient Admission Report'!D741),"")</f>
        <v>91-9885875599</v>
      </c>
      <c r="J746" s="68" t="str">
        <f>IFERROR(IF('Patient Admission Report'!E741="","",'Patient Admission Report'!E741),"")</f>
        <v>TELANGANA</v>
      </c>
      <c r="K746" s="68" t="str">
        <f>IFERROR(IF('Patient Admission Report'!F741="","",'Patient Admission Report'!F741),"")</f>
        <v>PROCEDURE</v>
      </c>
      <c r="L746" s="68" t="str">
        <f>IFERROR(IF('Patient Admission Report'!G741="","",'Patient Admission Report'!G741),"")</f>
        <v>CARDIOLOGY - ADULT</v>
      </c>
      <c r="M746" s="133" t="str">
        <f>IFERROR(IF('Patient Admission Report'!I741="","",'Patient Admission Report'!I741),"")</f>
        <v>AROGYA SRI</v>
      </c>
      <c r="N746" s="124"/>
      <c r="O746" s="116"/>
      <c r="P746" s="72"/>
      <c r="Q746" s="73"/>
      <c r="R746" s="72"/>
      <c r="S746" s="72"/>
      <c r="T746" s="73"/>
      <c r="U746" s="69"/>
      <c r="V746" s="69"/>
      <c r="W746" s="136"/>
      <c r="X746" s="139"/>
      <c r="Y746" s="121"/>
      <c r="Z746" s="143" t="str">
        <f>IFERROR(VLOOKUP('Care Companion Tracker'!$G746,'Patient Discharge Report'!$B$11:$E$1048576,3,FALSE),"")</f>
        <v>29/09/2014 08:04 PM</v>
      </c>
      <c r="AA746" s="94" t="str">
        <f>IFERROR(VLOOKUP('Care Companion Tracker'!$G746,'Patient Discharge Report'!$B$11:$E$1048576,4,FALSE),"")</f>
        <v>Normal Discharge</v>
      </c>
      <c r="AB746" s="179">
        <f>ROUND(IF('Care Companion Tracker'!$Z746="",0,('Care Companion Tracker'!$Z746-'Care Companion Tracker'!$F746)),0)</f>
        <v>6</v>
      </c>
      <c r="AC746" s="116"/>
      <c r="AD746" s="95"/>
    </row>
    <row r="747" spans="2:30">
      <c r="B747" s="67">
        <f t="shared" si="22"/>
        <v>732</v>
      </c>
      <c r="C747" s="68" t="str">
        <f t="shared" si="23"/>
        <v>Hyderabad</v>
      </c>
      <c r="D747" s="93" t="str">
        <f>IF(AND('Care Companion Tracker'!$U747="", 'Care Companion Tracker'!$Z747=""),"Class not attended", IF(AND('Care Companion Tracker'!$Z747="",'Care Companion Tracker'!$U747&lt;&gt;"",$K747="Surgery",$W747=""),"Practical Left", IF(AND('Care Companion Tracker'!$Z747="",'Care Companion Tracker'!$U747&lt;&gt;"",'Care Companion Tracker'!$K747="Surgery",'Care Companion Tracker'!$Y747=""),"Evaluation left",IF(OR(AND('Care Companion Tracker'!$Z747&lt;&gt;"",'Care Companion Tracker'!$K747="Surgery",'Care Companion Tracker'!$U747&lt;&gt;"",'Care Companion Tracker'!$W747&lt;&gt;"",'Care Companion Tracker'!$Y747&lt;&gt;""),AND('Care Companion Tracker'!$Z747&lt;&gt;"",'Care Companion Tracker'!$K747="Procedure",'Care Companion Tracker'!$U747&lt;&gt;""),AND('Care Companion Tracker'!$Z747&lt;&gt;"",'Care Companion Tracker'!$K747="Observation",'Care Companion Tracker'!$U747&lt;&gt;"")),"Discharged &amp; completed",IF(AND('Care Companion Tracker'!$Z747&lt;&gt;"",'Care Companion Tracker'!$U747&lt;&gt;"",'Care Companion Tracker'!$W747=""),"Discharged but no practical", IF(AND('Care Companion Tracker'!$Z747&lt;&gt;"",'Care Companion Tracker'!$U747&lt;&gt;"",'Care Companion Tracker'!$K747="Surgery",'Care Companion Tracker'!$Y747=""),"Discharged but no evaluation",IF(AND('Care Companion Tracker'!$Z747&lt;&gt;"",'Care Companion Tracker'!$U747=""),"Discharged but no class","Completed but not discharged")))))))</f>
        <v>Discharged but no class</v>
      </c>
      <c r="E747" s="129" t="str">
        <f>IF(Table4[[#This Row],[DOA (DD/MM/YY)]]="","",TEXT(Table4[[#This Row],[DOA (DD/MM/YY)]],"mmm-yy"))</f>
        <v>Sep-14</v>
      </c>
      <c r="F747" s="148" t="str">
        <f>IF('Patient Admission Report'!H742="","",'Patient Admission Report'!H742)</f>
        <v>23/09/2014 05:36 PM</v>
      </c>
      <c r="G747" s="112" t="str">
        <f>IFERROR(IF('Patient Admission Report'!B742="","",'Patient Admission Report'!B742),"")</f>
        <v>10070000204438</v>
      </c>
      <c r="H747" s="70" t="str">
        <f>IFERROR(IF('Patient Admission Report'!C742="","",'Patient Admission Report'!C742),"")</f>
        <v>Mrs SALAMMA N</v>
      </c>
      <c r="I747" s="77" t="str">
        <f>IFERROR(IF('Patient Admission Report'!D742="","",'Patient Admission Report'!D742),"")</f>
        <v>9573374832</v>
      </c>
      <c r="J747" s="70" t="str">
        <f>IFERROR(IF('Patient Admission Report'!E742="","",'Patient Admission Report'!E742),"")</f>
        <v>TELANGANA</v>
      </c>
      <c r="K747" s="70" t="str">
        <f>IFERROR(IF('Patient Admission Report'!F742="","",'Patient Admission Report'!F742),"")</f>
        <v>PROCEDURE</v>
      </c>
      <c r="L747" s="70" t="str">
        <f>IFERROR(IF('Patient Admission Report'!G742="","",'Patient Admission Report'!G742),"")</f>
        <v>CARDIOLOGY - ADULT</v>
      </c>
      <c r="M747" s="134" t="str">
        <f>IFERROR(IF('Patient Admission Report'!I742="","",'Patient Admission Report'!I742),"")</f>
        <v>AROGYA SRI</v>
      </c>
      <c r="N747" s="124"/>
      <c r="O747" s="116"/>
      <c r="P747" s="72"/>
      <c r="Q747" s="73"/>
      <c r="R747" s="72"/>
      <c r="S747" s="72"/>
      <c r="T747" s="73"/>
      <c r="U747" s="69"/>
      <c r="V747" s="69"/>
      <c r="W747" s="136"/>
      <c r="X747" s="139"/>
      <c r="Y747" s="121"/>
      <c r="Z747" s="143" t="str">
        <f>IFERROR(VLOOKUP('Care Companion Tracker'!$G747,'Patient Discharge Report'!$B$11:$E$1048576,3,FALSE),"")</f>
        <v>25/09/2014 03:18 PM</v>
      </c>
      <c r="AA747" s="94" t="str">
        <f>IFERROR(VLOOKUP('Care Companion Tracker'!$G747,'Patient Discharge Report'!$B$11:$E$1048576,4,FALSE),"")</f>
        <v>Normal Discharge</v>
      </c>
      <c r="AB747" s="179">
        <f>ROUND(IF('Care Companion Tracker'!$Z747="",0,('Care Companion Tracker'!$Z747-'Care Companion Tracker'!$F747)),0)</f>
        <v>2</v>
      </c>
      <c r="AC747" s="116"/>
      <c r="AD747" s="95"/>
    </row>
    <row r="748" spans="2:30">
      <c r="B748" s="67">
        <f t="shared" si="22"/>
        <v>733</v>
      </c>
      <c r="C748" s="68" t="str">
        <f t="shared" si="23"/>
        <v>Hyderabad</v>
      </c>
      <c r="D748" s="93" t="str">
        <f>IF(AND('Care Companion Tracker'!$U748="", 'Care Companion Tracker'!$Z748=""),"Class not attended", IF(AND('Care Companion Tracker'!$Z748="",'Care Companion Tracker'!$U748&lt;&gt;"",$K748="Surgery",$W748=""),"Practical Left", IF(AND('Care Companion Tracker'!$Z748="",'Care Companion Tracker'!$U748&lt;&gt;"",'Care Companion Tracker'!$K748="Surgery",'Care Companion Tracker'!$Y748=""),"Evaluation left",IF(OR(AND('Care Companion Tracker'!$Z748&lt;&gt;"",'Care Companion Tracker'!$K748="Surgery",'Care Companion Tracker'!$U748&lt;&gt;"",'Care Companion Tracker'!$W748&lt;&gt;"",'Care Companion Tracker'!$Y748&lt;&gt;""),AND('Care Companion Tracker'!$Z748&lt;&gt;"",'Care Companion Tracker'!$K748="Procedure",'Care Companion Tracker'!$U748&lt;&gt;""),AND('Care Companion Tracker'!$Z748&lt;&gt;"",'Care Companion Tracker'!$K748="Observation",'Care Companion Tracker'!$U748&lt;&gt;"")),"Discharged &amp; completed",IF(AND('Care Companion Tracker'!$Z748&lt;&gt;"",'Care Companion Tracker'!$U748&lt;&gt;"",'Care Companion Tracker'!$W748=""),"Discharged but no practical", IF(AND('Care Companion Tracker'!$Z748&lt;&gt;"",'Care Companion Tracker'!$U748&lt;&gt;"",'Care Companion Tracker'!$K748="Surgery",'Care Companion Tracker'!$Y748=""),"Discharged but no evaluation",IF(AND('Care Companion Tracker'!$Z748&lt;&gt;"",'Care Companion Tracker'!$U748=""),"Discharged but no class","Completed but not discharged")))))))</f>
        <v>Discharged but no class</v>
      </c>
      <c r="E748" s="129" t="str">
        <f>IF(Table4[[#This Row],[DOA (DD/MM/YY)]]="","",TEXT(Table4[[#This Row],[DOA (DD/MM/YY)]],"mmm-yy"))</f>
        <v>Sep-14</v>
      </c>
      <c r="F748" s="148" t="str">
        <f>IF('Patient Admission Report'!H743="","",'Patient Admission Report'!H743)</f>
        <v>23/09/2014 02:28 PM</v>
      </c>
      <c r="G748" s="112" t="str">
        <f>IFERROR(IF('Patient Admission Report'!B743="","",'Patient Admission Report'!B743),"")</f>
        <v>10070000204327</v>
      </c>
      <c r="H748" s="68" t="str">
        <f>IFERROR(IF('Patient Admission Report'!C743="","",'Patient Admission Report'!C743),"")</f>
        <v>Mrs SWAKKUBAI B</v>
      </c>
      <c r="I748" s="77" t="str">
        <f>IFERROR(IF('Patient Admission Report'!D743="","",'Patient Admission Report'!D743),"")</f>
        <v>9441831121</v>
      </c>
      <c r="J748" s="68" t="str">
        <f>IFERROR(IF('Patient Admission Report'!E743="","",'Patient Admission Report'!E743),"")</f>
        <v>TELANGANA</v>
      </c>
      <c r="K748" s="68" t="str">
        <f>IFERROR(IF('Patient Admission Report'!F743="","",'Patient Admission Report'!F743),"")</f>
        <v>PROCEDURE</v>
      </c>
      <c r="L748" s="68" t="str">
        <f>IFERROR(IF('Patient Admission Report'!G743="","",'Patient Admission Report'!G743),"")</f>
        <v>CARDIOLOGY - ADULT</v>
      </c>
      <c r="M748" s="133" t="str">
        <f>IFERROR(IF('Patient Admission Report'!I743="","",'Patient Admission Report'!I743),"")</f>
        <v>AROGYA SRI</v>
      </c>
      <c r="N748" s="124"/>
      <c r="O748" s="116"/>
      <c r="P748" s="72"/>
      <c r="Q748" s="73"/>
      <c r="R748" s="72"/>
      <c r="S748" s="72"/>
      <c r="T748" s="73"/>
      <c r="U748" s="69"/>
      <c r="V748" s="69"/>
      <c r="W748" s="136"/>
      <c r="X748" s="139"/>
      <c r="Y748" s="121"/>
      <c r="Z748" s="143" t="str">
        <f>IFERROR(VLOOKUP('Care Companion Tracker'!$G748,'Patient Discharge Report'!$B$11:$E$1048576,3,FALSE),"")</f>
        <v>26/09/2014 04:32 PM</v>
      </c>
      <c r="AA748" s="94" t="str">
        <f>IFERROR(VLOOKUP('Care Companion Tracker'!$G748,'Patient Discharge Report'!$B$11:$E$1048576,4,FALSE),"")</f>
        <v>Discharge On Own Request</v>
      </c>
      <c r="AB748" s="179">
        <f>ROUND(IF('Care Companion Tracker'!$Z748="",0,('Care Companion Tracker'!$Z748-'Care Companion Tracker'!$F748)),0)</f>
        <v>3</v>
      </c>
      <c r="AC748" s="116"/>
      <c r="AD748" s="95"/>
    </row>
    <row r="749" spans="2:30">
      <c r="B749" s="67">
        <f t="shared" si="22"/>
        <v>734</v>
      </c>
      <c r="C749" s="68" t="str">
        <f t="shared" si="23"/>
        <v>Hyderabad</v>
      </c>
      <c r="D749" s="93" t="str">
        <f>IF(AND('Care Companion Tracker'!$U749="", 'Care Companion Tracker'!$Z749=""),"Class not attended", IF(AND('Care Companion Tracker'!$Z749="",'Care Companion Tracker'!$U749&lt;&gt;"",$K749="Surgery",$W749=""),"Practical Left", IF(AND('Care Companion Tracker'!$Z749="",'Care Companion Tracker'!$U749&lt;&gt;"",'Care Companion Tracker'!$K749="Surgery",'Care Companion Tracker'!$Y749=""),"Evaluation left",IF(OR(AND('Care Companion Tracker'!$Z749&lt;&gt;"",'Care Companion Tracker'!$K749="Surgery",'Care Companion Tracker'!$U749&lt;&gt;"",'Care Companion Tracker'!$W749&lt;&gt;"",'Care Companion Tracker'!$Y749&lt;&gt;""),AND('Care Companion Tracker'!$Z749&lt;&gt;"",'Care Companion Tracker'!$K749="Procedure",'Care Companion Tracker'!$U749&lt;&gt;""),AND('Care Companion Tracker'!$Z749&lt;&gt;"",'Care Companion Tracker'!$K749="Observation",'Care Companion Tracker'!$U749&lt;&gt;"")),"Discharged &amp; completed",IF(AND('Care Companion Tracker'!$Z749&lt;&gt;"",'Care Companion Tracker'!$U749&lt;&gt;"",'Care Companion Tracker'!$W749=""),"Discharged but no practical", IF(AND('Care Companion Tracker'!$Z749&lt;&gt;"",'Care Companion Tracker'!$U749&lt;&gt;"",'Care Companion Tracker'!$K749="Surgery",'Care Companion Tracker'!$Y749=""),"Discharged but no evaluation",IF(AND('Care Companion Tracker'!$Z749&lt;&gt;"",'Care Companion Tracker'!$U749=""),"Discharged but no class","Completed but not discharged")))))))</f>
        <v>Discharged but no class</v>
      </c>
      <c r="E749" s="129" t="str">
        <f>IF(Table4[[#This Row],[DOA (DD/MM/YY)]]="","",TEXT(Table4[[#This Row],[DOA (DD/MM/YY)]],"mmm-yy"))</f>
        <v>Sep-14</v>
      </c>
      <c r="F749" s="148" t="str">
        <f>IF('Patient Admission Report'!H744="","",'Patient Admission Report'!H744)</f>
        <v>23/09/2014 12:23 PM</v>
      </c>
      <c r="G749" s="112" t="str">
        <f>IFERROR(IF('Patient Admission Report'!B744="","",'Patient Admission Report'!B744),"")</f>
        <v>10070000204363</v>
      </c>
      <c r="H749" s="68" t="str">
        <f>IFERROR(IF('Patient Admission Report'!C744="","",'Patient Admission Report'!C744),"")</f>
        <v>Mr SIDDA RAMULU M</v>
      </c>
      <c r="I749" s="77" t="str">
        <f>IFERROR(IF('Patient Admission Report'!D744="","",'Patient Admission Report'!D744),"")</f>
        <v>9989286230</v>
      </c>
      <c r="J749" s="68" t="str">
        <f>IFERROR(IF('Patient Admission Report'!E744="","",'Patient Admission Report'!E744),"")</f>
        <v>TELANGANA</v>
      </c>
      <c r="K749" s="68" t="str">
        <f>IFERROR(IF('Patient Admission Report'!F744="","",'Patient Admission Report'!F744),"")</f>
        <v>PROCEDURE</v>
      </c>
      <c r="L749" s="68" t="str">
        <f>IFERROR(IF('Patient Admission Report'!G744="","",'Patient Admission Report'!G744),"")</f>
        <v>CARDIOLOGY - ADULT</v>
      </c>
      <c r="M749" s="133" t="str">
        <f>IFERROR(IF('Patient Admission Report'!I744="","",'Patient Admission Report'!I744),"")</f>
        <v>AROGYA SRI</v>
      </c>
      <c r="N749" s="124"/>
      <c r="O749" s="116"/>
      <c r="P749" s="72"/>
      <c r="Q749" s="73"/>
      <c r="R749" s="72"/>
      <c r="S749" s="72"/>
      <c r="T749" s="73"/>
      <c r="U749" s="69"/>
      <c r="V749" s="69"/>
      <c r="W749" s="136"/>
      <c r="X749" s="139"/>
      <c r="Y749" s="121"/>
      <c r="Z749" s="143" t="str">
        <f>IFERROR(VLOOKUP('Care Companion Tracker'!$G749,'Patient Discharge Report'!$B$11:$E$1048576,3,FALSE),"")</f>
        <v>29/09/2014 08:03 PM</v>
      </c>
      <c r="AA749" s="94" t="str">
        <f>IFERROR(VLOOKUP('Care Companion Tracker'!$G749,'Patient Discharge Report'!$B$11:$E$1048576,4,FALSE),"")</f>
        <v>Normal Discharge</v>
      </c>
      <c r="AB749" s="179">
        <f>ROUND(IF('Care Companion Tracker'!$Z749="",0,('Care Companion Tracker'!$Z749-'Care Companion Tracker'!$F749)),0)</f>
        <v>6</v>
      </c>
      <c r="AC749" s="116"/>
      <c r="AD749" s="95"/>
    </row>
    <row r="750" spans="2:30">
      <c r="B750" s="67">
        <f t="shared" si="22"/>
        <v>735</v>
      </c>
      <c r="C750" s="68" t="str">
        <f t="shared" si="23"/>
        <v>Hyderabad</v>
      </c>
      <c r="D750" s="93" t="str">
        <f>IF(AND('Care Companion Tracker'!$U750="", 'Care Companion Tracker'!$Z750=""),"Class not attended", IF(AND('Care Companion Tracker'!$Z750="",'Care Companion Tracker'!$U750&lt;&gt;"",$K750="Surgery",$W750=""),"Practical Left", IF(AND('Care Companion Tracker'!$Z750="",'Care Companion Tracker'!$U750&lt;&gt;"",'Care Companion Tracker'!$K750="Surgery",'Care Companion Tracker'!$Y750=""),"Evaluation left",IF(OR(AND('Care Companion Tracker'!$Z750&lt;&gt;"",'Care Companion Tracker'!$K750="Surgery",'Care Companion Tracker'!$U750&lt;&gt;"",'Care Companion Tracker'!$W750&lt;&gt;"",'Care Companion Tracker'!$Y750&lt;&gt;""),AND('Care Companion Tracker'!$Z750&lt;&gt;"",'Care Companion Tracker'!$K750="Procedure",'Care Companion Tracker'!$U750&lt;&gt;""),AND('Care Companion Tracker'!$Z750&lt;&gt;"",'Care Companion Tracker'!$K750="Observation",'Care Companion Tracker'!$U750&lt;&gt;"")),"Discharged &amp; completed",IF(AND('Care Companion Tracker'!$Z750&lt;&gt;"",'Care Companion Tracker'!$U750&lt;&gt;"",'Care Companion Tracker'!$W750=""),"Discharged but no practical", IF(AND('Care Companion Tracker'!$Z750&lt;&gt;"",'Care Companion Tracker'!$U750&lt;&gt;"",'Care Companion Tracker'!$K750="Surgery",'Care Companion Tracker'!$Y750=""),"Discharged but no evaluation",IF(AND('Care Companion Tracker'!$Z750&lt;&gt;"",'Care Companion Tracker'!$U750=""),"Discharged but no class","Completed but not discharged")))))))</f>
        <v>Class not attended</v>
      </c>
      <c r="E750" s="129" t="str">
        <f>IF(Table4[[#This Row],[DOA (DD/MM/YY)]]="","",TEXT(Table4[[#This Row],[DOA (DD/MM/YY)]],"mmm-yy"))</f>
        <v>Sep-14</v>
      </c>
      <c r="F750" s="148" t="str">
        <f>IF('Patient Admission Report'!H745="","",'Patient Admission Report'!H745)</f>
        <v>23/09/2014 12:19 PM</v>
      </c>
      <c r="G750" s="112" t="str">
        <f>IFERROR(IF('Patient Admission Report'!B745="","",'Patient Admission Report'!B745),"")</f>
        <v>10070000204338</v>
      </c>
      <c r="H750" s="68" t="str">
        <f>IFERROR(IF('Patient Admission Report'!C745="","",'Patient Admission Report'!C745),"")</f>
        <v>Mr SEETHA RAM J</v>
      </c>
      <c r="I750" s="77" t="str">
        <f>IFERROR(IF('Patient Admission Report'!D745="","",'Patient Admission Report'!D745),"")</f>
        <v>919959368187</v>
      </c>
      <c r="J750" s="68" t="str">
        <f>IFERROR(IF('Patient Admission Report'!E745="","",'Patient Admission Report'!E745),"")</f>
        <v>TELANGANA</v>
      </c>
      <c r="K750" s="68" t="str">
        <f>IFERROR(IF('Patient Admission Report'!F745="","",'Patient Admission Report'!F745),"")</f>
        <v>PROCEDURE</v>
      </c>
      <c r="L750" s="68" t="str">
        <f>IFERROR(IF('Patient Admission Report'!G745="","",'Patient Admission Report'!G745),"")</f>
        <v>CARDIOLOGY - ADULT</v>
      </c>
      <c r="M750" s="133" t="str">
        <f>IFERROR(IF('Patient Admission Report'!I745="","",'Patient Admission Report'!I745),"")</f>
        <v/>
      </c>
      <c r="N750" s="124"/>
      <c r="O750" s="116"/>
      <c r="P750" s="72"/>
      <c r="Q750" s="73"/>
      <c r="R750" s="72"/>
      <c r="S750" s="72"/>
      <c r="T750" s="73"/>
      <c r="U750" s="69"/>
      <c r="V750" s="69"/>
      <c r="W750" s="136"/>
      <c r="X750" s="139"/>
      <c r="Y750" s="121"/>
      <c r="Z750" s="143" t="str">
        <f>IFERROR(VLOOKUP('Care Companion Tracker'!$G750,'Patient Discharge Report'!$B$11:$E$1048576,3,FALSE),"")</f>
        <v/>
      </c>
      <c r="AA750" s="94" t="str">
        <f>IFERROR(VLOOKUP('Care Companion Tracker'!$G750,'Patient Discharge Report'!$B$11:$E$1048576,4,FALSE),"")</f>
        <v/>
      </c>
      <c r="AB750" s="179">
        <f>ROUND(IF('Care Companion Tracker'!$Z750="",0,('Care Companion Tracker'!$Z750-'Care Companion Tracker'!$F750)),0)</f>
        <v>0</v>
      </c>
      <c r="AC750" s="116"/>
      <c r="AD750" s="95"/>
    </row>
    <row r="751" spans="2:30">
      <c r="B751" s="67">
        <f t="shared" si="22"/>
        <v>736</v>
      </c>
      <c r="C751" s="68" t="str">
        <f t="shared" si="23"/>
        <v>Hyderabad</v>
      </c>
      <c r="D751" s="93" t="str">
        <f>IF(AND('Care Companion Tracker'!$U751="", 'Care Companion Tracker'!$Z751=""),"Class not attended", IF(AND('Care Companion Tracker'!$Z751="",'Care Companion Tracker'!$U751&lt;&gt;"",$K751="Surgery",$W751=""),"Practical Left", IF(AND('Care Companion Tracker'!$Z751="",'Care Companion Tracker'!$U751&lt;&gt;"",'Care Companion Tracker'!$K751="Surgery",'Care Companion Tracker'!$Y751=""),"Evaluation left",IF(OR(AND('Care Companion Tracker'!$Z751&lt;&gt;"",'Care Companion Tracker'!$K751="Surgery",'Care Companion Tracker'!$U751&lt;&gt;"",'Care Companion Tracker'!$W751&lt;&gt;"",'Care Companion Tracker'!$Y751&lt;&gt;""),AND('Care Companion Tracker'!$Z751&lt;&gt;"",'Care Companion Tracker'!$K751="Procedure",'Care Companion Tracker'!$U751&lt;&gt;""),AND('Care Companion Tracker'!$Z751&lt;&gt;"",'Care Companion Tracker'!$K751="Observation",'Care Companion Tracker'!$U751&lt;&gt;"")),"Discharged &amp; completed",IF(AND('Care Companion Tracker'!$Z751&lt;&gt;"",'Care Companion Tracker'!$U751&lt;&gt;"",'Care Companion Tracker'!$W751=""),"Discharged but no practical", IF(AND('Care Companion Tracker'!$Z751&lt;&gt;"",'Care Companion Tracker'!$U751&lt;&gt;"",'Care Companion Tracker'!$K751="Surgery",'Care Companion Tracker'!$Y751=""),"Discharged but no evaluation",IF(AND('Care Companion Tracker'!$Z751&lt;&gt;"",'Care Companion Tracker'!$U751=""),"Discharged but no class","Completed but not discharged")))))))</f>
        <v>Discharged but no class</v>
      </c>
      <c r="E751" s="129" t="str">
        <f>IF(Table4[[#This Row],[DOA (DD/MM/YY)]]="","",TEXT(Table4[[#This Row],[DOA (DD/MM/YY)]],"mmm-yy"))</f>
        <v>Sep-14</v>
      </c>
      <c r="F751" s="148" t="str">
        <f>IF('Patient Admission Report'!H746="","",'Patient Admission Report'!H746)</f>
        <v>23/09/2014 11:56 AM</v>
      </c>
      <c r="G751" s="112" t="str">
        <f>IFERROR(IF('Patient Admission Report'!B746="","",'Patient Admission Report'!B746),"")</f>
        <v>10070000204291</v>
      </c>
      <c r="H751" s="68" t="str">
        <f>IFERROR(IF('Patient Admission Report'!C746="","",'Patient Admission Report'!C746),"")</f>
        <v>Mrs LAXMI E</v>
      </c>
      <c r="I751" s="77" t="str">
        <f>IFERROR(IF('Patient Admission Report'!D746="","",'Patient Admission Report'!D746),"")</f>
        <v>7207499889</v>
      </c>
      <c r="J751" s="68" t="str">
        <f>IFERROR(IF('Patient Admission Report'!E746="","",'Patient Admission Report'!E746),"")</f>
        <v>TELANGANA</v>
      </c>
      <c r="K751" s="68" t="str">
        <f>IFERROR(IF('Patient Admission Report'!F746="","",'Patient Admission Report'!F746),"")</f>
        <v>PROCEDURE</v>
      </c>
      <c r="L751" s="68" t="str">
        <f>IFERROR(IF('Patient Admission Report'!G746="","",'Patient Admission Report'!G746),"")</f>
        <v>CARDIOLOGY - ADULT</v>
      </c>
      <c r="M751" s="133" t="str">
        <f>IFERROR(IF('Patient Admission Report'!I746="","",'Patient Admission Report'!I746),"")</f>
        <v>AROGYA SRI</v>
      </c>
      <c r="N751" s="124"/>
      <c r="O751" s="116"/>
      <c r="P751" s="72"/>
      <c r="Q751" s="73"/>
      <c r="R751" s="72"/>
      <c r="S751" s="72"/>
      <c r="T751" s="73"/>
      <c r="U751" s="69"/>
      <c r="V751" s="69"/>
      <c r="W751" s="136"/>
      <c r="X751" s="139"/>
      <c r="Y751" s="121"/>
      <c r="Z751" s="143" t="str">
        <f>IFERROR(VLOOKUP('Care Companion Tracker'!$G751,'Patient Discharge Report'!$B$11:$E$1048576,3,FALSE),"")</f>
        <v>25/09/2014 03:16 PM</v>
      </c>
      <c r="AA751" s="94" t="str">
        <f>IFERROR(VLOOKUP('Care Companion Tracker'!$G751,'Patient Discharge Report'!$B$11:$E$1048576,4,FALSE),"")</f>
        <v>Normal Discharge</v>
      </c>
      <c r="AB751" s="179">
        <f>ROUND(IF('Care Companion Tracker'!$Z751="",0,('Care Companion Tracker'!$Z751-'Care Companion Tracker'!$F751)),0)</f>
        <v>2</v>
      </c>
      <c r="AC751" s="116"/>
      <c r="AD751" s="95"/>
    </row>
    <row r="752" spans="2:30">
      <c r="B752" s="67">
        <f t="shared" si="22"/>
        <v>737</v>
      </c>
      <c r="C752" s="68" t="str">
        <f t="shared" si="23"/>
        <v>Hyderabad</v>
      </c>
      <c r="D752" s="93" t="str">
        <f>IF(AND('Care Companion Tracker'!$U752="", 'Care Companion Tracker'!$Z752=""),"Class not attended", IF(AND('Care Companion Tracker'!$Z752="",'Care Companion Tracker'!$U752&lt;&gt;"",$K752="Surgery",$W752=""),"Practical Left", IF(AND('Care Companion Tracker'!$Z752="",'Care Companion Tracker'!$U752&lt;&gt;"",'Care Companion Tracker'!$K752="Surgery",'Care Companion Tracker'!$Y752=""),"Evaluation left",IF(OR(AND('Care Companion Tracker'!$Z752&lt;&gt;"",'Care Companion Tracker'!$K752="Surgery",'Care Companion Tracker'!$U752&lt;&gt;"",'Care Companion Tracker'!$W752&lt;&gt;"",'Care Companion Tracker'!$Y752&lt;&gt;""),AND('Care Companion Tracker'!$Z752&lt;&gt;"",'Care Companion Tracker'!$K752="Procedure",'Care Companion Tracker'!$U752&lt;&gt;""),AND('Care Companion Tracker'!$Z752&lt;&gt;"",'Care Companion Tracker'!$K752="Observation",'Care Companion Tracker'!$U752&lt;&gt;"")),"Discharged &amp; completed",IF(AND('Care Companion Tracker'!$Z752&lt;&gt;"",'Care Companion Tracker'!$U752&lt;&gt;"",'Care Companion Tracker'!$W752=""),"Discharged but no practical", IF(AND('Care Companion Tracker'!$Z752&lt;&gt;"",'Care Companion Tracker'!$U752&lt;&gt;"",'Care Companion Tracker'!$K752="Surgery",'Care Companion Tracker'!$Y752=""),"Discharged but no evaluation",IF(AND('Care Companion Tracker'!$Z752&lt;&gt;"",'Care Companion Tracker'!$U752=""),"Discharged but no class","Completed but not discharged")))))))</f>
        <v>Discharged but no class</v>
      </c>
      <c r="E752" s="129" t="str">
        <f>IF(Table4[[#This Row],[DOA (DD/MM/YY)]]="","",TEXT(Table4[[#This Row],[DOA (DD/MM/YY)]],"mmm-yy"))</f>
        <v>Sep-14</v>
      </c>
      <c r="F752" s="148" t="str">
        <f>IF('Patient Admission Report'!H747="","",'Patient Admission Report'!H747)</f>
        <v>23/09/2014 11:54 AM</v>
      </c>
      <c r="G752" s="112" t="str">
        <f>IFERROR(IF('Patient Admission Report'!B747="","",'Patient Admission Report'!B747),"")</f>
        <v>10070000204287</v>
      </c>
      <c r="H752" s="68" t="str">
        <f>IFERROR(IF('Patient Admission Report'!C747="","",'Patient Admission Report'!C747),"")</f>
        <v>Mr BHEMANNA M</v>
      </c>
      <c r="I752" s="77" t="str">
        <f>IFERROR(IF('Patient Admission Report'!D747="","",'Patient Admission Report'!D747),"")</f>
        <v>9666187622</v>
      </c>
      <c r="J752" s="68" t="str">
        <f>IFERROR(IF('Patient Admission Report'!E747="","",'Patient Admission Report'!E747),"")</f>
        <v>Andhra Pradesh</v>
      </c>
      <c r="K752" s="68" t="str">
        <f>IFERROR(IF('Patient Admission Report'!F747="","",'Patient Admission Report'!F747),"")</f>
        <v>PROCEDURE</v>
      </c>
      <c r="L752" s="68" t="str">
        <f>IFERROR(IF('Patient Admission Report'!G747="","",'Patient Admission Report'!G747),"")</f>
        <v>CARDIOLOGY - ADULT</v>
      </c>
      <c r="M752" s="133" t="str">
        <f>IFERROR(IF('Patient Admission Report'!I747="","",'Patient Admission Report'!I747),"")</f>
        <v>AROGYA SRI</v>
      </c>
      <c r="N752" s="124"/>
      <c r="O752" s="116"/>
      <c r="P752" s="72"/>
      <c r="Q752" s="73"/>
      <c r="R752" s="72"/>
      <c r="S752" s="72"/>
      <c r="T752" s="73"/>
      <c r="U752" s="69"/>
      <c r="V752" s="69"/>
      <c r="W752" s="136"/>
      <c r="X752" s="139"/>
      <c r="Y752" s="121"/>
      <c r="Z752" s="143" t="str">
        <f>IFERROR(VLOOKUP('Care Companion Tracker'!$G752,'Patient Discharge Report'!$B$11:$E$1048576,3,FALSE),"")</f>
        <v>25/09/2014 07:19 AM</v>
      </c>
      <c r="AA752" s="94" t="str">
        <f>IFERROR(VLOOKUP('Care Companion Tracker'!$G752,'Patient Discharge Report'!$B$11:$E$1048576,4,FALSE),"")</f>
        <v>Normal Discharge</v>
      </c>
      <c r="AB752" s="179">
        <f>ROUND(IF('Care Companion Tracker'!$Z752="",0,('Care Companion Tracker'!$Z752-'Care Companion Tracker'!$F752)),0)</f>
        <v>2</v>
      </c>
      <c r="AC752" s="116"/>
      <c r="AD752" s="95"/>
    </row>
    <row r="753" spans="2:30">
      <c r="B753" s="67">
        <f t="shared" si="22"/>
        <v>738</v>
      </c>
      <c r="C753" s="68" t="str">
        <f t="shared" si="23"/>
        <v>Hyderabad</v>
      </c>
      <c r="D753" s="93" t="str">
        <f>IF(AND('Care Companion Tracker'!$U753="", 'Care Companion Tracker'!$Z753=""),"Class not attended", IF(AND('Care Companion Tracker'!$Z753="",'Care Companion Tracker'!$U753&lt;&gt;"",$K753="Surgery",$W753=""),"Practical Left", IF(AND('Care Companion Tracker'!$Z753="",'Care Companion Tracker'!$U753&lt;&gt;"",'Care Companion Tracker'!$K753="Surgery",'Care Companion Tracker'!$Y753=""),"Evaluation left",IF(OR(AND('Care Companion Tracker'!$Z753&lt;&gt;"",'Care Companion Tracker'!$K753="Surgery",'Care Companion Tracker'!$U753&lt;&gt;"",'Care Companion Tracker'!$W753&lt;&gt;"",'Care Companion Tracker'!$Y753&lt;&gt;""),AND('Care Companion Tracker'!$Z753&lt;&gt;"",'Care Companion Tracker'!$K753="Procedure",'Care Companion Tracker'!$U753&lt;&gt;""),AND('Care Companion Tracker'!$Z753&lt;&gt;"",'Care Companion Tracker'!$K753="Observation",'Care Companion Tracker'!$U753&lt;&gt;"")),"Discharged &amp; completed",IF(AND('Care Companion Tracker'!$Z753&lt;&gt;"",'Care Companion Tracker'!$U753&lt;&gt;"",'Care Companion Tracker'!$W753=""),"Discharged but no practical", IF(AND('Care Companion Tracker'!$Z753&lt;&gt;"",'Care Companion Tracker'!$U753&lt;&gt;"",'Care Companion Tracker'!$K753="Surgery",'Care Companion Tracker'!$Y753=""),"Discharged but no evaluation",IF(AND('Care Companion Tracker'!$Z753&lt;&gt;"",'Care Companion Tracker'!$U753=""),"Discharged but no class","Completed but not discharged")))))))</f>
        <v>Discharged but no class</v>
      </c>
      <c r="E753" s="129" t="str">
        <f>IF(Table4[[#This Row],[DOA (DD/MM/YY)]]="","",TEXT(Table4[[#This Row],[DOA (DD/MM/YY)]],"mmm-yy"))</f>
        <v>Sep-14</v>
      </c>
      <c r="F753" s="148" t="str">
        <f>IF('Patient Admission Report'!H748="","",'Patient Admission Report'!H748)</f>
        <v>23/09/2014 10:31 AM</v>
      </c>
      <c r="G753" s="112" t="str">
        <f>IFERROR(IF('Patient Admission Report'!B748="","",'Patient Admission Report'!B748),"")</f>
        <v>10070000198285</v>
      </c>
      <c r="H753" s="70" t="str">
        <f>IFERROR(IF('Patient Admission Report'!C748="","",'Patient Admission Report'!C748),"")</f>
        <v>Mr ELIAS ALI MD</v>
      </c>
      <c r="I753" s="77" t="str">
        <f>IFERROR(IF('Patient Admission Report'!D748="","",'Patient Admission Report'!D748),"")</f>
        <v>9640067846</v>
      </c>
      <c r="J753" s="70" t="str">
        <f>IFERROR(IF('Patient Admission Report'!E748="","",'Patient Admission Report'!E748),"")</f>
        <v>TELANGANA</v>
      </c>
      <c r="K753" s="70" t="str">
        <f>IFERROR(IF('Patient Admission Report'!F748="","",'Patient Admission Report'!F748),"")</f>
        <v>PROCEDURE</v>
      </c>
      <c r="L753" s="70" t="str">
        <f>IFERROR(IF('Patient Admission Report'!G748="","",'Patient Admission Report'!G748),"")</f>
        <v>CARDIOLOGY - ADULT</v>
      </c>
      <c r="M753" s="134" t="str">
        <f>IFERROR(IF('Patient Admission Report'!I748="","",'Patient Admission Report'!I748),"")</f>
        <v>AROGYA SRI</v>
      </c>
      <c r="N753" s="124"/>
      <c r="O753" s="116"/>
      <c r="P753" s="72"/>
      <c r="Q753" s="73"/>
      <c r="R753" s="72"/>
      <c r="S753" s="72"/>
      <c r="T753" s="73"/>
      <c r="U753" s="69"/>
      <c r="V753" s="69"/>
      <c r="W753" s="136"/>
      <c r="X753" s="139"/>
      <c r="Y753" s="121"/>
      <c r="Z753" s="143" t="str">
        <f>IFERROR(VLOOKUP('Care Companion Tracker'!$G753,'Patient Discharge Report'!$B$11:$E$1048576,3,FALSE),"")</f>
        <v>25/09/2014 03:18 PM</v>
      </c>
      <c r="AA753" s="94" t="str">
        <f>IFERROR(VLOOKUP('Care Companion Tracker'!$G753,'Patient Discharge Report'!$B$11:$E$1048576,4,FALSE),"")</f>
        <v>Normal Discharge</v>
      </c>
      <c r="AB753" s="179">
        <f>ROUND(IF('Care Companion Tracker'!$Z753="",0,('Care Companion Tracker'!$Z753-'Care Companion Tracker'!$F753)),0)</f>
        <v>2</v>
      </c>
      <c r="AC753" s="116"/>
      <c r="AD753" s="95"/>
    </row>
    <row r="754" spans="2:30">
      <c r="B754" s="67">
        <f t="shared" si="22"/>
        <v>739</v>
      </c>
      <c r="C754" s="68" t="str">
        <f t="shared" si="23"/>
        <v>Hyderabad</v>
      </c>
      <c r="D754" s="93" t="str">
        <f>IF(AND('Care Companion Tracker'!$U754="", 'Care Companion Tracker'!$Z754=""),"Class not attended", IF(AND('Care Companion Tracker'!$Z754="",'Care Companion Tracker'!$U754&lt;&gt;"",$K754="Surgery",$W754=""),"Practical Left", IF(AND('Care Companion Tracker'!$Z754="",'Care Companion Tracker'!$U754&lt;&gt;"",'Care Companion Tracker'!$K754="Surgery",'Care Companion Tracker'!$Y754=""),"Evaluation left",IF(OR(AND('Care Companion Tracker'!$Z754&lt;&gt;"",'Care Companion Tracker'!$K754="Surgery",'Care Companion Tracker'!$U754&lt;&gt;"",'Care Companion Tracker'!$W754&lt;&gt;"",'Care Companion Tracker'!$Y754&lt;&gt;""),AND('Care Companion Tracker'!$Z754&lt;&gt;"",'Care Companion Tracker'!$K754="Procedure",'Care Companion Tracker'!$U754&lt;&gt;""),AND('Care Companion Tracker'!$Z754&lt;&gt;"",'Care Companion Tracker'!$K754="Observation",'Care Companion Tracker'!$U754&lt;&gt;"")),"Discharged &amp; completed",IF(AND('Care Companion Tracker'!$Z754&lt;&gt;"",'Care Companion Tracker'!$U754&lt;&gt;"",'Care Companion Tracker'!$W754=""),"Discharged but no practical", IF(AND('Care Companion Tracker'!$Z754&lt;&gt;"",'Care Companion Tracker'!$U754&lt;&gt;"",'Care Companion Tracker'!$K754="Surgery",'Care Companion Tracker'!$Y754=""),"Discharged but no evaluation",IF(AND('Care Companion Tracker'!$Z754&lt;&gt;"",'Care Companion Tracker'!$U754=""),"Discharged but no class","Completed but not discharged")))))))</f>
        <v>Discharged but no class</v>
      </c>
      <c r="E754" s="129" t="str">
        <f>IF(Table4[[#This Row],[DOA (DD/MM/YY)]]="","",TEXT(Table4[[#This Row],[DOA (DD/MM/YY)]],"mmm-yy"))</f>
        <v>Sep-14</v>
      </c>
      <c r="F754" s="148" t="str">
        <f>IF('Patient Admission Report'!H749="","",'Patient Admission Report'!H749)</f>
        <v>23/09/2014 05:03 PM</v>
      </c>
      <c r="G754" s="112" t="str">
        <f>IFERROR(IF('Patient Admission Report'!B749="","",'Patient Admission Report'!B749),"")</f>
        <v>10070000201838</v>
      </c>
      <c r="H754" s="68" t="str">
        <f>IFERROR(IF('Patient Admission Report'!C749="","",'Patient Admission Report'!C749),"")</f>
        <v>Mr SURYANARAYANA D</v>
      </c>
      <c r="I754" s="77" t="str">
        <f>IFERROR(IF('Patient Admission Report'!D749="","",'Patient Admission Report'!D749),"")</f>
        <v>919704384322</v>
      </c>
      <c r="J754" s="68" t="str">
        <f>IFERROR(IF('Patient Admission Report'!E749="","",'Patient Admission Report'!E749),"")</f>
        <v>TELANGANA</v>
      </c>
      <c r="K754" s="68" t="str">
        <f>IFERROR(IF('Patient Admission Report'!F749="","",'Patient Admission Report'!F749),"")</f>
        <v>OBSERVATION</v>
      </c>
      <c r="L754" s="68" t="str">
        <f>IFERROR(IF('Patient Admission Report'!G749="","",'Patient Admission Report'!G749),"")</f>
        <v>GASTROENTEROLOGY</v>
      </c>
      <c r="M754" s="133" t="str">
        <f>IFERROR(IF('Patient Admission Report'!I749="","",'Patient Admission Report'!I749),"")</f>
        <v>MEDI ASSIST INDIA TPA PVT. LTD._CREDIT</v>
      </c>
      <c r="N754" s="124"/>
      <c r="O754" s="116"/>
      <c r="P754" s="72"/>
      <c r="Q754" s="73"/>
      <c r="R754" s="72"/>
      <c r="S754" s="72"/>
      <c r="T754" s="73"/>
      <c r="U754" s="69"/>
      <c r="V754" s="69"/>
      <c r="W754" s="136"/>
      <c r="X754" s="139"/>
      <c r="Y754" s="121"/>
      <c r="Z754" s="143" t="str">
        <f>IFERROR(VLOOKUP('Care Companion Tracker'!$G754,'Patient Discharge Report'!$B$11:$E$1048576,3,FALSE),"")</f>
        <v>27/09/2014 02:05 PM</v>
      </c>
      <c r="AA754" s="94" t="str">
        <f>IFERROR(VLOOKUP('Care Companion Tracker'!$G754,'Patient Discharge Report'!$B$11:$E$1048576,4,FALSE),"")</f>
        <v>Normal Discharge</v>
      </c>
      <c r="AB754" s="179">
        <f>ROUND(IF('Care Companion Tracker'!$Z754="",0,('Care Companion Tracker'!$Z754-'Care Companion Tracker'!$F754)),0)</f>
        <v>4</v>
      </c>
      <c r="AC754" s="116"/>
      <c r="AD754" s="95"/>
    </row>
    <row r="755" spans="2:30">
      <c r="B755" s="67">
        <f t="shared" si="22"/>
        <v>740</v>
      </c>
      <c r="C755" s="68" t="str">
        <f t="shared" si="23"/>
        <v>Hyderabad</v>
      </c>
      <c r="D755" s="93" t="str">
        <f>IF(AND('Care Companion Tracker'!$U755="", 'Care Companion Tracker'!$Z755=""),"Class not attended", IF(AND('Care Companion Tracker'!$Z755="",'Care Companion Tracker'!$U755&lt;&gt;"",$K755="Surgery",$W755=""),"Practical Left", IF(AND('Care Companion Tracker'!$Z755="",'Care Companion Tracker'!$U755&lt;&gt;"",'Care Companion Tracker'!$K755="Surgery",'Care Companion Tracker'!$Y755=""),"Evaluation left",IF(OR(AND('Care Companion Tracker'!$Z755&lt;&gt;"",'Care Companion Tracker'!$K755="Surgery",'Care Companion Tracker'!$U755&lt;&gt;"",'Care Companion Tracker'!$W755&lt;&gt;"",'Care Companion Tracker'!$Y755&lt;&gt;""),AND('Care Companion Tracker'!$Z755&lt;&gt;"",'Care Companion Tracker'!$K755="Procedure",'Care Companion Tracker'!$U755&lt;&gt;""),AND('Care Companion Tracker'!$Z755&lt;&gt;"",'Care Companion Tracker'!$K755="Observation",'Care Companion Tracker'!$U755&lt;&gt;"")),"Discharged &amp; completed",IF(AND('Care Companion Tracker'!$Z755&lt;&gt;"",'Care Companion Tracker'!$U755&lt;&gt;"",'Care Companion Tracker'!$W755=""),"Discharged but no practical", IF(AND('Care Companion Tracker'!$Z755&lt;&gt;"",'Care Companion Tracker'!$U755&lt;&gt;"",'Care Companion Tracker'!$K755="Surgery",'Care Companion Tracker'!$Y755=""),"Discharged but no evaluation",IF(AND('Care Companion Tracker'!$Z755&lt;&gt;"",'Care Companion Tracker'!$U755=""),"Discharged but no class","Completed but not discharged")))))))</f>
        <v>Discharged but no class</v>
      </c>
      <c r="E755" s="129" t="str">
        <f>IF(Table4[[#This Row],[DOA (DD/MM/YY)]]="","",TEXT(Table4[[#This Row],[DOA (DD/MM/YY)]],"mmm-yy"))</f>
        <v>Sep-14</v>
      </c>
      <c r="F755" s="148" t="str">
        <f>IF('Patient Admission Report'!H750="","",'Patient Admission Report'!H750)</f>
        <v>23/09/2014 04:02 PM</v>
      </c>
      <c r="G755" s="112" t="str">
        <f>IFERROR(IF('Patient Admission Report'!B750="","",'Patient Admission Report'!B750),"")</f>
        <v>10070000204429</v>
      </c>
      <c r="H755" s="68" t="str">
        <f>IFERROR(IF('Patient Admission Report'!C750="","",'Patient Admission Report'!C750),"")</f>
        <v>Mr SANTOSH S</v>
      </c>
      <c r="I755" s="77" t="str">
        <f>IFERROR(IF('Patient Admission Report'!D750="","",'Patient Admission Report'!D750),"")</f>
        <v>918142004100</v>
      </c>
      <c r="J755" s="68" t="str">
        <f>IFERROR(IF('Patient Admission Report'!E750="","",'Patient Admission Report'!E750),"")</f>
        <v>TELANGANA</v>
      </c>
      <c r="K755" s="68" t="str">
        <f>IFERROR(IF('Patient Admission Report'!F750="","",'Patient Admission Report'!F750),"")</f>
        <v>OBSERVATION</v>
      </c>
      <c r="L755" s="68" t="str">
        <f>IFERROR(IF('Patient Admission Report'!G750="","",'Patient Admission Report'!G750),"")</f>
        <v>GASTROENTEROLOGY</v>
      </c>
      <c r="M755" s="133" t="str">
        <f>IFERROR(IF('Patient Admission Report'!I750="","",'Patient Admission Report'!I750),"")</f>
        <v>ESIC_CREDIT</v>
      </c>
      <c r="N755" s="124"/>
      <c r="O755" s="116"/>
      <c r="P755" s="72"/>
      <c r="Q755" s="73"/>
      <c r="R755" s="72"/>
      <c r="S755" s="72"/>
      <c r="T755" s="73"/>
      <c r="U755" s="69"/>
      <c r="V755" s="69"/>
      <c r="W755" s="136"/>
      <c r="X755" s="139"/>
      <c r="Y755" s="121"/>
      <c r="Z755" s="143" t="str">
        <f>IFERROR(VLOOKUP('Care Companion Tracker'!$G755,'Patient Discharge Report'!$B$11:$E$1048576,3,FALSE),"")</f>
        <v>25/09/2014 05:56 PM</v>
      </c>
      <c r="AA755" s="94" t="str">
        <f>IFERROR(VLOOKUP('Care Companion Tracker'!$G755,'Patient Discharge Report'!$B$11:$E$1048576,4,FALSE),"")</f>
        <v>Normal Discharge</v>
      </c>
      <c r="AB755" s="179">
        <f>ROUND(IF('Care Companion Tracker'!$Z755="",0,('Care Companion Tracker'!$Z755-'Care Companion Tracker'!$F755)),0)</f>
        <v>2</v>
      </c>
      <c r="AC755" s="116"/>
      <c r="AD755" s="95"/>
    </row>
    <row r="756" spans="2:30">
      <c r="B756" s="67">
        <f t="shared" si="22"/>
        <v>741</v>
      </c>
      <c r="C756" s="68" t="str">
        <f t="shared" si="23"/>
        <v>Hyderabad</v>
      </c>
      <c r="D756" s="93" t="str">
        <f>IF(AND('Care Companion Tracker'!$U756="", 'Care Companion Tracker'!$Z756=""),"Class not attended", IF(AND('Care Companion Tracker'!$Z756="",'Care Companion Tracker'!$U756&lt;&gt;"",$K756="Surgery",$W756=""),"Practical Left", IF(AND('Care Companion Tracker'!$Z756="",'Care Companion Tracker'!$U756&lt;&gt;"",'Care Companion Tracker'!$K756="Surgery",'Care Companion Tracker'!$Y756=""),"Evaluation left",IF(OR(AND('Care Companion Tracker'!$Z756&lt;&gt;"",'Care Companion Tracker'!$K756="Surgery",'Care Companion Tracker'!$U756&lt;&gt;"",'Care Companion Tracker'!$W756&lt;&gt;"",'Care Companion Tracker'!$Y756&lt;&gt;""),AND('Care Companion Tracker'!$Z756&lt;&gt;"",'Care Companion Tracker'!$K756="Procedure",'Care Companion Tracker'!$U756&lt;&gt;""),AND('Care Companion Tracker'!$Z756&lt;&gt;"",'Care Companion Tracker'!$K756="Observation",'Care Companion Tracker'!$U756&lt;&gt;"")),"Discharged &amp; completed",IF(AND('Care Companion Tracker'!$Z756&lt;&gt;"",'Care Companion Tracker'!$U756&lt;&gt;"",'Care Companion Tracker'!$W756=""),"Discharged but no practical", IF(AND('Care Companion Tracker'!$Z756&lt;&gt;"",'Care Companion Tracker'!$U756&lt;&gt;"",'Care Companion Tracker'!$K756="Surgery",'Care Companion Tracker'!$Y756=""),"Discharged but no evaluation",IF(AND('Care Companion Tracker'!$Z756&lt;&gt;"",'Care Companion Tracker'!$U756=""),"Discharged but no class","Completed but not discharged")))))))</f>
        <v>Discharged but no class</v>
      </c>
      <c r="E756" s="129" t="str">
        <f>IF(Table4[[#This Row],[DOA (DD/MM/YY)]]="","",TEXT(Table4[[#This Row],[DOA (DD/MM/YY)]],"mmm-yy"))</f>
        <v>Sep-14</v>
      </c>
      <c r="F756" s="148" t="str">
        <f>IF('Patient Admission Report'!H751="","",'Patient Admission Report'!H751)</f>
        <v>23/09/2014 12:38 AM</v>
      </c>
      <c r="G756" s="112" t="str">
        <f>IFERROR(IF('Patient Admission Report'!B751="","",'Patient Admission Report'!B751),"")</f>
        <v>10070000204260</v>
      </c>
      <c r="H756" s="68" t="str">
        <f>IFERROR(IF('Patient Admission Report'!C751="","",'Patient Admission Report'!C751),"")</f>
        <v>Mr RAMA CHANDER B</v>
      </c>
      <c r="I756" s="77" t="str">
        <f>IFERROR(IF('Patient Admission Report'!D751="","",'Patient Admission Report'!D751),"")</f>
        <v>91-9701684601</v>
      </c>
      <c r="J756" s="68" t="str">
        <f>IFERROR(IF('Patient Admission Report'!E751="","",'Patient Admission Report'!E751),"")</f>
        <v>TELANGANA</v>
      </c>
      <c r="K756" s="68" t="str">
        <f>IFERROR(IF('Patient Admission Report'!F751="","",'Patient Admission Report'!F751),"")</f>
        <v>OBSERVATION</v>
      </c>
      <c r="L756" s="68" t="str">
        <f>IFERROR(IF('Patient Admission Report'!G751="","",'Patient Admission Report'!G751),"")</f>
        <v>GASTROENTEROLOGY</v>
      </c>
      <c r="M756" s="133" t="str">
        <f>IFERROR(IF('Patient Admission Report'!I751="","",'Patient Admission Report'!I751),"")</f>
        <v/>
      </c>
      <c r="N756" s="124"/>
      <c r="O756" s="116"/>
      <c r="P756" s="72"/>
      <c r="Q756" s="73"/>
      <c r="R756" s="72"/>
      <c r="S756" s="72"/>
      <c r="T756" s="73"/>
      <c r="U756" s="69"/>
      <c r="V756" s="69"/>
      <c r="W756" s="136"/>
      <c r="X756" s="139"/>
      <c r="Y756" s="121"/>
      <c r="Z756" s="143" t="str">
        <f>IFERROR(VLOOKUP('Care Companion Tracker'!$G756,'Patient Discharge Report'!$B$11:$E$1048576,3,FALSE),"")</f>
        <v>27/09/2014 02:04 PM</v>
      </c>
      <c r="AA756" s="94" t="str">
        <f>IFERROR(VLOOKUP('Care Companion Tracker'!$G756,'Patient Discharge Report'!$B$11:$E$1048576,4,FALSE),"")</f>
        <v>Normal Discharge</v>
      </c>
      <c r="AB756" s="179">
        <f>ROUND(IF('Care Companion Tracker'!$Z756="",0,('Care Companion Tracker'!$Z756-'Care Companion Tracker'!$F756)),0)</f>
        <v>5</v>
      </c>
      <c r="AC756" s="116"/>
      <c r="AD756" s="95"/>
    </row>
    <row r="757" spans="2:30">
      <c r="B757" s="67">
        <f t="shared" si="22"/>
        <v>742</v>
      </c>
      <c r="C757" s="68" t="str">
        <f t="shared" si="23"/>
        <v>Hyderabad</v>
      </c>
      <c r="D757" s="93" t="str">
        <f>IF(AND('Care Companion Tracker'!$U757="", 'Care Companion Tracker'!$Z757=""),"Class not attended", IF(AND('Care Companion Tracker'!$Z757="",'Care Companion Tracker'!$U757&lt;&gt;"",$K757="Surgery",$W757=""),"Practical Left", IF(AND('Care Companion Tracker'!$Z757="",'Care Companion Tracker'!$U757&lt;&gt;"",'Care Companion Tracker'!$K757="Surgery",'Care Companion Tracker'!$Y757=""),"Evaluation left",IF(OR(AND('Care Companion Tracker'!$Z757&lt;&gt;"",'Care Companion Tracker'!$K757="Surgery",'Care Companion Tracker'!$U757&lt;&gt;"",'Care Companion Tracker'!$W757&lt;&gt;"",'Care Companion Tracker'!$Y757&lt;&gt;""),AND('Care Companion Tracker'!$Z757&lt;&gt;"",'Care Companion Tracker'!$K757="Procedure",'Care Companion Tracker'!$U757&lt;&gt;""),AND('Care Companion Tracker'!$Z757&lt;&gt;"",'Care Companion Tracker'!$K757="Observation",'Care Companion Tracker'!$U757&lt;&gt;"")),"Discharged &amp; completed",IF(AND('Care Companion Tracker'!$Z757&lt;&gt;"",'Care Companion Tracker'!$U757&lt;&gt;"",'Care Companion Tracker'!$W757=""),"Discharged but no practical", IF(AND('Care Companion Tracker'!$Z757&lt;&gt;"",'Care Companion Tracker'!$U757&lt;&gt;"",'Care Companion Tracker'!$K757="Surgery",'Care Companion Tracker'!$Y757=""),"Discharged but no evaluation",IF(AND('Care Companion Tracker'!$Z757&lt;&gt;"",'Care Companion Tracker'!$U757=""),"Discharged but no class","Completed but not discharged")))))))</f>
        <v>Discharged but no class</v>
      </c>
      <c r="E757" s="129" t="str">
        <f>IF(Table4[[#This Row],[DOA (DD/MM/YY)]]="","",TEXT(Table4[[#This Row],[DOA (DD/MM/YY)]],"mmm-yy"))</f>
        <v>Sep-14</v>
      </c>
      <c r="F757" s="148" t="str">
        <f>IF('Patient Admission Report'!H752="","",'Patient Admission Report'!H752)</f>
        <v>23/09/2014 11:03 PM</v>
      </c>
      <c r="G757" s="112" t="str">
        <f>IFERROR(IF('Patient Admission Report'!B752="","",'Patient Admission Report'!B752),"")</f>
        <v>10070000204453</v>
      </c>
      <c r="H757" s="68" t="str">
        <f>IFERROR(IF('Patient Admission Report'!C752="","",'Patient Admission Report'!C752),"")</f>
        <v>Mr RAMULU G</v>
      </c>
      <c r="I757" s="77" t="str">
        <f>IFERROR(IF('Patient Admission Report'!D752="","",'Patient Admission Report'!D752),"")</f>
        <v>91-9963324329</v>
      </c>
      <c r="J757" s="68" t="str">
        <f>IFERROR(IF('Patient Admission Report'!E752="","",'Patient Admission Report'!E752),"")</f>
        <v>TELANGANA</v>
      </c>
      <c r="K757" s="68" t="str">
        <f>IFERROR(IF('Patient Admission Report'!F752="","",'Patient Admission Report'!F752),"")</f>
        <v>OBSERVATION</v>
      </c>
      <c r="L757" s="68" t="str">
        <f>IFERROR(IF('Patient Admission Report'!G752="","",'Patient Admission Report'!G752),"")</f>
        <v>GENERAL MEDICINE</v>
      </c>
      <c r="M757" s="133" t="str">
        <f>IFERROR(IF('Patient Admission Report'!I752="","",'Patient Admission Report'!I752),"")</f>
        <v/>
      </c>
      <c r="N757" s="124"/>
      <c r="O757" s="116"/>
      <c r="P757" s="72"/>
      <c r="Q757" s="73"/>
      <c r="R757" s="72"/>
      <c r="S757" s="72"/>
      <c r="T757" s="73"/>
      <c r="U757" s="69"/>
      <c r="V757" s="69"/>
      <c r="W757" s="136"/>
      <c r="X757" s="139"/>
      <c r="Y757" s="121"/>
      <c r="Z757" s="143" t="str">
        <f>IFERROR(VLOOKUP('Care Companion Tracker'!$G757,'Patient Discharge Report'!$B$11:$E$1048576,3,FALSE),"")</f>
        <v>25/09/2014 04:19 PM</v>
      </c>
      <c r="AA757" s="94" t="str">
        <f>IFERROR(VLOOKUP('Care Companion Tracker'!$G757,'Patient Discharge Report'!$B$11:$E$1048576,4,FALSE),"")</f>
        <v>LAMA</v>
      </c>
      <c r="AB757" s="179">
        <f>ROUND(IF('Care Companion Tracker'!$Z757="",0,('Care Companion Tracker'!$Z757-'Care Companion Tracker'!$F757)),0)</f>
        <v>2</v>
      </c>
      <c r="AC757" s="116"/>
      <c r="AD757" s="95"/>
    </row>
    <row r="758" spans="2:30">
      <c r="B758" s="67">
        <f t="shared" si="22"/>
        <v>743</v>
      </c>
      <c r="C758" s="68" t="str">
        <f t="shared" si="23"/>
        <v>Hyderabad</v>
      </c>
      <c r="D758" s="93" t="str">
        <f>IF(AND('Care Companion Tracker'!$U758="", 'Care Companion Tracker'!$Z758=""),"Class not attended", IF(AND('Care Companion Tracker'!$Z758="",'Care Companion Tracker'!$U758&lt;&gt;"",$K758="Surgery",$W758=""),"Practical Left", IF(AND('Care Companion Tracker'!$Z758="",'Care Companion Tracker'!$U758&lt;&gt;"",'Care Companion Tracker'!$K758="Surgery",'Care Companion Tracker'!$Y758=""),"Evaluation left",IF(OR(AND('Care Companion Tracker'!$Z758&lt;&gt;"",'Care Companion Tracker'!$K758="Surgery",'Care Companion Tracker'!$U758&lt;&gt;"",'Care Companion Tracker'!$W758&lt;&gt;"",'Care Companion Tracker'!$Y758&lt;&gt;""),AND('Care Companion Tracker'!$Z758&lt;&gt;"",'Care Companion Tracker'!$K758="Procedure",'Care Companion Tracker'!$U758&lt;&gt;""),AND('Care Companion Tracker'!$Z758&lt;&gt;"",'Care Companion Tracker'!$K758="Observation",'Care Companion Tracker'!$U758&lt;&gt;"")),"Discharged &amp; completed",IF(AND('Care Companion Tracker'!$Z758&lt;&gt;"",'Care Companion Tracker'!$U758&lt;&gt;"",'Care Companion Tracker'!$W758=""),"Discharged but no practical", IF(AND('Care Companion Tracker'!$Z758&lt;&gt;"",'Care Companion Tracker'!$U758&lt;&gt;"",'Care Companion Tracker'!$K758="Surgery",'Care Companion Tracker'!$Y758=""),"Discharged but no evaluation",IF(AND('Care Companion Tracker'!$Z758&lt;&gt;"",'Care Companion Tracker'!$U758=""),"Discharged but no class","Completed but not discharged")))))))</f>
        <v>Discharged but no class</v>
      </c>
      <c r="E758" s="129" t="str">
        <f>IF(Table4[[#This Row],[DOA (DD/MM/YY)]]="","",TEXT(Table4[[#This Row],[DOA (DD/MM/YY)]],"mmm-yy"))</f>
        <v>Sep-14</v>
      </c>
      <c r="F758" s="148" t="str">
        <f>IF('Patient Admission Report'!H753="","",'Patient Admission Report'!H753)</f>
        <v>23/09/2014 09:08 PM</v>
      </c>
      <c r="G758" s="112" t="str">
        <f>IFERROR(IF('Patient Admission Report'!B753="","",'Patient Admission Report'!B753),"")</f>
        <v>10070000204452</v>
      </c>
      <c r="H758" s="68" t="str">
        <f>IFERROR(IF('Patient Admission Report'!C753="","",'Patient Admission Report'!C753),"")</f>
        <v>Mrs ANNAPOORNA P</v>
      </c>
      <c r="I758" s="77" t="str">
        <f>IFERROR(IF('Patient Admission Report'!D753="","",'Patient Admission Report'!D753),"")</f>
        <v>91-9948903582</v>
      </c>
      <c r="J758" s="68" t="str">
        <f>IFERROR(IF('Patient Admission Report'!E753="","",'Patient Admission Report'!E753),"")</f>
        <v>TELANGANA</v>
      </c>
      <c r="K758" s="68" t="str">
        <f>IFERROR(IF('Patient Admission Report'!F753="","",'Patient Admission Report'!F753),"")</f>
        <v>OBSERVATION</v>
      </c>
      <c r="L758" s="68" t="str">
        <f>IFERROR(IF('Patient Admission Report'!G753="","",'Patient Admission Report'!G753),"")</f>
        <v>GENERAL MEDICINE</v>
      </c>
      <c r="M758" s="133" t="str">
        <f>IFERROR(IF('Patient Admission Report'!I753="","",'Patient Admission Report'!I753),"")</f>
        <v/>
      </c>
      <c r="N758" s="124"/>
      <c r="O758" s="116"/>
      <c r="P758" s="72"/>
      <c r="Q758" s="73"/>
      <c r="R758" s="72"/>
      <c r="S758" s="72"/>
      <c r="T758" s="73"/>
      <c r="U758" s="69"/>
      <c r="V758" s="69"/>
      <c r="W758" s="136"/>
      <c r="X758" s="139"/>
      <c r="Y758" s="121"/>
      <c r="Z758" s="143" t="str">
        <f>IFERROR(VLOOKUP('Care Companion Tracker'!$G758,'Patient Discharge Report'!$B$11:$E$1048576,3,FALSE),"")</f>
        <v>26/09/2014 04:33 PM</v>
      </c>
      <c r="AA758" s="94" t="str">
        <f>IFERROR(VLOOKUP('Care Companion Tracker'!$G758,'Patient Discharge Report'!$B$11:$E$1048576,4,FALSE),"")</f>
        <v>Normal Discharge</v>
      </c>
      <c r="AB758" s="179">
        <f>ROUND(IF('Care Companion Tracker'!$Z758="",0,('Care Companion Tracker'!$Z758-'Care Companion Tracker'!$F758)),0)</f>
        <v>3</v>
      </c>
      <c r="AC758" s="116"/>
      <c r="AD758" s="95"/>
    </row>
    <row r="759" spans="2:30">
      <c r="B759" s="67">
        <f t="shared" si="22"/>
        <v>744</v>
      </c>
      <c r="C759" s="68" t="str">
        <f t="shared" si="23"/>
        <v>Hyderabad</v>
      </c>
      <c r="D759" s="93" t="str">
        <f>IF(AND('Care Companion Tracker'!$U759="", 'Care Companion Tracker'!$Z759=""),"Class not attended", IF(AND('Care Companion Tracker'!$Z759="",'Care Companion Tracker'!$U759&lt;&gt;"",$K759="Surgery",$W759=""),"Practical Left", IF(AND('Care Companion Tracker'!$Z759="",'Care Companion Tracker'!$U759&lt;&gt;"",'Care Companion Tracker'!$K759="Surgery",'Care Companion Tracker'!$Y759=""),"Evaluation left",IF(OR(AND('Care Companion Tracker'!$Z759&lt;&gt;"",'Care Companion Tracker'!$K759="Surgery",'Care Companion Tracker'!$U759&lt;&gt;"",'Care Companion Tracker'!$W759&lt;&gt;"",'Care Companion Tracker'!$Y759&lt;&gt;""),AND('Care Companion Tracker'!$Z759&lt;&gt;"",'Care Companion Tracker'!$K759="Procedure",'Care Companion Tracker'!$U759&lt;&gt;""),AND('Care Companion Tracker'!$Z759&lt;&gt;"",'Care Companion Tracker'!$K759="Observation",'Care Companion Tracker'!$U759&lt;&gt;"")),"Discharged &amp; completed",IF(AND('Care Companion Tracker'!$Z759&lt;&gt;"",'Care Companion Tracker'!$U759&lt;&gt;"",'Care Companion Tracker'!$W759=""),"Discharged but no practical", IF(AND('Care Companion Tracker'!$Z759&lt;&gt;"",'Care Companion Tracker'!$U759&lt;&gt;"",'Care Companion Tracker'!$K759="Surgery",'Care Companion Tracker'!$Y759=""),"Discharged but no evaluation",IF(AND('Care Companion Tracker'!$Z759&lt;&gt;"",'Care Companion Tracker'!$U759=""),"Discharged but no class","Completed but not discharged")))))))</f>
        <v>Discharged but no class</v>
      </c>
      <c r="E759" s="129" t="str">
        <f>IF(Table4[[#This Row],[DOA (DD/MM/YY)]]="","",TEXT(Table4[[#This Row],[DOA (DD/MM/YY)]],"mmm-yy"))</f>
        <v>Sep-14</v>
      </c>
      <c r="F759" s="148" t="str">
        <f>IF('Patient Admission Report'!H754="","",'Patient Admission Report'!H754)</f>
        <v>23/09/2014 06:04 PM</v>
      </c>
      <c r="G759" s="112" t="str">
        <f>IFERROR(IF('Patient Admission Report'!B754="","",'Patient Admission Report'!B754),"")</f>
        <v>10070000204445</v>
      </c>
      <c r="H759" s="68" t="str">
        <f>IFERROR(IF('Patient Admission Report'!C754="","",'Patient Admission Report'!C754),"")</f>
        <v>Mrs BHAGYAMMA M</v>
      </c>
      <c r="I759" s="77" t="str">
        <f>IFERROR(IF('Patient Admission Report'!D754="","",'Patient Admission Report'!D754),"")</f>
        <v>91-7866133351</v>
      </c>
      <c r="J759" s="68" t="str">
        <f>IFERROR(IF('Patient Admission Report'!E754="","",'Patient Admission Report'!E754),"")</f>
        <v>TELANGANA</v>
      </c>
      <c r="K759" s="68" t="str">
        <f>IFERROR(IF('Patient Admission Report'!F754="","",'Patient Admission Report'!F754),"")</f>
        <v>PROCEDURE</v>
      </c>
      <c r="L759" s="68" t="str">
        <f>IFERROR(IF('Patient Admission Report'!G754="","",'Patient Admission Report'!G754),"")</f>
        <v>GENERAL MEDICINE</v>
      </c>
      <c r="M759" s="133" t="str">
        <f>IFERROR(IF('Patient Admission Report'!I754="","",'Patient Admission Report'!I754),"")</f>
        <v>CGHS_CREDIT</v>
      </c>
      <c r="N759" s="124"/>
      <c r="O759" s="116"/>
      <c r="P759" s="72"/>
      <c r="Q759" s="73"/>
      <c r="R759" s="72"/>
      <c r="S759" s="72"/>
      <c r="T759" s="73"/>
      <c r="U759" s="69"/>
      <c r="V759" s="69"/>
      <c r="W759" s="136"/>
      <c r="X759" s="139"/>
      <c r="Y759" s="121"/>
      <c r="Z759" s="143" t="str">
        <f>IFERROR(VLOOKUP('Care Companion Tracker'!$G759,'Patient Discharge Report'!$B$11:$E$1048576,3,FALSE),"")</f>
        <v>27/09/2014 02:06 PM</v>
      </c>
      <c r="AA759" s="94" t="str">
        <f>IFERROR(VLOOKUP('Care Companion Tracker'!$G759,'Patient Discharge Report'!$B$11:$E$1048576,4,FALSE),"")</f>
        <v>Normal Discharge</v>
      </c>
      <c r="AB759" s="179">
        <f>ROUND(IF('Care Companion Tracker'!$Z759="",0,('Care Companion Tracker'!$Z759-'Care Companion Tracker'!$F759)),0)</f>
        <v>4</v>
      </c>
      <c r="AC759" s="116"/>
      <c r="AD759" s="95"/>
    </row>
    <row r="760" spans="2:30">
      <c r="B760" s="67">
        <f t="shared" si="22"/>
        <v>745</v>
      </c>
      <c r="C760" s="68" t="str">
        <f t="shared" si="23"/>
        <v>Hyderabad</v>
      </c>
      <c r="D760" s="93" t="str">
        <f>IF(AND('Care Companion Tracker'!$U760="", 'Care Companion Tracker'!$Z760=""),"Class not attended", IF(AND('Care Companion Tracker'!$Z760="",'Care Companion Tracker'!$U760&lt;&gt;"",$K760="Surgery",$W760=""),"Practical Left", IF(AND('Care Companion Tracker'!$Z760="",'Care Companion Tracker'!$U760&lt;&gt;"",'Care Companion Tracker'!$K760="Surgery",'Care Companion Tracker'!$Y760=""),"Evaluation left",IF(OR(AND('Care Companion Tracker'!$Z760&lt;&gt;"",'Care Companion Tracker'!$K760="Surgery",'Care Companion Tracker'!$U760&lt;&gt;"",'Care Companion Tracker'!$W760&lt;&gt;"",'Care Companion Tracker'!$Y760&lt;&gt;""),AND('Care Companion Tracker'!$Z760&lt;&gt;"",'Care Companion Tracker'!$K760="Procedure",'Care Companion Tracker'!$U760&lt;&gt;""),AND('Care Companion Tracker'!$Z760&lt;&gt;"",'Care Companion Tracker'!$K760="Observation",'Care Companion Tracker'!$U760&lt;&gt;"")),"Discharged &amp; completed",IF(AND('Care Companion Tracker'!$Z760&lt;&gt;"",'Care Companion Tracker'!$U760&lt;&gt;"",'Care Companion Tracker'!$W760=""),"Discharged but no practical", IF(AND('Care Companion Tracker'!$Z760&lt;&gt;"",'Care Companion Tracker'!$U760&lt;&gt;"",'Care Companion Tracker'!$K760="Surgery",'Care Companion Tracker'!$Y760=""),"Discharged but no evaluation",IF(AND('Care Companion Tracker'!$Z760&lt;&gt;"",'Care Companion Tracker'!$U760=""),"Discharged but no class","Completed but not discharged")))))))</f>
        <v>Discharged but no class</v>
      </c>
      <c r="E760" s="129" t="str">
        <f>IF(Table4[[#This Row],[DOA (DD/MM/YY)]]="","",TEXT(Table4[[#This Row],[DOA (DD/MM/YY)]],"mmm-yy"))</f>
        <v>Sep-14</v>
      </c>
      <c r="F760" s="148" t="str">
        <f>IF('Patient Admission Report'!H755="","",'Patient Admission Report'!H755)</f>
        <v>23/09/2014 04:39 PM</v>
      </c>
      <c r="G760" s="112" t="str">
        <f>IFERROR(IF('Patient Admission Report'!B755="","",'Patient Admission Report'!B755),"")</f>
        <v>10070000204435</v>
      </c>
      <c r="H760" s="68" t="str">
        <f>IFERROR(IF('Patient Admission Report'!C755="","",'Patient Admission Report'!C755),"")</f>
        <v>Mrs NASREEN BEGUM MD</v>
      </c>
      <c r="I760" s="77" t="str">
        <f>IFERROR(IF('Patient Admission Report'!D755="","",'Patient Admission Report'!D755),"")</f>
        <v>91-9985155219</v>
      </c>
      <c r="J760" s="68" t="str">
        <f>IFERROR(IF('Patient Admission Report'!E755="","",'Patient Admission Report'!E755),"")</f>
        <v>TELANGANA</v>
      </c>
      <c r="K760" s="68" t="str">
        <f>IFERROR(IF('Patient Admission Report'!F755="","",'Patient Admission Report'!F755),"")</f>
        <v>OBSERVATION</v>
      </c>
      <c r="L760" s="68" t="str">
        <f>IFERROR(IF('Patient Admission Report'!G755="","",'Patient Admission Report'!G755),"")</f>
        <v>GENERAL MEDICINE</v>
      </c>
      <c r="M760" s="133" t="str">
        <f>IFERROR(IF('Patient Admission Report'!I755="","",'Patient Admission Report'!I755),"")</f>
        <v/>
      </c>
      <c r="N760" s="124"/>
      <c r="O760" s="116"/>
      <c r="P760" s="72"/>
      <c r="Q760" s="73"/>
      <c r="R760" s="72"/>
      <c r="S760" s="72"/>
      <c r="T760" s="73"/>
      <c r="U760" s="69"/>
      <c r="V760" s="69"/>
      <c r="W760" s="136"/>
      <c r="X760" s="139"/>
      <c r="Y760" s="121"/>
      <c r="Z760" s="143" t="str">
        <f>IFERROR(VLOOKUP('Care Companion Tracker'!$G760,'Patient Discharge Report'!$B$11:$E$1048576,3,FALSE),"")</f>
        <v>25/09/2014 05:30 PM</v>
      </c>
      <c r="AA760" s="94" t="str">
        <f>IFERROR(VLOOKUP('Care Companion Tracker'!$G760,'Patient Discharge Report'!$B$11:$E$1048576,4,FALSE),"")</f>
        <v>Normal Discharge</v>
      </c>
      <c r="AB760" s="179">
        <f>ROUND(IF('Care Companion Tracker'!$Z760="",0,('Care Companion Tracker'!$Z760-'Care Companion Tracker'!$F760)),0)</f>
        <v>2</v>
      </c>
      <c r="AC760" s="116"/>
      <c r="AD760" s="95"/>
    </row>
    <row r="761" spans="2:30">
      <c r="B761" s="67">
        <f t="shared" si="22"/>
        <v>746</v>
      </c>
      <c r="C761" s="68" t="str">
        <f t="shared" si="23"/>
        <v>Hyderabad</v>
      </c>
      <c r="D761" s="93" t="str">
        <f>IF(AND('Care Companion Tracker'!$U761="", 'Care Companion Tracker'!$Z761=""),"Class not attended", IF(AND('Care Companion Tracker'!$Z761="",'Care Companion Tracker'!$U761&lt;&gt;"",$K761="Surgery",$W761=""),"Practical Left", IF(AND('Care Companion Tracker'!$Z761="",'Care Companion Tracker'!$U761&lt;&gt;"",'Care Companion Tracker'!$K761="Surgery",'Care Companion Tracker'!$Y761=""),"Evaluation left",IF(OR(AND('Care Companion Tracker'!$Z761&lt;&gt;"",'Care Companion Tracker'!$K761="Surgery",'Care Companion Tracker'!$U761&lt;&gt;"",'Care Companion Tracker'!$W761&lt;&gt;"",'Care Companion Tracker'!$Y761&lt;&gt;""),AND('Care Companion Tracker'!$Z761&lt;&gt;"",'Care Companion Tracker'!$K761="Procedure",'Care Companion Tracker'!$U761&lt;&gt;""),AND('Care Companion Tracker'!$Z761&lt;&gt;"",'Care Companion Tracker'!$K761="Observation",'Care Companion Tracker'!$U761&lt;&gt;"")),"Discharged &amp; completed",IF(AND('Care Companion Tracker'!$Z761&lt;&gt;"",'Care Companion Tracker'!$U761&lt;&gt;"",'Care Companion Tracker'!$W761=""),"Discharged but no practical", IF(AND('Care Companion Tracker'!$Z761&lt;&gt;"",'Care Companion Tracker'!$U761&lt;&gt;"",'Care Companion Tracker'!$K761="Surgery",'Care Companion Tracker'!$Y761=""),"Discharged but no evaluation",IF(AND('Care Companion Tracker'!$Z761&lt;&gt;"",'Care Companion Tracker'!$U761=""),"Discharged but no class","Completed but not discharged")))))))</f>
        <v>Discharged but no class</v>
      </c>
      <c r="E761" s="129" t="str">
        <f>IF(Table4[[#This Row],[DOA (DD/MM/YY)]]="","",TEXT(Table4[[#This Row],[DOA (DD/MM/YY)]],"mmm-yy"))</f>
        <v>Sep-14</v>
      </c>
      <c r="F761" s="148" t="str">
        <f>IF('Patient Admission Report'!H756="","",'Patient Admission Report'!H756)</f>
        <v>23/09/2014 04:01 PM</v>
      </c>
      <c r="G761" s="112" t="str">
        <f>IFERROR(IF('Patient Admission Report'!B756="","",'Patient Admission Report'!B756),"")</f>
        <v>10070000180172</v>
      </c>
      <c r="H761" s="68" t="str">
        <f>IFERROR(IF('Patient Admission Report'!C756="","",'Patient Admission Report'!C756),"")</f>
        <v>Mrs P JYOTHI</v>
      </c>
      <c r="I761" s="77" t="str">
        <f>IFERROR(IF('Patient Admission Report'!D756="","",'Patient Admission Report'!D756),"")</f>
        <v>919640343243</v>
      </c>
      <c r="J761" s="68" t="str">
        <f>IFERROR(IF('Patient Admission Report'!E756="","",'Patient Admission Report'!E756),"")</f>
        <v>Andhra Pradesh</v>
      </c>
      <c r="K761" s="68" t="str">
        <f>IFERROR(IF('Patient Admission Report'!F756="","",'Patient Admission Report'!F756),"")</f>
        <v>PROCEDURE</v>
      </c>
      <c r="L761" s="68" t="str">
        <f>IFERROR(IF('Patient Admission Report'!G756="","",'Patient Admission Report'!G756),"")</f>
        <v>GENERAL MEDICINE</v>
      </c>
      <c r="M761" s="133" t="str">
        <f>IFERROR(IF('Patient Admission Report'!I756="","",'Patient Admission Report'!I756),"")</f>
        <v>NH-Mallareddy Hospital</v>
      </c>
      <c r="N761" s="124"/>
      <c r="O761" s="116"/>
      <c r="P761" s="72"/>
      <c r="Q761" s="73"/>
      <c r="R761" s="72"/>
      <c r="S761" s="72"/>
      <c r="T761" s="73"/>
      <c r="U761" s="69"/>
      <c r="V761" s="69"/>
      <c r="W761" s="136"/>
      <c r="X761" s="139"/>
      <c r="Y761" s="121"/>
      <c r="Z761" s="143" t="str">
        <f>IFERROR(VLOOKUP('Care Companion Tracker'!$G761,'Patient Discharge Report'!$B$11:$E$1048576,3,FALSE),"")</f>
        <v>27/09/2014 02:04 PM</v>
      </c>
      <c r="AA761" s="94" t="str">
        <f>IFERROR(VLOOKUP('Care Companion Tracker'!$G761,'Patient Discharge Report'!$B$11:$E$1048576,4,FALSE),"")</f>
        <v>Normal Discharge</v>
      </c>
      <c r="AB761" s="179">
        <f>ROUND(IF('Care Companion Tracker'!$Z761="",0,('Care Companion Tracker'!$Z761-'Care Companion Tracker'!$F761)),0)</f>
        <v>4</v>
      </c>
      <c r="AC761" s="116"/>
      <c r="AD761" s="95"/>
    </row>
    <row r="762" spans="2:30">
      <c r="B762" s="67">
        <f t="shared" si="22"/>
        <v>747</v>
      </c>
      <c r="C762" s="68" t="str">
        <f t="shared" si="23"/>
        <v>Hyderabad</v>
      </c>
      <c r="D762" s="93" t="str">
        <f>IF(AND('Care Companion Tracker'!$U762="", 'Care Companion Tracker'!$Z762=""),"Class not attended", IF(AND('Care Companion Tracker'!$Z762="",'Care Companion Tracker'!$U762&lt;&gt;"",$K762="Surgery",$W762=""),"Practical Left", IF(AND('Care Companion Tracker'!$Z762="",'Care Companion Tracker'!$U762&lt;&gt;"",'Care Companion Tracker'!$K762="Surgery",'Care Companion Tracker'!$Y762=""),"Evaluation left",IF(OR(AND('Care Companion Tracker'!$Z762&lt;&gt;"",'Care Companion Tracker'!$K762="Surgery",'Care Companion Tracker'!$U762&lt;&gt;"",'Care Companion Tracker'!$W762&lt;&gt;"",'Care Companion Tracker'!$Y762&lt;&gt;""),AND('Care Companion Tracker'!$Z762&lt;&gt;"",'Care Companion Tracker'!$K762="Procedure",'Care Companion Tracker'!$U762&lt;&gt;""),AND('Care Companion Tracker'!$Z762&lt;&gt;"",'Care Companion Tracker'!$K762="Observation",'Care Companion Tracker'!$U762&lt;&gt;"")),"Discharged &amp; completed",IF(AND('Care Companion Tracker'!$Z762&lt;&gt;"",'Care Companion Tracker'!$U762&lt;&gt;"",'Care Companion Tracker'!$W762=""),"Discharged but no practical", IF(AND('Care Companion Tracker'!$Z762&lt;&gt;"",'Care Companion Tracker'!$U762&lt;&gt;"",'Care Companion Tracker'!$K762="Surgery",'Care Companion Tracker'!$Y762=""),"Discharged but no evaluation",IF(AND('Care Companion Tracker'!$Z762&lt;&gt;"",'Care Companion Tracker'!$U762=""),"Discharged but no class","Completed but not discharged")))))))</f>
        <v>Discharged but no class</v>
      </c>
      <c r="E762" s="129" t="str">
        <f>IF(Table4[[#This Row],[DOA (DD/MM/YY)]]="","",TEXT(Table4[[#This Row],[DOA (DD/MM/YY)]],"mmm-yy"))</f>
        <v>Sep-14</v>
      </c>
      <c r="F762" s="148" t="str">
        <f>IF('Patient Admission Report'!H757="","",'Patient Admission Report'!H757)</f>
        <v>23/09/2014 01:14 PM</v>
      </c>
      <c r="G762" s="112" t="str">
        <f>IFERROR(IF('Patient Admission Report'!B757="","",'Patient Admission Report'!B757),"")</f>
        <v>10070000204316</v>
      </c>
      <c r="H762" s="68" t="str">
        <f>IFERROR(IF('Patient Admission Report'!C757="","",'Patient Admission Report'!C757),"")</f>
        <v>Mr MALLU KONDA K</v>
      </c>
      <c r="I762" s="77" t="str">
        <f>IFERROR(IF('Patient Admission Report'!D757="","",'Patient Admission Report'!D757),"")</f>
        <v>919652400498</v>
      </c>
      <c r="J762" s="68" t="str">
        <f>IFERROR(IF('Patient Admission Report'!E757="","",'Patient Admission Report'!E757),"")</f>
        <v>TELANGANA</v>
      </c>
      <c r="K762" s="68" t="str">
        <f>IFERROR(IF('Patient Admission Report'!F757="","",'Patient Admission Report'!F757),"")</f>
        <v>OBSERVATION</v>
      </c>
      <c r="L762" s="68" t="str">
        <f>IFERROR(IF('Patient Admission Report'!G757="","",'Patient Admission Report'!G757),"")</f>
        <v>GENERAL MEDICINE</v>
      </c>
      <c r="M762" s="133" t="str">
        <f>IFERROR(IF('Patient Admission Report'!I757="","",'Patient Admission Report'!I757),"")</f>
        <v/>
      </c>
      <c r="N762" s="124"/>
      <c r="O762" s="116"/>
      <c r="P762" s="72"/>
      <c r="Q762" s="73"/>
      <c r="R762" s="72"/>
      <c r="S762" s="72"/>
      <c r="T762" s="73"/>
      <c r="U762" s="69"/>
      <c r="V762" s="69"/>
      <c r="W762" s="136"/>
      <c r="X762" s="139"/>
      <c r="Y762" s="121"/>
      <c r="Z762" s="143" t="str">
        <f>IFERROR(VLOOKUP('Care Companion Tracker'!$G762,'Patient Discharge Report'!$B$11:$E$1048576,3,FALSE),"")</f>
        <v>25/09/2014 05:30 PM</v>
      </c>
      <c r="AA762" s="94" t="str">
        <f>IFERROR(VLOOKUP('Care Companion Tracker'!$G762,'Patient Discharge Report'!$B$11:$E$1048576,4,FALSE),"")</f>
        <v>Normal Discharge</v>
      </c>
      <c r="AB762" s="179">
        <f>ROUND(IF('Care Companion Tracker'!$Z762="",0,('Care Companion Tracker'!$Z762-'Care Companion Tracker'!$F762)),0)</f>
        <v>2</v>
      </c>
      <c r="AC762" s="116"/>
      <c r="AD762" s="95"/>
    </row>
    <row r="763" spans="2:30">
      <c r="B763" s="67">
        <f t="shared" si="22"/>
        <v>748</v>
      </c>
      <c r="C763" s="68" t="str">
        <f t="shared" si="23"/>
        <v>Hyderabad</v>
      </c>
      <c r="D763" s="93" t="str">
        <f>IF(AND('Care Companion Tracker'!$U763="", 'Care Companion Tracker'!$Z763=""),"Class not attended", IF(AND('Care Companion Tracker'!$Z763="",'Care Companion Tracker'!$U763&lt;&gt;"",$K763="Surgery",$W763=""),"Practical Left", IF(AND('Care Companion Tracker'!$Z763="",'Care Companion Tracker'!$U763&lt;&gt;"",'Care Companion Tracker'!$K763="Surgery",'Care Companion Tracker'!$Y763=""),"Evaluation left",IF(OR(AND('Care Companion Tracker'!$Z763&lt;&gt;"",'Care Companion Tracker'!$K763="Surgery",'Care Companion Tracker'!$U763&lt;&gt;"",'Care Companion Tracker'!$W763&lt;&gt;"",'Care Companion Tracker'!$Y763&lt;&gt;""),AND('Care Companion Tracker'!$Z763&lt;&gt;"",'Care Companion Tracker'!$K763="Procedure",'Care Companion Tracker'!$U763&lt;&gt;""),AND('Care Companion Tracker'!$Z763&lt;&gt;"",'Care Companion Tracker'!$K763="Observation",'Care Companion Tracker'!$U763&lt;&gt;"")),"Discharged &amp; completed",IF(AND('Care Companion Tracker'!$Z763&lt;&gt;"",'Care Companion Tracker'!$U763&lt;&gt;"",'Care Companion Tracker'!$W763=""),"Discharged but no practical", IF(AND('Care Companion Tracker'!$Z763&lt;&gt;"",'Care Companion Tracker'!$U763&lt;&gt;"",'Care Companion Tracker'!$K763="Surgery",'Care Companion Tracker'!$Y763=""),"Discharged but no evaluation",IF(AND('Care Companion Tracker'!$Z763&lt;&gt;"",'Care Companion Tracker'!$U763=""),"Discharged but no class","Completed but not discharged")))))))</f>
        <v>Discharged but no class</v>
      </c>
      <c r="E763" s="129" t="str">
        <f>IF(Table4[[#This Row],[DOA (DD/MM/YY)]]="","",TEXT(Table4[[#This Row],[DOA (DD/MM/YY)]],"mmm-yy"))</f>
        <v>Sep-14</v>
      </c>
      <c r="F763" s="148" t="str">
        <f>IF('Patient Admission Report'!H758="","",'Patient Admission Report'!H758)</f>
        <v>23/09/2014 12:18 PM</v>
      </c>
      <c r="G763" s="112" t="str">
        <f>IFERROR(IF('Patient Admission Report'!B758="","",'Patient Admission Report'!B758),"")</f>
        <v>10070000204267</v>
      </c>
      <c r="H763" s="68" t="str">
        <f>IFERROR(IF('Patient Admission Report'!C758="","",'Patient Admission Report'!C758),"")</f>
        <v>Mr DEEPAK DAS</v>
      </c>
      <c r="I763" s="77" t="str">
        <f>IFERROR(IF('Patient Admission Report'!D758="","",'Patient Admission Report'!D758),"")</f>
        <v>918186886378</v>
      </c>
      <c r="J763" s="68" t="str">
        <f>IFERROR(IF('Patient Admission Report'!E758="","",'Patient Admission Report'!E758),"")</f>
        <v>WEST BENGAL.</v>
      </c>
      <c r="K763" s="68" t="str">
        <f>IFERROR(IF('Patient Admission Report'!F758="","",'Patient Admission Report'!F758),"")</f>
        <v>PROCEDURE</v>
      </c>
      <c r="L763" s="68" t="str">
        <f>IFERROR(IF('Patient Admission Report'!G758="","",'Patient Admission Report'!G758),"")</f>
        <v>GENERAL MEDICINE</v>
      </c>
      <c r="M763" s="133" t="str">
        <f>IFERROR(IF('Patient Admission Report'!I758="","",'Patient Admission Report'!I758),"")</f>
        <v>NH-Mallareddy Hospital</v>
      </c>
      <c r="N763" s="124"/>
      <c r="O763" s="116"/>
      <c r="P763" s="72"/>
      <c r="Q763" s="73"/>
      <c r="R763" s="72"/>
      <c r="S763" s="72"/>
      <c r="T763" s="73"/>
      <c r="U763" s="69"/>
      <c r="V763" s="69"/>
      <c r="W763" s="136"/>
      <c r="X763" s="139"/>
      <c r="Y763" s="121"/>
      <c r="Z763" s="143" t="str">
        <f>IFERROR(VLOOKUP('Care Companion Tracker'!$G763,'Patient Discharge Report'!$B$11:$E$1048576,3,FALSE),"")</f>
        <v>25/09/2014 07:16 AM</v>
      </c>
      <c r="AA763" s="94" t="str">
        <f>IFERROR(VLOOKUP('Care Companion Tracker'!$G763,'Patient Discharge Report'!$B$11:$E$1048576,4,FALSE),"")</f>
        <v>LAMA</v>
      </c>
      <c r="AB763" s="179">
        <f>ROUND(IF('Care Companion Tracker'!$Z763="",0,('Care Companion Tracker'!$Z763-'Care Companion Tracker'!$F763)),0)</f>
        <v>2</v>
      </c>
      <c r="AC763" s="116"/>
      <c r="AD763" s="95"/>
    </row>
    <row r="764" spans="2:30">
      <c r="B764" s="67">
        <f t="shared" si="22"/>
        <v>749</v>
      </c>
      <c r="C764" s="68" t="str">
        <f t="shared" si="23"/>
        <v>Hyderabad</v>
      </c>
      <c r="D764" s="93" t="str">
        <f>IF(AND('Care Companion Tracker'!$U764="", 'Care Companion Tracker'!$Z764=""),"Class not attended", IF(AND('Care Companion Tracker'!$Z764="",'Care Companion Tracker'!$U764&lt;&gt;"",$K764="Surgery",$W764=""),"Practical Left", IF(AND('Care Companion Tracker'!$Z764="",'Care Companion Tracker'!$U764&lt;&gt;"",'Care Companion Tracker'!$K764="Surgery",'Care Companion Tracker'!$Y764=""),"Evaluation left",IF(OR(AND('Care Companion Tracker'!$Z764&lt;&gt;"",'Care Companion Tracker'!$K764="Surgery",'Care Companion Tracker'!$U764&lt;&gt;"",'Care Companion Tracker'!$W764&lt;&gt;"",'Care Companion Tracker'!$Y764&lt;&gt;""),AND('Care Companion Tracker'!$Z764&lt;&gt;"",'Care Companion Tracker'!$K764="Procedure",'Care Companion Tracker'!$U764&lt;&gt;""),AND('Care Companion Tracker'!$Z764&lt;&gt;"",'Care Companion Tracker'!$K764="Observation",'Care Companion Tracker'!$U764&lt;&gt;"")),"Discharged &amp; completed",IF(AND('Care Companion Tracker'!$Z764&lt;&gt;"",'Care Companion Tracker'!$U764&lt;&gt;"",'Care Companion Tracker'!$W764=""),"Discharged but no practical", IF(AND('Care Companion Tracker'!$Z764&lt;&gt;"",'Care Companion Tracker'!$U764&lt;&gt;"",'Care Companion Tracker'!$K764="Surgery",'Care Companion Tracker'!$Y764=""),"Discharged but no evaluation",IF(AND('Care Companion Tracker'!$Z764&lt;&gt;"",'Care Companion Tracker'!$U764=""),"Discharged but no class","Completed but not discharged")))))))</f>
        <v>Discharged but no class</v>
      </c>
      <c r="E764" s="129" t="str">
        <f>IF(Table4[[#This Row],[DOA (DD/MM/YY)]]="","",TEXT(Table4[[#This Row],[DOA (DD/MM/YY)]],"mmm-yy"))</f>
        <v>Sep-14</v>
      </c>
      <c r="F764" s="148" t="str">
        <f>IF('Patient Admission Report'!H759="","",'Patient Admission Report'!H759)</f>
        <v>23/09/2014 11:29 AM</v>
      </c>
      <c r="G764" s="112" t="str">
        <f>IFERROR(IF('Patient Admission Report'!B759="","",'Patient Admission Report'!B759),"")</f>
        <v>10070000204273</v>
      </c>
      <c r="H764" s="68" t="str">
        <f>IFERROR(IF('Patient Admission Report'!C759="","",'Patient Admission Report'!C759),"")</f>
        <v>Mr MOHAMMAD JAMEERUDDIN</v>
      </c>
      <c r="I764" s="77" t="str">
        <f>IFERROR(IF('Patient Admission Report'!D759="","",'Patient Admission Report'!D759),"")</f>
        <v>919032519835</v>
      </c>
      <c r="J764" s="68" t="str">
        <f>IFERROR(IF('Patient Admission Report'!E759="","",'Patient Admission Report'!E759),"")</f>
        <v>TELANGANA</v>
      </c>
      <c r="K764" s="68" t="str">
        <f>IFERROR(IF('Patient Admission Report'!F759="","",'Patient Admission Report'!F759),"")</f>
        <v>OBSERVATION</v>
      </c>
      <c r="L764" s="68" t="str">
        <f>IFERROR(IF('Patient Admission Report'!G759="","",'Patient Admission Report'!G759),"")</f>
        <v>GENERAL MEDICINE</v>
      </c>
      <c r="M764" s="133" t="str">
        <f>IFERROR(IF('Patient Admission Report'!I759="","",'Patient Admission Report'!I759),"")</f>
        <v/>
      </c>
      <c r="N764" s="124"/>
      <c r="O764" s="116"/>
      <c r="P764" s="72"/>
      <c r="Q764" s="73"/>
      <c r="R764" s="72"/>
      <c r="S764" s="72"/>
      <c r="T764" s="73"/>
      <c r="U764" s="69"/>
      <c r="V764" s="69"/>
      <c r="W764" s="136"/>
      <c r="X764" s="139"/>
      <c r="Y764" s="121"/>
      <c r="Z764" s="143" t="str">
        <f>IFERROR(VLOOKUP('Care Companion Tracker'!$G764,'Patient Discharge Report'!$B$11:$E$1048576,3,FALSE),"")</f>
        <v>26/09/2014 02:40 PM</v>
      </c>
      <c r="AA764" s="94" t="str">
        <f>IFERROR(VLOOKUP('Care Companion Tracker'!$G764,'Patient Discharge Report'!$B$11:$E$1048576,4,FALSE),"")</f>
        <v>Normal Discharge</v>
      </c>
      <c r="AB764" s="179">
        <f>ROUND(IF('Care Companion Tracker'!$Z764="",0,('Care Companion Tracker'!$Z764-'Care Companion Tracker'!$F764)),0)</f>
        <v>3</v>
      </c>
      <c r="AC764" s="116"/>
      <c r="AD764" s="95"/>
    </row>
    <row r="765" spans="2:30">
      <c r="B765" s="67">
        <f t="shared" si="22"/>
        <v>750</v>
      </c>
      <c r="C765" s="68" t="str">
        <f t="shared" si="23"/>
        <v>Hyderabad</v>
      </c>
      <c r="D765" s="93" t="str">
        <f>IF(AND('Care Companion Tracker'!$U765="", 'Care Companion Tracker'!$Z765=""),"Class not attended", IF(AND('Care Companion Tracker'!$Z765="",'Care Companion Tracker'!$U765&lt;&gt;"",$K765="Surgery",$W765=""),"Practical Left", IF(AND('Care Companion Tracker'!$Z765="",'Care Companion Tracker'!$U765&lt;&gt;"",'Care Companion Tracker'!$K765="Surgery",'Care Companion Tracker'!$Y765=""),"Evaluation left",IF(OR(AND('Care Companion Tracker'!$Z765&lt;&gt;"",'Care Companion Tracker'!$K765="Surgery",'Care Companion Tracker'!$U765&lt;&gt;"",'Care Companion Tracker'!$W765&lt;&gt;"",'Care Companion Tracker'!$Y765&lt;&gt;""),AND('Care Companion Tracker'!$Z765&lt;&gt;"",'Care Companion Tracker'!$K765="Procedure",'Care Companion Tracker'!$U765&lt;&gt;""),AND('Care Companion Tracker'!$Z765&lt;&gt;"",'Care Companion Tracker'!$K765="Observation",'Care Companion Tracker'!$U765&lt;&gt;"")),"Discharged &amp; completed",IF(AND('Care Companion Tracker'!$Z765&lt;&gt;"",'Care Companion Tracker'!$U765&lt;&gt;"",'Care Companion Tracker'!$W765=""),"Discharged but no practical", IF(AND('Care Companion Tracker'!$Z765&lt;&gt;"",'Care Companion Tracker'!$U765&lt;&gt;"",'Care Companion Tracker'!$K765="Surgery",'Care Companion Tracker'!$Y765=""),"Discharged but no evaluation",IF(AND('Care Companion Tracker'!$Z765&lt;&gt;"",'Care Companion Tracker'!$U765=""),"Discharged but no class","Completed but not discharged")))))))</f>
        <v>Discharged but no class</v>
      </c>
      <c r="E765" s="129" t="str">
        <f>IF(Table4[[#This Row],[DOA (DD/MM/YY)]]="","",TEXT(Table4[[#This Row],[DOA (DD/MM/YY)]],"mmm-yy"))</f>
        <v>Sep-14</v>
      </c>
      <c r="F765" s="148" t="str">
        <f>IF('Patient Admission Report'!H760="","",'Patient Admission Report'!H760)</f>
        <v>23/09/2014 10:31 AM</v>
      </c>
      <c r="G765" s="112" t="str">
        <f>IFERROR(IF('Patient Admission Report'!B760="","",'Patient Admission Report'!B760),"")</f>
        <v>10070000147163</v>
      </c>
      <c r="H765" s="68" t="str">
        <f>IFERROR(IF('Patient Admission Report'!C760="","",'Patient Admission Report'!C760),"")</f>
        <v>Mr. K. ESWAR</v>
      </c>
      <c r="I765" s="77" t="str">
        <f>IFERROR(IF('Patient Admission Report'!D760="","",'Patient Admission Report'!D760),"")</f>
        <v>91-9949050705</v>
      </c>
      <c r="J765" s="68" t="str">
        <f>IFERROR(IF('Patient Admission Report'!E760="","",'Patient Admission Report'!E760),"")</f>
        <v>Andhra Pradesh</v>
      </c>
      <c r="K765" s="68" t="str">
        <f>IFERROR(IF('Patient Admission Report'!F760="","",'Patient Admission Report'!F760),"")</f>
        <v>OBSERVATION</v>
      </c>
      <c r="L765" s="68" t="str">
        <f>IFERROR(IF('Patient Admission Report'!G760="","",'Patient Admission Report'!G760),"")</f>
        <v>GENERAL MEDICINE</v>
      </c>
      <c r="M765" s="133" t="str">
        <f>IFERROR(IF('Patient Admission Report'!I760="","",'Patient Admission Report'!I760),"")</f>
        <v/>
      </c>
      <c r="N765" s="124"/>
      <c r="O765" s="116"/>
      <c r="P765" s="72"/>
      <c r="Q765" s="73"/>
      <c r="R765" s="72"/>
      <c r="S765" s="72"/>
      <c r="T765" s="73"/>
      <c r="U765" s="69"/>
      <c r="V765" s="69"/>
      <c r="W765" s="136"/>
      <c r="X765" s="139"/>
      <c r="Y765" s="121"/>
      <c r="Z765" s="143" t="str">
        <f>IFERROR(VLOOKUP('Care Companion Tracker'!$G765,'Patient Discharge Report'!$B$11:$E$1048576,3,FALSE),"")</f>
        <v>25/09/2014 03:51 PM</v>
      </c>
      <c r="AA765" s="94" t="str">
        <f>IFERROR(VLOOKUP('Care Companion Tracker'!$G765,'Patient Discharge Report'!$B$11:$E$1048576,4,FALSE),"")</f>
        <v>LAMA</v>
      </c>
      <c r="AB765" s="179">
        <f>ROUND(IF('Care Companion Tracker'!$Z765="",0,('Care Companion Tracker'!$Z765-'Care Companion Tracker'!$F765)),0)</f>
        <v>2</v>
      </c>
      <c r="AC765" s="116"/>
      <c r="AD765" s="95"/>
    </row>
    <row r="766" spans="2:30">
      <c r="B766" s="67">
        <f t="shared" si="22"/>
        <v>751</v>
      </c>
      <c r="C766" s="68" t="str">
        <f t="shared" si="23"/>
        <v>Hyderabad</v>
      </c>
      <c r="D766" s="93" t="str">
        <f>IF(AND('Care Companion Tracker'!$U766="", 'Care Companion Tracker'!$Z766=""),"Class not attended", IF(AND('Care Companion Tracker'!$Z766="",'Care Companion Tracker'!$U766&lt;&gt;"",$K766="Surgery",$W766=""),"Practical Left", IF(AND('Care Companion Tracker'!$Z766="",'Care Companion Tracker'!$U766&lt;&gt;"",'Care Companion Tracker'!$K766="Surgery",'Care Companion Tracker'!$Y766=""),"Evaluation left",IF(OR(AND('Care Companion Tracker'!$Z766&lt;&gt;"",'Care Companion Tracker'!$K766="Surgery",'Care Companion Tracker'!$U766&lt;&gt;"",'Care Companion Tracker'!$W766&lt;&gt;"",'Care Companion Tracker'!$Y766&lt;&gt;""),AND('Care Companion Tracker'!$Z766&lt;&gt;"",'Care Companion Tracker'!$K766="Procedure",'Care Companion Tracker'!$U766&lt;&gt;""),AND('Care Companion Tracker'!$Z766&lt;&gt;"",'Care Companion Tracker'!$K766="Observation",'Care Companion Tracker'!$U766&lt;&gt;"")),"Discharged &amp; completed",IF(AND('Care Companion Tracker'!$Z766&lt;&gt;"",'Care Companion Tracker'!$U766&lt;&gt;"",'Care Companion Tracker'!$W766=""),"Discharged but no practical", IF(AND('Care Companion Tracker'!$Z766&lt;&gt;"",'Care Companion Tracker'!$U766&lt;&gt;"",'Care Companion Tracker'!$K766="Surgery",'Care Companion Tracker'!$Y766=""),"Discharged but no evaluation",IF(AND('Care Companion Tracker'!$Z766&lt;&gt;"",'Care Companion Tracker'!$U766=""),"Discharged but no class","Completed but not discharged")))))))</f>
        <v>Discharged but no class</v>
      </c>
      <c r="E766" s="129" t="str">
        <f>IF(Table4[[#This Row],[DOA (DD/MM/YY)]]="","",TEXT(Table4[[#This Row],[DOA (DD/MM/YY)]],"mmm-yy"))</f>
        <v>Sep-14</v>
      </c>
      <c r="F766" s="148" t="str">
        <f>IF('Patient Admission Report'!H761="","",'Patient Admission Report'!H761)</f>
        <v>23/09/2014 10:10 PM</v>
      </c>
      <c r="G766" s="112" t="str">
        <f>IFERROR(IF('Patient Admission Report'!B761="","",'Patient Admission Report'!B761),"")</f>
        <v>10070000204451</v>
      </c>
      <c r="H766" s="68" t="str">
        <f>IFERROR(IF('Patient Admission Report'!C761="","",'Patient Admission Report'!C761),"")</f>
        <v>Mrs SALAMMA CH</v>
      </c>
      <c r="I766" s="77" t="str">
        <f>IFERROR(IF('Patient Admission Report'!D761="","",'Patient Admission Report'!D761),"")</f>
        <v>91-9949431030</v>
      </c>
      <c r="J766" s="68" t="str">
        <f>IFERROR(IF('Patient Admission Report'!E761="","",'Patient Admission Report'!E761),"")</f>
        <v>TELANGANA</v>
      </c>
      <c r="K766" s="68" t="str">
        <f>IFERROR(IF('Patient Admission Report'!F761="","",'Patient Admission Report'!F761),"")</f>
        <v>PROCEDURE</v>
      </c>
      <c r="L766" s="68" t="str">
        <f>IFERROR(IF('Patient Admission Report'!G761="","",'Patient Admission Report'!G761),"")</f>
        <v>NEPHROLOGY</v>
      </c>
      <c r="M766" s="133" t="str">
        <f>IFERROR(IF('Patient Admission Report'!I761="","",'Patient Admission Report'!I761),"")</f>
        <v>AROGYA SRI</v>
      </c>
      <c r="N766" s="124"/>
      <c r="O766" s="116"/>
      <c r="P766" s="72"/>
      <c r="Q766" s="73"/>
      <c r="R766" s="72"/>
      <c r="S766" s="72"/>
      <c r="T766" s="73"/>
      <c r="U766" s="69"/>
      <c r="V766" s="69"/>
      <c r="W766" s="136"/>
      <c r="X766" s="139"/>
      <c r="Y766" s="121"/>
      <c r="Z766" s="143" t="str">
        <f>IFERROR(VLOOKUP('Care Companion Tracker'!$G766,'Patient Discharge Report'!$B$11:$E$1048576,3,FALSE),"")</f>
        <v>01/10/2014 04:06 PM</v>
      </c>
      <c r="AA766" s="94" t="str">
        <f>IFERROR(VLOOKUP('Care Companion Tracker'!$G766,'Patient Discharge Report'!$B$11:$E$1048576,4,FALSE),"")</f>
        <v>Normal Discharge</v>
      </c>
      <c r="AB766" s="179">
        <f>ROUND(IF('Care Companion Tracker'!$Z766="",0,('Care Companion Tracker'!$Z766-'Care Companion Tracker'!$F766)),0)</f>
        <v>8</v>
      </c>
      <c r="AC766" s="116"/>
      <c r="AD766" s="95"/>
    </row>
    <row r="767" spans="2:30">
      <c r="B767" s="67">
        <f t="shared" si="22"/>
        <v>752</v>
      </c>
      <c r="C767" s="68" t="str">
        <f t="shared" si="23"/>
        <v>Hyderabad</v>
      </c>
      <c r="D767" s="93" t="str">
        <f>IF(AND('Care Companion Tracker'!$U767="", 'Care Companion Tracker'!$Z767=""),"Class not attended", IF(AND('Care Companion Tracker'!$Z767="",'Care Companion Tracker'!$U767&lt;&gt;"",$K767="Surgery",$W767=""),"Practical Left", IF(AND('Care Companion Tracker'!$Z767="",'Care Companion Tracker'!$U767&lt;&gt;"",'Care Companion Tracker'!$K767="Surgery",'Care Companion Tracker'!$Y767=""),"Evaluation left",IF(OR(AND('Care Companion Tracker'!$Z767&lt;&gt;"",'Care Companion Tracker'!$K767="Surgery",'Care Companion Tracker'!$U767&lt;&gt;"",'Care Companion Tracker'!$W767&lt;&gt;"",'Care Companion Tracker'!$Y767&lt;&gt;""),AND('Care Companion Tracker'!$Z767&lt;&gt;"",'Care Companion Tracker'!$K767="Procedure",'Care Companion Tracker'!$U767&lt;&gt;""),AND('Care Companion Tracker'!$Z767&lt;&gt;"",'Care Companion Tracker'!$K767="Observation",'Care Companion Tracker'!$U767&lt;&gt;"")),"Discharged &amp; completed",IF(AND('Care Companion Tracker'!$Z767&lt;&gt;"",'Care Companion Tracker'!$U767&lt;&gt;"",'Care Companion Tracker'!$W767=""),"Discharged but no practical", IF(AND('Care Companion Tracker'!$Z767&lt;&gt;"",'Care Companion Tracker'!$U767&lt;&gt;"",'Care Companion Tracker'!$K767="Surgery",'Care Companion Tracker'!$Y767=""),"Discharged but no evaluation",IF(AND('Care Companion Tracker'!$Z767&lt;&gt;"",'Care Companion Tracker'!$U767=""),"Discharged but no class","Completed but not discharged")))))))</f>
        <v>Discharged but no class</v>
      </c>
      <c r="E767" s="129" t="str">
        <f>IF(Table4[[#This Row],[DOA (DD/MM/YY)]]="","",TEXT(Table4[[#This Row],[DOA (DD/MM/YY)]],"mmm-yy"))</f>
        <v>Sep-14</v>
      </c>
      <c r="F767" s="148" t="str">
        <f>IF('Patient Admission Report'!H762="","",'Patient Admission Report'!H762)</f>
        <v>23/09/2014 08:29 PM</v>
      </c>
      <c r="G767" s="112" t="str">
        <f>IFERROR(IF('Patient Admission Report'!B762="","",'Patient Admission Report'!B762),"")</f>
        <v>10070000204448</v>
      </c>
      <c r="H767" s="70" t="str">
        <f>IFERROR(IF('Patient Admission Report'!C762="","",'Patient Admission Report'!C762),"")</f>
        <v>Mr DHARMAIAH G</v>
      </c>
      <c r="I767" s="77" t="str">
        <f>IFERROR(IF('Patient Admission Report'!D762="","",'Patient Admission Report'!D762),"")</f>
        <v>91</v>
      </c>
      <c r="J767" s="70" t="str">
        <f>IFERROR(IF('Patient Admission Report'!E762="","",'Patient Admission Report'!E762),"")</f>
        <v>TELANGANA</v>
      </c>
      <c r="K767" s="70" t="str">
        <f>IFERROR(IF('Patient Admission Report'!F762="","",'Patient Admission Report'!F762),"")</f>
        <v>PROCEDURE</v>
      </c>
      <c r="L767" s="70" t="str">
        <f>IFERROR(IF('Patient Admission Report'!G762="","",'Patient Admission Report'!G762),"")</f>
        <v>NEPHROLOGY</v>
      </c>
      <c r="M767" s="134" t="str">
        <f>IFERROR(IF('Patient Admission Report'!I762="","",'Patient Admission Report'!I762),"")</f>
        <v>AROGYA SRI</v>
      </c>
      <c r="N767" s="124"/>
      <c r="O767" s="116"/>
      <c r="P767" s="72"/>
      <c r="Q767" s="73"/>
      <c r="R767" s="72"/>
      <c r="S767" s="72"/>
      <c r="T767" s="73"/>
      <c r="U767" s="69"/>
      <c r="V767" s="69"/>
      <c r="W767" s="136"/>
      <c r="X767" s="139"/>
      <c r="Y767" s="121"/>
      <c r="Z767" s="143" t="str">
        <f>IFERROR(VLOOKUP('Care Companion Tracker'!$G767,'Patient Discharge Report'!$B$11:$E$1048576,3,FALSE),"")</f>
        <v>01/10/2014 04:06 PM</v>
      </c>
      <c r="AA767" s="94" t="str">
        <f>IFERROR(VLOOKUP('Care Companion Tracker'!$G767,'Patient Discharge Report'!$B$11:$E$1048576,4,FALSE),"")</f>
        <v>Normal Discharge</v>
      </c>
      <c r="AB767" s="179">
        <f>ROUND(IF('Care Companion Tracker'!$Z767="",0,('Care Companion Tracker'!$Z767-'Care Companion Tracker'!$F767)),0)</f>
        <v>8</v>
      </c>
      <c r="AC767" s="116"/>
      <c r="AD767" s="95"/>
    </row>
    <row r="768" spans="2:30">
      <c r="B768" s="67">
        <f t="shared" si="22"/>
        <v>753</v>
      </c>
      <c r="C768" s="68" t="str">
        <f t="shared" si="23"/>
        <v>Hyderabad</v>
      </c>
      <c r="D768" s="93" t="str">
        <f>IF(AND('Care Companion Tracker'!$U768="", 'Care Companion Tracker'!$Z768=""),"Class not attended", IF(AND('Care Companion Tracker'!$Z768="",'Care Companion Tracker'!$U768&lt;&gt;"",$K768="Surgery",$W768=""),"Practical Left", IF(AND('Care Companion Tracker'!$Z768="",'Care Companion Tracker'!$U768&lt;&gt;"",'Care Companion Tracker'!$K768="Surgery",'Care Companion Tracker'!$Y768=""),"Evaluation left",IF(OR(AND('Care Companion Tracker'!$Z768&lt;&gt;"",'Care Companion Tracker'!$K768="Surgery",'Care Companion Tracker'!$U768&lt;&gt;"",'Care Companion Tracker'!$W768&lt;&gt;"",'Care Companion Tracker'!$Y768&lt;&gt;""),AND('Care Companion Tracker'!$Z768&lt;&gt;"",'Care Companion Tracker'!$K768="Procedure",'Care Companion Tracker'!$U768&lt;&gt;""),AND('Care Companion Tracker'!$Z768&lt;&gt;"",'Care Companion Tracker'!$K768="Observation",'Care Companion Tracker'!$U768&lt;&gt;"")),"Discharged &amp; completed",IF(AND('Care Companion Tracker'!$Z768&lt;&gt;"",'Care Companion Tracker'!$U768&lt;&gt;"",'Care Companion Tracker'!$W768=""),"Discharged but no practical", IF(AND('Care Companion Tracker'!$Z768&lt;&gt;"",'Care Companion Tracker'!$U768&lt;&gt;"",'Care Companion Tracker'!$K768="Surgery",'Care Companion Tracker'!$Y768=""),"Discharged but no evaluation",IF(AND('Care Companion Tracker'!$Z768&lt;&gt;"",'Care Companion Tracker'!$U768=""),"Discharged but no class","Completed but not discharged")))))))</f>
        <v>Discharged but no class</v>
      </c>
      <c r="E768" s="129" t="str">
        <f>IF(Table4[[#This Row],[DOA (DD/MM/YY)]]="","",TEXT(Table4[[#This Row],[DOA (DD/MM/YY)]],"mmm-yy"))</f>
        <v>Sep-14</v>
      </c>
      <c r="F768" s="148" t="str">
        <f>IF('Patient Admission Report'!H763="","",'Patient Admission Report'!H763)</f>
        <v>23/09/2014 10:52 AM</v>
      </c>
      <c r="G768" s="112" t="str">
        <f>IFERROR(IF('Patient Admission Report'!B763="","",'Patient Admission Report'!B763),"")</f>
        <v>10070000201418</v>
      </c>
      <c r="H768" s="68" t="str">
        <f>IFERROR(IF('Patient Admission Report'!C763="","",'Patient Admission Report'!C763),"")</f>
        <v>Mr KRISHNA K</v>
      </c>
      <c r="I768" s="77" t="str">
        <f>IFERROR(IF('Patient Admission Report'!D763="","",'Patient Admission Report'!D763),"")</f>
        <v>919849801877</v>
      </c>
      <c r="J768" s="68" t="str">
        <f>IFERROR(IF('Patient Admission Report'!E763="","",'Patient Admission Report'!E763),"")</f>
        <v>TELANGANA</v>
      </c>
      <c r="K768" s="68" t="str">
        <f>IFERROR(IF('Patient Admission Report'!F763="","",'Patient Admission Report'!F763),"")</f>
        <v>OBSERVATION</v>
      </c>
      <c r="L768" s="68" t="str">
        <f>IFERROR(IF('Patient Admission Report'!G763="","",'Patient Admission Report'!G763),"")</f>
        <v>NEPHROLOGY</v>
      </c>
      <c r="M768" s="133" t="str">
        <f>IFERROR(IF('Patient Admission Report'!I763="","",'Patient Admission Report'!I763),"")</f>
        <v/>
      </c>
      <c r="N768" s="124"/>
      <c r="O768" s="116"/>
      <c r="P768" s="72"/>
      <c r="Q768" s="73"/>
      <c r="R768" s="72"/>
      <c r="S768" s="72"/>
      <c r="T768" s="73"/>
      <c r="U768" s="69"/>
      <c r="V768" s="69"/>
      <c r="W768" s="136"/>
      <c r="X768" s="139"/>
      <c r="Y768" s="121"/>
      <c r="Z768" s="143" t="str">
        <f>IFERROR(VLOOKUP('Care Companion Tracker'!$G768,'Patient Discharge Report'!$B$11:$E$1048576,3,FALSE),"")</f>
        <v>25/09/2014 04:19 PM</v>
      </c>
      <c r="AA768" s="94" t="str">
        <f>IFERROR(VLOOKUP('Care Companion Tracker'!$G768,'Patient Discharge Report'!$B$11:$E$1048576,4,FALSE),"")</f>
        <v>Normal Discharge</v>
      </c>
      <c r="AB768" s="179">
        <f>ROUND(IF('Care Companion Tracker'!$Z768="",0,('Care Companion Tracker'!$Z768-'Care Companion Tracker'!$F768)),0)</f>
        <v>2</v>
      </c>
      <c r="AC768" s="116"/>
      <c r="AD768" s="95"/>
    </row>
    <row r="769" spans="2:30">
      <c r="B769" s="67">
        <f t="shared" si="22"/>
        <v>754</v>
      </c>
      <c r="C769" s="68" t="str">
        <f t="shared" si="23"/>
        <v>Hyderabad</v>
      </c>
      <c r="D769" s="93" t="str">
        <f>IF(AND('Care Companion Tracker'!$U769="", 'Care Companion Tracker'!$Z769=""),"Class not attended", IF(AND('Care Companion Tracker'!$Z769="",'Care Companion Tracker'!$U769&lt;&gt;"",$K769="Surgery",$W769=""),"Practical Left", IF(AND('Care Companion Tracker'!$Z769="",'Care Companion Tracker'!$U769&lt;&gt;"",'Care Companion Tracker'!$K769="Surgery",'Care Companion Tracker'!$Y769=""),"Evaluation left",IF(OR(AND('Care Companion Tracker'!$Z769&lt;&gt;"",'Care Companion Tracker'!$K769="Surgery",'Care Companion Tracker'!$U769&lt;&gt;"",'Care Companion Tracker'!$W769&lt;&gt;"",'Care Companion Tracker'!$Y769&lt;&gt;""),AND('Care Companion Tracker'!$Z769&lt;&gt;"",'Care Companion Tracker'!$K769="Procedure",'Care Companion Tracker'!$U769&lt;&gt;""),AND('Care Companion Tracker'!$Z769&lt;&gt;"",'Care Companion Tracker'!$K769="Observation",'Care Companion Tracker'!$U769&lt;&gt;"")),"Discharged &amp; completed",IF(AND('Care Companion Tracker'!$Z769&lt;&gt;"",'Care Companion Tracker'!$U769&lt;&gt;"",'Care Companion Tracker'!$W769=""),"Discharged but no practical", IF(AND('Care Companion Tracker'!$Z769&lt;&gt;"",'Care Companion Tracker'!$U769&lt;&gt;"",'Care Companion Tracker'!$K769="Surgery",'Care Companion Tracker'!$Y769=""),"Discharged but no evaluation",IF(AND('Care Companion Tracker'!$Z769&lt;&gt;"",'Care Companion Tracker'!$U769=""),"Discharged but no class","Completed but not discharged")))))))</f>
        <v>Discharged but no class</v>
      </c>
      <c r="E769" s="129" t="str">
        <f>IF(Table4[[#This Row],[DOA (DD/MM/YY)]]="","",TEXT(Table4[[#This Row],[DOA (DD/MM/YY)]],"mmm-yy"))</f>
        <v>Sep-14</v>
      </c>
      <c r="F769" s="148" t="str">
        <f>IF('Patient Admission Report'!H764="","",'Patient Admission Report'!H764)</f>
        <v>23/09/2014 10:47 AM</v>
      </c>
      <c r="G769" s="112" t="str">
        <f>IFERROR(IF('Patient Admission Report'!B764="","",'Patient Admission Report'!B764),"")</f>
        <v>10070000204297</v>
      </c>
      <c r="H769" s="68" t="str">
        <f>IFERROR(IF('Patient Admission Report'!C764="","",'Patient Admission Report'!C764),"")</f>
        <v>Mr MASTAN MD</v>
      </c>
      <c r="I769" s="77" t="str">
        <f>IFERROR(IF('Patient Admission Report'!D764="","",'Patient Admission Report'!D764),"")</f>
        <v>91-8861504538</v>
      </c>
      <c r="J769" s="68" t="str">
        <f>IFERROR(IF('Patient Admission Report'!E764="","",'Patient Admission Report'!E764),"")</f>
        <v>Karnataka.</v>
      </c>
      <c r="K769" s="68" t="str">
        <f>IFERROR(IF('Patient Admission Report'!F764="","",'Patient Admission Report'!F764),"")</f>
        <v>OBSERVATION</v>
      </c>
      <c r="L769" s="68" t="str">
        <f>IFERROR(IF('Patient Admission Report'!G764="","",'Patient Admission Report'!G764),"")</f>
        <v>NEURO SURGERY</v>
      </c>
      <c r="M769" s="133" t="str">
        <f>IFERROR(IF('Patient Admission Report'!I764="","",'Patient Admission Report'!I764),"")</f>
        <v/>
      </c>
      <c r="N769" s="124"/>
      <c r="O769" s="116"/>
      <c r="P769" s="72"/>
      <c r="Q769" s="73"/>
      <c r="R769" s="72"/>
      <c r="S769" s="72"/>
      <c r="T769" s="73"/>
      <c r="U769" s="69"/>
      <c r="V769" s="69"/>
      <c r="W769" s="136"/>
      <c r="X769" s="139"/>
      <c r="Y769" s="121"/>
      <c r="Z769" s="143" t="str">
        <f>IFERROR(VLOOKUP('Care Companion Tracker'!$G769,'Patient Discharge Report'!$B$11:$E$1048576,3,FALSE),"")</f>
        <v>26/09/2014 02:40 PM</v>
      </c>
      <c r="AA769" s="94" t="str">
        <f>IFERROR(VLOOKUP('Care Companion Tracker'!$G769,'Patient Discharge Report'!$B$11:$E$1048576,4,FALSE),"")</f>
        <v>Normal Discharge</v>
      </c>
      <c r="AB769" s="179">
        <f>ROUND(IF('Care Companion Tracker'!$Z769="",0,('Care Companion Tracker'!$Z769-'Care Companion Tracker'!$F769)),0)</f>
        <v>3</v>
      </c>
      <c r="AC769" s="116"/>
      <c r="AD769" s="95"/>
    </row>
    <row r="770" spans="2:30">
      <c r="B770" s="67">
        <f t="shared" si="22"/>
        <v>755</v>
      </c>
      <c r="C770" s="68" t="str">
        <f t="shared" si="23"/>
        <v>Hyderabad</v>
      </c>
      <c r="D770" s="93" t="str">
        <f>IF(AND('Care Companion Tracker'!$U770="", 'Care Companion Tracker'!$Z770=""),"Class not attended", IF(AND('Care Companion Tracker'!$Z770="",'Care Companion Tracker'!$U770&lt;&gt;"",$K770="Surgery",$W770=""),"Practical Left", IF(AND('Care Companion Tracker'!$Z770="",'Care Companion Tracker'!$U770&lt;&gt;"",'Care Companion Tracker'!$K770="Surgery",'Care Companion Tracker'!$Y770=""),"Evaluation left",IF(OR(AND('Care Companion Tracker'!$Z770&lt;&gt;"",'Care Companion Tracker'!$K770="Surgery",'Care Companion Tracker'!$U770&lt;&gt;"",'Care Companion Tracker'!$W770&lt;&gt;"",'Care Companion Tracker'!$Y770&lt;&gt;""),AND('Care Companion Tracker'!$Z770&lt;&gt;"",'Care Companion Tracker'!$K770="Procedure",'Care Companion Tracker'!$U770&lt;&gt;""),AND('Care Companion Tracker'!$Z770&lt;&gt;"",'Care Companion Tracker'!$K770="Observation",'Care Companion Tracker'!$U770&lt;&gt;"")),"Discharged &amp; completed",IF(AND('Care Companion Tracker'!$Z770&lt;&gt;"",'Care Companion Tracker'!$U770&lt;&gt;"",'Care Companion Tracker'!$W770=""),"Discharged but no practical", IF(AND('Care Companion Tracker'!$Z770&lt;&gt;"",'Care Companion Tracker'!$U770&lt;&gt;"",'Care Companion Tracker'!$K770="Surgery",'Care Companion Tracker'!$Y770=""),"Discharged but no evaluation",IF(AND('Care Companion Tracker'!$Z770&lt;&gt;"",'Care Companion Tracker'!$U770=""),"Discharged but no class","Completed but not discharged")))))))</f>
        <v>Discharged but no class</v>
      </c>
      <c r="E770" s="129" t="str">
        <f>IF(Table4[[#This Row],[DOA (DD/MM/YY)]]="","",TEXT(Table4[[#This Row],[DOA (DD/MM/YY)]],"mmm-yy"))</f>
        <v>Sep-14</v>
      </c>
      <c r="F770" s="148" t="str">
        <f>IF('Patient Admission Report'!H765="","",'Patient Admission Report'!H765)</f>
        <v>23/09/2014 11:46 PM</v>
      </c>
      <c r="G770" s="112" t="str">
        <f>IFERROR(IF('Patient Admission Report'!B765="","",'Patient Admission Report'!B765),"")</f>
        <v>10070000204459</v>
      </c>
      <c r="H770" s="68" t="str">
        <f>IFERROR(IF('Patient Admission Report'!C765="","",'Patient Admission Report'!C765),"")</f>
        <v>Mr PEDDA DURGAIAH P</v>
      </c>
      <c r="I770" s="77" t="str">
        <f>IFERROR(IF('Patient Admission Report'!D765="","",'Patient Admission Report'!D765),"")</f>
        <v>91-8978845804</v>
      </c>
      <c r="J770" s="68" t="str">
        <f>IFERROR(IF('Patient Admission Report'!E765="","",'Patient Admission Report'!E765),"")</f>
        <v>TELANGANA</v>
      </c>
      <c r="K770" s="68" t="str">
        <f>IFERROR(IF('Patient Admission Report'!F765="","",'Patient Admission Report'!F765),"")</f>
        <v>PROCEDURE</v>
      </c>
      <c r="L770" s="68" t="str">
        <f>IFERROR(IF('Patient Admission Report'!G765="","",'Patient Admission Report'!G765),"")</f>
        <v>NEUROLOGY</v>
      </c>
      <c r="M770" s="133" t="str">
        <f>IFERROR(IF('Patient Admission Report'!I765="","",'Patient Admission Report'!I765),"")</f>
        <v>AROGYA SRI</v>
      </c>
      <c r="N770" s="124"/>
      <c r="O770" s="116"/>
      <c r="P770" s="72"/>
      <c r="Q770" s="73"/>
      <c r="R770" s="72"/>
      <c r="S770" s="72"/>
      <c r="T770" s="73"/>
      <c r="U770" s="69"/>
      <c r="V770" s="69"/>
      <c r="W770" s="136"/>
      <c r="X770" s="139"/>
      <c r="Y770" s="121"/>
      <c r="Z770" s="143" t="str">
        <f>IFERROR(VLOOKUP('Care Companion Tracker'!$G770,'Patient Discharge Report'!$B$11:$E$1048576,3,FALSE),"")</f>
        <v>04/10/2014 11:04 PM</v>
      </c>
      <c r="AA770" s="94" t="str">
        <f>IFERROR(VLOOKUP('Care Companion Tracker'!$G770,'Patient Discharge Report'!$B$11:$E$1048576,4,FALSE),"")</f>
        <v>Normal Discharge</v>
      </c>
      <c r="AB770" s="179">
        <f>ROUND(IF('Care Companion Tracker'!$Z770="",0,('Care Companion Tracker'!$Z770-'Care Companion Tracker'!$F770)),0)</f>
        <v>11</v>
      </c>
      <c r="AC770" s="116"/>
      <c r="AD770" s="95"/>
    </row>
    <row r="771" spans="2:30">
      <c r="B771" s="67">
        <f t="shared" si="22"/>
        <v>756</v>
      </c>
      <c r="C771" s="68" t="str">
        <f t="shared" si="23"/>
        <v>Hyderabad</v>
      </c>
      <c r="D771" s="93" t="str">
        <f>IF(AND('Care Companion Tracker'!$U771="", 'Care Companion Tracker'!$Z771=""),"Class not attended", IF(AND('Care Companion Tracker'!$Z771="",'Care Companion Tracker'!$U771&lt;&gt;"",$K771="Surgery",$W771=""),"Practical Left", IF(AND('Care Companion Tracker'!$Z771="",'Care Companion Tracker'!$U771&lt;&gt;"",'Care Companion Tracker'!$K771="Surgery",'Care Companion Tracker'!$Y771=""),"Evaluation left",IF(OR(AND('Care Companion Tracker'!$Z771&lt;&gt;"",'Care Companion Tracker'!$K771="Surgery",'Care Companion Tracker'!$U771&lt;&gt;"",'Care Companion Tracker'!$W771&lt;&gt;"",'Care Companion Tracker'!$Y771&lt;&gt;""),AND('Care Companion Tracker'!$Z771&lt;&gt;"",'Care Companion Tracker'!$K771="Procedure",'Care Companion Tracker'!$U771&lt;&gt;""),AND('Care Companion Tracker'!$Z771&lt;&gt;"",'Care Companion Tracker'!$K771="Observation",'Care Companion Tracker'!$U771&lt;&gt;"")),"Discharged &amp; completed",IF(AND('Care Companion Tracker'!$Z771&lt;&gt;"",'Care Companion Tracker'!$U771&lt;&gt;"",'Care Companion Tracker'!$W771=""),"Discharged but no practical", IF(AND('Care Companion Tracker'!$Z771&lt;&gt;"",'Care Companion Tracker'!$U771&lt;&gt;"",'Care Companion Tracker'!$K771="Surgery",'Care Companion Tracker'!$Y771=""),"Discharged but no evaluation",IF(AND('Care Companion Tracker'!$Z771&lt;&gt;"",'Care Companion Tracker'!$U771=""),"Discharged but no class","Completed but not discharged")))))))</f>
        <v>Discharged but no class</v>
      </c>
      <c r="E771" s="129" t="str">
        <f>IF(Table4[[#This Row],[DOA (DD/MM/YY)]]="","",TEXT(Table4[[#This Row],[DOA (DD/MM/YY)]],"mmm-yy"))</f>
        <v>Sep-14</v>
      </c>
      <c r="F771" s="148" t="str">
        <f>IF('Patient Admission Report'!H766="","",'Patient Admission Report'!H766)</f>
        <v>23/09/2014 11:43 PM</v>
      </c>
      <c r="G771" s="112" t="str">
        <f>IFERROR(IF('Patient Admission Report'!B766="","",'Patient Admission Report'!B766),"")</f>
        <v>10070000204461</v>
      </c>
      <c r="H771" s="68" t="str">
        <f>IFERROR(IF('Patient Admission Report'!C766="","",'Patient Admission Report'!C766),"")</f>
        <v>Mr DOULAIAH M</v>
      </c>
      <c r="I771" s="77" t="str">
        <f>IFERROR(IF('Patient Admission Report'!D766="","",'Patient Admission Report'!D766),"")</f>
        <v>91-9989301261</v>
      </c>
      <c r="J771" s="68" t="str">
        <f>IFERROR(IF('Patient Admission Report'!E766="","",'Patient Admission Report'!E766),"")</f>
        <v>TELANGANA</v>
      </c>
      <c r="K771" s="68" t="str">
        <f>IFERROR(IF('Patient Admission Report'!F766="","",'Patient Admission Report'!F766),"")</f>
        <v>OBSERVATION</v>
      </c>
      <c r="L771" s="68" t="str">
        <f>IFERROR(IF('Patient Admission Report'!G766="","",'Patient Admission Report'!G766),"")</f>
        <v>NEUROLOGY</v>
      </c>
      <c r="M771" s="133" t="str">
        <f>IFERROR(IF('Patient Admission Report'!I766="","",'Patient Admission Report'!I766),"")</f>
        <v>ESIC_CREDIT</v>
      </c>
      <c r="N771" s="124"/>
      <c r="O771" s="116"/>
      <c r="P771" s="72"/>
      <c r="Q771" s="73"/>
      <c r="R771" s="72"/>
      <c r="S771" s="72"/>
      <c r="T771" s="73"/>
      <c r="U771" s="69"/>
      <c r="V771" s="69"/>
      <c r="W771" s="136"/>
      <c r="X771" s="139"/>
      <c r="Y771" s="121"/>
      <c r="Z771" s="143" t="str">
        <f>IFERROR(VLOOKUP('Care Companion Tracker'!$G771,'Patient Discharge Report'!$B$11:$E$1048576,3,FALSE),"")</f>
        <v>29/09/2014 08:10 PM</v>
      </c>
      <c r="AA771" s="94" t="str">
        <f>IFERROR(VLOOKUP('Care Companion Tracker'!$G771,'Patient Discharge Report'!$B$11:$E$1048576,4,FALSE),"")</f>
        <v>Normal Discharge</v>
      </c>
      <c r="AB771" s="179">
        <f>ROUND(IF('Care Companion Tracker'!$Z771="",0,('Care Companion Tracker'!$Z771-'Care Companion Tracker'!$F771)),0)</f>
        <v>6</v>
      </c>
      <c r="AC771" s="116"/>
      <c r="AD771" s="95"/>
    </row>
    <row r="772" spans="2:30">
      <c r="B772" s="67">
        <f t="shared" si="22"/>
        <v>757</v>
      </c>
      <c r="C772" s="68" t="str">
        <f t="shared" si="23"/>
        <v>Hyderabad</v>
      </c>
      <c r="D772" s="93" t="str">
        <f>IF(AND('Care Companion Tracker'!$U772="", 'Care Companion Tracker'!$Z772=""),"Class not attended", IF(AND('Care Companion Tracker'!$Z772="",'Care Companion Tracker'!$U772&lt;&gt;"",$K772="Surgery",$W772=""),"Practical Left", IF(AND('Care Companion Tracker'!$Z772="",'Care Companion Tracker'!$U772&lt;&gt;"",'Care Companion Tracker'!$K772="Surgery",'Care Companion Tracker'!$Y772=""),"Evaluation left",IF(OR(AND('Care Companion Tracker'!$Z772&lt;&gt;"",'Care Companion Tracker'!$K772="Surgery",'Care Companion Tracker'!$U772&lt;&gt;"",'Care Companion Tracker'!$W772&lt;&gt;"",'Care Companion Tracker'!$Y772&lt;&gt;""),AND('Care Companion Tracker'!$Z772&lt;&gt;"",'Care Companion Tracker'!$K772="Procedure",'Care Companion Tracker'!$U772&lt;&gt;""),AND('Care Companion Tracker'!$Z772&lt;&gt;"",'Care Companion Tracker'!$K772="Observation",'Care Companion Tracker'!$U772&lt;&gt;"")),"Discharged &amp; completed",IF(AND('Care Companion Tracker'!$Z772&lt;&gt;"",'Care Companion Tracker'!$U772&lt;&gt;"",'Care Companion Tracker'!$W772=""),"Discharged but no practical", IF(AND('Care Companion Tracker'!$Z772&lt;&gt;"",'Care Companion Tracker'!$U772&lt;&gt;"",'Care Companion Tracker'!$K772="Surgery",'Care Companion Tracker'!$Y772=""),"Discharged but no evaluation",IF(AND('Care Companion Tracker'!$Z772&lt;&gt;"",'Care Companion Tracker'!$U772=""),"Discharged but no class","Completed but not discharged")))))))</f>
        <v>Discharged but no class</v>
      </c>
      <c r="E772" s="129" t="str">
        <f>IF(Table4[[#This Row],[DOA (DD/MM/YY)]]="","",TEXT(Table4[[#This Row],[DOA (DD/MM/YY)]],"mmm-yy"))</f>
        <v>Sep-14</v>
      </c>
      <c r="F772" s="148" t="str">
        <f>IF('Patient Admission Report'!H767="","",'Patient Admission Report'!H767)</f>
        <v>23/09/2014 09:40 PM</v>
      </c>
      <c r="G772" s="112" t="str">
        <f>IFERROR(IF('Patient Admission Report'!B767="","",'Patient Admission Report'!B767),"")</f>
        <v>10070000204455</v>
      </c>
      <c r="H772" s="68" t="str">
        <f>IFERROR(IF('Patient Admission Report'!C767="","",'Patient Admission Report'!C767),"")</f>
        <v>Mrs CHANDRA KALA G</v>
      </c>
      <c r="I772" s="77" t="str">
        <f>IFERROR(IF('Patient Admission Report'!D767="","",'Patient Admission Report'!D767),"")</f>
        <v>91-9700285694</v>
      </c>
      <c r="J772" s="68" t="str">
        <f>IFERROR(IF('Patient Admission Report'!E767="","",'Patient Admission Report'!E767),"")</f>
        <v>TELANGANA</v>
      </c>
      <c r="K772" s="68" t="str">
        <f>IFERROR(IF('Patient Admission Report'!F767="","",'Patient Admission Report'!F767),"")</f>
        <v>OBSERVATION</v>
      </c>
      <c r="L772" s="68" t="str">
        <f>IFERROR(IF('Patient Admission Report'!G767="","",'Patient Admission Report'!G767),"")</f>
        <v>NEUROLOGY</v>
      </c>
      <c r="M772" s="133" t="str">
        <f>IFERROR(IF('Patient Admission Report'!I767="","",'Patient Admission Report'!I767),"")</f>
        <v>ESIC_CREDIT</v>
      </c>
      <c r="N772" s="124"/>
      <c r="O772" s="116"/>
      <c r="P772" s="72"/>
      <c r="Q772" s="73"/>
      <c r="R772" s="72"/>
      <c r="S772" s="72"/>
      <c r="T772" s="73"/>
      <c r="U772" s="69"/>
      <c r="V772" s="69"/>
      <c r="W772" s="136"/>
      <c r="X772" s="139"/>
      <c r="Y772" s="121"/>
      <c r="Z772" s="143" t="str">
        <f>IFERROR(VLOOKUP('Care Companion Tracker'!$G772,'Patient Discharge Report'!$B$11:$E$1048576,3,FALSE),"")</f>
        <v>01/10/2014 09:12 PM</v>
      </c>
      <c r="AA772" s="94" t="str">
        <f>IFERROR(VLOOKUP('Care Companion Tracker'!$G772,'Patient Discharge Report'!$B$11:$E$1048576,4,FALSE),"")</f>
        <v>Normal Discharge</v>
      </c>
      <c r="AB772" s="179">
        <f>ROUND(IF('Care Companion Tracker'!$Z772="",0,('Care Companion Tracker'!$Z772-'Care Companion Tracker'!$F772)),0)</f>
        <v>8</v>
      </c>
      <c r="AC772" s="116"/>
      <c r="AD772" s="95"/>
    </row>
    <row r="773" spans="2:30">
      <c r="B773" s="67">
        <f t="shared" si="22"/>
        <v>758</v>
      </c>
      <c r="C773" s="68" t="str">
        <f t="shared" si="23"/>
        <v>Hyderabad</v>
      </c>
      <c r="D773" s="93" t="str">
        <f>IF(AND('Care Companion Tracker'!$U773="", 'Care Companion Tracker'!$Z773=""),"Class not attended", IF(AND('Care Companion Tracker'!$Z773="",'Care Companion Tracker'!$U773&lt;&gt;"",$K773="Surgery",$W773=""),"Practical Left", IF(AND('Care Companion Tracker'!$Z773="",'Care Companion Tracker'!$U773&lt;&gt;"",'Care Companion Tracker'!$K773="Surgery",'Care Companion Tracker'!$Y773=""),"Evaluation left",IF(OR(AND('Care Companion Tracker'!$Z773&lt;&gt;"",'Care Companion Tracker'!$K773="Surgery",'Care Companion Tracker'!$U773&lt;&gt;"",'Care Companion Tracker'!$W773&lt;&gt;"",'Care Companion Tracker'!$Y773&lt;&gt;""),AND('Care Companion Tracker'!$Z773&lt;&gt;"",'Care Companion Tracker'!$K773="Procedure",'Care Companion Tracker'!$U773&lt;&gt;""),AND('Care Companion Tracker'!$Z773&lt;&gt;"",'Care Companion Tracker'!$K773="Observation",'Care Companion Tracker'!$U773&lt;&gt;"")),"Discharged &amp; completed",IF(AND('Care Companion Tracker'!$Z773&lt;&gt;"",'Care Companion Tracker'!$U773&lt;&gt;"",'Care Companion Tracker'!$W773=""),"Discharged but no practical", IF(AND('Care Companion Tracker'!$Z773&lt;&gt;"",'Care Companion Tracker'!$U773&lt;&gt;"",'Care Companion Tracker'!$K773="Surgery",'Care Companion Tracker'!$Y773=""),"Discharged but no evaluation",IF(AND('Care Companion Tracker'!$Z773&lt;&gt;"",'Care Companion Tracker'!$U773=""),"Discharged but no class","Completed but not discharged")))))))</f>
        <v>Discharged but no class</v>
      </c>
      <c r="E773" s="129" t="str">
        <f>IF(Table4[[#This Row],[DOA (DD/MM/YY)]]="","",TEXT(Table4[[#This Row],[DOA (DD/MM/YY)]],"mmm-yy"))</f>
        <v>Sep-14</v>
      </c>
      <c r="F773" s="148" t="str">
        <f>IF('Patient Admission Report'!H768="","",'Patient Admission Report'!H768)</f>
        <v>23/09/2014 09:33 PM</v>
      </c>
      <c r="G773" s="112" t="str">
        <f>IFERROR(IF('Patient Admission Report'!B768="","",'Patient Admission Report'!B768),"")</f>
        <v>10070000204454</v>
      </c>
      <c r="H773" s="70" t="str">
        <f>IFERROR(IF('Patient Admission Report'!C768="","",'Patient Admission Report'!C768),"")</f>
        <v>Mr RAHUL</v>
      </c>
      <c r="I773" s="77" t="str">
        <f>IFERROR(IF('Patient Admission Report'!D768="","",'Patient Admission Report'!D768),"")</f>
        <v>91-8121550802</v>
      </c>
      <c r="J773" s="70" t="str">
        <f>IFERROR(IF('Patient Admission Report'!E768="","",'Patient Admission Report'!E768),"")</f>
        <v>TELANGANA</v>
      </c>
      <c r="K773" s="70" t="str">
        <f>IFERROR(IF('Patient Admission Report'!F768="","",'Patient Admission Report'!F768),"")</f>
        <v>OBSERVATION</v>
      </c>
      <c r="L773" s="70" t="str">
        <f>IFERROR(IF('Patient Admission Report'!G768="","",'Patient Admission Report'!G768),"")</f>
        <v>NEUROLOGY</v>
      </c>
      <c r="M773" s="134" t="str">
        <f>IFERROR(IF('Patient Admission Report'!I768="","",'Patient Admission Report'!I768),"")</f>
        <v>ESIC_CREDIT</v>
      </c>
      <c r="N773" s="124" t="s">
        <v>53</v>
      </c>
      <c r="O773" s="116" t="s">
        <v>3655</v>
      </c>
      <c r="P773" s="72" t="s">
        <v>124</v>
      </c>
      <c r="Q773" s="73"/>
      <c r="R773" s="72"/>
      <c r="S773" s="72"/>
      <c r="T773" s="73"/>
      <c r="U773" s="69"/>
      <c r="V773" s="69"/>
      <c r="W773" s="136"/>
      <c r="X773" s="139"/>
      <c r="Y773" s="121"/>
      <c r="Z773" s="143" t="str">
        <f>IFERROR(VLOOKUP('Care Companion Tracker'!$G773,'Patient Discharge Report'!$B$11:$E$1048576,3,FALSE),"")</f>
        <v>29/09/2014 08:08 PM</v>
      </c>
      <c r="AA773" s="94" t="str">
        <f>IFERROR(VLOOKUP('Care Companion Tracker'!$G773,'Patient Discharge Report'!$B$11:$E$1048576,4,FALSE),"")</f>
        <v>Normal Discharge</v>
      </c>
      <c r="AB773" s="179">
        <f>ROUND(IF('Care Companion Tracker'!$Z773="",0,('Care Companion Tracker'!$Z773-'Care Companion Tracker'!$F773)),0)</f>
        <v>6</v>
      </c>
      <c r="AC773" s="116"/>
      <c r="AD773" s="95"/>
    </row>
    <row r="774" spans="2:30">
      <c r="B774" s="67">
        <f t="shared" si="22"/>
        <v>759</v>
      </c>
      <c r="C774" s="68" t="str">
        <f t="shared" si="23"/>
        <v>Hyderabad</v>
      </c>
      <c r="D774" s="93" t="str">
        <f>IF(AND('Care Companion Tracker'!$U774="", 'Care Companion Tracker'!$Z774=""),"Class not attended", IF(AND('Care Companion Tracker'!$Z774="",'Care Companion Tracker'!$U774&lt;&gt;"",$K774="Surgery",$W774=""),"Practical Left", IF(AND('Care Companion Tracker'!$Z774="",'Care Companion Tracker'!$U774&lt;&gt;"",'Care Companion Tracker'!$K774="Surgery",'Care Companion Tracker'!$Y774=""),"Evaluation left",IF(OR(AND('Care Companion Tracker'!$Z774&lt;&gt;"",'Care Companion Tracker'!$K774="Surgery",'Care Companion Tracker'!$U774&lt;&gt;"",'Care Companion Tracker'!$W774&lt;&gt;"",'Care Companion Tracker'!$Y774&lt;&gt;""),AND('Care Companion Tracker'!$Z774&lt;&gt;"",'Care Companion Tracker'!$K774="Procedure",'Care Companion Tracker'!$U774&lt;&gt;""),AND('Care Companion Tracker'!$Z774&lt;&gt;"",'Care Companion Tracker'!$K774="Observation",'Care Companion Tracker'!$U774&lt;&gt;"")),"Discharged &amp; completed",IF(AND('Care Companion Tracker'!$Z774&lt;&gt;"",'Care Companion Tracker'!$U774&lt;&gt;"",'Care Companion Tracker'!$W774=""),"Discharged but no practical", IF(AND('Care Companion Tracker'!$Z774&lt;&gt;"",'Care Companion Tracker'!$U774&lt;&gt;"",'Care Companion Tracker'!$K774="Surgery",'Care Companion Tracker'!$Y774=""),"Discharged but no evaluation",IF(AND('Care Companion Tracker'!$Z774&lt;&gt;"",'Care Companion Tracker'!$U774=""),"Discharged but no class","Completed but not discharged")))))))</f>
        <v>Discharged but no class</v>
      </c>
      <c r="E774" s="129" t="str">
        <f>IF(Table4[[#This Row],[DOA (DD/MM/YY)]]="","",TEXT(Table4[[#This Row],[DOA (DD/MM/YY)]],"mmm-yy"))</f>
        <v>Sep-14</v>
      </c>
      <c r="F774" s="148" t="str">
        <f>IF('Patient Admission Report'!H769="","",'Patient Admission Report'!H769)</f>
        <v>23/09/2014 03:19 PM</v>
      </c>
      <c r="G774" s="112" t="str">
        <f>IFERROR(IF('Patient Admission Report'!B769="","",'Patient Admission Report'!B769),"")</f>
        <v>10070000204421</v>
      </c>
      <c r="H774" s="68" t="str">
        <f>IFERROR(IF('Patient Admission Report'!C769="","",'Patient Admission Report'!C769),"")</f>
        <v>Mrs NARASAMMA A</v>
      </c>
      <c r="I774" s="77" t="str">
        <f>IFERROR(IF('Patient Admission Report'!D769="","",'Patient Admission Report'!D769),"")</f>
        <v>91</v>
      </c>
      <c r="J774" s="68" t="str">
        <f>IFERROR(IF('Patient Admission Report'!E769="","",'Patient Admission Report'!E769),"")</f>
        <v>TELANGANA</v>
      </c>
      <c r="K774" s="68" t="str">
        <f>IFERROR(IF('Patient Admission Report'!F769="","",'Patient Admission Report'!F769),"")</f>
        <v>OBSERVATION</v>
      </c>
      <c r="L774" s="68" t="str">
        <f>IFERROR(IF('Patient Admission Report'!G769="","",'Patient Admission Report'!G769),"")</f>
        <v>NEUROLOGY</v>
      </c>
      <c r="M774" s="133" t="str">
        <f>IFERROR(IF('Patient Admission Report'!I769="","",'Patient Admission Report'!I769),"")</f>
        <v>ESIC_CREDIT</v>
      </c>
      <c r="N774" s="124"/>
      <c r="O774" s="116"/>
      <c r="P774" s="72"/>
      <c r="Q774" s="73"/>
      <c r="R774" s="72"/>
      <c r="S774" s="72"/>
      <c r="T774" s="73"/>
      <c r="U774" s="69"/>
      <c r="V774" s="69"/>
      <c r="W774" s="136"/>
      <c r="X774" s="139"/>
      <c r="Y774" s="121"/>
      <c r="Z774" s="143" t="str">
        <f>IFERROR(VLOOKUP('Care Companion Tracker'!$G774,'Patient Discharge Report'!$B$11:$E$1048576,3,FALSE),"")</f>
        <v>27/09/2014 11:25 PM</v>
      </c>
      <c r="AA774" s="94" t="str">
        <f>IFERROR(VLOOKUP('Care Companion Tracker'!$G774,'Patient Discharge Report'!$B$11:$E$1048576,4,FALSE),"")</f>
        <v>Normal Discharge</v>
      </c>
      <c r="AB774" s="179">
        <f>ROUND(IF('Care Companion Tracker'!$Z774="",0,('Care Companion Tracker'!$Z774-'Care Companion Tracker'!$F774)),0)</f>
        <v>4</v>
      </c>
      <c r="AC774" s="116"/>
      <c r="AD774" s="95"/>
    </row>
    <row r="775" spans="2:30">
      <c r="B775" s="67">
        <f t="shared" si="22"/>
        <v>760</v>
      </c>
      <c r="C775" s="68" t="str">
        <f t="shared" si="23"/>
        <v>Hyderabad</v>
      </c>
      <c r="D775" s="93" t="str">
        <f>IF(AND('Care Companion Tracker'!$U775="", 'Care Companion Tracker'!$Z775=""),"Class not attended", IF(AND('Care Companion Tracker'!$Z775="",'Care Companion Tracker'!$U775&lt;&gt;"",$K775="Surgery",$W775=""),"Practical Left", IF(AND('Care Companion Tracker'!$Z775="",'Care Companion Tracker'!$U775&lt;&gt;"",'Care Companion Tracker'!$K775="Surgery",'Care Companion Tracker'!$Y775=""),"Evaluation left",IF(OR(AND('Care Companion Tracker'!$Z775&lt;&gt;"",'Care Companion Tracker'!$K775="Surgery",'Care Companion Tracker'!$U775&lt;&gt;"",'Care Companion Tracker'!$W775&lt;&gt;"",'Care Companion Tracker'!$Y775&lt;&gt;""),AND('Care Companion Tracker'!$Z775&lt;&gt;"",'Care Companion Tracker'!$K775="Procedure",'Care Companion Tracker'!$U775&lt;&gt;""),AND('Care Companion Tracker'!$Z775&lt;&gt;"",'Care Companion Tracker'!$K775="Observation",'Care Companion Tracker'!$U775&lt;&gt;"")),"Discharged &amp; completed",IF(AND('Care Companion Tracker'!$Z775&lt;&gt;"",'Care Companion Tracker'!$U775&lt;&gt;"",'Care Companion Tracker'!$W775=""),"Discharged but no practical", IF(AND('Care Companion Tracker'!$Z775&lt;&gt;"",'Care Companion Tracker'!$U775&lt;&gt;"",'Care Companion Tracker'!$K775="Surgery",'Care Companion Tracker'!$Y775=""),"Discharged but no evaluation",IF(AND('Care Companion Tracker'!$Z775&lt;&gt;"",'Care Companion Tracker'!$U775=""),"Discharged but no class","Completed but not discharged")))))))</f>
        <v>Discharged but no class</v>
      </c>
      <c r="E775" s="129" t="str">
        <f>IF(Table4[[#This Row],[DOA (DD/MM/YY)]]="","",TEXT(Table4[[#This Row],[DOA (DD/MM/YY)]],"mmm-yy"))</f>
        <v>Sep-14</v>
      </c>
      <c r="F775" s="148" t="str">
        <f>IF('Patient Admission Report'!H770="","",'Patient Admission Report'!H770)</f>
        <v>23/09/2014 02:55 PM</v>
      </c>
      <c r="G775" s="112" t="str">
        <f>IFERROR(IF('Patient Admission Report'!B770="","",'Patient Admission Report'!B770),"")</f>
        <v>10070000204418</v>
      </c>
      <c r="H775" s="68" t="str">
        <f>IFERROR(IF('Patient Admission Report'!C770="","",'Patient Admission Report'!C770),"")</f>
        <v>Mr BHANU CHANDER V</v>
      </c>
      <c r="I775" s="77" t="str">
        <f>IFERROR(IF('Patient Admission Report'!D770="","",'Patient Admission Report'!D770),"")</f>
        <v>91-9059732419</v>
      </c>
      <c r="J775" s="68" t="str">
        <f>IFERROR(IF('Patient Admission Report'!E770="","",'Patient Admission Report'!E770),"")</f>
        <v>TELANGANA</v>
      </c>
      <c r="K775" s="68" t="str">
        <f>IFERROR(IF('Patient Admission Report'!F770="","",'Patient Admission Report'!F770),"")</f>
        <v>OBSERVATION</v>
      </c>
      <c r="L775" s="68" t="str">
        <f>IFERROR(IF('Patient Admission Report'!G770="","",'Patient Admission Report'!G770),"")</f>
        <v>NEUROLOGY</v>
      </c>
      <c r="M775" s="133" t="str">
        <f>IFERROR(IF('Patient Admission Report'!I770="","",'Patient Admission Report'!I770),"")</f>
        <v>ESIC_CREDIT</v>
      </c>
      <c r="N775" s="124"/>
      <c r="O775" s="116"/>
      <c r="P775" s="72"/>
      <c r="Q775" s="73"/>
      <c r="R775" s="72"/>
      <c r="S775" s="72"/>
      <c r="T775" s="73"/>
      <c r="U775" s="69"/>
      <c r="V775" s="69"/>
      <c r="W775" s="136"/>
      <c r="X775" s="139"/>
      <c r="Y775" s="121"/>
      <c r="Z775" s="143" t="str">
        <f>IFERROR(VLOOKUP('Care Companion Tracker'!$G775,'Patient Discharge Report'!$B$11:$E$1048576,3,FALSE),"")</f>
        <v>25/09/2014 05:57 PM</v>
      </c>
      <c r="AA775" s="94" t="str">
        <f>IFERROR(VLOOKUP('Care Companion Tracker'!$G775,'Patient Discharge Report'!$B$11:$E$1048576,4,FALSE),"")</f>
        <v>Normal Discharge</v>
      </c>
      <c r="AB775" s="179">
        <f>ROUND(IF('Care Companion Tracker'!$Z775="",0,('Care Companion Tracker'!$Z775-'Care Companion Tracker'!$F775)),0)</f>
        <v>2</v>
      </c>
      <c r="AC775" s="116"/>
      <c r="AD775" s="95"/>
    </row>
    <row r="776" spans="2:30">
      <c r="B776" s="67">
        <f t="shared" si="22"/>
        <v>761</v>
      </c>
      <c r="C776" s="68" t="str">
        <f t="shared" si="23"/>
        <v>Hyderabad</v>
      </c>
      <c r="D776" s="93" t="str">
        <f>IF(AND('Care Companion Tracker'!$U776="", 'Care Companion Tracker'!$Z776=""),"Class not attended", IF(AND('Care Companion Tracker'!$Z776="",'Care Companion Tracker'!$U776&lt;&gt;"",$K776="Surgery",$W776=""),"Practical Left", IF(AND('Care Companion Tracker'!$Z776="",'Care Companion Tracker'!$U776&lt;&gt;"",'Care Companion Tracker'!$K776="Surgery",'Care Companion Tracker'!$Y776=""),"Evaluation left",IF(OR(AND('Care Companion Tracker'!$Z776&lt;&gt;"",'Care Companion Tracker'!$K776="Surgery",'Care Companion Tracker'!$U776&lt;&gt;"",'Care Companion Tracker'!$W776&lt;&gt;"",'Care Companion Tracker'!$Y776&lt;&gt;""),AND('Care Companion Tracker'!$Z776&lt;&gt;"",'Care Companion Tracker'!$K776="Procedure",'Care Companion Tracker'!$U776&lt;&gt;""),AND('Care Companion Tracker'!$Z776&lt;&gt;"",'Care Companion Tracker'!$K776="Observation",'Care Companion Tracker'!$U776&lt;&gt;"")),"Discharged &amp; completed",IF(AND('Care Companion Tracker'!$Z776&lt;&gt;"",'Care Companion Tracker'!$U776&lt;&gt;"",'Care Companion Tracker'!$W776=""),"Discharged but no practical", IF(AND('Care Companion Tracker'!$Z776&lt;&gt;"",'Care Companion Tracker'!$U776&lt;&gt;"",'Care Companion Tracker'!$K776="Surgery",'Care Companion Tracker'!$Y776=""),"Discharged but no evaluation",IF(AND('Care Companion Tracker'!$Z776&lt;&gt;"",'Care Companion Tracker'!$U776=""),"Discharged but no class","Completed but not discharged")))))))</f>
        <v>Discharged but no class</v>
      </c>
      <c r="E776" s="129" t="str">
        <f>IF(Table4[[#This Row],[DOA (DD/MM/YY)]]="","",TEXT(Table4[[#This Row],[DOA (DD/MM/YY)]],"mmm-yy"))</f>
        <v>Sep-14</v>
      </c>
      <c r="F776" s="148" t="str">
        <f>IF('Patient Admission Report'!H771="","",'Patient Admission Report'!H771)</f>
        <v>23/09/2014 12:28 PM</v>
      </c>
      <c r="G776" s="112" t="str">
        <f>IFERROR(IF('Patient Admission Report'!B771="","",'Patient Admission Report'!B771),"")</f>
        <v>10070000204306</v>
      </c>
      <c r="H776" s="68" t="str">
        <f>IFERROR(IF('Patient Admission Report'!C771="","",'Patient Admission Report'!C771),"")</f>
        <v>Mr VITTAL K</v>
      </c>
      <c r="I776" s="77" t="str">
        <f>IFERROR(IF('Patient Admission Report'!D771="","",'Patient Admission Report'!D771),"")</f>
        <v>9666935687</v>
      </c>
      <c r="J776" s="68" t="str">
        <f>IFERROR(IF('Patient Admission Report'!E771="","",'Patient Admission Report'!E771),"")</f>
        <v>TELANGANA</v>
      </c>
      <c r="K776" s="68" t="str">
        <f>IFERROR(IF('Patient Admission Report'!F771="","",'Patient Admission Report'!F771),"")</f>
        <v>OBSERVATION</v>
      </c>
      <c r="L776" s="68" t="str">
        <f>IFERROR(IF('Patient Admission Report'!G771="","",'Patient Admission Report'!G771),"")</f>
        <v>NEUROLOGY</v>
      </c>
      <c r="M776" s="133" t="str">
        <f>IFERROR(IF('Patient Admission Report'!I771="","",'Patient Admission Report'!I771),"")</f>
        <v/>
      </c>
      <c r="N776" s="124"/>
      <c r="O776" s="116"/>
      <c r="P776" s="72"/>
      <c r="Q776" s="73"/>
      <c r="R776" s="72"/>
      <c r="S776" s="72"/>
      <c r="T776" s="73"/>
      <c r="U776" s="69"/>
      <c r="V776" s="69"/>
      <c r="W776" s="136"/>
      <c r="X776" s="139"/>
      <c r="Y776" s="121"/>
      <c r="Z776" s="143" t="str">
        <f>IFERROR(VLOOKUP('Care Companion Tracker'!$G776,'Patient Discharge Report'!$B$11:$E$1048576,3,FALSE),"")</f>
        <v>25/09/2014 04:18 PM</v>
      </c>
      <c r="AA776" s="94" t="str">
        <f>IFERROR(VLOOKUP('Care Companion Tracker'!$G776,'Patient Discharge Report'!$B$11:$E$1048576,4,FALSE),"")</f>
        <v>Normal Discharge</v>
      </c>
      <c r="AB776" s="179">
        <f>ROUND(IF('Care Companion Tracker'!$Z776="",0,('Care Companion Tracker'!$Z776-'Care Companion Tracker'!$F776)),0)</f>
        <v>2</v>
      </c>
      <c r="AC776" s="116"/>
      <c r="AD776" s="95"/>
    </row>
    <row r="777" spans="2:30">
      <c r="B777" s="67">
        <f t="shared" si="22"/>
        <v>762</v>
      </c>
      <c r="C777" s="68" t="str">
        <f t="shared" si="23"/>
        <v>Hyderabad</v>
      </c>
      <c r="D777" s="93" t="str">
        <f>IF(AND('Care Companion Tracker'!$U777="", 'Care Companion Tracker'!$Z777=""),"Class not attended", IF(AND('Care Companion Tracker'!$Z777="",'Care Companion Tracker'!$U777&lt;&gt;"",$K777="Surgery",$W777=""),"Practical Left", IF(AND('Care Companion Tracker'!$Z777="",'Care Companion Tracker'!$U777&lt;&gt;"",'Care Companion Tracker'!$K777="Surgery",'Care Companion Tracker'!$Y777=""),"Evaluation left",IF(OR(AND('Care Companion Tracker'!$Z777&lt;&gt;"",'Care Companion Tracker'!$K777="Surgery",'Care Companion Tracker'!$U777&lt;&gt;"",'Care Companion Tracker'!$W777&lt;&gt;"",'Care Companion Tracker'!$Y777&lt;&gt;""),AND('Care Companion Tracker'!$Z777&lt;&gt;"",'Care Companion Tracker'!$K777="Procedure",'Care Companion Tracker'!$U777&lt;&gt;""),AND('Care Companion Tracker'!$Z777&lt;&gt;"",'Care Companion Tracker'!$K777="Observation",'Care Companion Tracker'!$U777&lt;&gt;"")),"Discharged &amp; completed",IF(AND('Care Companion Tracker'!$Z777&lt;&gt;"",'Care Companion Tracker'!$U777&lt;&gt;"",'Care Companion Tracker'!$W777=""),"Discharged but no practical", IF(AND('Care Companion Tracker'!$Z777&lt;&gt;"",'Care Companion Tracker'!$U777&lt;&gt;"",'Care Companion Tracker'!$K777="Surgery",'Care Companion Tracker'!$Y777=""),"Discharged but no evaluation",IF(AND('Care Companion Tracker'!$Z777&lt;&gt;"",'Care Companion Tracker'!$U777=""),"Discharged but no class","Completed but not discharged")))))))</f>
        <v>Discharged but no class</v>
      </c>
      <c r="E777" s="129" t="str">
        <f>IF(Table4[[#This Row],[DOA (DD/MM/YY)]]="","",TEXT(Table4[[#This Row],[DOA (DD/MM/YY)]],"mmm-yy"))</f>
        <v>Sep-14</v>
      </c>
      <c r="F777" s="148" t="str">
        <f>IF('Patient Admission Report'!H772="","",'Patient Admission Report'!H772)</f>
        <v>23/09/2014 07:38 AM</v>
      </c>
      <c r="G777" s="112" t="str">
        <f>IFERROR(IF('Patient Admission Report'!B772="","",'Patient Admission Report'!B772),"")</f>
        <v>10070000204262</v>
      </c>
      <c r="H777" s="68" t="str">
        <f>IFERROR(IF('Patient Admission Report'!C772="","",'Patient Admission Report'!C772),"")</f>
        <v>Mr SHANKAR J</v>
      </c>
      <c r="I777" s="77" t="str">
        <f>IFERROR(IF('Patient Admission Report'!D772="","",'Patient Admission Report'!D772),"")</f>
        <v>91-9603209381</v>
      </c>
      <c r="J777" s="68" t="str">
        <f>IFERROR(IF('Patient Admission Report'!E772="","",'Patient Admission Report'!E772),"")</f>
        <v>TELANGANA</v>
      </c>
      <c r="K777" s="68" t="str">
        <f>IFERROR(IF('Patient Admission Report'!F772="","",'Patient Admission Report'!F772),"")</f>
        <v>OBSERVATION</v>
      </c>
      <c r="L777" s="68" t="str">
        <f>IFERROR(IF('Patient Admission Report'!G772="","",'Patient Admission Report'!G772),"")</f>
        <v>NEUROLOGY</v>
      </c>
      <c r="M777" s="133" t="str">
        <f>IFERROR(IF('Patient Admission Report'!I772="","",'Patient Admission Report'!I772),"")</f>
        <v/>
      </c>
      <c r="N777" s="124"/>
      <c r="O777" s="116"/>
      <c r="P777" s="72"/>
      <c r="Q777" s="73"/>
      <c r="R777" s="72"/>
      <c r="S777" s="72"/>
      <c r="T777" s="73"/>
      <c r="U777" s="69"/>
      <c r="V777" s="69"/>
      <c r="W777" s="136"/>
      <c r="X777" s="139"/>
      <c r="Y777" s="121"/>
      <c r="Z777" s="143" t="str">
        <f>IFERROR(VLOOKUP('Care Companion Tracker'!$G777,'Patient Discharge Report'!$B$11:$E$1048576,3,FALSE),"")</f>
        <v>25/09/2014 04:18 PM</v>
      </c>
      <c r="AA777" s="94" t="str">
        <f>IFERROR(VLOOKUP('Care Companion Tracker'!$G777,'Patient Discharge Report'!$B$11:$E$1048576,4,FALSE),"")</f>
        <v>Normal Discharge</v>
      </c>
      <c r="AB777" s="179">
        <f>ROUND(IF('Care Companion Tracker'!$Z777="",0,('Care Companion Tracker'!$Z777-'Care Companion Tracker'!$F777)),0)</f>
        <v>2</v>
      </c>
      <c r="AC777" s="116"/>
      <c r="AD777" s="95"/>
    </row>
    <row r="778" spans="2:30">
      <c r="B778" s="67">
        <f t="shared" si="22"/>
        <v>763</v>
      </c>
      <c r="C778" s="68" t="str">
        <f t="shared" si="23"/>
        <v>Hyderabad</v>
      </c>
      <c r="D778" s="93" t="str">
        <f>IF(AND('Care Companion Tracker'!$U778="", 'Care Companion Tracker'!$Z778=""),"Class not attended", IF(AND('Care Companion Tracker'!$Z778="",'Care Companion Tracker'!$U778&lt;&gt;"",$K778="Surgery",$W778=""),"Practical Left", IF(AND('Care Companion Tracker'!$Z778="",'Care Companion Tracker'!$U778&lt;&gt;"",'Care Companion Tracker'!$K778="Surgery",'Care Companion Tracker'!$Y778=""),"Evaluation left",IF(OR(AND('Care Companion Tracker'!$Z778&lt;&gt;"",'Care Companion Tracker'!$K778="Surgery",'Care Companion Tracker'!$U778&lt;&gt;"",'Care Companion Tracker'!$W778&lt;&gt;"",'Care Companion Tracker'!$Y778&lt;&gt;""),AND('Care Companion Tracker'!$Z778&lt;&gt;"",'Care Companion Tracker'!$K778="Procedure",'Care Companion Tracker'!$U778&lt;&gt;""),AND('Care Companion Tracker'!$Z778&lt;&gt;"",'Care Companion Tracker'!$K778="Observation",'Care Companion Tracker'!$U778&lt;&gt;"")),"Discharged &amp; completed",IF(AND('Care Companion Tracker'!$Z778&lt;&gt;"",'Care Companion Tracker'!$U778&lt;&gt;"",'Care Companion Tracker'!$W778=""),"Discharged but no practical", IF(AND('Care Companion Tracker'!$Z778&lt;&gt;"",'Care Companion Tracker'!$U778&lt;&gt;"",'Care Companion Tracker'!$K778="Surgery",'Care Companion Tracker'!$Y778=""),"Discharged but no evaluation",IF(AND('Care Companion Tracker'!$Z778&lt;&gt;"",'Care Companion Tracker'!$U778=""),"Discharged but no class","Completed but not discharged")))))))</f>
        <v>Discharged &amp; completed</v>
      </c>
      <c r="E778" s="129" t="str">
        <f>IF(Table4[[#This Row],[DOA (DD/MM/YY)]]="","",TEXT(Table4[[#This Row],[DOA (DD/MM/YY)]],"mmm-yy"))</f>
        <v>Sep-14</v>
      </c>
      <c r="F778" s="148" t="str">
        <f>IF('Patient Admission Report'!H773="","",'Patient Admission Report'!H773)</f>
        <v>23/09/2014 01:50 PM</v>
      </c>
      <c r="G778" s="112" t="str">
        <f>IFERROR(IF('Patient Admission Report'!B773="","",'Patient Admission Report'!B773),"")</f>
        <v>10070000204334</v>
      </c>
      <c r="H778" s="68" t="str">
        <f>IFERROR(IF('Patient Admission Report'!C773="","",'Patient Admission Report'!C773),"")</f>
        <v>Mr KRISHNA KUMAR T</v>
      </c>
      <c r="I778" s="77" t="str">
        <f>IFERROR(IF('Patient Admission Report'!D773="","",'Patient Admission Report'!D773),"")</f>
        <v>9177108127</v>
      </c>
      <c r="J778" s="68" t="str">
        <f>IFERROR(IF('Patient Admission Report'!E773="","",'Patient Admission Report'!E773),"")</f>
        <v>TELANGANA</v>
      </c>
      <c r="K778" s="68" t="str">
        <f>IFERROR(IF('Patient Admission Report'!F773="","",'Patient Admission Report'!F773),"")</f>
        <v>PROCEDURE</v>
      </c>
      <c r="L778" s="68" t="str">
        <f>IFERROR(IF('Patient Admission Report'!G773="","",'Patient Admission Report'!G773),"")</f>
        <v>ORTHOPAEDICS</v>
      </c>
      <c r="M778" s="133" t="str">
        <f>IFERROR(IF('Patient Admission Report'!I773="","",'Patient Admission Report'!I773),"")</f>
        <v>AROGYA SRI</v>
      </c>
      <c r="N778" s="124" t="s">
        <v>53</v>
      </c>
      <c r="O778" s="116" t="s">
        <v>3224</v>
      </c>
      <c r="P778" s="72" t="s">
        <v>2914</v>
      </c>
      <c r="Q778" s="73">
        <v>9966338373</v>
      </c>
      <c r="R778" s="72"/>
      <c r="S778" s="72"/>
      <c r="T778" s="73"/>
      <c r="U778" s="69" t="s">
        <v>3225</v>
      </c>
      <c r="V778" s="69" t="s">
        <v>4014</v>
      </c>
      <c r="W778" s="136"/>
      <c r="X778" s="139"/>
      <c r="Y778" s="121"/>
      <c r="Z778" s="143" t="str">
        <f>IFERROR(VLOOKUP('Care Companion Tracker'!$G778,'Patient Discharge Report'!$B$11:$E$1048576,3,FALSE),"")</f>
        <v>05/10/2014 09:01 PM</v>
      </c>
      <c r="AA778" s="94" t="str">
        <f>IFERROR(VLOOKUP('Care Companion Tracker'!$G778,'Patient Discharge Report'!$B$11:$E$1048576,4,FALSE),"")</f>
        <v>Normal Discharge</v>
      </c>
      <c r="AB778" s="179">
        <f>ROUND(IF('Care Companion Tracker'!$Z778="",0,('Care Companion Tracker'!$Z778-'Care Companion Tracker'!$F778)),0)</f>
        <v>12</v>
      </c>
      <c r="AC778" s="116"/>
      <c r="AD778" s="95"/>
    </row>
    <row r="779" spans="2:30">
      <c r="B779" s="67">
        <f t="shared" si="22"/>
        <v>764</v>
      </c>
      <c r="C779" s="68" t="str">
        <f t="shared" si="23"/>
        <v>Hyderabad</v>
      </c>
      <c r="D779" s="93" t="str">
        <f>IF(AND('Care Companion Tracker'!$U779="", 'Care Companion Tracker'!$Z779=""),"Class not attended", IF(AND('Care Companion Tracker'!$Z779="",'Care Companion Tracker'!$U779&lt;&gt;"",$K779="Surgery",$W779=""),"Practical Left", IF(AND('Care Companion Tracker'!$Z779="",'Care Companion Tracker'!$U779&lt;&gt;"",'Care Companion Tracker'!$K779="Surgery",'Care Companion Tracker'!$Y779=""),"Evaluation left",IF(OR(AND('Care Companion Tracker'!$Z779&lt;&gt;"",'Care Companion Tracker'!$K779="Surgery",'Care Companion Tracker'!$U779&lt;&gt;"",'Care Companion Tracker'!$W779&lt;&gt;"",'Care Companion Tracker'!$Y779&lt;&gt;""),AND('Care Companion Tracker'!$Z779&lt;&gt;"",'Care Companion Tracker'!$K779="Procedure",'Care Companion Tracker'!$U779&lt;&gt;""),AND('Care Companion Tracker'!$Z779&lt;&gt;"",'Care Companion Tracker'!$K779="Observation",'Care Companion Tracker'!$U779&lt;&gt;"")),"Discharged &amp; completed",IF(AND('Care Companion Tracker'!$Z779&lt;&gt;"",'Care Companion Tracker'!$U779&lt;&gt;"",'Care Companion Tracker'!$W779=""),"Discharged but no practical", IF(AND('Care Companion Tracker'!$Z779&lt;&gt;"",'Care Companion Tracker'!$U779&lt;&gt;"",'Care Companion Tracker'!$K779="Surgery",'Care Companion Tracker'!$Y779=""),"Discharged but no evaluation",IF(AND('Care Companion Tracker'!$Z779&lt;&gt;"",'Care Companion Tracker'!$U779=""),"Discharged but no class","Completed but not discharged")))))))</f>
        <v>Discharged but no class</v>
      </c>
      <c r="E779" s="129" t="str">
        <f>IF(Table4[[#This Row],[DOA (DD/MM/YY)]]="","",TEXT(Table4[[#This Row],[DOA (DD/MM/YY)]],"mmm-yy"))</f>
        <v>Sep-14</v>
      </c>
      <c r="F779" s="148" t="str">
        <f>IF('Patient Admission Report'!H774="","",'Patient Admission Report'!H774)</f>
        <v>23/09/2014 12:17 PM</v>
      </c>
      <c r="G779" s="112" t="str">
        <f>IFERROR(IF('Patient Admission Report'!B774="","",'Patient Admission Report'!B774),"")</f>
        <v>10070000204346</v>
      </c>
      <c r="H779" s="68" t="str">
        <f>IFERROR(IF('Patient Admission Report'!C774="","",'Patient Admission Report'!C774),"")</f>
        <v>Mr SHIBO PRASAD</v>
      </c>
      <c r="I779" s="77" t="str">
        <f>IFERROR(IF('Patient Admission Report'!D774="","",'Patient Admission Report'!D774),"")</f>
        <v>919703456445</v>
      </c>
      <c r="J779" s="68" t="str">
        <f>IFERROR(IF('Patient Admission Report'!E774="","",'Patient Admission Report'!E774),"")</f>
        <v>TELANGANA</v>
      </c>
      <c r="K779" s="68" t="str">
        <f>IFERROR(IF('Patient Admission Report'!F774="","",'Patient Admission Report'!F774),"")</f>
        <v>SURGERY</v>
      </c>
      <c r="L779" s="68" t="str">
        <f>IFERROR(IF('Patient Admission Report'!G774="","",'Patient Admission Report'!G774),"")</f>
        <v>ORTHOPAEDICS</v>
      </c>
      <c r="M779" s="133" t="str">
        <f>IFERROR(IF('Patient Admission Report'!I774="","",'Patient Admission Report'!I774),"")</f>
        <v/>
      </c>
      <c r="N779" s="124"/>
      <c r="O779" s="116"/>
      <c r="P779" s="72"/>
      <c r="Q779" s="73"/>
      <c r="R779" s="72"/>
      <c r="S779" s="72"/>
      <c r="T779" s="73"/>
      <c r="U779" s="69"/>
      <c r="V779" s="69"/>
      <c r="W779" s="136"/>
      <c r="X779" s="139"/>
      <c r="Y779" s="121"/>
      <c r="Z779" s="143" t="str">
        <f>IFERROR(VLOOKUP('Care Companion Tracker'!$G779,'Patient Discharge Report'!$B$11:$E$1048576,3,FALSE),"")</f>
        <v>25/09/2014 07:17 AM</v>
      </c>
      <c r="AA779" s="94" t="str">
        <f>IFERROR(VLOOKUP('Care Companion Tracker'!$G779,'Patient Discharge Report'!$B$11:$E$1048576,4,FALSE),"")</f>
        <v>Normal Discharge</v>
      </c>
      <c r="AB779" s="179">
        <f>ROUND(IF('Care Companion Tracker'!$Z779="",0,('Care Companion Tracker'!$Z779-'Care Companion Tracker'!$F779)),0)</f>
        <v>2</v>
      </c>
      <c r="AC779" s="116"/>
      <c r="AD779" s="95"/>
    </row>
    <row r="780" spans="2:30">
      <c r="B780" s="67">
        <f t="shared" si="22"/>
        <v>765</v>
      </c>
      <c r="C780" s="68" t="str">
        <f t="shared" si="23"/>
        <v>Hyderabad</v>
      </c>
      <c r="D780" s="93" t="str">
        <f>IF(AND('Care Companion Tracker'!$U780="", 'Care Companion Tracker'!$Z780=""),"Class not attended", IF(AND('Care Companion Tracker'!$Z780="",'Care Companion Tracker'!$U780&lt;&gt;"",$K780="Surgery",$W780=""),"Practical Left", IF(AND('Care Companion Tracker'!$Z780="",'Care Companion Tracker'!$U780&lt;&gt;"",'Care Companion Tracker'!$K780="Surgery",'Care Companion Tracker'!$Y780=""),"Evaluation left",IF(OR(AND('Care Companion Tracker'!$Z780&lt;&gt;"",'Care Companion Tracker'!$K780="Surgery",'Care Companion Tracker'!$U780&lt;&gt;"",'Care Companion Tracker'!$W780&lt;&gt;"",'Care Companion Tracker'!$Y780&lt;&gt;""),AND('Care Companion Tracker'!$Z780&lt;&gt;"",'Care Companion Tracker'!$K780="Procedure",'Care Companion Tracker'!$U780&lt;&gt;""),AND('Care Companion Tracker'!$Z780&lt;&gt;"",'Care Companion Tracker'!$K780="Observation",'Care Companion Tracker'!$U780&lt;&gt;"")),"Discharged &amp; completed",IF(AND('Care Companion Tracker'!$Z780&lt;&gt;"",'Care Companion Tracker'!$U780&lt;&gt;"",'Care Companion Tracker'!$W780=""),"Discharged but no practical", IF(AND('Care Companion Tracker'!$Z780&lt;&gt;"",'Care Companion Tracker'!$U780&lt;&gt;"",'Care Companion Tracker'!$K780="Surgery",'Care Companion Tracker'!$Y780=""),"Discharged but no evaluation",IF(AND('Care Companion Tracker'!$Z780&lt;&gt;"",'Care Companion Tracker'!$U780=""),"Discharged but no class","Completed but not discharged")))))))</f>
        <v>Discharged but no class</v>
      </c>
      <c r="E780" s="129" t="str">
        <f>IF(Table4[[#This Row],[DOA (DD/MM/YY)]]="","",TEXT(Table4[[#This Row],[DOA (DD/MM/YY)]],"mmm-yy"))</f>
        <v>Sep-14</v>
      </c>
      <c r="F780" s="148" t="str">
        <f>IF('Patient Admission Report'!H775="","",'Patient Admission Report'!H775)</f>
        <v>23/09/2014 10:38 AM</v>
      </c>
      <c r="G780" s="112" t="str">
        <f>IFERROR(IF('Patient Admission Report'!B775="","",'Patient Admission Report'!B775),"")</f>
        <v>10070000204264</v>
      </c>
      <c r="H780" s="68" t="str">
        <f>IFERROR(IF('Patient Admission Report'!C775="","",'Patient Admission Report'!C775),"")</f>
        <v>Mr PADMARAO B</v>
      </c>
      <c r="I780" s="77" t="str">
        <f>IFERROR(IF('Patient Admission Report'!D775="","",'Patient Admission Report'!D775),"")</f>
        <v>8008783428</v>
      </c>
      <c r="J780" s="68" t="str">
        <f>IFERROR(IF('Patient Admission Report'!E775="","",'Patient Admission Report'!E775),"")</f>
        <v>TELANGANA</v>
      </c>
      <c r="K780" s="68" t="str">
        <f>IFERROR(IF('Patient Admission Report'!F775="","",'Patient Admission Report'!F775),"")</f>
        <v>PROCEDURE</v>
      </c>
      <c r="L780" s="68" t="str">
        <f>IFERROR(IF('Patient Admission Report'!G775="","",'Patient Admission Report'!G775),"")</f>
        <v>ORTHOPAEDICS</v>
      </c>
      <c r="M780" s="133" t="str">
        <f>IFERROR(IF('Patient Admission Report'!I775="","",'Patient Admission Report'!I775),"")</f>
        <v>AROGYA SRI</v>
      </c>
      <c r="N780" s="124"/>
      <c r="O780" s="116"/>
      <c r="P780" s="72"/>
      <c r="Q780" s="73"/>
      <c r="R780" s="72"/>
      <c r="S780" s="72"/>
      <c r="T780" s="73"/>
      <c r="U780" s="69"/>
      <c r="V780" s="69"/>
      <c r="W780" s="136"/>
      <c r="X780" s="139"/>
      <c r="Y780" s="121"/>
      <c r="Z780" s="143" t="str">
        <f>IFERROR(VLOOKUP('Care Companion Tracker'!$G780,'Patient Discharge Report'!$B$11:$E$1048576,3,FALSE),"")</f>
        <v>06/10/2014 07:25 PM</v>
      </c>
      <c r="AA780" s="94" t="str">
        <f>IFERROR(VLOOKUP('Care Companion Tracker'!$G780,'Patient Discharge Report'!$B$11:$E$1048576,4,FALSE),"")</f>
        <v>Normal Discharge</v>
      </c>
      <c r="AB780" s="179">
        <f>ROUND(IF('Care Companion Tracker'!$Z780="",0,('Care Companion Tracker'!$Z780-'Care Companion Tracker'!$F780)),0)</f>
        <v>13</v>
      </c>
      <c r="AC780" s="116"/>
      <c r="AD780" s="95"/>
    </row>
    <row r="781" spans="2:30">
      <c r="B781" s="67">
        <f t="shared" si="22"/>
        <v>766</v>
      </c>
      <c r="C781" s="68" t="str">
        <f t="shared" si="23"/>
        <v>Hyderabad</v>
      </c>
      <c r="D781" s="93" t="str">
        <f>IF(AND('Care Companion Tracker'!$U781="", 'Care Companion Tracker'!$Z781=""),"Class not attended", IF(AND('Care Companion Tracker'!$Z781="",'Care Companion Tracker'!$U781&lt;&gt;"",$K781="Surgery",$W781=""),"Practical Left", IF(AND('Care Companion Tracker'!$Z781="",'Care Companion Tracker'!$U781&lt;&gt;"",'Care Companion Tracker'!$K781="Surgery",'Care Companion Tracker'!$Y781=""),"Evaluation left",IF(OR(AND('Care Companion Tracker'!$Z781&lt;&gt;"",'Care Companion Tracker'!$K781="Surgery",'Care Companion Tracker'!$U781&lt;&gt;"",'Care Companion Tracker'!$W781&lt;&gt;"",'Care Companion Tracker'!$Y781&lt;&gt;""),AND('Care Companion Tracker'!$Z781&lt;&gt;"",'Care Companion Tracker'!$K781="Procedure",'Care Companion Tracker'!$U781&lt;&gt;""),AND('Care Companion Tracker'!$Z781&lt;&gt;"",'Care Companion Tracker'!$K781="Observation",'Care Companion Tracker'!$U781&lt;&gt;"")),"Discharged &amp; completed",IF(AND('Care Companion Tracker'!$Z781&lt;&gt;"",'Care Companion Tracker'!$U781&lt;&gt;"",'Care Companion Tracker'!$W781=""),"Discharged but no practical", IF(AND('Care Companion Tracker'!$Z781&lt;&gt;"",'Care Companion Tracker'!$U781&lt;&gt;"",'Care Companion Tracker'!$K781="Surgery",'Care Companion Tracker'!$Y781=""),"Discharged but no evaluation",IF(AND('Care Companion Tracker'!$Z781&lt;&gt;"",'Care Companion Tracker'!$U781=""),"Discharged but no class","Completed but not discharged")))))))</f>
        <v>Discharged but no class</v>
      </c>
      <c r="E781" s="129" t="str">
        <f>IF(Table4[[#This Row],[DOA (DD/MM/YY)]]="","",TEXT(Table4[[#This Row],[DOA (DD/MM/YY)]],"mmm-yy"))</f>
        <v>Sep-14</v>
      </c>
      <c r="F781" s="148" t="str">
        <f>IF('Patient Admission Report'!H776="","",'Patient Admission Report'!H776)</f>
        <v>23/09/2014 04:52 PM</v>
      </c>
      <c r="G781" s="112" t="str">
        <f>IFERROR(IF('Patient Admission Report'!B776="","",'Patient Admission Report'!B776),"")</f>
        <v>10070000204401</v>
      </c>
      <c r="H781" s="68" t="str">
        <f>IFERROR(IF('Patient Admission Report'!C776="","",'Patient Admission Report'!C776),"")</f>
        <v>Mrs ILAVVA</v>
      </c>
      <c r="I781" s="77" t="str">
        <f>IFERROR(IF('Patient Admission Report'!D776="","",'Patient Admission Report'!D776),"")</f>
        <v>91-7893760564</v>
      </c>
      <c r="J781" s="68" t="str">
        <f>IFERROR(IF('Patient Admission Report'!E776="","",'Patient Admission Report'!E776),"")</f>
        <v>TELANGANA</v>
      </c>
      <c r="K781" s="68" t="str">
        <f>IFERROR(IF('Patient Admission Report'!F776="","",'Patient Admission Report'!F776),"")</f>
        <v>OBSERVATION</v>
      </c>
      <c r="L781" s="68" t="str">
        <f>IFERROR(IF('Patient Admission Report'!G776="","",'Patient Admission Report'!G776),"")</f>
        <v>PULMONOLOGY</v>
      </c>
      <c r="M781" s="133" t="str">
        <f>IFERROR(IF('Patient Admission Report'!I776="","",'Patient Admission Report'!I776),"")</f>
        <v>GOOD HEALTH PLAN LIMITED_CREDIT</v>
      </c>
      <c r="N781" s="124"/>
      <c r="O781" s="116"/>
      <c r="P781" s="72"/>
      <c r="Q781" s="73"/>
      <c r="R781" s="72"/>
      <c r="S781" s="72"/>
      <c r="T781" s="73"/>
      <c r="U781" s="69"/>
      <c r="V781" s="69"/>
      <c r="W781" s="136"/>
      <c r="X781" s="139"/>
      <c r="Y781" s="121"/>
      <c r="Z781" s="143" t="str">
        <f>IFERROR(VLOOKUP('Care Companion Tracker'!$G781,'Patient Discharge Report'!$B$11:$E$1048576,3,FALSE),"")</f>
        <v>01/10/2014 09:12 PM</v>
      </c>
      <c r="AA781" s="94" t="str">
        <f>IFERROR(VLOOKUP('Care Companion Tracker'!$G781,'Patient Discharge Report'!$B$11:$E$1048576,4,FALSE),"")</f>
        <v>Normal Discharge</v>
      </c>
      <c r="AB781" s="179">
        <f>ROUND(IF('Care Companion Tracker'!$Z781="",0,('Care Companion Tracker'!$Z781-'Care Companion Tracker'!$F781)),0)</f>
        <v>8</v>
      </c>
      <c r="AC781" s="116"/>
      <c r="AD781" s="95"/>
    </row>
    <row r="782" spans="2:30">
      <c r="B782" s="67">
        <f t="shared" si="22"/>
        <v>767</v>
      </c>
      <c r="C782" s="68" t="str">
        <f t="shared" si="23"/>
        <v>Hyderabad</v>
      </c>
      <c r="D782" s="93" t="str">
        <f>IF(AND('Care Companion Tracker'!$U782="", 'Care Companion Tracker'!$Z782=""),"Class not attended", IF(AND('Care Companion Tracker'!$Z782="",'Care Companion Tracker'!$U782&lt;&gt;"",$K782="Surgery",$W782=""),"Practical Left", IF(AND('Care Companion Tracker'!$Z782="",'Care Companion Tracker'!$U782&lt;&gt;"",'Care Companion Tracker'!$K782="Surgery",'Care Companion Tracker'!$Y782=""),"Evaluation left",IF(OR(AND('Care Companion Tracker'!$Z782&lt;&gt;"",'Care Companion Tracker'!$K782="Surgery",'Care Companion Tracker'!$U782&lt;&gt;"",'Care Companion Tracker'!$W782&lt;&gt;"",'Care Companion Tracker'!$Y782&lt;&gt;""),AND('Care Companion Tracker'!$Z782&lt;&gt;"",'Care Companion Tracker'!$K782="Procedure",'Care Companion Tracker'!$U782&lt;&gt;""),AND('Care Companion Tracker'!$Z782&lt;&gt;"",'Care Companion Tracker'!$K782="Observation",'Care Companion Tracker'!$U782&lt;&gt;"")),"Discharged &amp; completed",IF(AND('Care Companion Tracker'!$Z782&lt;&gt;"",'Care Companion Tracker'!$U782&lt;&gt;"",'Care Companion Tracker'!$W782=""),"Discharged but no practical", IF(AND('Care Companion Tracker'!$Z782&lt;&gt;"",'Care Companion Tracker'!$U782&lt;&gt;"",'Care Companion Tracker'!$K782="Surgery",'Care Companion Tracker'!$Y782=""),"Discharged but no evaluation",IF(AND('Care Companion Tracker'!$Z782&lt;&gt;"",'Care Companion Tracker'!$U782=""),"Discharged but no class","Completed but not discharged")))))))</f>
        <v>Discharged but no class</v>
      </c>
      <c r="E782" s="129" t="str">
        <f>IF(Table4[[#This Row],[DOA (DD/MM/YY)]]="","",TEXT(Table4[[#This Row],[DOA (DD/MM/YY)]],"mmm-yy"))</f>
        <v>Sep-14</v>
      </c>
      <c r="F782" s="148" t="str">
        <f>IF('Patient Admission Report'!H777="","",'Patient Admission Report'!H777)</f>
        <v>23/09/2014 03:30 PM</v>
      </c>
      <c r="G782" s="112" t="str">
        <f>IFERROR(IF('Patient Admission Report'!B777="","",'Patient Admission Report'!B777),"")</f>
        <v>10070000204415</v>
      </c>
      <c r="H782" s="68" t="str">
        <f>IFERROR(IF('Patient Admission Report'!C777="","",'Patient Admission Report'!C777),"")</f>
        <v>Mr MALLAIAH</v>
      </c>
      <c r="I782" s="77" t="str">
        <f>IFERROR(IF('Patient Admission Report'!D777="","",'Patient Admission Report'!D777),"")</f>
        <v>91-9704838942</v>
      </c>
      <c r="J782" s="68" t="str">
        <f>IFERROR(IF('Patient Admission Report'!E777="","",'Patient Admission Report'!E777),"")</f>
        <v>TELANGANA</v>
      </c>
      <c r="K782" s="68" t="str">
        <f>IFERROR(IF('Patient Admission Report'!F777="","",'Patient Admission Report'!F777),"")</f>
        <v>OBSERVATION</v>
      </c>
      <c r="L782" s="68" t="str">
        <f>IFERROR(IF('Patient Admission Report'!G777="","",'Patient Admission Report'!G777),"")</f>
        <v>PULMONOLOGY</v>
      </c>
      <c r="M782" s="133" t="str">
        <f>IFERROR(IF('Patient Admission Report'!I777="","",'Patient Admission Report'!I777),"")</f>
        <v>ICICI LOMBARD GENERAL INSURANCE_CREDIT</v>
      </c>
      <c r="N782" s="124"/>
      <c r="O782" s="116"/>
      <c r="P782" s="72"/>
      <c r="Q782" s="73"/>
      <c r="R782" s="72"/>
      <c r="S782" s="72"/>
      <c r="T782" s="73"/>
      <c r="U782" s="69"/>
      <c r="V782" s="69"/>
      <c r="W782" s="136"/>
      <c r="X782" s="139"/>
      <c r="Y782" s="121"/>
      <c r="Z782" s="143" t="str">
        <f>IFERROR(VLOOKUP('Care Companion Tracker'!$G782,'Patient Discharge Report'!$B$11:$E$1048576,3,FALSE),"")</f>
        <v>30/09/2014 08:51 PM</v>
      </c>
      <c r="AA782" s="94" t="str">
        <f>IFERROR(VLOOKUP('Care Companion Tracker'!$G782,'Patient Discharge Report'!$B$11:$E$1048576,4,FALSE),"")</f>
        <v>Normal Discharge</v>
      </c>
      <c r="AB782" s="179">
        <f>ROUND(IF('Care Companion Tracker'!$Z782="",0,('Care Companion Tracker'!$Z782-'Care Companion Tracker'!$F782)),0)</f>
        <v>7</v>
      </c>
      <c r="AC782" s="116"/>
      <c r="AD782" s="95"/>
    </row>
    <row r="783" spans="2:30">
      <c r="B783" s="67">
        <f t="shared" si="22"/>
        <v>768</v>
      </c>
      <c r="C783" s="68" t="str">
        <f t="shared" si="23"/>
        <v>Hyderabad</v>
      </c>
      <c r="D783" s="93" t="str">
        <f>IF(AND('Care Companion Tracker'!$U783="", 'Care Companion Tracker'!$Z783=""),"Class not attended", IF(AND('Care Companion Tracker'!$Z783="",'Care Companion Tracker'!$U783&lt;&gt;"",$K783="Surgery",$W783=""),"Practical Left", IF(AND('Care Companion Tracker'!$Z783="",'Care Companion Tracker'!$U783&lt;&gt;"",'Care Companion Tracker'!$K783="Surgery",'Care Companion Tracker'!$Y783=""),"Evaluation left",IF(OR(AND('Care Companion Tracker'!$Z783&lt;&gt;"",'Care Companion Tracker'!$K783="Surgery",'Care Companion Tracker'!$U783&lt;&gt;"",'Care Companion Tracker'!$W783&lt;&gt;"",'Care Companion Tracker'!$Y783&lt;&gt;""),AND('Care Companion Tracker'!$Z783&lt;&gt;"",'Care Companion Tracker'!$K783="Procedure",'Care Companion Tracker'!$U783&lt;&gt;""),AND('Care Companion Tracker'!$Z783&lt;&gt;"",'Care Companion Tracker'!$K783="Observation",'Care Companion Tracker'!$U783&lt;&gt;"")),"Discharged &amp; completed",IF(AND('Care Companion Tracker'!$Z783&lt;&gt;"",'Care Companion Tracker'!$U783&lt;&gt;"",'Care Companion Tracker'!$W783=""),"Discharged but no practical", IF(AND('Care Companion Tracker'!$Z783&lt;&gt;"",'Care Companion Tracker'!$U783&lt;&gt;"",'Care Companion Tracker'!$K783="Surgery",'Care Companion Tracker'!$Y783=""),"Discharged but no evaluation",IF(AND('Care Companion Tracker'!$Z783&lt;&gt;"",'Care Companion Tracker'!$U783=""),"Discharged but no class","Completed but not discharged")))))))</f>
        <v>Discharged but no class</v>
      </c>
      <c r="E783" s="129" t="str">
        <f>IF(Table4[[#This Row],[DOA (DD/MM/YY)]]="","",TEXT(Table4[[#This Row],[DOA (DD/MM/YY)]],"mmm-yy"))</f>
        <v>Sep-14</v>
      </c>
      <c r="F783" s="148" t="str">
        <f>IF('Patient Admission Report'!H778="","",'Patient Admission Report'!H778)</f>
        <v>23/09/2014 01:58 PM</v>
      </c>
      <c r="G783" s="112" t="str">
        <f>IFERROR(IF('Patient Admission Report'!B778="","",'Patient Admission Report'!B778),"")</f>
        <v>10070000099942</v>
      </c>
      <c r="H783" s="68" t="str">
        <f>IFERROR(IF('Patient Admission Report'!C778="","",'Patient Admission Report'!C778),"")</f>
        <v>Mr NARAYANA P.</v>
      </c>
      <c r="I783" s="77" t="str">
        <f>IFERROR(IF('Patient Admission Report'!D778="","",'Patient Admission Report'!D778),"")</f>
        <v>91-9666494165</v>
      </c>
      <c r="J783" s="68" t="str">
        <f>IFERROR(IF('Patient Admission Report'!E778="","",'Patient Admission Report'!E778),"")</f>
        <v>Andhra Pradesh</v>
      </c>
      <c r="K783" s="68" t="str">
        <f>IFERROR(IF('Patient Admission Report'!F778="","",'Patient Admission Report'!F778),"")</f>
        <v>OBSERVATION</v>
      </c>
      <c r="L783" s="68" t="str">
        <f>IFERROR(IF('Patient Admission Report'!G778="","",'Patient Admission Report'!G778),"")</f>
        <v>PULMONOLOGY</v>
      </c>
      <c r="M783" s="133" t="str">
        <f>IFERROR(IF('Patient Admission Report'!I778="","",'Patient Admission Report'!I778),"")</f>
        <v/>
      </c>
      <c r="N783" s="124"/>
      <c r="O783" s="116"/>
      <c r="P783" s="72"/>
      <c r="Q783" s="73"/>
      <c r="R783" s="72"/>
      <c r="S783" s="72"/>
      <c r="T783" s="73"/>
      <c r="U783" s="69"/>
      <c r="V783" s="69"/>
      <c r="W783" s="136"/>
      <c r="X783" s="139"/>
      <c r="Y783" s="121"/>
      <c r="Z783" s="143" t="str">
        <f>IFERROR(VLOOKUP('Care Companion Tracker'!$G783,'Patient Discharge Report'!$B$11:$E$1048576,3,FALSE),"")</f>
        <v>01/10/2014 09:29 PM</v>
      </c>
      <c r="AA783" s="94" t="str">
        <f>IFERROR(VLOOKUP('Care Companion Tracker'!$G783,'Patient Discharge Report'!$B$11:$E$1048576,4,FALSE),"")</f>
        <v>Normal Discharge</v>
      </c>
      <c r="AB783" s="179">
        <f>ROUND(IF('Care Companion Tracker'!$Z783="",0,('Care Companion Tracker'!$Z783-'Care Companion Tracker'!$F783)),0)</f>
        <v>8</v>
      </c>
      <c r="AC783" s="116"/>
      <c r="AD783" s="95"/>
    </row>
    <row r="784" spans="2:30">
      <c r="B784" s="67">
        <f t="shared" si="22"/>
        <v>769</v>
      </c>
      <c r="C784" s="68" t="str">
        <f t="shared" si="23"/>
        <v>Hyderabad</v>
      </c>
      <c r="D784" s="93" t="str">
        <f>IF(AND('Care Companion Tracker'!$U784="", 'Care Companion Tracker'!$Z784=""),"Class not attended", IF(AND('Care Companion Tracker'!$Z784="",'Care Companion Tracker'!$U784&lt;&gt;"",$K784="Surgery",$W784=""),"Practical Left", IF(AND('Care Companion Tracker'!$Z784="",'Care Companion Tracker'!$U784&lt;&gt;"",'Care Companion Tracker'!$K784="Surgery",'Care Companion Tracker'!$Y784=""),"Evaluation left",IF(OR(AND('Care Companion Tracker'!$Z784&lt;&gt;"",'Care Companion Tracker'!$K784="Surgery",'Care Companion Tracker'!$U784&lt;&gt;"",'Care Companion Tracker'!$W784&lt;&gt;"",'Care Companion Tracker'!$Y784&lt;&gt;""),AND('Care Companion Tracker'!$Z784&lt;&gt;"",'Care Companion Tracker'!$K784="Procedure",'Care Companion Tracker'!$U784&lt;&gt;""),AND('Care Companion Tracker'!$Z784&lt;&gt;"",'Care Companion Tracker'!$K784="Observation",'Care Companion Tracker'!$U784&lt;&gt;"")),"Discharged &amp; completed",IF(AND('Care Companion Tracker'!$Z784&lt;&gt;"",'Care Companion Tracker'!$U784&lt;&gt;"",'Care Companion Tracker'!$W784=""),"Discharged but no practical", IF(AND('Care Companion Tracker'!$Z784&lt;&gt;"",'Care Companion Tracker'!$U784&lt;&gt;"",'Care Companion Tracker'!$K784="Surgery",'Care Companion Tracker'!$Y784=""),"Discharged but no evaluation",IF(AND('Care Companion Tracker'!$Z784&lt;&gt;"",'Care Companion Tracker'!$U784=""),"Discharged but no class","Completed but not discharged")))))))</f>
        <v>Discharged but no class</v>
      </c>
      <c r="E784" s="129" t="str">
        <f>IF(Table4[[#This Row],[DOA (DD/MM/YY)]]="","",TEXT(Table4[[#This Row],[DOA (DD/MM/YY)]],"mmm-yy"))</f>
        <v>Sep-14</v>
      </c>
      <c r="F784" s="148" t="str">
        <f>IF('Patient Admission Report'!H779="","",'Patient Admission Report'!H779)</f>
        <v>23/09/2014 01:41 PM</v>
      </c>
      <c r="G784" s="112" t="str">
        <f>IFERROR(IF('Patient Admission Report'!B779="","",'Patient Admission Report'!B779),"")</f>
        <v>10070000202195</v>
      </c>
      <c r="H784" s="68" t="str">
        <f>IFERROR(IF('Patient Admission Report'!C779="","",'Patient Admission Report'!C779),"")</f>
        <v>Mrs LAXMI N</v>
      </c>
      <c r="I784" s="77" t="str">
        <f>IFERROR(IF('Patient Admission Report'!D779="","",'Patient Admission Report'!D779),"")</f>
        <v>91-8466049074</v>
      </c>
      <c r="J784" s="68" t="str">
        <f>IFERROR(IF('Patient Admission Report'!E779="","",'Patient Admission Report'!E779),"")</f>
        <v>TELANGANA</v>
      </c>
      <c r="K784" s="68" t="str">
        <f>IFERROR(IF('Patient Admission Report'!F779="","",'Patient Admission Report'!F779),"")</f>
        <v>OBSERVATION</v>
      </c>
      <c r="L784" s="68" t="str">
        <f>IFERROR(IF('Patient Admission Report'!G779="","",'Patient Admission Report'!G779),"")</f>
        <v>PULMONOLOGY</v>
      </c>
      <c r="M784" s="133" t="str">
        <f>IFERROR(IF('Patient Admission Report'!I779="","",'Patient Admission Report'!I779),"")</f>
        <v/>
      </c>
      <c r="N784" s="124"/>
      <c r="O784" s="116"/>
      <c r="P784" s="72"/>
      <c r="Q784" s="73"/>
      <c r="R784" s="72"/>
      <c r="S784" s="72"/>
      <c r="T784" s="73"/>
      <c r="U784" s="69"/>
      <c r="V784" s="69"/>
      <c r="W784" s="136"/>
      <c r="X784" s="139"/>
      <c r="Y784" s="121"/>
      <c r="Z784" s="143" t="str">
        <f>IFERROR(VLOOKUP('Care Companion Tracker'!$G784,'Patient Discharge Report'!$B$11:$E$1048576,3,FALSE),"")</f>
        <v>25/09/2014 03:53 PM</v>
      </c>
      <c r="AA784" s="94" t="str">
        <f>IFERROR(VLOOKUP('Care Companion Tracker'!$G784,'Patient Discharge Report'!$B$11:$E$1048576,4,FALSE),"")</f>
        <v>Normal Discharge</v>
      </c>
      <c r="AB784" s="179">
        <f>ROUND(IF('Care Companion Tracker'!$Z784="",0,('Care Companion Tracker'!$Z784-'Care Companion Tracker'!$F784)),0)</f>
        <v>2</v>
      </c>
      <c r="AC784" s="116"/>
      <c r="AD784" s="95"/>
    </row>
    <row r="785" spans="2:30">
      <c r="B785" s="67">
        <f t="shared" ref="B785:B848" si="24">IF(B784="S.No.",1,B784+1)</f>
        <v>770</v>
      </c>
      <c r="C785" s="68" t="str">
        <f t="shared" ref="C785:C848" si="25">$C$10</f>
        <v>Hyderabad</v>
      </c>
      <c r="D785" s="93" t="str">
        <f>IF(AND('Care Companion Tracker'!$U785="", 'Care Companion Tracker'!$Z785=""),"Class not attended", IF(AND('Care Companion Tracker'!$Z785="",'Care Companion Tracker'!$U785&lt;&gt;"",$K785="Surgery",$W785=""),"Practical Left", IF(AND('Care Companion Tracker'!$Z785="",'Care Companion Tracker'!$U785&lt;&gt;"",'Care Companion Tracker'!$K785="Surgery",'Care Companion Tracker'!$Y785=""),"Evaluation left",IF(OR(AND('Care Companion Tracker'!$Z785&lt;&gt;"",'Care Companion Tracker'!$K785="Surgery",'Care Companion Tracker'!$U785&lt;&gt;"",'Care Companion Tracker'!$W785&lt;&gt;"",'Care Companion Tracker'!$Y785&lt;&gt;""),AND('Care Companion Tracker'!$Z785&lt;&gt;"",'Care Companion Tracker'!$K785="Procedure",'Care Companion Tracker'!$U785&lt;&gt;""),AND('Care Companion Tracker'!$Z785&lt;&gt;"",'Care Companion Tracker'!$K785="Observation",'Care Companion Tracker'!$U785&lt;&gt;"")),"Discharged &amp; completed",IF(AND('Care Companion Tracker'!$Z785&lt;&gt;"",'Care Companion Tracker'!$U785&lt;&gt;"",'Care Companion Tracker'!$W785=""),"Discharged but no practical", IF(AND('Care Companion Tracker'!$Z785&lt;&gt;"",'Care Companion Tracker'!$U785&lt;&gt;"",'Care Companion Tracker'!$K785="Surgery",'Care Companion Tracker'!$Y785=""),"Discharged but no evaluation",IF(AND('Care Companion Tracker'!$Z785&lt;&gt;"",'Care Companion Tracker'!$U785=""),"Discharged but no class","Completed but not discharged")))))))</f>
        <v>Discharged but no class</v>
      </c>
      <c r="E785" s="129" t="str">
        <f>IF(Table4[[#This Row],[DOA (DD/MM/YY)]]="","",TEXT(Table4[[#This Row],[DOA (DD/MM/YY)]],"mmm-yy"))</f>
        <v>Sep-14</v>
      </c>
      <c r="F785" s="148" t="str">
        <f>IF('Patient Admission Report'!H780="","",'Patient Admission Report'!H780)</f>
        <v>23/09/2014 10:55 AM</v>
      </c>
      <c r="G785" s="112" t="str">
        <f>IFERROR(IF('Patient Admission Report'!B780="","",'Patient Admission Report'!B780),"")</f>
        <v>10070000204266</v>
      </c>
      <c r="H785" s="68" t="str">
        <f>IFERROR(IF('Patient Admission Report'!C780="","",'Patient Admission Report'!C780),"")</f>
        <v>Mr MOIZ MOHAMMED</v>
      </c>
      <c r="I785" s="77" t="str">
        <f>IFERROR(IF('Patient Admission Report'!D780="","",'Patient Admission Report'!D780),"")</f>
        <v>919949095983</v>
      </c>
      <c r="J785" s="68" t="str">
        <f>IFERROR(IF('Patient Admission Report'!E780="","",'Patient Admission Report'!E780),"")</f>
        <v>TELANGANA</v>
      </c>
      <c r="K785" s="68" t="str">
        <f>IFERROR(IF('Patient Admission Report'!F780="","",'Patient Admission Report'!F780),"")</f>
        <v>OBSERVATION</v>
      </c>
      <c r="L785" s="68" t="str">
        <f>IFERROR(IF('Patient Admission Report'!G780="","",'Patient Admission Report'!G780),"")</f>
        <v>PULMONOLOGY</v>
      </c>
      <c r="M785" s="133" t="str">
        <f>IFERROR(IF('Patient Admission Report'!I780="","",'Patient Admission Report'!I780),"")</f>
        <v/>
      </c>
      <c r="N785" s="124"/>
      <c r="O785" s="116"/>
      <c r="P785" s="72"/>
      <c r="Q785" s="73"/>
      <c r="R785" s="72"/>
      <c r="S785" s="72"/>
      <c r="T785" s="73"/>
      <c r="U785" s="69"/>
      <c r="V785" s="69"/>
      <c r="W785" s="136"/>
      <c r="X785" s="139"/>
      <c r="Y785" s="121"/>
      <c r="Z785" s="143" t="str">
        <f>IFERROR(VLOOKUP('Care Companion Tracker'!$G785,'Patient Discharge Report'!$B$11:$E$1048576,3,FALSE),"")</f>
        <v>25/09/2014 07:18 AM</v>
      </c>
      <c r="AA785" s="94" t="str">
        <f>IFERROR(VLOOKUP('Care Companion Tracker'!$G785,'Patient Discharge Report'!$B$11:$E$1048576,4,FALSE),"")</f>
        <v>LAMA</v>
      </c>
      <c r="AB785" s="179">
        <f>ROUND(IF('Care Companion Tracker'!$Z785="",0,('Care Companion Tracker'!$Z785-'Care Companion Tracker'!$F785)),0)</f>
        <v>2</v>
      </c>
      <c r="AC785" s="116"/>
      <c r="AD785" s="95"/>
    </row>
    <row r="786" spans="2:30">
      <c r="B786" s="67">
        <f t="shared" si="24"/>
        <v>771</v>
      </c>
      <c r="C786" s="68" t="str">
        <f t="shared" si="25"/>
        <v>Hyderabad</v>
      </c>
      <c r="D786" s="93" t="str">
        <f>IF(AND('Care Companion Tracker'!$U786="", 'Care Companion Tracker'!$Z786=""),"Class not attended", IF(AND('Care Companion Tracker'!$Z786="",'Care Companion Tracker'!$U786&lt;&gt;"",$K786="Surgery",$W786=""),"Practical Left", IF(AND('Care Companion Tracker'!$Z786="",'Care Companion Tracker'!$U786&lt;&gt;"",'Care Companion Tracker'!$K786="Surgery",'Care Companion Tracker'!$Y786=""),"Evaluation left",IF(OR(AND('Care Companion Tracker'!$Z786&lt;&gt;"",'Care Companion Tracker'!$K786="Surgery",'Care Companion Tracker'!$U786&lt;&gt;"",'Care Companion Tracker'!$W786&lt;&gt;"",'Care Companion Tracker'!$Y786&lt;&gt;""),AND('Care Companion Tracker'!$Z786&lt;&gt;"",'Care Companion Tracker'!$K786="Procedure",'Care Companion Tracker'!$U786&lt;&gt;""),AND('Care Companion Tracker'!$Z786&lt;&gt;"",'Care Companion Tracker'!$K786="Observation",'Care Companion Tracker'!$U786&lt;&gt;"")),"Discharged &amp; completed",IF(AND('Care Companion Tracker'!$Z786&lt;&gt;"",'Care Companion Tracker'!$U786&lt;&gt;"",'Care Companion Tracker'!$W786=""),"Discharged but no practical", IF(AND('Care Companion Tracker'!$Z786&lt;&gt;"",'Care Companion Tracker'!$U786&lt;&gt;"",'Care Companion Tracker'!$K786="Surgery",'Care Companion Tracker'!$Y786=""),"Discharged but no evaluation",IF(AND('Care Companion Tracker'!$Z786&lt;&gt;"",'Care Companion Tracker'!$U786=""),"Discharged but no class","Completed but not discharged")))))))</f>
        <v>Discharged but no class</v>
      </c>
      <c r="E786" s="129" t="str">
        <f>IF(Table4[[#This Row],[DOA (DD/MM/YY)]]="","",TEXT(Table4[[#This Row],[DOA (DD/MM/YY)]],"mmm-yy"))</f>
        <v>Sep-14</v>
      </c>
      <c r="F786" s="148" t="str">
        <f>IF('Patient Admission Report'!H781="","",'Patient Admission Report'!H781)</f>
        <v>23/09/2014 10:41 AM</v>
      </c>
      <c r="G786" s="112" t="str">
        <f>IFERROR(IF('Patient Admission Report'!B781="","",'Patient Admission Report'!B781),"")</f>
        <v>10070000203690</v>
      </c>
      <c r="H786" s="68" t="str">
        <f>IFERROR(IF('Patient Admission Report'!C781="","",'Patient Admission Report'!C781),"")</f>
        <v>Mrs DURGAMMA K</v>
      </c>
      <c r="I786" s="77" t="str">
        <f>IFERROR(IF('Patient Admission Report'!D781="","",'Patient Admission Report'!D781),"")</f>
        <v>9966874585</v>
      </c>
      <c r="J786" s="68" t="str">
        <f>IFERROR(IF('Patient Admission Report'!E781="","",'Patient Admission Report'!E781),"")</f>
        <v>TELANGANA</v>
      </c>
      <c r="K786" s="68" t="str">
        <f>IFERROR(IF('Patient Admission Report'!F781="","",'Patient Admission Report'!F781),"")</f>
        <v>PROCEDURE</v>
      </c>
      <c r="L786" s="68" t="str">
        <f>IFERROR(IF('Patient Admission Report'!G781="","",'Patient Admission Report'!G781),"")</f>
        <v>UROLOGY</v>
      </c>
      <c r="M786" s="133" t="str">
        <f>IFERROR(IF('Patient Admission Report'!I781="","",'Patient Admission Report'!I781),"")</f>
        <v>AROGYA SRI</v>
      </c>
      <c r="N786" s="124"/>
      <c r="O786" s="116"/>
      <c r="P786" s="72"/>
      <c r="Q786" s="73"/>
      <c r="R786" s="72"/>
      <c r="S786" s="72"/>
      <c r="T786" s="73"/>
      <c r="U786" s="69"/>
      <c r="V786" s="69"/>
      <c r="W786" s="136"/>
      <c r="X786" s="139"/>
      <c r="Y786" s="121"/>
      <c r="Z786" s="143" t="str">
        <f>IFERROR(VLOOKUP('Care Companion Tracker'!$G786,'Patient Discharge Report'!$B$11:$E$1048576,3,FALSE),"")</f>
        <v>04/10/2014 11:05 PM</v>
      </c>
      <c r="AA786" s="94" t="str">
        <f>IFERROR(VLOOKUP('Care Companion Tracker'!$G786,'Patient Discharge Report'!$B$11:$E$1048576,4,FALSE),"")</f>
        <v>Normal Discharge</v>
      </c>
      <c r="AB786" s="179">
        <f>ROUND(IF('Care Companion Tracker'!$Z786="",0,('Care Companion Tracker'!$Z786-'Care Companion Tracker'!$F786)),0)</f>
        <v>12</v>
      </c>
      <c r="AC786" s="116"/>
      <c r="AD786" s="95"/>
    </row>
    <row r="787" spans="2:30">
      <c r="B787" s="67">
        <f t="shared" si="24"/>
        <v>772</v>
      </c>
      <c r="C787" s="68" t="str">
        <f t="shared" si="25"/>
        <v>Hyderabad</v>
      </c>
      <c r="D787" s="93" t="str">
        <f>IF(AND('Care Companion Tracker'!$U787="", 'Care Companion Tracker'!$Z787=""),"Class not attended", IF(AND('Care Companion Tracker'!$Z787="",'Care Companion Tracker'!$U787&lt;&gt;"",$K787="Surgery",$W787=""),"Practical Left", IF(AND('Care Companion Tracker'!$Z787="",'Care Companion Tracker'!$U787&lt;&gt;"",'Care Companion Tracker'!$K787="Surgery",'Care Companion Tracker'!$Y787=""),"Evaluation left",IF(OR(AND('Care Companion Tracker'!$Z787&lt;&gt;"",'Care Companion Tracker'!$K787="Surgery",'Care Companion Tracker'!$U787&lt;&gt;"",'Care Companion Tracker'!$W787&lt;&gt;"",'Care Companion Tracker'!$Y787&lt;&gt;""),AND('Care Companion Tracker'!$Z787&lt;&gt;"",'Care Companion Tracker'!$K787="Procedure",'Care Companion Tracker'!$U787&lt;&gt;""),AND('Care Companion Tracker'!$Z787&lt;&gt;"",'Care Companion Tracker'!$K787="Observation",'Care Companion Tracker'!$U787&lt;&gt;"")),"Discharged &amp; completed",IF(AND('Care Companion Tracker'!$Z787&lt;&gt;"",'Care Companion Tracker'!$U787&lt;&gt;"",'Care Companion Tracker'!$W787=""),"Discharged but no practical", IF(AND('Care Companion Tracker'!$Z787&lt;&gt;"",'Care Companion Tracker'!$U787&lt;&gt;"",'Care Companion Tracker'!$K787="Surgery",'Care Companion Tracker'!$Y787=""),"Discharged but no evaluation",IF(AND('Care Companion Tracker'!$Z787&lt;&gt;"",'Care Companion Tracker'!$U787=""),"Discharged but no class","Completed but not discharged")))))))</f>
        <v>Discharged but no class</v>
      </c>
      <c r="E787" s="129" t="str">
        <f>IF(Table4[[#This Row],[DOA (DD/MM/YY)]]="","",TEXT(Table4[[#This Row],[DOA (DD/MM/YY)]],"mmm-yy"))</f>
        <v>Sep-14</v>
      </c>
      <c r="F787" s="148" t="str">
        <f>IF('Patient Admission Report'!H782="","",'Patient Admission Report'!H782)</f>
        <v>24/09/2014 11:20 PM</v>
      </c>
      <c r="G787" s="112" t="str">
        <f>IFERROR(IF('Patient Admission Report'!B782="","",'Patient Admission Report'!B782),"")</f>
        <v>10070000202749</v>
      </c>
      <c r="H787" s="70" t="str">
        <f>IFERROR(IF('Patient Admission Report'!C782="","",'Patient Admission Report'!C782),"")</f>
        <v>Mr SOMI REDDY K</v>
      </c>
      <c r="I787" s="77" t="str">
        <f>IFERROR(IF('Patient Admission Report'!D782="","",'Patient Admission Report'!D782),"")</f>
        <v>8897774534</v>
      </c>
      <c r="J787" s="70" t="str">
        <f>IFERROR(IF('Patient Admission Report'!E782="","",'Patient Admission Report'!E782),"")</f>
        <v>Andhra Pradesh</v>
      </c>
      <c r="K787" s="70" t="str">
        <f>IFERROR(IF('Patient Admission Report'!F782="","",'Patient Admission Report'!F782),"")</f>
        <v>PROCEDURE</v>
      </c>
      <c r="L787" s="70" t="str">
        <f>IFERROR(IF('Patient Admission Report'!G782="","",'Patient Admission Report'!G782),"")</f>
        <v>CARDIOLOGY - ADULT</v>
      </c>
      <c r="M787" s="134" t="str">
        <f>IFERROR(IF('Patient Admission Report'!I782="","",'Patient Admission Report'!I782),"")</f>
        <v>AROGYA SRI</v>
      </c>
      <c r="N787" s="124"/>
      <c r="O787" s="116"/>
      <c r="P787" s="72"/>
      <c r="Q787" s="73"/>
      <c r="R787" s="72"/>
      <c r="S787" s="72"/>
      <c r="T787" s="73"/>
      <c r="U787" s="69"/>
      <c r="V787" s="69"/>
      <c r="W787" s="136"/>
      <c r="X787" s="139"/>
      <c r="Y787" s="121"/>
      <c r="Z787" s="143" t="str">
        <f>IFERROR(VLOOKUP('Care Companion Tracker'!$G787,'Patient Discharge Report'!$B$11:$E$1048576,3,FALSE),"")</f>
        <v>27/09/2014 11:26 PM</v>
      </c>
      <c r="AA787" s="94" t="str">
        <f>IFERROR(VLOOKUP('Care Companion Tracker'!$G787,'Patient Discharge Report'!$B$11:$E$1048576,4,FALSE),"")</f>
        <v>Normal Discharge</v>
      </c>
      <c r="AB787" s="179">
        <f>ROUND(IF('Care Companion Tracker'!$Z787="",0,('Care Companion Tracker'!$Z787-'Care Companion Tracker'!$F787)),0)</f>
        <v>3</v>
      </c>
      <c r="AC787" s="116"/>
      <c r="AD787" s="95"/>
    </row>
    <row r="788" spans="2:30">
      <c r="B788" s="67">
        <f t="shared" si="24"/>
        <v>773</v>
      </c>
      <c r="C788" s="68" t="str">
        <f t="shared" si="25"/>
        <v>Hyderabad</v>
      </c>
      <c r="D788" s="93" t="str">
        <f>IF(AND('Care Companion Tracker'!$U788="", 'Care Companion Tracker'!$Z788=""),"Class not attended", IF(AND('Care Companion Tracker'!$Z788="",'Care Companion Tracker'!$U788&lt;&gt;"",$K788="Surgery",$W788=""),"Practical Left", IF(AND('Care Companion Tracker'!$Z788="",'Care Companion Tracker'!$U788&lt;&gt;"",'Care Companion Tracker'!$K788="Surgery",'Care Companion Tracker'!$Y788=""),"Evaluation left",IF(OR(AND('Care Companion Tracker'!$Z788&lt;&gt;"",'Care Companion Tracker'!$K788="Surgery",'Care Companion Tracker'!$U788&lt;&gt;"",'Care Companion Tracker'!$W788&lt;&gt;"",'Care Companion Tracker'!$Y788&lt;&gt;""),AND('Care Companion Tracker'!$Z788&lt;&gt;"",'Care Companion Tracker'!$K788="Procedure",'Care Companion Tracker'!$U788&lt;&gt;""),AND('Care Companion Tracker'!$Z788&lt;&gt;"",'Care Companion Tracker'!$K788="Observation",'Care Companion Tracker'!$U788&lt;&gt;"")),"Discharged &amp; completed",IF(AND('Care Companion Tracker'!$Z788&lt;&gt;"",'Care Companion Tracker'!$U788&lt;&gt;"",'Care Companion Tracker'!$W788=""),"Discharged but no practical", IF(AND('Care Companion Tracker'!$Z788&lt;&gt;"",'Care Companion Tracker'!$U788&lt;&gt;"",'Care Companion Tracker'!$K788="Surgery",'Care Companion Tracker'!$Y788=""),"Discharged but no evaluation",IF(AND('Care Companion Tracker'!$Z788&lt;&gt;"",'Care Companion Tracker'!$U788=""),"Discharged but no class","Completed but not discharged")))))))</f>
        <v>Discharged but no class</v>
      </c>
      <c r="E788" s="129" t="str">
        <f>IF(Table4[[#This Row],[DOA (DD/MM/YY)]]="","",TEXT(Table4[[#This Row],[DOA (DD/MM/YY)]],"mmm-yy"))</f>
        <v>Sep-14</v>
      </c>
      <c r="F788" s="148" t="str">
        <f>IF('Patient Admission Report'!H783="","",'Patient Admission Report'!H783)</f>
        <v>24/09/2014 08:14 PM</v>
      </c>
      <c r="G788" s="112" t="str">
        <f>IFERROR(IF('Patient Admission Report'!B783="","",'Patient Admission Report'!B783),"")</f>
        <v>10070000204583</v>
      </c>
      <c r="H788" s="68" t="str">
        <f>IFERROR(IF('Patient Admission Report'!C783="","",'Patient Admission Report'!C783),"")</f>
        <v>Mr ABED MD</v>
      </c>
      <c r="I788" s="77" t="str">
        <f>IFERROR(IF('Patient Admission Report'!D783="","",'Patient Admission Report'!D783),"")</f>
        <v>9346270463</v>
      </c>
      <c r="J788" s="68" t="str">
        <f>IFERROR(IF('Patient Admission Report'!E783="","",'Patient Admission Report'!E783),"")</f>
        <v>TELANGANA</v>
      </c>
      <c r="K788" s="68" t="str">
        <f>IFERROR(IF('Patient Admission Report'!F783="","",'Patient Admission Report'!F783),"")</f>
        <v>PROCEDURE</v>
      </c>
      <c r="L788" s="68" t="str">
        <f>IFERROR(IF('Patient Admission Report'!G783="","",'Patient Admission Report'!G783),"")</f>
        <v>CARDIOLOGY - ADULT</v>
      </c>
      <c r="M788" s="133" t="str">
        <f>IFERROR(IF('Patient Admission Report'!I783="","",'Patient Admission Report'!I783),"")</f>
        <v>AROGYA SRI</v>
      </c>
      <c r="N788" s="124"/>
      <c r="O788" s="116"/>
      <c r="P788" s="72"/>
      <c r="Q788" s="73"/>
      <c r="R788" s="72"/>
      <c r="S788" s="72"/>
      <c r="T788" s="73"/>
      <c r="U788" s="69"/>
      <c r="V788" s="69"/>
      <c r="W788" s="136"/>
      <c r="X788" s="139"/>
      <c r="Y788" s="121"/>
      <c r="Z788" s="143" t="str">
        <f>IFERROR(VLOOKUP('Care Companion Tracker'!$G788,'Patient Discharge Report'!$B$11:$E$1048576,3,FALSE),"")</f>
        <v>25/09/2014 04:18 PM</v>
      </c>
      <c r="AA788" s="94" t="str">
        <f>IFERROR(VLOOKUP('Care Companion Tracker'!$G788,'Patient Discharge Report'!$B$11:$E$1048576,4,FALSE),"")</f>
        <v>Normal Discharge</v>
      </c>
      <c r="AB788" s="179">
        <f>ROUND(IF('Care Companion Tracker'!$Z788="",0,('Care Companion Tracker'!$Z788-'Care Companion Tracker'!$F788)),0)</f>
        <v>1</v>
      </c>
      <c r="AC788" s="116"/>
      <c r="AD788" s="95"/>
    </row>
    <row r="789" spans="2:30">
      <c r="B789" s="67">
        <f t="shared" si="24"/>
        <v>774</v>
      </c>
      <c r="C789" s="68" t="str">
        <f t="shared" si="25"/>
        <v>Hyderabad</v>
      </c>
      <c r="D789" s="93" t="str">
        <f>IF(AND('Care Companion Tracker'!$U789="", 'Care Companion Tracker'!$Z789=""),"Class not attended", IF(AND('Care Companion Tracker'!$Z789="",'Care Companion Tracker'!$U789&lt;&gt;"",$K789="Surgery",$W789=""),"Practical Left", IF(AND('Care Companion Tracker'!$Z789="",'Care Companion Tracker'!$U789&lt;&gt;"",'Care Companion Tracker'!$K789="Surgery",'Care Companion Tracker'!$Y789=""),"Evaluation left",IF(OR(AND('Care Companion Tracker'!$Z789&lt;&gt;"",'Care Companion Tracker'!$K789="Surgery",'Care Companion Tracker'!$U789&lt;&gt;"",'Care Companion Tracker'!$W789&lt;&gt;"",'Care Companion Tracker'!$Y789&lt;&gt;""),AND('Care Companion Tracker'!$Z789&lt;&gt;"",'Care Companion Tracker'!$K789="Procedure",'Care Companion Tracker'!$U789&lt;&gt;""),AND('Care Companion Tracker'!$Z789&lt;&gt;"",'Care Companion Tracker'!$K789="Observation",'Care Companion Tracker'!$U789&lt;&gt;"")),"Discharged &amp; completed",IF(AND('Care Companion Tracker'!$Z789&lt;&gt;"",'Care Companion Tracker'!$U789&lt;&gt;"",'Care Companion Tracker'!$W789=""),"Discharged but no practical", IF(AND('Care Companion Tracker'!$Z789&lt;&gt;"",'Care Companion Tracker'!$U789&lt;&gt;"",'Care Companion Tracker'!$K789="Surgery",'Care Companion Tracker'!$Y789=""),"Discharged but no evaluation",IF(AND('Care Companion Tracker'!$Z789&lt;&gt;"",'Care Companion Tracker'!$U789=""),"Discharged but no class","Completed but not discharged")))))))</f>
        <v>Discharged but no class</v>
      </c>
      <c r="E789" s="129" t="str">
        <f>IF(Table4[[#This Row],[DOA (DD/MM/YY)]]="","",TEXT(Table4[[#This Row],[DOA (DD/MM/YY)]],"mmm-yy"))</f>
        <v>Sep-14</v>
      </c>
      <c r="F789" s="148" t="str">
        <f>IF('Patient Admission Report'!H784="","",'Patient Admission Report'!H784)</f>
        <v>24/09/2014 08:04 PM</v>
      </c>
      <c r="G789" s="112" t="str">
        <f>IFERROR(IF('Patient Admission Report'!B784="","",'Patient Admission Report'!B784),"")</f>
        <v>10070000204559</v>
      </c>
      <c r="H789" s="68" t="str">
        <f>IFERROR(IF('Patient Admission Report'!C784="","",'Patient Admission Report'!C784),"")</f>
        <v>Mr GANGARAM S</v>
      </c>
      <c r="I789" s="77" t="str">
        <f>IFERROR(IF('Patient Admission Report'!D784="","",'Patient Admission Report'!D784),"")</f>
        <v>9177810213</v>
      </c>
      <c r="J789" s="68" t="str">
        <f>IFERROR(IF('Patient Admission Report'!E784="","",'Patient Admission Report'!E784),"")</f>
        <v>TELANGANA</v>
      </c>
      <c r="K789" s="68" t="str">
        <f>IFERROR(IF('Patient Admission Report'!F784="","",'Patient Admission Report'!F784),"")</f>
        <v>PROCEDURE</v>
      </c>
      <c r="L789" s="68" t="str">
        <f>IFERROR(IF('Patient Admission Report'!G784="","",'Patient Admission Report'!G784),"")</f>
        <v>CARDIOLOGY - ADULT</v>
      </c>
      <c r="M789" s="133" t="str">
        <f>IFERROR(IF('Patient Admission Report'!I784="","",'Patient Admission Report'!I784),"")</f>
        <v>AROGYA SRI</v>
      </c>
      <c r="N789" s="124"/>
      <c r="O789" s="116"/>
      <c r="P789" s="72"/>
      <c r="Q789" s="73"/>
      <c r="R789" s="72"/>
      <c r="S789" s="72"/>
      <c r="T789" s="73"/>
      <c r="U789" s="69"/>
      <c r="V789" s="69"/>
      <c r="W789" s="136"/>
      <c r="X789" s="139"/>
      <c r="Y789" s="121"/>
      <c r="Z789" s="143" t="str">
        <f>IFERROR(VLOOKUP('Care Companion Tracker'!$G789,'Patient Discharge Report'!$B$11:$E$1048576,3,FALSE),"")</f>
        <v>25/09/2014 03:15 PM</v>
      </c>
      <c r="AA789" s="94" t="str">
        <f>IFERROR(VLOOKUP('Care Companion Tracker'!$G789,'Patient Discharge Report'!$B$11:$E$1048576,4,FALSE),"")</f>
        <v>Normal Discharge</v>
      </c>
      <c r="AB789" s="179">
        <f>ROUND(IF('Care Companion Tracker'!$Z789="",0,('Care Companion Tracker'!$Z789-'Care Companion Tracker'!$F789)),0)</f>
        <v>1</v>
      </c>
      <c r="AC789" s="116"/>
      <c r="AD789" s="95"/>
    </row>
    <row r="790" spans="2:30">
      <c r="B790" s="67">
        <f t="shared" si="24"/>
        <v>775</v>
      </c>
      <c r="C790" s="68" t="str">
        <f t="shared" si="25"/>
        <v>Hyderabad</v>
      </c>
      <c r="D790" s="93" t="str">
        <f>IF(AND('Care Companion Tracker'!$U790="", 'Care Companion Tracker'!$Z790=""),"Class not attended", IF(AND('Care Companion Tracker'!$Z790="",'Care Companion Tracker'!$U790&lt;&gt;"",$K790="Surgery",$W790=""),"Practical Left", IF(AND('Care Companion Tracker'!$Z790="",'Care Companion Tracker'!$U790&lt;&gt;"",'Care Companion Tracker'!$K790="Surgery",'Care Companion Tracker'!$Y790=""),"Evaluation left",IF(OR(AND('Care Companion Tracker'!$Z790&lt;&gt;"",'Care Companion Tracker'!$K790="Surgery",'Care Companion Tracker'!$U790&lt;&gt;"",'Care Companion Tracker'!$W790&lt;&gt;"",'Care Companion Tracker'!$Y790&lt;&gt;""),AND('Care Companion Tracker'!$Z790&lt;&gt;"",'Care Companion Tracker'!$K790="Procedure",'Care Companion Tracker'!$U790&lt;&gt;""),AND('Care Companion Tracker'!$Z790&lt;&gt;"",'Care Companion Tracker'!$K790="Observation",'Care Companion Tracker'!$U790&lt;&gt;"")),"Discharged &amp; completed",IF(AND('Care Companion Tracker'!$Z790&lt;&gt;"",'Care Companion Tracker'!$U790&lt;&gt;"",'Care Companion Tracker'!$W790=""),"Discharged but no practical", IF(AND('Care Companion Tracker'!$Z790&lt;&gt;"",'Care Companion Tracker'!$U790&lt;&gt;"",'Care Companion Tracker'!$K790="Surgery",'Care Companion Tracker'!$Y790=""),"Discharged but no evaluation",IF(AND('Care Companion Tracker'!$Z790&lt;&gt;"",'Care Companion Tracker'!$U790=""),"Discharged but no class","Completed but not discharged")))))))</f>
        <v>Discharged but no class</v>
      </c>
      <c r="E790" s="129" t="str">
        <f>IF(Table4[[#This Row],[DOA (DD/MM/YY)]]="","",TEXT(Table4[[#This Row],[DOA (DD/MM/YY)]],"mmm-yy"))</f>
        <v>Sep-14</v>
      </c>
      <c r="F790" s="148" t="str">
        <f>IF('Patient Admission Report'!H785="","",'Patient Admission Report'!H785)</f>
        <v>24/09/2014 11:34 AM</v>
      </c>
      <c r="G790" s="112" t="str">
        <f>IFERROR(IF('Patient Admission Report'!B785="","",'Patient Admission Report'!B785),"")</f>
        <v>10070000204474</v>
      </c>
      <c r="H790" s="68" t="str">
        <f>IFERROR(IF('Patient Admission Report'!C785="","",'Patient Admission Report'!C785),"")</f>
        <v>Mrs RADHA M</v>
      </c>
      <c r="I790" s="77" t="str">
        <f>IFERROR(IF('Patient Admission Report'!D785="","",'Patient Admission Report'!D785),"")</f>
        <v>91-9866591868</v>
      </c>
      <c r="J790" s="68" t="str">
        <f>IFERROR(IF('Patient Admission Report'!E785="","",'Patient Admission Report'!E785),"")</f>
        <v>TELANGANA</v>
      </c>
      <c r="K790" s="68" t="str">
        <f>IFERROR(IF('Patient Admission Report'!F785="","",'Patient Admission Report'!F785),"")</f>
        <v>PROCEDURE</v>
      </c>
      <c r="L790" s="68" t="str">
        <f>IFERROR(IF('Patient Admission Report'!G785="","",'Patient Admission Report'!G785),"")</f>
        <v>CARDIOLOGY - ADULT</v>
      </c>
      <c r="M790" s="133" t="str">
        <f>IFERROR(IF('Patient Admission Report'!I785="","",'Patient Admission Report'!I785),"")</f>
        <v/>
      </c>
      <c r="N790" s="124"/>
      <c r="O790" s="116"/>
      <c r="P790" s="72"/>
      <c r="Q790" s="73"/>
      <c r="R790" s="72"/>
      <c r="S790" s="72"/>
      <c r="T790" s="73"/>
      <c r="U790" s="69"/>
      <c r="V790" s="69"/>
      <c r="W790" s="136"/>
      <c r="X790" s="139"/>
      <c r="Y790" s="121"/>
      <c r="Z790" s="143" t="str">
        <f>IFERROR(VLOOKUP('Care Companion Tracker'!$G790,'Patient Discharge Report'!$B$11:$E$1048576,3,FALSE),"")</f>
        <v>25/09/2014 07:13 AM</v>
      </c>
      <c r="AA790" s="94" t="str">
        <f>IFERROR(VLOOKUP('Care Companion Tracker'!$G790,'Patient Discharge Report'!$B$11:$E$1048576,4,FALSE),"")</f>
        <v>Normal Discharge</v>
      </c>
      <c r="AB790" s="179">
        <f>ROUND(IF('Care Companion Tracker'!$Z790="",0,('Care Companion Tracker'!$Z790-'Care Companion Tracker'!$F790)),0)</f>
        <v>1</v>
      </c>
      <c r="AC790" s="116"/>
      <c r="AD790" s="95"/>
    </row>
    <row r="791" spans="2:30">
      <c r="B791" s="67">
        <f t="shared" si="24"/>
        <v>776</v>
      </c>
      <c r="C791" s="68" t="str">
        <f t="shared" si="25"/>
        <v>Hyderabad</v>
      </c>
      <c r="D791" s="93" t="str">
        <f>IF(AND('Care Companion Tracker'!$U791="", 'Care Companion Tracker'!$Z791=""),"Class not attended", IF(AND('Care Companion Tracker'!$Z791="",'Care Companion Tracker'!$U791&lt;&gt;"",$K791="Surgery",$W791=""),"Practical Left", IF(AND('Care Companion Tracker'!$Z791="",'Care Companion Tracker'!$U791&lt;&gt;"",'Care Companion Tracker'!$K791="Surgery",'Care Companion Tracker'!$Y791=""),"Evaluation left",IF(OR(AND('Care Companion Tracker'!$Z791&lt;&gt;"",'Care Companion Tracker'!$K791="Surgery",'Care Companion Tracker'!$U791&lt;&gt;"",'Care Companion Tracker'!$W791&lt;&gt;"",'Care Companion Tracker'!$Y791&lt;&gt;""),AND('Care Companion Tracker'!$Z791&lt;&gt;"",'Care Companion Tracker'!$K791="Procedure",'Care Companion Tracker'!$U791&lt;&gt;""),AND('Care Companion Tracker'!$Z791&lt;&gt;"",'Care Companion Tracker'!$K791="Observation",'Care Companion Tracker'!$U791&lt;&gt;"")),"Discharged &amp; completed",IF(AND('Care Companion Tracker'!$Z791&lt;&gt;"",'Care Companion Tracker'!$U791&lt;&gt;"",'Care Companion Tracker'!$W791=""),"Discharged but no practical", IF(AND('Care Companion Tracker'!$Z791&lt;&gt;"",'Care Companion Tracker'!$U791&lt;&gt;"",'Care Companion Tracker'!$K791="Surgery",'Care Companion Tracker'!$Y791=""),"Discharged but no evaluation",IF(AND('Care Companion Tracker'!$Z791&lt;&gt;"",'Care Companion Tracker'!$U791=""),"Discharged but no class","Completed but not discharged")))))))</f>
        <v>Discharged but no class</v>
      </c>
      <c r="E791" s="129" t="str">
        <f>IF(Table4[[#This Row],[DOA (DD/MM/YY)]]="","",TEXT(Table4[[#This Row],[DOA (DD/MM/YY)]],"mmm-yy"))</f>
        <v>Sep-14</v>
      </c>
      <c r="F791" s="148" t="str">
        <f>IF('Patient Admission Report'!H786="","",'Patient Admission Report'!H786)</f>
        <v>24/09/2014 10:46 AM</v>
      </c>
      <c r="G791" s="112" t="str">
        <f>IFERROR(IF('Patient Admission Report'!B786="","",'Patient Admission Report'!B786),"")</f>
        <v>10070000204472</v>
      </c>
      <c r="H791" s="68" t="str">
        <f>IFERROR(IF('Patient Admission Report'!C786="","",'Patient Admission Report'!C786),"")</f>
        <v>Mrs VIJAYA LAKSHMI M</v>
      </c>
      <c r="I791" s="77" t="str">
        <f>IFERROR(IF('Patient Admission Report'!D786="","",'Patient Admission Report'!D786),"")</f>
        <v>91-9032456509</v>
      </c>
      <c r="J791" s="68" t="str">
        <f>IFERROR(IF('Patient Admission Report'!E786="","",'Patient Admission Report'!E786),"")</f>
        <v>TELANGANA</v>
      </c>
      <c r="K791" s="68" t="str">
        <f>IFERROR(IF('Patient Admission Report'!F786="","",'Patient Admission Report'!F786),"")</f>
        <v>PROCEDURE</v>
      </c>
      <c r="L791" s="68" t="str">
        <f>IFERROR(IF('Patient Admission Report'!G786="","",'Patient Admission Report'!G786),"")</f>
        <v>CARDIOLOGY - ADULT</v>
      </c>
      <c r="M791" s="133" t="str">
        <f>IFERROR(IF('Patient Admission Report'!I786="","",'Patient Admission Report'!I786),"")</f>
        <v/>
      </c>
      <c r="N791" s="124"/>
      <c r="O791" s="116"/>
      <c r="P791" s="72"/>
      <c r="Q791" s="73"/>
      <c r="R791" s="72"/>
      <c r="S791" s="72"/>
      <c r="T791" s="73"/>
      <c r="U791" s="69"/>
      <c r="V791" s="69"/>
      <c r="W791" s="136"/>
      <c r="X791" s="139"/>
      <c r="Y791" s="121"/>
      <c r="Z791" s="143" t="str">
        <f>IFERROR(VLOOKUP('Care Companion Tracker'!$G791,'Patient Discharge Report'!$B$11:$E$1048576,3,FALSE),"")</f>
        <v>25/09/2014 07:13 AM</v>
      </c>
      <c r="AA791" s="94" t="str">
        <f>IFERROR(VLOOKUP('Care Companion Tracker'!$G791,'Patient Discharge Report'!$B$11:$E$1048576,4,FALSE),"")</f>
        <v>Normal Discharge</v>
      </c>
      <c r="AB791" s="179">
        <f>ROUND(IF('Care Companion Tracker'!$Z791="",0,('Care Companion Tracker'!$Z791-'Care Companion Tracker'!$F791)),0)</f>
        <v>1</v>
      </c>
      <c r="AC791" s="116"/>
      <c r="AD791" s="95"/>
    </row>
    <row r="792" spans="2:30">
      <c r="B792" s="67">
        <f t="shared" si="24"/>
        <v>777</v>
      </c>
      <c r="C792" s="68" t="str">
        <f t="shared" si="25"/>
        <v>Hyderabad</v>
      </c>
      <c r="D792" s="93" t="str">
        <f>IF(AND('Care Companion Tracker'!$U792="", 'Care Companion Tracker'!$Z792=""),"Class not attended", IF(AND('Care Companion Tracker'!$Z792="",'Care Companion Tracker'!$U792&lt;&gt;"",$K792="Surgery",$W792=""),"Practical Left", IF(AND('Care Companion Tracker'!$Z792="",'Care Companion Tracker'!$U792&lt;&gt;"",'Care Companion Tracker'!$K792="Surgery",'Care Companion Tracker'!$Y792=""),"Evaluation left",IF(OR(AND('Care Companion Tracker'!$Z792&lt;&gt;"",'Care Companion Tracker'!$K792="Surgery",'Care Companion Tracker'!$U792&lt;&gt;"",'Care Companion Tracker'!$W792&lt;&gt;"",'Care Companion Tracker'!$Y792&lt;&gt;""),AND('Care Companion Tracker'!$Z792&lt;&gt;"",'Care Companion Tracker'!$K792="Procedure",'Care Companion Tracker'!$U792&lt;&gt;""),AND('Care Companion Tracker'!$Z792&lt;&gt;"",'Care Companion Tracker'!$K792="Observation",'Care Companion Tracker'!$U792&lt;&gt;"")),"Discharged &amp; completed",IF(AND('Care Companion Tracker'!$Z792&lt;&gt;"",'Care Companion Tracker'!$U792&lt;&gt;"",'Care Companion Tracker'!$W792=""),"Discharged but no practical", IF(AND('Care Companion Tracker'!$Z792&lt;&gt;"",'Care Companion Tracker'!$U792&lt;&gt;"",'Care Companion Tracker'!$K792="Surgery",'Care Companion Tracker'!$Y792=""),"Discharged but no evaluation",IF(AND('Care Companion Tracker'!$Z792&lt;&gt;"",'Care Companion Tracker'!$U792=""),"Discharged but no class","Completed but not discharged")))))))</f>
        <v>Discharged but no class</v>
      </c>
      <c r="E792" s="129" t="str">
        <f>IF(Table4[[#This Row],[DOA (DD/MM/YY)]]="","",TEXT(Table4[[#This Row],[DOA (DD/MM/YY)]],"mmm-yy"))</f>
        <v>Sep-14</v>
      </c>
      <c r="F792" s="148" t="str">
        <f>IF('Patient Admission Report'!H787="","",'Patient Admission Report'!H787)</f>
        <v>24/09/2014 10:00 AM</v>
      </c>
      <c r="G792" s="112" t="str">
        <f>IFERROR(IF('Patient Admission Report'!B787="","",'Patient Admission Report'!B787),"")</f>
        <v>10070000204283</v>
      </c>
      <c r="H792" s="68" t="str">
        <f>IFERROR(IF('Patient Admission Report'!C787="","",'Patient Admission Report'!C787),"")</f>
        <v>Mr DEVA RAJAN .</v>
      </c>
      <c r="I792" s="77" t="str">
        <f>IFERROR(IF('Patient Admission Report'!D787="","",'Patient Admission Report'!D787),"")</f>
        <v>918008323750</v>
      </c>
      <c r="J792" s="68" t="str">
        <f>IFERROR(IF('Patient Admission Report'!E787="","",'Patient Admission Report'!E787),"")</f>
        <v>TELANGANA</v>
      </c>
      <c r="K792" s="68" t="str">
        <f>IFERROR(IF('Patient Admission Report'!F787="","",'Patient Admission Report'!F787),"")</f>
        <v>PROCEDURE</v>
      </c>
      <c r="L792" s="68" t="str">
        <f>IFERROR(IF('Patient Admission Report'!G787="","",'Patient Admission Report'!G787),"")</f>
        <v>CARDIOLOGY - ADULT</v>
      </c>
      <c r="M792" s="133" t="str">
        <f>IFERROR(IF('Patient Admission Report'!I787="","",'Patient Admission Report'!I787),"")</f>
        <v/>
      </c>
      <c r="N792" s="124"/>
      <c r="O792" s="116"/>
      <c r="P792" s="72"/>
      <c r="Q792" s="73"/>
      <c r="R792" s="72"/>
      <c r="S792" s="72"/>
      <c r="T792" s="73"/>
      <c r="U792" s="69"/>
      <c r="V792" s="69"/>
      <c r="W792" s="136"/>
      <c r="X792" s="139"/>
      <c r="Y792" s="121"/>
      <c r="Z792" s="143" t="str">
        <f>IFERROR(VLOOKUP('Care Companion Tracker'!$G792,'Patient Discharge Report'!$B$11:$E$1048576,3,FALSE),"")</f>
        <v>06/10/2014 10:20 PM</v>
      </c>
      <c r="AA792" s="94" t="str">
        <f>IFERROR(VLOOKUP('Care Companion Tracker'!$G792,'Patient Discharge Report'!$B$11:$E$1048576,4,FALSE),"")</f>
        <v>Normal Discharge</v>
      </c>
      <c r="AB792" s="179">
        <f>ROUND(IF('Care Companion Tracker'!$Z792="",0,('Care Companion Tracker'!$Z792-'Care Companion Tracker'!$F792)),0)</f>
        <v>13</v>
      </c>
      <c r="AC792" s="116"/>
      <c r="AD792" s="95"/>
    </row>
    <row r="793" spans="2:30">
      <c r="B793" s="67">
        <f t="shared" si="24"/>
        <v>778</v>
      </c>
      <c r="C793" s="68" t="str">
        <f t="shared" si="25"/>
        <v>Hyderabad</v>
      </c>
      <c r="D793" s="93" t="str">
        <f>IF(AND('Care Companion Tracker'!$U793="", 'Care Companion Tracker'!$Z793=""),"Class not attended", IF(AND('Care Companion Tracker'!$Z793="",'Care Companion Tracker'!$U793&lt;&gt;"",$K793="Surgery",$W793=""),"Practical Left", IF(AND('Care Companion Tracker'!$Z793="",'Care Companion Tracker'!$U793&lt;&gt;"",'Care Companion Tracker'!$K793="Surgery",'Care Companion Tracker'!$Y793=""),"Evaluation left",IF(OR(AND('Care Companion Tracker'!$Z793&lt;&gt;"",'Care Companion Tracker'!$K793="Surgery",'Care Companion Tracker'!$U793&lt;&gt;"",'Care Companion Tracker'!$W793&lt;&gt;"",'Care Companion Tracker'!$Y793&lt;&gt;""),AND('Care Companion Tracker'!$Z793&lt;&gt;"",'Care Companion Tracker'!$K793="Procedure",'Care Companion Tracker'!$U793&lt;&gt;""),AND('Care Companion Tracker'!$Z793&lt;&gt;"",'Care Companion Tracker'!$K793="Observation",'Care Companion Tracker'!$U793&lt;&gt;"")),"Discharged &amp; completed",IF(AND('Care Companion Tracker'!$Z793&lt;&gt;"",'Care Companion Tracker'!$U793&lt;&gt;"",'Care Companion Tracker'!$W793=""),"Discharged but no practical", IF(AND('Care Companion Tracker'!$Z793&lt;&gt;"",'Care Companion Tracker'!$U793&lt;&gt;"",'Care Companion Tracker'!$K793="Surgery",'Care Companion Tracker'!$Y793=""),"Discharged but no evaluation",IF(AND('Care Companion Tracker'!$Z793&lt;&gt;"",'Care Companion Tracker'!$U793=""),"Discharged but no class","Completed but not discharged")))))))</f>
        <v>Discharged but no class</v>
      </c>
      <c r="E793" s="129" t="str">
        <f>IF(Table4[[#This Row],[DOA (DD/MM/YY)]]="","",TEXT(Table4[[#This Row],[DOA (DD/MM/YY)]],"mmm-yy"))</f>
        <v>Sep-14</v>
      </c>
      <c r="F793" s="148" t="str">
        <f>IF('Patient Admission Report'!H788="","",'Patient Admission Report'!H788)</f>
        <v>24/09/2014 08:31 AM</v>
      </c>
      <c r="G793" s="112" t="str">
        <f>IFERROR(IF('Patient Admission Report'!B788="","",'Patient Admission Report'!B788),"")</f>
        <v>10070000204468</v>
      </c>
      <c r="H793" s="70" t="str">
        <f>IFERROR(IF('Patient Admission Report'!C788="","",'Patient Admission Report'!C788),"")</f>
        <v>Mr REDDY D.R</v>
      </c>
      <c r="I793" s="77" t="str">
        <f>IFERROR(IF('Patient Admission Report'!D788="","",'Patient Admission Report'!D788),"")</f>
        <v>91-8978799395</v>
      </c>
      <c r="J793" s="70" t="str">
        <f>IFERROR(IF('Patient Admission Report'!E788="","",'Patient Admission Report'!E788),"")</f>
        <v>TELANGANA</v>
      </c>
      <c r="K793" s="70" t="str">
        <f>IFERROR(IF('Patient Admission Report'!F788="","",'Patient Admission Report'!F788),"")</f>
        <v>PROCEDURE</v>
      </c>
      <c r="L793" s="70" t="str">
        <f>IFERROR(IF('Patient Admission Report'!G788="","",'Patient Admission Report'!G788),"")</f>
        <v>CARDIOLOGY - ADULT</v>
      </c>
      <c r="M793" s="134" t="str">
        <f>IFERROR(IF('Patient Admission Report'!I788="","",'Patient Admission Report'!I788),"")</f>
        <v/>
      </c>
      <c r="N793" s="124"/>
      <c r="O793" s="116"/>
      <c r="P793" s="72"/>
      <c r="Q793" s="73"/>
      <c r="R793" s="72"/>
      <c r="S793" s="72"/>
      <c r="T793" s="73"/>
      <c r="U793" s="69"/>
      <c r="V793" s="69"/>
      <c r="W793" s="136"/>
      <c r="X793" s="139"/>
      <c r="Y793" s="121"/>
      <c r="Z793" s="143" t="str">
        <f>IFERROR(VLOOKUP('Care Companion Tracker'!$G793,'Patient Discharge Report'!$B$11:$E$1048576,3,FALSE),"")</f>
        <v>25/09/2014 07:13 AM</v>
      </c>
      <c r="AA793" s="94" t="str">
        <f>IFERROR(VLOOKUP('Care Companion Tracker'!$G793,'Patient Discharge Report'!$B$11:$E$1048576,4,FALSE),"")</f>
        <v>Normal Discharge</v>
      </c>
      <c r="AB793" s="179">
        <f>ROUND(IF('Care Companion Tracker'!$Z793="",0,('Care Companion Tracker'!$Z793-'Care Companion Tracker'!$F793)),0)</f>
        <v>1</v>
      </c>
      <c r="AC793" s="116"/>
      <c r="AD793" s="95"/>
    </row>
    <row r="794" spans="2:30">
      <c r="B794" s="67">
        <f t="shared" si="24"/>
        <v>779</v>
      </c>
      <c r="C794" s="68" t="str">
        <f t="shared" si="25"/>
        <v>Hyderabad</v>
      </c>
      <c r="D794" s="93" t="str">
        <f>IF(AND('Care Companion Tracker'!$U794="", 'Care Companion Tracker'!$Z794=""),"Class not attended", IF(AND('Care Companion Tracker'!$Z794="",'Care Companion Tracker'!$U794&lt;&gt;"",$K794="Surgery",$W794=""),"Practical Left", IF(AND('Care Companion Tracker'!$Z794="",'Care Companion Tracker'!$U794&lt;&gt;"",'Care Companion Tracker'!$K794="Surgery",'Care Companion Tracker'!$Y794=""),"Evaluation left",IF(OR(AND('Care Companion Tracker'!$Z794&lt;&gt;"",'Care Companion Tracker'!$K794="Surgery",'Care Companion Tracker'!$U794&lt;&gt;"",'Care Companion Tracker'!$W794&lt;&gt;"",'Care Companion Tracker'!$Y794&lt;&gt;""),AND('Care Companion Tracker'!$Z794&lt;&gt;"",'Care Companion Tracker'!$K794="Procedure",'Care Companion Tracker'!$U794&lt;&gt;""),AND('Care Companion Tracker'!$Z794&lt;&gt;"",'Care Companion Tracker'!$K794="Observation",'Care Companion Tracker'!$U794&lt;&gt;"")),"Discharged &amp; completed",IF(AND('Care Companion Tracker'!$Z794&lt;&gt;"",'Care Companion Tracker'!$U794&lt;&gt;"",'Care Companion Tracker'!$W794=""),"Discharged but no practical", IF(AND('Care Companion Tracker'!$Z794&lt;&gt;"",'Care Companion Tracker'!$U794&lt;&gt;"",'Care Companion Tracker'!$K794="Surgery",'Care Companion Tracker'!$Y794=""),"Discharged but no evaluation",IF(AND('Care Companion Tracker'!$Z794&lt;&gt;"",'Care Companion Tracker'!$U794=""),"Discharged but no class","Completed but not discharged")))))))</f>
        <v>Discharged but no class</v>
      </c>
      <c r="E794" s="129" t="str">
        <f>IF(Table4[[#This Row],[DOA (DD/MM/YY)]]="","",TEXT(Table4[[#This Row],[DOA (DD/MM/YY)]],"mmm-yy"))</f>
        <v>Sep-14</v>
      </c>
      <c r="F794" s="148" t="str">
        <f>IF('Patient Admission Report'!H789="","",'Patient Admission Report'!H789)</f>
        <v>24/09/2014 06:11 AM</v>
      </c>
      <c r="G794" s="112" t="str">
        <f>IFERROR(IF('Patient Admission Report'!B789="","",'Patient Admission Report'!B789),"")</f>
        <v>10070000204467</v>
      </c>
      <c r="H794" s="68" t="str">
        <f>IFERROR(IF('Patient Admission Report'!C789="","",'Patient Admission Report'!C789),"")</f>
        <v>Mr VENKATESHWARA RAO A</v>
      </c>
      <c r="I794" s="77" t="str">
        <f>IFERROR(IF('Patient Admission Report'!D789="","",'Patient Admission Report'!D789),"")</f>
        <v>9248805698</v>
      </c>
      <c r="J794" s="68" t="str">
        <f>IFERROR(IF('Patient Admission Report'!E789="","",'Patient Admission Report'!E789),"")</f>
        <v>Andhra Pradesh</v>
      </c>
      <c r="K794" s="68" t="str">
        <f>IFERROR(IF('Patient Admission Report'!F789="","",'Patient Admission Report'!F789),"")</f>
        <v>PROCEDURE</v>
      </c>
      <c r="L794" s="68" t="str">
        <f>IFERROR(IF('Patient Admission Report'!G789="","",'Patient Admission Report'!G789),"")</f>
        <v>CARDIOLOGY - ADULT</v>
      </c>
      <c r="M794" s="133" t="str">
        <f>IFERROR(IF('Patient Admission Report'!I789="","",'Patient Admission Report'!I789),"")</f>
        <v>AROGYA SRI</v>
      </c>
      <c r="N794" s="124"/>
      <c r="O794" s="116"/>
      <c r="P794" s="72"/>
      <c r="Q794" s="73"/>
      <c r="R794" s="72"/>
      <c r="S794" s="72"/>
      <c r="T794" s="73"/>
      <c r="U794" s="69"/>
      <c r="V794" s="69"/>
      <c r="W794" s="136"/>
      <c r="X794" s="139"/>
      <c r="Y794" s="121"/>
      <c r="Z794" s="143" t="str">
        <f>IFERROR(VLOOKUP('Care Companion Tracker'!$G794,'Patient Discharge Report'!$B$11:$E$1048576,3,FALSE),"")</f>
        <v>27/09/2014 11:25 PM</v>
      </c>
      <c r="AA794" s="94" t="str">
        <f>IFERROR(VLOOKUP('Care Companion Tracker'!$G794,'Patient Discharge Report'!$B$11:$E$1048576,4,FALSE),"")</f>
        <v>Normal Discharge</v>
      </c>
      <c r="AB794" s="179">
        <f>ROUND(IF('Care Companion Tracker'!$Z794="",0,('Care Companion Tracker'!$Z794-'Care Companion Tracker'!$F794)),0)</f>
        <v>4</v>
      </c>
      <c r="AC794" s="116"/>
      <c r="AD794" s="95"/>
    </row>
    <row r="795" spans="2:30">
      <c r="B795" s="67">
        <f t="shared" si="24"/>
        <v>780</v>
      </c>
      <c r="C795" s="68" t="str">
        <f t="shared" si="25"/>
        <v>Hyderabad</v>
      </c>
      <c r="D795" s="93" t="str">
        <f>IF(AND('Care Companion Tracker'!$U795="", 'Care Companion Tracker'!$Z795=""),"Class not attended", IF(AND('Care Companion Tracker'!$Z795="",'Care Companion Tracker'!$U795&lt;&gt;"",$K795="Surgery",$W795=""),"Practical Left", IF(AND('Care Companion Tracker'!$Z795="",'Care Companion Tracker'!$U795&lt;&gt;"",'Care Companion Tracker'!$K795="Surgery",'Care Companion Tracker'!$Y795=""),"Evaluation left",IF(OR(AND('Care Companion Tracker'!$Z795&lt;&gt;"",'Care Companion Tracker'!$K795="Surgery",'Care Companion Tracker'!$U795&lt;&gt;"",'Care Companion Tracker'!$W795&lt;&gt;"",'Care Companion Tracker'!$Y795&lt;&gt;""),AND('Care Companion Tracker'!$Z795&lt;&gt;"",'Care Companion Tracker'!$K795="Procedure",'Care Companion Tracker'!$U795&lt;&gt;""),AND('Care Companion Tracker'!$Z795&lt;&gt;"",'Care Companion Tracker'!$K795="Observation",'Care Companion Tracker'!$U795&lt;&gt;"")),"Discharged &amp; completed",IF(AND('Care Companion Tracker'!$Z795&lt;&gt;"",'Care Companion Tracker'!$U795&lt;&gt;"",'Care Companion Tracker'!$W795=""),"Discharged but no practical", IF(AND('Care Companion Tracker'!$Z795&lt;&gt;"",'Care Companion Tracker'!$U795&lt;&gt;"",'Care Companion Tracker'!$K795="Surgery",'Care Companion Tracker'!$Y795=""),"Discharged but no evaluation",IF(AND('Care Companion Tracker'!$Z795&lt;&gt;"",'Care Companion Tracker'!$U795=""),"Discharged but no class","Completed but not discharged")))))))</f>
        <v>Discharged but no class</v>
      </c>
      <c r="E795" s="129" t="str">
        <f>IF(Table4[[#This Row],[DOA (DD/MM/YY)]]="","",TEXT(Table4[[#This Row],[DOA (DD/MM/YY)]],"mmm-yy"))</f>
        <v>Sep-14</v>
      </c>
      <c r="F795" s="148" t="str">
        <f>IF('Patient Admission Report'!H790="","",'Patient Admission Report'!H790)</f>
        <v>24/09/2014 04:55 PM</v>
      </c>
      <c r="G795" s="112" t="str">
        <f>IFERROR(IF('Patient Admission Report'!B790="","",'Patient Admission Report'!B790),"")</f>
        <v>10070000204500</v>
      </c>
      <c r="H795" s="68" t="str">
        <f>IFERROR(IF('Patient Admission Report'!C790="","",'Patient Admission Report'!C790),"")</f>
        <v>Mr KONDA KISHTA REDDY</v>
      </c>
      <c r="I795" s="77" t="str">
        <f>IFERROR(IF('Patient Admission Report'!D790="","",'Patient Admission Report'!D790),"")</f>
        <v>919492677935</v>
      </c>
      <c r="J795" s="68" t="str">
        <f>IFERROR(IF('Patient Admission Report'!E790="","",'Patient Admission Report'!E790),"")</f>
        <v>TELANGANA</v>
      </c>
      <c r="K795" s="68" t="str">
        <f>IFERROR(IF('Patient Admission Report'!F790="","",'Patient Admission Report'!F790),"")</f>
        <v>SURGERY</v>
      </c>
      <c r="L795" s="68" t="str">
        <f>IFERROR(IF('Patient Admission Report'!G790="","",'Patient Admission Report'!G790),"")</f>
        <v>GASTROENTEROLOGY</v>
      </c>
      <c r="M795" s="133" t="str">
        <f>IFERROR(IF('Patient Admission Report'!I790="","",'Patient Admission Report'!I790),"")</f>
        <v/>
      </c>
      <c r="N795" s="124"/>
      <c r="O795" s="116"/>
      <c r="P795" s="72"/>
      <c r="Q795" s="73"/>
      <c r="R795" s="72"/>
      <c r="S795" s="72"/>
      <c r="T795" s="73"/>
      <c r="U795" s="69"/>
      <c r="V795" s="69"/>
      <c r="W795" s="136"/>
      <c r="X795" s="139"/>
      <c r="Y795" s="121"/>
      <c r="Z795" s="143" t="str">
        <f>IFERROR(VLOOKUP('Care Companion Tracker'!$G795,'Patient Discharge Report'!$B$11:$E$1048576,3,FALSE),"")</f>
        <v>27/09/2014 03:19 PM</v>
      </c>
      <c r="AA795" s="94" t="str">
        <f>IFERROR(VLOOKUP('Care Companion Tracker'!$G795,'Patient Discharge Report'!$B$11:$E$1048576,4,FALSE),"")</f>
        <v>Normal Discharge</v>
      </c>
      <c r="AB795" s="179">
        <f>ROUND(IF('Care Companion Tracker'!$Z795="",0,('Care Companion Tracker'!$Z795-'Care Companion Tracker'!$F795)),0)</f>
        <v>3</v>
      </c>
      <c r="AC795" s="116"/>
      <c r="AD795" s="95"/>
    </row>
    <row r="796" spans="2:30">
      <c r="B796" s="67">
        <f t="shared" si="24"/>
        <v>781</v>
      </c>
      <c r="C796" s="68" t="str">
        <f t="shared" si="25"/>
        <v>Hyderabad</v>
      </c>
      <c r="D796" s="93" t="str">
        <f>IF(AND('Care Companion Tracker'!$U796="", 'Care Companion Tracker'!$Z796=""),"Class not attended", IF(AND('Care Companion Tracker'!$Z796="",'Care Companion Tracker'!$U796&lt;&gt;"",$K796="Surgery",$W796=""),"Practical Left", IF(AND('Care Companion Tracker'!$Z796="",'Care Companion Tracker'!$U796&lt;&gt;"",'Care Companion Tracker'!$K796="Surgery",'Care Companion Tracker'!$Y796=""),"Evaluation left",IF(OR(AND('Care Companion Tracker'!$Z796&lt;&gt;"",'Care Companion Tracker'!$K796="Surgery",'Care Companion Tracker'!$U796&lt;&gt;"",'Care Companion Tracker'!$W796&lt;&gt;"",'Care Companion Tracker'!$Y796&lt;&gt;""),AND('Care Companion Tracker'!$Z796&lt;&gt;"",'Care Companion Tracker'!$K796="Procedure",'Care Companion Tracker'!$U796&lt;&gt;""),AND('Care Companion Tracker'!$Z796&lt;&gt;"",'Care Companion Tracker'!$K796="Observation",'Care Companion Tracker'!$U796&lt;&gt;"")),"Discharged &amp; completed",IF(AND('Care Companion Tracker'!$Z796&lt;&gt;"",'Care Companion Tracker'!$U796&lt;&gt;"",'Care Companion Tracker'!$W796=""),"Discharged but no practical", IF(AND('Care Companion Tracker'!$Z796&lt;&gt;"",'Care Companion Tracker'!$U796&lt;&gt;"",'Care Companion Tracker'!$K796="Surgery",'Care Companion Tracker'!$Y796=""),"Discharged but no evaluation",IF(AND('Care Companion Tracker'!$Z796&lt;&gt;"",'Care Companion Tracker'!$U796=""),"Discharged but no class","Completed but not discharged")))))))</f>
        <v>Discharged but no class</v>
      </c>
      <c r="E796" s="129" t="str">
        <f>IF(Table4[[#This Row],[DOA (DD/MM/YY)]]="","",TEXT(Table4[[#This Row],[DOA (DD/MM/YY)]],"mmm-yy"))</f>
        <v>Sep-14</v>
      </c>
      <c r="F796" s="148" t="str">
        <f>IF('Patient Admission Report'!H791="","",'Patient Admission Report'!H791)</f>
        <v>24/09/2014 12:24 PM</v>
      </c>
      <c r="G796" s="112" t="str">
        <f>IFERROR(IF('Patient Admission Report'!B791="","",'Patient Admission Report'!B791),"")</f>
        <v>10070000204529</v>
      </c>
      <c r="H796" s="68" t="str">
        <f>IFERROR(IF('Patient Admission Report'!C791="","",'Patient Admission Report'!C791),"")</f>
        <v>Mr VENKATA RAMI REDDY</v>
      </c>
      <c r="I796" s="77" t="str">
        <f>IFERROR(IF('Patient Admission Report'!D791="","",'Patient Admission Report'!D791),"")</f>
        <v>919393866731</v>
      </c>
      <c r="J796" s="68" t="str">
        <f>IFERROR(IF('Patient Admission Report'!E791="","",'Patient Admission Report'!E791),"")</f>
        <v>TELANGANA</v>
      </c>
      <c r="K796" s="68" t="str">
        <f>IFERROR(IF('Patient Admission Report'!F791="","",'Patient Admission Report'!F791),"")</f>
        <v>OBSERVATION</v>
      </c>
      <c r="L796" s="68" t="str">
        <f>IFERROR(IF('Patient Admission Report'!G791="","",'Patient Admission Report'!G791),"")</f>
        <v>GASTROENTEROLOGY</v>
      </c>
      <c r="M796" s="133" t="str">
        <f>IFERROR(IF('Patient Admission Report'!I791="","",'Patient Admission Report'!I791),"")</f>
        <v>GOOD HEALTH PLAN LIMITED_CREDIT</v>
      </c>
      <c r="N796" s="124"/>
      <c r="O796" s="116"/>
      <c r="P796" s="72"/>
      <c r="Q796" s="73"/>
      <c r="R796" s="72"/>
      <c r="S796" s="72"/>
      <c r="T796" s="73"/>
      <c r="U796" s="69"/>
      <c r="V796" s="69"/>
      <c r="W796" s="136"/>
      <c r="X796" s="139"/>
      <c r="Y796" s="121"/>
      <c r="Z796" s="143" t="str">
        <f>IFERROR(VLOOKUP('Care Companion Tracker'!$G796,'Patient Discharge Report'!$B$11:$E$1048576,3,FALSE),"")</f>
        <v>27/09/2014 11:26 PM</v>
      </c>
      <c r="AA796" s="94" t="str">
        <f>IFERROR(VLOOKUP('Care Companion Tracker'!$G796,'Patient Discharge Report'!$B$11:$E$1048576,4,FALSE),"")</f>
        <v>Normal Discharge</v>
      </c>
      <c r="AB796" s="179">
        <f>ROUND(IF('Care Companion Tracker'!$Z796="",0,('Care Companion Tracker'!$Z796-'Care Companion Tracker'!$F796)),0)</f>
        <v>3</v>
      </c>
      <c r="AC796" s="116"/>
      <c r="AD796" s="95"/>
    </row>
    <row r="797" spans="2:30">
      <c r="B797" s="67">
        <f t="shared" si="24"/>
        <v>782</v>
      </c>
      <c r="C797" s="68" t="str">
        <f t="shared" si="25"/>
        <v>Hyderabad</v>
      </c>
      <c r="D797" s="93" t="str">
        <f>IF(AND('Care Companion Tracker'!$U797="", 'Care Companion Tracker'!$Z797=""),"Class not attended", IF(AND('Care Companion Tracker'!$Z797="",'Care Companion Tracker'!$U797&lt;&gt;"",$K797="Surgery",$W797=""),"Practical Left", IF(AND('Care Companion Tracker'!$Z797="",'Care Companion Tracker'!$U797&lt;&gt;"",'Care Companion Tracker'!$K797="Surgery",'Care Companion Tracker'!$Y797=""),"Evaluation left",IF(OR(AND('Care Companion Tracker'!$Z797&lt;&gt;"",'Care Companion Tracker'!$K797="Surgery",'Care Companion Tracker'!$U797&lt;&gt;"",'Care Companion Tracker'!$W797&lt;&gt;"",'Care Companion Tracker'!$Y797&lt;&gt;""),AND('Care Companion Tracker'!$Z797&lt;&gt;"",'Care Companion Tracker'!$K797="Procedure",'Care Companion Tracker'!$U797&lt;&gt;""),AND('Care Companion Tracker'!$Z797&lt;&gt;"",'Care Companion Tracker'!$K797="Observation",'Care Companion Tracker'!$U797&lt;&gt;"")),"Discharged &amp; completed",IF(AND('Care Companion Tracker'!$Z797&lt;&gt;"",'Care Companion Tracker'!$U797&lt;&gt;"",'Care Companion Tracker'!$W797=""),"Discharged but no practical", IF(AND('Care Companion Tracker'!$Z797&lt;&gt;"",'Care Companion Tracker'!$U797&lt;&gt;"",'Care Companion Tracker'!$K797="Surgery",'Care Companion Tracker'!$Y797=""),"Discharged but no evaluation",IF(AND('Care Companion Tracker'!$Z797&lt;&gt;"",'Care Companion Tracker'!$U797=""),"Discharged but no class","Completed but not discharged")))))))</f>
        <v>Discharged but no class</v>
      </c>
      <c r="E797" s="129" t="str">
        <f>IF(Table4[[#This Row],[DOA (DD/MM/YY)]]="","",TEXT(Table4[[#This Row],[DOA (DD/MM/YY)]],"mmm-yy"))</f>
        <v>Sep-14</v>
      </c>
      <c r="F797" s="148" t="str">
        <f>IF('Patient Admission Report'!H792="","",'Patient Admission Report'!H792)</f>
        <v>24/09/2014 09:37 PM</v>
      </c>
      <c r="G797" s="112" t="str">
        <f>IFERROR(IF('Patient Admission Report'!B792="","",'Patient Admission Report'!B792),"")</f>
        <v>10070000204586</v>
      </c>
      <c r="H797" s="68" t="str">
        <f>IFERROR(IF('Patient Admission Report'!C792="","",'Patient Admission Report'!C792),"")</f>
        <v>Mrs DEVAMMA B</v>
      </c>
      <c r="I797" s="77" t="str">
        <f>IFERROR(IF('Patient Admission Report'!D792="","",'Patient Admission Report'!D792),"")</f>
        <v>91-9494820869</v>
      </c>
      <c r="J797" s="68" t="str">
        <f>IFERROR(IF('Patient Admission Report'!E792="","",'Patient Admission Report'!E792),"")</f>
        <v>TELANGANA</v>
      </c>
      <c r="K797" s="68" t="str">
        <f>IFERROR(IF('Patient Admission Report'!F792="","",'Patient Admission Report'!F792),"")</f>
        <v>OBSERVATION</v>
      </c>
      <c r="L797" s="68" t="str">
        <f>IFERROR(IF('Patient Admission Report'!G792="","",'Patient Admission Report'!G792),"")</f>
        <v>GENERAL MEDICINE</v>
      </c>
      <c r="M797" s="133" t="str">
        <f>IFERROR(IF('Patient Admission Report'!I792="","",'Patient Admission Report'!I792),"")</f>
        <v/>
      </c>
      <c r="N797" s="124"/>
      <c r="O797" s="116"/>
      <c r="P797" s="72"/>
      <c r="Q797" s="73"/>
      <c r="R797" s="72"/>
      <c r="S797" s="72"/>
      <c r="T797" s="73"/>
      <c r="U797" s="69"/>
      <c r="V797" s="69"/>
      <c r="W797" s="136"/>
      <c r="X797" s="139"/>
      <c r="Y797" s="121"/>
      <c r="Z797" s="143" t="str">
        <f>IFERROR(VLOOKUP('Care Companion Tracker'!$G797,'Patient Discharge Report'!$B$11:$E$1048576,3,FALSE),"")</f>
        <v>26/09/2014 06:46 PM</v>
      </c>
      <c r="AA797" s="94" t="str">
        <f>IFERROR(VLOOKUP('Care Companion Tracker'!$G797,'Patient Discharge Report'!$B$11:$E$1048576,4,FALSE),"")</f>
        <v>LAMA</v>
      </c>
      <c r="AB797" s="179">
        <f>ROUND(IF('Care Companion Tracker'!$Z797="",0,('Care Companion Tracker'!$Z797-'Care Companion Tracker'!$F797)),0)</f>
        <v>2</v>
      </c>
      <c r="AC797" s="116"/>
      <c r="AD797" s="95"/>
    </row>
    <row r="798" spans="2:30">
      <c r="B798" s="67">
        <f t="shared" si="24"/>
        <v>783</v>
      </c>
      <c r="C798" s="68" t="str">
        <f t="shared" si="25"/>
        <v>Hyderabad</v>
      </c>
      <c r="D798" s="93" t="str">
        <f>IF(AND('Care Companion Tracker'!$U798="", 'Care Companion Tracker'!$Z798=""),"Class not attended", IF(AND('Care Companion Tracker'!$Z798="",'Care Companion Tracker'!$U798&lt;&gt;"",$K798="Surgery",$W798=""),"Practical Left", IF(AND('Care Companion Tracker'!$Z798="",'Care Companion Tracker'!$U798&lt;&gt;"",'Care Companion Tracker'!$K798="Surgery",'Care Companion Tracker'!$Y798=""),"Evaluation left",IF(OR(AND('Care Companion Tracker'!$Z798&lt;&gt;"",'Care Companion Tracker'!$K798="Surgery",'Care Companion Tracker'!$U798&lt;&gt;"",'Care Companion Tracker'!$W798&lt;&gt;"",'Care Companion Tracker'!$Y798&lt;&gt;""),AND('Care Companion Tracker'!$Z798&lt;&gt;"",'Care Companion Tracker'!$K798="Procedure",'Care Companion Tracker'!$U798&lt;&gt;""),AND('Care Companion Tracker'!$Z798&lt;&gt;"",'Care Companion Tracker'!$K798="Observation",'Care Companion Tracker'!$U798&lt;&gt;"")),"Discharged &amp; completed",IF(AND('Care Companion Tracker'!$Z798&lt;&gt;"",'Care Companion Tracker'!$U798&lt;&gt;"",'Care Companion Tracker'!$W798=""),"Discharged but no practical", IF(AND('Care Companion Tracker'!$Z798&lt;&gt;"",'Care Companion Tracker'!$U798&lt;&gt;"",'Care Companion Tracker'!$K798="Surgery",'Care Companion Tracker'!$Y798=""),"Discharged but no evaluation",IF(AND('Care Companion Tracker'!$Z798&lt;&gt;"",'Care Companion Tracker'!$U798=""),"Discharged but no class","Completed but not discharged")))))))</f>
        <v>Discharged but no class</v>
      </c>
      <c r="E798" s="129" t="str">
        <f>IF(Table4[[#This Row],[DOA (DD/MM/YY)]]="","",TEXT(Table4[[#This Row],[DOA (DD/MM/YY)]],"mmm-yy"))</f>
        <v>Sep-14</v>
      </c>
      <c r="F798" s="148" t="str">
        <f>IF('Patient Admission Report'!H793="","",'Patient Admission Report'!H793)</f>
        <v>24/09/2014 03:56 PM</v>
      </c>
      <c r="G798" s="112" t="str">
        <f>IFERROR(IF('Patient Admission Report'!B793="","",'Patient Admission Report'!B793),"")</f>
        <v>10070000204540</v>
      </c>
      <c r="H798" s="68" t="str">
        <f>IFERROR(IF('Patient Admission Report'!C793="","",'Patient Admission Report'!C793),"")</f>
        <v>Mr DATTU REDDY</v>
      </c>
      <c r="I798" s="77" t="str">
        <f>IFERROR(IF('Patient Admission Report'!D793="","",'Patient Admission Report'!D793),"")</f>
        <v>91</v>
      </c>
      <c r="J798" s="68" t="str">
        <f>IFERROR(IF('Patient Admission Report'!E793="","",'Patient Admission Report'!E793),"")</f>
        <v>TELANGANA</v>
      </c>
      <c r="K798" s="68" t="str">
        <f>IFERROR(IF('Patient Admission Report'!F793="","",'Patient Admission Report'!F793),"")</f>
        <v>OBSERVATION</v>
      </c>
      <c r="L798" s="68" t="str">
        <f>IFERROR(IF('Patient Admission Report'!G793="","",'Patient Admission Report'!G793),"")</f>
        <v>GENERAL MEDICINE</v>
      </c>
      <c r="M798" s="133" t="str">
        <f>IFERROR(IF('Patient Admission Report'!I793="","",'Patient Admission Report'!I793),"")</f>
        <v/>
      </c>
      <c r="N798" s="124"/>
      <c r="O798" s="116"/>
      <c r="P798" s="72"/>
      <c r="Q798" s="73"/>
      <c r="R798" s="72"/>
      <c r="S798" s="72"/>
      <c r="T798" s="73"/>
      <c r="U798" s="69"/>
      <c r="V798" s="69"/>
      <c r="W798" s="136"/>
      <c r="X798" s="139"/>
      <c r="Y798" s="121"/>
      <c r="Z798" s="143" t="str">
        <f>IFERROR(VLOOKUP('Care Companion Tracker'!$G798,'Patient Discharge Report'!$B$11:$E$1048576,3,FALSE),"")</f>
        <v>25/09/2014 05:30 PM</v>
      </c>
      <c r="AA798" s="94" t="str">
        <f>IFERROR(VLOOKUP('Care Companion Tracker'!$G798,'Patient Discharge Report'!$B$11:$E$1048576,4,FALSE),"")</f>
        <v>Normal Discharge</v>
      </c>
      <c r="AB798" s="179">
        <f>ROUND(IF('Care Companion Tracker'!$Z798="",0,('Care Companion Tracker'!$Z798-'Care Companion Tracker'!$F798)),0)</f>
        <v>1</v>
      </c>
      <c r="AC798" s="116"/>
      <c r="AD798" s="95"/>
    </row>
    <row r="799" spans="2:30">
      <c r="B799" s="67">
        <f t="shared" si="24"/>
        <v>784</v>
      </c>
      <c r="C799" s="68" t="str">
        <f t="shared" si="25"/>
        <v>Hyderabad</v>
      </c>
      <c r="D799" s="93" t="str">
        <f>IF(AND('Care Companion Tracker'!$U799="", 'Care Companion Tracker'!$Z799=""),"Class not attended", IF(AND('Care Companion Tracker'!$Z799="",'Care Companion Tracker'!$U799&lt;&gt;"",$K799="Surgery",$W799=""),"Practical Left", IF(AND('Care Companion Tracker'!$Z799="",'Care Companion Tracker'!$U799&lt;&gt;"",'Care Companion Tracker'!$K799="Surgery",'Care Companion Tracker'!$Y799=""),"Evaluation left",IF(OR(AND('Care Companion Tracker'!$Z799&lt;&gt;"",'Care Companion Tracker'!$K799="Surgery",'Care Companion Tracker'!$U799&lt;&gt;"",'Care Companion Tracker'!$W799&lt;&gt;"",'Care Companion Tracker'!$Y799&lt;&gt;""),AND('Care Companion Tracker'!$Z799&lt;&gt;"",'Care Companion Tracker'!$K799="Procedure",'Care Companion Tracker'!$U799&lt;&gt;""),AND('Care Companion Tracker'!$Z799&lt;&gt;"",'Care Companion Tracker'!$K799="Observation",'Care Companion Tracker'!$U799&lt;&gt;"")),"Discharged &amp; completed",IF(AND('Care Companion Tracker'!$Z799&lt;&gt;"",'Care Companion Tracker'!$U799&lt;&gt;"",'Care Companion Tracker'!$W799=""),"Discharged but no practical", IF(AND('Care Companion Tracker'!$Z799&lt;&gt;"",'Care Companion Tracker'!$U799&lt;&gt;"",'Care Companion Tracker'!$K799="Surgery",'Care Companion Tracker'!$Y799=""),"Discharged but no evaluation",IF(AND('Care Companion Tracker'!$Z799&lt;&gt;"",'Care Companion Tracker'!$U799=""),"Discharged but no class","Completed but not discharged")))))))</f>
        <v>Discharged but no class</v>
      </c>
      <c r="E799" s="129" t="str">
        <f>IF(Table4[[#This Row],[DOA (DD/MM/YY)]]="","",TEXT(Table4[[#This Row],[DOA (DD/MM/YY)]],"mmm-yy"))</f>
        <v>Sep-14</v>
      </c>
      <c r="F799" s="148" t="str">
        <f>IF('Patient Admission Report'!H794="","",'Patient Admission Report'!H794)</f>
        <v>24/09/2014 11:55 AM</v>
      </c>
      <c r="G799" s="112" t="str">
        <f>IFERROR(IF('Patient Admission Report'!B794="","",'Patient Admission Report'!B794),"")</f>
        <v>10070000204478</v>
      </c>
      <c r="H799" s="68" t="str">
        <f>IFERROR(IF('Patient Admission Report'!C794="","",'Patient Admission Report'!C794),"")</f>
        <v>Mr VENKATAPPA M</v>
      </c>
      <c r="I799" s="77" t="str">
        <f>IFERROR(IF('Patient Admission Report'!D794="","",'Patient Admission Report'!D794),"")</f>
        <v>9989402712</v>
      </c>
      <c r="J799" s="68" t="str">
        <f>IFERROR(IF('Patient Admission Report'!E794="","",'Patient Admission Report'!E794),"")</f>
        <v>Andhra Pradesh</v>
      </c>
      <c r="K799" s="68" t="str">
        <f>IFERROR(IF('Patient Admission Report'!F794="","",'Patient Admission Report'!F794),"")</f>
        <v>PROCEDURE</v>
      </c>
      <c r="L799" s="68" t="str">
        <f>IFERROR(IF('Patient Admission Report'!G794="","",'Patient Admission Report'!G794),"")</f>
        <v>GENERAL MEDICINE</v>
      </c>
      <c r="M799" s="133" t="str">
        <f>IFERROR(IF('Patient Admission Report'!I794="","",'Patient Admission Report'!I794),"")</f>
        <v>NH-Mallareddy Hospital</v>
      </c>
      <c r="N799" s="124"/>
      <c r="O799" s="116"/>
      <c r="P799" s="72"/>
      <c r="Q799" s="73"/>
      <c r="R799" s="72"/>
      <c r="S799" s="72"/>
      <c r="T799" s="73"/>
      <c r="U799" s="69"/>
      <c r="V799" s="69"/>
      <c r="W799" s="136"/>
      <c r="X799" s="139"/>
      <c r="Y799" s="121"/>
      <c r="Z799" s="143" t="str">
        <f>IFERROR(VLOOKUP('Care Companion Tracker'!$G799,'Patient Discharge Report'!$B$11:$E$1048576,3,FALSE),"")</f>
        <v>29/09/2014 08:04 PM</v>
      </c>
      <c r="AA799" s="94" t="str">
        <f>IFERROR(VLOOKUP('Care Companion Tracker'!$G799,'Patient Discharge Report'!$B$11:$E$1048576,4,FALSE),"")</f>
        <v>Normal Discharge</v>
      </c>
      <c r="AB799" s="179">
        <f>ROUND(IF('Care Companion Tracker'!$Z799="",0,('Care Companion Tracker'!$Z799-'Care Companion Tracker'!$F799)),0)</f>
        <v>5</v>
      </c>
      <c r="AC799" s="116"/>
      <c r="AD799" s="95"/>
    </row>
    <row r="800" spans="2:30">
      <c r="B800" s="67">
        <f t="shared" si="24"/>
        <v>785</v>
      </c>
      <c r="C800" s="68" t="str">
        <f t="shared" si="25"/>
        <v>Hyderabad</v>
      </c>
      <c r="D800" s="93" t="str">
        <f>IF(AND('Care Companion Tracker'!$U800="", 'Care Companion Tracker'!$Z800=""),"Class not attended", IF(AND('Care Companion Tracker'!$Z800="",'Care Companion Tracker'!$U800&lt;&gt;"",$K800="Surgery",$W800=""),"Practical Left", IF(AND('Care Companion Tracker'!$Z800="",'Care Companion Tracker'!$U800&lt;&gt;"",'Care Companion Tracker'!$K800="Surgery",'Care Companion Tracker'!$Y800=""),"Evaluation left",IF(OR(AND('Care Companion Tracker'!$Z800&lt;&gt;"",'Care Companion Tracker'!$K800="Surgery",'Care Companion Tracker'!$U800&lt;&gt;"",'Care Companion Tracker'!$W800&lt;&gt;"",'Care Companion Tracker'!$Y800&lt;&gt;""),AND('Care Companion Tracker'!$Z800&lt;&gt;"",'Care Companion Tracker'!$K800="Procedure",'Care Companion Tracker'!$U800&lt;&gt;""),AND('Care Companion Tracker'!$Z800&lt;&gt;"",'Care Companion Tracker'!$K800="Observation",'Care Companion Tracker'!$U800&lt;&gt;"")),"Discharged &amp; completed",IF(AND('Care Companion Tracker'!$Z800&lt;&gt;"",'Care Companion Tracker'!$U800&lt;&gt;"",'Care Companion Tracker'!$W800=""),"Discharged but no practical", IF(AND('Care Companion Tracker'!$Z800&lt;&gt;"",'Care Companion Tracker'!$U800&lt;&gt;"",'Care Companion Tracker'!$K800="Surgery",'Care Companion Tracker'!$Y800=""),"Discharged but no evaluation",IF(AND('Care Companion Tracker'!$Z800&lt;&gt;"",'Care Companion Tracker'!$U800=""),"Discharged but no class","Completed but not discharged")))))))</f>
        <v>Discharged but no class</v>
      </c>
      <c r="E800" s="129" t="str">
        <f>IF(Table4[[#This Row],[DOA (DD/MM/YY)]]="","",TEXT(Table4[[#This Row],[DOA (DD/MM/YY)]],"mmm-yy"))</f>
        <v>Sep-14</v>
      </c>
      <c r="F800" s="148" t="str">
        <f>IF('Patient Admission Report'!H795="","",'Patient Admission Report'!H795)</f>
        <v>24/09/2014 12:40 AM</v>
      </c>
      <c r="G800" s="112" t="str">
        <f>IFERROR(IF('Patient Admission Report'!B795="","",'Patient Admission Report'!B795),"")</f>
        <v>10070000190425</v>
      </c>
      <c r="H800" s="68" t="str">
        <f>IFERROR(IF('Patient Admission Report'!C795="","",'Patient Admission Report'!C795),"")</f>
        <v>Mr GOPAL A</v>
      </c>
      <c r="I800" s="77" t="str">
        <f>IFERROR(IF('Patient Admission Report'!D795="","",'Patient Admission Report'!D795),"")</f>
        <v>7702436350</v>
      </c>
      <c r="J800" s="68" t="str">
        <f>IFERROR(IF('Patient Admission Report'!E795="","",'Patient Admission Report'!E795),"")</f>
        <v>Andhra Pradesh</v>
      </c>
      <c r="K800" s="68" t="str">
        <f>IFERROR(IF('Patient Admission Report'!F795="","",'Patient Admission Report'!F795),"")</f>
        <v>OBSERVATION</v>
      </c>
      <c r="L800" s="68" t="str">
        <f>IFERROR(IF('Patient Admission Report'!G795="","",'Patient Admission Report'!G795),"")</f>
        <v>GENERAL MEDICINE</v>
      </c>
      <c r="M800" s="133" t="str">
        <f>IFERROR(IF('Patient Admission Report'!I795="","",'Patient Admission Report'!I795),"")</f>
        <v/>
      </c>
      <c r="N800" s="124"/>
      <c r="O800" s="116"/>
      <c r="P800" s="72"/>
      <c r="Q800" s="73"/>
      <c r="R800" s="72"/>
      <c r="S800" s="72"/>
      <c r="T800" s="73"/>
      <c r="U800" s="69"/>
      <c r="V800" s="69"/>
      <c r="W800" s="136"/>
      <c r="X800" s="139"/>
      <c r="Y800" s="121"/>
      <c r="Z800" s="143" t="str">
        <f>IFERROR(VLOOKUP('Care Companion Tracker'!$G800,'Patient Discharge Report'!$B$11:$E$1048576,3,FALSE),"")</f>
        <v>26/09/2014 01:57 PM</v>
      </c>
      <c r="AA800" s="94" t="str">
        <f>IFERROR(VLOOKUP('Care Companion Tracker'!$G800,'Patient Discharge Report'!$B$11:$E$1048576,4,FALSE),"")</f>
        <v>LAMA</v>
      </c>
      <c r="AB800" s="179">
        <f>ROUND(IF('Care Companion Tracker'!$Z800="",0,('Care Companion Tracker'!$Z800-'Care Companion Tracker'!$F800)),0)</f>
        <v>3</v>
      </c>
      <c r="AC800" s="116"/>
      <c r="AD800" s="95"/>
    </row>
    <row r="801" spans="2:30">
      <c r="B801" s="67">
        <f t="shared" si="24"/>
        <v>786</v>
      </c>
      <c r="C801" s="68" t="str">
        <f t="shared" si="25"/>
        <v>Hyderabad</v>
      </c>
      <c r="D801" s="93" t="str">
        <f>IF(AND('Care Companion Tracker'!$U801="", 'Care Companion Tracker'!$Z801=""),"Class not attended", IF(AND('Care Companion Tracker'!$Z801="",'Care Companion Tracker'!$U801&lt;&gt;"",$K801="Surgery",$W801=""),"Practical Left", IF(AND('Care Companion Tracker'!$Z801="",'Care Companion Tracker'!$U801&lt;&gt;"",'Care Companion Tracker'!$K801="Surgery",'Care Companion Tracker'!$Y801=""),"Evaluation left",IF(OR(AND('Care Companion Tracker'!$Z801&lt;&gt;"",'Care Companion Tracker'!$K801="Surgery",'Care Companion Tracker'!$U801&lt;&gt;"",'Care Companion Tracker'!$W801&lt;&gt;"",'Care Companion Tracker'!$Y801&lt;&gt;""),AND('Care Companion Tracker'!$Z801&lt;&gt;"",'Care Companion Tracker'!$K801="Procedure",'Care Companion Tracker'!$U801&lt;&gt;""),AND('Care Companion Tracker'!$Z801&lt;&gt;"",'Care Companion Tracker'!$K801="Observation",'Care Companion Tracker'!$U801&lt;&gt;"")),"Discharged &amp; completed",IF(AND('Care Companion Tracker'!$Z801&lt;&gt;"",'Care Companion Tracker'!$U801&lt;&gt;"",'Care Companion Tracker'!$W801=""),"Discharged but no practical", IF(AND('Care Companion Tracker'!$Z801&lt;&gt;"",'Care Companion Tracker'!$U801&lt;&gt;"",'Care Companion Tracker'!$K801="Surgery",'Care Companion Tracker'!$Y801=""),"Discharged but no evaluation",IF(AND('Care Companion Tracker'!$Z801&lt;&gt;"",'Care Companion Tracker'!$U801=""),"Discharged but no class","Completed but not discharged")))))))</f>
        <v>Discharged but no class</v>
      </c>
      <c r="E801" s="129" t="str">
        <f>IF(Table4[[#This Row],[DOA (DD/MM/YY)]]="","",TEXT(Table4[[#This Row],[DOA (DD/MM/YY)]],"mmm-yy"))</f>
        <v>Sep-14</v>
      </c>
      <c r="F801" s="148" t="str">
        <f>IF('Patient Admission Report'!H796="","",'Patient Admission Report'!H796)</f>
        <v>24/09/2014 03:17 PM</v>
      </c>
      <c r="G801" s="112" t="str">
        <f>IFERROR(IF('Patient Admission Report'!B796="","",'Patient Admission Report'!B796),"")</f>
        <v>10070000204541</v>
      </c>
      <c r="H801" s="68" t="str">
        <f>IFERROR(IF('Patient Admission Report'!C796="","",'Patient Admission Report'!C796),"")</f>
        <v>Mrs RUKKAMMA</v>
      </c>
      <c r="I801" s="77" t="str">
        <f>IFERROR(IF('Patient Admission Report'!D796="","",'Patient Admission Report'!D796),"")</f>
        <v>91</v>
      </c>
      <c r="J801" s="68" t="str">
        <f>IFERROR(IF('Patient Admission Report'!E796="","",'Patient Admission Report'!E796),"")</f>
        <v>TELANGANA</v>
      </c>
      <c r="K801" s="68" t="str">
        <f>IFERROR(IF('Patient Admission Report'!F796="","",'Patient Admission Report'!F796),"")</f>
        <v>PROCEDURE</v>
      </c>
      <c r="L801" s="68" t="str">
        <f>IFERROR(IF('Patient Admission Report'!G796="","",'Patient Admission Report'!G796),"")</f>
        <v>GENERAL SURGERY</v>
      </c>
      <c r="M801" s="133" t="str">
        <f>IFERROR(IF('Patient Admission Report'!I796="","",'Patient Admission Report'!I796),"")</f>
        <v>NH-Mallareddy Hospital</v>
      </c>
      <c r="N801" s="124"/>
      <c r="O801" s="116"/>
      <c r="P801" s="72"/>
      <c r="Q801" s="73"/>
      <c r="R801" s="72"/>
      <c r="S801" s="72"/>
      <c r="T801" s="73"/>
      <c r="U801" s="69"/>
      <c r="V801" s="69"/>
      <c r="W801" s="136"/>
      <c r="X801" s="139"/>
      <c r="Y801" s="121"/>
      <c r="Z801" s="143" t="str">
        <f>IFERROR(VLOOKUP('Care Companion Tracker'!$G801,'Patient Discharge Report'!$B$11:$E$1048576,3,FALSE),"")</f>
        <v>26/09/2014 02:40 PM</v>
      </c>
      <c r="AA801" s="94" t="str">
        <f>IFERROR(VLOOKUP('Care Companion Tracker'!$G801,'Patient Discharge Report'!$B$11:$E$1048576,4,FALSE),"")</f>
        <v>Normal Discharge</v>
      </c>
      <c r="AB801" s="179">
        <f>ROUND(IF('Care Companion Tracker'!$Z801="",0,('Care Companion Tracker'!$Z801-'Care Companion Tracker'!$F801)),0)</f>
        <v>2</v>
      </c>
      <c r="AC801" s="116"/>
      <c r="AD801" s="95"/>
    </row>
    <row r="802" spans="2:30">
      <c r="B802" s="67">
        <f t="shared" si="24"/>
        <v>787</v>
      </c>
      <c r="C802" s="68" t="str">
        <f t="shared" si="25"/>
        <v>Hyderabad</v>
      </c>
      <c r="D802" s="93" t="str">
        <f>IF(AND('Care Companion Tracker'!$U802="", 'Care Companion Tracker'!$Z802=""),"Class not attended", IF(AND('Care Companion Tracker'!$Z802="",'Care Companion Tracker'!$U802&lt;&gt;"",$K802="Surgery",$W802=""),"Practical Left", IF(AND('Care Companion Tracker'!$Z802="",'Care Companion Tracker'!$U802&lt;&gt;"",'Care Companion Tracker'!$K802="Surgery",'Care Companion Tracker'!$Y802=""),"Evaluation left",IF(OR(AND('Care Companion Tracker'!$Z802&lt;&gt;"",'Care Companion Tracker'!$K802="Surgery",'Care Companion Tracker'!$U802&lt;&gt;"",'Care Companion Tracker'!$W802&lt;&gt;"",'Care Companion Tracker'!$Y802&lt;&gt;""),AND('Care Companion Tracker'!$Z802&lt;&gt;"",'Care Companion Tracker'!$K802="Procedure",'Care Companion Tracker'!$U802&lt;&gt;""),AND('Care Companion Tracker'!$Z802&lt;&gt;"",'Care Companion Tracker'!$K802="Observation",'Care Companion Tracker'!$U802&lt;&gt;"")),"Discharged &amp; completed",IF(AND('Care Companion Tracker'!$Z802&lt;&gt;"",'Care Companion Tracker'!$U802&lt;&gt;"",'Care Companion Tracker'!$W802=""),"Discharged but no practical", IF(AND('Care Companion Tracker'!$Z802&lt;&gt;"",'Care Companion Tracker'!$U802&lt;&gt;"",'Care Companion Tracker'!$K802="Surgery",'Care Companion Tracker'!$Y802=""),"Discharged but no evaluation",IF(AND('Care Companion Tracker'!$Z802&lt;&gt;"",'Care Companion Tracker'!$U802=""),"Discharged but no class","Completed but not discharged")))))))</f>
        <v>Discharged but no class</v>
      </c>
      <c r="E802" s="129" t="str">
        <f>IF(Table4[[#This Row],[DOA (DD/MM/YY)]]="","",TEXT(Table4[[#This Row],[DOA (DD/MM/YY)]],"mmm-yy"))</f>
        <v>Sep-14</v>
      </c>
      <c r="F802" s="148" t="str">
        <f>IF('Patient Admission Report'!H797="","",'Patient Admission Report'!H797)</f>
        <v>24/09/2014 12:01 PM</v>
      </c>
      <c r="G802" s="112" t="str">
        <f>IFERROR(IF('Patient Admission Report'!B797="","",'Patient Admission Report'!B797),"")</f>
        <v>10070000195515</v>
      </c>
      <c r="H802" s="68" t="str">
        <f>IFERROR(IF('Patient Admission Report'!C797="","",'Patient Admission Report'!C797),"")</f>
        <v>Mr YELLA GOUD L</v>
      </c>
      <c r="I802" s="77" t="str">
        <f>IFERROR(IF('Patient Admission Report'!D797="","",'Patient Admission Report'!D797),"")</f>
        <v>919441066360</v>
      </c>
      <c r="J802" s="68" t="str">
        <f>IFERROR(IF('Patient Admission Report'!E797="","",'Patient Admission Report'!E797),"")</f>
        <v>TELANGANA</v>
      </c>
      <c r="K802" s="68" t="str">
        <f>IFERROR(IF('Patient Admission Report'!F797="","",'Patient Admission Report'!F797),"")</f>
        <v>PROCEDURE</v>
      </c>
      <c r="L802" s="68" t="str">
        <f>IFERROR(IF('Patient Admission Report'!G797="","",'Patient Admission Report'!G797),"")</f>
        <v>NEPHROLOGY</v>
      </c>
      <c r="M802" s="133" t="str">
        <f>IFERROR(IF('Patient Admission Report'!I797="","",'Patient Admission Report'!I797),"")</f>
        <v/>
      </c>
      <c r="N802" s="124"/>
      <c r="O802" s="116"/>
      <c r="P802" s="72"/>
      <c r="Q802" s="73"/>
      <c r="R802" s="72"/>
      <c r="S802" s="72"/>
      <c r="T802" s="73"/>
      <c r="U802" s="69"/>
      <c r="V802" s="69"/>
      <c r="W802" s="136"/>
      <c r="X802" s="139"/>
      <c r="Y802" s="121"/>
      <c r="Z802" s="143" t="str">
        <f>IFERROR(VLOOKUP('Care Companion Tracker'!$G802,'Patient Discharge Report'!$B$11:$E$1048576,3,FALSE),"")</f>
        <v>01/10/2014 09:13 PM</v>
      </c>
      <c r="AA802" s="94" t="str">
        <f>IFERROR(VLOOKUP('Care Companion Tracker'!$G802,'Patient Discharge Report'!$B$11:$E$1048576,4,FALSE),"")</f>
        <v>LAMA</v>
      </c>
      <c r="AB802" s="179">
        <f>ROUND(IF('Care Companion Tracker'!$Z802="",0,('Care Companion Tracker'!$Z802-'Care Companion Tracker'!$F802)),0)</f>
        <v>7</v>
      </c>
      <c r="AC802" s="116"/>
      <c r="AD802" s="95"/>
    </row>
    <row r="803" spans="2:30">
      <c r="B803" s="67">
        <f t="shared" si="24"/>
        <v>788</v>
      </c>
      <c r="C803" s="68" t="str">
        <f t="shared" si="25"/>
        <v>Hyderabad</v>
      </c>
      <c r="D803" s="93" t="str">
        <f>IF(AND('Care Companion Tracker'!$U803="", 'Care Companion Tracker'!$Z803=""),"Class not attended", IF(AND('Care Companion Tracker'!$Z803="",'Care Companion Tracker'!$U803&lt;&gt;"",$K803="Surgery",$W803=""),"Practical Left", IF(AND('Care Companion Tracker'!$Z803="",'Care Companion Tracker'!$U803&lt;&gt;"",'Care Companion Tracker'!$K803="Surgery",'Care Companion Tracker'!$Y803=""),"Evaluation left",IF(OR(AND('Care Companion Tracker'!$Z803&lt;&gt;"",'Care Companion Tracker'!$K803="Surgery",'Care Companion Tracker'!$U803&lt;&gt;"",'Care Companion Tracker'!$W803&lt;&gt;"",'Care Companion Tracker'!$Y803&lt;&gt;""),AND('Care Companion Tracker'!$Z803&lt;&gt;"",'Care Companion Tracker'!$K803="Procedure",'Care Companion Tracker'!$U803&lt;&gt;""),AND('Care Companion Tracker'!$Z803&lt;&gt;"",'Care Companion Tracker'!$K803="Observation",'Care Companion Tracker'!$U803&lt;&gt;"")),"Discharged &amp; completed",IF(AND('Care Companion Tracker'!$Z803&lt;&gt;"",'Care Companion Tracker'!$U803&lt;&gt;"",'Care Companion Tracker'!$W803=""),"Discharged but no practical", IF(AND('Care Companion Tracker'!$Z803&lt;&gt;"",'Care Companion Tracker'!$U803&lt;&gt;"",'Care Companion Tracker'!$K803="Surgery",'Care Companion Tracker'!$Y803=""),"Discharged but no evaluation",IF(AND('Care Companion Tracker'!$Z803&lt;&gt;"",'Care Companion Tracker'!$U803=""),"Discharged but no class","Completed but not discharged")))))))</f>
        <v>Discharged but no class</v>
      </c>
      <c r="E803" s="129" t="str">
        <f>IF(Table4[[#This Row],[DOA (DD/MM/YY)]]="","",TEXT(Table4[[#This Row],[DOA (DD/MM/YY)]],"mmm-yy"))</f>
        <v>Sep-14</v>
      </c>
      <c r="F803" s="148" t="str">
        <f>IF('Patient Admission Report'!H798="","",'Patient Admission Report'!H798)</f>
        <v>24/09/2014 05:37 PM</v>
      </c>
      <c r="G803" s="112" t="str">
        <f>IFERROR(IF('Patient Admission Report'!B798="","",'Patient Admission Report'!B798),"")</f>
        <v>10070000204568</v>
      </c>
      <c r="H803" s="68" t="str">
        <f>IFERROR(IF('Patient Admission Report'!C798="","",'Patient Admission Report'!C798),"")</f>
        <v>Mr. SRIRAM J</v>
      </c>
      <c r="I803" s="77" t="str">
        <f>IFERROR(IF('Patient Admission Report'!D798="","",'Patient Admission Report'!D798),"")</f>
        <v>91-8465092387</v>
      </c>
      <c r="J803" s="68" t="str">
        <f>IFERROR(IF('Patient Admission Report'!E798="","",'Patient Admission Report'!E798),"")</f>
        <v>TELANGANA</v>
      </c>
      <c r="K803" s="68" t="str">
        <f>IFERROR(IF('Patient Admission Report'!F798="","",'Patient Admission Report'!F798),"")</f>
        <v>OBSERVATION</v>
      </c>
      <c r="L803" s="68" t="str">
        <f>IFERROR(IF('Patient Admission Report'!G798="","",'Patient Admission Report'!G798),"")</f>
        <v>NEURO SURGERY</v>
      </c>
      <c r="M803" s="133" t="str">
        <f>IFERROR(IF('Patient Admission Report'!I798="","",'Patient Admission Report'!I798),"")</f>
        <v/>
      </c>
      <c r="N803" s="124"/>
      <c r="O803" s="116"/>
      <c r="P803" s="72"/>
      <c r="Q803" s="73"/>
      <c r="R803" s="72"/>
      <c r="S803" s="72"/>
      <c r="T803" s="73"/>
      <c r="U803" s="69"/>
      <c r="V803" s="69"/>
      <c r="W803" s="136"/>
      <c r="X803" s="139"/>
      <c r="Y803" s="121"/>
      <c r="Z803" s="143" t="str">
        <f>IFERROR(VLOOKUP('Care Companion Tracker'!$G803,'Patient Discharge Report'!$B$11:$E$1048576,3,FALSE),"")</f>
        <v>25/09/2014 07:27 PM</v>
      </c>
      <c r="AA803" s="94" t="str">
        <f>IFERROR(VLOOKUP('Care Companion Tracker'!$G803,'Patient Discharge Report'!$B$11:$E$1048576,4,FALSE),"")</f>
        <v>LAMA</v>
      </c>
      <c r="AB803" s="179">
        <f>ROUND(IF('Care Companion Tracker'!$Z803="",0,('Care Companion Tracker'!$Z803-'Care Companion Tracker'!$F803)),0)</f>
        <v>1</v>
      </c>
      <c r="AC803" s="116"/>
      <c r="AD803" s="95"/>
    </row>
    <row r="804" spans="2:30">
      <c r="B804" s="67">
        <f t="shared" si="24"/>
        <v>789</v>
      </c>
      <c r="C804" s="68" t="str">
        <f t="shared" si="25"/>
        <v>Hyderabad</v>
      </c>
      <c r="D804" s="93" t="str">
        <f>IF(AND('Care Companion Tracker'!$U804="", 'Care Companion Tracker'!$Z804=""),"Class not attended", IF(AND('Care Companion Tracker'!$Z804="",'Care Companion Tracker'!$U804&lt;&gt;"",$K804="Surgery",$W804=""),"Practical Left", IF(AND('Care Companion Tracker'!$Z804="",'Care Companion Tracker'!$U804&lt;&gt;"",'Care Companion Tracker'!$K804="Surgery",'Care Companion Tracker'!$Y804=""),"Evaluation left",IF(OR(AND('Care Companion Tracker'!$Z804&lt;&gt;"",'Care Companion Tracker'!$K804="Surgery",'Care Companion Tracker'!$U804&lt;&gt;"",'Care Companion Tracker'!$W804&lt;&gt;"",'Care Companion Tracker'!$Y804&lt;&gt;""),AND('Care Companion Tracker'!$Z804&lt;&gt;"",'Care Companion Tracker'!$K804="Procedure",'Care Companion Tracker'!$U804&lt;&gt;""),AND('Care Companion Tracker'!$Z804&lt;&gt;"",'Care Companion Tracker'!$K804="Observation",'Care Companion Tracker'!$U804&lt;&gt;"")),"Discharged &amp; completed",IF(AND('Care Companion Tracker'!$Z804&lt;&gt;"",'Care Companion Tracker'!$U804&lt;&gt;"",'Care Companion Tracker'!$W804=""),"Discharged but no practical", IF(AND('Care Companion Tracker'!$Z804&lt;&gt;"",'Care Companion Tracker'!$U804&lt;&gt;"",'Care Companion Tracker'!$K804="Surgery",'Care Companion Tracker'!$Y804=""),"Discharged but no evaluation",IF(AND('Care Companion Tracker'!$Z804&lt;&gt;"",'Care Companion Tracker'!$U804=""),"Discharged but no class","Completed but not discharged")))))))</f>
        <v>Discharged but no class</v>
      </c>
      <c r="E804" s="129" t="str">
        <f>IF(Table4[[#This Row],[DOA (DD/MM/YY)]]="","",TEXT(Table4[[#This Row],[DOA (DD/MM/YY)]],"mmm-yy"))</f>
        <v>Sep-14</v>
      </c>
      <c r="F804" s="148" t="str">
        <f>IF('Patient Admission Report'!H799="","",'Patient Admission Report'!H799)</f>
        <v>24/09/2014 02:42 PM</v>
      </c>
      <c r="G804" s="112" t="str">
        <f>IFERROR(IF('Patient Admission Report'!B799="","",'Patient Admission Report'!B799),"")</f>
        <v>10070000204549</v>
      </c>
      <c r="H804" s="68" t="str">
        <f>IFERROR(IF('Patient Admission Report'!C799="","",'Patient Admission Report'!C799),"")</f>
        <v>Mr ISHAQ KHAN MD</v>
      </c>
      <c r="I804" s="77" t="str">
        <f>IFERROR(IF('Patient Admission Report'!D799="","",'Patient Admission Report'!D799),"")</f>
        <v>91-7842989207</v>
      </c>
      <c r="J804" s="68" t="str">
        <f>IFERROR(IF('Patient Admission Report'!E799="","",'Patient Admission Report'!E799),"")</f>
        <v>Karnataka.</v>
      </c>
      <c r="K804" s="68" t="str">
        <f>IFERROR(IF('Patient Admission Report'!F799="","",'Patient Admission Report'!F799),"")</f>
        <v>OBSERVATION</v>
      </c>
      <c r="L804" s="68" t="str">
        <f>IFERROR(IF('Patient Admission Report'!G799="","",'Patient Admission Report'!G799),"")</f>
        <v>NEURO SURGERY</v>
      </c>
      <c r="M804" s="133" t="str">
        <f>IFERROR(IF('Patient Admission Report'!I799="","",'Patient Admission Report'!I799),"")</f>
        <v/>
      </c>
      <c r="N804" s="124"/>
      <c r="O804" s="116"/>
      <c r="P804" s="72"/>
      <c r="Q804" s="73"/>
      <c r="R804" s="72"/>
      <c r="S804" s="72"/>
      <c r="T804" s="73"/>
      <c r="U804" s="69"/>
      <c r="V804" s="69"/>
      <c r="W804" s="136"/>
      <c r="X804" s="139"/>
      <c r="Y804" s="121"/>
      <c r="Z804" s="143" t="str">
        <f>IFERROR(VLOOKUP('Care Companion Tracker'!$G804,'Patient Discharge Report'!$B$11:$E$1048576,3,FALSE),"")</f>
        <v>26/09/2014 07:31 PM</v>
      </c>
      <c r="AA804" s="94" t="str">
        <f>IFERROR(VLOOKUP('Care Companion Tracker'!$G804,'Patient Discharge Report'!$B$11:$E$1048576,4,FALSE),"")</f>
        <v>LAMA</v>
      </c>
      <c r="AB804" s="179">
        <f>ROUND(IF('Care Companion Tracker'!$Z804="",0,('Care Companion Tracker'!$Z804-'Care Companion Tracker'!$F804)),0)</f>
        <v>2</v>
      </c>
      <c r="AC804" s="116"/>
      <c r="AD804" s="95"/>
    </row>
    <row r="805" spans="2:30">
      <c r="B805" s="67">
        <f t="shared" si="24"/>
        <v>790</v>
      </c>
      <c r="C805" s="68" t="str">
        <f t="shared" si="25"/>
        <v>Hyderabad</v>
      </c>
      <c r="D805" s="93" t="str">
        <f>IF(AND('Care Companion Tracker'!$U805="", 'Care Companion Tracker'!$Z805=""),"Class not attended", IF(AND('Care Companion Tracker'!$Z805="",'Care Companion Tracker'!$U805&lt;&gt;"",$K805="Surgery",$W805=""),"Practical Left", IF(AND('Care Companion Tracker'!$Z805="",'Care Companion Tracker'!$U805&lt;&gt;"",'Care Companion Tracker'!$K805="Surgery",'Care Companion Tracker'!$Y805=""),"Evaluation left",IF(OR(AND('Care Companion Tracker'!$Z805&lt;&gt;"",'Care Companion Tracker'!$K805="Surgery",'Care Companion Tracker'!$U805&lt;&gt;"",'Care Companion Tracker'!$W805&lt;&gt;"",'Care Companion Tracker'!$Y805&lt;&gt;""),AND('Care Companion Tracker'!$Z805&lt;&gt;"",'Care Companion Tracker'!$K805="Procedure",'Care Companion Tracker'!$U805&lt;&gt;""),AND('Care Companion Tracker'!$Z805&lt;&gt;"",'Care Companion Tracker'!$K805="Observation",'Care Companion Tracker'!$U805&lt;&gt;"")),"Discharged &amp; completed",IF(AND('Care Companion Tracker'!$Z805&lt;&gt;"",'Care Companion Tracker'!$U805&lt;&gt;"",'Care Companion Tracker'!$W805=""),"Discharged but no practical", IF(AND('Care Companion Tracker'!$Z805&lt;&gt;"",'Care Companion Tracker'!$U805&lt;&gt;"",'Care Companion Tracker'!$K805="Surgery",'Care Companion Tracker'!$Y805=""),"Discharged but no evaluation",IF(AND('Care Companion Tracker'!$Z805&lt;&gt;"",'Care Companion Tracker'!$U805=""),"Discharged but no class","Completed but not discharged")))))))</f>
        <v>Discharged but no class</v>
      </c>
      <c r="E805" s="129" t="str">
        <f>IF(Table4[[#This Row],[DOA (DD/MM/YY)]]="","",TEXT(Table4[[#This Row],[DOA (DD/MM/YY)]],"mmm-yy"))</f>
        <v>Sep-14</v>
      </c>
      <c r="F805" s="148" t="str">
        <f>IF('Patient Admission Report'!H800="","",'Patient Admission Report'!H800)</f>
        <v>24/09/2014 10:57 AM</v>
      </c>
      <c r="G805" s="112" t="str">
        <f>IFERROR(IF('Patient Admission Report'!B800="","",'Patient Admission Report'!B800),"")</f>
        <v>10070000204251</v>
      </c>
      <c r="H805" s="68" t="str">
        <f>IFERROR(IF('Patient Admission Report'!C800="","",'Patient Admission Report'!C800),"")</f>
        <v>Mrs K KALAMMA</v>
      </c>
      <c r="I805" s="77" t="str">
        <f>IFERROR(IF('Patient Admission Report'!D800="","",'Patient Admission Report'!D800),"")</f>
        <v>91-9949855720</v>
      </c>
      <c r="J805" s="68" t="str">
        <f>IFERROR(IF('Patient Admission Report'!E800="","",'Patient Admission Report'!E800),"")</f>
        <v>TELANGANA</v>
      </c>
      <c r="K805" s="68" t="str">
        <f>IFERROR(IF('Patient Admission Report'!F800="","",'Patient Admission Report'!F800),"")</f>
        <v>OBSERVATION</v>
      </c>
      <c r="L805" s="68" t="str">
        <f>IFERROR(IF('Patient Admission Report'!G800="","",'Patient Admission Report'!G800),"")</f>
        <v>NEURO SURGERY</v>
      </c>
      <c r="M805" s="133" t="str">
        <f>IFERROR(IF('Patient Admission Report'!I800="","",'Patient Admission Report'!I800),"")</f>
        <v>CGHS_CREDIT</v>
      </c>
      <c r="N805" s="124"/>
      <c r="O805" s="116"/>
      <c r="P805" s="72"/>
      <c r="Q805" s="73"/>
      <c r="R805" s="72"/>
      <c r="S805" s="72"/>
      <c r="T805" s="73"/>
      <c r="U805" s="69"/>
      <c r="V805" s="69"/>
      <c r="W805" s="136"/>
      <c r="X805" s="139"/>
      <c r="Y805" s="121"/>
      <c r="Z805" s="143" t="str">
        <f>IFERROR(VLOOKUP('Care Companion Tracker'!$G805,'Patient Discharge Report'!$B$11:$E$1048576,3,FALSE),"")</f>
        <v>29/09/2014 08:10 PM</v>
      </c>
      <c r="AA805" s="94" t="str">
        <f>IFERROR(VLOOKUP('Care Companion Tracker'!$G805,'Patient Discharge Report'!$B$11:$E$1048576,4,FALSE),"")</f>
        <v>Normal Discharge</v>
      </c>
      <c r="AB805" s="179">
        <f>ROUND(IF('Care Companion Tracker'!$Z805="",0,('Care Companion Tracker'!$Z805-'Care Companion Tracker'!$F805)),0)</f>
        <v>5</v>
      </c>
      <c r="AC805" s="116"/>
      <c r="AD805" s="95"/>
    </row>
    <row r="806" spans="2:30">
      <c r="B806" s="67">
        <f t="shared" si="24"/>
        <v>791</v>
      </c>
      <c r="C806" s="68" t="str">
        <f t="shared" si="25"/>
        <v>Hyderabad</v>
      </c>
      <c r="D806" s="93" t="str">
        <f>IF(AND('Care Companion Tracker'!$U806="", 'Care Companion Tracker'!$Z806=""),"Class not attended", IF(AND('Care Companion Tracker'!$Z806="",'Care Companion Tracker'!$U806&lt;&gt;"",$K806="Surgery",$W806=""),"Practical Left", IF(AND('Care Companion Tracker'!$Z806="",'Care Companion Tracker'!$U806&lt;&gt;"",'Care Companion Tracker'!$K806="Surgery",'Care Companion Tracker'!$Y806=""),"Evaluation left",IF(OR(AND('Care Companion Tracker'!$Z806&lt;&gt;"",'Care Companion Tracker'!$K806="Surgery",'Care Companion Tracker'!$U806&lt;&gt;"",'Care Companion Tracker'!$W806&lt;&gt;"",'Care Companion Tracker'!$Y806&lt;&gt;""),AND('Care Companion Tracker'!$Z806&lt;&gt;"",'Care Companion Tracker'!$K806="Procedure",'Care Companion Tracker'!$U806&lt;&gt;""),AND('Care Companion Tracker'!$Z806&lt;&gt;"",'Care Companion Tracker'!$K806="Observation",'Care Companion Tracker'!$U806&lt;&gt;"")),"Discharged &amp; completed",IF(AND('Care Companion Tracker'!$Z806&lt;&gt;"",'Care Companion Tracker'!$U806&lt;&gt;"",'Care Companion Tracker'!$W806=""),"Discharged but no practical", IF(AND('Care Companion Tracker'!$Z806&lt;&gt;"",'Care Companion Tracker'!$U806&lt;&gt;"",'Care Companion Tracker'!$K806="Surgery",'Care Companion Tracker'!$Y806=""),"Discharged but no evaluation",IF(AND('Care Companion Tracker'!$Z806&lt;&gt;"",'Care Companion Tracker'!$U806=""),"Discharged but no class","Completed but not discharged")))))))</f>
        <v>Discharged but no class</v>
      </c>
      <c r="E806" s="129" t="str">
        <f>IF(Table4[[#This Row],[DOA (DD/MM/YY)]]="","",TEXT(Table4[[#This Row],[DOA (DD/MM/YY)]],"mmm-yy"))</f>
        <v>Sep-14</v>
      </c>
      <c r="F806" s="148" t="str">
        <f>IF('Patient Admission Report'!H801="","",'Patient Admission Report'!H801)</f>
        <v>24/09/2014 08:26 PM</v>
      </c>
      <c r="G806" s="112" t="str">
        <f>IFERROR(IF('Patient Admission Report'!B801="","",'Patient Admission Report'!B801),"")</f>
        <v>10070000204585</v>
      </c>
      <c r="H806" s="68" t="str">
        <f>IFERROR(IF('Patient Admission Report'!C801="","",'Patient Admission Report'!C801),"")</f>
        <v>Mrs KAMSAMMA T</v>
      </c>
      <c r="I806" s="77" t="str">
        <f>IFERROR(IF('Patient Admission Report'!D801="","",'Patient Admission Report'!D801),"")</f>
        <v>91-9866976458</v>
      </c>
      <c r="J806" s="68" t="str">
        <f>IFERROR(IF('Patient Admission Report'!E801="","",'Patient Admission Report'!E801),"")</f>
        <v>TELANGANA</v>
      </c>
      <c r="K806" s="68" t="str">
        <f>IFERROR(IF('Patient Admission Report'!F801="","",'Patient Admission Report'!F801),"")</f>
        <v>OBSERVATION</v>
      </c>
      <c r="L806" s="68" t="str">
        <f>IFERROR(IF('Patient Admission Report'!G801="","",'Patient Admission Report'!G801),"")</f>
        <v>NEUROLOGY</v>
      </c>
      <c r="M806" s="133" t="str">
        <f>IFERROR(IF('Patient Admission Report'!I801="","",'Patient Admission Report'!I801),"")</f>
        <v>HINDUSTAN AERONAETICS LTD HAL</v>
      </c>
      <c r="N806" s="124"/>
      <c r="O806" s="116"/>
      <c r="P806" s="72"/>
      <c r="Q806" s="73"/>
      <c r="R806" s="72"/>
      <c r="S806" s="72"/>
      <c r="T806" s="73"/>
      <c r="U806" s="69"/>
      <c r="V806" s="69"/>
      <c r="W806" s="136"/>
      <c r="X806" s="139"/>
      <c r="Y806" s="121"/>
      <c r="Z806" s="143" t="str">
        <f>IFERROR(VLOOKUP('Care Companion Tracker'!$G806,'Patient Discharge Report'!$B$11:$E$1048576,3,FALSE),"")</f>
        <v>06/10/2014 07:29 PM</v>
      </c>
      <c r="AA806" s="94" t="str">
        <f>IFERROR(VLOOKUP('Care Companion Tracker'!$G806,'Patient Discharge Report'!$B$11:$E$1048576,4,FALSE),"")</f>
        <v>Normal Discharge</v>
      </c>
      <c r="AB806" s="179">
        <f>ROUND(IF('Care Companion Tracker'!$Z806="",0,('Care Companion Tracker'!$Z806-'Care Companion Tracker'!$F806)),0)</f>
        <v>12</v>
      </c>
      <c r="AC806" s="116"/>
      <c r="AD806" s="95"/>
    </row>
    <row r="807" spans="2:30">
      <c r="B807" s="67">
        <f t="shared" si="24"/>
        <v>792</v>
      </c>
      <c r="C807" s="68" t="str">
        <f t="shared" si="25"/>
        <v>Hyderabad</v>
      </c>
      <c r="D807" s="93" t="str">
        <f>IF(AND('Care Companion Tracker'!$U807="", 'Care Companion Tracker'!$Z807=""),"Class not attended", IF(AND('Care Companion Tracker'!$Z807="",'Care Companion Tracker'!$U807&lt;&gt;"",$K807="Surgery",$W807=""),"Practical Left", IF(AND('Care Companion Tracker'!$Z807="",'Care Companion Tracker'!$U807&lt;&gt;"",'Care Companion Tracker'!$K807="Surgery",'Care Companion Tracker'!$Y807=""),"Evaluation left",IF(OR(AND('Care Companion Tracker'!$Z807&lt;&gt;"",'Care Companion Tracker'!$K807="Surgery",'Care Companion Tracker'!$U807&lt;&gt;"",'Care Companion Tracker'!$W807&lt;&gt;"",'Care Companion Tracker'!$Y807&lt;&gt;""),AND('Care Companion Tracker'!$Z807&lt;&gt;"",'Care Companion Tracker'!$K807="Procedure",'Care Companion Tracker'!$U807&lt;&gt;""),AND('Care Companion Tracker'!$Z807&lt;&gt;"",'Care Companion Tracker'!$K807="Observation",'Care Companion Tracker'!$U807&lt;&gt;"")),"Discharged &amp; completed",IF(AND('Care Companion Tracker'!$Z807&lt;&gt;"",'Care Companion Tracker'!$U807&lt;&gt;"",'Care Companion Tracker'!$W807=""),"Discharged but no practical", IF(AND('Care Companion Tracker'!$Z807&lt;&gt;"",'Care Companion Tracker'!$U807&lt;&gt;"",'Care Companion Tracker'!$K807="Surgery",'Care Companion Tracker'!$Y807=""),"Discharged but no evaluation",IF(AND('Care Companion Tracker'!$Z807&lt;&gt;"",'Care Companion Tracker'!$U807=""),"Discharged but no class","Completed but not discharged")))))))</f>
        <v>Discharged but no class</v>
      </c>
      <c r="E807" s="129" t="str">
        <f>IF(Table4[[#This Row],[DOA (DD/MM/YY)]]="","",TEXT(Table4[[#This Row],[DOA (DD/MM/YY)]],"mmm-yy"))</f>
        <v>Sep-14</v>
      </c>
      <c r="F807" s="148" t="str">
        <f>IF('Patient Admission Report'!H802="","",'Patient Admission Report'!H802)</f>
        <v>24/09/2014 12:33 AM</v>
      </c>
      <c r="G807" s="112" t="str">
        <f>IFERROR(IF('Patient Admission Report'!B802="","",'Patient Admission Report'!B802),"")</f>
        <v>10070000204465</v>
      </c>
      <c r="H807" s="70" t="str">
        <f>IFERROR(IF('Patient Admission Report'!C802="","",'Patient Admission Report'!C802),"")</f>
        <v>Mrs SIRISHA CHATURVEDULA</v>
      </c>
      <c r="I807" s="77" t="str">
        <f>IFERROR(IF('Patient Admission Report'!D802="","",'Patient Admission Report'!D802),"")</f>
        <v>91-8801632230</v>
      </c>
      <c r="J807" s="70" t="str">
        <f>IFERROR(IF('Patient Admission Report'!E802="","",'Patient Admission Report'!E802),"")</f>
        <v>TELANGANA</v>
      </c>
      <c r="K807" s="70" t="str">
        <f>IFERROR(IF('Patient Admission Report'!F802="","",'Patient Admission Report'!F802),"")</f>
        <v>OBSERVATION</v>
      </c>
      <c r="L807" s="70" t="str">
        <f>IFERROR(IF('Patient Admission Report'!G802="","",'Patient Admission Report'!G802),"")</f>
        <v>NEUROLOGY</v>
      </c>
      <c r="M807" s="134" t="str">
        <f>IFERROR(IF('Patient Admission Report'!I802="","",'Patient Admission Report'!I802),"")</f>
        <v>HERITAGE HEALTH CARE SERVICES_CREDIT</v>
      </c>
      <c r="N807" s="124"/>
      <c r="O807" s="116"/>
      <c r="P807" s="72"/>
      <c r="Q807" s="73"/>
      <c r="R807" s="72"/>
      <c r="S807" s="72"/>
      <c r="T807" s="73"/>
      <c r="U807" s="69"/>
      <c r="V807" s="69"/>
      <c r="W807" s="136"/>
      <c r="X807" s="139"/>
      <c r="Y807" s="121"/>
      <c r="Z807" s="143" t="str">
        <f>IFERROR(VLOOKUP('Care Companion Tracker'!$G807,'Patient Discharge Report'!$B$11:$E$1048576,3,FALSE),"")</f>
        <v>27/09/2014 02:07 PM</v>
      </c>
      <c r="AA807" s="94" t="str">
        <f>IFERROR(VLOOKUP('Care Companion Tracker'!$G807,'Patient Discharge Report'!$B$11:$E$1048576,4,FALSE),"")</f>
        <v>Normal Discharge</v>
      </c>
      <c r="AB807" s="179">
        <f>ROUND(IF('Care Companion Tracker'!$Z807="",0,('Care Companion Tracker'!$Z807-'Care Companion Tracker'!$F807)),0)</f>
        <v>4</v>
      </c>
      <c r="AC807" s="116"/>
      <c r="AD807" s="95"/>
    </row>
    <row r="808" spans="2:30">
      <c r="B808" s="67">
        <f t="shared" si="24"/>
        <v>793</v>
      </c>
      <c r="C808" s="68" t="str">
        <f t="shared" si="25"/>
        <v>Hyderabad</v>
      </c>
      <c r="D808" s="93" t="str">
        <f>IF(AND('Care Companion Tracker'!$U808="", 'Care Companion Tracker'!$Z808=""),"Class not attended", IF(AND('Care Companion Tracker'!$Z808="",'Care Companion Tracker'!$U808&lt;&gt;"",$K808="Surgery",$W808=""),"Practical Left", IF(AND('Care Companion Tracker'!$Z808="",'Care Companion Tracker'!$U808&lt;&gt;"",'Care Companion Tracker'!$K808="Surgery",'Care Companion Tracker'!$Y808=""),"Evaluation left",IF(OR(AND('Care Companion Tracker'!$Z808&lt;&gt;"",'Care Companion Tracker'!$K808="Surgery",'Care Companion Tracker'!$U808&lt;&gt;"",'Care Companion Tracker'!$W808&lt;&gt;"",'Care Companion Tracker'!$Y808&lt;&gt;""),AND('Care Companion Tracker'!$Z808&lt;&gt;"",'Care Companion Tracker'!$K808="Procedure",'Care Companion Tracker'!$U808&lt;&gt;""),AND('Care Companion Tracker'!$Z808&lt;&gt;"",'Care Companion Tracker'!$K808="Observation",'Care Companion Tracker'!$U808&lt;&gt;"")),"Discharged &amp; completed",IF(AND('Care Companion Tracker'!$Z808&lt;&gt;"",'Care Companion Tracker'!$U808&lt;&gt;"",'Care Companion Tracker'!$W808=""),"Discharged but no practical", IF(AND('Care Companion Tracker'!$Z808&lt;&gt;"",'Care Companion Tracker'!$U808&lt;&gt;"",'Care Companion Tracker'!$K808="Surgery",'Care Companion Tracker'!$Y808=""),"Discharged but no evaluation",IF(AND('Care Companion Tracker'!$Z808&lt;&gt;"",'Care Companion Tracker'!$U808=""),"Discharged but no class","Completed but not discharged")))))))</f>
        <v>Discharged but no class</v>
      </c>
      <c r="E808" s="129" t="str">
        <f>IF(Table4[[#This Row],[DOA (DD/MM/YY)]]="","",TEXT(Table4[[#This Row],[DOA (DD/MM/YY)]],"mmm-yy"))</f>
        <v>Sep-14</v>
      </c>
      <c r="F808" s="148" t="str">
        <f>IF('Patient Admission Report'!H803="","",'Patient Admission Report'!H803)</f>
        <v>24/09/2014 01:13 PM</v>
      </c>
      <c r="G808" s="112" t="str">
        <f>IFERROR(IF('Patient Admission Report'!B803="","",'Patient Admission Report'!B803),"")</f>
        <v>10070000203479</v>
      </c>
      <c r="H808" s="68" t="str">
        <f>IFERROR(IF('Patient Admission Report'!C803="","",'Patient Admission Report'!C803),"")</f>
        <v>Mr GIRISH S</v>
      </c>
      <c r="I808" s="77" t="str">
        <f>IFERROR(IF('Patient Admission Report'!D803="","",'Patient Admission Report'!D803),"")</f>
        <v>91-8179711025</v>
      </c>
      <c r="J808" s="68" t="str">
        <f>IFERROR(IF('Patient Admission Report'!E803="","",'Patient Admission Report'!E803),"")</f>
        <v>TELANGANA</v>
      </c>
      <c r="K808" s="68" t="str">
        <f>IFERROR(IF('Patient Admission Report'!F803="","",'Patient Admission Report'!F803),"")</f>
        <v>OBSERVATION</v>
      </c>
      <c r="L808" s="68" t="str">
        <f>IFERROR(IF('Patient Admission Report'!G803="","",'Patient Admission Report'!G803),"")</f>
        <v>ORTHOPAEDICS</v>
      </c>
      <c r="M808" s="133" t="str">
        <f>IFERROR(IF('Patient Admission Report'!I803="","",'Patient Admission Report'!I803),"")</f>
        <v>CGHS_CREDIT</v>
      </c>
      <c r="N808" s="124"/>
      <c r="O808" s="116"/>
      <c r="P808" s="72"/>
      <c r="Q808" s="73"/>
      <c r="R808" s="72"/>
      <c r="S808" s="72"/>
      <c r="T808" s="73"/>
      <c r="U808" s="69"/>
      <c r="V808" s="69"/>
      <c r="W808" s="136"/>
      <c r="X808" s="139"/>
      <c r="Y808" s="121"/>
      <c r="Z808" s="143" t="str">
        <f>IFERROR(VLOOKUP('Care Companion Tracker'!$G808,'Patient Discharge Report'!$B$11:$E$1048576,3,FALSE),"")</f>
        <v>22/09/2014 06:38 PM</v>
      </c>
      <c r="AA808" s="94" t="str">
        <f>IFERROR(VLOOKUP('Care Companion Tracker'!$G808,'Patient Discharge Report'!$B$11:$E$1048576,4,FALSE),"")</f>
        <v>Normal Discharge</v>
      </c>
      <c r="AB808" s="179">
        <f>ROUND(IF('Care Companion Tracker'!$Z808="",0,('Care Companion Tracker'!$Z808-'Care Companion Tracker'!$F808)),0)</f>
        <v>-2</v>
      </c>
      <c r="AC808" s="116"/>
      <c r="AD808" s="95"/>
    </row>
    <row r="809" spans="2:30">
      <c r="B809" s="67">
        <f t="shared" si="24"/>
        <v>794</v>
      </c>
      <c r="C809" s="68" t="str">
        <f t="shared" si="25"/>
        <v>Hyderabad</v>
      </c>
      <c r="D809" s="93" t="str">
        <f>IF(AND('Care Companion Tracker'!$U809="", 'Care Companion Tracker'!$Z809=""),"Class not attended", IF(AND('Care Companion Tracker'!$Z809="",'Care Companion Tracker'!$U809&lt;&gt;"",$K809="Surgery",$W809=""),"Practical Left", IF(AND('Care Companion Tracker'!$Z809="",'Care Companion Tracker'!$U809&lt;&gt;"",'Care Companion Tracker'!$K809="Surgery",'Care Companion Tracker'!$Y809=""),"Evaluation left",IF(OR(AND('Care Companion Tracker'!$Z809&lt;&gt;"",'Care Companion Tracker'!$K809="Surgery",'Care Companion Tracker'!$U809&lt;&gt;"",'Care Companion Tracker'!$W809&lt;&gt;"",'Care Companion Tracker'!$Y809&lt;&gt;""),AND('Care Companion Tracker'!$Z809&lt;&gt;"",'Care Companion Tracker'!$K809="Procedure",'Care Companion Tracker'!$U809&lt;&gt;""),AND('Care Companion Tracker'!$Z809&lt;&gt;"",'Care Companion Tracker'!$K809="Observation",'Care Companion Tracker'!$U809&lt;&gt;"")),"Discharged &amp; completed",IF(AND('Care Companion Tracker'!$Z809&lt;&gt;"",'Care Companion Tracker'!$U809&lt;&gt;"",'Care Companion Tracker'!$W809=""),"Discharged but no practical", IF(AND('Care Companion Tracker'!$Z809&lt;&gt;"",'Care Companion Tracker'!$U809&lt;&gt;"",'Care Companion Tracker'!$K809="Surgery",'Care Companion Tracker'!$Y809=""),"Discharged but no evaluation",IF(AND('Care Companion Tracker'!$Z809&lt;&gt;"",'Care Companion Tracker'!$U809=""),"Discharged but no class","Completed but not discharged")))))))</f>
        <v>Discharged but no class</v>
      </c>
      <c r="E809" s="129" t="str">
        <f>IF(Table4[[#This Row],[DOA (DD/MM/YY)]]="","",TEXT(Table4[[#This Row],[DOA (DD/MM/YY)]],"mmm-yy"))</f>
        <v>Sep-14</v>
      </c>
      <c r="F809" s="148" t="str">
        <f>IF('Patient Admission Report'!H804="","",'Patient Admission Report'!H804)</f>
        <v>24/09/2014 12:58 PM</v>
      </c>
      <c r="G809" s="112" t="str">
        <f>IFERROR(IF('Patient Admission Report'!B804="","",'Patient Admission Report'!B804),"")</f>
        <v>10070000194728</v>
      </c>
      <c r="H809" s="68" t="str">
        <f>IFERROR(IF('Patient Admission Report'!C804="","",'Patient Admission Report'!C804),"")</f>
        <v>Mrs JAYAMMA D</v>
      </c>
      <c r="I809" s="77" t="str">
        <f>IFERROR(IF('Patient Admission Report'!D804="","",'Patient Admission Report'!D804),"")</f>
        <v>91-9949800534</v>
      </c>
      <c r="J809" s="68" t="str">
        <f>IFERROR(IF('Patient Admission Report'!E804="","",'Patient Admission Report'!E804),"")</f>
        <v>TELANGANA</v>
      </c>
      <c r="K809" s="68" t="str">
        <f>IFERROR(IF('Patient Admission Report'!F804="","",'Patient Admission Report'!F804),"")</f>
        <v>PROCEDURE</v>
      </c>
      <c r="L809" s="68" t="str">
        <f>IFERROR(IF('Patient Admission Report'!G804="","",'Patient Admission Report'!G804),"")</f>
        <v>ORTHOPAEDICS</v>
      </c>
      <c r="M809" s="133" t="str">
        <f>IFERROR(IF('Patient Admission Report'!I804="","",'Patient Admission Report'!I804),"")</f>
        <v>EMPLOYEES HEALTH SCHEME [HYD}</v>
      </c>
      <c r="N809" s="124"/>
      <c r="O809" s="116"/>
      <c r="P809" s="72"/>
      <c r="Q809" s="73"/>
      <c r="R809" s="72"/>
      <c r="S809" s="72"/>
      <c r="T809" s="73"/>
      <c r="U809" s="69"/>
      <c r="V809" s="69" t="s">
        <v>4012</v>
      </c>
      <c r="W809" s="136"/>
      <c r="X809" s="139"/>
      <c r="Y809" s="121"/>
      <c r="Z809" s="143" t="str">
        <f>IFERROR(VLOOKUP('Care Companion Tracker'!$G809,'Patient Discharge Report'!$B$11:$E$1048576,3,FALSE),"")</f>
        <v>30/09/2014 07:41 PM</v>
      </c>
      <c r="AA809" s="94" t="str">
        <f>IFERROR(VLOOKUP('Care Companion Tracker'!$G809,'Patient Discharge Report'!$B$11:$E$1048576,4,FALSE),"")</f>
        <v>Normal Discharge</v>
      </c>
      <c r="AB809" s="179">
        <f>ROUND(IF('Care Companion Tracker'!$Z809="",0,('Care Companion Tracker'!$Z809-'Care Companion Tracker'!$F809)),0)</f>
        <v>6</v>
      </c>
      <c r="AC809" s="116"/>
      <c r="AD809" s="95"/>
    </row>
    <row r="810" spans="2:30">
      <c r="B810" s="67">
        <f t="shared" si="24"/>
        <v>795</v>
      </c>
      <c r="C810" s="68" t="str">
        <f t="shared" si="25"/>
        <v>Hyderabad</v>
      </c>
      <c r="D810" s="93" t="str">
        <f>IF(AND('Care Companion Tracker'!$U810="", 'Care Companion Tracker'!$Z810=""),"Class not attended", IF(AND('Care Companion Tracker'!$Z810="",'Care Companion Tracker'!$U810&lt;&gt;"",$K810="Surgery",$W810=""),"Practical Left", IF(AND('Care Companion Tracker'!$Z810="",'Care Companion Tracker'!$U810&lt;&gt;"",'Care Companion Tracker'!$K810="Surgery",'Care Companion Tracker'!$Y810=""),"Evaluation left",IF(OR(AND('Care Companion Tracker'!$Z810&lt;&gt;"",'Care Companion Tracker'!$K810="Surgery",'Care Companion Tracker'!$U810&lt;&gt;"",'Care Companion Tracker'!$W810&lt;&gt;"",'Care Companion Tracker'!$Y810&lt;&gt;""),AND('Care Companion Tracker'!$Z810&lt;&gt;"",'Care Companion Tracker'!$K810="Procedure",'Care Companion Tracker'!$U810&lt;&gt;""),AND('Care Companion Tracker'!$Z810&lt;&gt;"",'Care Companion Tracker'!$K810="Observation",'Care Companion Tracker'!$U810&lt;&gt;"")),"Discharged &amp; completed",IF(AND('Care Companion Tracker'!$Z810&lt;&gt;"",'Care Companion Tracker'!$U810&lt;&gt;"",'Care Companion Tracker'!$W810=""),"Discharged but no practical", IF(AND('Care Companion Tracker'!$Z810&lt;&gt;"",'Care Companion Tracker'!$U810&lt;&gt;"",'Care Companion Tracker'!$K810="Surgery",'Care Companion Tracker'!$Y810=""),"Discharged but no evaluation",IF(AND('Care Companion Tracker'!$Z810&lt;&gt;"",'Care Companion Tracker'!$U810=""),"Discharged but no class","Completed but not discharged")))))))</f>
        <v>Discharged but no class</v>
      </c>
      <c r="E810" s="129" t="str">
        <f>IF(Table4[[#This Row],[DOA (DD/MM/YY)]]="","",TEXT(Table4[[#This Row],[DOA (DD/MM/YY)]],"mmm-yy"))</f>
        <v>Sep-14</v>
      </c>
      <c r="F810" s="148" t="str">
        <f>IF('Patient Admission Report'!H805="","",'Patient Admission Report'!H805)</f>
        <v>24/09/2014 12:54 PM</v>
      </c>
      <c r="G810" s="112" t="str">
        <f>IFERROR(IF('Patient Admission Report'!B805="","",'Patient Admission Report'!B805),"")</f>
        <v>10070000204510</v>
      </c>
      <c r="H810" s="68" t="str">
        <f>IFERROR(IF('Patient Admission Report'!C805="","",'Patient Admission Report'!C805),"")</f>
        <v>Mr VENKATESHAM B</v>
      </c>
      <c r="I810" s="77" t="str">
        <f>IFERROR(IF('Patient Admission Report'!D805="","",'Patient Admission Report'!D805),"")</f>
        <v>9010963578</v>
      </c>
      <c r="J810" s="68" t="str">
        <f>IFERROR(IF('Patient Admission Report'!E805="","",'Patient Admission Report'!E805),"")</f>
        <v>TELANGANA</v>
      </c>
      <c r="K810" s="68" t="str">
        <f>IFERROR(IF('Patient Admission Report'!F805="","",'Patient Admission Report'!F805),"")</f>
        <v>PROCEDURE</v>
      </c>
      <c r="L810" s="68" t="str">
        <f>IFERROR(IF('Patient Admission Report'!G805="","",'Patient Admission Report'!G805),"")</f>
        <v>ORTHOPAEDICS</v>
      </c>
      <c r="M810" s="133" t="str">
        <f>IFERROR(IF('Patient Admission Report'!I805="","",'Patient Admission Report'!I805),"")</f>
        <v>AROGYA SRI</v>
      </c>
      <c r="N810" s="124"/>
      <c r="O810" s="116"/>
      <c r="P810" s="72"/>
      <c r="Q810" s="73"/>
      <c r="R810" s="72"/>
      <c r="S810" s="72"/>
      <c r="T810" s="73"/>
      <c r="U810" s="69"/>
      <c r="V810" s="69"/>
      <c r="W810" s="136"/>
      <c r="X810" s="139"/>
      <c r="Y810" s="121"/>
      <c r="Z810" s="143" t="str">
        <f>IFERROR(VLOOKUP('Care Companion Tracker'!$G810,'Patient Discharge Report'!$B$11:$E$1048576,3,FALSE),"")</f>
        <v>06/10/2014 07:25 PM</v>
      </c>
      <c r="AA810" s="94" t="str">
        <f>IFERROR(VLOOKUP('Care Companion Tracker'!$G810,'Patient Discharge Report'!$B$11:$E$1048576,4,FALSE),"")</f>
        <v>Normal Discharge</v>
      </c>
      <c r="AB810" s="179">
        <f>ROUND(IF('Care Companion Tracker'!$Z810="",0,('Care Companion Tracker'!$Z810-'Care Companion Tracker'!$F810)),0)</f>
        <v>12</v>
      </c>
      <c r="AC810" s="116"/>
      <c r="AD810" s="95"/>
    </row>
    <row r="811" spans="2:30">
      <c r="B811" s="67">
        <f t="shared" si="24"/>
        <v>796</v>
      </c>
      <c r="C811" s="68" t="str">
        <f t="shared" si="25"/>
        <v>Hyderabad</v>
      </c>
      <c r="D811" s="93" t="str">
        <f>IF(AND('Care Companion Tracker'!$U811="", 'Care Companion Tracker'!$Z811=""),"Class not attended", IF(AND('Care Companion Tracker'!$Z811="",'Care Companion Tracker'!$U811&lt;&gt;"",$K811="Surgery",$W811=""),"Practical Left", IF(AND('Care Companion Tracker'!$Z811="",'Care Companion Tracker'!$U811&lt;&gt;"",'Care Companion Tracker'!$K811="Surgery",'Care Companion Tracker'!$Y811=""),"Evaluation left",IF(OR(AND('Care Companion Tracker'!$Z811&lt;&gt;"",'Care Companion Tracker'!$K811="Surgery",'Care Companion Tracker'!$U811&lt;&gt;"",'Care Companion Tracker'!$W811&lt;&gt;"",'Care Companion Tracker'!$Y811&lt;&gt;""),AND('Care Companion Tracker'!$Z811&lt;&gt;"",'Care Companion Tracker'!$K811="Procedure",'Care Companion Tracker'!$U811&lt;&gt;""),AND('Care Companion Tracker'!$Z811&lt;&gt;"",'Care Companion Tracker'!$K811="Observation",'Care Companion Tracker'!$U811&lt;&gt;"")),"Discharged &amp; completed",IF(AND('Care Companion Tracker'!$Z811&lt;&gt;"",'Care Companion Tracker'!$U811&lt;&gt;"",'Care Companion Tracker'!$W811=""),"Discharged but no practical", IF(AND('Care Companion Tracker'!$Z811&lt;&gt;"",'Care Companion Tracker'!$U811&lt;&gt;"",'Care Companion Tracker'!$K811="Surgery",'Care Companion Tracker'!$Y811=""),"Discharged but no evaluation",IF(AND('Care Companion Tracker'!$Z811&lt;&gt;"",'Care Companion Tracker'!$U811=""),"Discharged but no class","Completed but not discharged")))))))</f>
        <v>Discharged but no class</v>
      </c>
      <c r="E811" s="129" t="str">
        <f>IF(Table4[[#This Row],[DOA (DD/MM/YY)]]="","",TEXT(Table4[[#This Row],[DOA (DD/MM/YY)]],"mmm-yy"))</f>
        <v>Sep-14</v>
      </c>
      <c r="F811" s="148" t="str">
        <f>IF('Patient Admission Report'!H806="","",'Patient Admission Report'!H806)</f>
        <v>24/09/2014 02:21 PM</v>
      </c>
      <c r="G811" s="112" t="str">
        <f>IFERROR(IF('Patient Admission Report'!B806="","",'Patient Admission Report'!B806),"")</f>
        <v>10070000204545</v>
      </c>
      <c r="H811" s="68" t="str">
        <f>IFERROR(IF('Patient Admission Report'!C806="","",'Patient Admission Report'!C806),"")</f>
        <v>Mrs VEERAMANI U</v>
      </c>
      <c r="I811" s="77" t="str">
        <f>IFERROR(IF('Patient Admission Report'!D806="","",'Patient Admission Report'!D806),"")</f>
        <v>91-9963216677</v>
      </c>
      <c r="J811" s="68" t="str">
        <f>IFERROR(IF('Patient Admission Report'!E806="","",'Patient Admission Report'!E806),"")</f>
        <v>TELANGANA</v>
      </c>
      <c r="K811" s="68" t="str">
        <f>IFERROR(IF('Patient Admission Report'!F806="","",'Patient Admission Report'!F806),"")</f>
        <v>PROCEDURE</v>
      </c>
      <c r="L811" s="68" t="str">
        <f>IFERROR(IF('Patient Admission Report'!G806="","",'Patient Admission Report'!G806),"")</f>
        <v>PULMONOLOGY</v>
      </c>
      <c r="M811" s="133" t="str">
        <f>IFERROR(IF('Patient Admission Report'!I806="","",'Patient Admission Report'!I806),"")</f>
        <v/>
      </c>
      <c r="N811" s="124"/>
      <c r="O811" s="116"/>
      <c r="P811" s="72"/>
      <c r="Q811" s="73"/>
      <c r="R811" s="72"/>
      <c r="S811" s="72"/>
      <c r="T811" s="73"/>
      <c r="U811" s="69"/>
      <c r="V811" s="69"/>
      <c r="W811" s="136"/>
      <c r="X811" s="139"/>
      <c r="Y811" s="121"/>
      <c r="Z811" s="143" t="str">
        <f>IFERROR(VLOOKUP('Care Companion Tracker'!$G811,'Patient Discharge Report'!$B$11:$E$1048576,3,FALSE),"")</f>
        <v>27/09/2014 11:25 PM</v>
      </c>
      <c r="AA811" s="94" t="str">
        <f>IFERROR(VLOOKUP('Care Companion Tracker'!$G811,'Patient Discharge Report'!$B$11:$E$1048576,4,FALSE),"")</f>
        <v>LAMA</v>
      </c>
      <c r="AB811" s="179">
        <f>ROUND(IF('Care Companion Tracker'!$Z811="",0,('Care Companion Tracker'!$Z811-'Care Companion Tracker'!$F811)),0)</f>
        <v>3</v>
      </c>
      <c r="AC811" s="116"/>
      <c r="AD811" s="95"/>
    </row>
    <row r="812" spans="2:30">
      <c r="B812" s="67">
        <f t="shared" si="24"/>
        <v>797</v>
      </c>
      <c r="C812" s="68" t="str">
        <f t="shared" si="25"/>
        <v>Hyderabad</v>
      </c>
      <c r="D812" s="93" t="str">
        <f>IF(AND('Care Companion Tracker'!$U812="", 'Care Companion Tracker'!$Z812=""),"Class not attended", IF(AND('Care Companion Tracker'!$Z812="",'Care Companion Tracker'!$U812&lt;&gt;"",$K812="Surgery",$W812=""),"Practical Left", IF(AND('Care Companion Tracker'!$Z812="",'Care Companion Tracker'!$U812&lt;&gt;"",'Care Companion Tracker'!$K812="Surgery",'Care Companion Tracker'!$Y812=""),"Evaluation left",IF(OR(AND('Care Companion Tracker'!$Z812&lt;&gt;"",'Care Companion Tracker'!$K812="Surgery",'Care Companion Tracker'!$U812&lt;&gt;"",'Care Companion Tracker'!$W812&lt;&gt;"",'Care Companion Tracker'!$Y812&lt;&gt;""),AND('Care Companion Tracker'!$Z812&lt;&gt;"",'Care Companion Tracker'!$K812="Procedure",'Care Companion Tracker'!$U812&lt;&gt;""),AND('Care Companion Tracker'!$Z812&lt;&gt;"",'Care Companion Tracker'!$K812="Observation",'Care Companion Tracker'!$U812&lt;&gt;"")),"Discharged &amp; completed",IF(AND('Care Companion Tracker'!$Z812&lt;&gt;"",'Care Companion Tracker'!$U812&lt;&gt;"",'Care Companion Tracker'!$W812=""),"Discharged but no practical", IF(AND('Care Companion Tracker'!$Z812&lt;&gt;"",'Care Companion Tracker'!$U812&lt;&gt;"",'Care Companion Tracker'!$K812="Surgery",'Care Companion Tracker'!$Y812=""),"Discharged but no evaluation",IF(AND('Care Companion Tracker'!$Z812&lt;&gt;"",'Care Companion Tracker'!$U812=""),"Discharged but no class","Completed but not discharged")))))))</f>
        <v>Discharged but no class</v>
      </c>
      <c r="E812" s="129" t="str">
        <f>IF(Table4[[#This Row],[DOA (DD/MM/YY)]]="","",TEXT(Table4[[#This Row],[DOA (DD/MM/YY)]],"mmm-yy"))</f>
        <v>Sep-14</v>
      </c>
      <c r="F812" s="148" t="str">
        <f>IF('Patient Admission Report'!H807="","",'Patient Admission Report'!H807)</f>
        <v>24/09/2014 12:48 PM</v>
      </c>
      <c r="G812" s="112" t="str">
        <f>IFERROR(IF('Patient Admission Report'!B807="","",'Patient Admission Report'!B807),"")</f>
        <v>10070000132253</v>
      </c>
      <c r="H812" s="68" t="str">
        <f>IFERROR(IF('Patient Admission Report'!C807="","",'Patient Admission Report'!C807),"")</f>
        <v>Mr CHIRANJEEVI K</v>
      </c>
      <c r="I812" s="77" t="str">
        <f>IFERROR(IF('Patient Admission Report'!D807="","",'Patient Admission Report'!D807),"")</f>
        <v>91-9618881050</v>
      </c>
      <c r="J812" s="68" t="str">
        <f>IFERROR(IF('Patient Admission Report'!E807="","",'Patient Admission Report'!E807),"")</f>
        <v>Andhra Pradesh</v>
      </c>
      <c r="K812" s="68" t="str">
        <f>IFERROR(IF('Patient Admission Report'!F807="","",'Patient Admission Report'!F807),"")</f>
        <v>OBSERVATION</v>
      </c>
      <c r="L812" s="68" t="str">
        <f>IFERROR(IF('Patient Admission Report'!G807="","",'Patient Admission Report'!G807),"")</f>
        <v>PULMONOLOGY</v>
      </c>
      <c r="M812" s="133" t="str">
        <f>IFERROR(IF('Patient Admission Report'!I807="","",'Patient Admission Report'!I807),"")</f>
        <v/>
      </c>
      <c r="N812" s="124"/>
      <c r="O812" s="116"/>
      <c r="P812" s="72"/>
      <c r="Q812" s="73"/>
      <c r="R812" s="72"/>
      <c r="S812" s="72"/>
      <c r="T812" s="73"/>
      <c r="U812" s="69"/>
      <c r="V812" s="69"/>
      <c r="W812" s="136"/>
      <c r="X812" s="139"/>
      <c r="Y812" s="121"/>
      <c r="Z812" s="143" t="str">
        <f>IFERROR(VLOOKUP('Care Companion Tracker'!$G812,'Patient Discharge Report'!$B$11:$E$1048576,3,FALSE),"")</f>
        <v>27/09/2014 11:27 PM</v>
      </c>
      <c r="AA812" s="94" t="str">
        <f>IFERROR(VLOOKUP('Care Companion Tracker'!$G812,'Patient Discharge Report'!$B$11:$E$1048576,4,FALSE),"")</f>
        <v>Normal Discharge</v>
      </c>
      <c r="AB812" s="179">
        <f>ROUND(IF('Care Companion Tracker'!$Z812="",0,('Care Companion Tracker'!$Z812-'Care Companion Tracker'!$F812)),0)</f>
        <v>3</v>
      </c>
      <c r="AC812" s="116"/>
      <c r="AD812" s="95"/>
    </row>
    <row r="813" spans="2:30">
      <c r="B813" s="67">
        <f t="shared" si="24"/>
        <v>798</v>
      </c>
      <c r="C813" s="68" t="str">
        <f t="shared" si="25"/>
        <v>Hyderabad</v>
      </c>
      <c r="D813" s="93" t="str">
        <f>IF(AND('Care Companion Tracker'!$U813="", 'Care Companion Tracker'!$Z813=""),"Class not attended", IF(AND('Care Companion Tracker'!$Z813="",'Care Companion Tracker'!$U813&lt;&gt;"",$K813="Surgery",$W813=""),"Practical Left", IF(AND('Care Companion Tracker'!$Z813="",'Care Companion Tracker'!$U813&lt;&gt;"",'Care Companion Tracker'!$K813="Surgery",'Care Companion Tracker'!$Y813=""),"Evaluation left",IF(OR(AND('Care Companion Tracker'!$Z813&lt;&gt;"",'Care Companion Tracker'!$K813="Surgery",'Care Companion Tracker'!$U813&lt;&gt;"",'Care Companion Tracker'!$W813&lt;&gt;"",'Care Companion Tracker'!$Y813&lt;&gt;""),AND('Care Companion Tracker'!$Z813&lt;&gt;"",'Care Companion Tracker'!$K813="Procedure",'Care Companion Tracker'!$U813&lt;&gt;""),AND('Care Companion Tracker'!$Z813&lt;&gt;"",'Care Companion Tracker'!$K813="Observation",'Care Companion Tracker'!$U813&lt;&gt;"")),"Discharged &amp; completed",IF(AND('Care Companion Tracker'!$Z813&lt;&gt;"",'Care Companion Tracker'!$U813&lt;&gt;"",'Care Companion Tracker'!$W813=""),"Discharged but no practical", IF(AND('Care Companion Tracker'!$Z813&lt;&gt;"",'Care Companion Tracker'!$U813&lt;&gt;"",'Care Companion Tracker'!$K813="Surgery",'Care Companion Tracker'!$Y813=""),"Discharged but no evaluation",IF(AND('Care Companion Tracker'!$Z813&lt;&gt;"",'Care Companion Tracker'!$U813=""),"Discharged but no class","Completed but not discharged")))))))</f>
        <v>Discharged but no class</v>
      </c>
      <c r="E813" s="129" t="str">
        <f>IF(Table4[[#This Row],[DOA (DD/MM/YY)]]="","",TEXT(Table4[[#This Row],[DOA (DD/MM/YY)]],"mmm-yy"))</f>
        <v>Sep-14</v>
      </c>
      <c r="F813" s="148" t="str">
        <f>IF('Patient Admission Report'!H808="","",'Patient Admission Report'!H808)</f>
        <v>24/09/2014 04:53 AM</v>
      </c>
      <c r="G813" s="112" t="str">
        <f>IFERROR(IF('Patient Admission Report'!B808="","",'Patient Admission Report'!B808),"")</f>
        <v>10070000204466</v>
      </c>
      <c r="H813" s="70" t="str">
        <f>IFERROR(IF('Patient Admission Report'!C808="","",'Patient Admission Report'!C808),"")</f>
        <v>Mrs ANASUYA M</v>
      </c>
      <c r="I813" s="77" t="str">
        <f>IFERROR(IF('Patient Admission Report'!D808="","",'Patient Admission Report'!D808),"")</f>
        <v>91-9989676756</v>
      </c>
      <c r="J813" s="70" t="str">
        <f>IFERROR(IF('Patient Admission Report'!E808="","",'Patient Admission Report'!E808),"")</f>
        <v>TELANGANA</v>
      </c>
      <c r="K813" s="70" t="str">
        <f>IFERROR(IF('Patient Admission Report'!F808="","",'Patient Admission Report'!F808),"")</f>
        <v>OBSERVATION</v>
      </c>
      <c r="L813" s="70" t="str">
        <f>IFERROR(IF('Patient Admission Report'!G808="","",'Patient Admission Report'!G808),"")</f>
        <v>PULMONOLOGY</v>
      </c>
      <c r="M813" s="134" t="str">
        <f>IFERROR(IF('Patient Admission Report'!I808="","",'Patient Admission Report'!I808),"")</f>
        <v/>
      </c>
      <c r="N813" s="124"/>
      <c r="O813" s="116"/>
      <c r="P813" s="72"/>
      <c r="Q813" s="73"/>
      <c r="R813" s="72"/>
      <c r="S813" s="72"/>
      <c r="T813" s="73"/>
      <c r="U813" s="69"/>
      <c r="V813" s="69"/>
      <c r="W813" s="136"/>
      <c r="X813" s="139"/>
      <c r="Y813" s="121"/>
      <c r="Z813" s="143" t="str">
        <f>IFERROR(VLOOKUP('Care Companion Tracker'!$G813,'Patient Discharge Report'!$B$11:$E$1048576,3,FALSE),"")</f>
        <v>25/09/2014 07:13 AM</v>
      </c>
      <c r="AA813" s="94" t="str">
        <f>IFERROR(VLOOKUP('Care Companion Tracker'!$G813,'Patient Discharge Report'!$B$11:$E$1048576,4,FALSE),"")</f>
        <v>LAMA</v>
      </c>
      <c r="AB813" s="179">
        <f>ROUND(IF('Care Companion Tracker'!$Z813="",0,('Care Companion Tracker'!$Z813-'Care Companion Tracker'!$F813)),0)</f>
        <v>1</v>
      </c>
      <c r="AC813" s="116"/>
      <c r="AD813" s="95"/>
    </row>
    <row r="814" spans="2:30">
      <c r="B814" s="67">
        <f t="shared" si="24"/>
        <v>799</v>
      </c>
      <c r="C814" s="68" t="str">
        <f t="shared" si="25"/>
        <v>Hyderabad</v>
      </c>
      <c r="D814" s="93" t="str">
        <f>IF(AND('Care Companion Tracker'!$U814="", 'Care Companion Tracker'!$Z814=""),"Class not attended", IF(AND('Care Companion Tracker'!$Z814="",'Care Companion Tracker'!$U814&lt;&gt;"",$K814="Surgery",$W814=""),"Practical Left", IF(AND('Care Companion Tracker'!$Z814="",'Care Companion Tracker'!$U814&lt;&gt;"",'Care Companion Tracker'!$K814="Surgery",'Care Companion Tracker'!$Y814=""),"Evaluation left",IF(OR(AND('Care Companion Tracker'!$Z814&lt;&gt;"",'Care Companion Tracker'!$K814="Surgery",'Care Companion Tracker'!$U814&lt;&gt;"",'Care Companion Tracker'!$W814&lt;&gt;"",'Care Companion Tracker'!$Y814&lt;&gt;""),AND('Care Companion Tracker'!$Z814&lt;&gt;"",'Care Companion Tracker'!$K814="Procedure",'Care Companion Tracker'!$U814&lt;&gt;""),AND('Care Companion Tracker'!$Z814&lt;&gt;"",'Care Companion Tracker'!$K814="Observation",'Care Companion Tracker'!$U814&lt;&gt;"")),"Discharged &amp; completed",IF(AND('Care Companion Tracker'!$Z814&lt;&gt;"",'Care Companion Tracker'!$U814&lt;&gt;"",'Care Companion Tracker'!$W814=""),"Discharged but no practical", IF(AND('Care Companion Tracker'!$Z814&lt;&gt;"",'Care Companion Tracker'!$U814&lt;&gt;"",'Care Companion Tracker'!$K814="Surgery",'Care Companion Tracker'!$Y814=""),"Discharged but no evaluation",IF(AND('Care Companion Tracker'!$Z814&lt;&gt;"",'Care Companion Tracker'!$U814=""),"Discharged but no class","Completed but not discharged")))))))</f>
        <v>Discharged but no class</v>
      </c>
      <c r="E814" s="129" t="str">
        <f>IF(Table4[[#This Row],[DOA (DD/MM/YY)]]="","",TEXT(Table4[[#This Row],[DOA (DD/MM/YY)]],"mmm-yy"))</f>
        <v>Sep-14</v>
      </c>
      <c r="F814" s="148" t="str">
        <f>IF('Patient Admission Report'!H809="","",'Patient Admission Report'!H809)</f>
        <v>24/09/2014 12:07 AM</v>
      </c>
      <c r="G814" s="112" t="str">
        <f>IFERROR(IF('Patient Admission Report'!B809="","",'Patient Admission Report'!B809),"")</f>
        <v>10070000204464</v>
      </c>
      <c r="H814" s="68" t="str">
        <f>IFERROR(IF('Patient Admission Report'!C809="","",'Patient Admission Report'!C809),"")</f>
        <v>Mr KRISHNA RAO S</v>
      </c>
      <c r="I814" s="77" t="str">
        <f>IFERROR(IF('Patient Admission Report'!D809="","",'Patient Admission Report'!D809),"")</f>
        <v>91-8501031320</v>
      </c>
      <c r="J814" s="68" t="str">
        <f>IFERROR(IF('Patient Admission Report'!E809="","",'Patient Admission Report'!E809),"")</f>
        <v>TELANGANA</v>
      </c>
      <c r="K814" s="68" t="str">
        <f>IFERROR(IF('Patient Admission Report'!F809="","",'Patient Admission Report'!F809),"")</f>
        <v>OBSERVATION</v>
      </c>
      <c r="L814" s="68" t="str">
        <f>IFERROR(IF('Patient Admission Report'!G809="","",'Patient Admission Report'!G809),"")</f>
        <v>PULMONOLOGY</v>
      </c>
      <c r="M814" s="133" t="str">
        <f>IFERROR(IF('Patient Admission Report'!I809="","",'Patient Admission Report'!I809),"")</f>
        <v/>
      </c>
      <c r="N814" s="124"/>
      <c r="O814" s="116"/>
      <c r="P814" s="72"/>
      <c r="Q814" s="73"/>
      <c r="R814" s="72"/>
      <c r="S814" s="72"/>
      <c r="T814" s="73"/>
      <c r="U814" s="69"/>
      <c r="V814" s="69" t="s">
        <v>3223</v>
      </c>
      <c r="W814" s="136"/>
      <c r="X814" s="139"/>
      <c r="Y814" s="121"/>
      <c r="Z814" s="143" t="str">
        <f>IFERROR(VLOOKUP('Care Companion Tracker'!$G814,'Patient Discharge Report'!$B$11:$E$1048576,3,FALSE),"")</f>
        <v>25/09/2014 07:17 AM</v>
      </c>
      <c r="AA814" s="94" t="str">
        <f>IFERROR(VLOOKUP('Care Companion Tracker'!$G814,'Patient Discharge Report'!$B$11:$E$1048576,4,FALSE),"")</f>
        <v>LAMA</v>
      </c>
      <c r="AB814" s="179">
        <f>ROUND(IF('Care Companion Tracker'!$Z814="",0,('Care Companion Tracker'!$Z814-'Care Companion Tracker'!$F814)),0)</f>
        <v>1</v>
      </c>
      <c r="AC814" s="116"/>
      <c r="AD814" s="95"/>
    </row>
    <row r="815" spans="2:30">
      <c r="B815" s="67">
        <f t="shared" si="24"/>
        <v>800</v>
      </c>
      <c r="C815" s="68" t="str">
        <f t="shared" si="25"/>
        <v>Hyderabad</v>
      </c>
      <c r="D815" s="93" t="str">
        <f>IF(AND('Care Companion Tracker'!$U815="", 'Care Companion Tracker'!$Z815=""),"Class not attended", IF(AND('Care Companion Tracker'!$Z815="",'Care Companion Tracker'!$U815&lt;&gt;"",$K815="Surgery",$W815=""),"Practical Left", IF(AND('Care Companion Tracker'!$Z815="",'Care Companion Tracker'!$U815&lt;&gt;"",'Care Companion Tracker'!$K815="Surgery",'Care Companion Tracker'!$Y815=""),"Evaluation left",IF(OR(AND('Care Companion Tracker'!$Z815&lt;&gt;"",'Care Companion Tracker'!$K815="Surgery",'Care Companion Tracker'!$U815&lt;&gt;"",'Care Companion Tracker'!$W815&lt;&gt;"",'Care Companion Tracker'!$Y815&lt;&gt;""),AND('Care Companion Tracker'!$Z815&lt;&gt;"",'Care Companion Tracker'!$K815="Procedure",'Care Companion Tracker'!$U815&lt;&gt;""),AND('Care Companion Tracker'!$Z815&lt;&gt;"",'Care Companion Tracker'!$K815="Observation",'Care Companion Tracker'!$U815&lt;&gt;"")),"Discharged &amp; completed",IF(AND('Care Companion Tracker'!$Z815&lt;&gt;"",'Care Companion Tracker'!$U815&lt;&gt;"",'Care Companion Tracker'!$W815=""),"Discharged but no practical", IF(AND('Care Companion Tracker'!$Z815&lt;&gt;"",'Care Companion Tracker'!$U815&lt;&gt;"",'Care Companion Tracker'!$K815="Surgery",'Care Companion Tracker'!$Y815=""),"Discharged but no evaluation",IF(AND('Care Companion Tracker'!$Z815&lt;&gt;"",'Care Companion Tracker'!$U815=""),"Discharged but no class","Completed but not discharged")))))))</f>
        <v>Class not attended</v>
      </c>
      <c r="E815" s="129" t="str">
        <f>IF(Table4[[#This Row],[DOA (DD/MM/YY)]]="","",TEXT(Table4[[#This Row],[DOA (DD/MM/YY)]],"mmm-yy"))</f>
        <v>Sep-14</v>
      </c>
      <c r="F815" s="148" t="str">
        <f>IF('Patient Admission Report'!H810="","",'Patient Admission Report'!H810)</f>
        <v>24/09/2014 05:21 PM</v>
      </c>
      <c r="G815" s="112" t="str">
        <f>IFERROR(IF('Patient Admission Report'!B810="","",'Patient Admission Report'!B810),"")</f>
        <v>10070000196129</v>
      </c>
      <c r="H815" s="68" t="str">
        <f>IFERROR(IF('Patient Admission Report'!C810="","",'Patient Admission Report'!C810),"")</f>
        <v>Mr SATHYA NAYARANA REDDY B</v>
      </c>
      <c r="I815" s="77" t="str">
        <f>IFERROR(IF('Patient Admission Report'!D810="","",'Patient Admission Report'!D810),"")</f>
        <v>8464863864</v>
      </c>
      <c r="J815" s="68" t="str">
        <f>IFERROR(IF('Patient Admission Report'!E810="","",'Patient Admission Report'!E810),"")</f>
        <v>TELANGANA</v>
      </c>
      <c r="K815" s="68" t="str">
        <f>IFERROR(IF('Patient Admission Report'!F810="","",'Patient Admission Report'!F810),"")</f>
        <v>PROCEDURE</v>
      </c>
      <c r="L815" s="68" t="str">
        <f>IFERROR(IF('Patient Admission Report'!G810="","",'Patient Admission Report'!G810),"")</f>
        <v>UROLOGY</v>
      </c>
      <c r="M815" s="133" t="str">
        <f>IFERROR(IF('Patient Admission Report'!I810="","",'Patient Admission Report'!I810),"")</f>
        <v>EMPLOYEES HEALTH SCHEME [HYD}</v>
      </c>
      <c r="N815" s="124"/>
      <c r="O815" s="116"/>
      <c r="P815" s="72"/>
      <c r="Q815" s="73"/>
      <c r="R815" s="72"/>
      <c r="S815" s="72"/>
      <c r="T815" s="73"/>
      <c r="U815" s="69"/>
      <c r="V815" s="69"/>
      <c r="W815" s="136"/>
      <c r="X815" s="139"/>
      <c r="Y815" s="121"/>
      <c r="Z815" s="143" t="str">
        <f>IFERROR(VLOOKUP('Care Companion Tracker'!$G815,'Patient Discharge Report'!$B$11:$E$1048576,3,FALSE),"")</f>
        <v/>
      </c>
      <c r="AA815" s="94" t="str">
        <f>IFERROR(VLOOKUP('Care Companion Tracker'!$G815,'Patient Discharge Report'!$B$11:$E$1048576,4,FALSE),"")</f>
        <v/>
      </c>
      <c r="AB815" s="179">
        <f>ROUND(IF('Care Companion Tracker'!$Z815="",0,('Care Companion Tracker'!$Z815-'Care Companion Tracker'!$F815)),0)</f>
        <v>0</v>
      </c>
      <c r="AC815" s="116"/>
      <c r="AD815" s="95"/>
    </row>
    <row r="816" spans="2:30">
      <c r="B816" s="67">
        <f t="shared" si="24"/>
        <v>801</v>
      </c>
      <c r="C816" s="68" t="str">
        <f t="shared" si="25"/>
        <v>Hyderabad</v>
      </c>
      <c r="D816" s="93" t="str">
        <f>IF(AND('Care Companion Tracker'!$U816="", 'Care Companion Tracker'!$Z816=""),"Class not attended", IF(AND('Care Companion Tracker'!$Z816="",'Care Companion Tracker'!$U816&lt;&gt;"",$K816="Surgery",$W816=""),"Practical Left", IF(AND('Care Companion Tracker'!$Z816="",'Care Companion Tracker'!$U816&lt;&gt;"",'Care Companion Tracker'!$K816="Surgery",'Care Companion Tracker'!$Y816=""),"Evaluation left",IF(OR(AND('Care Companion Tracker'!$Z816&lt;&gt;"",'Care Companion Tracker'!$K816="Surgery",'Care Companion Tracker'!$U816&lt;&gt;"",'Care Companion Tracker'!$W816&lt;&gt;"",'Care Companion Tracker'!$Y816&lt;&gt;""),AND('Care Companion Tracker'!$Z816&lt;&gt;"",'Care Companion Tracker'!$K816="Procedure",'Care Companion Tracker'!$U816&lt;&gt;""),AND('Care Companion Tracker'!$Z816&lt;&gt;"",'Care Companion Tracker'!$K816="Observation",'Care Companion Tracker'!$U816&lt;&gt;"")),"Discharged &amp; completed",IF(AND('Care Companion Tracker'!$Z816&lt;&gt;"",'Care Companion Tracker'!$U816&lt;&gt;"",'Care Companion Tracker'!$W816=""),"Discharged but no practical", IF(AND('Care Companion Tracker'!$Z816&lt;&gt;"",'Care Companion Tracker'!$U816&lt;&gt;"",'Care Companion Tracker'!$K816="Surgery",'Care Companion Tracker'!$Y816=""),"Discharged but no evaluation",IF(AND('Care Companion Tracker'!$Z816&lt;&gt;"",'Care Companion Tracker'!$U816=""),"Discharged but no class","Completed but not discharged")))))))</f>
        <v>Discharged but no class</v>
      </c>
      <c r="E816" s="129" t="str">
        <f>IF(Table4[[#This Row],[DOA (DD/MM/YY)]]="","",TEXT(Table4[[#This Row],[DOA (DD/MM/YY)]],"mmm-yy"))</f>
        <v>Sep-14</v>
      </c>
      <c r="F816" s="148" t="str">
        <f>IF('Patient Admission Report'!H811="","",'Patient Admission Report'!H811)</f>
        <v>24/09/2014 03:44 PM</v>
      </c>
      <c r="G816" s="112" t="str">
        <f>IFERROR(IF('Patient Admission Report'!B811="","",'Patient Admission Report'!B811),"")</f>
        <v>10070000204489</v>
      </c>
      <c r="H816" s="68" t="str">
        <f>IFERROR(IF('Patient Admission Report'!C811="","",'Patient Admission Report'!C811),"")</f>
        <v>Mr GOUSE MD</v>
      </c>
      <c r="I816" s="77" t="str">
        <f>IFERROR(IF('Patient Admission Report'!D811="","",'Patient Admission Report'!D811),"")</f>
        <v>9989518215</v>
      </c>
      <c r="J816" s="68" t="str">
        <f>IFERROR(IF('Patient Admission Report'!E811="","",'Patient Admission Report'!E811),"")</f>
        <v>TELANGANA</v>
      </c>
      <c r="K816" s="68" t="str">
        <f>IFERROR(IF('Patient Admission Report'!F811="","",'Patient Admission Report'!F811),"")</f>
        <v>PROCEDURE</v>
      </c>
      <c r="L816" s="68" t="str">
        <f>IFERROR(IF('Patient Admission Report'!G811="","",'Patient Admission Report'!G811),"")</f>
        <v>UROLOGY</v>
      </c>
      <c r="M816" s="133" t="str">
        <f>IFERROR(IF('Patient Admission Report'!I811="","",'Patient Admission Report'!I811),"")</f>
        <v/>
      </c>
      <c r="N816" s="124"/>
      <c r="O816" s="116"/>
      <c r="P816" s="72"/>
      <c r="Q816" s="73"/>
      <c r="R816" s="72"/>
      <c r="S816" s="72"/>
      <c r="T816" s="73"/>
      <c r="U816" s="69"/>
      <c r="V816" s="69"/>
      <c r="W816" s="136"/>
      <c r="X816" s="139"/>
      <c r="Y816" s="121"/>
      <c r="Z816" s="143" t="str">
        <f>IFERROR(VLOOKUP('Care Companion Tracker'!$G816,'Patient Discharge Report'!$B$11:$E$1048576,3,FALSE),"")</f>
        <v>30/09/2014 08:52 PM</v>
      </c>
      <c r="AA816" s="94" t="str">
        <f>IFERROR(VLOOKUP('Care Companion Tracker'!$G816,'Patient Discharge Report'!$B$11:$E$1048576,4,FALSE),"")</f>
        <v>Normal Discharge</v>
      </c>
      <c r="AB816" s="179">
        <f>ROUND(IF('Care Companion Tracker'!$Z816="",0,('Care Companion Tracker'!$Z816-'Care Companion Tracker'!$F816)),0)</f>
        <v>6</v>
      </c>
      <c r="AC816" s="116"/>
      <c r="AD816" s="95"/>
    </row>
    <row r="817" spans="2:30">
      <c r="B817" s="67">
        <f t="shared" si="24"/>
        <v>802</v>
      </c>
      <c r="C817" s="68" t="str">
        <f t="shared" si="25"/>
        <v>Hyderabad</v>
      </c>
      <c r="D817" s="93" t="str">
        <f>IF(AND('Care Companion Tracker'!$U817="", 'Care Companion Tracker'!$Z817=""),"Class not attended", IF(AND('Care Companion Tracker'!$Z817="",'Care Companion Tracker'!$U817&lt;&gt;"",$K817="Surgery",$W817=""),"Practical Left", IF(AND('Care Companion Tracker'!$Z817="",'Care Companion Tracker'!$U817&lt;&gt;"",'Care Companion Tracker'!$K817="Surgery",'Care Companion Tracker'!$Y817=""),"Evaluation left",IF(OR(AND('Care Companion Tracker'!$Z817&lt;&gt;"",'Care Companion Tracker'!$K817="Surgery",'Care Companion Tracker'!$U817&lt;&gt;"",'Care Companion Tracker'!$W817&lt;&gt;"",'Care Companion Tracker'!$Y817&lt;&gt;""),AND('Care Companion Tracker'!$Z817&lt;&gt;"",'Care Companion Tracker'!$K817="Procedure",'Care Companion Tracker'!$U817&lt;&gt;""),AND('Care Companion Tracker'!$Z817&lt;&gt;"",'Care Companion Tracker'!$K817="Observation",'Care Companion Tracker'!$U817&lt;&gt;"")),"Discharged &amp; completed",IF(AND('Care Companion Tracker'!$Z817&lt;&gt;"",'Care Companion Tracker'!$U817&lt;&gt;"",'Care Companion Tracker'!$W817=""),"Discharged but no practical", IF(AND('Care Companion Tracker'!$Z817&lt;&gt;"",'Care Companion Tracker'!$U817&lt;&gt;"",'Care Companion Tracker'!$K817="Surgery",'Care Companion Tracker'!$Y817=""),"Discharged but no evaluation",IF(AND('Care Companion Tracker'!$Z817&lt;&gt;"",'Care Companion Tracker'!$U817=""),"Discharged but no class","Completed but not discharged")))))))</f>
        <v>Discharged but no class</v>
      </c>
      <c r="E817" s="129" t="str">
        <f>IF(Table4[[#This Row],[DOA (DD/MM/YY)]]="","",TEXT(Table4[[#This Row],[DOA (DD/MM/YY)]],"mmm-yy"))</f>
        <v>Sep-14</v>
      </c>
      <c r="F817" s="148" t="str">
        <f>IF('Patient Admission Report'!H812="","",'Patient Admission Report'!H812)</f>
        <v>25/09/2014 05:43 PM</v>
      </c>
      <c r="G817" s="112" t="str">
        <f>IFERROR(IF('Patient Admission Report'!B812="","",'Patient Admission Report'!B812),"")</f>
        <v>10070000025209</v>
      </c>
      <c r="H817" s="68" t="str">
        <f>IFERROR(IF('Patient Admission Report'!C812="","",'Patient Admission Report'!C812),"")</f>
        <v>Mr BALAIAH CH</v>
      </c>
      <c r="I817" s="77" t="str">
        <f>IFERROR(IF('Patient Admission Report'!D812="","",'Patient Admission Report'!D812),"")</f>
        <v>91-9989682249</v>
      </c>
      <c r="J817" s="68" t="str">
        <f>IFERROR(IF('Patient Admission Report'!E812="","",'Patient Admission Report'!E812),"")</f>
        <v>Andhra Pradesh</v>
      </c>
      <c r="K817" s="68" t="str">
        <f>IFERROR(IF('Patient Admission Report'!F812="","",'Patient Admission Report'!F812),"")</f>
        <v>PROCEDURE</v>
      </c>
      <c r="L817" s="68" t="str">
        <f>IFERROR(IF('Patient Admission Report'!G812="","",'Patient Admission Report'!G812),"")</f>
        <v>CARDIAC SURGERY - ADULT</v>
      </c>
      <c r="M817" s="133" t="str">
        <f>IFERROR(IF('Patient Admission Report'!I812="","",'Patient Admission Report'!I812),"")</f>
        <v>AROGYA SRI</v>
      </c>
      <c r="N817" s="124"/>
      <c r="O817" s="116"/>
      <c r="P817" s="72"/>
      <c r="Q817" s="73"/>
      <c r="R817" s="72"/>
      <c r="S817" s="72"/>
      <c r="T817" s="73"/>
      <c r="U817" s="69"/>
      <c r="V817" s="69"/>
      <c r="W817" s="136"/>
      <c r="X817" s="139"/>
      <c r="Y817" s="121"/>
      <c r="Z817" s="143" t="str">
        <f>IFERROR(VLOOKUP('Care Companion Tracker'!$G817,'Patient Discharge Report'!$B$11:$E$1048576,3,FALSE),"")</f>
        <v>04/10/2014 12:53 AM</v>
      </c>
      <c r="AA817" s="94" t="str">
        <f>IFERROR(VLOOKUP('Care Companion Tracker'!$G817,'Patient Discharge Report'!$B$11:$E$1048576,4,FALSE),"")</f>
        <v>Normal Discharge</v>
      </c>
      <c r="AB817" s="179">
        <f>ROUND(IF('Care Companion Tracker'!$Z817="",0,('Care Companion Tracker'!$Z817-'Care Companion Tracker'!$F817)),0)</f>
        <v>8</v>
      </c>
      <c r="AC817" s="116"/>
      <c r="AD817" s="95"/>
    </row>
    <row r="818" spans="2:30">
      <c r="B818" s="67">
        <f t="shared" si="24"/>
        <v>803</v>
      </c>
      <c r="C818" s="68" t="str">
        <f t="shared" si="25"/>
        <v>Hyderabad</v>
      </c>
      <c r="D818" s="93" t="str">
        <f>IF(AND('Care Companion Tracker'!$U818="", 'Care Companion Tracker'!$Z818=""),"Class not attended", IF(AND('Care Companion Tracker'!$Z818="",'Care Companion Tracker'!$U818&lt;&gt;"",$K818="Surgery",$W818=""),"Practical Left", IF(AND('Care Companion Tracker'!$Z818="",'Care Companion Tracker'!$U818&lt;&gt;"",'Care Companion Tracker'!$K818="Surgery",'Care Companion Tracker'!$Y818=""),"Evaluation left",IF(OR(AND('Care Companion Tracker'!$Z818&lt;&gt;"",'Care Companion Tracker'!$K818="Surgery",'Care Companion Tracker'!$U818&lt;&gt;"",'Care Companion Tracker'!$W818&lt;&gt;"",'Care Companion Tracker'!$Y818&lt;&gt;""),AND('Care Companion Tracker'!$Z818&lt;&gt;"",'Care Companion Tracker'!$K818="Procedure",'Care Companion Tracker'!$U818&lt;&gt;""),AND('Care Companion Tracker'!$Z818&lt;&gt;"",'Care Companion Tracker'!$K818="Observation",'Care Companion Tracker'!$U818&lt;&gt;"")),"Discharged &amp; completed",IF(AND('Care Companion Tracker'!$Z818&lt;&gt;"",'Care Companion Tracker'!$U818&lt;&gt;"",'Care Companion Tracker'!$W818=""),"Discharged but no practical", IF(AND('Care Companion Tracker'!$Z818&lt;&gt;"",'Care Companion Tracker'!$U818&lt;&gt;"",'Care Companion Tracker'!$K818="Surgery",'Care Companion Tracker'!$Y818=""),"Discharged but no evaluation",IF(AND('Care Companion Tracker'!$Z818&lt;&gt;"",'Care Companion Tracker'!$U818=""),"Discharged but no class","Completed but not discharged")))))))</f>
        <v>Discharged but no class</v>
      </c>
      <c r="E818" s="129" t="str">
        <f>IF(Table4[[#This Row],[DOA (DD/MM/YY)]]="","",TEXT(Table4[[#This Row],[DOA (DD/MM/YY)]],"mmm-yy"))</f>
        <v>Sep-14</v>
      </c>
      <c r="F818" s="148" t="str">
        <f>IF('Patient Admission Report'!H813="","",'Patient Admission Report'!H813)</f>
        <v>25/09/2014 11:44 PM</v>
      </c>
      <c r="G818" s="112" t="str">
        <f>IFERROR(IF('Patient Admission Report'!B813="","",'Patient Admission Report'!B813),"")</f>
        <v>10070000204752</v>
      </c>
      <c r="H818" s="68" t="str">
        <f>IFERROR(IF('Patient Admission Report'!C813="","",'Patient Admission Report'!C813),"")</f>
        <v>Mrs SATYAVATHI G</v>
      </c>
      <c r="I818" s="77" t="str">
        <f>IFERROR(IF('Patient Admission Report'!D813="","",'Patient Admission Report'!D813),"")</f>
        <v>91-9963672304</v>
      </c>
      <c r="J818" s="68" t="str">
        <f>IFERROR(IF('Patient Admission Report'!E813="","",'Patient Admission Report'!E813),"")</f>
        <v>TELANGANA</v>
      </c>
      <c r="K818" s="68" t="str">
        <f>IFERROR(IF('Patient Admission Report'!F813="","",'Patient Admission Report'!F813),"")</f>
        <v>PROCEDURE</v>
      </c>
      <c r="L818" s="68" t="str">
        <f>IFERROR(IF('Patient Admission Report'!G813="","",'Patient Admission Report'!G813),"")</f>
        <v>CARDIOLOGY - ADULT</v>
      </c>
      <c r="M818" s="133" t="str">
        <f>IFERROR(IF('Patient Admission Report'!I813="","",'Patient Admission Report'!I813),"")</f>
        <v>AROGYA SRI</v>
      </c>
      <c r="N818" s="124"/>
      <c r="O818" s="116"/>
      <c r="P818" s="72"/>
      <c r="Q818" s="73"/>
      <c r="R818" s="72"/>
      <c r="S818" s="72"/>
      <c r="T818" s="73"/>
      <c r="U818" s="69"/>
      <c r="V818" s="69"/>
      <c r="W818" s="136"/>
      <c r="X818" s="139"/>
      <c r="Y818" s="121"/>
      <c r="Z818" s="143" t="str">
        <f>IFERROR(VLOOKUP('Care Companion Tracker'!$G818,'Patient Discharge Report'!$B$11:$E$1048576,3,FALSE),"")</f>
        <v>29/09/2014 08:01 PM</v>
      </c>
      <c r="AA818" s="94" t="str">
        <f>IFERROR(VLOOKUP('Care Companion Tracker'!$G818,'Patient Discharge Report'!$B$11:$E$1048576,4,FALSE),"")</f>
        <v>Normal Discharge</v>
      </c>
      <c r="AB818" s="179">
        <f>ROUND(IF('Care Companion Tracker'!$Z818="",0,('Care Companion Tracker'!$Z818-'Care Companion Tracker'!$F818)),0)</f>
        <v>4</v>
      </c>
      <c r="AC818" s="116"/>
      <c r="AD818" s="95"/>
    </row>
    <row r="819" spans="2:30">
      <c r="B819" s="67">
        <f t="shared" si="24"/>
        <v>804</v>
      </c>
      <c r="C819" s="68" t="str">
        <f t="shared" si="25"/>
        <v>Hyderabad</v>
      </c>
      <c r="D819" s="93" t="str">
        <f>IF(AND('Care Companion Tracker'!$U819="", 'Care Companion Tracker'!$Z819=""),"Class not attended", IF(AND('Care Companion Tracker'!$Z819="",'Care Companion Tracker'!$U819&lt;&gt;"",$K819="Surgery",$W819=""),"Practical Left", IF(AND('Care Companion Tracker'!$Z819="",'Care Companion Tracker'!$U819&lt;&gt;"",'Care Companion Tracker'!$K819="Surgery",'Care Companion Tracker'!$Y819=""),"Evaluation left",IF(OR(AND('Care Companion Tracker'!$Z819&lt;&gt;"",'Care Companion Tracker'!$K819="Surgery",'Care Companion Tracker'!$U819&lt;&gt;"",'Care Companion Tracker'!$W819&lt;&gt;"",'Care Companion Tracker'!$Y819&lt;&gt;""),AND('Care Companion Tracker'!$Z819&lt;&gt;"",'Care Companion Tracker'!$K819="Procedure",'Care Companion Tracker'!$U819&lt;&gt;""),AND('Care Companion Tracker'!$Z819&lt;&gt;"",'Care Companion Tracker'!$K819="Observation",'Care Companion Tracker'!$U819&lt;&gt;"")),"Discharged &amp; completed",IF(AND('Care Companion Tracker'!$Z819&lt;&gt;"",'Care Companion Tracker'!$U819&lt;&gt;"",'Care Companion Tracker'!$W819=""),"Discharged but no practical", IF(AND('Care Companion Tracker'!$Z819&lt;&gt;"",'Care Companion Tracker'!$U819&lt;&gt;"",'Care Companion Tracker'!$K819="Surgery",'Care Companion Tracker'!$Y819=""),"Discharged but no evaluation",IF(AND('Care Companion Tracker'!$Z819&lt;&gt;"",'Care Companion Tracker'!$U819=""),"Discharged but no class","Completed but not discharged")))))))</f>
        <v>Discharged but no class</v>
      </c>
      <c r="E819" s="129" t="str">
        <f>IF(Table4[[#This Row],[DOA (DD/MM/YY)]]="","",TEXT(Table4[[#This Row],[DOA (DD/MM/YY)]],"mmm-yy"))</f>
        <v>Sep-14</v>
      </c>
      <c r="F819" s="148" t="str">
        <f>IF('Patient Admission Report'!H814="","",'Patient Admission Report'!H814)</f>
        <v>25/09/2014 08:59 PM</v>
      </c>
      <c r="G819" s="112" t="str">
        <f>IFERROR(IF('Patient Admission Report'!B814="","",'Patient Admission Report'!B814),"")</f>
        <v>10070000204747</v>
      </c>
      <c r="H819" s="68" t="str">
        <f>IFERROR(IF('Patient Admission Report'!C814="","",'Patient Admission Report'!C814),"")</f>
        <v>Mrs SUVERNA K</v>
      </c>
      <c r="I819" s="77" t="str">
        <f>IFERROR(IF('Patient Admission Report'!D814="","",'Patient Admission Report'!D814),"")</f>
        <v>91-9704938788</v>
      </c>
      <c r="J819" s="68" t="str">
        <f>IFERROR(IF('Patient Admission Report'!E814="","",'Patient Admission Report'!E814),"")</f>
        <v>TELANGANA</v>
      </c>
      <c r="K819" s="68" t="str">
        <f>IFERROR(IF('Patient Admission Report'!F814="","",'Patient Admission Report'!F814),"")</f>
        <v>OBSERVATION</v>
      </c>
      <c r="L819" s="68" t="str">
        <f>IFERROR(IF('Patient Admission Report'!G814="","",'Patient Admission Report'!G814),"")</f>
        <v>CARDIOLOGY - ADULT</v>
      </c>
      <c r="M819" s="133" t="str">
        <f>IFERROR(IF('Patient Admission Report'!I814="","",'Patient Admission Report'!I814),"")</f>
        <v/>
      </c>
      <c r="N819" s="124"/>
      <c r="O819" s="116"/>
      <c r="P819" s="72"/>
      <c r="Q819" s="73"/>
      <c r="R819" s="72"/>
      <c r="S819" s="72"/>
      <c r="T819" s="73"/>
      <c r="U819" s="69"/>
      <c r="V819" s="69"/>
      <c r="W819" s="136"/>
      <c r="X819" s="139"/>
      <c r="Y819" s="121"/>
      <c r="Z819" s="143" t="str">
        <f>IFERROR(VLOOKUP('Care Companion Tracker'!$G819,'Patient Discharge Report'!$B$11:$E$1048576,3,FALSE),"")</f>
        <v>01/10/2014 09:12 PM</v>
      </c>
      <c r="AA819" s="94" t="str">
        <f>IFERROR(VLOOKUP('Care Companion Tracker'!$G819,'Patient Discharge Report'!$B$11:$E$1048576,4,FALSE),"")</f>
        <v>Normal Discharge</v>
      </c>
      <c r="AB819" s="179">
        <f>ROUND(IF('Care Companion Tracker'!$Z819="",0,('Care Companion Tracker'!$Z819-'Care Companion Tracker'!$F819)),0)</f>
        <v>6</v>
      </c>
      <c r="AC819" s="116"/>
      <c r="AD819" s="95"/>
    </row>
    <row r="820" spans="2:30">
      <c r="B820" s="67">
        <f t="shared" si="24"/>
        <v>805</v>
      </c>
      <c r="C820" s="68" t="str">
        <f t="shared" si="25"/>
        <v>Hyderabad</v>
      </c>
      <c r="D820" s="93" t="str">
        <f>IF(AND('Care Companion Tracker'!$U820="", 'Care Companion Tracker'!$Z820=""),"Class not attended", IF(AND('Care Companion Tracker'!$Z820="",'Care Companion Tracker'!$U820&lt;&gt;"",$K820="Surgery",$W820=""),"Practical Left", IF(AND('Care Companion Tracker'!$Z820="",'Care Companion Tracker'!$U820&lt;&gt;"",'Care Companion Tracker'!$K820="Surgery",'Care Companion Tracker'!$Y820=""),"Evaluation left",IF(OR(AND('Care Companion Tracker'!$Z820&lt;&gt;"",'Care Companion Tracker'!$K820="Surgery",'Care Companion Tracker'!$U820&lt;&gt;"",'Care Companion Tracker'!$W820&lt;&gt;"",'Care Companion Tracker'!$Y820&lt;&gt;""),AND('Care Companion Tracker'!$Z820&lt;&gt;"",'Care Companion Tracker'!$K820="Procedure",'Care Companion Tracker'!$U820&lt;&gt;""),AND('Care Companion Tracker'!$Z820&lt;&gt;"",'Care Companion Tracker'!$K820="Observation",'Care Companion Tracker'!$U820&lt;&gt;"")),"Discharged &amp; completed",IF(AND('Care Companion Tracker'!$Z820&lt;&gt;"",'Care Companion Tracker'!$U820&lt;&gt;"",'Care Companion Tracker'!$W820=""),"Discharged but no practical", IF(AND('Care Companion Tracker'!$Z820&lt;&gt;"",'Care Companion Tracker'!$U820&lt;&gt;"",'Care Companion Tracker'!$K820="Surgery",'Care Companion Tracker'!$Y820=""),"Discharged but no evaluation",IF(AND('Care Companion Tracker'!$Z820&lt;&gt;"",'Care Companion Tracker'!$U820=""),"Discharged but no class","Completed but not discharged")))))))</f>
        <v>Discharged but no class</v>
      </c>
      <c r="E820" s="129" t="str">
        <f>IF(Table4[[#This Row],[DOA (DD/MM/YY)]]="","",TEXT(Table4[[#This Row],[DOA (DD/MM/YY)]],"mmm-yy"))</f>
        <v>Sep-14</v>
      </c>
      <c r="F820" s="148" t="str">
        <f>IF('Patient Admission Report'!H815="","",'Patient Admission Report'!H815)</f>
        <v>25/09/2014 06:31 PM</v>
      </c>
      <c r="G820" s="112" t="str">
        <f>IFERROR(IF('Patient Admission Report'!B815="","",'Patient Admission Report'!B815),"")</f>
        <v>10070000204742</v>
      </c>
      <c r="H820" s="68" t="str">
        <f>IFERROR(IF('Patient Admission Report'!C815="","",'Patient Admission Report'!C815),"")</f>
        <v>Mr RAMULU D</v>
      </c>
      <c r="I820" s="77" t="str">
        <f>IFERROR(IF('Patient Admission Report'!D815="","",'Patient Admission Report'!D815),"")</f>
        <v>91-9010155922</v>
      </c>
      <c r="J820" s="68" t="str">
        <f>IFERROR(IF('Patient Admission Report'!E815="","",'Patient Admission Report'!E815),"")</f>
        <v>TELANGANA</v>
      </c>
      <c r="K820" s="68" t="str">
        <f>IFERROR(IF('Patient Admission Report'!F815="","",'Patient Admission Report'!F815),"")</f>
        <v>PROCEDURE</v>
      </c>
      <c r="L820" s="68" t="str">
        <f>IFERROR(IF('Patient Admission Report'!G815="","",'Patient Admission Report'!G815),"")</f>
        <v>CARDIOLOGY - ADULT</v>
      </c>
      <c r="M820" s="133" t="str">
        <f>IFERROR(IF('Patient Admission Report'!I815="","",'Patient Admission Report'!I815),"")</f>
        <v/>
      </c>
      <c r="N820" s="124"/>
      <c r="O820" s="116"/>
      <c r="P820" s="72"/>
      <c r="Q820" s="73"/>
      <c r="R820" s="72"/>
      <c r="S820" s="72"/>
      <c r="T820" s="73"/>
      <c r="U820" s="69"/>
      <c r="V820" s="69"/>
      <c r="W820" s="136"/>
      <c r="X820" s="139"/>
      <c r="Y820" s="121"/>
      <c r="Z820" s="143" t="str">
        <f>IFERROR(VLOOKUP('Care Companion Tracker'!$G820,'Patient Discharge Report'!$B$11:$E$1048576,3,FALSE),"")</f>
        <v>26/09/2014 06:59 PM</v>
      </c>
      <c r="AA820" s="94" t="str">
        <f>IFERROR(VLOOKUP('Care Companion Tracker'!$G820,'Patient Discharge Report'!$B$11:$E$1048576,4,FALSE),"")</f>
        <v>Normal Discharge</v>
      </c>
      <c r="AB820" s="179">
        <f>ROUND(IF('Care Companion Tracker'!$Z820="",0,('Care Companion Tracker'!$Z820-'Care Companion Tracker'!$F820)),0)</f>
        <v>1</v>
      </c>
      <c r="AC820" s="116"/>
      <c r="AD820" s="95"/>
    </row>
    <row r="821" spans="2:30">
      <c r="B821" s="67">
        <f t="shared" si="24"/>
        <v>806</v>
      </c>
      <c r="C821" s="68" t="str">
        <f t="shared" si="25"/>
        <v>Hyderabad</v>
      </c>
      <c r="D821" s="93" t="str">
        <f>IF(AND('Care Companion Tracker'!$U821="", 'Care Companion Tracker'!$Z821=""),"Class not attended", IF(AND('Care Companion Tracker'!$Z821="",'Care Companion Tracker'!$U821&lt;&gt;"",$K821="Surgery",$W821=""),"Practical Left", IF(AND('Care Companion Tracker'!$Z821="",'Care Companion Tracker'!$U821&lt;&gt;"",'Care Companion Tracker'!$K821="Surgery",'Care Companion Tracker'!$Y821=""),"Evaluation left",IF(OR(AND('Care Companion Tracker'!$Z821&lt;&gt;"",'Care Companion Tracker'!$K821="Surgery",'Care Companion Tracker'!$U821&lt;&gt;"",'Care Companion Tracker'!$W821&lt;&gt;"",'Care Companion Tracker'!$Y821&lt;&gt;""),AND('Care Companion Tracker'!$Z821&lt;&gt;"",'Care Companion Tracker'!$K821="Procedure",'Care Companion Tracker'!$U821&lt;&gt;""),AND('Care Companion Tracker'!$Z821&lt;&gt;"",'Care Companion Tracker'!$K821="Observation",'Care Companion Tracker'!$U821&lt;&gt;"")),"Discharged &amp; completed",IF(AND('Care Companion Tracker'!$Z821&lt;&gt;"",'Care Companion Tracker'!$U821&lt;&gt;"",'Care Companion Tracker'!$W821=""),"Discharged but no practical", IF(AND('Care Companion Tracker'!$Z821&lt;&gt;"",'Care Companion Tracker'!$U821&lt;&gt;"",'Care Companion Tracker'!$K821="Surgery",'Care Companion Tracker'!$Y821=""),"Discharged but no evaluation",IF(AND('Care Companion Tracker'!$Z821&lt;&gt;"",'Care Companion Tracker'!$U821=""),"Discharged but no class","Completed but not discharged")))))))</f>
        <v>Discharged &amp; completed</v>
      </c>
      <c r="E821" s="129" t="str">
        <f>IF(Table4[[#This Row],[DOA (DD/MM/YY)]]="","",TEXT(Table4[[#This Row],[DOA (DD/MM/YY)]],"mmm-yy"))</f>
        <v>Sep-14</v>
      </c>
      <c r="F821" s="148" t="str">
        <f>IF('Patient Admission Report'!H816="","",'Patient Admission Report'!H816)</f>
        <v>25/09/2014 06:04 PM</v>
      </c>
      <c r="G821" s="112" t="str">
        <f>IFERROR(IF('Patient Admission Report'!B816="","",'Patient Admission Report'!B816),"")</f>
        <v>10070000204283</v>
      </c>
      <c r="H821" s="68" t="str">
        <f>IFERROR(IF('Patient Admission Report'!C816="","",'Patient Admission Report'!C816),"")</f>
        <v>Mr DEVA RAJAN .</v>
      </c>
      <c r="I821" s="77" t="str">
        <f>IFERROR(IF('Patient Admission Report'!D816="","",'Patient Admission Report'!D816),"")</f>
        <v>918008323750</v>
      </c>
      <c r="J821" s="68" t="str">
        <f>IFERROR(IF('Patient Admission Report'!E816="","",'Patient Admission Report'!E816),"")</f>
        <v>TELANGANA</v>
      </c>
      <c r="K821" s="68" t="str">
        <f>IFERROR(IF('Patient Admission Report'!F816="","",'Patient Admission Report'!F816),"")</f>
        <v>PROCEDURE</v>
      </c>
      <c r="L821" s="68" t="str">
        <f>IFERROR(IF('Patient Admission Report'!G816="","",'Patient Admission Report'!G816),"")</f>
        <v>CARDIOLOGY - ADULT</v>
      </c>
      <c r="M821" s="133" t="str">
        <f>IFERROR(IF('Patient Admission Report'!I816="","",'Patient Admission Report'!I816),"")</f>
        <v>AROGYA SRI</v>
      </c>
      <c r="N821" s="124" t="s">
        <v>53</v>
      </c>
      <c r="O821" s="116" t="s">
        <v>3653</v>
      </c>
      <c r="P821" s="72" t="s">
        <v>165</v>
      </c>
      <c r="Q821" s="73"/>
      <c r="R821" s="72"/>
      <c r="S821" s="72"/>
      <c r="T821" s="73"/>
      <c r="U821" s="69" t="s">
        <v>3650</v>
      </c>
      <c r="V821" s="69" t="s">
        <v>4013</v>
      </c>
      <c r="W821" s="136" t="s">
        <v>4013</v>
      </c>
      <c r="X821" s="139"/>
      <c r="Y821" s="121"/>
      <c r="Z821" s="143" t="str">
        <f>IFERROR(VLOOKUP('Care Companion Tracker'!$G821,'Patient Discharge Report'!$B$11:$E$1048576,3,FALSE),"")</f>
        <v>06/10/2014 10:20 PM</v>
      </c>
      <c r="AA821" s="94" t="str">
        <f>IFERROR(VLOOKUP('Care Companion Tracker'!$G821,'Patient Discharge Report'!$B$11:$E$1048576,4,FALSE),"")</f>
        <v>Normal Discharge</v>
      </c>
      <c r="AB821" s="179">
        <f>ROUND(IF('Care Companion Tracker'!$Z821="",0,('Care Companion Tracker'!$Z821-'Care Companion Tracker'!$F821)),0)</f>
        <v>11</v>
      </c>
      <c r="AC821" s="116"/>
      <c r="AD821" s="95"/>
    </row>
    <row r="822" spans="2:30">
      <c r="B822" s="67">
        <f t="shared" si="24"/>
        <v>807</v>
      </c>
      <c r="C822" s="68" t="str">
        <f t="shared" si="25"/>
        <v>Hyderabad</v>
      </c>
      <c r="D822" s="93" t="str">
        <f>IF(AND('Care Companion Tracker'!$U822="", 'Care Companion Tracker'!$Z822=""),"Class not attended", IF(AND('Care Companion Tracker'!$Z822="",'Care Companion Tracker'!$U822&lt;&gt;"",$K822="Surgery",$W822=""),"Practical Left", IF(AND('Care Companion Tracker'!$Z822="",'Care Companion Tracker'!$U822&lt;&gt;"",'Care Companion Tracker'!$K822="Surgery",'Care Companion Tracker'!$Y822=""),"Evaluation left",IF(OR(AND('Care Companion Tracker'!$Z822&lt;&gt;"",'Care Companion Tracker'!$K822="Surgery",'Care Companion Tracker'!$U822&lt;&gt;"",'Care Companion Tracker'!$W822&lt;&gt;"",'Care Companion Tracker'!$Y822&lt;&gt;""),AND('Care Companion Tracker'!$Z822&lt;&gt;"",'Care Companion Tracker'!$K822="Procedure",'Care Companion Tracker'!$U822&lt;&gt;""),AND('Care Companion Tracker'!$Z822&lt;&gt;"",'Care Companion Tracker'!$K822="Observation",'Care Companion Tracker'!$U822&lt;&gt;"")),"Discharged &amp; completed",IF(AND('Care Companion Tracker'!$Z822&lt;&gt;"",'Care Companion Tracker'!$U822&lt;&gt;"",'Care Companion Tracker'!$W822=""),"Discharged but no practical", IF(AND('Care Companion Tracker'!$Z822&lt;&gt;"",'Care Companion Tracker'!$U822&lt;&gt;"",'Care Companion Tracker'!$K822="Surgery",'Care Companion Tracker'!$Y822=""),"Discharged but no evaluation",IF(AND('Care Companion Tracker'!$Z822&lt;&gt;"",'Care Companion Tracker'!$U822=""),"Discharged but no class","Completed but not discharged")))))))</f>
        <v>Discharged but no class</v>
      </c>
      <c r="E822" s="129" t="str">
        <f>IF(Table4[[#This Row],[DOA (DD/MM/YY)]]="","",TEXT(Table4[[#This Row],[DOA (DD/MM/YY)]],"mmm-yy"))</f>
        <v>Sep-14</v>
      </c>
      <c r="F822" s="148" t="str">
        <f>IF('Patient Admission Report'!H817="","",'Patient Admission Report'!H817)</f>
        <v>25/09/2014 01:54 PM</v>
      </c>
      <c r="G822" s="112" t="str">
        <f>IFERROR(IF('Patient Admission Report'!B817="","",'Patient Admission Report'!B817),"")</f>
        <v>10070000204360</v>
      </c>
      <c r="H822" s="68" t="str">
        <f>IFERROR(IF('Patient Admission Report'!C817="","",'Patient Admission Report'!C817),"")</f>
        <v>Mr ANANDA RAO N</v>
      </c>
      <c r="I822" s="77" t="str">
        <f>IFERROR(IF('Patient Admission Report'!D817="","",'Patient Admission Report'!D817),"")</f>
        <v>91-9032702923</v>
      </c>
      <c r="J822" s="68" t="str">
        <f>IFERROR(IF('Patient Admission Report'!E817="","",'Patient Admission Report'!E817),"")</f>
        <v>TELANGANA</v>
      </c>
      <c r="K822" s="68" t="str">
        <f>IFERROR(IF('Patient Admission Report'!F817="","",'Patient Admission Report'!F817),"")</f>
        <v>PROCEDURE</v>
      </c>
      <c r="L822" s="68" t="str">
        <f>IFERROR(IF('Patient Admission Report'!G817="","",'Patient Admission Report'!G817),"")</f>
        <v>CARDIOLOGY - ADULT</v>
      </c>
      <c r="M822" s="133" t="str">
        <f>IFERROR(IF('Patient Admission Report'!I817="","",'Patient Admission Report'!I817),"")</f>
        <v>AROGYA SRI</v>
      </c>
      <c r="N822" s="124"/>
      <c r="O822" s="116"/>
      <c r="P822" s="72"/>
      <c r="Q822" s="73"/>
      <c r="R822" s="72"/>
      <c r="S822" s="72"/>
      <c r="T822" s="73"/>
      <c r="U822" s="69"/>
      <c r="V822" s="69"/>
      <c r="W822" s="136"/>
      <c r="X822" s="139"/>
      <c r="Y822" s="121"/>
      <c r="Z822" s="143" t="str">
        <f>IFERROR(VLOOKUP('Care Companion Tracker'!$G822,'Patient Discharge Report'!$B$11:$E$1048576,3,FALSE),"")</f>
        <v>26/09/2014 06:46 PM</v>
      </c>
      <c r="AA822" s="94" t="str">
        <f>IFERROR(VLOOKUP('Care Companion Tracker'!$G822,'Patient Discharge Report'!$B$11:$E$1048576,4,FALSE),"")</f>
        <v>Normal Discharge</v>
      </c>
      <c r="AB822" s="179">
        <f>ROUND(IF('Care Companion Tracker'!$Z822="",0,('Care Companion Tracker'!$Z822-'Care Companion Tracker'!$F822)),0)</f>
        <v>1</v>
      </c>
      <c r="AC822" s="116"/>
      <c r="AD822" s="95"/>
    </row>
    <row r="823" spans="2:30">
      <c r="B823" s="67">
        <f t="shared" si="24"/>
        <v>808</v>
      </c>
      <c r="C823" s="68" t="str">
        <f t="shared" si="25"/>
        <v>Hyderabad</v>
      </c>
      <c r="D823" s="93" t="str">
        <f>IF(AND('Care Companion Tracker'!$U823="", 'Care Companion Tracker'!$Z823=""),"Class not attended", IF(AND('Care Companion Tracker'!$Z823="",'Care Companion Tracker'!$U823&lt;&gt;"",$K823="Surgery",$W823=""),"Practical Left", IF(AND('Care Companion Tracker'!$Z823="",'Care Companion Tracker'!$U823&lt;&gt;"",'Care Companion Tracker'!$K823="Surgery",'Care Companion Tracker'!$Y823=""),"Evaluation left",IF(OR(AND('Care Companion Tracker'!$Z823&lt;&gt;"",'Care Companion Tracker'!$K823="Surgery",'Care Companion Tracker'!$U823&lt;&gt;"",'Care Companion Tracker'!$W823&lt;&gt;"",'Care Companion Tracker'!$Y823&lt;&gt;""),AND('Care Companion Tracker'!$Z823&lt;&gt;"",'Care Companion Tracker'!$K823="Procedure",'Care Companion Tracker'!$U823&lt;&gt;""),AND('Care Companion Tracker'!$Z823&lt;&gt;"",'Care Companion Tracker'!$K823="Observation",'Care Companion Tracker'!$U823&lt;&gt;"")),"Discharged &amp; completed",IF(AND('Care Companion Tracker'!$Z823&lt;&gt;"",'Care Companion Tracker'!$U823&lt;&gt;"",'Care Companion Tracker'!$W823=""),"Discharged but no practical", IF(AND('Care Companion Tracker'!$Z823&lt;&gt;"",'Care Companion Tracker'!$U823&lt;&gt;"",'Care Companion Tracker'!$K823="Surgery",'Care Companion Tracker'!$Y823=""),"Discharged but no evaluation",IF(AND('Care Companion Tracker'!$Z823&lt;&gt;"",'Care Companion Tracker'!$U823=""),"Discharged but no class","Completed but not discharged")))))))</f>
        <v>Class not attended</v>
      </c>
      <c r="E823" s="129" t="str">
        <f>IF(Table4[[#This Row],[DOA (DD/MM/YY)]]="","",TEXT(Table4[[#This Row],[DOA (DD/MM/YY)]],"mmm-yy"))</f>
        <v>Sep-14</v>
      </c>
      <c r="F823" s="148" t="str">
        <f>IF('Patient Admission Report'!H818="","",'Patient Admission Report'!H818)</f>
        <v>25/09/2014 01:42 PM</v>
      </c>
      <c r="G823" s="112" t="str">
        <f>IFERROR(IF('Patient Admission Report'!B818="","",'Patient Admission Report'!B818),"")</f>
        <v>10070000203748</v>
      </c>
      <c r="H823" s="68" t="str">
        <f>IFERROR(IF('Patient Admission Report'!C818="","",'Patient Admission Report'!C818),"")</f>
        <v>Baby SWAPNA K</v>
      </c>
      <c r="I823" s="77" t="str">
        <f>IFERROR(IF('Patient Admission Report'!D818="","",'Patient Admission Report'!D818),"")</f>
        <v>8465842220</v>
      </c>
      <c r="J823" s="68" t="str">
        <f>IFERROR(IF('Patient Admission Report'!E818="","",'Patient Admission Report'!E818),"")</f>
        <v>TELANGANA</v>
      </c>
      <c r="K823" s="68" t="str">
        <f>IFERROR(IF('Patient Admission Report'!F818="","",'Patient Admission Report'!F818),"")</f>
        <v>PROCEDURE</v>
      </c>
      <c r="L823" s="68" t="str">
        <f>IFERROR(IF('Patient Admission Report'!G818="","",'Patient Admission Report'!G818),"")</f>
        <v>CARDIOLOGY - ADULT</v>
      </c>
      <c r="M823" s="133" t="str">
        <f>IFERROR(IF('Patient Admission Report'!I818="","",'Patient Admission Report'!I818),"")</f>
        <v>AROGYA SRI</v>
      </c>
      <c r="N823" s="124"/>
      <c r="O823" s="116"/>
      <c r="P823" s="72"/>
      <c r="Q823" s="73"/>
      <c r="R823" s="72"/>
      <c r="S823" s="72"/>
      <c r="T823" s="73"/>
      <c r="U823" s="69"/>
      <c r="V823" s="69"/>
      <c r="W823" s="136"/>
      <c r="X823" s="139"/>
      <c r="Y823" s="121"/>
      <c r="Z823" s="143" t="str">
        <f>IFERROR(VLOOKUP('Care Companion Tracker'!$G823,'Patient Discharge Report'!$B$11:$E$1048576,3,FALSE),"")</f>
        <v/>
      </c>
      <c r="AA823" s="94" t="str">
        <f>IFERROR(VLOOKUP('Care Companion Tracker'!$G823,'Patient Discharge Report'!$B$11:$E$1048576,4,FALSE),"")</f>
        <v/>
      </c>
      <c r="AB823" s="179">
        <f>ROUND(IF('Care Companion Tracker'!$Z823="",0,('Care Companion Tracker'!$Z823-'Care Companion Tracker'!$F823)),0)</f>
        <v>0</v>
      </c>
      <c r="AC823" s="116"/>
      <c r="AD823" s="95"/>
    </row>
    <row r="824" spans="2:30">
      <c r="B824" s="67">
        <f t="shared" si="24"/>
        <v>809</v>
      </c>
      <c r="C824" s="68" t="str">
        <f t="shared" si="25"/>
        <v>Hyderabad</v>
      </c>
      <c r="D824" s="93" t="str">
        <f>IF(AND('Care Companion Tracker'!$U824="", 'Care Companion Tracker'!$Z824=""),"Class not attended", IF(AND('Care Companion Tracker'!$Z824="",'Care Companion Tracker'!$U824&lt;&gt;"",$K824="Surgery",$W824=""),"Practical Left", IF(AND('Care Companion Tracker'!$Z824="",'Care Companion Tracker'!$U824&lt;&gt;"",'Care Companion Tracker'!$K824="Surgery",'Care Companion Tracker'!$Y824=""),"Evaluation left",IF(OR(AND('Care Companion Tracker'!$Z824&lt;&gt;"",'Care Companion Tracker'!$K824="Surgery",'Care Companion Tracker'!$U824&lt;&gt;"",'Care Companion Tracker'!$W824&lt;&gt;"",'Care Companion Tracker'!$Y824&lt;&gt;""),AND('Care Companion Tracker'!$Z824&lt;&gt;"",'Care Companion Tracker'!$K824="Procedure",'Care Companion Tracker'!$U824&lt;&gt;""),AND('Care Companion Tracker'!$Z824&lt;&gt;"",'Care Companion Tracker'!$K824="Observation",'Care Companion Tracker'!$U824&lt;&gt;"")),"Discharged &amp; completed",IF(AND('Care Companion Tracker'!$Z824&lt;&gt;"",'Care Companion Tracker'!$U824&lt;&gt;"",'Care Companion Tracker'!$W824=""),"Discharged but no practical", IF(AND('Care Companion Tracker'!$Z824&lt;&gt;"",'Care Companion Tracker'!$U824&lt;&gt;"",'Care Companion Tracker'!$K824="Surgery",'Care Companion Tracker'!$Y824=""),"Discharged but no evaluation",IF(AND('Care Companion Tracker'!$Z824&lt;&gt;"",'Care Companion Tracker'!$U824=""),"Discharged but no class","Completed but not discharged")))))))</f>
        <v>Discharged but no class</v>
      </c>
      <c r="E824" s="129" t="str">
        <f>IF(Table4[[#This Row],[DOA (DD/MM/YY)]]="","",TEXT(Table4[[#This Row],[DOA (DD/MM/YY)]],"mmm-yy"))</f>
        <v>Sep-14</v>
      </c>
      <c r="F824" s="148" t="str">
        <f>IF('Patient Admission Report'!H819="","",'Patient Admission Report'!H819)</f>
        <v>25/09/2014 01:24 PM</v>
      </c>
      <c r="G824" s="112" t="str">
        <f>IFERROR(IF('Patient Admission Report'!B819="","",'Patient Admission Report'!B819),"")</f>
        <v>10070000204659</v>
      </c>
      <c r="H824" s="68" t="str">
        <f>IFERROR(IF('Patient Admission Report'!C819="","",'Patient Admission Report'!C819),"")</f>
        <v>Mrs ARUNA KUMARI M</v>
      </c>
      <c r="I824" s="77" t="str">
        <f>IFERROR(IF('Patient Admission Report'!D819="","",'Patient Admission Report'!D819),"")</f>
        <v>9963751000</v>
      </c>
      <c r="J824" s="68" t="str">
        <f>IFERROR(IF('Patient Admission Report'!E819="","",'Patient Admission Report'!E819),"")</f>
        <v>TELANGANA</v>
      </c>
      <c r="K824" s="68" t="str">
        <f>IFERROR(IF('Patient Admission Report'!F819="","",'Patient Admission Report'!F819),"")</f>
        <v>PROCEDURE</v>
      </c>
      <c r="L824" s="68" t="str">
        <f>IFERROR(IF('Patient Admission Report'!G819="","",'Patient Admission Report'!G819),"")</f>
        <v>CARDIOLOGY - ADULT</v>
      </c>
      <c r="M824" s="133" t="str">
        <f>IFERROR(IF('Patient Admission Report'!I819="","",'Patient Admission Report'!I819),"")</f>
        <v>AROGYA SRI</v>
      </c>
      <c r="N824" s="124"/>
      <c r="O824" s="116"/>
      <c r="P824" s="72"/>
      <c r="Q824" s="73"/>
      <c r="R824" s="72"/>
      <c r="S824" s="72"/>
      <c r="T824" s="73"/>
      <c r="U824" s="69"/>
      <c r="V824" s="69"/>
      <c r="W824" s="136"/>
      <c r="X824" s="139"/>
      <c r="Y824" s="121"/>
      <c r="Z824" s="143" t="str">
        <f>IFERROR(VLOOKUP('Care Companion Tracker'!$G824,'Patient Discharge Report'!$B$11:$E$1048576,3,FALSE),"")</f>
        <v>01/10/2014 09:22 PM</v>
      </c>
      <c r="AA824" s="94" t="str">
        <f>IFERROR(VLOOKUP('Care Companion Tracker'!$G824,'Patient Discharge Report'!$B$11:$E$1048576,4,FALSE),"")</f>
        <v>Normal Discharge</v>
      </c>
      <c r="AB824" s="179">
        <f>ROUND(IF('Care Companion Tracker'!$Z824="",0,('Care Companion Tracker'!$Z824-'Care Companion Tracker'!$F824)),0)</f>
        <v>6</v>
      </c>
      <c r="AC824" s="116"/>
      <c r="AD824" s="95"/>
    </row>
    <row r="825" spans="2:30">
      <c r="B825" s="67">
        <f t="shared" si="24"/>
        <v>810</v>
      </c>
      <c r="C825" s="68" t="str">
        <f t="shared" si="25"/>
        <v>Hyderabad</v>
      </c>
      <c r="D825" s="93" t="str">
        <f>IF(AND('Care Companion Tracker'!$U825="", 'Care Companion Tracker'!$Z825=""),"Class not attended", IF(AND('Care Companion Tracker'!$Z825="",'Care Companion Tracker'!$U825&lt;&gt;"",$K825="Surgery",$W825=""),"Practical Left", IF(AND('Care Companion Tracker'!$Z825="",'Care Companion Tracker'!$U825&lt;&gt;"",'Care Companion Tracker'!$K825="Surgery",'Care Companion Tracker'!$Y825=""),"Evaluation left",IF(OR(AND('Care Companion Tracker'!$Z825&lt;&gt;"",'Care Companion Tracker'!$K825="Surgery",'Care Companion Tracker'!$U825&lt;&gt;"",'Care Companion Tracker'!$W825&lt;&gt;"",'Care Companion Tracker'!$Y825&lt;&gt;""),AND('Care Companion Tracker'!$Z825&lt;&gt;"",'Care Companion Tracker'!$K825="Procedure",'Care Companion Tracker'!$U825&lt;&gt;""),AND('Care Companion Tracker'!$Z825&lt;&gt;"",'Care Companion Tracker'!$K825="Observation",'Care Companion Tracker'!$U825&lt;&gt;"")),"Discharged &amp; completed",IF(AND('Care Companion Tracker'!$Z825&lt;&gt;"",'Care Companion Tracker'!$U825&lt;&gt;"",'Care Companion Tracker'!$W825=""),"Discharged but no practical", IF(AND('Care Companion Tracker'!$Z825&lt;&gt;"",'Care Companion Tracker'!$U825&lt;&gt;"",'Care Companion Tracker'!$K825="Surgery",'Care Companion Tracker'!$Y825=""),"Discharged but no evaluation",IF(AND('Care Companion Tracker'!$Z825&lt;&gt;"",'Care Companion Tracker'!$U825=""),"Discharged but no class","Completed but not discharged")))))))</f>
        <v>Discharged but no class</v>
      </c>
      <c r="E825" s="129" t="str">
        <f>IF(Table4[[#This Row],[DOA (DD/MM/YY)]]="","",TEXT(Table4[[#This Row],[DOA (DD/MM/YY)]],"mmm-yy"))</f>
        <v>Sep-14</v>
      </c>
      <c r="F825" s="148" t="str">
        <f>IF('Patient Admission Report'!H820="","",'Patient Admission Report'!H820)</f>
        <v>25/09/2014 01:02 PM</v>
      </c>
      <c r="G825" s="112" t="str">
        <f>IFERROR(IF('Patient Admission Report'!B820="","",'Patient Admission Report'!B820),"")</f>
        <v>10070000204628</v>
      </c>
      <c r="H825" s="68" t="str">
        <f>IFERROR(IF('Patient Admission Report'!C820="","",'Patient Admission Report'!C820),"")</f>
        <v>Mrs LAXMI M</v>
      </c>
      <c r="I825" s="77" t="str">
        <f>IFERROR(IF('Patient Admission Report'!D820="","",'Patient Admission Report'!D820),"")</f>
        <v>9553795542</v>
      </c>
      <c r="J825" s="68" t="str">
        <f>IFERROR(IF('Patient Admission Report'!E820="","",'Patient Admission Report'!E820),"")</f>
        <v>TELANGANA</v>
      </c>
      <c r="K825" s="68" t="str">
        <f>IFERROR(IF('Patient Admission Report'!F820="","",'Patient Admission Report'!F820),"")</f>
        <v>PROCEDURE</v>
      </c>
      <c r="L825" s="68" t="str">
        <f>IFERROR(IF('Patient Admission Report'!G820="","",'Patient Admission Report'!G820),"")</f>
        <v>CARDIOLOGY - ADULT</v>
      </c>
      <c r="M825" s="133" t="str">
        <f>IFERROR(IF('Patient Admission Report'!I820="","",'Patient Admission Report'!I820),"")</f>
        <v>AROGYA SRI</v>
      </c>
      <c r="N825" s="124"/>
      <c r="O825" s="116"/>
      <c r="P825" s="72"/>
      <c r="Q825" s="73"/>
      <c r="R825" s="72"/>
      <c r="S825" s="72"/>
      <c r="T825" s="73"/>
      <c r="U825" s="69"/>
      <c r="V825" s="69"/>
      <c r="W825" s="136"/>
      <c r="X825" s="139"/>
      <c r="Y825" s="121"/>
      <c r="Z825" s="143" t="str">
        <f>IFERROR(VLOOKUP('Care Companion Tracker'!$G825,'Patient Discharge Report'!$B$11:$E$1048576,3,FALSE),"")</f>
        <v>06/10/2014 10:21 PM</v>
      </c>
      <c r="AA825" s="94" t="str">
        <f>IFERROR(VLOOKUP('Care Companion Tracker'!$G825,'Patient Discharge Report'!$B$11:$E$1048576,4,FALSE),"")</f>
        <v>Normal Discharge</v>
      </c>
      <c r="AB825" s="179">
        <f>ROUND(IF('Care Companion Tracker'!$Z825="",0,('Care Companion Tracker'!$Z825-'Care Companion Tracker'!$F825)),0)</f>
        <v>11</v>
      </c>
      <c r="AC825" s="116"/>
      <c r="AD825" s="95"/>
    </row>
    <row r="826" spans="2:30">
      <c r="B826" s="67">
        <f t="shared" si="24"/>
        <v>811</v>
      </c>
      <c r="C826" s="68" t="str">
        <f t="shared" si="25"/>
        <v>Hyderabad</v>
      </c>
      <c r="D826" s="93" t="str">
        <f>IF(AND('Care Companion Tracker'!$U826="", 'Care Companion Tracker'!$Z826=""),"Class not attended", IF(AND('Care Companion Tracker'!$Z826="",'Care Companion Tracker'!$U826&lt;&gt;"",$K826="Surgery",$W826=""),"Practical Left", IF(AND('Care Companion Tracker'!$Z826="",'Care Companion Tracker'!$U826&lt;&gt;"",'Care Companion Tracker'!$K826="Surgery",'Care Companion Tracker'!$Y826=""),"Evaluation left",IF(OR(AND('Care Companion Tracker'!$Z826&lt;&gt;"",'Care Companion Tracker'!$K826="Surgery",'Care Companion Tracker'!$U826&lt;&gt;"",'Care Companion Tracker'!$W826&lt;&gt;"",'Care Companion Tracker'!$Y826&lt;&gt;""),AND('Care Companion Tracker'!$Z826&lt;&gt;"",'Care Companion Tracker'!$K826="Procedure",'Care Companion Tracker'!$U826&lt;&gt;""),AND('Care Companion Tracker'!$Z826&lt;&gt;"",'Care Companion Tracker'!$K826="Observation",'Care Companion Tracker'!$U826&lt;&gt;"")),"Discharged &amp; completed",IF(AND('Care Companion Tracker'!$Z826&lt;&gt;"",'Care Companion Tracker'!$U826&lt;&gt;"",'Care Companion Tracker'!$W826=""),"Discharged but no practical", IF(AND('Care Companion Tracker'!$Z826&lt;&gt;"",'Care Companion Tracker'!$U826&lt;&gt;"",'Care Companion Tracker'!$K826="Surgery",'Care Companion Tracker'!$Y826=""),"Discharged but no evaluation",IF(AND('Care Companion Tracker'!$Z826&lt;&gt;"",'Care Companion Tracker'!$U826=""),"Discharged but no class","Completed but not discharged")))))))</f>
        <v>Discharged but no class</v>
      </c>
      <c r="E826" s="129" t="str">
        <f>IF(Table4[[#This Row],[DOA (DD/MM/YY)]]="","",TEXT(Table4[[#This Row],[DOA (DD/MM/YY)]],"mmm-yy"))</f>
        <v>Sep-14</v>
      </c>
      <c r="F826" s="148" t="str">
        <f>IF('Patient Admission Report'!H821="","",'Patient Admission Report'!H821)</f>
        <v>25/09/2014 11:33 AM</v>
      </c>
      <c r="G826" s="112" t="str">
        <f>IFERROR(IF('Patient Admission Report'!B821="","",'Patient Admission Report'!B821),"")</f>
        <v>10070000204417</v>
      </c>
      <c r="H826" s="68" t="str">
        <f>IFERROR(IF('Patient Admission Report'!C821="","",'Patient Admission Report'!C821),"")</f>
        <v>Mrs VINODA M</v>
      </c>
      <c r="I826" s="77" t="str">
        <f>IFERROR(IF('Patient Admission Report'!D821="","",'Patient Admission Report'!D821),"")</f>
        <v>7674928464</v>
      </c>
      <c r="J826" s="68" t="str">
        <f>IFERROR(IF('Patient Admission Report'!E821="","",'Patient Admission Report'!E821),"")</f>
        <v>TELANGANA</v>
      </c>
      <c r="K826" s="68" t="str">
        <f>IFERROR(IF('Patient Admission Report'!F821="","",'Patient Admission Report'!F821),"")</f>
        <v>PROCEDURE</v>
      </c>
      <c r="L826" s="68" t="str">
        <f>IFERROR(IF('Patient Admission Report'!G821="","",'Patient Admission Report'!G821),"")</f>
        <v>CARDIOLOGY - ADULT</v>
      </c>
      <c r="M826" s="133" t="str">
        <f>IFERROR(IF('Patient Admission Report'!I821="","",'Patient Admission Report'!I821),"")</f>
        <v>AROGYA SRI</v>
      </c>
      <c r="N826" s="124"/>
      <c r="O826" s="116"/>
      <c r="P826" s="72"/>
      <c r="Q826" s="73"/>
      <c r="R826" s="72"/>
      <c r="S826" s="72"/>
      <c r="T826" s="73"/>
      <c r="U826" s="69"/>
      <c r="V826" s="69"/>
      <c r="W826" s="136"/>
      <c r="X826" s="139"/>
      <c r="Y826" s="121"/>
      <c r="Z826" s="143" t="str">
        <f>IFERROR(VLOOKUP('Care Companion Tracker'!$G826,'Patient Discharge Report'!$B$11:$E$1048576,3,FALSE),"")</f>
        <v>26/09/2014 04:32 PM</v>
      </c>
      <c r="AA826" s="94" t="str">
        <f>IFERROR(VLOOKUP('Care Companion Tracker'!$G826,'Patient Discharge Report'!$B$11:$E$1048576,4,FALSE),"")</f>
        <v>Normal Discharge</v>
      </c>
      <c r="AB826" s="179">
        <f>ROUND(IF('Care Companion Tracker'!$Z826="",0,('Care Companion Tracker'!$Z826-'Care Companion Tracker'!$F826)),0)</f>
        <v>1</v>
      </c>
      <c r="AC826" s="116"/>
      <c r="AD826" s="95"/>
    </row>
    <row r="827" spans="2:30">
      <c r="B827" s="67">
        <f t="shared" si="24"/>
        <v>812</v>
      </c>
      <c r="C827" s="68" t="str">
        <f t="shared" si="25"/>
        <v>Hyderabad</v>
      </c>
      <c r="D827" s="93" t="str">
        <f>IF(AND('Care Companion Tracker'!$U827="", 'Care Companion Tracker'!$Z827=""),"Class not attended", IF(AND('Care Companion Tracker'!$Z827="",'Care Companion Tracker'!$U827&lt;&gt;"",$K827="Surgery",$W827=""),"Practical Left", IF(AND('Care Companion Tracker'!$Z827="",'Care Companion Tracker'!$U827&lt;&gt;"",'Care Companion Tracker'!$K827="Surgery",'Care Companion Tracker'!$Y827=""),"Evaluation left",IF(OR(AND('Care Companion Tracker'!$Z827&lt;&gt;"",'Care Companion Tracker'!$K827="Surgery",'Care Companion Tracker'!$U827&lt;&gt;"",'Care Companion Tracker'!$W827&lt;&gt;"",'Care Companion Tracker'!$Y827&lt;&gt;""),AND('Care Companion Tracker'!$Z827&lt;&gt;"",'Care Companion Tracker'!$K827="Procedure",'Care Companion Tracker'!$U827&lt;&gt;""),AND('Care Companion Tracker'!$Z827&lt;&gt;"",'Care Companion Tracker'!$K827="Observation",'Care Companion Tracker'!$U827&lt;&gt;"")),"Discharged &amp; completed",IF(AND('Care Companion Tracker'!$Z827&lt;&gt;"",'Care Companion Tracker'!$U827&lt;&gt;"",'Care Companion Tracker'!$W827=""),"Discharged but no practical", IF(AND('Care Companion Tracker'!$Z827&lt;&gt;"",'Care Companion Tracker'!$U827&lt;&gt;"",'Care Companion Tracker'!$K827="Surgery",'Care Companion Tracker'!$Y827=""),"Discharged but no evaluation",IF(AND('Care Companion Tracker'!$Z827&lt;&gt;"",'Care Companion Tracker'!$U827=""),"Discharged but no class","Completed but not discharged")))))))</f>
        <v>Discharged but no class</v>
      </c>
      <c r="E827" s="129" t="str">
        <f>IF(Table4[[#This Row],[DOA (DD/MM/YY)]]="","",TEXT(Table4[[#This Row],[DOA (DD/MM/YY)]],"mmm-yy"))</f>
        <v>Sep-14</v>
      </c>
      <c r="F827" s="148" t="str">
        <f>IF('Patient Admission Report'!H822="","",'Patient Admission Report'!H822)</f>
        <v>25/09/2014 11:28 AM</v>
      </c>
      <c r="G827" s="112" t="str">
        <f>IFERROR(IF('Patient Admission Report'!B822="","",'Patient Admission Report'!B822),"")</f>
        <v>10070000204622</v>
      </c>
      <c r="H827" s="70" t="str">
        <f>IFERROR(IF('Patient Admission Report'!C822="","",'Patient Admission Report'!C822),"")</f>
        <v>Mr ANJANEYULU P.S.R</v>
      </c>
      <c r="I827" s="77" t="str">
        <f>IFERROR(IF('Patient Admission Report'!D822="","",'Patient Admission Report'!D822),"")</f>
        <v>91-9618573555</v>
      </c>
      <c r="J827" s="70" t="str">
        <f>IFERROR(IF('Patient Admission Report'!E822="","",'Patient Admission Report'!E822),"")</f>
        <v>TELANGANA</v>
      </c>
      <c r="K827" s="70" t="str">
        <f>IFERROR(IF('Patient Admission Report'!F822="","",'Patient Admission Report'!F822),"")</f>
        <v>PROCEDURE</v>
      </c>
      <c r="L827" s="70" t="str">
        <f>IFERROR(IF('Patient Admission Report'!G822="","",'Patient Admission Report'!G822),"")</f>
        <v>CARDIOLOGY - ADULT</v>
      </c>
      <c r="M827" s="134" t="str">
        <f>IFERROR(IF('Patient Admission Report'!I822="","",'Patient Admission Report'!I822),"")</f>
        <v/>
      </c>
      <c r="N827" s="124"/>
      <c r="O827" s="116"/>
      <c r="P827" s="72"/>
      <c r="Q827" s="73"/>
      <c r="R827" s="72"/>
      <c r="S827" s="72"/>
      <c r="T827" s="73"/>
      <c r="U827" s="69"/>
      <c r="V827" s="69"/>
      <c r="W827" s="136"/>
      <c r="X827" s="139"/>
      <c r="Y827" s="121"/>
      <c r="Z827" s="143" t="str">
        <f>IFERROR(VLOOKUP('Care Companion Tracker'!$G827,'Patient Discharge Report'!$B$11:$E$1048576,3,FALSE),"")</f>
        <v>29/09/2014 08:08 PM</v>
      </c>
      <c r="AA827" s="94" t="str">
        <f>IFERROR(VLOOKUP('Care Companion Tracker'!$G827,'Patient Discharge Report'!$B$11:$E$1048576,4,FALSE),"")</f>
        <v>Normal Discharge</v>
      </c>
      <c r="AB827" s="179">
        <f>ROUND(IF('Care Companion Tracker'!$Z827="",0,('Care Companion Tracker'!$Z827-'Care Companion Tracker'!$F827)),0)</f>
        <v>4</v>
      </c>
      <c r="AC827" s="116"/>
      <c r="AD827" s="95"/>
    </row>
    <row r="828" spans="2:30">
      <c r="B828" s="67">
        <f t="shared" si="24"/>
        <v>813</v>
      </c>
      <c r="C828" s="68" t="str">
        <f t="shared" si="25"/>
        <v>Hyderabad</v>
      </c>
      <c r="D828" s="93" t="str">
        <f>IF(AND('Care Companion Tracker'!$U828="", 'Care Companion Tracker'!$Z828=""),"Class not attended", IF(AND('Care Companion Tracker'!$Z828="",'Care Companion Tracker'!$U828&lt;&gt;"",$K828="Surgery",$W828=""),"Practical Left", IF(AND('Care Companion Tracker'!$Z828="",'Care Companion Tracker'!$U828&lt;&gt;"",'Care Companion Tracker'!$K828="Surgery",'Care Companion Tracker'!$Y828=""),"Evaluation left",IF(OR(AND('Care Companion Tracker'!$Z828&lt;&gt;"",'Care Companion Tracker'!$K828="Surgery",'Care Companion Tracker'!$U828&lt;&gt;"",'Care Companion Tracker'!$W828&lt;&gt;"",'Care Companion Tracker'!$Y828&lt;&gt;""),AND('Care Companion Tracker'!$Z828&lt;&gt;"",'Care Companion Tracker'!$K828="Procedure",'Care Companion Tracker'!$U828&lt;&gt;""),AND('Care Companion Tracker'!$Z828&lt;&gt;"",'Care Companion Tracker'!$K828="Observation",'Care Companion Tracker'!$U828&lt;&gt;"")),"Discharged &amp; completed",IF(AND('Care Companion Tracker'!$Z828&lt;&gt;"",'Care Companion Tracker'!$U828&lt;&gt;"",'Care Companion Tracker'!$W828=""),"Discharged but no practical", IF(AND('Care Companion Tracker'!$Z828&lt;&gt;"",'Care Companion Tracker'!$U828&lt;&gt;"",'Care Companion Tracker'!$K828="Surgery",'Care Companion Tracker'!$Y828=""),"Discharged but no evaluation",IF(AND('Care Companion Tracker'!$Z828&lt;&gt;"",'Care Companion Tracker'!$U828=""),"Discharged but no class","Completed but not discharged")))))))</f>
        <v>Discharged but no class</v>
      </c>
      <c r="E828" s="129" t="str">
        <f>IF(Table4[[#This Row],[DOA (DD/MM/YY)]]="","",TEXT(Table4[[#This Row],[DOA (DD/MM/YY)]],"mmm-yy"))</f>
        <v>Sep-14</v>
      </c>
      <c r="F828" s="148" t="str">
        <f>IF('Patient Admission Report'!H823="","",'Patient Admission Report'!H823)</f>
        <v>25/09/2014 11:22 AM</v>
      </c>
      <c r="G828" s="112" t="str">
        <f>IFERROR(IF('Patient Admission Report'!B823="","",'Patient Admission Report'!B823),"")</f>
        <v>10070000204638</v>
      </c>
      <c r="H828" s="68" t="str">
        <f>IFERROR(IF('Patient Admission Report'!C823="","",'Patient Admission Report'!C823),"")</f>
        <v>Mr RACHANNA B</v>
      </c>
      <c r="I828" s="77" t="str">
        <f>IFERROR(IF('Patient Admission Report'!D823="","",'Patient Admission Report'!D823),"")</f>
        <v>9010302077</v>
      </c>
      <c r="J828" s="68" t="str">
        <f>IFERROR(IF('Patient Admission Report'!E823="","",'Patient Admission Report'!E823),"")</f>
        <v>TELANGANA</v>
      </c>
      <c r="K828" s="68" t="str">
        <f>IFERROR(IF('Patient Admission Report'!F823="","",'Patient Admission Report'!F823),"")</f>
        <v>PROCEDURE</v>
      </c>
      <c r="L828" s="68" t="str">
        <f>IFERROR(IF('Patient Admission Report'!G823="","",'Patient Admission Report'!G823),"")</f>
        <v>CARDIOLOGY - ADULT</v>
      </c>
      <c r="M828" s="133" t="str">
        <f>IFERROR(IF('Patient Admission Report'!I823="","",'Patient Admission Report'!I823),"")</f>
        <v>AROGYA SRI</v>
      </c>
      <c r="N828" s="124"/>
      <c r="O828" s="116"/>
      <c r="P828" s="72"/>
      <c r="Q828" s="73"/>
      <c r="R828" s="72"/>
      <c r="S828" s="72"/>
      <c r="T828" s="73"/>
      <c r="U828" s="69"/>
      <c r="V828" s="69"/>
      <c r="W828" s="136"/>
      <c r="X828" s="139"/>
      <c r="Y828" s="121"/>
      <c r="Z828" s="143" t="str">
        <f>IFERROR(VLOOKUP('Care Companion Tracker'!$G828,'Patient Discharge Report'!$B$11:$E$1048576,3,FALSE),"")</f>
        <v>26/09/2014 03:26 PM</v>
      </c>
      <c r="AA828" s="94" t="str">
        <f>IFERROR(VLOOKUP('Care Companion Tracker'!$G828,'Patient Discharge Report'!$B$11:$E$1048576,4,FALSE),"")</f>
        <v>Normal Discharge</v>
      </c>
      <c r="AB828" s="179">
        <f>ROUND(IF('Care Companion Tracker'!$Z828="",0,('Care Companion Tracker'!$Z828-'Care Companion Tracker'!$F828)),0)</f>
        <v>1</v>
      </c>
      <c r="AC828" s="116"/>
      <c r="AD828" s="95"/>
    </row>
    <row r="829" spans="2:30">
      <c r="B829" s="67">
        <f t="shared" si="24"/>
        <v>814</v>
      </c>
      <c r="C829" s="68" t="str">
        <f t="shared" si="25"/>
        <v>Hyderabad</v>
      </c>
      <c r="D829" s="93" t="str">
        <f>IF(AND('Care Companion Tracker'!$U829="", 'Care Companion Tracker'!$Z829=""),"Class not attended", IF(AND('Care Companion Tracker'!$Z829="",'Care Companion Tracker'!$U829&lt;&gt;"",$K829="Surgery",$W829=""),"Practical Left", IF(AND('Care Companion Tracker'!$Z829="",'Care Companion Tracker'!$U829&lt;&gt;"",'Care Companion Tracker'!$K829="Surgery",'Care Companion Tracker'!$Y829=""),"Evaluation left",IF(OR(AND('Care Companion Tracker'!$Z829&lt;&gt;"",'Care Companion Tracker'!$K829="Surgery",'Care Companion Tracker'!$U829&lt;&gt;"",'Care Companion Tracker'!$W829&lt;&gt;"",'Care Companion Tracker'!$Y829&lt;&gt;""),AND('Care Companion Tracker'!$Z829&lt;&gt;"",'Care Companion Tracker'!$K829="Procedure",'Care Companion Tracker'!$U829&lt;&gt;""),AND('Care Companion Tracker'!$Z829&lt;&gt;"",'Care Companion Tracker'!$K829="Observation",'Care Companion Tracker'!$U829&lt;&gt;"")),"Discharged &amp; completed",IF(AND('Care Companion Tracker'!$Z829&lt;&gt;"",'Care Companion Tracker'!$U829&lt;&gt;"",'Care Companion Tracker'!$W829=""),"Discharged but no practical", IF(AND('Care Companion Tracker'!$Z829&lt;&gt;"",'Care Companion Tracker'!$U829&lt;&gt;"",'Care Companion Tracker'!$K829="Surgery",'Care Companion Tracker'!$Y829=""),"Discharged but no evaluation",IF(AND('Care Companion Tracker'!$Z829&lt;&gt;"",'Care Companion Tracker'!$U829=""),"Discharged but no class","Completed but not discharged")))))))</f>
        <v>Discharged but no class</v>
      </c>
      <c r="E829" s="129" t="str">
        <f>IF(Table4[[#This Row],[DOA (DD/MM/YY)]]="","",TEXT(Table4[[#This Row],[DOA (DD/MM/YY)]],"mmm-yy"))</f>
        <v>Sep-14</v>
      </c>
      <c r="F829" s="148" t="str">
        <f>IF('Patient Admission Report'!H824="","",'Patient Admission Report'!H824)</f>
        <v>25/09/2014 10:24 AM</v>
      </c>
      <c r="G829" s="112" t="str">
        <f>IFERROR(IF('Patient Admission Report'!B824="","",'Patient Admission Report'!B824),"")</f>
        <v>10070000204608</v>
      </c>
      <c r="H829" s="68" t="str">
        <f>IFERROR(IF('Patient Admission Report'!C824="","",'Patient Admission Report'!C824),"")</f>
        <v>Mr SRIRAM RAJU P</v>
      </c>
      <c r="I829" s="77" t="str">
        <f>IFERROR(IF('Patient Admission Report'!D824="","",'Patient Admission Report'!D824),"")</f>
        <v>9502487778</v>
      </c>
      <c r="J829" s="68" t="str">
        <f>IFERROR(IF('Patient Admission Report'!E824="","",'Patient Admission Report'!E824),"")</f>
        <v>TELANGANA</v>
      </c>
      <c r="K829" s="68" t="str">
        <f>IFERROR(IF('Patient Admission Report'!F824="","",'Patient Admission Report'!F824),"")</f>
        <v>PROCEDURE</v>
      </c>
      <c r="L829" s="68" t="str">
        <f>IFERROR(IF('Patient Admission Report'!G824="","",'Patient Admission Report'!G824),"")</f>
        <v>CARDIOLOGY - ADULT</v>
      </c>
      <c r="M829" s="133" t="str">
        <f>IFERROR(IF('Patient Admission Report'!I824="","",'Patient Admission Report'!I824),"")</f>
        <v>AROGYA SRI</v>
      </c>
      <c r="N829" s="124"/>
      <c r="O829" s="116"/>
      <c r="P829" s="72"/>
      <c r="Q829" s="73"/>
      <c r="R829" s="72"/>
      <c r="S829" s="72"/>
      <c r="T829" s="73"/>
      <c r="U829" s="69"/>
      <c r="V829" s="69"/>
      <c r="W829" s="136"/>
      <c r="X829" s="139"/>
      <c r="Y829" s="121"/>
      <c r="Z829" s="143" t="str">
        <f>IFERROR(VLOOKUP('Care Companion Tracker'!$G829,'Patient Discharge Report'!$B$11:$E$1048576,3,FALSE),"")</f>
        <v>25/09/2014 07:27 PM</v>
      </c>
      <c r="AA829" s="94" t="str">
        <f>IFERROR(VLOOKUP('Care Companion Tracker'!$G829,'Patient Discharge Report'!$B$11:$E$1048576,4,FALSE),"")</f>
        <v>Normal Discharge</v>
      </c>
      <c r="AB829" s="179">
        <f>ROUND(IF('Care Companion Tracker'!$Z829="",0,('Care Companion Tracker'!$Z829-'Care Companion Tracker'!$F829)),0)</f>
        <v>0</v>
      </c>
      <c r="AC829" s="116"/>
      <c r="AD829" s="95"/>
    </row>
    <row r="830" spans="2:30">
      <c r="B830" s="67">
        <f t="shared" si="24"/>
        <v>815</v>
      </c>
      <c r="C830" s="68" t="str">
        <f t="shared" si="25"/>
        <v>Hyderabad</v>
      </c>
      <c r="D830" s="93" t="str">
        <f>IF(AND('Care Companion Tracker'!$U830="", 'Care Companion Tracker'!$Z830=""),"Class not attended", IF(AND('Care Companion Tracker'!$Z830="",'Care Companion Tracker'!$U830&lt;&gt;"",$K830="Surgery",$W830=""),"Practical Left", IF(AND('Care Companion Tracker'!$Z830="",'Care Companion Tracker'!$U830&lt;&gt;"",'Care Companion Tracker'!$K830="Surgery",'Care Companion Tracker'!$Y830=""),"Evaluation left",IF(OR(AND('Care Companion Tracker'!$Z830&lt;&gt;"",'Care Companion Tracker'!$K830="Surgery",'Care Companion Tracker'!$U830&lt;&gt;"",'Care Companion Tracker'!$W830&lt;&gt;"",'Care Companion Tracker'!$Y830&lt;&gt;""),AND('Care Companion Tracker'!$Z830&lt;&gt;"",'Care Companion Tracker'!$K830="Procedure",'Care Companion Tracker'!$U830&lt;&gt;""),AND('Care Companion Tracker'!$Z830&lt;&gt;"",'Care Companion Tracker'!$K830="Observation",'Care Companion Tracker'!$U830&lt;&gt;"")),"Discharged &amp; completed",IF(AND('Care Companion Tracker'!$Z830&lt;&gt;"",'Care Companion Tracker'!$U830&lt;&gt;"",'Care Companion Tracker'!$W830=""),"Discharged but no practical", IF(AND('Care Companion Tracker'!$Z830&lt;&gt;"",'Care Companion Tracker'!$U830&lt;&gt;"",'Care Companion Tracker'!$K830="Surgery",'Care Companion Tracker'!$Y830=""),"Discharged but no evaluation",IF(AND('Care Companion Tracker'!$Z830&lt;&gt;"",'Care Companion Tracker'!$U830=""),"Discharged but no class","Completed but not discharged")))))))</f>
        <v>Discharged but no class</v>
      </c>
      <c r="E830" s="129" t="str">
        <f>IF(Table4[[#This Row],[DOA (DD/MM/YY)]]="","",TEXT(Table4[[#This Row],[DOA (DD/MM/YY)]],"mmm-yy"))</f>
        <v>Sep-14</v>
      </c>
      <c r="F830" s="148" t="str">
        <f>IF('Patient Admission Report'!H825="","",'Patient Admission Report'!H825)</f>
        <v>25/09/2014 08:55 AM</v>
      </c>
      <c r="G830" s="112" t="str">
        <f>IFERROR(IF('Patient Admission Report'!B825="","",'Patient Admission Report'!B825),"")</f>
        <v>10070000204597</v>
      </c>
      <c r="H830" s="68" t="str">
        <f>IFERROR(IF('Patient Admission Report'!C825="","",'Patient Admission Report'!C825),"")</f>
        <v>Mr SREENIVASULU B</v>
      </c>
      <c r="I830" s="77" t="str">
        <f>IFERROR(IF('Patient Admission Report'!D825="","",'Patient Admission Report'!D825),"")</f>
        <v>9440593573</v>
      </c>
      <c r="J830" s="68" t="str">
        <f>IFERROR(IF('Patient Admission Report'!E825="","",'Patient Admission Report'!E825),"")</f>
        <v>Andhra Pradesh</v>
      </c>
      <c r="K830" s="68" t="str">
        <f>IFERROR(IF('Patient Admission Report'!F825="","",'Patient Admission Report'!F825),"")</f>
        <v>PROCEDURE</v>
      </c>
      <c r="L830" s="68" t="str">
        <f>IFERROR(IF('Patient Admission Report'!G825="","",'Patient Admission Report'!G825),"")</f>
        <v>CARDIOLOGY - ADULT</v>
      </c>
      <c r="M830" s="133" t="str">
        <f>IFERROR(IF('Patient Admission Report'!I825="","",'Patient Admission Report'!I825),"")</f>
        <v>AROGYA SRI</v>
      </c>
      <c r="N830" s="124"/>
      <c r="O830" s="116"/>
      <c r="P830" s="72"/>
      <c r="Q830" s="73"/>
      <c r="R830" s="72"/>
      <c r="S830" s="72"/>
      <c r="T830" s="73"/>
      <c r="U830" s="69"/>
      <c r="V830" s="69"/>
      <c r="W830" s="136"/>
      <c r="X830" s="139"/>
      <c r="Y830" s="121"/>
      <c r="Z830" s="143" t="str">
        <f>IFERROR(VLOOKUP('Care Companion Tracker'!$G830,'Patient Discharge Report'!$B$11:$E$1048576,3,FALSE),"")</f>
        <v>29/09/2014 08:03 PM</v>
      </c>
      <c r="AA830" s="94" t="str">
        <f>IFERROR(VLOOKUP('Care Companion Tracker'!$G830,'Patient Discharge Report'!$B$11:$E$1048576,4,FALSE),"")</f>
        <v>Normal Discharge</v>
      </c>
      <c r="AB830" s="179">
        <f>ROUND(IF('Care Companion Tracker'!$Z830="",0,('Care Companion Tracker'!$Z830-'Care Companion Tracker'!$F830)),0)</f>
        <v>4</v>
      </c>
      <c r="AC830" s="116"/>
      <c r="AD830" s="95"/>
    </row>
    <row r="831" spans="2:30">
      <c r="B831" s="67">
        <f t="shared" si="24"/>
        <v>816</v>
      </c>
      <c r="C831" s="68" t="str">
        <f t="shared" si="25"/>
        <v>Hyderabad</v>
      </c>
      <c r="D831" s="93" t="str">
        <f>IF(AND('Care Companion Tracker'!$U831="", 'Care Companion Tracker'!$Z831=""),"Class not attended", IF(AND('Care Companion Tracker'!$Z831="",'Care Companion Tracker'!$U831&lt;&gt;"",$K831="Surgery",$W831=""),"Practical Left", IF(AND('Care Companion Tracker'!$Z831="",'Care Companion Tracker'!$U831&lt;&gt;"",'Care Companion Tracker'!$K831="Surgery",'Care Companion Tracker'!$Y831=""),"Evaluation left",IF(OR(AND('Care Companion Tracker'!$Z831&lt;&gt;"",'Care Companion Tracker'!$K831="Surgery",'Care Companion Tracker'!$U831&lt;&gt;"",'Care Companion Tracker'!$W831&lt;&gt;"",'Care Companion Tracker'!$Y831&lt;&gt;""),AND('Care Companion Tracker'!$Z831&lt;&gt;"",'Care Companion Tracker'!$K831="Procedure",'Care Companion Tracker'!$U831&lt;&gt;""),AND('Care Companion Tracker'!$Z831&lt;&gt;"",'Care Companion Tracker'!$K831="Observation",'Care Companion Tracker'!$U831&lt;&gt;"")),"Discharged &amp; completed",IF(AND('Care Companion Tracker'!$Z831&lt;&gt;"",'Care Companion Tracker'!$U831&lt;&gt;"",'Care Companion Tracker'!$W831=""),"Discharged but no practical", IF(AND('Care Companion Tracker'!$Z831&lt;&gt;"",'Care Companion Tracker'!$U831&lt;&gt;"",'Care Companion Tracker'!$K831="Surgery",'Care Companion Tracker'!$Y831=""),"Discharged but no evaluation",IF(AND('Care Companion Tracker'!$Z831&lt;&gt;"",'Care Companion Tracker'!$U831=""),"Discharged but no class","Completed but not discharged")))))))</f>
        <v>Discharged but no class</v>
      </c>
      <c r="E831" s="129" t="str">
        <f>IF(Table4[[#This Row],[DOA (DD/MM/YY)]]="","",TEXT(Table4[[#This Row],[DOA (DD/MM/YY)]],"mmm-yy"))</f>
        <v>Sep-14</v>
      </c>
      <c r="F831" s="148" t="str">
        <f>IF('Patient Admission Report'!H826="","",'Patient Admission Report'!H826)</f>
        <v>25/09/2014 07:32 AM</v>
      </c>
      <c r="G831" s="112" t="str">
        <f>IFERROR(IF('Patient Admission Report'!B826="","",'Patient Admission Report'!B826),"")</f>
        <v>10070000204594</v>
      </c>
      <c r="H831" s="68" t="str">
        <f>IFERROR(IF('Patient Admission Report'!C826="","",'Patient Admission Report'!C826),"")</f>
        <v>Mrs KALAVATHI B</v>
      </c>
      <c r="I831" s="77" t="str">
        <f>IFERROR(IF('Patient Admission Report'!D826="","",'Patient Admission Report'!D826),"")</f>
        <v>9866990282</v>
      </c>
      <c r="J831" s="68" t="str">
        <f>IFERROR(IF('Patient Admission Report'!E826="","",'Patient Admission Report'!E826),"")</f>
        <v>Andhra Pradesh</v>
      </c>
      <c r="K831" s="68" t="str">
        <f>IFERROR(IF('Patient Admission Report'!F826="","",'Patient Admission Report'!F826),"")</f>
        <v>PROCEDURE</v>
      </c>
      <c r="L831" s="68" t="str">
        <f>IFERROR(IF('Patient Admission Report'!G826="","",'Patient Admission Report'!G826),"")</f>
        <v>CARDIOLOGY - ADULT</v>
      </c>
      <c r="M831" s="133" t="str">
        <f>IFERROR(IF('Patient Admission Report'!I826="","",'Patient Admission Report'!I826),"")</f>
        <v>AROGYA SRI</v>
      </c>
      <c r="N831" s="124"/>
      <c r="O831" s="116"/>
      <c r="P831" s="72"/>
      <c r="Q831" s="73"/>
      <c r="R831" s="72"/>
      <c r="S831" s="72"/>
      <c r="T831" s="73"/>
      <c r="U831" s="69"/>
      <c r="V831" s="69"/>
      <c r="W831" s="136"/>
      <c r="X831" s="139"/>
      <c r="Y831" s="121"/>
      <c r="Z831" s="143" t="str">
        <f>IFERROR(VLOOKUP('Care Companion Tracker'!$G831,'Patient Discharge Report'!$B$11:$E$1048576,3,FALSE),"")</f>
        <v>25/09/2014 07:27 PM</v>
      </c>
      <c r="AA831" s="94" t="str">
        <f>IFERROR(VLOOKUP('Care Companion Tracker'!$G831,'Patient Discharge Report'!$B$11:$E$1048576,4,FALSE),"")</f>
        <v>Normal Discharge</v>
      </c>
      <c r="AB831" s="179">
        <f>ROUND(IF('Care Companion Tracker'!$Z831="",0,('Care Companion Tracker'!$Z831-'Care Companion Tracker'!$F831)),0)</f>
        <v>0</v>
      </c>
      <c r="AC831" s="116"/>
      <c r="AD831" s="95"/>
    </row>
    <row r="832" spans="2:30">
      <c r="B832" s="67">
        <f t="shared" si="24"/>
        <v>817</v>
      </c>
      <c r="C832" s="68" t="str">
        <f t="shared" si="25"/>
        <v>Hyderabad</v>
      </c>
      <c r="D832" s="93" t="str">
        <f>IF(AND('Care Companion Tracker'!$U832="", 'Care Companion Tracker'!$Z832=""),"Class not attended", IF(AND('Care Companion Tracker'!$Z832="",'Care Companion Tracker'!$U832&lt;&gt;"",$K832="Surgery",$W832=""),"Practical Left", IF(AND('Care Companion Tracker'!$Z832="",'Care Companion Tracker'!$U832&lt;&gt;"",'Care Companion Tracker'!$K832="Surgery",'Care Companion Tracker'!$Y832=""),"Evaluation left",IF(OR(AND('Care Companion Tracker'!$Z832&lt;&gt;"",'Care Companion Tracker'!$K832="Surgery",'Care Companion Tracker'!$U832&lt;&gt;"",'Care Companion Tracker'!$W832&lt;&gt;"",'Care Companion Tracker'!$Y832&lt;&gt;""),AND('Care Companion Tracker'!$Z832&lt;&gt;"",'Care Companion Tracker'!$K832="Procedure",'Care Companion Tracker'!$U832&lt;&gt;""),AND('Care Companion Tracker'!$Z832&lt;&gt;"",'Care Companion Tracker'!$K832="Observation",'Care Companion Tracker'!$U832&lt;&gt;"")),"Discharged &amp; completed",IF(AND('Care Companion Tracker'!$Z832&lt;&gt;"",'Care Companion Tracker'!$U832&lt;&gt;"",'Care Companion Tracker'!$W832=""),"Discharged but no practical", IF(AND('Care Companion Tracker'!$Z832&lt;&gt;"",'Care Companion Tracker'!$U832&lt;&gt;"",'Care Companion Tracker'!$K832="Surgery",'Care Companion Tracker'!$Y832=""),"Discharged but no evaluation",IF(AND('Care Companion Tracker'!$Z832&lt;&gt;"",'Care Companion Tracker'!$U832=""),"Discharged but no class","Completed but not discharged")))))))</f>
        <v>Discharged but no class</v>
      </c>
      <c r="E832" s="129" t="str">
        <f>IF(Table4[[#This Row],[DOA (DD/MM/YY)]]="","",TEXT(Table4[[#This Row],[DOA (DD/MM/YY)]],"mmm-yy"))</f>
        <v>Sep-14</v>
      </c>
      <c r="F832" s="148" t="str">
        <f>IF('Patient Admission Report'!H827="","",'Patient Admission Report'!H827)</f>
        <v>25/09/2014 05:34 AM</v>
      </c>
      <c r="G832" s="112" t="str">
        <f>IFERROR(IF('Patient Admission Report'!B827="","",'Patient Admission Report'!B827),"")</f>
        <v>10070000204591</v>
      </c>
      <c r="H832" s="68" t="str">
        <f>IFERROR(IF('Patient Admission Report'!C827="","",'Patient Admission Report'!C827),"")</f>
        <v>Mr SURESH BABU RAO P</v>
      </c>
      <c r="I832" s="77" t="str">
        <f>IFERROR(IF('Patient Admission Report'!D827="","",'Patient Admission Report'!D827),"")</f>
        <v>91-9959948547</v>
      </c>
      <c r="J832" s="68" t="str">
        <f>IFERROR(IF('Patient Admission Report'!E827="","",'Patient Admission Report'!E827),"")</f>
        <v>Andhra Pradesh</v>
      </c>
      <c r="K832" s="68" t="str">
        <f>IFERROR(IF('Patient Admission Report'!F827="","",'Patient Admission Report'!F827),"")</f>
        <v>OBSERVATION</v>
      </c>
      <c r="L832" s="68" t="str">
        <f>IFERROR(IF('Patient Admission Report'!G827="","",'Patient Admission Report'!G827),"")</f>
        <v>CARDIOLOGY - ADULT</v>
      </c>
      <c r="M832" s="133" t="str">
        <f>IFERROR(IF('Patient Admission Report'!I827="","",'Patient Admission Report'!I827),"")</f>
        <v/>
      </c>
      <c r="N832" s="124"/>
      <c r="O832" s="116"/>
      <c r="P832" s="72"/>
      <c r="Q832" s="73"/>
      <c r="R832" s="72"/>
      <c r="S832" s="72"/>
      <c r="T832" s="73"/>
      <c r="U832" s="69"/>
      <c r="V832" s="69"/>
      <c r="W832" s="136"/>
      <c r="X832" s="139"/>
      <c r="Y832" s="121"/>
      <c r="Z832" s="143" t="str">
        <f>IFERROR(VLOOKUP('Care Companion Tracker'!$G832,'Patient Discharge Report'!$B$11:$E$1048576,3,FALSE),"")</f>
        <v>29/09/2014 08:08 PM</v>
      </c>
      <c r="AA832" s="94" t="str">
        <f>IFERROR(VLOOKUP('Care Companion Tracker'!$G832,'Patient Discharge Report'!$B$11:$E$1048576,4,FALSE),"")</f>
        <v>Normal Discharge</v>
      </c>
      <c r="AB832" s="179">
        <f>ROUND(IF('Care Companion Tracker'!$Z832="",0,('Care Companion Tracker'!$Z832-'Care Companion Tracker'!$F832)),0)</f>
        <v>5</v>
      </c>
      <c r="AC832" s="116"/>
      <c r="AD832" s="95"/>
    </row>
    <row r="833" spans="2:30">
      <c r="B833" s="67">
        <f t="shared" si="24"/>
        <v>818</v>
      </c>
      <c r="C833" s="68" t="str">
        <f t="shared" si="25"/>
        <v>Hyderabad</v>
      </c>
      <c r="D833" s="93" t="str">
        <f>IF(AND('Care Companion Tracker'!$U833="", 'Care Companion Tracker'!$Z833=""),"Class not attended", IF(AND('Care Companion Tracker'!$Z833="",'Care Companion Tracker'!$U833&lt;&gt;"",$K833="Surgery",$W833=""),"Practical Left", IF(AND('Care Companion Tracker'!$Z833="",'Care Companion Tracker'!$U833&lt;&gt;"",'Care Companion Tracker'!$K833="Surgery",'Care Companion Tracker'!$Y833=""),"Evaluation left",IF(OR(AND('Care Companion Tracker'!$Z833&lt;&gt;"",'Care Companion Tracker'!$K833="Surgery",'Care Companion Tracker'!$U833&lt;&gt;"",'Care Companion Tracker'!$W833&lt;&gt;"",'Care Companion Tracker'!$Y833&lt;&gt;""),AND('Care Companion Tracker'!$Z833&lt;&gt;"",'Care Companion Tracker'!$K833="Procedure",'Care Companion Tracker'!$U833&lt;&gt;""),AND('Care Companion Tracker'!$Z833&lt;&gt;"",'Care Companion Tracker'!$K833="Observation",'Care Companion Tracker'!$U833&lt;&gt;"")),"Discharged &amp; completed",IF(AND('Care Companion Tracker'!$Z833&lt;&gt;"",'Care Companion Tracker'!$U833&lt;&gt;"",'Care Companion Tracker'!$W833=""),"Discharged but no practical", IF(AND('Care Companion Tracker'!$Z833&lt;&gt;"",'Care Companion Tracker'!$U833&lt;&gt;"",'Care Companion Tracker'!$K833="Surgery",'Care Companion Tracker'!$Y833=""),"Discharged but no evaluation",IF(AND('Care Companion Tracker'!$Z833&lt;&gt;"",'Care Companion Tracker'!$U833=""),"Discharged but no class","Completed but not discharged")))))))</f>
        <v>Discharged but no class</v>
      </c>
      <c r="E833" s="129" t="str">
        <f>IF(Table4[[#This Row],[DOA (DD/MM/YY)]]="","",TEXT(Table4[[#This Row],[DOA (DD/MM/YY)]],"mmm-yy"))</f>
        <v>Sep-14</v>
      </c>
      <c r="F833" s="148" t="str">
        <f>IF('Patient Admission Report'!H828="","",'Patient Admission Report'!H828)</f>
        <v>25/09/2014 01:17 AM</v>
      </c>
      <c r="G833" s="112" t="str">
        <f>IFERROR(IF('Patient Admission Report'!B828="","",'Patient Admission Report'!B828),"")</f>
        <v>10070000204587</v>
      </c>
      <c r="H833" s="70" t="str">
        <f>IFERROR(IF('Patient Admission Report'!C828="","",'Patient Admission Report'!C828),"")</f>
        <v>Mr BRAMAIAH V</v>
      </c>
      <c r="I833" s="77" t="str">
        <f>IFERROR(IF('Patient Admission Report'!D828="","",'Patient Admission Report'!D828),"")</f>
        <v>91-9640323700</v>
      </c>
      <c r="J833" s="70" t="str">
        <f>IFERROR(IF('Patient Admission Report'!E828="","",'Patient Admission Report'!E828),"")</f>
        <v>TELANGANA</v>
      </c>
      <c r="K833" s="70" t="str">
        <f>IFERROR(IF('Patient Admission Report'!F828="","",'Patient Admission Report'!F828),"")</f>
        <v>OBSERVATION</v>
      </c>
      <c r="L833" s="70" t="str">
        <f>IFERROR(IF('Patient Admission Report'!G828="","",'Patient Admission Report'!G828),"")</f>
        <v>CARDIOLOGY - ADULT</v>
      </c>
      <c r="M833" s="134" t="str">
        <f>IFERROR(IF('Patient Admission Report'!I828="","",'Patient Admission Report'!I828),"")</f>
        <v/>
      </c>
      <c r="N833" s="124"/>
      <c r="O833" s="116"/>
      <c r="P833" s="72"/>
      <c r="Q833" s="73"/>
      <c r="R833" s="72"/>
      <c r="S833" s="72"/>
      <c r="T833" s="73"/>
      <c r="U833" s="69"/>
      <c r="V833" s="69"/>
      <c r="W833" s="136"/>
      <c r="X833" s="139"/>
      <c r="Y833" s="121"/>
      <c r="Z833" s="143" t="str">
        <f>IFERROR(VLOOKUP('Care Companion Tracker'!$G833,'Patient Discharge Report'!$B$11:$E$1048576,3,FALSE),"")</f>
        <v>25/09/2014 04:18 PM</v>
      </c>
      <c r="AA833" s="94" t="str">
        <f>IFERROR(VLOOKUP('Care Companion Tracker'!$G833,'Patient Discharge Report'!$B$11:$E$1048576,4,FALSE),"")</f>
        <v>LAMA</v>
      </c>
      <c r="AB833" s="179">
        <f>ROUND(IF('Care Companion Tracker'!$Z833="",0,('Care Companion Tracker'!$Z833-'Care Companion Tracker'!$F833)),0)</f>
        <v>1</v>
      </c>
      <c r="AC833" s="116"/>
      <c r="AD833" s="95"/>
    </row>
    <row r="834" spans="2:30">
      <c r="B834" s="67">
        <f t="shared" si="24"/>
        <v>819</v>
      </c>
      <c r="C834" s="68" t="str">
        <f t="shared" si="25"/>
        <v>Hyderabad</v>
      </c>
      <c r="D834" s="93" t="str">
        <f>IF(AND('Care Companion Tracker'!$U834="", 'Care Companion Tracker'!$Z834=""),"Class not attended", IF(AND('Care Companion Tracker'!$Z834="",'Care Companion Tracker'!$U834&lt;&gt;"",$K834="Surgery",$W834=""),"Practical Left", IF(AND('Care Companion Tracker'!$Z834="",'Care Companion Tracker'!$U834&lt;&gt;"",'Care Companion Tracker'!$K834="Surgery",'Care Companion Tracker'!$Y834=""),"Evaluation left",IF(OR(AND('Care Companion Tracker'!$Z834&lt;&gt;"",'Care Companion Tracker'!$K834="Surgery",'Care Companion Tracker'!$U834&lt;&gt;"",'Care Companion Tracker'!$W834&lt;&gt;"",'Care Companion Tracker'!$Y834&lt;&gt;""),AND('Care Companion Tracker'!$Z834&lt;&gt;"",'Care Companion Tracker'!$K834="Procedure",'Care Companion Tracker'!$U834&lt;&gt;""),AND('Care Companion Tracker'!$Z834&lt;&gt;"",'Care Companion Tracker'!$K834="Observation",'Care Companion Tracker'!$U834&lt;&gt;"")),"Discharged &amp; completed",IF(AND('Care Companion Tracker'!$Z834&lt;&gt;"",'Care Companion Tracker'!$U834&lt;&gt;"",'Care Companion Tracker'!$W834=""),"Discharged but no practical", IF(AND('Care Companion Tracker'!$Z834&lt;&gt;"",'Care Companion Tracker'!$U834&lt;&gt;"",'Care Companion Tracker'!$K834="Surgery",'Care Companion Tracker'!$Y834=""),"Discharged but no evaluation",IF(AND('Care Companion Tracker'!$Z834&lt;&gt;"",'Care Companion Tracker'!$U834=""),"Discharged but no class","Completed but not discharged")))))))</f>
        <v>Discharged but no class</v>
      </c>
      <c r="E834" s="129" t="str">
        <f>IF(Table4[[#This Row],[DOA (DD/MM/YY)]]="","",TEXT(Table4[[#This Row],[DOA (DD/MM/YY)]],"mmm-yy"))</f>
        <v>Sep-14</v>
      </c>
      <c r="F834" s="148" t="str">
        <f>IF('Patient Admission Report'!H829="","",'Patient Admission Report'!H829)</f>
        <v>25/09/2014 04:50 PM</v>
      </c>
      <c r="G834" s="112" t="str">
        <f>IFERROR(IF('Patient Admission Report'!B829="","",'Patient Admission Report'!B829),"")</f>
        <v>10070000204728</v>
      </c>
      <c r="H834" s="68" t="str">
        <f>IFERROR(IF('Patient Admission Report'!C829="","",'Patient Admission Report'!C829),"")</f>
        <v>Mrs KALAVVA S</v>
      </c>
      <c r="I834" s="77" t="str">
        <f>IFERROR(IF('Patient Admission Report'!D829="","",'Patient Admission Report'!D829),"")</f>
        <v>9666159530</v>
      </c>
      <c r="J834" s="68" t="str">
        <f>IFERROR(IF('Patient Admission Report'!E829="","",'Patient Admission Report'!E829),"")</f>
        <v>TELANGANA</v>
      </c>
      <c r="K834" s="68" t="str">
        <f>IFERROR(IF('Patient Admission Report'!F829="","",'Patient Admission Report'!F829),"")</f>
        <v>OBSERVATION</v>
      </c>
      <c r="L834" s="68" t="str">
        <f>IFERROR(IF('Patient Admission Report'!G829="","",'Patient Admission Report'!G829),"")</f>
        <v>GASTROENTEROLOGY</v>
      </c>
      <c r="M834" s="133" t="str">
        <f>IFERROR(IF('Patient Admission Report'!I829="","",'Patient Admission Report'!I829),"")</f>
        <v/>
      </c>
      <c r="N834" s="124"/>
      <c r="O834" s="116"/>
      <c r="P834" s="72"/>
      <c r="Q834" s="73"/>
      <c r="R834" s="72"/>
      <c r="S834" s="72"/>
      <c r="T834" s="73"/>
      <c r="U834" s="69"/>
      <c r="V834" s="69"/>
      <c r="W834" s="136"/>
      <c r="X834" s="139"/>
      <c r="Y834" s="121"/>
      <c r="Z834" s="143" t="str">
        <f>IFERROR(VLOOKUP('Care Companion Tracker'!$G834,'Patient Discharge Report'!$B$11:$E$1048576,3,FALSE),"")</f>
        <v>27/09/2014 05:40 PM</v>
      </c>
      <c r="AA834" s="94" t="str">
        <f>IFERROR(VLOOKUP('Care Companion Tracker'!$G834,'Patient Discharge Report'!$B$11:$E$1048576,4,FALSE),"")</f>
        <v>Normal Discharge</v>
      </c>
      <c r="AB834" s="179">
        <f>ROUND(IF('Care Companion Tracker'!$Z834="",0,('Care Companion Tracker'!$Z834-'Care Companion Tracker'!$F834)),0)</f>
        <v>2</v>
      </c>
      <c r="AC834" s="116"/>
      <c r="AD834" s="95"/>
    </row>
    <row r="835" spans="2:30">
      <c r="B835" s="67">
        <f t="shared" si="24"/>
        <v>820</v>
      </c>
      <c r="C835" s="68" t="str">
        <f t="shared" si="25"/>
        <v>Hyderabad</v>
      </c>
      <c r="D835" s="93" t="str">
        <f>IF(AND('Care Companion Tracker'!$U835="", 'Care Companion Tracker'!$Z835=""),"Class not attended", IF(AND('Care Companion Tracker'!$Z835="",'Care Companion Tracker'!$U835&lt;&gt;"",$K835="Surgery",$W835=""),"Practical Left", IF(AND('Care Companion Tracker'!$Z835="",'Care Companion Tracker'!$U835&lt;&gt;"",'Care Companion Tracker'!$K835="Surgery",'Care Companion Tracker'!$Y835=""),"Evaluation left",IF(OR(AND('Care Companion Tracker'!$Z835&lt;&gt;"",'Care Companion Tracker'!$K835="Surgery",'Care Companion Tracker'!$U835&lt;&gt;"",'Care Companion Tracker'!$W835&lt;&gt;"",'Care Companion Tracker'!$Y835&lt;&gt;""),AND('Care Companion Tracker'!$Z835&lt;&gt;"",'Care Companion Tracker'!$K835="Procedure",'Care Companion Tracker'!$U835&lt;&gt;""),AND('Care Companion Tracker'!$Z835&lt;&gt;"",'Care Companion Tracker'!$K835="Observation",'Care Companion Tracker'!$U835&lt;&gt;"")),"Discharged &amp; completed",IF(AND('Care Companion Tracker'!$Z835&lt;&gt;"",'Care Companion Tracker'!$U835&lt;&gt;"",'Care Companion Tracker'!$W835=""),"Discharged but no practical", IF(AND('Care Companion Tracker'!$Z835&lt;&gt;"",'Care Companion Tracker'!$U835&lt;&gt;"",'Care Companion Tracker'!$K835="Surgery",'Care Companion Tracker'!$Y835=""),"Discharged but no evaluation",IF(AND('Care Companion Tracker'!$Z835&lt;&gt;"",'Care Companion Tracker'!$U835=""),"Discharged but no class","Completed but not discharged")))))))</f>
        <v>Discharged but no class</v>
      </c>
      <c r="E835" s="129" t="str">
        <f>IF(Table4[[#This Row],[DOA (DD/MM/YY)]]="","",TEXT(Table4[[#This Row],[DOA (DD/MM/YY)]],"mmm-yy"))</f>
        <v>Sep-14</v>
      </c>
      <c r="F835" s="148" t="str">
        <f>IF('Patient Admission Report'!H830="","",'Patient Admission Report'!H830)</f>
        <v>25/09/2014 11:13 AM</v>
      </c>
      <c r="G835" s="112" t="str">
        <f>IFERROR(IF('Patient Admission Report'!B830="","",'Patient Admission Report'!B830),"")</f>
        <v>10070000180892</v>
      </c>
      <c r="H835" s="68" t="str">
        <f>IFERROR(IF('Patient Admission Report'!C830="","",'Patient Admission Report'!C830),"")</f>
        <v>Mrs ANWARI BEGUM</v>
      </c>
      <c r="I835" s="77" t="str">
        <f>IFERROR(IF('Patient Admission Report'!D830="","",'Patient Admission Report'!D830),"")</f>
        <v>91-9346469549</v>
      </c>
      <c r="J835" s="68" t="str">
        <f>IFERROR(IF('Patient Admission Report'!E830="","",'Patient Admission Report'!E830),"")</f>
        <v>Andhra Pradesh</v>
      </c>
      <c r="K835" s="68" t="str">
        <f>IFERROR(IF('Patient Admission Report'!F830="","",'Patient Admission Report'!F830),"")</f>
        <v>OBSERVATION</v>
      </c>
      <c r="L835" s="68" t="str">
        <f>IFERROR(IF('Patient Admission Report'!G830="","",'Patient Admission Report'!G830),"")</f>
        <v>GASTROENTEROLOGY</v>
      </c>
      <c r="M835" s="133" t="str">
        <f>IFERROR(IF('Patient Admission Report'!I830="","",'Patient Admission Report'!I830),"")</f>
        <v>ESIC_CREDIT</v>
      </c>
      <c r="N835" s="124"/>
      <c r="O835" s="116"/>
      <c r="P835" s="72"/>
      <c r="Q835" s="73"/>
      <c r="R835" s="72"/>
      <c r="S835" s="72"/>
      <c r="T835" s="73"/>
      <c r="U835" s="69"/>
      <c r="V835" s="69"/>
      <c r="W835" s="136"/>
      <c r="X835" s="139"/>
      <c r="Y835" s="121"/>
      <c r="Z835" s="143" t="str">
        <f>IFERROR(VLOOKUP('Care Companion Tracker'!$G835,'Patient Discharge Report'!$B$11:$E$1048576,3,FALSE),"")</f>
        <v>27/09/2014 11:27 PM</v>
      </c>
      <c r="AA835" s="94" t="str">
        <f>IFERROR(VLOOKUP('Care Companion Tracker'!$G835,'Patient Discharge Report'!$B$11:$E$1048576,4,FALSE),"")</f>
        <v>Normal Discharge</v>
      </c>
      <c r="AB835" s="179">
        <f>ROUND(IF('Care Companion Tracker'!$Z835="",0,('Care Companion Tracker'!$Z835-'Care Companion Tracker'!$F835)),0)</f>
        <v>3</v>
      </c>
      <c r="AC835" s="116"/>
      <c r="AD835" s="95"/>
    </row>
    <row r="836" spans="2:30">
      <c r="B836" s="67">
        <f t="shared" si="24"/>
        <v>821</v>
      </c>
      <c r="C836" s="68" t="str">
        <f t="shared" si="25"/>
        <v>Hyderabad</v>
      </c>
      <c r="D836" s="93" t="str">
        <f>IF(AND('Care Companion Tracker'!$U836="", 'Care Companion Tracker'!$Z836=""),"Class not attended", IF(AND('Care Companion Tracker'!$Z836="",'Care Companion Tracker'!$U836&lt;&gt;"",$K836="Surgery",$W836=""),"Practical Left", IF(AND('Care Companion Tracker'!$Z836="",'Care Companion Tracker'!$U836&lt;&gt;"",'Care Companion Tracker'!$K836="Surgery",'Care Companion Tracker'!$Y836=""),"Evaluation left",IF(OR(AND('Care Companion Tracker'!$Z836&lt;&gt;"",'Care Companion Tracker'!$K836="Surgery",'Care Companion Tracker'!$U836&lt;&gt;"",'Care Companion Tracker'!$W836&lt;&gt;"",'Care Companion Tracker'!$Y836&lt;&gt;""),AND('Care Companion Tracker'!$Z836&lt;&gt;"",'Care Companion Tracker'!$K836="Procedure",'Care Companion Tracker'!$U836&lt;&gt;""),AND('Care Companion Tracker'!$Z836&lt;&gt;"",'Care Companion Tracker'!$K836="Observation",'Care Companion Tracker'!$U836&lt;&gt;"")),"Discharged &amp; completed",IF(AND('Care Companion Tracker'!$Z836&lt;&gt;"",'Care Companion Tracker'!$U836&lt;&gt;"",'Care Companion Tracker'!$W836=""),"Discharged but no practical", IF(AND('Care Companion Tracker'!$Z836&lt;&gt;"",'Care Companion Tracker'!$U836&lt;&gt;"",'Care Companion Tracker'!$K836="Surgery",'Care Companion Tracker'!$Y836=""),"Discharged but no evaluation",IF(AND('Care Companion Tracker'!$Z836&lt;&gt;"",'Care Companion Tracker'!$U836=""),"Discharged but no class","Completed but not discharged")))))))</f>
        <v>Discharged but no class</v>
      </c>
      <c r="E836" s="129" t="str">
        <f>IF(Table4[[#This Row],[DOA (DD/MM/YY)]]="","",TEXT(Table4[[#This Row],[DOA (DD/MM/YY)]],"mmm-yy"))</f>
        <v>Sep-14</v>
      </c>
      <c r="F836" s="148" t="str">
        <f>IF('Patient Admission Report'!H831="","",'Patient Admission Report'!H831)</f>
        <v>25/09/2014 10:30 PM</v>
      </c>
      <c r="G836" s="112" t="str">
        <f>IFERROR(IF('Patient Admission Report'!B831="","",'Patient Admission Report'!B831),"")</f>
        <v>10070000204751</v>
      </c>
      <c r="H836" s="68" t="str">
        <f>IFERROR(IF('Patient Admission Report'!C831="","",'Patient Admission Report'!C831),"")</f>
        <v>Mr RAMANA MURTHY V</v>
      </c>
      <c r="I836" s="77" t="str">
        <f>IFERROR(IF('Patient Admission Report'!D831="","",'Patient Admission Report'!D831),"")</f>
        <v>91-9441221419</v>
      </c>
      <c r="J836" s="68" t="str">
        <f>IFERROR(IF('Patient Admission Report'!E831="","",'Patient Admission Report'!E831),"")</f>
        <v>TELANGANA</v>
      </c>
      <c r="K836" s="68" t="str">
        <f>IFERROR(IF('Patient Admission Report'!F831="","",'Patient Admission Report'!F831),"")</f>
        <v>OBSERVATION</v>
      </c>
      <c r="L836" s="68" t="str">
        <f>IFERROR(IF('Patient Admission Report'!G831="","",'Patient Admission Report'!G831),"")</f>
        <v>GENERAL MEDICINE</v>
      </c>
      <c r="M836" s="133" t="str">
        <f>IFERROR(IF('Patient Admission Report'!I831="","",'Patient Admission Report'!I831),"")</f>
        <v/>
      </c>
      <c r="N836" s="124"/>
      <c r="O836" s="116"/>
      <c r="P836" s="72"/>
      <c r="Q836" s="73"/>
      <c r="R836" s="72"/>
      <c r="S836" s="72"/>
      <c r="T836" s="73"/>
      <c r="U836" s="69"/>
      <c r="V836" s="69"/>
      <c r="W836" s="136"/>
      <c r="X836" s="139"/>
      <c r="Y836" s="121"/>
      <c r="Z836" s="143" t="str">
        <f>IFERROR(VLOOKUP('Care Companion Tracker'!$G836,'Patient Discharge Report'!$B$11:$E$1048576,3,FALSE),"")</f>
        <v>29/09/2014 08:08 PM</v>
      </c>
      <c r="AA836" s="94" t="str">
        <f>IFERROR(VLOOKUP('Care Companion Tracker'!$G836,'Patient Discharge Report'!$B$11:$E$1048576,4,FALSE),"")</f>
        <v>Normal Discharge</v>
      </c>
      <c r="AB836" s="179">
        <f>ROUND(IF('Care Companion Tracker'!$Z836="",0,('Care Companion Tracker'!$Z836-'Care Companion Tracker'!$F836)),0)</f>
        <v>4</v>
      </c>
      <c r="AC836" s="116"/>
      <c r="AD836" s="95"/>
    </row>
    <row r="837" spans="2:30">
      <c r="B837" s="67">
        <f t="shared" si="24"/>
        <v>822</v>
      </c>
      <c r="C837" s="68" t="str">
        <f t="shared" si="25"/>
        <v>Hyderabad</v>
      </c>
      <c r="D837" s="93" t="str">
        <f>IF(AND('Care Companion Tracker'!$U837="", 'Care Companion Tracker'!$Z837=""),"Class not attended", IF(AND('Care Companion Tracker'!$Z837="",'Care Companion Tracker'!$U837&lt;&gt;"",$K837="Surgery",$W837=""),"Practical Left", IF(AND('Care Companion Tracker'!$Z837="",'Care Companion Tracker'!$U837&lt;&gt;"",'Care Companion Tracker'!$K837="Surgery",'Care Companion Tracker'!$Y837=""),"Evaluation left",IF(OR(AND('Care Companion Tracker'!$Z837&lt;&gt;"",'Care Companion Tracker'!$K837="Surgery",'Care Companion Tracker'!$U837&lt;&gt;"",'Care Companion Tracker'!$W837&lt;&gt;"",'Care Companion Tracker'!$Y837&lt;&gt;""),AND('Care Companion Tracker'!$Z837&lt;&gt;"",'Care Companion Tracker'!$K837="Procedure",'Care Companion Tracker'!$U837&lt;&gt;""),AND('Care Companion Tracker'!$Z837&lt;&gt;"",'Care Companion Tracker'!$K837="Observation",'Care Companion Tracker'!$U837&lt;&gt;"")),"Discharged &amp; completed",IF(AND('Care Companion Tracker'!$Z837&lt;&gt;"",'Care Companion Tracker'!$U837&lt;&gt;"",'Care Companion Tracker'!$W837=""),"Discharged but no practical", IF(AND('Care Companion Tracker'!$Z837&lt;&gt;"",'Care Companion Tracker'!$U837&lt;&gt;"",'Care Companion Tracker'!$K837="Surgery",'Care Companion Tracker'!$Y837=""),"Discharged but no evaluation",IF(AND('Care Companion Tracker'!$Z837&lt;&gt;"",'Care Companion Tracker'!$U837=""),"Discharged but no class","Completed but not discharged")))))))</f>
        <v>Discharged but no class</v>
      </c>
      <c r="E837" s="129" t="str">
        <f>IF(Table4[[#This Row],[DOA (DD/MM/YY)]]="","",TEXT(Table4[[#This Row],[DOA (DD/MM/YY)]],"mmm-yy"))</f>
        <v>Sep-14</v>
      </c>
      <c r="F837" s="148" t="str">
        <f>IF('Patient Admission Report'!H832="","",'Patient Admission Report'!H832)</f>
        <v>25/09/2014 05:08 PM</v>
      </c>
      <c r="G837" s="112" t="str">
        <f>IFERROR(IF('Patient Admission Report'!B832="","",'Patient Admission Report'!B832),"")</f>
        <v>10070000204738</v>
      </c>
      <c r="H837" s="68" t="str">
        <f>IFERROR(IF('Patient Admission Report'!C832="","",'Patient Admission Report'!C832),"")</f>
        <v>Mrs VARALAKSHMI j</v>
      </c>
      <c r="I837" s="77" t="str">
        <f>IFERROR(IF('Patient Admission Report'!D832="","",'Patient Admission Report'!D832),"")</f>
        <v>91-9440296438</v>
      </c>
      <c r="J837" s="68" t="str">
        <f>IFERROR(IF('Patient Admission Report'!E832="","",'Patient Admission Report'!E832),"")</f>
        <v>TELANGANA</v>
      </c>
      <c r="K837" s="68" t="str">
        <f>IFERROR(IF('Patient Admission Report'!F832="","",'Patient Admission Report'!F832),"")</f>
        <v>OBSERVATION</v>
      </c>
      <c r="L837" s="68" t="str">
        <f>IFERROR(IF('Patient Admission Report'!G832="","",'Patient Admission Report'!G832),"")</f>
        <v>GENERAL MEDICINE</v>
      </c>
      <c r="M837" s="133" t="str">
        <f>IFERROR(IF('Patient Admission Report'!I832="","",'Patient Admission Report'!I832),"")</f>
        <v/>
      </c>
      <c r="N837" s="124"/>
      <c r="O837" s="116"/>
      <c r="P837" s="72"/>
      <c r="Q837" s="73"/>
      <c r="R837" s="72"/>
      <c r="S837" s="72"/>
      <c r="T837" s="73"/>
      <c r="U837" s="69"/>
      <c r="V837" s="69"/>
      <c r="W837" s="136"/>
      <c r="X837" s="139"/>
      <c r="Y837" s="121"/>
      <c r="Z837" s="143" t="str">
        <f>IFERROR(VLOOKUP('Care Companion Tracker'!$G837,'Patient Discharge Report'!$B$11:$E$1048576,3,FALSE),"")</f>
        <v>26/09/2014 06:46 PM</v>
      </c>
      <c r="AA837" s="94" t="str">
        <f>IFERROR(VLOOKUP('Care Companion Tracker'!$G837,'Patient Discharge Report'!$B$11:$E$1048576,4,FALSE),"")</f>
        <v>Normal Discharge</v>
      </c>
      <c r="AB837" s="179">
        <f>ROUND(IF('Care Companion Tracker'!$Z837="",0,('Care Companion Tracker'!$Z837-'Care Companion Tracker'!$F837)),0)</f>
        <v>1</v>
      </c>
      <c r="AC837" s="116"/>
      <c r="AD837" s="95"/>
    </row>
    <row r="838" spans="2:30">
      <c r="B838" s="67">
        <f t="shared" si="24"/>
        <v>823</v>
      </c>
      <c r="C838" s="68" t="str">
        <f t="shared" si="25"/>
        <v>Hyderabad</v>
      </c>
      <c r="D838" s="93" t="str">
        <f>IF(AND('Care Companion Tracker'!$U838="", 'Care Companion Tracker'!$Z838=""),"Class not attended", IF(AND('Care Companion Tracker'!$Z838="",'Care Companion Tracker'!$U838&lt;&gt;"",$K838="Surgery",$W838=""),"Practical Left", IF(AND('Care Companion Tracker'!$Z838="",'Care Companion Tracker'!$U838&lt;&gt;"",'Care Companion Tracker'!$K838="Surgery",'Care Companion Tracker'!$Y838=""),"Evaluation left",IF(OR(AND('Care Companion Tracker'!$Z838&lt;&gt;"",'Care Companion Tracker'!$K838="Surgery",'Care Companion Tracker'!$U838&lt;&gt;"",'Care Companion Tracker'!$W838&lt;&gt;"",'Care Companion Tracker'!$Y838&lt;&gt;""),AND('Care Companion Tracker'!$Z838&lt;&gt;"",'Care Companion Tracker'!$K838="Procedure",'Care Companion Tracker'!$U838&lt;&gt;""),AND('Care Companion Tracker'!$Z838&lt;&gt;"",'Care Companion Tracker'!$K838="Observation",'Care Companion Tracker'!$U838&lt;&gt;"")),"Discharged &amp; completed",IF(AND('Care Companion Tracker'!$Z838&lt;&gt;"",'Care Companion Tracker'!$U838&lt;&gt;"",'Care Companion Tracker'!$W838=""),"Discharged but no practical", IF(AND('Care Companion Tracker'!$Z838&lt;&gt;"",'Care Companion Tracker'!$U838&lt;&gt;"",'Care Companion Tracker'!$K838="Surgery",'Care Companion Tracker'!$Y838=""),"Discharged but no evaluation",IF(AND('Care Companion Tracker'!$Z838&lt;&gt;"",'Care Companion Tracker'!$U838=""),"Discharged but no class","Completed but not discharged")))))))</f>
        <v>Discharged but no class</v>
      </c>
      <c r="E838" s="129" t="str">
        <f>IF(Table4[[#This Row],[DOA (DD/MM/YY)]]="","",TEXT(Table4[[#This Row],[DOA (DD/MM/YY)]],"mmm-yy"))</f>
        <v>Sep-14</v>
      </c>
      <c r="F838" s="148" t="str">
        <f>IF('Patient Admission Report'!H833="","",'Patient Admission Report'!H833)</f>
        <v>25/09/2014 02:36 PM</v>
      </c>
      <c r="G838" s="112" t="str">
        <f>IFERROR(IF('Patient Admission Report'!B833="","",'Patient Admission Report'!B833),"")</f>
        <v>10070000203657</v>
      </c>
      <c r="H838" s="68" t="str">
        <f>IFERROR(IF('Patient Admission Report'!C833="","",'Patient Admission Report'!C833),"")</f>
        <v>Mrs SHOBA B</v>
      </c>
      <c r="I838" s="77" t="str">
        <f>IFERROR(IF('Patient Admission Report'!D833="","",'Patient Admission Report'!D833),"")</f>
        <v>91-9885797426</v>
      </c>
      <c r="J838" s="68" t="str">
        <f>IFERROR(IF('Patient Admission Report'!E833="","",'Patient Admission Report'!E833),"")</f>
        <v>TELANGANA</v>
      </c>
      <c r="K838" s="68" t="str">
        <f>IFERROR(IF('Patient Admission Report'!F833="","",'Patient Admission Report'!F833),"")</f>
        <v>OBSERVATION</v>
      </c>
      <c r="L838" s="68" t="str">
        <f>IFERROR(IF('Patient Admission Report'!G833="","",'Patient Admission Report'!G833),"")</f>
        <v>GENERAL MEDICINE</v>
      </c>
      <c r="M838" s="133" t="str">
        <f>IFERROR(IF('Patient Admission Report'!I833="","",'Patient Admission Report'!I833),"")</f>
        <v/>
      </c>
      <c r="N838" s="124"/>
      <c r="O838" s="116"/>
      <c r="P838" s="72"/>
      <c r="Q838" s="73"/>
      <c r="R838" s="72"/>
      <c r="S838" s="72"/>
      <c r="T838" s="73"/>
      <c r="U838" s="69"/>
      <c r="V838" s="69"/>
      <c r="W838" s="136"/>
      <c r="X838" s="139"/>
      <c r="Y838" s="121"/>
      <c r="Z838" s="143" t="str">
        <f>IFERROR(VLOOKUP('Care Companion Tracker'!$G838,'Patient Discharge Report'!$B$11:$E$1048576,3,FALSE),"")</f>
        <v>26/09/2014 05:25 PM</v>
      </c>
      <c r="AA838" s="94" t="str">
        <f>IFERROR(VLOOKUP('Care Companion Tracker'!$G838,'Patient Discharge Report'!$B$11:$E$1048576,4,FALSE),"")</f>
        <v>Normal Discharge</v>
      </c>
      <c r="AB838" s="179">
        <f>ROUND(IF('Care Companion Tracker'!$Z838="",0,('Care Companion Tracker'!$Z838-'Care Companion Tracker'!$F838)),0)</f>
        <v>1</v>
      </c>
      <c r="AC838" s="116"/>
      <c r="AD838" s="95"/>
    </row>
    <row r="839" spans="2:30">
      <c r="B839" s="67">
        <f t="shared" si="24"/>
        <v>824</v>
      </c>
      <c r="C839" s="68" t="str">
        <f t="shared" si="25"/>
        <v>Hyderabad</v>
      </c>
      <c r="D839" s="93" t="str">
        <f>IF(AND('Care Companion Tracker'!$U839="", 'Care Companion Tracker'!$Z839=""),"Class not attended", IF(AND('Care Companion Tracker'!$Z839="",'Care Companion Tracker'!$U839&lt;&gt;"",$K839="Surgery",$W839=""),"Practical Left", IF(AND('Care Companion Tracker'!$Z839="",'Care Companion Tracker'!$U839&lt;&gt;"",'Care Companion Tracker'!$K839="Surgery",'Care Companion Tracker'!$Y839=""),"Evaluation left",IF(OR(AND('Care Companion Tracker'!$Z839&lt;&gt;"",'Care Companion Tracker'!$K839="Surgery",'Care Companion Tracker'!$U839&lt;&gt;"",'Care Companion Tracker'!$W839&lt;&gt;"",'Care Companion Tracker'!$Y839&lt;&gt;""),AND('Care Companion Tracker'!$Z839&lt;&gt;"",'Care Companion Tracker'!$K839="Procedure",'Care Companion Tracker'!$U839&lt;&gt;""),AND('Care Companion Tracker'!$Z839&lt;&gt;"",'Care Companion Tracker'!$K839="Observation",'Care Companion Tracker'!$U839&lt;&gt;"")),"Discharged &amp; completed",IF(AND('Care Companion Tracker'!$Z839&lt;&gt;"",'Care Companion Tracker'!$U839&lt;&gt;"",'Care Companion Tracker'!$W839=""),"Discharged but no practical", IF(AND('Care Companion Tracker'!$Z839&lt;&gt;"",'Care Companion Tracker'!$U839&lt;&gt;"",'Care Companion Tracker'!$K839="Surgery",'Care Companion Tracker'!$Y839=""),"Discharged but no evaluation",IF(AND('Care Companion Tracker'!$Z839&lt;&gt;"",'Care Companion Tracker'!$U839=""),"Discharged but no class","Completed but not discharged")))))))</f>
        <v>Discharged but no class</v>
      </c>
      <c r="E839" s="129" t="str">
        <f>IF(Table4[[#This Row],[DOA (DD/MM/YY)]]="","",TEXT(Table4[[#This Row],[DOA (DD/MM/YY)]],"mmm-yy"))</f>
        <v>Sep-14</v>
      </c>
      <c r="F839" s="148" t="str">
        <f>IF('Patient Admission Report'!H834="","",'Patient Admission Report'!H834)</f>
        <v>25/09/2014 01:27 PM</v>
      </c>
      <c r="G839" s="112" t="str">
        <f>IFERROR(IF('Patient Admission Report'!B834="","",'Patient Admission Report'!B834),"")</f>
        <v>10070000204555</v>
      </c>
      <c r="H839" s="68" t="str">
        <f>IFERROR(IF('Patient Admission Report'!C834="","",'Patient Admission Report'!C834),"")</f>
        <v>Mr PRABHAKAR B</v>
      </c>
      <c r="I839" s="77" t="str">
        <f>IFERROR(IF('Patient Admission Report'!D834="","",'Patient Admission Report'!D834),"")</f>
        <v>9949286288</v>
      </c>
      <c r="J839" s="68" t="str">
        <f>IFERROR(IF('Patient Admission Report'!E834="","",'Patient Admission Report'!E834),"")</f>
        <v>TELANGANA</v>
      </c>
      <c r="K839" s="68" t="str">
        <f>IFERROR(IF('Patient Admission Report'!F834="","",'Patient Admission Report'!F834),"")</f>
        <v>PROCEDURE</v>
      </c>
      <c r="L839" s="68" t="str">
        <f>IFERROR(IF('Patient Admission Report'!G834="","",'Patient Admission Report'!G834),"")</f>
        <v>GENERAL MEDICINE</v>
      </c>
      <c r="M839" s="133" t="str">
        <f>IFERROR(IF('Patient Admission Report'!I834="","",'Patient Admission Report'!I834),"")</f>
        <v>NH-Mallareddy Hospital</v>
      </c>
      <c r="N839" s="124"/>
      <c r="O839" s="116"/>
      <c r="P839" s="72"/>
      <c r="Q839" s="73"/>
      <c r="R839" s="72"/>
      <c r="S839" s="72"/>
      <c r="T839" s="73"/>
      <c r="U839" s="69"/>
      <c r="V839" s="69"/>
      <c r="W839" s="136"/>
      <c r="X839" s="139"/>
      <c r="Y839" s="121"/>
      <c r="Z839" s="143" t="str">
        <f>IFERROR(VLOOKUP('Care Companion Tracker'!$G839,'Patient Discharge Report'!$B$11:$E$1048576,3,FALSE),"")</f>
        <v>27/09/2014 04:59 PM</v>
      </c>
      <c r="AA839" s="94" t="str">
        <f>IFERROR(VLOOKUP('Care Companion Tracker'!$G839,'Patient Discharge Report'!$B$11:$E$1048576,4,FALSE),"")</f>
        <v>Normal Discharge</v>
      </c>
      <c r="AB839" s="179">
        <f>ROUND(IF('Care Companion Tracker'!$Z839="",0,('Care Companion Tracker'!$Z839-'Care Companion Tracker'!$F839)),0)</f>
        <v>2</v>
      </c>
      <c r="AC839" s="116"/>
      <c r="AD839" s="95"/>
    </row>
    <row r="840" spans="2:30">
      <c r="B840" s="67">
        <f t="shared" si="24"/>
        <v>825</v>
      </c>
      <c r="C840" s="68" t="str">
        <f t="shared" si="25"/>
        <v>Hyderabad</v>
      </c>
      <c r="D840" s="93" t="str">
        <f>IF(AND('Care Companion Tracker'!$U840="", 'Care Companion Tracker'!$Z840=""),"Class not attended", IF(AND('Care Companion Tracker'!$Z840="",'Care Companion Tracker'!$U840&lt;&gt;"",$K840="Surgery",$W840=""),"Practical Left", IF(AND('Care Companion Tracker'!$Z840="",'Care Companion Tracker'!$U840&lt;&gt;"",'Care Companion Tracker'!$K840="Surgery",'Care Companion Tracker'!$Y840=""),"Evaluation left",IF(OR(AND('Care Companion Tracker'!$Z840&lt;&gt;"",'Care Companion Tracker'!$K840="Surgery",'Care Companion Tracker'!$U840&lt;&gt;"",'Care Companion Tracker'!$W840&lt;&gt;"",'Care Companion Tracker'!$Y840&lt;&gt;""),AND('Care Companion Tracker'!$Z840&lt;&gt;"",'Care Companion Tracker'!$K840="Procedure",'Care Companion Tracker'!$U840&lt;&gt;""),AND('Care Companion Tracker'!$Z840&lt;&gt;"",'Care Companion Tracker'!$K840="Observation",'Care Companion Tracker'!$U840&lt;&gt;"")),"Discharged &amp; completed",IF(AND('Care Companion Tracker'!$Z840&lt;&gt;"",'Care Companion Tracker'!$U840&lt;&gt;"",'Care Companion Tracker'!$W840=""),"Discharged but no practical", IF(AND('Care Companion Tracker'!$Z840&lt;&gt;"",'Care Companion Tracker'!$U840&lt;&gt;"",'Care Companion Tracker'!$K840="Surgery",'Care Companion Tracker'!$Y840=""),"Discharged but no evaluation",IF(AND('Care Companion Tracker'!$Z840&lt;&gt;"",'Care Companion Tracker'!$U840=""),"Discharged but no class","Completed but not discharged")))))))</f>
        <v>Discharged but no class</v>
      </c>
      <c r="E840" s="129" t="str">
        <f>IF(Table4[[#This Row],[DOA (DD/MM/YY)]]="","",TEXT(Table4[[#This Row],[DOA (DD/MM/YY)]],"mmm-yy"))</f>
        <v>Sep-14</v>
      </c>
      <c r="F840" s="148" t="str">
        <f>IF('Patient Admission Report'!H835="","",'Patient Admission Report'!H835)</f>
        <v>25/09/2014 12:19 PM</v>
      </c>
      <c r="G840" s="112" t="str">
        <f>IFERROR(IF('Patient Admission Report'!B835="","",'Patient Admission Report'!B835),"")</f>
        <v>10070000204653</v>
      </c>
      <c r="H840" s="68" t="str">
        <f>IFERROR(IF('Patient Admission Report'!C835="","",'Patient Admission Report'!C835),"")</f>
        <v>Mrs POCHAVVA</v>
      </c>
      <c r="I840" s="77" t="str">
        <f>IFERROR(IF('Patient Admission Report'!D835="","",'Patient Admission Report'!D835),"")</f>
        <v>9705307284</v>
      </c>
      <c r="J840" s="68" t="str">
        <f>IFERROR(IF('Patient Admission Report'!E835="","",'Patient Admission Report'!E835),"")</f>
        <v>TELANGANA</v>
      </c>
      <c r="K840" s="68" t="str">
        <f>IFERROR(IF('Patient Admission Report'!F835="","",'Patient Admission Report'!F835),"")</f>
        <v>PROCEDURE</v>
      </c>
      <c r="L840" s="68" t="str">
        <f>IFERROR(IF('Patient Admission Report'!G835="","",'Patient Admission Report'!G835),"")</f>
        <v>GENERAL MEDICINE</v>
      </c>
      <c r="M840" s="133" t="str">
        <f>IFERROR(IF('Patient Admission Report'!I835="","",'Patient Admission Report'!I835),"")</f>
        <v>NH-Mallareddy Hospital</v>
      </c>
      <c r="N840" s="124"/>
      <c r="O840" s="116"/>
      <c r="P840" s="72"/>
      <c r="Q840" s="73"/>
      <c r="R840" s="72"/>
      <c r="S840" s="72"/>
      <c r="T840" s="73"/>
      <c r="U840" s="69"/>
      <c r="V840" s="69"/>
      <c r="W840" s="136"/>
      <c r="X840" s="139"/>
      <c r="Y840" s="121"/>
      <c r="Z840" s="143" t="str">
        <f>IFERROR(VLOOKUP('Care Companion Tracker'!$G840,'Patient Discharge Report'!$B$11:$E$1048576,3,FALSE),"")</f>
        <v>27/09/2014 03:16 PM</v>
      </c>
      <c r="AA840" s="94" t="str">
        <f>IFERROR(VLOOKUP('Care Companion Tracker'!$G840,'Patient Discharge Report'!$B$11:$E$1048576,4,FALSE),"")</f>
        <v>Normal Discharge</v>
      </c>
      <c r="AB840" s="179">
        <f>ROUND(IF('Care Companion Tracker'!$Z840="",0,('Care Companion Tracker'!$Z840-'Care Companion Tracker'!$F840)),0)</f>
        <v>2</v>
      </c>
      <c r="AC840" s="116"/>
      <c r="AD840" s="95"/>
    </row>
    <row r="841" spans="2:30">
      <c r="B841" s="67">
        <f t="shared" si="24"/>
        <v>826</v>
      </c>
      <c r="C841" s="68" t="str">
        <f t="shared" si="25"/>
        <v>Hyderabad</v>
      </c>
      <c r="D841" s="93" t="str">
        <f>IF(AND('Care Companion Tracker'!$U841="", 'Care Companion Tracker'!$Z841=""),"Class not attended", IF(AND('Care Companion Tracker'!$Z841="",'Care Companion Tracker'!$U841&lt;&gt;"",$K841="Surgery",$W841=""),"Practical Left", IF(AND('Care Companion Tracker'!$Z841="",'Care Companion Tracker'!$U841&lt;&gt;"",'Care Companion Tracker'!$K841="Surgery",'Care Companion Tracker'!$Y841=""),"Evaluation left",IF(OR(AND('Care Companion Tracker'!$Z841&lt;&gt;"",'Care Companion Tracker'!$K841="Surgery",'Care Companion Tracker'!$U841&lt;&gt;"",'Care Companion Tracker'!$W841&lt;&gt;"",'Care Companion Tracker'!$Y841&lt;&gt;""),AND('Care Companion Tracker'!$Z841&lt;&gt;"",'Care Companion Tracker'!$K841="Procedure",'Care Companion Tracker'!$U841&lt;&gt;""),AND('Care Companion Tracker'!$Z841&lt;&gt;"",'Care Companion Tracker'!$K841="Observation",'Care Companion Tracker'!$U841&lt;&gt;"")),"Discharged &amp; completed",IF(AND('Care Companion Tracker'!$Z841&lt;&gt;"",'Care Companion Tracker'!$U841&lt;&gt;"",'Care Companion Tracker'!$W841=""),"Discharged but no practical", IF(AND('Care Companion Tracker'!$Z841&lt;&gt;"",'Care Companion Tracker'!$U841&lt;&gt;"",'Care Companion Tracker'!$K841="Surgery",'Care Companion Tracker'!$Y841=""),"Discharged but no evaluation",IF(AND('Care Companion Tracker'!$Z841&lt;&gt;"",'Care Companion Tracker'!$U841=""),"Discharged but no class","Completed but not discharged")))))))</f>
        <v>Discharged but no class</v>
      </c>
      <c r="E841" s="129" t="str">
        <f>IF(Table4[[#This Row],[DOA (DD/MM/YY)]]="","",TEXT(Table4[[#This Row],[DOA (DD/MM/YY)]],"mmm-yy"))</f>
        <v>Sep-14</v>
      </c>
      <c r="F841" s="148" t="str">
        <f>IF('Patient Admission Report'!H836="","",'Patient Admission Report'!H836)</f>
        <v>25/09/2014 11:57 AM</v>
      </c>
      <c r="G841" s="112" t="str">
        <f>IFERROR(IF('Patient Admission Report'!B836="","",'Patient Admission Report'!B836),"")</f>
        <v>10070000204537</v>
      </c>
      <c r="H841" s="68" t="str">
        <f>IFERROR(IF('Patient Admission Report'!C836="","",'Patient Admission Report'!C836),"")</f>
        <v>Mr SRISAILAM R</v>
      </c>
      <c r="I841" s="77" t="str">
        <f>IFERROR(IF('Patient Admission Report'!D836="","",'Patient Admission Report'!D836),"")</f>
        <v>91-9959979486</v>
      </c>
      <c r="J841" s="68" t="str">
        <f>IFERROR(IF('Patient Admission Report'!E836="","",'Patient Admission Report'!E836),"")</f>
        <v>TELANGANA</v>
      </c>
      <c r="K841" s="68" t="str">
        <f>IFERROR(IF('Patient Admission Report'!F836="","",'Patient Admission Report'!F836),"")</f>
        <v>OBSERVATION</v>
      </c>
      <c r="L841" s="68" t="str">
        <f>IFERROR(IF('Patient Admission Report'!G836="","",'Patient Admission Report'!G836),"")</f>
        <v>GENERAL MEDICINE</v>
      </c>
      <c r="M841" s="133" t="str">
        <f>IFERROR(IF('Patient Admission Report'!I836="","",'Patient Admission Report'!I836),"")</f>
        <v>CGHS_CREDIT</v>
      </c>
      <c r="N841" s="124"/>
      <c r="O841" s="116"/>
      <c r="P841" s="72"/>
      <c r="Q841" s="73"/>
      <c r="R841" s="72"/>
      <c r="S841" s="72"/>
      <c r="T841" s="73"/>
      <c r="U841" s="69"/>
      <c r="V841" s="69"/>
      <c r="W841" s="136"/>
      <c r="X841" s="139"/>
      <c r="Y841" s="121"/>
      <c r="Z841" s="143" t="str">
        <f>IFERROR(VLOOKUP('Care Companion Tracker'!$G841,'Patient Discharge Report'!$B$11:$E$1048576,3,FALSE),"")</f>
        <v>30/09/2014 07:43 PM</v>
      </c>
      <c r="AA841" s="94" t="str">
        <f>IFERROR(VLOOKUP('Care Companion Tracker'!$G841,'Patient Discharge Report'!$B$11:$E$1048576,4,FALSE),"")</f>
        <v>Normal Discharge</v>
      </c>
      <c r="AB841" s="179">
        <f>ROUND(IF('Care Companion Tracker'!$Z841="",0,('Care Companion Tracker'!$Z841-'Care Companion Tracker'!$F841)),0)</f>
        <v>5</v>
      </c>
      <c r="AC841" s="116"/>
      <c r="AD841" s="95"/>
    </row>
    <row r="842" spans="2:30">
      <c r="B842" s="67">
        <f t="shared" si="24"/>
        <v>827</v>
      </c>
      <c r="C842" s="68" t="str">
        <f t="shared" si="25"/>
        <v>Hyderabad</v>
      </c>
      <c r="D842" s="93" t="str">
        <f>IF(AND('Care Companion Tracker'!$U842="", 'Care Companion Tracker'!$Z842=""),"Class not attended", IF(AND('Care Companion Tracker'!$Z842="",'Care Companion Tracker'!$U842&lt;&gt;"",$K842="Surgery",$W842=""),"Practical Left", IF(AND('Care Companion Tracker'!$Z842="",'Care Companion Tracker'!$U842&lt;&gt;"",'Care Companion Tracker'!$K842="Surgery",'Care Companion Tracker'!$Y842=""),"Evaluation left",IF(OR(AND('Care Companion Tracker'!$Z842&lt;&gt;"",'Care Companion Tracker'!$K842="Surgery",'Care Companion Tracker'!$U842&lt;&gt;"",'Care Companion Tracker'!$W842&lt;&gt;"",'Care Companion Tracker'!$Y842&lt;&gt;""),AND('Care Companion Tracker'!$Z842&lt;&gt;"",'Care Companion Tracker'!$K842="Procedure",'Care Companion Tracker'!$U842&lt;&gt;""),AND('Care Companion Tracker'!$Z842&lt;&gt;"",'Care Companion Tracker'!$K842="Observation",'Care Companion Tracker'!$U842&lt;&gt;"")),"Discharged &amp; completed",IF(AND('Care Companion Tracker'!$Z842&lt;&gt;"",'Care Companion Tracker'!$U842&lt;&gt;"",'Care Companion Tracker'!$W842=""),"Discharged but no practical", IF(AND('Care Companion Tracker'!$Z842&lt;&gt;"",'Care Companion Tracker'!$U842&lt;&gt;"",'Care Companion Tracker'!$K842="Surgery",'Care Companion Tracker'!$Y842=""),"Discharged but no evaluation",IF(AND('Care Companion Tracker'!$Z842&lt;&gt;"",'Care Companion Tracker'!$U842=""),"Discharged but no class","Completed but not discharged")))))))</f>
        <v>Discharged but no class</v>
      </c>
      <c r="E842" s="129" t="str">
        <f>IF(Table4[[#This Row],[DOA (DD/MM/YY)]]="","",TEXT(Table4[[#This Row],[DOA (DD/MM/YY)]],"mmm-yy"))</f>
        <v>Sep-14</v>
      </c>
      <c r="F842" s="148" t="str">
        <f>IF('Patient Admission Report'!H837="","",'Patient Admission Report'!H837)</f>
        <v>25/09/2014 10:53 AM</v>
      </c>
      <c r="G842" s="112" t="str">
        <f>IFERROR(IF('Patient Admission Report'!B837="","",'Patient Admission Report'!B837),"")</f>
        <v>10070000198740</v>
      </c>
      <c r="H842" s="68" t="str">
        <f>IFERROR(IF('Patient Admission Report'!C837="","",'Patient Admission Report'!C837),"")</f>
        <v>Mrs SANTOSHA B</v>
      </c>
      <c r="I842" s="77" t="str">
        <f>IFERROR(IF('Patient Admission Report'!D837="","",'Patient Admission Report'!D837),"")</f>
        <v>8978090575</v>
      </c>
      <c r="J842" s="68" t="str">
        <f>IFERROR(IF('Patient Admission Report'!E837="","",'Patient Admission Report'!E837),"")</f>
        <v>TELANGANA</v>
      </c>
      <c r="K842" s="68" t="str">
        <f>IFERROR(IF('Patient Admission Report'!F837="","",'Patient Admission Report'!F837),"")</f>
        <v>OBSERVATION</v>
      </c>
      <c r="L842" s="68" t="str">
        <f>IFERROR(IF('Patient Admission Report'!G837="","",'Patient Admission Report'!G837),"")</f>
        <v>GENERAL MEDICINE</v>
      </c>
      <c r="M842" s="133" t="str">
        <f>IFERROR(IF('Patient Admission Report'!I837="","",'Patient Admission Report'!I837),"")</f>
        <v/>
      </c>
      <c r="N842" s="124"/>
      <c r="O842" s="116"/>
      <c r="P842" s="72"/>
      <c r="Q842" s="73"/>
      <c r="R842" s="72"/>
      <c r="S842" s="72"/>
      <c r="T842" s="73"/>
      <c r="U842" s="69"/>
      <c r="V842" s="69"/>
      <c r="W842" s="136"/>
      <c r="X842" s="139"/>
      <c r="Y842" s="121"/>
      <c r="Z842" s="143" t="str">
        <f>IFERROR(VLOOKUP('Care Companion Tracker'!$G842,'Patient Discharge Report'!$B$11:$E$1048576,3,FALSE),"")</f>
        <v>27/09/2014 11:27 PM</v>
      </c>
      <c r="AA842" s="94" t="str">
        <f>IFERROR(VLOOKUP('Care Companion Tracker'!$G842,'Patient Discharge Report'!$B$11:$E$1048576,4,FALSE),"")</f>
        <v>Normal Discharge</v>
      </c>
      <c r="AB842" s="179">
        <f>ROUND(IF('Care Companion Tracker'!$Z842="",0,('Care Companion Tracker'!$Z842-'Care Companion Tracker'!$F842)),0)</f>
        <v>3</v>
      </c>
      <c r="AC842" s="116"/>
      <c r="AD842" s="95"/>
    </row>
    <row r="843" spans="2:30">
      <c r="B843" s="67">
        <f t="shared" si="24"/>
        <v>828</v>
      </c>
      <c r="C843" s="68" t="str">
        <f t="shared" si="25"/>
        <v>Hyderabad</v>
      </c>
      <c r="D843" s="93" t="str">
        <f>IF(AND('Care Companion Tracker'!$U843="", 'Care Companion Tracker'!$Z843=""),"Class not attended", IF(AND('Care Companion Tracker'!$Z843="",'Care Companion Tracker'!$U843&lt;&gt;"",$K843="Surgery",$W843=""),"Practical Left", IF(AND('Care Companion Tracker'!$Z843="",'Care Companion Tracker'!$U843&lt;&gt;"",'Care Companion Tracker'!$K843="Surgery",'Care Companion Tracker'!$Y843=""),"Evaluation left",IF(OR(AND('Care Companion Tracker'!$Z843&lt;&gt;"",'Care Companion Tracker'!$K843="Surgery",'Care Companion Tracker'!$U843&lt;&gt;"",'Care Companion Tracker'!$W843&lt;&gt;"",'Care Companion Tracker'!$Y843&lt;&gt;""),AND('Care Companion Tracker'!$Z843&lt;&gt;"",'Care Companion Tracker'!$K843="Procedure",'Care Companion Tracker'!$U843&lt;&gt;""),AND('Care Companion Tracker'!$Z843&lt;&gt;"",'Care Companion Tracker'!$K843="Observation",'Care Companion Tracker'!$U843&lt;&gt;"")),"Discharged &amp; completed",IF(AND('Care Companion Tracker'!$Z843&lt;&gt;"",'Care Companion Tracker'!$U843&lt;&gt;"",'Care Companion Tracker'!$W843=""),"Discharged but no practical", IF(AND('Care Companion Tracker'!$Z843&lt;&gt;"",'Care Companion Tracker'!$U843&lt;&gt;"",'Care Companion Tracker'!$K843="Surgery",'Care Companion Tracker'!$Y843=""),"Discharged but no evaluation",IF(AND('Care Companion Tracker'!$Z843&lt;&gt;"",'Care Companion Tracker'!$U843=""),"Discharged but no class","Completed but not discharged")))))))</f>
        <v>Discharged but no class</v>
      </c>
      <c r="E843" s="129" t="str">
        <f>IF(Table4[[#This Row],[DOA (DD/MM/YY)]]="","",TEXT(Table4[[#This Row],[DOA (DD/MM/YY)]],"mmm-yy"))</f>
        <v>Sep-14</v>
      </c>
      <c r="F843" s="148" t="str">
        <f>IF('Patient Admission Report'!H838="","",'Patient Admission Report'!H838)</f>
        <v>25/09/2014 11:39 PM</v>
      </c>
      <c r="G843" s="112" t="str">
        <f>IFERROR(IF('Patient Admission Report'!B838="","",'Patient Admission Report'!B838),"")</f>
        <v>10070000182647</v>
      </c>
      <c r="H843" s="68" t="str">
        <f>IFERROR(IF('Patient Admission Report'!C838="","",'Patient Admission Report'!C838),"")</f>
        <v>Mr RADHA KRISHNA P</v>
      </c>
      <c r="I843" s="77" t="str">
        <f>IFERROR(IF('Patient Admission Report'!D838="","",'Patient Admission Report'!D838),"")</f>
        <v>91-9052564228</v>
      </c>
      <c r="J843" s="68" t="str">
        <f>IFERROR(IF('Patient Admission Report'!E838="","",'Patient Admission Report'!E838),"")</f>
        <v>Andhra Pradesh</v>
      </c>
      <c r="K843" s="68" t="str">
        <f>IFERROR(IF('Patient Admission Report'!F838="","",'Patient Admission Report'!F838),"")</f>
        <v>OBSERVATION</v>
      </c>
      <c r="L843" s="68" t="str">
        <f>IFERROR(IF('Patient Admission Report'!G838="","",'Patient Admission Report'!G838),"")</f>
        <v>NEPHROLOGY</v>
      </c>
      <c r="M843" s="133" t="str">
        <f>IFERROR(IF('Patient Admission Report'!I838="","",'Patient Admission Report'!I838),"")</f>
        <v/>
      </c>
      <c r="N843" s="124"/>
      <c r="O843" s="116"/>
      <c r="P843" s="72"/>
      <c r="Q843" s="73"/>
      <c r="R843" s="72"/>
      <c r="S843" s="72"/>
      <c r="T843" s="73"/>
      <c r="U843" s="69"/>
      <c r="V843" s="69"/>
      <c r="W843" s="136"/>
      <c r="X843" s="139"/>
      <c r="Y843" s="121"/>
      <c r="Z843" s="143" t="str">
        <f>IFERROR(VLOOKUP('Care Companion Tracker'!$G843,'Patient Discharge Report'!$B$11:$E$1048576,3,FALSE),"")</f>
        <v>30/09/2014 08:48 PM</v>
      </c>
      <c r="AA843" s="94" t="str">
        <f>IFERROR(VLOOKUP('Care Companion Tracker'!$G843,'Patient Discharge Report'!$B$11:$E$1048576,4,FALSE),"")</f>
        <v>Normal Discharge</v>
      </c>
      <c r="AB843" s="179">
        <f>ROUND(IF('Care Companion Tracker'!$Z843="",0,('Care Companion Tracker'!$Z843-'Care Companion Tracker'!$F843)),0)</f>
        <v>5</v>
      </c>
      <c r="AC843" s="116"/>
      <c r="AD843" s="95"/>
    </row>
    <row r="844" spans="2:30">
      <c r="B844" s="67">
        <f t="shared" si="24"/>
        <v>829</v>
      </c>
      <c r="C844" s="68" t="str">
        <f t="shared" si="25"/>
        <v>Hyderabad</v>
      </c>
      <c r="D844" s="93" t="str">
        <f>IF(AND('Care Companion Tracker'!$U844="", 'Care Companion Tracker'!$Z844=""),"Class not attended", IF(AND('Care Companion Tracker'!$Z844="",'Care Companion Tracker'!$U844&lt;&gt;"",$K844="Surgery",$W844=""),"Practical Left", IF(AND('Care Companion Tracker'!$Z844="",'Care Companion Tracker'!$U844&lt;&gt;"",'Care Companion Tracker'!$K844="Surgery",'Care Companion Tracker'!$Y844=""),"Evaluation left",IF(OR(AND('Care Companion Tracker'!$Z844&lt;&gt;"",'Care Companion Tracker'!$K844="Surgery",'Care Companion Tracker'!$U844&lt;&gt;"",'Care Companion Tracker'!$W844&lt;&gt;"",'Care Companion Tracker'!$Y844&lt;&gt;""),AND('Care Companion Tracker'!$Z844&lt;&gt;"",'Care Companion Tracker'!$K844="Procedure",'Care Companion Tracker'!$U844&lt;&gt;""),AND('Care Companion Tracker'!$Z844&lt;&gt;"",'Care Companion Tracker'!$K844="Observation",'Care Companion Tracker'!$U844&lt;&gt;"")),"Discharged &amp; completed",IF(AND('Care Companion Tracker'!$Z844&lt;&gt;"",'Care Companion Tracker'!$U844&lt;&gt;"",'Care Companion Tracker'!$W844=""),"Discharged but no practical", IF(AND('Care Companion Tracker'!$Z844&lt;&gt;"",'Care Companion Tracker'!$U844&lt;&gt;"",'Care Companion Tracker'!$K844="Surgery",'Care Companion Tracker'!$Y844=""),"Discharged but no evaluation",IF(AND('Care Companion Tracker'!$Z844&lt;&gt;"",'Care Companion Tracker'!$U844=""),"Discharged but no class","Completed but not discharged")))))))</f>
        <v>Discharged but no class</v>
      </c>
      <c r="E844" s="129" t="str">
        <f>IF(Table4[[#This Row],[DOA (DD/MM/YY)]]="","",TEXT(Table4[[#This Row],[DOA (DD/MM/YY)]],"mmm-yy"))</f>
        <v>Sep-14</v>
      </c>
      <c r="F844" s="148" t="str">
        <f>IF('Patient Admission Report'!H839="","",'Patient Admission Report'!H839)</f>
        <v>25/09/2014 11:07 AM</v>
      </c>
      <c r="G844" s="112" t="str">
        <f>IFERROR(IF('Patient Admission Report'!B839="","",'Patient Admission Report'!B839),"")</f>
        <v>10070000204623</v>
      </c>
      <c r="H844" s="68" t="str">
        <f>IFERROR(IF('Patient Admission Report'!C839="","",'Patient Admission Report'!C839),"")</f>
        <v>Mrs PEDDANARASAMMA B</v>
      </c>
      <c r="I844" s="77" t="str">
        <f>IFERROR(IF('Patient Admission Report'!D839="","",'Patient Admission Report'!D839),"")</f>
        <v>8374156184</v>
      </c>
      <c r="J844" s="68" t="str">
        <f>IFERROR(IF('Patient Admission Report'!E839="","",'Patient Admission Report'!E839),"")</f>
        <v>TELANGANA</v>
      </c>
      <c r="K844" s="68" t="str">
        <f>IFERROR(IF('Patient Admission Report'!F839="","",'Patient Admission Report'!F839),"")</f>
        <v>PROCEDURE</v>
      </c>
      <c r="L844" s="68" t="str">
        <f>IFERROR(IF('Patient Admission Report'!G839="","",'Patient Admission Report'!G839),"")</f>
        <v>NEPHROLOGY</v>
      </c>
      <c r="M844" s="133" t="str">
        <f>IFERROR(IF('Patient Admission Report'!I839="","",'Patient Admission Report'!I839),"")</f>
        <v/>
      </c>
      <c r="N844" s="124"/>
      <c r="O844" s="116"/>
      <c r="P844" s="72"/>
      <c r="Q844" s="73"/>
      <c r="R844" s="72"/>
      <c r="S844" s="72"/>
      <c r="T844" s="73"/>
      <c r="U844" s="69"/>
      <c r="V844" s="69"/>
      <c r="W844" s="136"/>
      <c r="X844" s="139"/>
      <c r="Y844" s="121"/>
      <c r="Z844" s="143" t="str">
        <f>IFERROR(VLOOKUP('Care Companion Tracker'!$G844,'Patient Discharge Report'!$B$11:$E$1048576,3,FALSE),"")</f>
        <v>27/09/2014 11:26 PM</v>
      </c>
      <c r="AA844" s="94" t="str">
        <f>IFERROR(VLOOKUP('Care Companion Tracker'!$G844,'Patient Discharge Report'!$B$11:$E$1048576,4,FALSE),"")</f>
        <v>Normal Discharge</v>
      </c>
      <c r="AB844" s="179">
        <f>ROUND(IF('Care Companion Tracker'!$Z844="",0,('Care Companion Tracker'!$Z844-'Care Companion Tracker'!$F844)),0)</f>
        <v>3</v>
      </c>
      <c r="AC844" s="116"/>
      <c r="AD844" s="95"/>
    </row>
    <row r="845" spans="2:30">
      <c r="B845" s="67">
        <f t="shared" si="24"/>
        <v>830</v>
      </c>
      <c r="C845" s="68" t="str">
        <f t="shared" si="25"/>
        <v>Hyderabad</v>
      </c>
      <c r="D845" s="93" t="str">
        <f>IF(AND('Care Companion Tracker'!$U845="", 'Care Companion Tracker'!$Z845=""),"Class not attended", IF(AND('Care Companion Tracker'!$Z845="",'Care Companion Tracker'!$U845&lt;&gt;"",$K845="Surgery",$W845=""),"Practical Left", IF(AND('Care Companion Tracker'!$Z845="",'Care Companion Tracker'!$U845&lt;&gt;"",'Care Companion Tracker'!$K845="Surgery",'Care Companion Tracker'!$Y845=""),"Evaluation left",IF(OR(AND('Care Companion Tracker'!$Z845&lt;&gt;"",'Care Companion Tracker'!$K845="Surgery",'Care Companion Tracker'!$U845&lt;&gt;"",'Care Companion Tracker'!$W845&lt;&gt;"",'Care Companion Tracker'!$Y845&lt;&gt;""),AND('Care Companion Tracker'!$Z845&lt;&gt;"",'Care Companion Tracker'!$K845="Procedure",'Care Companion Tracker'!$U845&lt;&gt;""),AND('Care Companion Tracker'!$Z845&lt;&gt;"",'Care Companion Tracker'!$K845="Observation",'Care Companion Tracker'!$U845&lt;&gt;"")),"Discharged &amp; completed",IF(AND('Care Companion Tracker'!$Z845&lt;&gt;"",'Care Companion Tracker'!$U845&lt;&gt;"",'Care Companion Tracker'!$W845=""),"Discharged but no practical", IF(AND('Care Companion Tracker'!$Z845&lt;&gt;"",'Care Companion Tracker'!$U845&lt;&gt;"",'Care Companion Tracker'!$K845="Surgery",'Care Companion Tracker'!$Y845=""),"Discharged but no evaluation",IF(AND('Care Companion Tracker'!$Z845&lt;&gt;"",'Care Companion Tracker'!$U845=""),"Discharged but no class","Completed but not discharged")))))))</f>
        <v>Discharged but no class</v>
      </c>
      <c r="E845" s="129" t="str">
        <f>IF(Table4[[#This Row],[DOA (DD/MM/YY)]]="","",TEXT(Table4[[#This Row],[DOA (DD/MM/YY)]],"mmm-yy"))</f>
        <v>Sep-14</v>
      </c>
      <c r="F845" s="148" t="str">
        <f>IF('Patient Admission Report'!H840="","",'Patient Admission Report'!H840)</f>
        <v>25/09/2014 10:42 AM</v>
      </c>
      <c r="G845" s="112" t="str">
        <f>IFERROR(IF('Patient Admission Report'!B840="","",'Patient Admission Report'!B840),"")</f>
        <v>10070000203256</v>
      </c>
      <c r="H845" s="68" t="str">
        <f>IFERROR(IF('Patient Admission Report'!C840="","",'Patient Admission Report'!C840),"")</f>
        <v>Mrs RAJESHWARI B</v>
      </c>
      <c r="I845" s="77" t="str">
        <f>IFERROR(IF('Patient Admission Report'!D840="","",'Patient Admission Report'!D840),"")</f>
        <v>91-9676902163</v>
      </c>
      <c r="J845" s="68" t="str">
        <f>IFERROR(IF('Patient Admission Report'!E840="","",'Patient Admission Report'!E840),"")</f>
        <v>TELANGANA</v>
      </c>
      <c r="K845" s="68" t="str">
        <f>IFERROR(IF('Patient Admission Report'!F840="","",'Patient Admission Report'!F840),"")</f>
        <v>PROCEDURE</v>
      </c>
      <c r="L845" s="68" t="str">
        <f>IFERROR(IF('Patient Admission Report'!G840="","",'Patient Admission Report'!G840),"")</f>
        <v>NEPHROLOGY</v>
      </c>
      <c r="M845" s="133" t="str">
        <f>IFERROR(IF('Patient Admission Report'!I840="","",'Patient Admission Report'!I840),"")</f>
        <v/>
      </c>
      <c r="N845" s="124"/>
      <c r="O845" s="116"/>
      <c r="P845" s="72"/>
      <c r="Q845" s="73"/>
      <c r="R845" s="72"/>
      <c r="S845" s="72"/>
      <c r="T845" s="73"/>
      <c r="U845" s="69"/>
      <c r="V845" s="69"/>
      <c r="W845" s="136"/>
      <c r="X845" s="139"/>
      <c r="Y845" s="121"/>
      <c r="Z845" s="143" t="str">
        <f>IFERROR(VLOOKUP('Care Companion Tracker'!$G845,'Patient Discharge Report'!$B$11:$E$1048576,3,FALSE),"")</f>
        <v>25/09/2014 07:28 PM</v>
      </c>
      <c r="AA845" s="94" t="str">
        <f>IFERROR(VLOOKUP('Care Companion Tracker'!$G845,'Patient Discharge Report'!$B$11:$E$1048576,4,FALSE),"")</f>
        <v>Normal Discharge</v>
      </c>
      <c r="AB845" s="179">
        <f>ROUND(IF('Care Companion Tracker'!$Z845="",0,('Care Companion Tracker'!$Z845-'Care Companion Tracker'!$F845)),0)</f>
        <v>0</v>
      </c>
      <c r="AC845" s="116"/>
      <c r="AD845" s="95"/>
    </row>
    <row r="846" spans="2:30">
      <c r="B846" s="67">
        <f t="shared" si="24"/>
        <v>831</v>
      </c>
      <c r="C846" s="68" t="str">
        <f t="shared" si="25"/>
        <v>Hyderabad</v>
      </c>
      <c r="D846" s="93" t="str">
        <f>IF(AND('Care Companion Tracker'!$U846="", 'Care Companion Tracker'!$Z846=""),"Class not attended", IF(AND('Care Companion Tracker'!$Z846="",'Care Companion Tracker'!$U846&lt;&gt;"",$K846="Surgery",$W846=""),"Practical Left", IF(AND('Care Companion Tracker'!$Z846="",'Care Companion Tracker'!$U846&lt;&gt;"",'Care Companion Tracker'!$K846="Surgery",'Care Companion Tracker'!$Y846=""),"Evaluation left",IF(OR(AND('Care Companion Tracker'!$Z846&lt;&gt;"",'Care Companion Tracker'!$K846="Surgery",'Care Companion Tracker'!$U846&lt;&gt;"",'Care Companion Tracker'!$W846&lt;&gt;"",'Care Companion Tracker'!$Y846&lt;&gt;""),AND('Care Companion Tracker'!$Z846&lt;&gt;"",'Care Companion Tracker'!$K846="Procedure",'Care Companion Tracker'!$U846&lt;&gt;""),AND('Care Companion Tracker'!$Z846&lt;&gt;"",'Care Companion Tracker'!$K846="Observation",'Care Companion Tracker'!$U846&lt;&gt;"")),"Discharged &amp; completed",IF(AND('Care Companion Tracker'!$Z846&lt;&gt;"",'Care Companion Tracker'!$U846&lt;&gt;"",'Care Companion Tracker'!$W846=""),"Discharged but no practical", IF(AND('Care Companion Tracker'!$Z846&lt;&gt;"",'Care Companion Tracker'!$U846&lt;&gt;"",'Care Companion Tracker'!$K846="Surgery",'Care Companion Tracker'!$Y846=""),"Discharged but no evaluation",IF(AND('Care Companion Tracker'!$Z846&lt;&gt;"",'Care Companion Tracker'!$U846=""),"Discharged but no class","Completed but not discharged")))))))</f>
        <v>Discharged but no class</v>
      </c>
      <c r="E846" s="129" t="str">
        <f>IF(Table4[[#This Row],[DOA (DD/MM/YY)]]="","",TEXT(Table4[[#This Row],[DOA (DD/MM/YY)]],"mmm-yy"))</f>
        <v>Sep-14</v>
      </c>
      <c r="F846" s="148" t="str">
        <f>IF('Patient Admission Report'!H841="","",'Patient Admission Report'!H841)</f>
        <v>25/09/2014 01:51 AM</v>
      </c>
      <c r="G846" s="112" t="str">
        <f>IFERROR(IF('Patient Admission Report'!B841="","",'Patient Admission Report'!B841),"")</f>
        <v>10070000204590</v>
      </c>
      <c r="H846" s="68" t="str">
        <f>IFERROR(IF('Patient Admission Report'!C841="","",'Patient Admission Report'!C841),"")</f>
        <v>Mr SAILU B</v>
      </c>
      <c r="I846" s="77" t="str">
        <f>IFERROR(IF('Patient Admission Report'!D841="","",'Patient Admission Report'!D841),"")</f>
        <v>91-9849183584</v>
      </c>
      <c r="J846" s="68" t="str">
        <f>IFERROR(IF('Patient Admission Report'!E841="","",'Patient Admission Report'!E841),"")</f>
        <v>TELANGANA</v>
      </c>
      <c r="K846" s="68" t="str">
        <f>IFERROR(IF('Patient Admission Report'!F841="","",'Patient Admission Report'!F841),"")</f>
        <v>OBSERVATION</v>
      </c>
      <c r="L846" s="68" t="str">
        <f>IFERROR(IF('Patient Admission Report'!G841="","",'Patient Admission Report'!G841),"")</f>
        <v>NEURO SURGERY</v>
      </c>
      <c r="M846" s="133" t="str">
        <f>IFERROR(IF('Patient Admission Report'!I841="","",'Patient Admission Report'!I841),"")</f>
        <v/>
      </c>
      <c r="N846" s="124"/>
      <c r="O846" s="116"/>
      <c r="P846" s="72"/>
      <c r="Q846" s="73"/>
      <c r="R846" s="72"/>
      <c r="S846" s="72"/>
      <c r="T846" s="73"/>
      <c r="U846" s="69"/>
      <c r="V846" s="69"/>
      <c r="W846" s="136"/>
      <c r="X846" s="139"/>
      <c r="Y846" s="121"/>
      <c r="Z846" s="143" t="str">
        <f>IFERROR(VLOOKUP('Care Companion Tracker'!$G846,'Patient Discharge Report'!$B$11:$E$1048576,3,FALSE),"")</f>
        <v>26/09/2014 06:46 PM</v>
      </c>
      <c r="AA846" s="94" t="str">
        <f>IFERROR(VLOOKUP('Care Companion Tracker'!$G846,'Patient Discharge Report'!$B$11:$E$1048576,4,FALSE),"")</f>
        <v>LAMA</v>
      </c>
      <c r="AB846" s="179">
        <f>ROUND(IF('Care Companion Tracker'!$Z846="",0,('Care Companion Tracker'!$Z846-'Care Companion Tracker'!$F846)),0)</f>
        <v>2</v>
      </c>
      <c r="AC846" s="116"/>
      <c r="AD846" s="95"/>
    </row>
    <row r="847" spans="2:30">
      <c r="B847" s="67">
        <f t="shared" si="24"/>
        <v>832</v>
      </c>
      <c r="C847" s="68" t="str">
        <f t="shared" si="25"/>
        <v>Hyderabad</v>
      </c>
      <c r="D847" s="93" t="str">
        <f>IF(AND('Care Companion Tracker'!$U847="", 'Care Companion Tracker'!$Z847=""),"Class not attended", IF(AND('Care Companion Tracker'!$Z847="",'Care Companion Tracker'!$U847&lt;&gt;"",$K847="Surgery",$W847=""),"Practical Left", IF(AND('Care Companion Tracker'!$Z847="",'Care Companion Tracker'!$U847&lt;&gt;"",'Care Companion Tracker'!$K847="Surgery",'Care Companion Tracker'!$Y847=""),"Evaluation left",IF(OR(AND('Care Companion Tracker'!$Z847&lt;&gt;"",'Care Companion Tracker'!$K847="Surgery",'Care Companion Tracker'!$U847&lt;&gt;"",'Care Companion Tracker'!$W847&lt;&gt;"",'Care Companion Tracker'!$Y847&lt;&gt;""),AND('Care Companion Tracker'!$Z847&lt;&gt;"",'Care Companion Tracker'!$K847="Procedure",'Care Companion Tracker'!$U847&lt;&gt;""),AND('Care Companion Tracker'!$Z847&lt;&gt;"",'Care Companion Tracker'!$K847="Observation",'Care Companion Tracker'!$U847&lt;&gt;"")),"Discharged &amp; completed",IF(AND('Care Companion Tracker'!$Z847&lt;&gt;"",'Care Companion Tracker'!$U847&lt;&gt;"",'Care Companion Tracker'!$W847=""),"Discharged but no practical", IF(AND('Care Companion Tracker'!$Z847&lt;&gt;"",'Care Companion Tracker'!$U847&lt;&gt;"",'Care Companion Tracker'!$K847="Surgery",'Care Companion Tracker'!$Y847=""),"Discharged but no evaluation",IF(AND('Care Companion Tracker'!$Z847&lt;&gt;"",'Care Companion Tracker'!$U847=""),"Discharged but no class","Completed but not discharged")))))))</f>
        <v>Discharged &amp; completed</v>
      </c>
      <c r="E847" s="129" t="str">
        <f>IF(Table4[[#This Row],[DOA (DD/MM/YY)]]="","",TEXT(Table4[[#This Row],[DOA (DD/MM/YY)]],"mmm-yy"))</f>
        <v>Sep-14</v>
      </c>
      <c r="F847" s="148" t="str">
        <f>IF('Patient Admission Report'!H842="","",'Patient Admission Report'!H842)</f>
        <v>25/09/2014 03:48 PM</v>
      </c>
      <c r="G847" s="112" t="str">
        <f>IFERROR(IF('Patient Admission Report'!B842="","",'Patient Admission Report'!B842),"")</f>
        <v>10070000204720</v>
      </c>
      <c r="H847" s="70" t="str">
        <f>IFERROR(IF('Patient Admission Report'!C842="","",'Patient Admission Report'!C842),"")</f>
        <v>Mr JAGADESWAR RAO S</v>
      </c>
      <c r="I847" s="77" t="str">
        <f>IFERROR(IF('Patient Admission Report'!D842="","",'Patient Admission Report'!D842),"")</f>
        <v>91-8341201103</v>
      </c>
      <c r="J847" s="70" t="str">
        <f>IFERROR(IF('Patient Admission Report'!E842="","",'Patient Admission Report'!E842),"")</f>
        <v>TELANGANA</v>
      </c>
      <c r="K847" s="70" t="str">
        <f>IFERROR(IF('Patient Admission Report'!F842="","",'Patient Admission Report'!F842),"")</f>
        <v>OBSERVATION</v>
      </c>
      <c r="L847" s="70" t="str">
        <f>IFERROR(IF('Patient Admission Report'!G842="","",'Patient Admission Report'!G842),"")</f>
        <v>NEUROLOGY</v>
      </c>
      <c r="M847" s="134" t="str">
        <f>IFERROR(IF('Patient Admission Report'!I842="","",'Patient Admission Report'!I842),"")</f>
        <v>ESIC_CREDIT</v>
      </c>
      <c r="N847" s="124" t="s">
        <v>53</v>
      </c>
      <c r="O847" s="116" t="s">
        <v>3654</v>
      </c>
      <c r="P847" s="72" t="s">
        <v>166</v>
      </c>
      <c r="Q847" s="73">
        <v>8341201103</v>
      </c>
      <c r="R847" s="72"/>
      <c r="S847" s="72"/>
      <c r="T847" s="73"/>
      <c r="U847" s="69" t="s">
        <v>3650</v>
      </c>
      <c r="V847" s="69"/>
      <c r="W847" s="136"/>
      <c r="X847" s="139"/>
      <c r="Y847" s="121"/>
      <c r="Z847" s="143" t="str">
        <f>IFERROR(VLOOKUP('Care Companion Tracker'!$G847,'Patient Discharge Report'!$B$11:$E$1048576,3,FALSE),"")</f>
        <v>27/09/2014 04:58 PM</v>
      </c>
      <c r="AA847" s="94" t="str">
        <f>IFERROR(VLOOKUP('Care Companion Tracker'!$G847,'Patient Discharge Report'!$B$11:$E$1048576,4,FALSE),"")</f>
        <v>Normal Discharge</v>
      </c>
      <c r="AB847" s="179">
        <f>ROUND(IF('Care Companion Tracker'!$Z847="",0,('Care Companion Tracker'!$Z847-'Care Companion Tracker'!$F847)),0)</f>
        <v>2</v>
      </c>
      <c r="AC847" s="116"/>
      <c r="AD847" s="95"/>
    </row>
    <row r="848" spans="2:30">
      <c r="B848" s="67">
        <f t="shared" si="24"/>
        <v>833</v>
      </c>
      <c r="C848" s="68" t="str">
        <f t="shared" si="25"/>
        <v>Hyderabad</v>
      </c>
      <c r="D848" s="93" t="str">
        <f>IF(AND('Care Companion Tracker'!$U848="", 'Care Companion Tracker'!$Z848=""),"Class not attended", IF(AND('Care Companion Tracker'!$Z848="",'Care Companion Tracker'!$U848&lt;&gt;"",$K848="Surgery",$W848=""),"Practical Left", IF(AND('Care Companion Tracker'!$Z848="",'Care Companion Tracker'!$U848&lt;&gt;"",'Care Companion Tracker'!$K848="Surgery",'Care Companion Tracker'!$Y848=""),"Evaluation left",IF(OR(AND('Care Companion Tracker'!$Z848&lt;&gt;"",'Care Companion Tracker'!$K848="Surgery",'Care Companion Tracker'!$U848&lt;&gt;"",'Care Companion Tracker'!$W848&lt;&gt;"",'Care Companion Tracker'!$Y848&lt;&gt;""),AND('Care Companion Tracker'!$Z848&lt;&gt;"",'Care Companion Tracker'!$K848="Procedure",'Care Companion Tracker'!$U848&lt;&gt;""),AND('Care Companion Tracker'!$Z848&lt;&gt;"",'Care Companion Tracker'!$K848="Observation",'Care Companion Tracker'!$U848&lt;&gt;"")),"Discharged &amp; completed",IF(AND('Care Companion Tracker'!$Z848&lt;&gt;"",'Care Companion Tracker'!$U848&lt;&gt;"",'Care Companion Tracker'!$W848=""),"Discharged but no practical", IF(AND('Care Companion Tracker'!$Z848&lt;&gt;"",'Care Companion Tracker'!$U848&lt;&gt;"",'Care Companion Tracker'!$K848="Surgery",'Care Companion Tracker'!$Y848=""),"Discharged but no evaluation",IF(AND('Care Companion Tracker'!$Z848&lt;&gt;"",'Care Companion Tracker'!$U848=""),"Discharged but no class","Completed but not discharged")))))))</f>
        <v>Discharged but no class</v>
      </c>
      <c r="E848" s="129" t="str">
        <f>IF(Table4[[#This Row],[DOA (DD/MM/YY)]]="","",TEXT(Table4[[#This Row],[DOA (DD/MM/YY)]],"mmm-yy"))</f>
        <v>Sep-14</v>
      </c>
      <c r="F848" s="148" t="str">
        <f>IF('Patient Admission Report'!H843="","",'Patient Admission Report'!H843)</f>
        <v>25/09/2014 03:44 PM</v>
      </c>
      <c r="G848" s="112" t="str">
        <f>IFERROR(IF('Patient Admission Report'!B843="","",'Patient Admission Report'!B843),"")</f>
        <v>10070000204719</v>
      </c>
      <c r="H848" s="68" t="str">
        <f>IFERROR(IF('Patient Admission Report'!C843="","",'Patient Admission Report'!C843),"")</f>
        <v>Mrs PUSHPA CH</v>
      </c>
      <c r="I848" s="77" t="str">
        <f>IFERROR(IF('Patient Admission Report'!D843="","",'Patient Admission Report'!D843),"")</f>
        <v>918790912837</v>
      </c>
      <c r="J848" s="68" t="str">
        <f>IFERROR(IF('Patient Admission Report'!E843="","",'Patient Admission Report'!E843),"")</f>
        <v>TELANGANA</v>
      </c>
      <c r="K848" s="68" t="str">
        <f>IFERROR(IF('Patient Admission Report'!F843="","",'Patient Admission Report'!F843),"")</f>
        <v>OBSERVATION</v>
      </c>
      <c r="L848" s="68" t="str">
        <f>IFERROR(IF('Patient Admission Report'!G843="","",'Patient Admission Report'!G843),"")</f>
        <v>NEUROLOGY</v>
      </c>
      <c r="M848" s="133" t="str">
        <f>IFERROR(IF('Patient Admission Report'!I843="","",'Patient Admission Report'!I843),"")</f>
        <v>ESIC_CREDIT</v>
      </c>
      <c r="N848" s="124"/>
      <c r="O848" s="116"/>
      <c r="P848" s="72"/>
      <c r="Q848" s="73"/>
      <c r="R848" s="72"/>
      <c r="S848" s="72"/>
      <c r="T848" s="73"/>
      <c r="U848" s="69"/>
      <c r="V848" s="69"/>
      <c r="W848" s="136"/>
      <c r="X848" s="139"/>
      <c r="Y848" s="121"/>
      <c r="Z848" s="143" t="str">
        <f>IFERROR(VLOOKUP('Care Companion Tracker'!$G848,'Patient Discharge Report'!$B$11:$E$1048576,3,FALSE),"")</f>
        <v>29/09/2014 08:10 PM</v>
      </c>
      <c r="AA848" s="94" t="str">
        <f>IFERROR(VLOOKUP('Care Companion Tracker'!$G848,'Patient Discharge Report'!$B$11:$E$1048576,4,FALSE),"")</f>
        <v>Normal Discharge</v>
      </c>
      <c r="AB848" s="179">
        <f>ROUND(IF('Care Companion Tracker'!$Z848="",0,('Care Companion Tracker'!$Z848-'Care Companion Tracker'!$F848)),0)</f>
        <v>4</v>
      </c>
      <c r="AC848" s="116"/>
      <c r="AD848" s="95"/>
    </row>
    <row r="849" spans="2:30">
      <c r="B849" s="67">
        <f t="shared" ref="B849:B912" si="26">IF(B848="S.No.",1,B848+1)</f>
        <v>834</v>
      </c>
      <c r="C849" s="68" t="str">
        <f t="shared" ref="C849:C912" si="27">$C$10</f>
        <v>Hyderabad</v>
      </c>
      <c r="D849" s="93" t="str">
        <f>IF(AND('Care Companion Tracker'!$U849="", 'Care Companion Tracker'!$Z849=""),"Class not attended", IF(AND('Care Companion Tracker'!$Z849="",'Care Companion Tracker'!$U849&lt;&gt;"",$K849="Surgery",$W849=""),"Practical Left", IF(AND('Care Companion Tracker'!$Z849="",'Care Companion Tracker'!$U849&lt;&gt;"",'Care Companion Tracker'!$K849="Surgery",'Care Companion Tracker'!$Y849=""),"Evaluation left",IF(OR(AND('Care Companion Tracker'!$Z849&lt;&gt;"",'Care Companion Tracker'!$K849="Surgery",'Care Companion Tracker'!$U849&lt;&gt;"",'Care Companion Tracker'!$W849&lt;&gt;"",'Care Companion Tracker'!$Y849&lt;&gt;""),AND('Care Companion Tracker'!$Z849&lt;&gt;"",'Care Companion Tracker'!$K849="Procedure",'Care Companion Tracker'!$U849&lt;&gt;""),AND('Care Companion Tracker'!$Z849&lt;&gt;"",'Care Companion Tracker'!$K849="Observation",'Care Companion Tracker'!$U849&lt;&gt;"")),"Discharged &amp; completed",IF(AND('Care Companion Tracker'!$Z849&lt;&gt;"",'Care Companion Tracker'!$U849&lt;&gt;"",'Care Companion Tracker'!$W849=""),"Discharged but no practical", IF(AND('Care Companion Tracker'!$Z849&lt;&gt;"",'Care Companion Tracker'!$U849&lt;&gt;"",'Care Companion Tracker'!$K849="Surgery",'Care Companion Tracker'!$Y849=""),"Discharged but no evaluation",IF(AND('Care Companion Tracker'!$Z849&lt;&gt;"",'Care Companion Tracker'!$U849=""),"Discharged but no class","Completed but not discharged")))))))</f>
        <v>Discharged but no class</v>
      </c>
      <c r="E849" s="129" t="str">
        <f>IF(Table4[[#This Row],[DOA (DD/MM/YY)]]="","",TEXT(Table4[[#This Row],[DOA (DD/MM/YY)]],"mmm-yy"))</f>
        <v>Sep-14</v>
      </c>
      <c r="F849" s="148" t="str">
        <f>IF('Patient Admission Report'!H844="","",'Patient Admission Report'!H844)</f>
        <v>25/09/2014 02:55 PM</v>
      </c>
      <c r="G849" s="112" t="str">
        <f>IFERROR(IF('Patient Admission Report'!B844="","",'Patient Admission Report'!B844),"")</f>
        <v>10070000204714</v>
      </c>
      <c r="H849" s="68" t="str">
        <f>IFERROR(IF('Patient Admission Report'!C844="","",'Patient Admission Report'!C844),"")</f>
        <v>Mr NAGA RAJ GOUD S</v>
      </c>
      <c r="I849" s="77" t="str">
        <f>IFERROR(IF('Patient Admission Report'!D844="","",'Patient Admission Report'!D844),"")</f>
        <v>919394405017</v>
      </c>
      <c r="J849" s="68" t="str">
        <f>IFERROR(IF('Patient Admission Report'!E844="","",'Patient Admission Report'!E844),"")</f>
        <v>TELANGANA</v>
      </c>
      <c r="K849" s="68" t="str">
        <f>IFERROR(IF('Patient Admission Report'!F844="","",'Patient Admission Report'!F844),"")</f>
        <v>OBSERVATION</v>
      </c>
      <c r="L849" s="68" t="str">
        <f>IFERROR(IF('Patient Admission Report'!G844="","",'Patient Admission Report'!G844),"")</f>
        <v>NEUROLOGY</v>
      </c>
      <c r="M849" s="133" t="str">
        <f>IFERROR(IF('Patient Admission Report'!I844="","",'Patient Admission Report'!I844),"")</f>
        <v>ESIC_CREDIT</v>
      </c>
      <c r="N849" s="124"/>
      <c r="O849" s="116"/>
      <c r="P849" s="72"/>
      <c r="Q849" s="73"/>
      <c r="R849" s="72"/>
      <c r="S849" s="72"/>
      <c r="T849" s="73"/>
      <c r="U849" s="69"/>
      <c r="V849" s="69"/>
      <c r="W849" s="136"/>
      <c r="X849" s="139"/>
      <c r="Y849" s="121"/>
      <c r="Z849" s="143" t="str">
        <f>IFERROR(VLOOKUP('Care Companion Tracker'!$G849,'Patient Discharge Report'!$B$11:$E$1048576,3,FALSE),"")</f>
        <v>27/09/2014 04:59 PM</v>
      </c>
      <c r="AA849" s="94" t="str">
        <f>IFERROR(VLOOKUP('Care Companion Tracker'!$G849,'Patient Discharge Report'!$B$11:$E$1048576,4,FALSE),"")</f>
        <v>Normal Discharge</v>
      </c>
      <c r="AB849" s="179">
        <f>ROUND(IF('Care Companion Tracker'!$Z849="",0,('Care Companion Tracker'!$Z849-'Care Companion Tracker'!$F849)),0)</f>
        <v>2</v>
      </c>
      <c r="AC849" s="116"/>
      <c r="AD849" s="95"/>
    </row>
    <row r="850" spans="2:30">
      <c r="B850" s="67">
        <f t="shared" si="26"/>
        <v>835</v>
      </c>
      <c r="C850" s="68" t="str">
        <f t="shared" si="27"/>
        <v>Hyderabad</v>
      </c>
      <c r="D850" s="93" t="str">
        <f>IF(AND('Care Companion Tracker'!$U850="", 'Care Companion Tracker'!$Z850=""),"Class not attended", IF(AND('Care Companion Tracker'!$Z850="",'Care Companion Tracker'!$U850&lt;&gt;"",$K850="Surgery",$W850=""),"Practical Left", IF(AND('Care Companion Tracker'!$Z850="",'Care Companion Tracker'!$U850&lt;&gt;"",'Care Companion Tracker'!$K850="Surgery",'Care Companion Tracker'!$Y850=""),"Evaluation left",IF(OR(AND('Care Companion Tracker'!$Z850&lt;&gt;"",'Care Companion Tracker'!$K850="Surgery",'Care Companion Tracker'!$U850&lt;&gt;"",'Care Companion Tracker'!$W850&lt;&gt;"",'Care Companion Tracker'!$Y850&lt;&gt;""),AND('Care Companion Tracker'!$Z850&lt;&gt;"",'Care Companion Tracker'!$K850="Procedure",'Care Companion Tracker'!$U850&lt;&gt;""),AND('Care Companion Tracker'!$Z850&lt;&gt;"",'Care Companion Tracker'!$K850="Observation",'Care Companion Tracker'!$U850&lt;&gt;"")),"Discharged &amp; completed",IF(AND('Care Companion Tracker'!$Z850&lt;&gt;"",'Care Companion Tracker'!$U850&lt;&gt;"",'Care Companion Tracker'!$W850=""),"Discharged but no practical", IF(AND('Care Companion Tracker'!$Z850&lt;&gt;"",'Care Companion Tracker'!$U850&lt;&gt;"",'Care Companion Tracker'!$K850="Surgery",'Care Companion Tracker'!$Y850=""),"Discharged but no evaluation",IF(AND('Care Companion Tracker'!$Z850&lt;&gt;"",'Care Companion Tracker'!$U850=""),"Discharged but no class","Completed but not discharged")))))))</f>
        <v>Discharged but no class</v>
      </c>
      <c r="E850" s="129" t="str">
        <f>IF(Table4[[#This Row],[DOA (DD/MM/YY)]]="","",TEXT(Table4[[#This Row],[DOA (DD/MM/YY)]],"mmm-yy"))</f>
        <v>Sep-14</v>
      </c>
      <c r="F850" s="148" t="str">
        <f>IF('Patient Admission Report'!H845="","",'Patient Admission Report'!H845)</f>
        <v>25/09/2014 09:34 AM</v>
      </c>
      <c r="G850" s="112" t="str">
        <f>IFERROR(IF('Patient Admission Report'!B845="","",'Patient Admission Report'!B845),"")</f>
        <v>10070000204601</v>
      </c>
      <c r="H850" s="68" t="str">
        <f>IFERROR(IF('Patient Admission Report'!C845="","",'Patient Admission Report'!C845),"")</f>
        <v>Mr PAPIREDDY G</v>
      </c>
      <c r="I850" s="77" t="str">
        <f>IFERROR(IF('Patient Admission Report'!D845="","",'Patient Admission Report'!D845),"")</f>
        <v>91-9866676422</v>
      </c>
      <c r="J850" s="68" t="str">
        <f>IFERROR(IF('Patient Admission Report'!E845="","",'Patient Admission Report'!E845),"")</f>
        <v>TELANGANA</v>
      </c>
      <c r="K850" s="68" t="str">
        <f>IFERROR(IF('Patient Admission Report'!F845="","",'Patient Admission Report'!F845),"")</f>
        <v>PROCEDURE</v>
      </c>
      <c r="L850" s="68" t="str">
        <f>IFERROR(IF('Patient Admission Report'!G845="","",'Patient Admission Report'!G845),"")</f>
        <v>NEUROLOGY</v>
      </c>
      <c r="M850" s="133" t="str">
        <f>IFERROR(IF('Patient Admission Report'!I845="","",'Patient Admission Report'!I845),"")</f>
        <v/>
      </c>
      <c r="N850" s="124"/>
      <c r="O850" s="116"/>
      <c r="P850" s="72"/>
      <c r="Q850" s="73"/>
      <c r="R850" s="72"/>
      <c r="S850" s="72"/>
      <c r="T850" s="73"/>
      <c r="U850" s="69"/>
      <c r="V850" s="69"/>
      <c r="W850" s="136"/>
      <c r="X850" s="139"/>
      <c r="Y850" s="121"/>
      <c r="Z850" s="143" t="str">
        <f>IFERROR(VLOOKUP('Care Companion Tracker'!$G850,'Patient Discharge Report'!$B$11:$E$1048576,3,FALSE),"")</f>
        <v>27/09/2014 11:24 PM</v>
      </c>
      <c r="AA850" s="94" t="str">
        <f>IFERROR(VLOOKUP('Care Companion Tracker'!$G850,'Patient Discharge Report'!$B$11:$E$1048576,4,FALSE),"")</f>
        <v>Normal Discharge</v>
      </c>
      <c r="AB850" s="179">
        <f>ROUND(IF('Care Companion Tracker'!$Z850="",0,('Care Companion Tracker'!$Z850-'Care Companion Tracker'!$F850)),0)</f>
        <v>3</v>
      </c>
      <c r="AC850" s="116"/>
      <c r="AD850" s="95"/>
    </row>
    <row r="851" spans="2:30">
      <c r="B851" s="67">
        <f t="shared" si="26"/>
        <v>836</v>
      </c>
      <c r="C851" s="68" t="str">
        <f t="shared" si="27"/>
        <v>Hyderabad</v>
      </c>
      <c r="D851" s="93" t="str">
        <f>IF(AND('Care Companion Tracker'!$U851="", 'Care Companion Tracker'!$Z851=""),"Class not attended", IF(AND('Care Companion Tracker'!$Z851="",'Care Companion Tracker'!$U851&lt;&gt;"",$K851="Surgery",$W851=""),"Practical Left", IF(AND('Care Companion Tracker'!$Z851="",'Care Companion Tracker'!$U851&lt;&gt;"",'Care Companion Tracker'!$K851="Surgery",'Care Companion Tracker'!$Y851=""),"Evaluation left",IF(OR(AND('Care Companion Tracker'!$Z851&lt;&gt;"",'Care Companion Tracker'!$K851="Surgery",'Care Companion Tracker'!$U851&lt;&gt;"",'Care Companion Tracker'!$W851&lt;&gt;"",'Care Companion Tracker'!$Y851&lt;&gt;""),AND('Care Companion Tracker'!$Z851&lt;&gt;"",'Care Companion Tracker'!$K851="Procedure",'Care Companion Tracker'!$U851&lt;&gt;""),AND('Care Companion Tracker'!$Z851&lt;&gt;"",'Care Companion Tracker'!$K851="Observation",'Care Companion Tracker'!$U851&lt;&gt;"")),"Discharged &amp; completed",IF(AND('Care Companion Tracker'!$Z851&lt;&gt;"",'Care Companion Tracker'!$U851&lt;&gt;"",'Care Companion Tracker'!$W851=""),"Discharged but no practical", IF(AND('Care Companion Tracker'!$Z851&lt;&gt;"",'Care Companion Tracker'!$U851&lt;&gt;"",'Care Companion Tracker'!$K851="Surgery",'Care Companion Tracker'!$Y851=""),"Discharged but no evaluation",IF(AND('Care Companion Tracker'!$Z851&lt;&gt;"",'Care Companion Tracker'!$U851=""),"Discharged but no class","Completed but not discharged")))))))</f>
        <v>Discharged but no class</v>
      </c>
      <c r="E851" s="129" t="str">
        <f>IF(Table4[[#This Row],[DOA (DD/MM/YY)]]="","",TEXT(Table4[[#This Row],[DOA (DD/MM/YY)]],"mmm-yy"))</f>
        <v>Sep-14</v>
      </c>
      <c r="F851" s="148" t="str">
        <f>IF('Patient Admission Report'!H846="","",'Patient Admission Report'!H846)</f>
        <v>25/09/2014 02:07 AM</v>
      </c>
      <c r="G851" s="112" t="str">
        <f>IFERROR(IF('Patient Admission Report'!B846="","",'Patient Admission Report'!B846),"")</f>
        <v>10070000204589</v>
      </c>
      <c r="H851" s="68" t="str">
        <f>IFERROR(IF('Patient Admission Report'!C846="","",'Patient Admission Report'!C846),"")</f>
        <v>Mrs NARASAMMA B</v>
      </c>
      <c r="I851" s="77" t="str">
        <f>IFERROR(IF('Patient Admission Report'!D846="","",'Patient Admission Report'!D846),"")</f>
        <v>91-9985906858</v>
      </c>
      <c r="J851" s="68" t="str">
        <f>IFERROR(IF('Patient Admission Report'!E846="","",'Patient Admission Report'!E846),"")</f>
        <v>TELANGANA</v>
      </c>
      <c r="K851" s="68" t="str">
        <f>IFERROR(IF('Patient Admission Report'!F846="","",'Patient Admission Report'!F846),"")</f>
        <v>OBSERVATION</v>
      </c>
      <c r="L851" s="68" t="str">
        <f>IFERROR(IF('Patient Admission Report'!G846="","",'Patient Admission Report'!G846),"")</f>
        <v>NEUROLOGY</v>
      </c>
      <c r="M851" s="133" t="str">
        <f>IFERROR(IF('Patient Admission Report'!I846="","",'Patient Admission Report'!I846),"")</f>
        <v/>
      </c>
      <c r="N851" s="124"/>
      <c r="O851" s="116"/>
      <c r="P851" s="72"/>
      <c r="Q851" s="73"/>
      <c r="R851" s="72"/>
      <c r="S851" s="72"/>
      <c r="T851" s="73"/>
      <c r="U851" s="69"/>
      <c r="V851" s="69"/>
      <c r="W851" s="136"/>
      <c r="X851" s="139"/>
      <c r="Y851" s="121"/>
      <c r="Z851" s="143" t="str">
        <f>IFERROR(VLOOKUP('Care Companion Tracker'!$G851,'Patient Discharge Report'!$B$11:$E$1048576,3,FALSE),"")</f>
        <v>30/09/2014 08:50 PM</v>
      </c>
      <c r="AA851" s="94" t="str">
        <f>IFERROR(VLOOKUP('Care Companion Tracker'!$G851,'Patient Discharge Report'!$B$11:$E$1048576,4,FALSE),"")</f>
        <v>Normal Discharge</v>
      </c>
      <c r="AB851" s="179">
        <f>ROUND(IF('Care Companion Tracker'!$Z851="",0,('Care Companion Tracker'!$Z851-'Care Companion Tracker'!$F851)),0)</f>
        <v>6</v>
      </c>
      <c r="AC851" s="116"/>
      <c r="AD851" s="95"/>
    </row>
    <row r="852" spans="2:30">
      <c r="B852" s="67">
        <f t="shared" si="26"/>
        <v>837</v>
      </c>
      <c r="C852" s="68" t="str">
        <f t="shared" si="27"/>
        <v>Hyderabad</v>
      </c>
      <c r="D852" s="93" t="str">
        <f>IF(AND('Care Companion Tracker'!$U852="", 'Care Companion Tracker'!$Z852=""),"Class not attended", IF(AND('Care Companion Tracker'!$Z852="",'Care Companion Tracker'!$U852&lt;&gt;"",$K852="Surgery",$W852=""),"Practical Left", IF(AND('Care Companion Tracker'!$Z852="",'Care Companion Tracker'!$U852&lt;&gt;"",'Care Companion Tracker'!$K852="Surgery",'Care Companion Tracker'!$Y852=""),"Evaluation left",IF(OR(AND('Care Companion Tracker'!$Z852&lt;&gt;"",'Care Companion Tracker'!$K852="Surgery",'Care Companion Tracker'!$U852&lt;&gt;"",'Care Companion Tracker'!$W852&lt;&gt;"",'Care Companion Tracker'!$Y852&lt;&gt;""),AND('Care Companion Tracker'!$Z852&lt;&gt;"",'Care Companion Tracker'!$K852="Procedure",'Care Companion Tracker'!$U852&lt;&gt;""),AND('Care Companion Tracker'!$Z852&lt;&gt;"",'Care Companion Tracker'!$K852="Observation",'Care Companion Tracker'!$U852&lt;&gt;"")),"Discharged &amp; completed",IF(AND('Care Companion Tracker'!$Z852&lt;&gt;"",'Care Companion Tracker'!$U852&lt;&gt;"",'Care Companion Tracker'!$W852=""),"Discharged but no practical", IF(AND('Care Companion Tracker'!$Z852&lt;&gt;"",'Care Companion Tracker'!$U852&lt;&gt;"",'Care Companion Tracker'!$K852="Surgery",'Care Companion Tracker'!$Y852=""),"Discharged but no evaluation",IF(AND('Care Companion Tracker'!$Z852&lt;&gt;"",'Care Companion Tracker'!$U852=""),"Discharged but no class","Completed but not discharged")))))))</f>
        <v>Discharged but no class</v>
      </c>
      <c r="E852" s="129" t="str">
        <f>IF(Table4[[#This Row],[DOA (DD/MM/YY)]]="","",TEXT(Table4[[#This Row],[DOA (DD/MM/YY)]],"mmm-yy"))</f>
        <v>Sep-14</v>
      </c>
      <c r="F852" s="148" t="str">
        <f>IF('Patient Admission Report'!H847="","",'Patient Admission Report'!H847)</f>
        <v>25/09/2014 10:48 PM</v>
      </c>
      <c r="G852" s="112" t="str">
        <f>IFERROR(IF('Patient Admission Report'!B847="","",'Patient Admission Report'!B847),"")</f>
        <v>10070000202051</v>
      </c>
      <c r="H852" s="68" t="str">
        <f>IFERROR(IF('Patient Admission Report'!C847="","",'Patient Admission Report'!C847),"")</f>
        <v>Mrs JYOTHI P</v>
      </c>
      <c r="I852" s="77" t="str">
        <f>IFERROR(IF('Patient Admission Report'!D847="","",'Patient Admission Report'!D847),"")</f>
        <v>9985113171</v>
      </c>
      <c r="J852" s="68" t="str">
        <f>IFERROR(IF('Patient Admission Report'!E847="","",'Patient Admission Report'!E847),"")</f>
        <v>TELANGANA</v>
      </c>
      <c r="K852" s="68" t="str">
        <f>IFERROR(IF('Patient Admission Report'!F847="","",'Patient Admission Report'!F847),"")</f>
        <v>PROCEDURE</v>
      </c>
      <c r="L852" s="68" t="str">
        <f>IFERROR(IF('Patient Admission Report'!G847="","",'Patient Admission Report'!G847),"")</f>
        <v>OBSTETRICS &amp; GYNAECOLOGY</v>
      </c>
      <c r="M852" s="133" t="str">
        <f>IFERROR(IF('Patient Admission Report'!I847="","",'Patient Admission Report'!I847),"")</f>
        <v>NH-Mallareddy Hospital</v>
      </c>
      <c r="N852" s="124"/>
      <c r="O852" s="116"/>
      <c r="P852" s="72"/>
      <c r="Q852" s="73"/>
      <c r="R852" s="72"/>
      <c r="S852" s="72"/>
      <c r="T852" s="73"/>
      <c r="U852" s="69"/>
      <c r="V852" s="69"/>
      <c r="W852" s="136"/>
      <c r="X852" s="139"/>
      <c r="Y852" s="121"/>
      <c r="Z852" s="143" t="str">
        <f>IFERROR(VLOOKUP('Care Companion Tracker'!$G852,'Patient Discharge Report'!$B$11:$E$1048576,3,FALSE),"")</f>
        <v>01/10/2014 09:18 PM</v>
      </c>
      <c r="AA852" s="94" t="str">
        <f>IFERROR(VLOOKUP('Care Companion Tracker'!$G852,'Patient Discharge Report'!$B$11:$E$1048576,4,FALSE),"")</f>
        <v>Normal Discharge</v>
      </c>
      <c r="AB852" s="179">
        <f>ROUND(IF('Care Companion Tracker'!$Z852="",0,('Care Companion Tracker'!$Z852-'Care Companion Tracker'!$F852)),0)</f>
        <v>6</v>
      </c>
      <c r="AC852" s="116"/>
      <c r="AD852" s="95"/>
    </row>
    <row r="853" spans="2:30">
      <c r="B853" s="67">
        <f t="shared" si="26"/>
        <v>838</v>
      </c>
      <c r="C853" s="68" t="str">
        <f t="shared" si="27"/>
        <v>Hyderabad</v>
      </c>
      <c r="D853" s="93" t="str">
        <f>IF(AND('Care Companion Tracker'!$U853="", 'Care Companion Tracker'!$Z853=""),"Class not attended", IF(AND('Care Companion Tracker'!$Z853="",'Care Companion Tracker'!$U853&lt;&gt;"",$K853="Surgery",$W853=""),"Practical Left", IF(AND('Care Companion Tracker'!$Z853="",'Care Companion Tracker'!$U853&lt;&gt;"",'Care Companion Tracker'!$K853="Surgery",'Care Companion Tracker'!$Y853=""),"Evaluation left",IF(OR(AND('Care Companion Tracker'!$Z853&lt;&gt;"",'Care Companion Tracker'!$K853="Surgery",'Care Companion Tracker'!$U853&lt;&gt;"",'Care Companion Tracker'!$W853&lt;&gt;"",'Care Companion Tracker'!$Y853&lt;&gt;""),AND('Care Companion Tracker'!$Z853&lt;&gt;"",'Care Companion Tracker'!$K853="Procedure",'Care Companion Tracker'!$U853&lt;&gt;""),AND('Care Companion Tracker'!$Z853&lt;&gt;"",'Care Companion Tracker'!$K853="Observation",'Care Companion Tracker'!$U853&lt;&gt;"")),"Discharged &amp; completed",IF(AND('Care Companion Tracker'!$Z853&lt;&gt;"",'Care Companion Tracker'!$U853&lt;&gt;"",'Care Companion Tracker'!$W853=""),"Discharged but no practical", IF(AND('Care Companion Tracker'!$Z853&lt;&gt;"",'Care Companion Tracker'!$U853&lt;&gt;"",'Care Companion Tracker'!$K853="Surgery",'Care Companion Tracker'!$Y853=""),"Discharged but no evaluation",IF(AND('Care Companion Tracker'!$Z853&lt;&gt;"",'Care Companion Tracker'!$U853=""),"Discharged but no class","Completed but not discharged")))))))</f>
        <v>Discharged but no class</v>
      </c>
      <c r="E853" s="129" t="str">
        <f>IF(Table4[[#This Row],[DOA (DD/MM/YY)]]="","",TEXT(Table4[[#This Row],[DOA (DD/MM/YY)]],"mmm-yy"))</f>
        <v>Sep-14</v>
      </c>
      <c r="F853" s="148" t="str">
        <f>IF('Patient Admission Report'!H848="","",'Patient Admission Report'!H848)</f>
        <v>25/09/2014 03:02 PM</v>
      </c>
      <c r="G853" s="112" t="str">
        <f>IFERROR(IF('Patient Admission Report'!B848="","",'Patient Admission Report'!B848),"")</f>
        <v>10070000200121</v>
      </c>
      <c r="H853" s="70" t="str">
        <f>IFERROR(IF('Patient Admission Report'!C848="","",'Patient Admission Report'!C848),"")</f>
        <v>Mrs VANITHA M</v>
      </c>
      <c r="I853" s="77" t="str">
        <f>IFERROR(IF('Patient Admission Report'!D848="","",'Patient Admission Report'!D848),"")</f>
        <v>9291543158</v>
      </c>
      <c r="J853" s="70" t="str">
        <f>IFERROR(IF('Patient Admission Report'!E848="","",'Patient Admission Report'!E848),"")</f>
        <v>TELANGANA</v>
      </c>
      <c r="K853" s="70" t="str">
        <f>IFERROR(IF('Patient Admission Report'!F848="","",'Patient Admission Report'!F848),"")</f>
        <v>PROCEDURE</v>
      </c>
      <c r="L853" s="70" t="str">
        <f>IFERROR(IF('Patient Admission Report'!G848="","",'Patient Admission Report'!G848),"")</f>
        <v>OBSTETRICS &amp; GYNAECOLOGY</v>
      </c>
      <c r="M853" s="134" t="str">
        <f>IFERROR(IF('Patient Admission Report'!I848="","",'Patient Admission Report'!I848),"")</f>
        <v>NH-Mallareddy Hospital</v>
      </c>
      <c r="N853" s="124"/>
      <c r="O853" s="116"/>
      <c r="P853" s="72"/>
      <c r="Q853" s="73"/>
      <c r="R853" s="72"/>
      <c r="S853" s="72"/>
      <c r="T853" s="73"/>
      <c r="U853" s="69"/>
      <c r="V853" s="69"/>
      <c r="W853" s="136"/>
      <c r="X853" s="139"/>
      <c r="Y853" s="121"/>
      <c r="Z853" s="143" t="str">
        <f>IFERROR(VLOOKUP('Care Companion Tracker'!$G853,'Patient Discharge Report'!$B$11:$E$1048576,3,FALSE),"")</f>
        <v>17/09/2014 09:52 PM</v>
      </c>
      <c r="AA853" s="94" t="str">
        <f>IFERROR(VLOOKUP('Care Companion Tracker'!$G853,'Patient Discharge Report'!$B$11:$E$1048576,4,FALSE),"")</f>
        <v>Normal Discharge</v>
      </c>
      <c r="AB853" s="179">
        <f>ROUND(IF('Care Companion Tracker'!$Z853="",0,('Care Companion Tracker'!$Z853-'Care Companion Tracker'!$F853)),0)</f>
        <v>-8</v>
      </c>
      <c r="AC853" s="116"/>
      <c r="AD853" s="95"/>
    </row>
    <row r="854" spans="2:30">
      <c r="B854" s="67">
        <f t="shared" si="26"/>
        <v>839</v>
      </c>
      <c r="C854" s="68" t="str">
        <f t="shared" si="27"/>
        <v>Hyderabad</v>
      </c>
      <c r="D854" s="93" t="str">
        <f>IF(AND('Care Companion Tracker'!$U854="", 'Care Companion Tracker'!$Z854=""),"Class not attended", IF(AND('Care Companion Tracker'!$Z854="",'Care Companion Tracker'!$U854&lt;&gt;"",$K854="Surgery",$W854=""),"Practical Left", IF(AND('Care Companion Tracker'!$Z854="",'Care Companion Tracker'!$U854&lt;&gt;"",'Care Companion Tracker'!$K854="Surgery",'Care Companion Tracker'!$Y854=""),"Evaluation left",IF(OR(AND('Care Companion Tracker'!$Z854&lt;&gt;"",'Care Companion Tracker'!$K854="Surgery",'Care Companion Tracker'!$U854&lt;&gt;"",'Care Companion Tracker'!$W854&lt;&gt;"",'Care Companion Tracker'!$Y854&lt;&gt;""),AND('Care Companion Tracker'!$Z854&lt;&gt;"",'Care Companion Tracker'!$K854="Procedure",'Care Companion Tracker'!$U854&lt;&gt;""),AND('Care Companion Tracker'!$Z854&lt;&gt;"",'Care Companion Tracker'!$K854="Observation",'Care Companion Tracker'!$U854&lt;&gt;"")),"Discharged &amp; completed",IF(AND('Care Companion Tracker'!$Z854&lt;&gt;"",'Care Companion Tracker'!$U854&lt;&gt;"",'Care Companion Tracker'!$W854=""),"Discharged but no practical", IF(AND('Care Companion Tracker'!$Z854&lt;&gt;"",'Care Companion Tracker'!$U854&lt;&gt;"",'Care Companion Tracker'!$K854="Surgery",'Care Companion Tracker'!$Y854=""),"Discharged but no evaluation",IF(AND('Care Companion Tracker'!$Z854&lt;&gt;"",'Care Companion Tracker'!$U854=""),"Discharged but no class","Completed but not discharged")))))))</f>
        <v>Discharged but no class</v>
      </c>
      <c r="E854" s="129" t="str">
        <f>IF(Table4[[#This Row],[DOA (DD/MM/YY)]]="","",TEXT(Table4[[#This Row],[DOA (DD/MM/YY)]],"mmm-yy"))</f>
        <v>Sep-14</v>
      </c>
      <c r="F854" s="148" t="str">
        <f>IF('Patient Admission Report'!H849="","",'Patient Admission Report'!H849)</f>
        <v>25/09/2014 01:31 PM</v>
      </c>
      <c r="G854" s="112" t="str">
        <f>IFERROR(IF('Patient Admission Report'!B849="","",'Patient Admission Report'!B849),"")</f>
        <v>10070000193820</v>
      </c>
      <c r="H854" s="68" t="str">
        <f>IFERROR(IF('Patient Admission Report'!C849="","",'Patient Admission Report'!C849),"")</f>
        <v>Mrs PRAGATHI PRASANNA RANI P</v>
      </c>
      <c r="I854" s="77" t="str">
        <f>IFERROR(IF('Patient Admission Report'!D849="","",'Patient Admission Report'!D849),"")</f>
        <v>9160963778</v>
      </c>
      <c r="J854" s="68" t="str">
        <f>IFERROR(IF('Patient Admission Report'!E849="","",'Patient Admission Report'!E849),"")</f>
        <v>Andhra Pradesh</v>
      </c>
      <c r="K854" s="68" t="str">
        <f>IFERROR(IF('Patient Admission Report'!F849="","",'Patient Admission Report'!F849),"")</f>
        <v>PROCEDURE</v>
      </c>
      <c r="L854" s="68" t="str">
        <f>IFERROR(IF('Patient Admission Report'!G849="","",'Patient Admission Report'!G849),"")</f>
        <v>OBSTETRICS &amp; GYNAECOLOGY</v>
      </c>
      <c r="M854" s="133" t="str">
        <f>IFERROR(IF('Patient Admission Report'!I849="","",'Patient Admission Report'!I849),"")</f>
        <v>NH-Mallareddy Hospital</v>
      </c>
      <c r="N854" s="124"/>
      <c r="O854" s="116"/>
      <c r="P854" s="72"/>
      <c r="Q854" s="73"/>
      <c r="R854" s="72"/>
      <c r="S854" s="72"/>
      <c r="T854" s="73"/>
      <c r="U854" s="69"/>
      <c r="V854" s="69"/>
      <c r="W854" s="136"/>
      <c r="X854" s="139"/>
      <c r="Y854" s="121"/>
      <c r="Z854" s="143" t="str">
        <f>IFERROR(VLOOKUP('Care Companion Tracker'!$G854,'Patient Discharge Report'!$B$11:$E$1048576,3,FALSE),"")</f>
        <v>30/09/2014 07:47 PM</v>
      </c>
      <c r="AA854" s="94" t="str">
        <f>IFERROR(VLOOKUP('Care Companion Tracker'!$G854,'Patient Discharge Report'!$B$11:$E$1048576,4,FALSE),"")</f>
        <v>Normal Discharge</v>
      </c>
      <c r="AB854" s="179">
        <f>ROUND(IF('Care Companion Tracker'!$Z854="",0,('Care Companion Tracker'!$Z854-'Care Companion Tracker'!$F854)),0)</f>
        <v>5</v>
      </c>
      <c r="AC854" s="116"/>
      <c r="AD854" s="95"/>
    </row>
    <row r="855" spans="2:30">
      <c r="B855" s="67">
        <f t="shared" si="26"/>
        <v>840</v>
      </c>
      <c r="C855" s="68" t="str">
        <f t="shared" si="27"/>
        <v>Hyderabad</v>
      </c>
      <c r="D855" s="93" t="str">
        <f>IF(AND('Care Companion Tracker'!$U855="", 'Care Companion Tracker'!$Z855=""),"Class not attended", IF(AND('Care Companion Tracker'!$Z855="",'Care Companion Tracker'!$U855&lt;&gt;"",$K855="Surgery",$W855=""),"Practical Left", IF(AND('Care Companion Tracker'!$Z855="",'Care Companion Tracker'!$U855&lt;&gt;"",'Care Companion Tracker'!$K855="Surgery",'Care Companion Tracker'!$Y855=""),"Evaluation left",IF(OR(AND('Care Companion Tracker'!$Z855&lt;&gt;"",'Care Companion Tracker'!$K855="Surgery",'Care Companion Tracker'!$U855&lt;&gt;"",'Care Companion Tracker'!$W855&lt;&gt;"",'Care Companion Tracker'!$Y855&lt;&gt;""),AND('Care Companion Tracker'!$Z855&lt;&gt;"",'Care Companion Tracker'!$K855="Procedure",'Care Companion Tracker'!$U855&lt;&gt;""),AND('Care Companion Tracker'!$Z855&lt;&gt;"",'Care Companion Tracker'!$K855="Observation",'Care Companion Tracker'!$U855&lt;&gt;"")),"Discharged &amp; completed",IF(AND('Care Companion Tracker'!$Z855&lt;&gt;"",'Care Companion Tracker'!$U855&lt;&gt;"",'Care Companion Tracker'!$W855=""),"Discharged but no practical", IF(AND('Care Companion Tracker'!$Z855&lt;&gt;"",'Care Companion Tracker'!$U855&lt;&gt;"",'Care Companion Tracker'!$K855="Surgery",'Care Companion Tracker'!$Y855=""),"Discharged but no evaluation",IF(AND('Care Companion Tracker'!$Z855&lt;&gt;"",'Care Companion Tracker'!$U855=""),"Discharged but no class","Completed but not discharged")))))))</f>
        <v>Discharged but no class</v>
      </c>
      <c r="E855" s="129" t="str">
        <f>IF(Table4[[#This Row],[DOA (DD/MM/YY)]]="","",TEXT(Table4[[#This Row],[DOA (DD/MM/YY)]],"mmm-yy"))</f>
        <v>Sep-14</v>
      </c>
      <c r="F855" s="148" t="str">
        <f>IF('Patient Admission Report'!H850="","",'Patient Admission Report'!H850)</f>
        <v>25/09/2014 12:19 PM</v>
      </c>
      <c r="G855" s="112" t="str">
        <f>IFERROR(IF('Patient Admission Report'!B850="","",'Patient Admission Report'!B850),"")</f>
        <v>10070000194058</v>
      </c>
      <c r="H855" s="68" t="str">
        <f>IFERROR(IF('Patient Admission Report'!C850="","",'Patient Admission Report'!C850),"")</f>
        <v>Mrs SIRISHA V</v>
      </c>
      <c r="I855" s="77" t="str">
        <f>IFERROR(IF('Patient Admission Report'!D850="","",'Patient Admission Report'!D850),"")</f>
        <v>8686222095</v>
      </c>
      <c r="J855" s="68" t="str">
        <f>IFERROR(IF('Patient Admission Report'!E850="","",'Patient Admission Report'!E850),"")</f>
        <v>Andhra Pradesh</v>
      </c>
      <c r="K855" s="68" t="str">
        <f>IFERROR(IF('Patient Admission Report'!F850="","",'Patient Admission Report'!F850),"")</f>
        <v>PROCEDURE</v>
      </c>
      <c r="L855" s="68" t="str">
        <f>IFERROR(IF('Patient Admission Report'!G850="","",'Patient Admission Report'!G850),"")</f>
        <v>OBSTETRICS &amp; GYNAECOLOGY</v>
      </c>
      <c r="M855" s="133" t="str">
        <f>IFERROR(IF('Patient Admission Report'!I850="","",'Patient Admission Report'!I850),"")</f>
        <v>NH-Mallareddy Hospital</v>
      </c>
      <c r="N855" s="124"/>
      <c r="O855" s="116"/>
      <c r="P855" s="72"/>
      <c r="Q855" s="73"/>
      <c r="R855" s="72"/>
      <c r="S855" s="72"/>
      <c r="T855" s="73"/>
      <c r="U855" s="69"/>
      <c r="V855" s="69"/>
      <c r="W855" s="136"/>
      <c r="X855" s="139"/>
      <c r="Y855" s="121"/>
      <c r="Z855" s="143" t="str">
        <f>IFERROR(VLOOKUP('Care Companion Tracker'!$G855,'Patient Discharge Report'!$B$11:$E$1048576,3,FALSE),"")</f>
        <v>29/09/2014 08:12 PM</v>
      </c>
      <c r="AA855" s="94" t="str">
        <f>IFERROR(VLOOKUP('Care Companion Tracker'!$G855,'Patient Discharge Report'!$B$11:$E$1048576,4,FALSE),"")</f>
        <v>Normal Discharge</v>
      </c>
      <c r="AB855" s="179">
        <f>ROUND(IF('Care Companion Tracker'!$Z855="",0,('Care Companion Tracker'!$Z855-'Care Companion Tracker'!$F855)),0)</f>
        <v>4</v>
      </c>
      <c r="AC855" s="116"/>
      <c r="AD855" s="95"/>
    </row>
    <row r="856" spans="2:30">
      <c r="B856" s="67">
        <f t="shared" si="26"/>
        <v>841</v>
      </c>
      <c r="C856" s="68" t="str">
        <f t="shared" si="27"/>
        <v>Hyderabad</v>
      </c>
      <c r="D856" s="93" t="str">
        <f>IF(AND('Care Companion Tracker'!$U856="", 'Care Companion Tracker'!$Z856=""),"Class not attended", IF(AND('Care Companion Tracker'!$Z856="",'Care Companion Tracker'!$U856&lt;&gt;"",$K856="Surgery",$W856=""),"Practical Left", IF(AND('Care Companion Tracker'!$Z856="",'Care Companion Tracker'!$U856&lt;&gt;"",'Care Companion Tracker'!$K856="Surgery",'Care Companion Tracker'!$Y856=""),"Evaluation left",IF(OR(AND('Care Companion Tracker'!$Z856&lt;&gt;"",'Care Companion Tracker'!$K856="Surgery",'Care Companion Tracker'!$U856&lt;&gt;"",'Care Companion Tracker'!$W856&lt;&gt;"",'Care Companion Tracker'!$Y856&lt;&gt;""),AND('Care Companion Tracker'!$Z856&lt;&gt;"",'Care Companion Tracker'!$K856="Procedure",'Care Companion Tracker'!$U856&lt;&gt;""),AND('Care Companion Tracker'!$Z856&lt;&gt;"",'Care Companion Tracker'!$K856="Observation",'Care Companion Tracker'!$U856&lt;&gt;"")),"Discharged &amp; completed",IF(AND('Care Companion Tracker'!$Z856&lt;&gt;"",'Care Companion Tracker'!$U856&lt;&gt;"",'Care Companion Tracker'!$W856=""),"Discharged but no practical", IF(AND('Care Companion Tracker'!$Z856&lt;&gt;"",'Care Companion Tracker'!$U856&lt;&gt;"",'Care Companion Tracker'!$K856="Surgery",'Care Companion Tracker'!$Y856=""),"Discharged but no evaluation",IF(AND('Care Companion Tracker'!$Z856&lt;&gt;"",'Care Companion Tracker'!$U856=""),"Discharged but no class","Completed but not discharged")))))))</f>
        <v>Discharged but no class</v>
      </c>
      <c r="E856" s="129" t="str">
        <f>IF(Table4[[#This Row],[DOA (DD/MM/YY)]]="","",TEXT(Table4[[#This Row],[DOA (DD/MM/YY)]],"mmm-yy"))</f>
        <v>Sep-14</v>
      </c>
      <c r="F856" s="148" t="str">
        <f>IF('Patient Admission Report'!H851="","",'Patient Admission Report'!H851)</f>
        <v>25/09/2014 11:47 AM</v>
      </c>
      <c r="G856" s="112" t="str">
        <f>IFERROR(IF('Patient Admission Report'!B851="","",'Patient Admission Report'!B851),"")</f>
        <v>10070000201131</v>
      </c>
      <c r="H856" s="68" t="str">
        <f>IFERROR(IF('Patient Admission Report'!C851="","",'Patient Admission Report'!C851),"")</f>
        <v>Mrs DEEPIKA</v>
      </c>
      <c r="I856" s="77" t="str">
        <f>IFERROR(IF('Patient Admission Report'!D851="","",'Patient Admission Report'!D851),"")</f>
        <v>9347059733</v>
      </c>
      <c r="J856" s="68" t="str">
        <f>IFERROR(IF('Patient Admission Report'!E851="","",'Patient Admission Report'!E851),"")</f>
        <v>TELANGANA</v>
      </c>
      <c r="K856" s="68" t="str">
        <f>IFERROR(IF('Patient Admission Report'!F851="","",'Patient Admission Report'!F851),"")</f>
        <v>PROCEDURE</v>
      </c>
      <c r="L856" s="68" t="str">
        <f>IFERROR(IF('Patient Admission Report'!G851="","",'Patient Admission Report'!G851),"")</f>
        <v>OBSTETRICS &amp; GYNAECOLOGY</v>
      </c>
      <c r="M856" s="133" t="str">
        <f>IFERROR(IF('Patient Admission Report'!I851="","",'Patient Admission Report'!I851),"")</f>
        <v>NH-Mallareddy Hospital</v>
      </c>
      <c r="N856" s="124"/>
      <c r="O856" s="116"/>
      <c r="P856" s="72"/>
      <c r="Q856" s="73"/>
      <c r="R856" s="72"/>
      <c r="S856" s="72"/>
      <c r="T856" s="73"/>
      <c r="U856" s="69"/>
      <c r="V856" s="69"/>
      <c r="W856" s="136"/>
      <c r="X856" s="139"/>
      <c r="Y856" s="121"/>
      <c r="Z856" s="143" t="str">
        <f>IFERROR(VLOOKUP('Care Companion Tracker'!$G856,'Patient Discharge Report'!$B$11:$E$1048576,3,FALSE),"")</f>
        <v>01/10/2014 09:21 PM</v>
      </c>
      <c r="AA856" s="94" t="str">
        <f>IFERROR(VLOOKUP('Care Companion Tracker'!$G856,'Patient Discharge Report'!$B$11:$E$1048576,4,FALSE),"")</f>
        <v>Normal Discharge</v>
      </c>
      <c r="AB856" s="179">
        <f>ROUND(IF('Care Companion Tracker'!$Z856="",0,('Care Companion Tracker'!$Z856-'Care Companion Tracker'!$F856)),0)</f>
        <v>6</v>
      </c>
      <c r="AC856" s="116"/>
      <c r="AD856" s="95"/>
    </row>
    <row r="857" spans="2:30">
      <c r="B857" s="67">
        <f t="shared" si="26"/>
        <v>842</v>
      </c>
      <c r="C857" s="68" t="str">
        <f t="shared" si="27"/>
        <v>Hyderabad</v>
      </c>
      <c r="D857" s="93" t="str">
        <f>IF(AND('Care Companion Tracker'!$U857="", 'Care Companion Tracker'!$Z857=""),"Class not attended", IF(AND('Care Companion Tracker'!$Z857="",'Care Companion Tracker'!$U857&lt;&gt;"",$K857="Surgery",$W857=""),"Practical Left", IF(AND('Care Companion Tracker'!$Z857="",'Care Companion Tracker'!$U857&lt;&gt;"",'Care Companion Tracker'!$K857="Surgery",'Care Companion Tracker'!$Y857=""),"Evaluation left",IF(OR(AND('Care Companion Tracker'!$Z857&lt;&gt;"",'Care Companion Tracker'!$K857="Surgery",'Care Companion Tracker'!$U857&lt;&gt;"",'Care Companion Tracker'!$W857&lt;&gt;"",'Care Companion Tracker'!$Y857&lt;&gt;""),AND('Care Companion Tracker'!$Z857&lt;&gt;"",'Care Companion Tracker'!$K857="Procedure",'Care Companion Tracker'!$U857&lt;&gt;""),AND('Care Companion Tracker'!$Z857&lt;&gt;"",'Care Companion Tracker'!$K857="Observation",'Care Companion Tracker'!$U857&lt;&gt;"")),"Discharged &amp; completed",IF(AND('Care Companion Tracker'!$Z857&lt;&gt;"",'Care Companion Tracker'!$U857&lt;&gt;"",'Care Companion Tracker'!$W857=""),"Discharged but no practical", IF(AND('Care Companion Tracker'!$Z857&lt;&gt;"",'Care Companion Tracker'!$U857&lt;&gt;"",'Care Companion Tracker'!$K857="Surgery",'Care Companion Tracker'!$Y857=""),"Discharged but no evaluation",IF(AND('Care Companion Tracker'!$Z857&lt;&gt;"",'Care Companion Tracker'!$U857=""),"Discharged but no class","Completed but not discharged")))))))</f>
        <v>Discharged but no class</v>
      </c>
      <c r="E857" s="129" t="str">
        <f>IF(Table4[[#This Row],[DOA (DD/MM/YY)]]="","",TEXT(Table4[[#This Row],[DOA (DD/MM/YY)]],"mmm-yy"))</f>
        <v>Sep-14</v>
      </c>
      <c r="F857" s="148" t="str">
        <f>IF('Patient Admission Report'!H852="","",'Patient Admission Report'!H852)</f>
        <v>25/09/2014 10:23 AM</v>
      </c>
      <c r="G857" s="112" t="str">
        <f>IFERROR(IF('Patient Admission Report'!B852="","",'Patient Admission Report'!B852),"")</f>
        <v>10070000201210</v>
      </c>
      <c r="H857" s="68" t="str">
        <f>IFERROR(IF('Patient Admission Report'!C852="","",'Patient Admission Report'!C852),"")</f>
        <v>Mrs SWAPNA K</v>
      </c>
      <c r="I857" s="77" t="str">
        <f>IFERROR(IF('Patient Admission Report'!D852="","",'Patient Admission Report'!D852),"")</f>
        <v>9949796232</v>
      </c>
      <c r="J857" s="68" t="str">
        <f>IFERROR(IF('Patient Admission Report'!E852="","",'Patient Admission Report'!E852),"")</f>
        <v>TELANGANA</v>
      </c>
      <c r="K857" s="68" t="str">
        <f>IFERROR(IF('Patient Admission Report'!F852="","",'Patient Admission Report'!F852),"")</f>
        <v>PROCEDURE</v>
      </c>
      <c r="L857" s="68" t="str">
        <f>IFERROR(IF('Patient Admission Report'!G852="","",'Patient Admission Report'!G852),"")</f>
        <v>OBSTETRICS &amp; GYNAECOLOGY</v>
      </c>
      <c r="M857" s="133" t="str">
        <f>IFERROR(IF('Patient Admission Report'!I852="","",'Patient Admission Report'!I852),"")</f>
        <v>NH-Mallareddy Hospital</v>
      </c>
      <c r="N857" s="124"/>
      <c r="O857" s="116"/>
      <c r="P857" s="72"/>
      <c r="Q857" s="73"/>
      <c r="R857" s="72"/>
      <c r="S857" s="72"/>
      <c r="T857" s="73"/>
      <c r="U857" s="69"/>
      <c r="V857" s="69"/>
      <c r="W857" s="136"/>
      <c r="X857" s="139"/>
      <c r="Y857" s="121"/>
      <c r="Z857" s="143" t="str">
        <f>IFERROR(VLOOKUP('Care Companion Tracker'!$G857,'Patient Discharge Report'!$B$11:$E$1048576,3,FALSE),"")</f>
        <v>29/09/2014 08:11 PM</v>
      </c>
      <c r="AA857" s="94" t="str">
        <f>IFERROR(VLOOKUP('Care Companion Tracker'!$G857,'Patient Discharge Report'!$B$11:$E$1048576,4,FALSE),"")</f>
        <v>Normal Discharge</v>
      </c>
      <c r="AB857" s="179">
        <f>ROUND(IF('Care Companion Tracker'!$Z857="",0,('Care Companion Tracker'!$Z857-'Care Companion Tracker'!$F857)),0)</f>
        <v>4</v>
      </c>
      <c r="AC857" s="116"/>
      <c r="AD857" s="95"/>
    </row>
    <row r="858" spans="2:30">
      <c r="B858" s="67">
        <f t="shared" si="26"/>
        <v>843</v>
      </c>
      <c r="C858" s="68" t="str">
        <f t="shared" si="27"/>
        <v>Hyderabad</v>
      </c>
      <c r="D858" s="93" t="str">
        <f>IF(AND('Care Companion Tracker'!$U858="", 'Care Companion Tracker'!$Z858=""),"Class not attended", IF(AND('Care Companion Tracker'!$Z858="",'Care Companion Tracker'!$U858&lt;&gt;"",$K858="Surgery",$W858=""),"Practical Left", IF(AND('Care Companion Tracker'!$Z858="",'Care Companion Tracker'!$U858&lt;&gt;"",'Care Companion Tracker'!$K858="Surgery",'Care Companion Tracker'!$Y858=""),"Evaluation left",IF(OR(AND('Care Companion Tracker'!$Z858&lt;&gt;"",'Care Companion Tracker'!$K858="Surgery",'Care Companion Tracker'!$U858&lt;&gt;"",'Care Companion Tracker'!$W858&lt;&gt;"",'Care Companion Tracker'!$Y858&lt;&gt;""),AND('Care Companion Tracker'!$Z858&lt;&gt;"",'Care Companion Tracker'!$K858="Procedure",'Care Companion Tracker'!$U858&lt;&gt;""),AND('Care Companion Tracker'!$Z858&lt;&gt;"",'Care Companion Tracker'!$K858="Observation",'Care Companion Tracker'!$U858&lt;&gt;"")),"Discharged &amp; completed",IF(AND('Care Companion Tracker'!$Z858&lt;&gt;"",'Care Companion Tracker'!$U858&lt;&gt;"",'Care Companion Tracker'!$W858=""),"Discharged but no practical", IF(AND('Care Companion Tracker'!$Z858&lt;&gt;"",'Care Companion Tracker'!$U858&lt;&gt;"",'Care Companion Tracker'!$K858="Surgery",'Care Companion Tracker'!$Y858=""),"Discharged but no evaluation",IF(AND('Care Companion Tracker'!$Z858&lt;&gt;"",'Care Companion Tracker'!$U858=""),"Discharged but no class","Completed but not discharged")))))))</f>
        <v>Discharged but no class</v>
      </c>
      <c r="E858" s="129" t="str">
        <f>IF(Table4[[#This Row],[DOA (DD/MM/YY)]]="","",TEXT(Table4[[#This Row],[DOA (DD/MM/YY)]],"mmm-yy"))</f>
        <v>Sep-14</v>
      </c>
      <c r="F858" s="148" t="str">
        <f>IF('Patient Admission Report'!H853="","",'Patient Admission Report'!H853)</f>
        <v>25/09/2014 08:57 PM</v>
      </c>
      <c r="G858" s="112" t="str">
        <f>IFERROR(IF('Patient Admission Report'!B853="","",'Patient Admission Report'!B853),"")</f>
        <v>10070000204746</v>
      </c>
      <c r="H858" s="68" t="str">
        <f>IFERROR(IF('Patient Admission Report'!C853="","",'Patient Admission Report'!C853),"")</f>
        <v>Mr AKASH D</v>
      </c>
      <c r="I858" s="77" t="str">
        <f>IFERROR(IF('Patient Admission Report'!D853="","",'Patient Admission Report'!D853),"")</f>
        <v>91-99514443154</v>
      </c>
      <c r="J858" s="68" t="str">
        <f>IFERROR(IF('Patient Admission Report'!E853="","",'Patient Admission Report'!E853),"")</f>
        <v>TELANGANA</v>
      </c>
      <c r="K858" s="68" t="str">
        <f>IFERROR(IF('Patient Admission Report'!F853="","",'Patient Admission Report'!F853),"")</f>
        <v>PROCEDURE</v>
      </c>
      <c r="L858" s="68" t="str">
        <f>IFERROR(IF('Patient Admission Report'!G853="","",'Patient Admission Report'!G853),"")</f>
        <v>ORTHOPAEDICS</v>
      </c>
      <c r="M858" s="133" t="str">
        <f>IFERROR(IF('Patient Admission Report'!I853="","",'Patient Admission Report'!I853),"")</f>
        <v>AROGYA SRI</v>
      </c>
      <c r="N858" s="124"/>
      <c r="O858" s="116"/>
      <c r="P858" s="72"/>
      <c r="Q858" s="73"/>
      <c r="R858" s="72"/>
      <c r="S858" s="72"/>
      <c r="T858" s="73"/>
      <c r="U858" s="69"/>
      <c r="V858" s="69"/>
      <c r="W858" s="136"/>
      <c r="X858" s="139"/>
      <c r="Y858" s="121"/>
      <c r="Z858" s="143" t="str">
        <f>IFERROR(VLOOKUP('Care Companion Tracker'!$G858,'Patient Discharge Report'!$B$11:$E$1048576,3,FALSE),"")</f>
        <v>26/09/2014 06:46 PM</v>
      </c>
      <c r="AA858" s="94" t="str">
        <f>IFERROR(VLOOKUP('Care Companion Tracker'!$G858,'Patient Discharge Report'!$B$11:$E$1048576,4,FALSE),"")</f>
        <v>Normal Discharge</v>
      </c>
      <c r="AB858" s="179">
        <f>ROUND(IF('Care Companion Tracker'!$Z858="",0,('Care Companion Tracker'!$Z858-'Care Companion Tracker'!$F858)),0)</f>
        <v>1</v>
      </c>
      <c r="AC858" s="116"/>
      <c r="AD858" s="95"/>
    </row>
    <row r="859" spans="2:30">
      <c r="B859" s="67">
        <f t="shared" si="26"/>
        <v>844</v>
      </c>
      <c r="C859" s="68" t="str">
        <f t="shared" si="27"/>
        <v>Hyderabad</v>
      </c>
      <c r="D859" s="93" t="str">
        <f>IF(AND('Care Companion Tracker'!$U859="", 'Care Companion Tracker'!$Z859=""),"Class not attended", IF(AND('Care Companion Tracker'!$Z859="",'Care Companion Tracker'!$U859&lt;&gt;"",$K859="Surgery",$W859=""),"Practical Left", IF(AND('Care Companion Tracker'!$Z859="",'Care Companion Tracker'!$U859&lt;&gt;"",'Care Companion Tracker'!$K859="Surgery",'Care Companion Tracker'!$Y859=""),"Evaluation left",IF(OR(AND('Care Companion Tracker'!$Z859&lt;&gt;"",'Care Companion Tracker'!$K859="Surgery",'Care Companion Tracker'!$U859&lt;&gt;"",'Care Companion Tracker'!$W859&lt;&gt;"",'Care Companion Tracker'!$Y859&lt;&gt;""),AND('Care Companion Tracker'!$Z859&lt;&gt;"",'Care Companion Tracker'!$K859="Procedure",'Care Companion Tracker'!$U859&lt;&gt;""),AND('Care Companion Tracker'!$Z859&lt;&gt;"",'Care Companion Tracker'!$K859="Observation",'Care Companion Tracker'!$U859&lt;&gt;"")),"Discharged &amp; completed",IF(AND('Care Companion Tracker'!$Z859&lt;&gt;"",'Care Companion Tracker'!$U859&lt;&gt;"",'Care Companion Tracker'!$W859=""),"Discharged but no practical", IF(AND('Care Companion Tracker'!$Z859&lt;&gt;"",'Care Companion Tracker'!$U859&lt;&gt;"",'Care Companion Tracker'!$K859="Surgery",'Care Companion Tracker'!$Y859=""),"Discharged but no evaluation",IF(AND('Care Companion Tracker'!$Z859&lt;&gt;"",'Care Companion Tracker'!$U859=""),"Discharged but no class","Completed but not discharged")))))))</f>
        <v>Discharged but no class</v>
      </c>
      <c r="E859" s="129" t="str">
        <f>IF(Table4[[#This Row],[DOA (DD/MM/YY)]]="","",TEXT(Table4[[#This Row],[DOA (DD/MM/YY)]],"mmm-yy"))</f>
        <v>Sep-14</v>
      </c>
      <c r="F859" s="148" t="str">
        <f>IF('Patient Admission Report'!H854="","",'Patient Admission Report'!H854)</f>
        <v>25/09/2014 05:06 PM</v>
      </c>
      <c r="G859" s="112" t="str">
        <f>IFERROR(IF('Patient Admission Report'!B854="","",'Patient Admission Report'!B854),"")</f>
        <v>10070000204359</v>
      </c>
      <c r="H859" s="68" t="str">
        <f>IFERROR(IF('Patient Admission Report'!C854="","",'Patient Admission Report'!C854),"")</f>
        <v>Mr SATHAIAH V</v>
      </c>
      <c r="I859" s="77" t="str">
        <f>IFERROR(IF('Patient Admission Report'!D854="","",'Patient Admission Report'!D854),"")</f>
        <v>919989239017</v>
      </c>
      <c r="J859" s="68" t="str">
        <f>IFERROR(IF('Patient Admission Report'!E854="","",'Patient Admission Report'!E854),"")</f>
        <v>TELANGANA</v>
      </c>
      <c r="K859" s="68" t="str">
        <f>IFERROR(IF('Patient Admission Report'!F854="","",'Patient Admission Report'!F854),"")</f>
        <v>OBSERVATION</v>
      </c>
      <c r="L859" s="68" t="str">
        <f>IFERROR(IF('Patient Admission Report'!G854="","",'Patient Admission Report'!G854),"")</f>
        <v>ORTHOPAEDICS</v>
      </c>
      <c r="M859" s="133" t="str">
        <f>IFERROR(IF('Patient Admission Report'!I854="","",'Patient Admission Report'!I854),"")</f>
        <v>CGHS_CREDIT</v>
      </c>
      <c r="N859" s="124"/>
      <c r="O859" s="116"/>
      <c r="P859" s="72"/>
      <c r="Q859" s="73"/>
      <c r="R859" s="72"/>
      <c r="S859" s="72"/>
      <c r="T859" s="73"/>
      <c r="U859" s="69"/>
      <c r="V859" s="69"/>
      <c r="W859" s="136"/>
      <c r="X859" s="139"/>
      <c r="Y859" s="121"/>
      <c r="Z859" s="143" t="str">
        <f>IFERROR(VLOOKUP('Care Companion Tracker'!$G859,'Patient Discharge Report'!$B$11:$E$1048576,3,FALSE),"")</f>
        <v>29/09/2014 05:31 PM</v>
      </c>
      <c r="AA859" s="94" t="str">
        <f>IFERROR(VLOOKUP('Care Companion Tracker'!$G859,'Patient Discharge Report'!$B$11:$E$1048576,4,FALSE),"")</f>
        <v>Normal Discharge</v>
      </c>
      <c r="AB859" s="179">
        <f>ROUND(IF('Care Companion Tracker'!$Z859="",0,('Care Companion Tracker'!$Z859-'Care Companion Tracker'!$F859)),0)</f>
        <v>4</v>
      </c>
      <c r="AC859" s="116"/>
      <c r="AD859" s="95"/>
    </row>
    <row r="860" spans="2:30">
      <c r="B860" s="67">
        <f t="shared" si="26"/>
        <v>845</v>
      </c>
      <c r="C860" s="68" t="str">
        <f t="shared" si="27"/>
        <v>Hyderabad</v>
      </c>
      <c r="D860" s="93" t="str">
        <f>IF(AND('Care Companion Tracker'!$U860="", 'Care Companion Tracker'!$Z860=""),"Class not attended", IF(AND('Care Companion Tracker'!$Z860="",'Care Companion Tracker'!$U860&lt;&gt;"",$K860="Surgery",$W860=""),"Practical Left", IF(AND('Care Companion Tracker'!$Z860="",'Care Companion Tracker'!$U860&lt;&gt;"",'Care Companion Tracker'!$K860="Surgery",'Care Companion Tracker'!$Y860=""),"Evaluation left",IF(OR(AND('Care Companion Tracker'!$Z860&lt;&gt;"",'Care Companion Tracker'!$K860="Surgery",'Care Companion Tracker'!$U860&lt;&gt;"",'Care Companion Tracker'!$W860&lt;&gt;"",'Care Companion Tracker'!$Y860&lt;&gt;""),AND('Care Companion Tracker'!$Z860&lt;&gt;"",'Care Companion Tracker'!$K860="Procedure",'Care Companion Tracker'!$U860&lt;&gt;""),AND('Care Companion Tracker'!$Z860&lt;&gt;"",'Care Companion Tracker'!$K860="Observation",'Care Companion Tracker'!$U860&lt;&gt;"")),"Discharged &amp; completed",IF(AND('Care Companion Tracker'!$Z860&lt;&gt;"",'Care Companion Tracker'!$U860&lt;&gt;"",'Care Companion Tracker'!$W860=""),"Discharged but no practical", IF(AND('Care Companion Tracker'!$Z860&lt;&gt;"",'Care Companion Tracker'!$U860&lt;&gt;"",'Care Companion Tracker'!$K860="Surgery",'Care Companion Tracker'!$Y860=""),"Discharged but no evaluation",IF(AND('Care Companion Tracker'!$Z860&lt;&gt;"",'Care Companion Tracker'!$U860=""),"Discharged but no class","Completed but not discharged")))))))</f>
        <v>Discharged but no class</v>
      </c>
      <c r="E860" s="129" t="str">
        <f>IF(Table4[[#This Row],[DOA (DD/MM/YY)]]="","",TEXT(Table4[[#This Row],[DOA (DD/MM/YY)]],"mmm-yy"))</f>
        <v>Sep-14</v>
      </c>
      <c r="F860" s="148" t="str">
        <f>IF('Patient Admission Report'!H855="","",'Patient Admission Report'!H855)</f>
        <v>25/09/2014 01:55 PM</v>
      </c>
      <c r="G860" s="112" t="str">
        <f>IFERROR(IF('Patient Admission Report'!B855="","",'Patient Admission Report'!B855),"")</f>
        <v>10070000204706</v>
      </c>
      <c r="H860" s="68" t="str">
        <f>IFERROR(IF('Patient Admission Report'!C855="","",'Patient Admission Report'!C855),"")</f>
        <v>Mr RAYAPPA REDDY T</v>
      </c>
      <c r="I860" s="77" t="str">
        <f>IFERROR(IF('Patient Admission Report'!D855="","",'Patient Admission Report'!D855),"")</f>
        <v>9951638733</v>
      </c>
      <c r="J860" s="68" t="str">
        <f>IFERROR(IF('Patient Admission Report'!E855="","",'Patient Admission Report'!E855),"")</f>
        <v>TELANGANA</v>
      </c>
      <c r="K860" s="68" t="str">
        <f>IFERROR(IF('Patient Admission Report'!F855="","",'Patient Admission Report'!F855),"")</f>
        <v>PROCEDURE</v>
      </c>
      <c r="L860" s="68" t="str">
        <f>IFERROR(IF('Patient Admission Report'!G855="","",'Patient Admission Report'!G855),"")</f>
        <v>ORTHOPAEDICS</v>
      </c>
      <c r="M860" s="133" t="str">
        <f>IFERROR(IF('Patient Admission Report'!I855="","",'Patient Admission Report'!I855),"")</f>
        <v>AROGYA SRI</v>
      </c>
      <c r="N860" s="124" t="s">
        <v>53</v>
      </c>
      <c r="O860" s="116" t="s">
        <v>3649</v>
      </c>
      <c r="P860" s="72" t="s">
        <v>124</v>
      </c>
      <c r="Q860" s="73"/>
      <c r="R860" s="72"/>
      <c r="S860" s="72"/>
      <c r="T860" s="73"/>
      <c r="U860" s="69"/>
      <c r="V860" s="69" t="s">
        <v>3650</v>
      </c>
      <c r="W860" s="136"/>
      <c r="X860" s="139"/>
      <c r="Y860" s="121"/>
      <c r="Z860" s="143" t="str">
        <f>IFERROR(VLOOKUP('Care Companion Tracker'!$G860,'Patient Discharge Report'!$B$11:$E$1048576,3,FALSE),"")</f>
        <v>04/10/2014 11:05 PM</v>
      </c>
      <c r="AA860" s="94" t="str">
        <f>IFERROR(VLOOKUP('Care Companion Tracker'!$G860,'Patient Discharge Report'!$B$11:$E$1048576,4,FALSE),"")</f>
        <v>Normal Discharge</v>
      </c>
      <c r="AB860" s="179">
        <f>ROUND(IF('Care Companion Tracker'!$Z860="",0,('Care Companion Tracker'!$Z860-'Care Companion Tracker'!$F860)),0)</f>
        <v>9</v>
      </c>
      <c r="AC860" s="116"/>
      <c r="AD860" s="95"/>
    </row>
    <row r="861" spans="2:30">
      <c r="B861" s="67">
        <f t="shared" si="26"/>
        <v>846</v>
      </c>
      <c r="C861" s="68" t="str">
        <f t="shared" si="27"/>
        <v>Hyderabad</v>
      </c>
      <c r="D861" s="93" t="str">
        <f>IF(AND('Care Companion Tracker'!$U861="", 'Care Companion Tracker'!$Z861=""),"Class not attended", IF(AND('Care Companion Tracker'!$Z861="",'Care Companion Tracker'!$U861&lt;&gt;"",$K861="Surgery",$W861=""),"Practical Left", IF(AND('Care Companion Tracker'!$Z861="",'Care Companion Tracker'!$U861&lt;&gt;"",'Care Companion Tracker'!$K861="Surgery",'Care Companion Tracker'!$Y861=""),"Evaluation left",IF(OR(AND('Care Companion Tracker'!$Z861&lt;&gt;"",'Care Companion Tracker'!$K861="Surgery",'Care Companion Tracker'!$U861&lt;&gt;"",'Care Companion Tracker'!$W861&lt;&gt;"",'Care Companion Tracker'!$Y861&lt;&gt;""),AND('Care Companion Tracker'!$Z861&lt;&gt;"",'Care Companion Tracker'!$K861="Procedure",'Care Companion Tracker'!$U861&lt;&gt;""),AND('Care Companion Tracker'!$Z861&lt;&gt;"",'Care Companion Tracker'!$K861="Observation",'Care Companion Tracker'!$U861&lt;&gt;"")),"Discharged &amp; completed",IF(AND('Care Companion Tracker'!$Z861&lt;&gt;"",'Care Companion Tracker'!$U861&lt;&gt;"",'Care Companion Tracker'!$W861=""),"Discharged but no practical", IF(AND('Care Companion Tracker'!$Z861&lt;&gt;"",'Care Companion Tracker'!$U861&lt;&gt;"",'Care Companion Tracker'!$K861="Surgery",'Care Companion Tracker'!$Y861=""),"Discharged but no evaluation",IF(AND('Care Companion Tracker'!$Z861&lt;&gt;"",'Care Companion Tracker'!$U861=""),"Discharged but no class","Completed but not discharged")))))))</f>
        <v>Discharged but no class</v>
      </c>
      <c r="E861" s="129" t="str">
        <f>IF(Table4[[#This Row],[DOA (DD/MM/YY)]]="","",TEXT(Table4[[#This Row],[DOA (DD/MM/YY)]],"mmm-yy"))</f>
        <v>Sep-14</v>
      </c>
      <c r="F861" s="148" t="str">
        <f>IF('Patient Admission Report'!H856="","",'Patient Admission Report'!H856)</f>
        <v>25/09/2014 12:27 PM</v>
      </c>
      <c r="G861" s="112" t="str">
        <f>IFERROR(IF('Patient Admission Report'!B856="","",'Patient Admission Report'!B856),"")</f>
        <v>10070000204645</v>
      </c>
      <c r="H861" s="68" t="str">
        <f>IFERROR(IF('Patient Admission Report'!C856="","",'Patient Admission Report'!C856),"")</f>
        <v>Mr SHAIK NAYAB RASUL</v>
      </c>
      <c r="I861" s="77" t="str">
        <f>IFERROR(IF('Patient Admission Report'!D856="","",'Patient Admission Report'!D856),"")</f>
        <v>919966689061</v>
      </c>
      <c r="J861" s="68" t="str">
        <f>IFERROR(IF('Patient Admission Report'!E856="","",'Patient Admission Report'!E856),"")</f>
        <v>TELANGANA</v>
      </c>
      <c r="K861" s="68" t="str">
        <f>IFERROR(IF('Patient Admission Report'!F856="","",'Patient Admission Report'!F856),"")</f>
        <v>OBSERVATION</v>
      </c>
      <c r="L861" s="68" t="str">
        <f>IFERROR(IF('Patient Admission Report'!G856="","",'Patient Admission Report'!G856),"")</f>
        <v>ORTHOPAEDICS</v>
      </c>
      <c r="M861" s="133" t="str">
        <f>IFERROR(IF('Patient Admission Report'!I856="","",'Patient Admission Report'!I856),"")</f>
        <v>GOOD HEALTH PLAN LIMITED_CREDIT</v>
      </c>
      <c r="N861" s="124"/>
      <c r="O861" s="116"/>
      <c r="P861" s="72"/>
      <c r="Q861" s="73"/>
      <c r="R861" s="72"/>
      <c r="S861" s="72"/>
      <c r="T861" s="73"/>
      <c r="U861" s="69"/>
      <c r="V861" s="69"/>
      <c r="W861" s="136"/>
      <c r="X861" s="139"/>
      <c r="Y861" s="121"/>
      <c r="Z861" s="143" t="str">
        <f>IFERROR(VLOOKUP('Care Companion Tracker'!$G861,'Patient Discharge Report'!$B$11:$E$1048576,3,FALSE),"")</f>
        <v>27/09/2014 01:21 PM</v>
      </c>
      <c r="AA861" s="94" t="str">
        <f>IFERROR(VLOOKUP('Care Companion Tracker'!$G861,'Patient Discharge Report'!$B$11:$E$1048576,4,FALSE),"")</f>
        <v>Normal Discharge</v>
      </c>
      <c r="AB861" s="179">
        <f>ROUND(IF('Care Companion Tracker'!$Z861="",0,('Care Companion Tracker'!$Z861-'Care Companion Tracker'!$F861)),0)</f>
        <v>2</v>
      </c>
      <c r="AC861" s="116"/>
      <c r="AD861" s="95"/>
    </row>
    <row r="862" spans="2:30">
      <c r="B862" s="67">
        <f t="shared" si="26"/>
        <v>847</v>
      </c>
      <c r="C862" s="68" t="str">
        <f t="shared" si="27"/>
        <v>Hyderabad</v>
      </c>
      <c r="D862" s="93" t="str">
        <f>IF(AND('Care Companion Tracker'!$U862="", 'Care Companion Tracker'!$Z862=""),"Class not attended", IF(AND('Care Companion Tracker'!$Z862="",'Care Companion Tracker'!$U862&lt;&gt;"",$K862="Surgery",$W862=""),"Practical Left", IF(AND('Care Companion Tracker'!$Z862="",'Care Companion Tracker'!$U862&lt;&gt;"",'Care Companion Tracker'!$K862="Surgery",'Care Companion Tracker'!$Y862=""),"Evaluation left",IF(OR(AND('Care Companion Tracker'!$Z862&lt;&gt;"",'Care Companion Tracker'!$K862="Surgery",'Care Companion Tracker'!$U862&lt;&gt;"",'Care Companion Tracker'!$W862&lt;&gt;"",'Care Companion Tracker'!$Y862&lt;&gt;""),AND('Care Companion Tracker'!$Z862&lt;&gt;"",'Care Companion Tracker'!$K862="Procedure",'Care Companion Tracker'!$U862&lt;&gt;""),AND('Care Companion Tracker'!$Z862&lt;&gt;"",'Care Companion Tracker'!$K862="Observation",'Care Companion Tracker'!$U862&lt;&gt;"")),"Discharged &amp; completed",IF(AND('Care Companion Tracker'!$Z862&lt;&gt;"",'Care Companion Tracker'!$U862&lt;&gt;"",'Care Companion Tracker'!$W862=""),"Discharged but no practical", IF(AND('Care Companion Tracker'!$Z862&lt;&gt;"",'Care Companion Tracker'!$U862&lt;&gt;"",'Care Companion Tracker'!$K862="Surgery",'Care Companion Tracker'!$Y862=""),"Discharged but no evaluation",IF(AND('Care Companion Tracker'!$Z862&lt;&gt;"",'Care Companion Tracker'!$U862=""),"Discharged but no class","Completed but not discharged")))))))</f>
        <v>Discharged but no class</v>
      </c>
      <c r="E862" s="129" t="str">
        <f>IF(Table4[[#This Row],[DOA (DD/MM/YY)]]="","",TEXT(Table4[[#This Row],[DOA (DD/MM/YY)]],"mmm-yy"))</f>
        <v>Sep-14</v>
      </c>
      <c r="F862" s="148" t="str">
        <f>IF('Patient Admission Report'!H857="","",'Patient Admission Report'!H857)</f>
        <v>25/09/2014 11:42 AM</v>
      </c>
      <c r="G862" s="112" t="str">
        <f>IFERROR(IF('Patient Admission Report'!B857="","",'Patient Admission Report'!B857),"")</f>
        <v>10070000193842</v>
      </c>
      <c r="H862" s="68" t="str">
        <f>IFERROR(IF('Patient Admission Report'!C857="","",'Patient Admission Report'!C857),"")</f>
        <v>B /o PRABHU GOUD</v>
      </c>
      <c r="I862" s="77" t="str">
        <f>IFERROR(IF('Patient Admission Report'!D857="","",'Patient Admission Report'!D857),"")</f>
        <v>9908238702</v>
      </c>
      <c r="J862" s="68" t="str">
        <f>IFERROR(IF('Patient Admission Report'!E857="","",'Patient Admission Report'!E857),"")</f>
        <v>Andhra Pradesh</v>
      </c>
      <c r="K862" s="68" t="str">
        <f>IFERROR(IF('Patient Admission Report'!F857="","",'Patient Admission Report'!F857),"")</f>
        <v>PROCEDURE</v>
      </c>
      <c r="L862" s="68" t="str">
        <f>IFERROR(IF('Patient Admission Report'!G857="","",'Patient Admission Report'!G857),"")</f>
        <v>ORTHOPAEDICS</v>
      </c>
      <c r="M862" s="133" t="str">
        <f>IFERROR(IF('Patient Admission Report'!I857="","",'Patient Admission Report'!I857),"")</f>
        <v/>
      </c>
      <c r="N862" s="124"/>
      <c r="O862" s="116"/>
      <c r="P862" s="72"/>
      <c r="Q862" s="73"/>
      <c r="R862" s="72"/>
      <c r="S862" s="72"/>
      <c r="T862" s="73"/>
      <c r="U862" s="69"/>
      <c r="V862" s="69"/>
      <c r="W862" s="136"/>
      <c r="X862" s="139"/>
      <c r="Y862" s="121"/>
      <c r="Z862" s="143" t="str">
        <f>IFERROR(VLOOKUP('Care Companion Tracker'!$G862,'Patient Discharge Report'!$B$11:$E$1048576,3,FALSE),"")</f>
        <v>27/09/2014 02:05 PM</v>
      </c>
      <c r="AA862" s="94" t="str">
        <f>IFERROR(VLOOKUP('Care Companion Tracker'!$G862,'Patient Discharge Report'!$B$11:$E$1048576,4,FALSE),"")</f>
        <v>Normal Discharge</v>
      </c>
      <c r="AB862" s="179">
        <f>ROUND(IF('Care Companion Tracker'!$Z862="",0,('Care Companion Tracker'!$Z862-'Care Companion Tracker'!$F862)),0)</f>
        <v>2</v>
      </c>
      <c r="AC862" s="116"/>
      <c r="AD862" s="95"/>
    </row>
    <row r="863" spans="2:30">
      <c r="B863" s="67">
        <f t="shared" si="26"/>
        <v>848</v>
      </c>
      <c r="C863" s="68" t="str">
        <f t="shared" si="27"/>
        <v>Hyderabad</v>
      </c>
      <c r="D863" s="93" t="str">
        <f>IF(AND('Care Companion Tracker'!$U863="", 'Care Companion Tracker'!$Z863=""),"Class not attended", IF(AND('Care Companion Tracker'!$Z863="",'Care Companion Tracker'!$U863&lt;&gt;"",$K863="Surgery",$W863=""),"Practical Left", IF(AND('Care Companion Tracker'!$Z863="",'Care Companion Tracker'!$U863&lt;&gt;"",'Care Companion Tracker'!$K863="Surgery",'Care Companion Tracker'!$Y863=""),"Evaluation left",IF(OR(AND('Care Companion Tracker'!$Z863&lt;&gt;"",'Care Companion Tracker'!$K863="Surgery",'Care Companion Tracker'!$U863&lt;&gt;"",'Care Companion Tracker'!$W863&lt;&gt;"",'Care Companion Tracker'!$Y863&lt;&gt;""),AND('Care Companion Tracker'!$Z863&lt;&gt;"",'Care Companion Tracker'!$K863="Procedure",'Care Companion Tracker'!$U863&lt;&gt;""),AND('Care Companion Tracker'!$Z863&lt;&gt;"",'Care Companion Tracker'!$K863="Observation",'Care Companion Tracker'!$U863&lt;&gt;"")),"Discharged &amp; completed",IF(AND('Care Companion Tracker'!$Z863&lt;&gt;"",'Care Companion Tracker'!$U863&lt;&gt;"",'Care Companion Tracker'!$W863=""),"Discharged but no practical", IF(AND('Care Companion Tracker'!$Z863&lt;&gt;"",'Care Companion Tracker'!$U863&lt;&gt;"",'Care Companion Tracker'!$K863="Surgery",'Care Companion Tracker'!$Y863=""),"Discharged but no evaluation",IF(AND('Care Companion Tracker'!$Z863&lt;&gt;"",'Care Companion Tracker'!$U863=""),"Discharged but no class","Completed but not discharged")))))))</f>
        <v>Discharged but no class</v>
      </c>
      <c r="E863" s="129" t="str">
        <f>IF(Table4[[#This Row],[DOA (DD/MM/YY)]]="","",TEXT(Table4[[#This Row],[DOA (DD/MM/YY)]],"mmm-yy"))</f>
        <v>Sep-14</v>
      </c>
      <c r="F863" s="148" t="str">
        <f>IF('Patient Admission Report'!H858="","",'Patient Admission Report'!H858)</f>
        <v>25/09/2014 04:42 PM</v>
      </c>
      <c r="G863" s="112" t="str">
        <f>IFERROR(IF('Patient Admission Report'!B858="","",'Patient Admission Report'!B858),"")</f>
        <v>10070000204716</v>
      </c>
      <c r="H863" s="68" t="str">
        <f>IFERROR(IF('Patient Admission Report'!C858="","",'Patient Admission Report'!C858),"")</f>
        <v>Mr BEERAPPA</v>
      </c>
      <c r="I863" s="77" t="str">
        <f>IFERROR(IF('Patient Admission Report'!D858="","",'Patient Admission Report'!D858),"")</f>
        <v>919652665230</v>
      </c>
      <c r="J863" s="68" t="str">
        <f>IFERROR(IF('Patient Admission Report'!E858="","",'Patient Admission Report'!E858),"")</f>
        <v>TELANGANA</v>
      </c>
      <c r="K863" s="68" t="str">
        <f>IFERROR(IF('Patient Admission Report'!F858="","",'Patient Admission Report'!F858),"")</f>
        <v>OBSERVATION</v>
      </c>
      <c r="L863" s="68" t="str">
        <f>IFERROR(IF('Patient Admission Report'!G858="","",'Patient Admission Report'!G858),"")</f>
        <v>PSYCHIATRY</v>
      </c>
      <c r="M863" s="133" t="str">
        <f>IFERROR(IF('Patient Admission Report'!I858="","",'Patient Admission Report'!I858),"")</f>
        <v/>
      </c>
      <c r="N863" s="124"/>
      <c r="O863" s="116"/>
      <c r="P863" s="72"/>
      <c r="Q863" s="73"/>
      <c r="R863" s="72"/>
      <c r="S863" s="72"/>
      <c r="T863" s="73"/>
      <c r="U863" s="69"/>
      <c r="V863" s="69"/>
      <c r="W863" s="136"/>
      <c r="X863" s="139"/>
      <c r="Y863" s="121"/>
      <c r="Z863" s="143" t="str">
        <f>IFERROR(VLOOKUP('Care Companion Tracker'!$G863,'Patient Discharge Report'!$B$11:$E$1048576,3,FALSE),"")</f>
        <v>01/10/2014 09:11 PM</v>
      </c>
      <c r="AA863" s="94" t="str">
        <f>IFERROR(VLOOKUP('Care Companion Tracker'!$G863,'Patient Discharge Report'!$B$11:$E$1048576,4,FALSE),"")</f>
        <v>Normal Discharge</v>
      </c>
      <c r="AB863" s="179">
        <f>ROUND(IF('Care Companion Tracker'!$Z863="",0,('Care Companion Tracker'!$Z863-'Care Companion Tracker'!$F863)),0)</f>
        <v>6</v>
      </c>
      <c r="AC863" s="116"/>
      <c r="AD863" s="95"/>
    </row>
    <row r="864" spans="2:30">
      <c r="B864" s="67">
        <f t="shared" si="26"/>
        <v>849</v>
      </c>
      <c r="C864" s="68" t="str">
        <f t="shared" si="27"/>
        <v>Hyderabad</v>
      </c>
      <c r="D864" s="93" t="str">
        <f>IF(AND('Care Companion Tracker'!$U864="", 'Care Companion Tracker'!$Z864=""),"Class not attended", IF(AND('Care Companion Tracker'!$Z864="",'Care Companion Tracker'!$U864&lt;&gt;"",$K864="Surgery",$W864=""),"Practical Left", IF(AND('Care Companion Tracker'!$Z864="",'Care Companion Tracker'!$U864&lt;&gt;"",'Care Companion Tracker'!$K864="Surgery",'Care Companion Tracker'!$Y864=""),"Evaluation left",IF(OR(AND('Care Companion Tracker'!$Z864&lt;&gt;"",'Care Companion Tracker'!$K864="Surgery",'Care Companion Tracker'!$U864&lt;&gt;"",'Care Companion Tracker'!$W864&lt;&gt;"",'Care Companion Tracker'!$Y864&lt;&gt;""),AND('Care Companion Tracker'!$Z864&lt;&gt;"",'Care Companion Tracker'!$K864="Procedure",'Care Companion Tracker'!$U864&lt;&gt;""),AND('Care Companion Tracker'!$Z864&lt;&gt;"",'Care Companion Tracker'!$K864="Observation",'Care Companion Tracker'!$U864&lt;&gt;"")),"Discharged &amp; completed",IF(AND('Care Companion Tracker'!$Z864&lt;&gt;"",'Care Companion Tracker'!$U864&lt;&gt;"",'Care Companion Tracker'!$W864=""),"Discharged but no practical", IF(AND('Care Companion Tracker'!$Z864&lt;&gt;"",'Care Companion Tracker'!$U864&lt;&gt;"",'Care Companion Tracker'!$K864="Surgery",'Care Companion Tracker'!$Y864=""),"Discharged but no evaluation",IF(AND('Care Companion Tracker'!$Z864&lt;&gt;"",'Care Companion Tracker'!$U864=""),"Discharged but no class","Completed but not discharged")))))))</f>
        <v>Discharged but no class</v>
      </c>
      <c r="E864" s="129" t="str">
        <f>IF(Table4[[#This Row],[DOA (DD/MM/YY)]]="","",TEXT(Table4[[#This Row],[DOA (DD/MM/YY)]],"mmm-yy"))</f>
        <v>Sep-14</v>
      </c>
      <c r="F864" s="148" t="str">
        <f>IF('Patient Admission Report'!H859="","",'Patient Admission Report'!H859)</f>
        <v>25/09/2014 05:24 PM</v>
      </c>
      <c r="G864" s="112" t="str">
        <f>IFERROR(IF('Patient Admission Report'!B859="","",'Patient Admission Report'!B859),"")</f>
        <v>10070000204736</v>
      </c>
      <c r="H864" s="68" t="str">
        <f>IFERROR(IF('Patient Admission Report'!C859="","",'Patient Admission Report'!C859),"")</f>
        <v>Mr SATHAIAH K</v>
      </c>
      <c r="I864" s="77" t="str">
        <f>IFERROR(IF('Patient Admission Report'!D859="","",'Patient Admission Report'!D859),"")</f>
        <v>9603283327</v>
      </c>
      <c r="J864" s="68" t="str">
        <f>IFERROR(IF('Patient Admission Report'!E859="","",'Patient Admission Report'!E859),"")</f>
        <v>TELANGANA</v>
      </c>
      <c r="K864" s="68" t="str">
        <f>IFERROR(IF('Patient Admission Report'!F859="","",'Patient Admission Report'!F859),"")</f>
        <v>OBSERVATION</v>
      </c>
      <c r="L864" s="68" t="str">
        <f>IFERROR(IF('Patient Admission Report'!G859="","",'Patient Admission Report'!G859),"")</f>
        <v>PULMONOLOGY</v>
      </c>
      <c r="M864" s="133" t="str">
        <f>IFERROR(IF('Patient Admission Report'!I859="","",'Patient Admission Report'!I859),"")</f>
        <v/>
      </c>
      <c r="N864" s="124"/>
      <c r="O864" s="116"/>
      <c r="P864" s="72"/>
      <c r="Q864" s="73"/>
      <c r="R864" s="72"/>
      <c r="S864" s="72"/>
      <c r="T864" s="73"/>
      <c r="U864" s="69"/>
      <c r="V864" s="69"/>
      <c r="W864" s="136"/>
      <c r="X864" s="139"/>
      <c r="Y864" s="121"/>
      <c r="Z864" s="143" t="str">
        <f>IFERROR(VLOOKUP('Care Companion Tracker'!$G864,'Patient Discharge Report'!$B$11:$E$1048576,3,FALSE),"")</f>
        <v>26/09/2014 01:58 PM</v>
      </c>
      <c r="AA864" s="94" t="str">
        <f>IFERROR(VLOOKUP('Care Companion Tracker'!$G864,'Patient Discharge Report'!$B$11:$E$1048576,4,FALSE),"")</f>
        <v>LAMA</v>
      </c>
      <c r="AB864" s="179">
        <f>ROUND(IF('Care Companion Tracker'!$Z864="",0,('Care Companion Tracker'!$Z864-'Care Companion Tracker'!$F864)),0)</f>
        <v>1</v>
      </c>
      <c r="AC864" s="116"/>
      <c r="AD864" s="95"/>
    </row>
    <row r="865" spans="2:30">
      <c r="B865" s="67">
        <f t="shared" si="26"/>
        <v>850</v>
      </c>
      <c r="C865" s="68" t="str">
        <f t="shared" si="27"/>
        <v>Hyderabad</v>
      </c>
      <c r="D865" s="93" t="str">
        <f>IF(AND('Care Companion Tracker'!$U865="", 'Care Companion Tracker'!$Z865=""),"Class not attended", IF(AND('Care Companion Tracker'!$Z865="",'Care Companion Tracker'!$U865&lt;&gt;"",$K865="Surgery",$W865=""),"Practical Left", IF(AND('Care Companion Tracker'!$Z865="",'Care Companion Tracker'!$U865&lt;&gt;"",'Care Companion Tracker'!$K865="Surgery",'Care Companion Tracker'!$Y865=""),"Evaluation left",IF(OR(AND('Care Companion Tracker'!$Z865&lt;&gt;"",'Care Companion Tracker'!$K865="Surgery",'Care Companion Tracker'!$U865&lt;&gt;"",'Care Companion Tracker'!$W865&lt;&gt;"",'Care Companion Tracker'!$Y865&lt;&gt;""),AND('Care Companion Tracker'!$Z865&lt;&gt;"",'Care Companion Tracker'!$K865="Procedure",'Care Companion Tracker'!$U865&lt;&gt;""),AND('Care Companion Tracker'!$Z865&lt;&gt;"",'Care Companion Tracker'!$K865="Observation",'Care Companion Tracker'!$U865&lt;&gt;"")),"Discharged &amp; completed",IF(AND('Care Companion Tracker'!$Z865&lt;&gt;"",'Care Companion Tracker'!$U865&lt;&gt;"",'Care Companion Tracker'!$W865=""),"Discharged but no practical", IF(AND('Care Companion Tracker'!$Z865&lt;&gt;"",'Care Companion Tracker'!$U865&lt;&gt;"",'Care Companion Tracker'!$K865="Surgery",'Care Companion Tracker'!$Y865=""),"Discharged but no evaluation",IF(AND('Care Companion Tracker'!$Z865&lt;&gt;"",'Care Companion Tracker'!$U865=""),"Discharged but no class","Completed but not discharged")))))))</f>
        <v>Discharged but no class</v>
      </c>
      <c r="E865" s="129" t="str">
        <f>IF(Table4[[#This Row],[DOA (DD/MM/YY)]]="","",TEXT(Table4[[#This Row],[DOA (DD/MM/YY)]],"mmm-yy"))</f>
        <v>Sep-14</v>
      </c>
      <c r="F865" s="148" t="str">
        <f>IF('Patient Admission Report'!H860="","",'Patient Admission Report'!H860)</f>
        <v>25/09/2014 01:24 PM</v>
      </c>
      <c r="G865" s="112" t="str">
        <f>IFERROR(IF('Patient Admission Report'!B860="","",'Patient Admission Report'!B860),"")</f>
        <v>10070000204675</v>
      </c>
      <c r="H865" s="68" t="str">
        <f>IFERROR(IF('Patient Admission Report'!C860="","",'Patient Admission Report'!C860),"")</f>
        <v>Mrs LAXMI DEVI H</v>
      </c>
      <c r="I865" s="77" t="str">
        <f>IFERROR(IF('Patient Admission Report'!D860="","",'Patient Admission Report'!D860),"")</f>
        <v>919393945507</v>
      </c>
      <c r="J865" s="68" t="str">
        <f>IFERROR(IF('Patient Admission Report'!E860="","",'Patient Admission Report'!E860),"")</f>
        <v>TELANGANA</v>
      </c>
      <c r="K865" s="68" t="str">
        <f>IFERROR(IF('Patient Admission Report'!F860="","",'Patient Admission Report'!F860),"")</f>
        <v>OBSERVATION</v>
      </c>
      <c r="L865" s="68" t="str">
        <f>IFERROR(IF('Patient Admission Report'!G860="","",'Patient Admission Report'!G860),"")</f>
        <v>PULMONOLOGY</v>
      </c>
      <c r="M865" s="133" t="str">
        <f>IFERROR(IF('Patient Admission Report'!I860="","",'Patient Admission Report'!I860),"")</f>
        <v/>
      </c>
      <c r="N865" s="124"/>
      <c r="O865" s="116"/>
      <c r="P865" s="72"/>
      <c r="Q865" s="73"/>
      <c r="R865" s="72"/>
      <c r="S865" s="72"/>
      <c r="T865" s="73"/>
      <c r="U865" s="69"/>
      <c r="V865" s="69"/>
      <c r="W865" s="136"/>
      <c r="X865" s="139"/>
      <c r="Y865" s="121"/>
      <c r="Z865" s="143" t="str">
        <f>IFERROR(VLOOKUP('Care Companion Tracker'!$G865,'Patient Discharge Report'!$B$11:$E$1048576,3,FALSE),"")</f>
        <v>28/09/2014 07:36 PM</v>
      </c>
      <c r="AA865" s="94" t="str">
        <f>IFERROR(VLOOKUP('Care Companion Tracker'!$G865,'Patient Discharge Report'!$B$11:$E$1048576,4,FALSE),"")</f>
        <v>Normal Discharge</v>
      </c>
      <c r="AB865" s="179">
        <f>ROUND(IF('Care Companion Tracker'!$Z865="",0,('Care Companion Tracker'!$Z865-'Care Companion Tracker'!$F865)),0)</f>
        <v>3</v>
      </c>
      <c r="AC865" s="116"/>
      <c r="AD865" s="95"/>
    </row>
    <row r="866" spans="2:30">
      <c r="B866" s="67">
        <f t="shared" si="26"/>
        <v>851</v>
      </c>
      <c r="C866" s="68" t="str">
        <f t="shared" si="27"/>
        <v>Hyderabad</v>
      </c>
      <c r="D866" s="93" t="str">
        <f>IF(AND('Care Companion Tracker'!$U866="", 'Care Companion Tracker'!$Z866=""),"Class not attended", IF(AND('Care Companion Tracker'!$Z866="",'Care Companion Tracker'!$U866&lt;&gt;"",$K866="Surgery",$W866=""),"Practical Left", IF(AND('Care Companion Tracker'!$Z866="",'Care Companion Tracker'!$U866&lt;&gt;"",'Care Companion Tracker'!$K866="Surgery",'Care Companion Tracker'!$Y866=""),"Evaluation left",IF(OR(AND('Care Companion Tracker'!$Z866&lt;&gt;"",'Care Companion Tracker'!$K866="Surgery",'Care Companion Tracker'!$U866&lt;&gt;"",'Care Companion Tracker'!$W866&lt;&gt;"",'Care Companion Tracker'!$Y866&lt;&gt;""),AND('Care Companion Tracker'!$Z866&lt;&gt;"",'Care Companion Tracker'!$K866="Procedure",'Care Companion Tracker'!$U866&lt;&gt;""),AND('Care Companion Tracker'!$Z866&lt;&gt;"",'Care Companion Tracker'!$K866="Observation",'Care Companion Tracker'!$U866&lt;&gt;"")),"Discharged &amp; completed",IF(AND('Care Companion Tracker'!$Z866&lt;&gt;"",'Care Companion Tracker'!$U866&lt;&gt;"",'Care Companion Tracker'!$W866=""),"Discharged but no practical", IF(AND('Care Companion Tracker'!$Z866&lt;&gt;"",'Care Companion Tracker'!$U866&lt;&gt;"",'Care Companion Tracker'!$K866="Surgery",'Care Companion Tracker'!$Y866=""),"Discharged but no evaluation",IF(AND('Care Companion Tracker'!$Z866&lt;&gt;"",'Care Companion Tracker'!$U866=""),"Discharged but no class","Completed but not discharged")))))))</f>
        <v>Discharged but no class</v>
      </c>
      <c r="E866" s="129" t="str">
        <f>IF(Table4[[#This Row],[DOA (DD/MM/YY)]]="","",TEXT(Table4[[#This Row],[DOA (DD/MM/YY)]],"mmm-yy"))</f>
        <v>Sep-14</v>
      </c>
      <c r="F866" s="148" t="str">
        <f>IF('Patient Admission Report'!H861="","",'Patient Admission Report'!H861)</f>
        <v>25/09/2014 03:40 PM</v>
      </c>
      <c r="G866" s="112" t="str">
        <f>IFERROR(IF('Patient Admission Report'!B861="","",'Patient Admission Report'!B861),"")</f>
        <v>10070000204582</v>
      </c>
      <c r="H866" s="68" t="str">
        <f>IFERROR(IF('Patient Admission Report'!C861="","",'Patient Admission Report'!C861),"")</f>
        <v>Mrs PADMA G</v>
      </c>
      <c r="I866" s="77" t="str">
        <f>IFERROR(IF('Patient Admission Report'!D861="","",'Patient Admission Report'!D861),"")</f>
        <v>8686449308</v>
      </c>
      <c r="J866" s="68" t="str">
        <f>IFERROR(IF('Patient Admission Report'!E861="","",'Patient Admission Report'!E861),"")</f>
        <v>TELANGANA</v>
      </c>
      <c r="K866" s="68" t="str">
        <f>IFERROR(IF('Patient Admission Report'!F861="","",'Patient Admission Report'!F861),"")</f>
        <v>PROCEDURE</v>
      </c>
      <c r="L866" s="68" t="str">
        <f>IFERROR(IF('Patient Admission Report'!G861="","",'Patient Admission Report'!G861),"")</f>
        <v>UROLOGY</v>
      </c>
      <c r="M866" s="133" t="str">
        <f>IFERROR(IF('Patient Admission Report'!I861="","",'Patient Admission Report'!I861),"")</f>
        <v>AROGYA SRI</v>
      </c>
      <c r="N866" s="124"/>
      <c r="O866" s="116"/>
      <c r="P866" s="72"/>
      <c r="Q866" s="73"/>
      <c r="R866" s="72"/>
      <c r="S866" s="72"/>
      <c r="T866" s="73"/>
      <c r="U866" s="69"/>
      <c r="V866" s="69"/>
      <c r="W866" s="136"/>
      <c r="X866" s="139"/>
      <c r="Y866" s="121"/>
      <c r="Z866" s="143" t="str">
        <f>IFERROR(VLOOKUP('Care Companion Tracker'!$G866,'Patient Discharge Report'!$B$11:$E$1048576,3,FALSE),"")</f>
        <v>04/10/2014 11:05 PM</v>
      </c>
      <c r="AA866" s="94" t="str">
        <f>IFERROR(VLOOKUP('Care Companion Tracker'!$G866,'Patient Discharge Report'!$B$11:$E$1048576,4,FALSE),"")</f>
        <v>Normal Discharge</v>
      </c>
      <c r="AB866" s="179">
        <f>ROUND(IF('Care Companion Tracker'!$Z866="",0,('Care Companion Tracker'!$Z866-'Care Companion Tracker'!$F866)),0)</f>
        <v>9</v>
      </c>
      <c r="AC866" s="116"/>
      <c r="AD866" s="95"/>
    </row>
    <row r="867" spans="2:30">
      <c r="B867" s="67">
        <f t="shared" si="26"/>
        <v>852</v>
      </c>
      <c r="C867" s="68" t="str">
        <f t="shared" si="27"/>
        <v>Hyderabad</v>
      </c>
      <c r="D867" s="93" t="str">
        <f>IF(AND('Care Companion Tracker'!$U867="", 'Care Companion Tracker'!$Z867=""),"Class not attended", IF(AND('Care Companion Tracker'!$Z867="",'Care Companion Tracker'!$U867&lt;&gt;"",$K867="Surgery",$W867=""),"Practical Left", IF(AND('Care Companion Tracker'!$Z867="",'Care Companion Tracker'!$U867&lt;&gt;"",'Care Companion Tracker'!$K867="Surgery",'Care Companion Tracker'!$Y867=""),"Evaluation left",IF(OR(AND('Care Companion Tracker'!$Z867&lt;&gt;"",'Care Companion Tracker'!$K867="Surgery",'Care Companion Tracker'!$U867&lt;&gt;"",'Care Companion Tracker'!$W867&lt;&gt;"",'Care Companion Tracker'!$Y867&lt;&gt;""),AND('Care Companion Tracker'!$Z867&lt;&gt;"",'Care Companion Tracker'!$K867="Procedure",'Care Companion Tracker'!$U867&lt;&gt;""),AND('Care Companion Tracker'!$Z867&lt;&gt;"",'Care Companion Tracker'!$K867="Observation",'Care Companion Tracker'!$U867&lt;&gt;"")),"Discharged &amp; completed",IF(AND('Care Companion Tracker'!$Z867&lt;&gt;"",'Care Companion Tracker'!$U867&lt;&gt;"",'Care Companion Tracker'!$W867=""),"Discharged but no practical", IF(AND('Care Companion Tracker'!$Z867&lt;&gt;"",'Care Companion Tracker'!$U867&lt;&gt;"",'Care Companion Tracker'!$K867="Surgery",'Care Companion Tracker'!$Y867=""),"Discharged but no evaluation",IF(AND('Care Companion Tracker'!$Z867&lt;&gt;"",'Care Companion Tracker'!$U867=""),"Discharged but no class","Completed but not discharged")))))))</f>
        <v>Discharged but no class</v>
      </c>
      <c r="E867" s="129" t="str">
        <f>IF(Table4[[#This Row],[DOA (DD/MM/YY)]]="","",TEXT(Table4[[#This Row],[DOA (DD/MM/YY)]],"mmm-yy"))</f>
        <v>Sep-14</v>
      </c>
      <c r="F867" s="148" t="str">
        <f>IF('Patient Admission Report'!H862="","",'Patient Admission Report'!H862)</f>
        <v>25/09/2014 11:37 AM</v>
      </c>
      <c r="G867" s="112" t="str">
        <f>IFERROR(IF('Patient Admission Report'!B862="","",'Patient Admission Report'!B862),"")</f>
        <v>10070000203894</v>
      </c>
      <c r="H867" s="70" t="str">
        <f>IFERROR(IF('Patient Admission Report'!C862="","",'Patient Admission Report'!C862),"")</f>
        <v>Mr SRIRAMULU S</v>
      </c>
      <c r="I867" s="77" t="str">
        <f>IFERROR(IF('Patient Admission Report'!D862="","",'Patient Admission Report'!D862),"")</f>
        <v>8008464639</v>
      </c>
      <c r="J867" s="70" t="str">
        <f>IFERROR(IF('Patient Admission Report'!E862="","",'Patient Admission Report'!E862),"")</f>
        <v>TELANGANA</v>
      </c>
      <c r="K867" s="70" t="str">
        <f>IFERROR(IF('Patient Admission Report'!F862="","",'Patient Admission Report'!F862),"")</f>
        <v>PROCEDURE</v>
      </c>
      <c r="L867" s="70" t="str">
        <f>IFERROR(IF('Patient Admission Report'!G862="","",'Patient Admission Report'!G862),"")</f>
        <v>UROLOGY</v>
      </c>
      <c r="M867" s="134" t="str">
        <f>IFERROR(IF('Patient Admission Report'!I862="","",'Patient Admission Report'!I862),"")</f>
        <v>AROGYA SRI</v>
      </c>
      <c r="N867" s="124"/>
      <c r="O867" s="116"/>
      <c r="P867" s="72"/>
      <c r="Q867" s="73"/>
      <c r="R867" s="72"/>
      <c r="S867" s="72"/>
      <c r="T867" s="73"/>
      <c r="U867" s="69"/>
      <c r="V867" s="69"/>
      <c r="W867" s="136"/>
      <c r="X867" s="139"/>
      <c r="Y867" s="121"/>
      <c r="Z867" s="143" t="str">
        <f>IFERROR(VLOOKUP('Care Companion Tracker'!$G867,'Patient Discharge Report'!$B$11:$E$1048576,3,FALSE),"")</f>
        <v>05/10/2014 09:01 PM</v>
      </c>
      <c r="AA867" s="94" t="str">
        <f>IFERROR(VLOOKUP('Care Companion Tracker'!$G867,'Patient Discharge Report'!$B$11:$E$1048576,4,FALSE),"")</f>
        <v>Normal Discharge</v>
      </c>
      <c r="AB867" s="179">
        <f>ROUND(IF('Care Companion Tracker'!$Z867="",0,('Care Companion Tracker'!$Z867-'Care Companion Tracker'!$F867)),0)</f>
        <v>10</v>
      </c>
      <c r="AC867" s="116"/>
      <c r="AD867" s="95"/>
    </row>
    <row r="868" spans="2:30">
      <c r="B868" s="67">
        <f t="shared" si="26"/>
        <v>853</v>
      </c>
      <c r="C868" s="68" t="str">
        <f t="shared" si="27"/>
        <v>Hyderabad</v>
      </c>
      <c r="D868" s="93" t="str">
        <f>IF(AND('Care Companion Tracker'!$U868="", 'Care Companion Tracker'!$Z868=""),"Class not attended", IF(AND('Care Companion Tracker'!$Z868="",'Care Companion Tracker'!$U868&lt;&gt;"",$K868="Surgery",$W868=""),"Practical Left", IF(AND('Care Companion Tracker'!$Z868="",'Care Companion Tracker'!$U868&lt;&gt;"",'Care Companion Tracker'!$K868="Surgery",'Care Companion Tracker'!$Y868=""),"Evaluation left",IF(OR(AND('Care Companion Tracker'!$Z868&lt;&gt;"",'Care Companion Tracker'!$K868="Surgery",'Care Companion Tracker'!$U868&lt;&gt;"",'Care Companion Tracker'!$W868&lt;&gt;"",'Care Companion Tracker'!$Y868&lt;&gt;""),AND('Care Companion Tracker'!$Z868&lt;&gt;"",'Care Companion Tracker'!$K868="Procedure",'Care Companion Tracker'!$U868&lt;&gt;""),AND('Care Companion Tracker'!$Z868&lt;&gt;"",'Care Companion Tracker'!$K868="Observation",'Care Companion Tracker'!$U868&lt;&gt;"")),"Discharged &amp; completed",IF(AND('Care Companion Tracker'!$Z868&lt;&gt;"",'Care Companion Tracker'!$U868&lt;&gt;"",'Care Companion Tracker'!$W868=""),"Discharged but no practical", IF(AND('Care Companion Tracker'!$Z868&lt;&gt;"",'Care Companion Tracker'!$U868&lt;&gt;"",'Care Companion Tracker'!$K868="Surgery",'Care Companion Tracker'!$Y868=""),"Discharged but no evaluation",IF(AND('Care Companion Tracker'!$Z868&lt;&gt;"",'Care Companion Tracker'!$U868=""),"Discharged but no class","Completed but not discharged")))))))</f>
        <v>Discharged but no class</v>
      </c>
      <c r="E868" s="129" t="str">
        <f>IF(Table4[[#This Row],[DOA (DD/MM/YY)]]="","",TEXT(Table4[[#This Row],[DOA (DD/MM/YY)]],"mmm-yy"))</f>
        <v>Sep-14</v>
      </c>
      <c r="F868" s="148" t="str">
        <f>IF('Patient Admission Report'!H863="","",'Patient Admission Report'!H863)</f>
        <v>25/09/2014 10:48 AM</v>
      </c>
      <c r="G868" s="112" t="str">
        <f>IFERROR(IF('Patient Admission Report'!B863="","",'Patient Admission Report'!B863),"")</f>
        <v>10070000197594</v>
      </c>
      <c r="H868" s="68" t="str">
        <f>IFERROR(IF('Patient Admission Report'!C863="","",'Patient Admission Report'!C863),"")</f>
        <v>Mr MADHAV B</v>
      </c>
      <c r="I868" s="77" t="str">
        <f>IFERROR(IF('Patient Admission Report'!D863="","",'Patient Admission Report'!D863),"")</f>
        <v>9908276345</v>
      </c>
      <c r="J868" s="68" t="str">
        <f>IFERROR(IF('Patient Admission Report'!E863="","",'Patient Admission Report'!E863),"")</f>
        <v>TELANGANA</v>
      </c>
      <c r="K868" s="68" t="str">
        <f>IFERROR(IF('Patient Admission Report'!F863="","",'Patient Admission Report'!F863),"")</f>
        <v>PROCEDURE</v>
      </c>
      <c r="L868" s="68" t="str">
        <f>IFERROR(IF('Patient Admission Report'!G863="","",'Patient Admission Report'!G863),"")</f>
        <v>UROLOGY</v>
      </c>
      <c r="M868" s="133" t="str">
        <f>IFERROR(IF('Patient Admission Report'!I863="","",'Patient Admission Report'!I863),"")</f>
        <v>AROGYA SRI</v>
      </c>
      <c r="N868" s="124"/>
      <c r="O868" s="116"/>
      <c r="P868" s="72"/>
      <c r="Q868" s="73"/>
      <c r="R868" s="72"/>
      <c r="S868" s="72"/>
      <c r="T868" s="73"/>
      <c r="U868" s="69"/>
      <c r="V868" s="69"/>
      <c r="W868" s="136"/>
      <c r="X868" s="139"/>
      <c r="Y868" s="121"/>
      <c r="Z868" s="143" t="str">
        <f>IFERROR(VLOOKUP('Care Companion Tracker'!$G868,'Patient Discharge Report'!$B$11:$E$1048576,3,FALSE),"")</f>
        <v>06/10/2014 10:20 PM</v>
      </c>
      <c r="AA868" s="94" t="str">
        <f>IFERROR(VLOOKUP('Care Companion Tracker'!$G868,'Patient Discharge Report'!$B$11:$E$1048576,4,FALSE),"")</f>
        <v>Normal Discharge</v>
      </c>
      <c r="AB868" s="179">
        <f>ROUND(IF('Care Companion Tracker'!$Z868="",0,('Care Companion Tracker'!$Z868-'Care Companion Tracker'!$F868)),0)</f>
        <v>11</v>
      </c>
      <c r="AC868" s="116"/>
      <c r="AD868" s="95"/>
    </row>
    <row r="869" spans="2:30">
      <c r="B869" s="67">
        <f t="shared" si="26"/>
        <v>854</v>
      </c>
      <c r="C869" s="68" t="str">
        <f t="shared" si="27"/>
        <v>Hyderabad</v>
      </c>
      <c r="D869" s="93" t="str">
        <f>IF(AND('Care Companion Tracker'!$U869="", 'Care Companion Tracker'!$Z869=""),"Class not attended", IF(AND('Care Companion Tracker'!$Z869="",'Care Companion Tracker'!$U869&lt;&gt;"",$K869="Surgery",$W869=""),"Practical Left", IF(AND('Care Companion Tracker'!$Z869="",'Care Companion Tracker'!$U869&lt;&gt;"",'Care Companion Tracker'!$K869="Surgery",'Care Companion Tracker'!$Y869=""),"Evaluation left",IF(OR(AND('Care Companion Tracker'!$Z869&lt;&gt;"",'Care Companion Tracker'!$K869="Surgery",'Care Companion Tracker'!$U869&lt;&gt;"",'Care Companion Tracker'!$W869&lt;&gt;"",'Care Companion Tracker'!$Y869&lt;&gt;""),AND('Care Companion Tracker'!$Z869&lt;&gt;"",'Care Companion Tracker'!$K869="Procedure",'Care Companion Tracker'!$U869&lt;&gt;""),AND('Care Companion Tracker'!$Z869&lt;&gt;"",'Care Companion Tracker'!$K869="Observation",'Care Companion Tracker'!$U869&lt;&gt;"")),"Discharged &amp; completed",IF(AND('Care Companion Tracker'!$Z869&lt;&gt;"",'Care Companion Tracker'!$U869&lt;&gt;"",'Care Companion Tracker'!$W869=""),"Discharged but no practical", IF(AND('Care Companion Tracker'!$Z869&lt;&gt;"",'Care Companion Tracker'!$U869&lt;&gt;"",'Care Companion Tracker'!$K869="Surgery",'Care Companion Tracker'!$Y869=""),"Discharged but no evaluation",IF(AND('Care Companion Tracker'!$Z869&lt;&gt;"",'Care Companion Tracker'!$U869=""),"Discharged but no class","Completed but not discharged")))))))</f>
        <v>Discharged but no class</v>
      </c>
      <c r="E869" s="129" t="str">
        <f>IF(Table4[[#This Row],[DOA (DD/MM/YY)]]="","",TEXT(Table4[[#This Row],[DOA (DD/MM/YY)]],"mmm-yy"))</f>
        <v>Sep-14</v>
      </c>
      <c r="F869" s="148" t="str">
        <f>IF('Patient Admission Report'!H864="","",'Patient Admission Report'!H864)</f>
        <v>26/09/2014 07:07 PM</v>
      </c>
      <c r="G869" s="112" t="str">
        <f>IFERROR(IF('Patient Admission Report'!B864="","",'Patient Admission Report'!B864),"")</f>
        <v>10070000204765</v>
      </c>
      <c r="H869" s="68" t="str">
        <f>IFERROR(IF('Patient Admission Report'!C864="","",'Patient Admission Report'!C864),"")</f>
        <v>Mrs RAJAMANI</v>
      </c>
      <c r="I869" s="77" t="str">
        <f>IFERROR(IF('Patient Admission Report'!D864="","",'Patient Admission Report'!D864),"")</f>
        <v>9704970232</v>
      </c>
      <c r="J869" s="68" t="str">
        <f>IFERROR(IF('Patient Admission Report'!E864="","",'Patient Admission Report'!E864),"")</f>
        <v>TELANGANA</v>
      </c>
      <c r="K869" s="68" t="str">
        <f>IFERROR(IF('Patient Admission Report'!F864="","",'Patient Admission Report'!F864),"")</f>
        <v>PROCEDURE</v>
      </c>
      <c r="L869" s="68" t="str">
        <f>IFERROR(IF('Patient Admission Report'!G864="","",'Patient Admission Report'!G864),"")</f>
        <v>CARDIAC SURGERY - ADULT</v>
      </c>
      <c r="M869" s="133" t="str">
        <f>IFERROR(IF('Patient Admission Report'!I864="","",'Patient Admission Report'!I864),"")</f>
        <v>AROGYA SRI</v>
      </c>
      <c r="N869" s="124"/>
      <c r="O869" s="116"/>
      <c r="P869" s="72"/>
      <c r="Q869" s="73"/>
      <c r="R869" s="72"/>
      <c r="S869" s="72"/>
      <c r="T869" s="73"/>
      <c r="U869" s="69"/>
      <c r="V869" s="69"/>
      <c r="W869" s="136"/>
      <c r="X869" s="139"/>
      <c r="Y869" s="121"/>
      <c r="Z869" s="143" t="str">
        <f>IFERROR(VLOOKUP('Care Companion Tracker'!$G869,'Patient Discharge Report'!$B$11:$E$1048576,3,FALSE),"")</f>
        <v>06/10/2014 10:22 PM</v>
      </c>
      <c r="AA869" s="94" t="str">
        <f>IFERROR(VLOOKUP('Care Companion Tracker'!$G869,'Patient Discharge Report'!$B$11:$E$1048576,4,FALSE),"")</f>
        <v>Normal Discharge</v>
      </c>
      <c r="AB869" s="179">
        <f>ROUND(IF('Care Companion Tracker'!$Z869="",0,('Care Companion Tracker'!$Z869-'Care Companion Tracker'!$F869)),0)</f>
        <v>10</v>
      </c>
      <c r="AC869" s="116"/>
      <c r="AD869" s="95"/>
    </row>
    <row r="870" spans="2:30">
      <c r="B870" s="67">
        <f t="shared" si="26"/>
        <v>855</v>
      </c>
      <c r="C870" s="68" t="str">
        <f t="shared" si="27"/>
        <v>Hyderabad</v>
      </c>
      <c r="D870" s="93" t="str">
        <f>IF(AND('Care Companion Tracker'!$U870="", 'Care Companion Tracker'!$Z870=""),"Class not attended", IF(AND('Care Companion Tracker'!$Z870="",'Care Companion Tracker'!$U870&lt;&gt;"",$K870="Surgery",$W870=""),"Practical Left", IF(AND('Care Companion Tracker'!$Z870="",'Care Companion Tracker'!$U870&lt;&gt;"",'Care Companion Tracker'!$K870="Surgery",'Care Companion Tracker'!$Y870=""),"Evaluation left",IF(OR(AND('Care Companion Tracker'!$Z870&lt;&gt;"",'Care Companion Tracker'!$K870="Surgery",'Care Companion Tracker'!$U870&lt;&gt;"",'Care Companion Tracker'!$W870&lt;&gt;"",'Care Companion Tracker'!$Y870&lt;&gt;""),AND('Care Companion Tracker'!$Z870&lt;&gt;"",'Care Companion Tracker'!$K870="Procedure",'Care Companion Tracker'!$U870&lt;&gt;""),AND('Care Companion Tracker'!$Z870&lt;&gt;"",'Care Companion Tracker'!$K870="Observation",'Care Companion Tracker'!$U870&lt;&gt;"")),"Discharged &amp; completed",IF(AND('Care Companion Tracker'!$Z870&lt;&gt;"",'Care Companion Tracker'!$U870&lt;&gt;"",'Care Companion Tracker'!$W870=""),"Discharged but no practical", IF(AND('Care Companion Tracker'!$Z870&lt;&gt;"",'Care Companion Tracker'!$U870&lt;&gt;"",'Care Companion Tracker'!$K870="Surgery",'Care Companion Tracker'!$Y870=""),"Discharged but no evaluation",IF(AND('Care Companion Tracker'!$Z870&lt;&gt;"",'Care Companion Tracker'!$U870=""),"Discharged but no class","Completed but not discharged")))))))</f>
        <v>Discharged but no class</v>
      </c>
      <c r="E870" s="129" t="str">
        <f>IF(Table4[[#This Row],[DOA (DD/MM/YY)]]="","",TEXT(Table4[[#This Row],[DOA (DD/MM/YY)]],"mmm-yy"))</f>
        <v>Sep-14</v>
      </c>
      <c r="F870" s="148" t="str">
        <f>IF('Patient Admission Report'!H865="","",'Patient Admission Report'!H865)</f>
        <v>26/09/2014 05:51 PM</v>
      </c>
      <c r="G870" s="112" t="str">
        <f>IFERROR(IF('Patient Admission Report'!B865="","",'Patient Admission Report'!B865),"")</f>
        <v>10070000199982</v>
      </c>
      <c r="H870" s="68" t="str">
        <f>IFERROR(IF('Patient Admission Report'!C865="","",'Patient Admission Report'!C865),"")</f>
        <v>Mr MALI M</v>
      </c>
      <c r="I870" s="77" t="str">
        <f>IFERROR(IF('Patient Admission Report'!D865="","",'Patient Admission Report'!D865),"")</f>
        <v>8897073873</v>
      </c>
      <c r="J870" s="68" t="str">
        <f>IFERROR(IF('Patient Admission Report'!E865="","",'Patient Admission Report'!E865),"")</f>
        <v>Andhra Pradesh</v>
      </c>
      <c r="K870" s="68" t="str">
        <f>IFERROR(IF('Patient Admission Report'!F865="","",'Patient Admission Report'!F865),"")</f>
        <v>PROCEDURE</v>
      </c>
      <c r="L870" s="68" t="str">
        <f>IFERROR(IF('Patient Admission Report'!G865="","",'Patient Admission Report'!G865),"")</f>
        <v>CARDIAC SURGERY - ADULT</v>
      </c>
      <c r="M870" s="133" t="str">
        <f>IFERROR(IF('Patient Admission Report'!I865="","",'Patient Admission Report'!I865),"")</f>
        <v>AROGYA SRI</v>
      </c>
      <c r="N870" s="124"/>
      <c r="O870" s="116"/>
      <c r="P870" s="72"/>
      <c r="Q870" s="73"/>
      <c r="R870" s="72"/>
      <c r="S870" s="72"/>
      <c r="T870" s="73"/>
      <c r="U870" s="69"/>
      <c r="V870" s="69"/>
      <c r="W870" s="136"/>
      <c r="X870" s="139"/>
      <c r="Y870" s="121"/>
      <c r="Z870" s="143" t="str">
        <f>IFERROR(VLOOKUP('Care Companion Tracker'!$G870,'Patient Discharge Report'!$B$11:$E$1048576,3,FALSE),"")</f>
        <v>06/10/2014 10:20 PM</v>
      </c>
      <c r="AA870" s="94" t="str">
        <f>IFERROR(VLOOKUP('Care Companion Tracker'!$G870,'Patient Discharge Report'!$B$11:$E$1048576,4,FALSE),"")</f>
        <v>Normal Discharge</v>
      </c>
      <c r="AB870" s="179">
        <f>ROUND(IF('Care Companion Tracker'!$Z870="",0,('Care Companion Tracker'!$Z870-'Care Companion Tracker'!$F870)),0)</f>
        <v>10</v>
      </c>
      <c r="AC870" s="116"/>
      <c r="AD870" s="95"/>
    </row>
    <row r="871" spans="2:30">
      <c r="B871" s="67">
        <f t="shared" si="26"/>
        <v>856</v>
      </c>
      <c r="C871" s="68" t="str">
        <f t="shared" si="27"/>
        <v>Hyderabad</v>
      </c>
      <c r="D871" s="93" t="str">
        <f>IF(AND('Care Companion Tracker'!$U871="", 'Care Companion Tracker'!$Z871=""),"Class not attended", IF(AND('Care Companion Tracker'!$Z871="",'Care Companion Tracker'!$U871&lt;&gt;"",$K871="Surgery",$W871=""),"Practical Left", IF(AND('Care Companion Tracker'!$Z871="",'Care Companion Tracker'!$U871&lt;&gt;"",'Care Companion Tracker'!$K871="Surgery",'Care Companion Tracker'!$Y871=""),"Evaluation left",IF(OR(AND('Care Companion Tracker'!$Z871&lt;&gt;"",'Care Companion Tracker'!$K871="Surgery",'Care Companion Tracker'!$U871&lt;&gt;"",'Care Companion Tracker'!$W871&lt;&gt;"",'Care Companion Tracker'!$Y871&lt;&gt;""),AND('Care Companion Tracker'!$Z871&lt;&gt;"",'Care Companion Tracker'!$K871="Procedure",'Care Companion Tracker'!$U871&lt;&gt;""),AND('Care Companion Tracker'!$Z871&lt;&gt;"",'Care Companion Tracker'!$K871="Observation",'Care Companion Tracker'!$U871&lt;&gt;"")),"Discharged &amp; completed",IF(AND('Care Companion Tracker'!$Z871&lt;&gt;"",'Care Companion Tracker'!$U871&lt;&gt;"",'Care Companion Tracker'!$W871=""),"Discharged but no practical", IF(AND('Care Companion Tracker'!$Z871&lt;&gt;"",'Care Companion Tracker'!$U871&lt;&gt;"",'Care Companion Tracker'!$K871="Surgery",'Care Companion Tracker'!$Y871=""),"Discharged but no evaluation",IF(AND('Care Companion Tracker'!$Z871&lt;&gt;"",'Care Companion Tracker'!$U871=""),"Discharged but no class","Completed but not discharged")))))))</f>
        <v>Discharged but no class</v>
      </c>
      <c r="E871" s="129" t="str">
        <f>IF(Table4[[#This Row],[DOA (DD/MM/YY)]]="","",TEXT(Table4[[#This Row],[DOA (DD/MM/YY)]],"mmm-yy"))</f>
        <v>Sep-14</v>
      </c>
      <c r="F871" s="148" t="str">
        <f>IF('Patient Admission Report'!H866="","",'Patient Admission Report'!H866)</f>
        <v>26/09/2014 04:10 PM</v>
      </c>
      <c r="G871" s="112" t="str">
        <f>IFERROR(IF('Patient Admission Report'!B866="","",'Patient Admission Report'!B866),"")</f>
        <v>10070000199442</v>
      </c>
      <c r="H871" s="68" t="str">
        <f>IFERROR(IF('Patient Admission Report'!C866="","",'Patient Admission Report'!C866),"")</f>
        <v>Mr KOTESWARA RAO B</v>
      </c>
      <c r="I871" s="77" t="str">
        <f>IFERROR(IF('Patient Admission Report'!D866="","",'Patient Admission Report'!D866),"")</f>
        <v>919702592202</v>
      </c>
      <c r="J871" s="68" t="str">
        <f>IFERROR(IF('Patient Admission Report'!E866="","",'Patient Admission Report'!E866),"")</f>
        <v>TELANGANA</v>
      </c>
      <c r="K871" s="68" t="str">
        <f>IFERROR(IF('Patient Admission Report'!F866="","",'Patient Admission Report'!F866),"")</f>
        <v>PROCEDURE</v>
      </c>
      <c r="L871" s="68" t="str">
        <f>IFERROR(IF('Patient Admission Report'!G866="","",'Patient Admission Report'!G866),"")</f>
        <v>CARDIOLOGY - ADULT</v>
      </c>
      <c r="M871" s="133" t="str">
        <f>IFERROR(IF('Patient Admission Report'!I866="","",'Patient Admission Report'!I866),"")</f>
        <v>HINDUSTAN AERONAETICS LTD HAL</v>
      </c>
      <c r="N871" s="124"/>
      <c r="O871" s="116"/>
      <c r="P871" s="72"/>
      <c r="Q871" s="73"/>
      <c r="R871" s="72"/>
      <c r="S871" s="72"/>
      <c r="T871" s="73"/>
      <c r="U871" s="69"/>
      <c r="V871" s="69"/>
      <c r="W871" s="136"/>
      <c r="X871" s="139"/>
      <c r="Y871" s="121"/>
      <c r="Z871" s="143" t="str">
        <f>IFERROR(VLOOKUP('Care Companion Tracker'!$G871,'Patient Discharge Report'!$B$11:$E$1048576,3,FALSE),"")</f>
        <v>27/09/2014 11:25 PM</v>
      </c>
      <c r="AA871" s="94" t="str">
        <f>IFERROR(VLOOKUP('Care Companion Tracker'!$G871,'Patient Discharge Report'!$B$11:$E$1048576,4,FALSE),"")</f>
        <v>Discharge On Own Request</v>
      </c>
      <c r="AB871" s="179">
        <f>ROUND(IF('Care Companion Tracker'!$Z871="",0,('Care Companion Tracker'!$Z871-'Care Companion Tracker'!$F871)),0)</f>
        <v>1</v>
      </c>
      <c r="AC871" s="116"/>
      <c r="AD871" s="95"/>
    </row>
    <row r="872" spans="2:30">
      <c r="B872" s="67">
        <f t="shared" si="26"/>
        <v>857</v>
      </c>
      <c r="C872" s="68" t="str">
        <f t="shared" si="27"/>
        <v>Hyderabad</v>
      </c>
      <c r="D872" s="93" t="str">
        <f>IF(AND('Care Companion Tracker'!$U872="", 'Care Companion Tracker'!$Z872=""),"Class not attended", IF(AND('Care Companion Tracker'!$Z872="",'Care Companion Tracker'!$U872&lt;&gt;"",$K872="Surgery",$W872=""),"Practical Left", IF(AND('Care Companion Tracker'!$Z872="",'Care Companion Tracker'!$U872&lt;&gt;"",'Care Companion Tracker'!$K872="Surgery",'Care Companion Tracker'!$Y872=""),"Evaluation left",IF(OR(AND('Care Companion Tracker'!$Z872&lt;&gt;"",'Care Companion Tracker'!$K872="Surgery",'Care Companion Tracker'!$U872&lt;&gt;"",'Care Companion Tracker'!$W872&lt;&gt;"",'Care Companion Tracker'!$Y872&lt;&gt;""),AND('Care Companion Tracker'!$Z872&lt;&gt;"",'Care Companion Tracker'!$K872="Procedure",'Care Companion Tracker'!$U872&lt;&gt;""),AND('Care Companion Tracker'!$Z872&lt;&gt;"",'Care Companion Tracker'!$K872="Observation",'Care Companion Tracker'!$U872&lt;&gt;"")),"Discharged &amp; completed",IF(AND('Care Companion Tracker'!$Z872&lt;&gt;"",'Care Companion Tracker'!$U872&lt;&gt;"",'Care Companion Tracker'!$W872=""),"Discharged but no practical", IF(AND('Care Companion Tracker'!$Z872&lt;&gt;"",'Care Companion Tracker'!$U872&lt;&gt;"",'Care Companion Tracker'!$K872="Surgery",'Care Companion Tracker'!$Y872=""),"Discharged but no evaluation",IF(AND('Care Companion Tracker'!$Z872&lt;&gt;"",'Care Companion Tracker'!$U872=""),"Discharged but no class","Completed but not discharged")))))))</f>
        <v>Discharged but no class</v>
      </c>
      <c r="E872" s="129" t="str">
        <f>IF(Table4[[#This Row],[DOA (DD/MM/YY)]]="","",TEXT(Table4[[#This Row],[DOA (DD/MM/YY)]],"mmm-yy"))</f>
        <v>Sep-14</v>
      </c>
      <c r="F872" s="148" t="str">
        <f>IF('Patient Admission Report'!H867="","",'Patient Admission Report'!H867)</f>
        <v>26/09/2014 02:58 PM</v>
      </c>
      <c r="G872" s="112" t="str">
        <f>IFERROR(IF('Patient Admission Report'!B867="","",'Patient Admission Report'!B867),"")</f>
        <v>10070000204864</v>
      </c>
      <c r="H872" s="68" t="str">
        <f>IFERROR(IF('Patient Admission Report'!C867="","",'Patient Admission Report'!C867),"")</f>
        <v>Mr MALLAIAH P</v>
      </c>
      <c r="I872" s="77" t="str">
        <f>IFERROR(IF('Patient Admission Report'!D867="","",'Patient Admission Report'!D867),"")</f>
        <v>919963870551</v>
      </c>
      <c r="J872" s="68" t="str">
        <f>IFERROR(IF('Patient Admission Report'!E867="","",'Patient Admission Report'!E867),"")</f>
        <v>TELANGANA</v>
      </c>
      <c r="K872" s="68" t="str">
        <f>IFERROR(IF('Patient Admission Report'!F867="","",'Patient Admission Report'!F867),"")</f>
        <v>PROCEDURE</v>
      </c>
      <c r="L872" s="68" t="str">
        <f>IFERROR(IF('Patient Admission Report'!G867="","",'Patient Admission Report'!G867),"")</f>
        <v>CARDIOLOGY - ADULT</v>
      </c>
      <c r="M872" s="133" t="str">
        <f>IFERROR(IF('Patient Admission Report'!I867="","",'Patient Admission Report'!I867),"")</f>
        <v>MD INDIA HEALTH CARE SERVICES_CREDIT</v>
      </c>
      <c r="N872" s="124"/>
      <c r="O872" s="116"/>
      <c r="P872" s="72"/>
      <c r="Q872" s="73"/>
      <c r="R872" s="72"/>
      <c r="S872" s="72"/>
      <c r="T872" s="73"/>
      <c r="U872" s="69"/>
      <c r="V872" s="69"/>
      <c r="W872" s="136"/>
      <c r="X872" s="139"/>
      <c r="Y872" s="121"/>
      <c r="Z872" s="143" t="str">
        <f>IFERROR(VLOOKUP('Care Companion Tracker'!$G872,'Patient Discharge Report'!$B$11:$E$1048576,3,FALSE),"")</f>
        <v>27/09/2014 11:25 PM</v>
      </c>
      <c r="AA872" s="94" t="str">
        <f>IFERROR(VLOOKUP('Care Companion Tracker'!$G872,'Patient Discharge Report'!$B$11:$E$1048576,4,FALSE),"")</f>
        <v>Discharge On Own Request</v>
      </c>
      <c r="AB872" s="179">
        <f>ROUND(IF('Care Companion Tracker'!$Z872="",0,('Care Companion Tracker'!$Z872-'Care Companion Tracker'!$F872)),0)</f>
        <v>1</v>
      </c>
      <c r="AC872" s="116"/>
      <c r="AD872" s="95"/>
    </row>
    <row r="873" spans="2:30">
      <c r="B873" s="67">
        <f t="shared" si="26"/>
        <v>858</v>
      </c>
      <c r="C873" s="68" t="str">
        <f t="shared" si="27"/>
        <v>Hyderabad</v>
      </c>
      <c r="D873" s="93" t="str">
        <f>IF(AND('Care Companion Tracker'!$U873="", 'Care Companion Tracker'!$Z873=""),"Class not attended", IF(AND('Care Companion Tracker'!$Z873="",'Care Companion Tracker'!$U873&lt;&gt;"",$K873="Surgery",$W873=""),"Practical Left", IF(AND('Care Companion Tracker'!$Z873="",'Care Companion Tracker'!$U873&lt;&gt;"",'Care Companion Tracker'!$K873="Surgery",'Care Companion Tracker'!$Y873=""),"Evaluation left",IF(OR(AND('Care Companion Tracker'!$Z873&lt;&gt;"",'Care Companion Tracker'!$K873="Surgery",'Care Companion Tracker'!$U873&lt;&gt;"",'Care Companion Tracker'!$W873&lt;&gt;"",'Care Companion Tracker'!$Y873&lt;&gt;""),AND('Care Companion Tracker'!$Z873&lt;&gt;"",'Care Companion Tracker'!$K873="Procedure",'Care Companion Tracker'!$U873&lt;&gt;""),AND('Care Companion Tracker'!$Z873&lt;&gt;"",'Care Companion Tracker'!$K873="Observation",'Care Companion Tracker'!$U873&lt;&gt;"")),"Discharged &amp; completed",IF(AND('Care Companion Tracker'!$Z873&lt;&gt;"",'Care Companion Tracker'!$U873&lt;&gt;"",'Care Companion Tracker'!$W873=""),"Discharged but no practical", IF(AND('Care Companion Tracker'!$Z873&lt;&gt;"",'Care Companion Tracker'!$U873&lt;&gt;"",'Care Companion Tracker'!$K873="Surgery",'Care Companion Tracker'!$Y873=""),"Discharged but no evaluation",IF(AND('Care Companion Tracker'!$Z873&lt;&gt;"",'Care Companion Tracker'!$U873=""),"Discharged but no class","Completed but not discharged")))))))</f>
        <v>Class not attended</v>
      </c>
      <c r="E873" s="129" t="str">
        <f>IF(Table4[[#This Row],[DOA (DD/MM/YY)]]="","",TEXT(Table4[[#This Row],[DOA (DD/MM/YY)]],"mmm-yy"))</f>
        <v>Sep-14</v>
      </c>
      <c r="F873" s="148" t="str">
        <f>IF('Patient Admission Report'!H868="","",'Patient Admission Report'!H868)</f>
        <v>26/09/2014 02:08 PM</v>
      </c>
      <c r="G873" s="112" t="str">
        <f>IFERROR(IF('Patient Admission Report'!B868="","",'Patient Admission Report'!B868),"")</f>
        <v>10070000204723</v>
      </c>
      <c r="H873" s="70" t="str">
        <f>IFERROR(IF('Patient Admission Report'!C868="","",'Patient Admission Report'!C868),"")</f>
        <v>Mr DURGAIAH M</v>
      </c>
      <c r="I873" s="77" t="str">
        <f>IFERROR(IF('Patient Admission Report'!D868="","",'Patient Admission Report'!D868),"")</f>
        <v>9948562396</v>
      </c>
      <c r="J873" s="70" t="str">
        <f>IFERROR(IF('Patient Admission Report'!E868="","",'Patient Admission Report'!E868),"")</f>
        <v>TELANGANA</v>
      </c>
      <c r="K873" s="70" t="str">
        <f>IFERROR(IF('Patient Admission Report'!F868="","",'Patient Admission Report'!F868),"")</f>
        <v>PROCEDURE</v>
      </c>
      <c r="L873" s="70" t="str">
        <f>IFERROR(IF('Patient Admission Report'!G868="","",'Patient Admission Report'!G868),"")</f>
        <v>CARDIOLOGY - ADULT</v>
      </c>
      <c r="M873" s="134" t="str">
        <f>IFERROR(IF('Patient Admission Report'!I868="","",'Patient Admission Report'!I868),"")</f>
        <v>AROGYA SRI</v>
      </c>
      <c r="N873" s="124"/>
      <c r="O873" s="116"/>
      <c r="P873" s="72"/>
      <c r="Q873" s="73"/>
      <c r="R873" s="72"/>
      <c r="S873" s="72"/>
      <c r="T873" s="73"/>
      <c r="U873" s="69"/>
      <c r="V873" s="69"/>
      <c r="W873" s="136"/>
      <c r="X873" s="139"/>
      <c r="Y873" s="121"/>
      <c r="Z873" s="143" t="str">
        <f>IFERROR(VLOOKUP('Care Companion Tracker'!$G873,'Patient Discharge Report'!$B$11:$E$1048576,3,FALSE),"")</f>
        <v/>
      </c>
      <c r="AA873" s="94" t="str">
        <f>IFERROR(VLOOKUP('Care Companion Tracker'!$G873,'Patient Discharge Report'!$B$11:$E$1048576,4,FALSE),"")</f>
        <v/>
      </c>
      <c r="AB873" s="179">
        <f>ROUND(IF('Care Companion Tracker'!$Z873="",0,('Care Companion Tracker'!$Z873-'Care Companion Tracker'!$F873)),0)</f>
        <v>0</v>
      </c>
      <c r="AC873" s="116"/>
      <c r="AD873" s="95"/>
    </row>
    <row r="874" spans="2:30">
      <c r="B874" s="67">
        <f t="shared" si="26"/>
        <v>859</v>
      </c>
      <c r="C874" s="68" t="str">
        <f t="shared" si="27"/>
        <v>Hyderabad</v>
      </c>
      <c r="D874" s="93" t="str">
        <f>IF(AND('Care Companion Tracker'!$U874="", 'Care Companion Tracker'!$Z874=""),"Class not attended", IF(AND('Care Companion Tracker'!$Z874="",'Care Companion Tracker'!$U874&lt;&gt;"",$K874="Surgery",$W874=""),"Practical Left", IF(AND('Care Companion Tracker'!$Z874="",'Care Companion Tracker'!$U874&lt;&gt;"",'Care Companion Tracker'!$K874="Surgery",'Care Companion Tracker'!$Y874=""),"Evaluation left",IF(OR(AND('Care Companion Tracker'!$Z874&lt;&gt;"",'Care Companion Tracker'!$K874="Surgery",'Care Companion Tracker'!$U874&lt;&gt;"",'Care Companion Tracker'!$W874&lt;&gt;"",'Care Companion Tracker'!$Y874&lt;&gt;""),AND('Care Companion Tracker'!$Z874&lt;&gt;"",'Care Companion Tracker'!$K874="Procedure",'Care Companion Tracker'!$U874&lt;&gt;""),AND('Care Companion Tracker'!$Z874&lt;&gt;"",'Care Companion Tracker'!$K874="Observation",'Care Companion Tracker'!$U874&lt;&gt;"")),"Discharged &amp; completed",IF(AND('Care Companion Tracker'!$Z874&lt;&gt;"",'Care Companion Tracker'!$U874&lt;&gt;"",'Care Companion Tracker'!$W874=""),"Discharged but no practical", IF(AND('Care Companion Tracker'!$Z874&lt;&gt;"",'Care Companion Tracker'!$U874&lt;&gt;"",'Care Companion Tracker'!$K874="Surgery",'Care Companion Tracker'!$Y874=""),"Discharged but no evaluation",IF(AND('Care Companion Tracker'!$Z874&lt;&gt;"",'Care Companion Tracker'!$U874=""),"Discharged but no class","Completed but not discharged")))))))</f>
        <v>Discharged but no class</v>
      </c>
      <c r="E874" s="129" t="str">
        <f>IF(Table4[[#This Row],[DOA (DD/MM/YY)]]="","",TEXT(Table4[[#This Row],[DOA (DD/MM/YY)]],"mmm-yy"))</f>
        <v>Sep-14</v>
      </c>
      <c r="F874" s="148" t="str">
        <f>IF('Patient Admission Report'!H869="","",'Patient Admission Report'!H869)</f>
        <v>26/09/2014 11:29 AM</v>
      </c>
      <c r="G874" s="112" t="str">
        <f>IFERROR(IF('Patient Admission Report'!B869="","",'Patient Admission Report'!B869),"")</f>
        <v>10070000204799</v>
      </c>
      <c r="H874" s="68" t="str">
        <f>IFERROR(IF('Patient Admission Report'!C869="","",'Patient Admission Report'!C869),"")</f>
        <v>Mr PARSHURAM</v>
      </c>
      <c r="I874" s="77" t="str">
        <f>IFERROR(IF('Patient Admission Report'!D869="","",'Patient Admission Report'!D869),"")</f>
        <v>9845760705</v>
      </c>
      <c r="J874" s="68" t="str">
        <f>IFERROR(IF('Patient Admission Report'!E869="","",'Patient Admission Report'!E869),"")</f>
        <v>Karnataka.</v>
      </c>
      <c r="K874" s="68" t="str">
        <f>IFERROR(IF('Patient Admission Report'!F869="","",'Patient Admission Report'!F869),"")</f>
        <v>PROCEDURE</v>
      </c>
      <c r="L874" s="68" t="str">
        <f>IFERROR(IF('Patient Admission Report'!G869="","",'Patient Admission Report'!G869),"")</f>
        <v>CARDIOLOGY - ADULT</v>
      </c>
      <c r="M874" s="133" t="str">
        <f>IFERROR(IF('Patient Admission Report'!I869="","",'Patient Admission Report'!I869),"")</f>
        <v>VAJPAYEE AROGYASREE</v>
      </c>
      <c r="N874" s="124"/>
      <c r="O874" s="116"/>
      <c r="P874" s="72"/>
      <c r="Q874" s="73"/>
      <c r="R874" s="72"/>
      <c r="S874" s="72"/>
      <c r="T874" s="73"/>
      <c r="U874" s="69"/>
      <c r="V874" s="69"/>
      <c r="W874" s="136"/>
      <c r="X874" s="139"/>
      <c r="Y874" s="121"/>
      <c r="Z874" s="143" t="str">
        <f>IFERROR(VLOOKUP('Care Companion Tracker'!$G874,'Patient Discharge Report'!$B$11:$E$1048576,3,FALSE),"")</f>
        <v>27/09/2014 11:26 PM</v>
      </c>
      <c r="AA874" s="94" t="str">
        <f>IFERROR(VLOOKUP('Care Companion Tracker'!$G874,'Patient Discharge Report'!$B$11:$E$1048576,4,FALSE),"")</f>
        <v>Normal Discharge</v>
      </c>
      <c r="AB874" s="179">
        <f>ROUND(IF('Care Companion Tracker'!$Z874="",0,('Care Companion Tracker'!$Z874-'Care Companion Tracker'!$F874)),0)</f>
        <v>1</v>
      </c>
      <c r="AC874" s="116"/>
      <c r="AD874" s="95"/>
    </row>
    <row r="875" spans="2:30">
      <c r="B875" s="67">
        <f t="shared" si="26"/>
        <v>860</v>
      </c>
      <c r="C875" s="68" t="str">
        <f t="shared" si="27"/>
        <v>Hyderabad</v>
      </c>
      <c r="D875" s="93" t="str">
        <f>IF(AND('Care Companion Tracker'!$U875="", 'Care Companion Tracker'!$Z875=""),"Class not attended", IF(AND('Care Companion Tracker'!$Z875="",'Care Companion Tracker'!$U875&lt;&gt;"",$K875="Surgery",$W875=""),"Practical Left", IF(AND('Care Companion Tracker'!$Z875="",'Care Companion Tracker'!$U875&lt;&gt;"",'Care Companion Tracker'!$K875="Surgery",'Care Companion Tracker'!$Y875=""),"Evaluation left",IF(OR(AND('Care Companion Tracker'!$Z875&lt;&gt;"",'Care Companion Tracker'!$K875="Surgery",'Care Companion Tracker'!$U875&lt;&gt;"",'Care Companion Tracker'!$W875&lt;&gt;"",'Care Companion Tracker'!$Y875&lt;&gt;""),AND('Care Companion Tracker'!$Z875&lt;&gt;"",'Care Companion Tracker'!$K875="Procedure",'Care Companion Tracker'!$U875&lt;&gt;""),AND('Care Companion Tracker'!$Z875&lt;&gt;"",'Care Companion Tracker'!$K875="Observation",'Care Companion Tracker'!$U875&lt;&gt;"")),"Discharged &amp; completed",IF(AND('Care Companion Tracker'!$Z875&lt;&gt;"",'Care Companion Tracker'!$U875&lt;&gt;"",'Care Companion Tracker'!$W875=""),"Discharged but no practical", IF(AND('Care Companion Tracker'!$Z875&lt;&gt;"",'Care Companion Tracker'!$U875&lt;&gt;"",'Care Companion Tracker'!$K875="Surgery",'Care Companion Tracker'!$Y875=""),"Discharged but no evaluation",IF(AND('Care Companion Tracker'!$Z875&lt;&gt;"",'Care Companion Tracker'!$U875=""),"Discharged but no class","Completed but not discharged")))))))</f>
        <v>Discharged but no class</v>
      </c>
      <c r="E875" s="129" t="str">
        <f>IF(Table4[[#This Row],[DOA (DD/MM/YY)]]="","",TEXT(Table4[[#This Row],[DOA (DD/MM/YY)]],"mmm-yy"))</f>
        <v>Sep-14</v>
      </c>
      <c r="F875" s="148" t="str">
        <f>IF('Patient Admission Report'!H870="","",'Patient Admission Report'!H870)</f>
        <v>26/09/2014 11:01 AM</v>
      </c>
      <c r="G875" s="112" t="str">
        <f>IFERROR(IF('Patient Admission Report'!B870="","",'Patient Admission Report'!B870),"")</f>
        <v>10070000204758</v>
      </c>
      <c r="H875" s="68" t="str">
        <f>IFERROR(IF('Patient Admission Report'!C870="","",'Patient Admission Report'!C870),"")</f>
        <v>Mrs AMRUTHA N.C</v>
      </c>
      <c r="I875" s="77" t="str">
        <f>IFERROR(IF('Patient Admission Report'!D870="","",'Patient Admission Report'!D870),"")</f>
        <v>918501843841</v>
      </c>
      <c r="J875" s="68" t="str">
        <f>IFERROR(IF('Patient Admission Report'!E870="","",'Patient Admission Report'!E870),"")</f>
        <v>TELANGANA</v>
      </c>
      <c r="K875" s="68" t="str">
        <f>IFERROR(IF('Patient Admission Report'!F870="","",'Patient Admission Report'!F870),"")</f>
        <v>PROCEDURE</v>
      </c>
      <c r="L875" s="68" t="str">
        <f>IFERROR(IF('Patient Admission Report'!G870="","",'Patient Admission Report'!G870),"")</f>
        <v>CARDIOLOGY - ADULT</v>
      </c>
      <c r="M875" s="133" t="str">
        <f>IFERROR(IF('Patient Admission Report'!I870="","",'Patient Admission Report'!I870),"")</f>
        <v/>
      </c>
      <c r="N875" s="124"/>
      <c r="O875" s="116"/>
      <c r="P875" s="72"/>
      <c r="Q875" s="73"/>
      <c r="R875" s="72"/>
      <c r="S875" s="72"/>
      <c r="T875" s="73"/>
      <c r="U875" s="69"/>
      <c r="V875" s="69"/>
      <c r="W875" s="136"/>
      <c r="X875" s="139"/>
      <c r="Y875" s="121"/>
      <c r="Z875" s="143" t="str">
        <f>IFERROR(VLOOKUP('Care Companion Tracker'!$G875,'Patient Discharge Report'!$B$11:$E$1048576,3,FALSE),"")</f>
        <v>27/09/2014 02:03 PM</v>
      </c>
      <c r="AA875" s="94" t="str">
        <f>IFERROR(VLOOKUP('Care Companion Tracker'!$G875,'Patient Discharge Report'!$B$11:$E$1048576,4,FALSE),"")</f>
        <v>Normal Discharge</v>
      </c>
      <c r="AB875" s="179">
        <f>ROUND(IF('Care Companion Tracker'!$Z875="",0,('Care Companion Tracker'!$Z875-'Care Companion Tracker'!$F875)),0)</f>
        <v>1</v>
      </c>
      <c r="AC875" s="116"/>
      <c r="AD875" s="95"/>
    </row>
    <row r="876" spans="2:30">
      <c r="B876" s="67">
        <f t="shared" si="26"/>
        <v>861</v>
      </c>
      <c r="C876" s="68" t="str">
        <f t="shared" si="27"/>
        <v>Hyderabad</v>
      </c>
      <c r="D876" s="93" t="str">
        <f>IF(AND('Care Companion Tracker'!$U876="", 'Care Companion Tracker'!$Z876=""),"Class not attended", IF(AND('Care Companion Tracker'!$Z876="",'Care Companion Tracker'!$U876&lt;&gt;"",$K876="Surgery",$W876=""),"Practical Left", IF(AND('Care Companion Tracker'!$Z876="",'Care Companion Tracker'!$U876&lt;&gt;"",'Care Companion Tracker'!$K876="Surgery",'Care Companion Tracker'!$Y876=""),"Evaluation left",IF(OR(AND('Care Companion Tracker'!$Z876&lt;&gt;"",'Care Companion Tracker'!$K876="Surgery",'Care Companion Tracker'!$U876&lt;&gt;"",'Care Companion Tracker'!$W876&lt;&gt;"",'Care Companion Tracker'!$Y876&lt;&gt;""),AND('Care Companion Tracker'!$Z876&lt;&gt;"",'Care Companion Tracker'!$K876="Procedure",'Care Companion Tracker'!$U876&lt;&gt;""),AND('Care Companion Tracker'!$Z876&lt;&gt;"",'Care Companion Tracker'!$K876="Observation",'Care Companion Tracker'!$U876&lt;&gt;"")),"Discharged &amp; completed",IF(AND('Care Companion Tracker'!$Z876&lt;&gt;"",'Care Companion Tracker'!$U876&lt;&gt;"",'Care Companion Tracker'!$W876=""),"Discharged but no practical", IF(AND('Care Companion Tracker'!$Z876&lt;&gt;"",'Care Companion Tracker'!$U876&lt;&gt;"",'Care Companion Tracker'!$K876="Surgery",'Care Companion Tracker'!$Y876=""),"Discharged but no evaluation",IF(AND('Care Companion Tracker'!$Z876&lt;&gt;"",'Care Companion Tracker'!$U876=""),"Discharged but no class","Completed but not discharged")))))))</f>
        <v>Discharged but no class</v>
      </c>
      <c r="E876" s="129" t="str">
        <f>IF(Table4[[#This Row],[DOA (DD/MM/YY)]]="","",TEXT(Table4[[#This Row],[DOA (DD/MM/YY)]],"mmm-yy"))</f>
        <v>Sep-14</v>
      </c>
      <c r="F876" s="148" t="str">
        <f>IF('Patient Admission Report'!H871="","",'Patient Admission Report'!H871)</f>
        <v>26/09/2014 10:51 AM</v>
      </c>
      <c r="G876" s="112" t="str">
        <f>IFERROR(IF('Patient Admission Report'!B871="","",'Patient Admission Report'!B871),"")</f>
        <v>10070000204757</v>
      </c>
      <c r="H876" s="68" t="str">
        <f>IFERROR(IF('Patient Admission Report'!C871="","",'Patient Admission Report'!C871),"")</f>
        <v>Mr ENNILA SRINIVAS</v>
      </c>
      <c r="I876" s="77" t="str">
        <f>IFERROR(IF('Patient Admission Report'!D871="","",'Patient Admission Report'!D871),"")</f>
        <v>919959064029</v>
      </c>
      <c r="J876" s="68" t="str">
        <f>IFERROR(IF('Patient Admission Report'!E871="","",'Patient Admission Report'!E871),"")</f>
        <v>TELANGANA</v>
      </c>
      <c r="K876" s="68" t="str">
        <f>IFERROR(IF('Patient Admission Report'!F871="","",'Patient Admission Report'!F871),"")</f>
        <v>PROCEDURE</v>
      </c>
      <c r="L876" s="68" t="str">
        <f>IFERROR(IF('Patient Admission Report'!G871="","",'Patient Admission Report'!G871),"")</f>
        <v>CARDIOLOGY - ADULT</v>
      </c>
      <c r="M876" s="133" t="str">
        <f>IFERROR(IF('Patient Admission Report'!I871="","",'Patient Admission Report'!I871),"")</f>
        <v/>
      </c>
      <c r="N876" s="124"/>
      <c r="O876" s="116"/>
      <c r="P876" s="72"/>
      <c r="Q876" s="73"/>
      <c r="R876" s="72"/>
      <c r="S876" s="72"/>
      <c r="T876" s="73"/>
      <c r="U876" s="69"/>
      <c r="V876" s="69"/>
      <c r="W876" s="136"/>
      <c r="X876" s="139"/>
      <c r="Y876" s="121"/>
      <c r="Z876" s="143" t="str">
        <f>IFERROR(VLOOKUP('Care Companion Tracker'!$G876,'Patient Discharge Report'!$B$11:$E$1048576,3,FALSE),"")</f>
        <v>27/09/2014 03:54 PM</v>
      </c>
      <c r="AA876" s="94" t="str">
        <f>IFERROR(VLOOKUP('Care Companion Tracker'!$G876,'Patient Discharge Report'!$B$11:$E$1048576,4,FALSE),"")</f>
        <v>Normal Discharge</v>
      </c>
      <c r="AB876" s="179">
        <f>ROUND(IF('Care Companion Tracker'!$Z876="",0,('Care Companion Tracker'!$Z876-'Care Companion Tracker'!$F876)),0)</f>
        <v>1</v>
      </c>
      <c r="AC876" s="116"/>
      <c r="AD876" s="95"/>
    </row>
    <row r="877" spans="2:30">
      <c r="B877" s="67">
        <f t="shared" si="26"/>
        <v>862</v>
      </c>
      <c r="C877" s="68" t="str">
        <f t="shared" si="27"/>
        <v>Hyderabad</v>
      </c>
      <c r="D877" s="93" t="str">
        <f>IF(AND('Care Companion Tracker'!$U877="", 'Care Companion Tracker'!$Z877=""),"Class not attended", IF(AND('Care Companion Tracker'!$Z877="",'Care Companion Tracker'!$U877&lt;&gt;"",$K877="Surgery",$W877=""),"Practical Left", IF(AND('Care Companion Tracker'!$Z877="",'Care Companion Tracker'!$U877&lt;&gt;"",'Care Companion Tracker'!$K877="Surgery",'Care Companion Tracker'!$Y877=""),"Evaluation left",IF(OR(AND('Care Companion Tracker'!$Z877&lt;&gt;"",'Care Companion Tracker'!$K877="Surgery",'Care Companion Tracker'!$U877&lt;&gt;"",'Care Companion Tracker'!$W877&lt;&gt;"",'Care Companion Tracker'!$Y877&lt;&gt;""),AND('Care Companion Tracker'!$Z877&lt;&gt;"",'Care Companion Tracker'!$K877="Procedure",'Care Companion Tracker'!$U877&lt;&gt;""),AND('Care Companion Tracker'!$Z877&lt;&gt;"",'Care Companion Tracker'!$K877="Observation",'Care Companion Tracker'!$U877&lt;&gt;"")),"Discharged &amp; completed",IF(AND('Care Companion Tracker'!$Z877&lt;&gt;"",'Care Companion Tracker'!$U877&lt;&gt;"",'Care Companion Tracker'!$W877=""),"Discharged but no practical", IF(AND('Care Companion Tracker'!$Z877&lt;&gt;"",'Care Companion Tracker'!$U877&lt;&gt;"",'Care Companion Tracker'!$K877="Surgery",'Care Companion Tracker'!$Y877=""),"Discharged but no evaluation",IF(AND('Care Companion Tracker'!$Z877&lt;&gt;"",'Care Companion Tracker'!$U877=""),"Discharged but no class","Completed but not discharged")))))))</f>
        <v>Discharged but no class</v>
      </c>
      <c r="E877" s="129" t="str">
        <f>IF(Table4[[#This Row],[DOA (DD/MM/YY)]]="","",TEXT(Table4[[#This Row],[DOA (DD/MM/YY)]],"mmm-yy"))</f>
        <v>Sep-14</v>
      </c>
      <c r="F877" s="148" t="str">
        <f>IF('Patient Admission Report'!H872="","",'Patient Admission Report'!H872)</f>
        <v>26/09/2014 10:00 AM</v>
      </c>
      <c r="G877" s="112" t="str">
        <f>IFERROR(IF('Patient Admission Report'!B872="","",'Patient Admission Report'!B872),"")</f>
        <v>10070000204426</v>
      </c>
      <c r="H877" s="68" t="str">
        <f>IFERROR(IF('Patient Admission Report'!C872="","",'Patient Admission Report'!C872),"")</f>
        <v>Mr SHIVA RAMJEE D</v>
      </c>
      <c r="I877" s="77" t="str">
        <f>IFERROR(IF('Patient Admission Report'!D872="","",'Patient Admission Report'!D872),"")</f>
        <v>9985432880</v>
      </c>
      <c r="J877" s="68" t="str">
        <f>IFERROR(IF('Patient Admission Report'!E872="","",'Patient Admission Report'!E872),"")</f>
        <v>TELANGANA</v>
      </c>
      <c r="K877" s="68" t="str">
        <f>IFERROR(IF('Patient Admission Report'!F872="","",'Patient Admission Report'!F872),"")</f>
        <v>PROCEDURE</v>
      </c>
      <c r="L877" s="68" t="str">
        <f>IFERROR(IF('Patient Admission Report'!G872="","",'Patient Admission Report'!G872),"")</f>
        <v>CARDIOLOGY - ADULT</v>
      </c>
      <c r="M877" s="133" t="str">
        <f>IFERROR(IF('Patient Admission Report'!I872="","",'Patient Admission Report'!I872),"")</f>
        <v>EMPLOYEES HEALTH SCHEME [HYD}</v>
      </c>
      <c r="N877" s="124"/>
      <c r="O877" s="116"/>
      <c r="P877" s="72"/>
      <c r="Q877" s="73"/>
      <c r="R877" s="72"/>
      <c r="S877" s="72"/>
      <c r="T877" s="73"/>
      <c r="U877" s="69"/>
      <c r="V877" s="69"/>
      <c r="W877" s="136"/>
      <c r="X877" s="139"/>
      <c r="Y877" s="121"/>
      <c r="Z877" s="143" t="str">
        <f>IFERROR(VLOOKUP('Care Companion Tracker'!$G877,'Patient Discharge Report'!$B$11:$E$1048576,3,FALSE),"")</f>
        <v>27/09/2014 07:52 PM</v>
      </c>
      <c r="AA877" s="94" t="str">
        <f>IFERROR(VLOOKUP('Care Companion Tracker'!$G877,'Patient Discharge Report'!$B$11:$E$1048576,4,FALSE),"")</f>
        <v>Normal Discharge</v>
      </c>
      <c r="AB877" s="179">
        <f>ROUND(IF('Care Companion Tracker'!$Z877="",0,('Care Companion Tracker'!$Z877-'Care Companion Tracker'!$F877)),0)</f>
        <v>1</v>
      </c>
      <c r="AC877" s="116"/>
      <c r="AD877" s="95"/>
    </row>
    <row r="878" spans="2:30">
      <c r="B878" s="67">
        <f t="shared" si="26"/>
        <v>863</v>
      </c>
      <c r="C878" s="68" t="str">
        <f t="shared" si="27"/>
        <v>Hyderabad</v>
      </c>
      <c r="D878" s="93" t="str">
        <f>IF(AND('Care Companion Tracker'!$U878="", 'Care Companion Tracker'!$Z878=""),"Class not attended", IF(AND('Care Companion Tracker'!$Z878="",'Care Companion Tracker'!$U878&lt;&gt;"",$K878="Surgery",$W878=""),"Practical Left", IF(AND('Care Companion Tracker'!$Z878="",'Care Companion Tracker'!$U878&lt;&gt;"",'Care Companion Tracker'!$K878="Surgery",'Care Companion Tracker'!$Y878=""),"Evaluation left",IF(OR(AND('Care Companion Tracker'!$Z878&lt;&gt;"",'Care Companion Tracker'!$K878="Surgery",'Care Companion Tracker'!$U878&lt;&gt;"",'Care Companion Tracker'!$W878&lt;&gt;"",'Care Companion Tracker'!$Y878&lt;&gt;""),AND('Care Companion Tracker'!$Z878&lt;&gt;"",'Care Companion Tracker'!$K878="Procedure",'Care Companion Tracker'!$U878&lt;&gt;""),AND('Care Companion Tracker'!$Z878&lt;&gt;"",'Care Companion Tracker'!$K878="Observation",'Care Companion Tracker'!$U878&lt;&gt;"")),"Discharged &amp; completed",IF(AND('Care Companion Tracker'!$Z878&lt;&gt;"",'Care Companion Tracker'!$U878&lt;&gt;"",'Care Companion Tracker'!$W878=""),"Discharged but no practical", IF(AND('Care Companion Tracker'!$Z878&lt;&gt;"",'Care Companion Tracker'!$U878&lt;&gt;"",'Care Companion Tracker'!$K878="Surgery",'Care Companion Tracker'!$Y878=""),"Discharged but no evaluation",IF(AND('Care Companion Tracker'!$Z878&lt;&gt;"",'Care Companion Tracker'!$U878=""),"Discharged but no class","Completed but not discharged")))))))</f>
        <v>Class not attended</v>
      </c>
      <c r="E878" s="129" t="str">
        <f>IF(Table4[[#This Row],[DOA (DD/MM/YY)]]="","",TEXT(Table4[[#This Row],[DOA (DD/MM/YY)]],"mmm-yy"))</f>
        <v>Sep-14</v>
      </c>
      <c r="F878" s="148" t="str">
        <f>IF('Patient Admission Report'!H873="","",'Patient Admission Report'!H873)</f>
        <v>26/09/2014 01:09 PM</v>
      </c>
      <c r="G878" s="112" t="str">
        <f>IFERROR(IF('Patient Admission Report'!B873="","",'Patient Admission Report'!B873),"")</f>
        <v>10070000204838</v>
      </c>
      <c r="H878" s="68" t="str">
        <f>IFERROR(IF('Patient Admission Report'!C873="","",'Patient Admission Report'!C873),"")</f>
        <v>Mr SHAMANNA V</v>
      </c>
      <c r="I878" s="77" t="str">
        <f>IFERROR(IF('Patient Admission Report'!D873="","",'Patient Admission Report'!D873),"")</f>
        <v>91-9686320151</v>
      </c>
      <c r="J878" s="68" t="str">
        <f>IFERROR(IF('Patient Admission Report'!E873="","",'Patient Admission Report'!E873),"")</f>
        <v>TELANGANA</v>
      </c>
      <c r="K878" s="68" t="str">
        <f>IFERROR(IF('Patient Admission Report'!F873="","",'Patient Admission Report'!F873),"")</f>
        <v>PROCEDURE</v>
      </c>
      <c r="L878" s="68" t="str">
        <f>IFERROR(IF('Patient Admission Report'!G873="","",'Patient Admission Report'!G873),"")</f>
        <v>GENERAL MEDICINE</v>
      </c>
      <c r="M878" s="133" t="str">
        <f>IFERROR(IF('Patient Admission Report'!I873="","",'Patient Admission Report'!I873),"")</f>
        <v/>
      </c>
      <c r="N878" s="124"/>
      <c r="O878" s="116"/>
      <c r="P878" s="72"/>
      <c r="Q878" s="73"/>
      <c r="R878" s="72"/>
      <c r="S878" s="72"/>
      <c r="T878" s="73"/>
      <c r="U878" s="69"/>
      <c r="V878" s="69"/>
      <c r="W878" s="136"/>
      <c r="X878" s="139"/>
      <c r="Y878" s="121"/>
      <c r="Z878" s="143" t="str">
        <f>IFERROR(VLOOKUP('Care Companion Tracker'!$G878,'Patient Discharge Report'!$B$11:$E$1048576,3,FALSE),"")</f>
        <v/>
      </c>
      <c r="AA878" s="94" t="str">
        <f>IFERROR(VLOOKUP('Care Companion Tracker'!$G878,'Patient Discharge Report'!$B$11:$E$1048576,4,FALSE),"")</f>
        <v/>
      </c>
      <c r="AB878" s="179">
        <f>ROUND(IF('Care Companion Tracker'!$Z878="",0,('Care Companion Tracker'!$Z878-'Care Companion Tracker'!$F878)),0)</f>
        <v>0</v>
      </c>
      <c r="AC878" s="116"/>
      <c r="AD878" s="95"/>
    </row>
    <row r="879" spans="2:30">
      <c r="B879" s="67">
        <f t="shared" si="26"/>
        <v>864</v>
      </c>
      <c r="C879" s="68" t="str">
        <f t="shared" si="27"/>
        <v>Hyderabad</v>
      </c>
      <c r="D879" s="93" t="str">
        <f>IF(AND('Care Companion Tracker'!$U879="", 'Care Companion Tracker'!$Z879=""),"Class not attended", IF(AND('Care Companion Tracker'!$Z879="",'Care Companion Tracker'!$U879&lt;&gt;"",$K879="Surgery",$W879=""),"Practical Left", IF(AND('Care Companion Tracker'!$Z879="",'Care Companion Tracker'!$U879&lt;&gt;"",'Care Companion Tracker'!$K879="Surgery",'Care Companion Tracker'!$Y879=""),"Evaluation left",IF(OR(AND('Care Companion Tracker'!$Z879&lt;&gt;"",'Care Companion Tracker'!$K879="Surgery",'Care Companion Tracker'!$U879&lt;&gt;"",'Care Companion Tracker'!$W879&lt;&gt;"",'Care Companion Tracker'!$Y879&lt;&gt;""),AND('Care Companion Tracker'!$Z879&lt;&gt;"",'Care Companion Tracker'!$K879="Procedure",'Care Companion Tracker'!$U879&lt;&gt;""),AND('Care Companion Tracker'!$Z879&lt;&gt;"",'Care Companion Tracker'!$K879="Observation",'Care Companion Tracker'!$U879&lt;&gt;"")),"Discharged &amp; completed",IF(AND('Care Companion Tracker'!$Z879&lt;&gt;"",'Care Companion Tracker'!$U879&lt;&gt;"",'Care Companion Tracker'!$W879=""),"Discharged but no practical", IF(AND('Care Companion Tracker'!$Z879&lt;&gt;"",'Care Companion Tracker'!$U879&lt;&gt;"",'Care Companion Tracker'!$K879="Surgery",'Care Companion Tracker'!$Y879=""),"Discharged but no evaluation",IF(AND('Care Companion Tracker'!$Z879&lt;&gt;"",'Care Companion Tracker'!$U879=""),"Discharged but no class","Completed but not discharged")))))))</f>
        <v>Discharged but no class</v>
      </c>
      <c r="E879" s="129" t="str">
        <f>IF(Table4[[#This Row],[DOA (DD/MM/YY)]]="","",TEXT(Table4[[#This Row],[DOA (DD/MM/YY)]],"mmm-yy"))</f>
        <v>Sep-14</v>
      </c>
      <c r="F879" s="148" t="str">
        <f>IF('Patient Admission Report'!H874="","",'Patient Admission Report'!H874)</f>
        <v>26/09/2014 01:07 PM</v>
      </c>
      <c r="G879" s="112" t="str">
        <f>IFERROR(IF('Patient Admission Report'!B874="","",'Patient Admission Report'!B874),"")</f>
        <v>10070000204824</v>
      </c>
      <c r="H879" s="68" t="str">
        <f>IFERROR(IF('Patient Admission Report'!C874="","",'Patient Admission Report'!C874),"")</f>
        <v>Mr RAJU D</v>
      </c>
      <c r="I879" s="77" t="str">
        <f>IFERROR(IF('Patient Admission Report'!D874="","",'Patient Admission Report'!D874),"")</f>
        <v>8374099589</v>
      </c>
      <c r="J879" s="68" t="str">
        <f>IFERROR(IF('Patient Admission Report'!E874="","",'Patient Admission Report'!E874),"")</f>
        <v>TELANGANA</v>
      </c>
      <c r="K879" s="68" t="str">
        <f>IFERROR(IF('Patient Admission Report'!F874="","",'Patient Admission Report'!F874),"")</f>
        <v>PROCEDURE</v>
      </c>
      <c r="L879" s="68" t="str">
        <f>IFERROR(IF('Patient Admission Report'!G874="","",'Patient Admission Report'!G874),"")</f>
        <v>GENERAL MEDICINE</v>
      </c>
      <c r="M879" s="133" t="str">
        <f>IFERROR(IF('Patient Admission Report'!I874="","",'Patient Admission Report'!I874),"")</f>
        <v>NH-Mallareddy Hospital</v>
      </c>
      <c r="N879" s="124"/>
      <c r="O879" s="116"/>
      <c r="P879" s="72"/>
      <c r="Q879" s="73"/>
      <c r="R879" s="72"/>
      <c r="S879" s="72"/>
      <c r="T879" s="73"/>
      <c r="U879" s="69"/>
      <c r="V879" s="69"/>
      <c r="W879" s="136"/>
      <c r="X879" s="139"/>
      <c r="Y879" s="121"/>
      <c r="Z879" s="143" t="str">
        <f>IFERROR(VLOOKUP('Care Companion Tracker'!$G879,'Patient Discharge Report'!$B$11:$E$1048576,3,FALSE),"")</f>
        <v>30/09/2014 07:51 PM</v>
      </c>
      <c r="AA879" s="94" t="str">
        <f>IFERROR(VLOOKUP('Care Companion Tracker'!$G879,'Patient Discharge Report'!$B$11:$E$1048576,4,FALSE),"")</f>
        <v>Normal Discharge</v>
      </c>
      <c r="AB879" s="179">
        <f>ROUND(IF('Care Companion Tracker'!$Z879="",0,('Care Companion Tracker'!$Z879-'Care Companion Tracker'!$F879)),0)</f>
        <v>4</v>
      </c>
      <c r="AC879" s="116"/>
      <c r="AD879" s="95"/>
    </row>
    <row r="880" spans="2:30">
      <c r="B880" s="67">
        <f t="shared" si="26"/>
        <v>865</v>
      </c>
      <c r="C880" s="68" t="str">
        <f t="shared" si="27"/>
        <v>Hyderabad</v>
      </c>
      <c r="D880" s="93" t="str">
        <f>IF(AND('Care Companion Tracker'!$U880="", 'Care Companion Tracker'!$Z880=""),"Class not attended", IF(AND('Care Companion Tracker'!$Z880="",'Care Companion Tracker'!$U880&lt;&gt;"",$K880="Surgery",$W880=""),"Practical Left", IF(AND('Care Companion Tracker'!$Z880="",'Care Companion Tracker'!$U880&lt;&gt;"",'Care Companion Tracker'!$K880="Surgery",'Care Companion Tracker'!$Y880=""),"Evaluation left",IF(OR(AND('Care Companion Tracker'!$Z880&lt;&gt;"",'Care Companion Tracker'!$K880="Surgery",'Care Companion Tracker'!$U880&lt;&gt;"",'Care Companion Tracker'!$W880&lt;&gt;"",'Care Companion Tracker'!$Y880&lt;&gt;""),AND('Care Companion Tracker'!$Z880&lt;&gt;"",'Care Companion Tracker'!$K880="Procedure",'Care Companion Tracker'!$U880&lt;&gt;""),AND('Care Companion Tracker'!$Z880&lt;&gt;"",'Care Companion Tracker'!$K880="Observation",'Care Companion Tracker'!$U880&lt;&gt;"")),"Discharged &amp; completed",IF(AND('Care Companion Tracker'!$Z880&lt;&gt;"",'Care Companion Tracker'!$U880&lt;&gt;"",'Care Companion Tracker'!$W880=""),"Discharged but no practical", IF(AND('Care Companion Tracker'!$Z880&lt;&gt;"",'Care Companion Tracker'!$U880&lt;&gt;"",'Care Companion Tracker'!$K880="Surgery",'Care Companion Tracker'!$Y880=""),"Discharged but no evaluation",IF(AND('Care Companion Tracker'!$Z880&lt;&gt;"",'Care Companion Tracker'!$U880=""),"Discharged but no class","Completed but not discharged")))))))</f>
        <v>Discharged but no class</v>
      </c>
      <c r="E880" s="129" t="str">
        <f>IF(Table4[[#This Row],[DOA (DD/MM/YY)]]="","",TEXT(Table4[[#This Row],[DOA (DD/MM/YY)]],"mmm-yy"))</f>
        <v>Sep-14</v>
      </c>
      <c r="F880" s="148" t="str">
        <f>IF('Patient Admission Report'!H875="","",'Patient Admission Report'!H875)</f>
        <v>26/09/2014 12:54 PM</v>
      </c>
      <c r="G880" s="112" t="str">
        <f>IFERROR(IF('Patient Admission Report'!B875="","",'Patient Admission Report'!B875),"")</f>
        <v>10070000204809</v>
      </c>
      <c r="H880" s="68" t="str">
        <f>IFERROR(IF('Patient Admission Report'!C875="","",'Patient Admission Report'!C875),"")</f>
        <v>Mr NIRANJAN P</v>
      </c>
      <c r="I880" s="77" t="str">
        <f>IFERROR(IF('Patient Admission Report'!D875="","",'Patient Admission Report'!D875),"")</f>
        <v>918897774538</v>
      </c>
      <c r="J880" s="68" t="str">
        <f>IFERROR(IF('Patient Admission Report'!E875="","",'Patient Admission Report'!E875),"")</f>
        <v>TELANGANA</v>
      </c>
      <c r="K880" s="68" t="str">
        <f>IFERROR(IF('Patient Admission Report'!F875="","",'Patient Admission Report'!F875),"")</f>
        <v>OBSERVATION</v>
      </c>
      <c r="L880" s="68" t="str">
        <f>IFERROR(IF('Patient Admission Report'!G875="","",'Patient Admission Report'!G875),"")</f>
        <v>GENERAL MEDICINE</v>
      </c>
      <c r="M880" s="133" t="str">
        <f>IFERROR(IF('Patient Admission Report'!I875="","",'Patient Admission Report'!I875),"")</f>
        <v/>
      </c>
      <c r="N880" s="124"/>
      <c r="O880" s="116"/>
      <c r="P880" s="72"/>
      <c r="Q880" s="73"/>
      <c r="R880" s="72"/>
      <c r="S880" s="72"/>
      <c r="T880" s="73"/>
      <c r="U880" s="69"/>
      <c r="V880" s="69"/>
      <c r="W880" s="136"/>
      <c r="X880" s="139"/>
      <c r="Y880" s="121"/>
      <c r="Z880" s="143" t="str">
        <f>IFERROR(VLOOKUP('Care Companion Tracker'!$G880,'Patient Discharge Report'!$B$11:$E$1048576,3,FALSE),"")</f>
        <v>26/09/2014 04:32 PM</v>
      </c>
      <c r="AA880" s="94" t="str">
        <f>IFERROR(VLOOKUP('Care Companion Tracker'!$G880,'Patient Discharge Report'!$B$11:$E$1048576,4,FALSE),"")</f>
        <v>LAMA</v>
      </c>
      <c r="AB880" s="179">
        <f>ROUND(IF('Care Companion Tracker'!$Z880="",0,('Care Companion Tracker'!$Z880-'Care Companion Tracker'!$F880)),0)</f>
        <v>0</v>
      </c>
      <c r="AC880" s="116"/>
      <c r="AD880" s="95"/>
    </row>
    <row r="881" spans="2:30">
      <c r="B881" s="67">
        <f t="shared" si="26"/>
        <v>866</v>
      </c>
      <c r="C881" s="68" t="str">
        <f t="shared" si="27"/>
        <v>Hyderabad</v>
      </c>
      <c r="D881" s="93" t="str">
        <f>IF(AND('Care Companion Tracker'!$U881="", 'Care Companion Tracker'!$Z881=""),"Class not attended", IF(AND('Care Companion Tracker'!$Z881="",'Care Companion Tracker'!$U881&lt;&gt;"",$K881="Surgery",$W881=""),"Practical Left", IF(AND('Care Companion Tracker'!$Z881="",'Care Companion Tracker'!$U881&lt;&gt;"",'Care Companion Tracker'!$K881="Surgery",'Care Companion Tracker'!$Y881=""),"Evaluation left",IF(OR(AND('Care Companion Tracker'!$Z881&lt;&gt;"",'Care Companion Tracker'!$K881="Surgery",'Care Companion Tracker'!$U881&lt;&gt;"",'Care Companion Tracker'!$W881&lt;&gt;"",'Care Companion Tracker'!$Y881&lt;&gt;""),AND('Care Companion Tracker'!$Z881&lt;&gt;"",'Care Companion Tracker'!$K881="Procedure",'Care Companion Tracker'!$U881&lt;&gt;""),AND('Care Companion Tracker'!$Z881&lt;&gt;"",'Care Companion Tracker'!$K881="Observation",'Care Companion Tracker'!$U881&lt;&gt;"")),"Discharged &amp; completed",IF(AND('Care Companion Tracker'!$Z881&lt;&gt;"",'Care Companion Tracker'!$U881&lt;&gt;"",'Care Companion Tracker'!$W881=""),"Discharged but no practical", IF(AND('Care Companion Tracker'!$Z881&lt;&gt;"",'Care Companion Tracker'!$U881&lt;&gt;"",'Care Companion Tracker'!$K881="Surgery",'Care Companion Tracker'!$Y881=""),"Discharged but no evaluation",IF(AND('Care Companion Tracker'!$Z881&lt;&gt;"",'Care Companion Tracker'!$U881=""),"Discharged but no class","Completed but not discharged")))))))</f>
        <v>Discharged but no class</v>
      </c>
      <c r="E881" s="129" t="str">
        <f>IF(Table4[[#This Row],[DOA (DD/MM/YY)]]="","",TEXT(Table4[[#This Row],[DOA (DD/MM/YY)]],"mmm-yy"))</f>
        <v>Sep-14</v>
      </c>
      <c r="F881" s="148" t="str">
        <f>IF('Patient Admission Report'!H876="","",'Patient Admission Report'!H876)</f>
        <v>26/09/2014 12:45 PM</v>
      </c>
      <c r="G881" s="112" t="str">
        <f>IFERROR(IF('Patient Admission Report'!B876="","",'Patient Admission Report'!B876),"")</f>
        <v>10070000203765</v>
      </c>
      <c r="H881" s="68" t="str">
        <f>IFERROR(IF('Patient Admission Report'!C876="","",'Patient Admission Report'!C876),"")</f>
        <v>Mrs VAJRAMMA T</v>
      </c>
      <c r="I881" s="77" t="str">
        <f>IFERROR(IF('Patient Admission Report'!D876="","",'Patient Admission Report'!D876),"")</f>
        <v>9866764276</v>
      </c>
      <c r="J881" s="68" t="str">
        <f>IFERROR(IF('Patient Admission Report'!E876="","",'Patient Admission Report'!E876),"")</f>
        <v>TELANGANA</v>
      </c>
      <c r="K881" s="68" t="str">
        <f>IFERROR(IF('Patient Admission Report'!F876="","",'Patient Admission Report'!F876),"")</f>
        <v>PROCEDURE</v>
      </c>
      <c r="L881" s="68" t="str">
        <f>IFERROR(IF('Patient Admission Report'!G876="","",'Patient Admission Report'!G876),"")</f>
        <v>GENERAL MEDICINE</v>
      </c>
      <c r="M881" s="133" t="str">
        <f>IFERROR(IF('Patient Admission Report'!I876="","",'Patient Admission Report'!I876),"")</f>
        <v>NH-Mallareddy Hospital</v>
      </c>
      <c r="N881" s="124"/>
      <c r="O881" s="116"/>
      <c r="P881" s="72"/>
      <c r="Q881" s="73"/>
      <c r="R881" s="72"/>
      <c r="S881" s="72"/>
      <c r="T881" s="73"/>
      <c r="U881" s="69"/>
      <c r="V881" s="69"/>
      <c r="W881" s="136"/>
      <c r="X881" s="139"/>
      <c r="Y881" s="121"/>
      <c r="Z881" s="143" t="str">
        <f>IFERROR(VLOOKUP('Care Companion Tracker'!$G881,'Patient Discharge Report'!$B$11:$E$1048576,3,FALSE),"")</f>
        <v>30/09/2014 08:51 PM</v>
      </c>
      <c r="AA881" s="94" t="str">
        <f>IFERROR(VLOOKUP('Care Companion Tracker'!$G881,'Patient Discharge Report'!$B$11:$E$1048576,4,FALSE),"")</f>
        <v>Normal Discharge</v>
      </c>
      <c r="AB881" s="179">
        <f>ROUND(IF('Care Companion Tracker'!$Z881="",0,('Care Companion Tracker'!$Z881-'Care Companion Tracker'!$F881)),0)</f>
        <v>4</v>
      </c>
      <c r="AC881" s="116"/>
      <c r="AD881" s="95"/>
    </row>
    <row r="882" spans="2:30">
      <c r="B882" s="67">
        <f t="shared" si="26"/>
        <v>867</v>
      </c>
      <c r="C882" s="68" t="str">
        <f t="shared" si="27"/>
        <v>Hyderabad</v>
      </c>
      <c r="D882" s="93" t="str">
        <f>IF(AND('Care Companion Tracker'!$U882="", 'Care Companion Tracker'!$Z882=""),"Class not attended", IF(AND('Care Companion Tracker'!$Z882="",'Care Companion Tracker'!$U882&lt;&gt;"",$K882="Surgery",$W882=""),"Practical Left", IF(AND('Care Companion Tracker'!$Z882="",'Care Companion Tracker'!$U882&lt;&gt;"",'Care Companion Tracker'!$K882="Surgery",'Care Companion Tracker'!$Y882=""),"Evaluation left",IF(OR(AND('Care Companion Tracker'!$Z882&lt;&gt;"",'Care Companion Tracker'!$K882="Surgery",'Care Companion Tracker'!$U882&lt;&gt;"",'Care Companion Tracker'!$W882&lt;&gt;"",'Care Companion Tracker'!$Y882&lt;&gt;""),AND('Care Companion Tracker'!$Z882&lt;&gt;"",'Care Companion Tracker'!$K882="Procedure",'Care Companion Tracker'!$U882&lt;&gt;""),AND('Care Companion Tracker'!$Z882&lt;&gt;"",'Care Companion Tracker'!$K882="Observation",'Care Companion Tracker'!$U882&lt;&gt;"")),"Discharged &amp; completed",IF(AND('Care Companion Tracker'!$Z882&lt;&gt;"",'Care Companion Tracker'!$U882&lt;&gt;"",'Care Companion Tracker'!$W882=""),"Discharged but no practical", IF(AND('Care Companion Tracker'!$Z882&lt;&gt;"",'Care Companion Tracker'!$U882&lt;&gt;"",'Care Companion Tracker'!$K882="Surgery",'Care Companion Tracker'!$Y882=""),"Discharged but no evaluation",IF(AND('Care Companion Tracker'!$Z882&lt;&gt;"",'Care Companion Tracker'!$U882=""),"Discharged but no class","Completed but not discharged")))))))</f>
        <v>Discharged but no class</v>
      </c>
      <c r="E882" s="129" t="str">
        <f>IF(Table4[[#This Row],[DOA (DD/MM/YY)]]="","",TEXT(Table4[[#This Row],[DOA (DD/MM/YY)]],"mmm-yy"))</f>
        <v>Sep-14</v>
      </c>
      <c r="F882" s="148" t="str">
        <f>IF('Patient Admission Report'!H877="","",'Patient Admission Report'!H877)</f>
        <v>26/09/2014 12:45 PM</v>
      </c>
      <c r="G882" s="112" t="str">
        <f>IFERROR(IF('Patient Admission Report'!B877="","",'Patient Admission Report'!B877),"")</f>
        <v>10070000204826</v>
      </c>
      <c r="H882" s="68" t="str">
        <f>IFERROR(IF('Patient Admission Report'!C877="","",'Patient Admission Report'!C877),"")</f>
        <v>Mr RAMCHANDRA MOHAN RAO H</v>
      </c>
      <c r="I882" s="77" t="str">
        <f>IFERROR(IF('Patient Admission Report'!D877="","",'Patient Admission Report'!D877),"")</f>
        <v>91-9740072306</v>
      </c>
      <c r="J882" s="68" t="str">
        <f>IFERROR(IF('Patient Admission Report'!E877="","",'Patient Admission Report'!E877),"")</f>
        <v>Karnataka.</v>
      </c>
      <c r="K882" s="68" t="str">
        <f>IFERROR(IF('Patient Admission Report'!F877="","",'Patient Admission Report'!F877),"")</f>
        <v>PROCEDURE</v>
      </c>
      <c r="L882" s="68" t="str">
        <f>IFERROR(IF('Patient Admission Report'!G877="","",'Patient Admission Report'!G877),"")</f>
        <v>GENERAL MEDICINE</v>
      </c>
      <c r="M882" s="133" t="str">
        <f>IFERROR(IF('Patient Admission Report'!I877="","",'Patient Admission Report'!I877),"")</f>
        <v/>
      </c>
      <c r="N882" s="124"/>
      <c r="O882" s="116"/>
      <c r="P882" s="72"/>
      <c r="Q882" s="73"/>
      <c r="R882" s="72"/>
      <c r="S882" s="72"/>
      <c r="T882" s="73"/>
      <c r="U882" s="69"/>
      <c r="V882" s="69"/>
      <c r="W882" s="136"/>
      <c r="X882" s="139"/>
      <c r="Y882" s="121"/>
      <c r="Z882" s="143" t="str">
        <f>IFERROR(VLOOKUP('Care Companion Tracker'!$G882,'Patient Discharge Report'!$B$11:$E$1048576,3,FALSE),"")</f>
        <v>27/09/2014 04:58 PM</v>
      </c>
      <c r="AA882" s="94" t="str">
        <f>IFERROR(VLOOKUP('Care Companion Tracker'!$G882,'Patient Discharge Report'!$B$11:$E$1048576,4,FALSE),"")</f>
        <v>Discharge On Own Request</v>
      </c>
      <c r="AB882" s="179">
        <f>ROUND(IF('Care Companion Tracker'!$Z882="",0,('Care Companion Tracker'!$Z882-'Care Companion Tracker'!$F882)),0)</f>
        <v>1</v>
      </c>
      <c r="AC882" s="116"/>
      <c r="AD882" s="95"/>
    </row>
    <row r="883" spans="2:30">
      <c r="B883" s="67">
        <f t="shared" si="26"/>
        <v>868</v>
      </c>
      <c r="C883" s="68" t="str">
        <f t="shared" si="27"/>
        <v>Hyderabad</v>
      </c>
      <c r="D883" s="93" t="str">
        <f>IF(AND('Care Companion Tracker'!$U883="", 'Care Companion Tracker'!$Z883=""),"Class not attended", IF(AND('Care Companion Tracker'!$Z883="",'Care Companion Tracker'!$U883&lt;&gt;"",$K883="Surgery",$W883=""),"Practical Left", IF(AND('Care Companion Tracker'!$Z883="",'Care Companion Tracker'!$U883&lt;&gt;"",'Care Companion Tracker'!$K883="Surgery",'Care Companion Tracker'!$Y883=""),"Evaluation left",IF(OR(AND('Care Companion Tracker'!$Z883&lt;&gt;"",'Care Companion Tracker'!$K883="Surgery",'Care Companion Tracker'!$U883&lt;&gt;"",'Care Companion Tracker'!$W883&lt;&gt;"",'Care Companion Tracker'!$Y883&lt;&gt;""),AND('Care Companion Tracker'!$Z883&lt;&gt;"",'Care Companion Tracker'!$K883="Procedure",'Care Companion Tracker'!$U883&lt;&gt;""),AND('Care Companion Tracker'!$Z883&lt;&gt;"",'Care Companion Tracker'!$K883="Observation",'Care Companion Tracker'!$U883&lt;&gt;"")),"Discharged &amp; completed",IF(AND('Care Companion Tracker'!$Z883&lt;&gt;"",'Care Companion Tracker'!$U883&lt;&gt;"",'Care Companion Tracker'!$W883=""),"Discharged but no practical", IF(AND('Care Companion Tracker'!$Z883&lt;&gt;"",'Care Companion Tracker'!$U883&lt;&gt;"",'Care Companion Tracker'!$K883="Surgery",'Care Companion Tracker'!$Y883=""),"Discharged but no evaluation",IF(AND('Care Companion Tracker'!$Z883&lt;&gt;"",'Care Companion Tracker'!$U883=""),"Discharged but no class","Completed but not discharged")))))))</f>
        <v>Discharged but no class</v>
      </c>
      <c r="E883" s="129" t="str">
        <f>IF(Table4[[#This Row],[DOA (DD/MM/YY)]]="","",TEXT(Table4[[#This Row],[DOA (DD/MM/YY)]],"mmm-yy"))</f>
        <v>Sep-14</v>
      </c>
      <c r="F883" s="148" t="str">
        <f>IF('Patient Admission Report'!H878="","",'Patient Admission Report'!H878)</f>
        <v>26/09/2014 12:39 AM</v>
      </c>
      <c r="G883" s="112" t="str">
        <f>IFERROR(IF('Patient Admission Report'!B878="","",'Patient Admission Report'!B878),"")</f>
        <v>10070000204754</v>
      </c>
      <c r="H883" s="68" t="str">
        <f>IFERROR(IF('Patient Admission Report'!C878="","",'Patient Admission Report'!C878),"")</f>
        <v>Mr SUDHAKAR REDDY N</v>
      </c>
      <c r="I883" s="77" t="str">
        <f>IFERROR(IF('Patient Admission Report'!D878="","",'Patient Admission Report'!D878),"")</f>
        <v>91-9908088508</v>
      </c>
      <c r="J883" s="68" t="str">
        <f>IFERROR(IF('Patient Admission Report'!E878="","",'Patient Admission Report'!E878),"")</f>
        <v>TELANGANA</v>
      </c>
      <c r="K883" s="68" t="str">
        <f>IFERROR(IF('Patient Admission Report'!F878="","",'Patient Admission Report'!F878),"")</f>
        <v>OBSERVATION</v>
      </c>
      <c r="L883" s="68" t="str">
        <f>IFERROR(IF('Patient Admission Report'!G878="","",'Patient Admission Report'!G878),"")</f>
        <v>GENERAL MEDICINE</v>
      </c>
      <c r="M883" s="133" t="str">
        <f>IFERROR(IF('Patient Admission Report'!I878="","",'Patient Admission Report'!I878),"")</f>
        <v/>
      </c>
      <c r="N883" s="124"/>
      <c r="O883" s="116"/>
      <c r="P883" s="72"/>
      <c r="Q883" s="73"/>
      <c r="R883" s="72"/>
      <c r="S883" s="72"/>
      <c r="T883" s="73"/>
      <c r="U883" s="69"/>
      <c r="V883" s="69"/>
      <c r="W883" s="136"/>
      <c r="X883" s="139"/>
      <c r="Y883" s="121"/>
      <c r="Z883" s="143" t="str">
        <f>IFERROR(VLOOKUP('Care Companion Tracker'!$G883,'Patient Discharge Report'!$B$11:$E$1048576,3,FALSE),"")</f>
        <v>02/10/2014 08:09 PM</v>
      </c>
      <c r="AA883" s="94" t="str">
        <f>IFERROR(VLOOKUP('Care Companion Tracker'!$G883,'Patient Discharge Report'!$B$11:$E$1048576,4,FALSE),"")</f>
        <v>Normal Discharge</v>
      </c>
      <c r="AB883" s="179">
        <f>ROUND(IF('Care Companion Tracker'!$Z883="",0,('Care Companion Tracker'!$Z883-'Care Companion Tracker'!$F883)),0)</f>
        <v>7</v>
      </c>
      <c r="AC883" s="116"/>
      <c r="AD883" s="95"/>
    </row>
    <row r="884" spans="2:30">
      <c r="B884" s="67">
        <f t="shared" si="26"/>
        <v>869</v>
      </c>
      <c r="C884" s="68" t="str">
        <f t="shared" si="27"/>
        <v>Hyderabad</v>
      </c>
      <c r="D884" s="93" t="str">
        <f>IF(AND('Care Companion Tracker'!$U884="", 'Care Companion Tracker'!$Z884=""),"Class not attended", IF(AND('Care Companion Tracker'!$Z884="",'Care Companion Tracker'!$U884&lt;&gt;"",$K884="Surgery",$W884=""),"Practical Left", IF(AND('Care Companion Tracker'!$Z884="",'Care Companion Tracker'!$U884&lt;&gt;"",'Care Companion Tracker'!$K884="Surgery",'Care Companion Tracker'!$Y884=""),"Evaluation left",IF(OR(AND('Care Companion Tracker'!$Z884&lt;&gt;"",'Care Companion Tracker'!$K884="Surgery",'Care Companion Tracker'!$U884&lt;&gt;"",'Care Companion Tracker'!$W884&lt;&gt;"",'Care Companion Tracker'!$Y884&lt;&gt;""),AND('Care Companion Tracker'!$Z884&lt;&gt;"",'Care Companion Tracker'!$K884="Procedure",'Care Companion Tracker'!$U884&lt;&gt;""),AND('Care Companion Tracker'!$Z884&lt;&gt;"",'Care Companion Tracker'!$K884="Observation",'Care Companion Tracker'!$U884&lt;&gt;"")),"Discharged &amp; completed",IF(AND('Care Companion Tracker'!$Z884&lt;&gt;"",'Care Companion Tracker'!$U884&lt;&gt;"",'Care Companion Tracker'!$W884=""),"Discharged but no practical", IF(AND('Care Companion Tracker'!$Z884&lt;&gt;"",'Care Companion Tracker'!$U884&lt;&gt;"",'Care Companion Tracker'!$K884="Surgery",'Care Companion Tracker'!$Y884=""),"Discharged but no evaluation",IF(AND('Care Companion Tracker'!$Z884&lt;&gt;"",'Care Companion Tracker'!$U884=""),"Discharged but no class","Completed but not discharged")))))))</f>
        <v>Discharged but no class</v>
      </c>
      <c r="E884" s="129" t="str">
        <f>IF(Table4[[#This Row],[DOA (DD/MM/YY)]]="","",TEXT(Table4[[#This Row],[DOA (DD/MM/YY)]],"mmm-yy"))</f>
        <v>Sep-14</v>
      </c>
      <c r="F884" s="148" t="str">
        <f>IF('Patient Admission Report'!H879="","",'Patient Admission Report'!H879)</f>
        <v>26/09/2014 05:27 PM</v>
      </c>
      <c r="G884" s="112" t="str">
        <f>IFERROR(IF('Patient Admission Report'!B879="","",'Patient Admission Report'!B879),"")</f>
        <v>10070000204875</v>
      </c>
      <c r="H884" s="68" t="str">
        <f>IFERROR(IF('Patient Admission Report'!C879="","",'Patient Admission Report'!C879),"")</f>
        <v>Mr SRINIVAS P</v>
      </c>
      <c r="I884" s="77" t="str">
        <f>IFERROR(IF('Patient Admission Report'!D879="","",'Patient Admission Report'!D879),"")</f>
        <v>91-9849309282</v>
      </c>
      <c r="J884" s="68" t="str">
        <f>IFERROR(IF('Patient Admission Report'!E879="","",'Patient Admission Report'!E879),"")</f>
        <v>Andhra Pradesh</v>
      </c>
      <c r="K884" s="68" t="str">
        <f>IFERROR(IF('Patient Admission Report'!F879="","",'Patient Admission Report'!F879),"")</f>
        <v>PROCEDURE</v>
      </c>
      <c r="L884" s="68" t="str">
        <f>IFERROR(IF('Patient Admission Report'!G879="","",'Patient Admission Report'!G879),"")</f>
        <v>NEPHROLOGY</v>
      </c>
      <c r="M884" s="133" t="str">
        <f>IFERROR(IF('Patient Admission Report'!I879="","",'Patient Admission Report'!I879),"")</f>
        <v>ESIC_CREDIT</v>
      </c>
      <c r="N884" s="124"/>
      <c r="O884" s="116"/>
      <c r="P884" s="72"/>
      <c r="Q884" s="73"/>
      <c r="R884" s="72"/>
      <c r="S884" s="72"/>
      <c r="T884" s="73"/>
      <c r="U884" s="69"/>
      <c r="V884" s="69"/>
      <c r="W884" s="136"/>
      <c r="X884" s="139"/>
      <c r="Y884" s="121"/>
      <c r="Z884" s="143" t="str">
        <f>IFERROR(VLOOKUP('Care Companion Tracker'!$G884,'Patient Discharge Report'!$B$11:$E$1048576,3,FALSE),"")</f>
        <v>06/10/2014 07:29 PM</v>
      </c>
      <c r="AA884" s="94" t="str">
        <f>IFERROR(VLOOKUP('Care Companion Tracker'!$G884,'Patient Discharge Report'!$B$11:$E$1048576,4,FALSE),"")</f>
        <v>Normal Discharge</v>
      </c>
      <c r="AB884" s="179">
        <f>ROUND(IF('Care Companion Tracker'!$Z884="",0,('Care Companion Tracker'!$Z884-'Care Companion Tracker'!$F884)),0)</f>
        <v>10</v>
      </c>
      <c r="AC884" s="116"/>
      <c r="AD884" s="95"/>
    </row>
    <row r="885" spans="2:30">
      <c r="B885" s="67">
        <f t="shared" si="26"/>
        <v>870</v>
      </c>
      <c r="C885" s="68" t="str">
        <f t="shared" si="27"/>
        <v>Hyderabad</v>
      </c>
      <c r="D885" s="93" t="str">
        <f>IF(AND('Care Companion Tracker'!$U885="", 'Care Companion Tracker'!$Z885=""),"Class not attended", IF(AND('Care Companion Tracker'!$Z885="",'Care Companion Tracker'!$U885&lt;&gt;"",$K885="Surgery",$W885=""),"Practical Left", IF(AND('Care Companion Tracker'!$Z885="",'Care Companion Tracker'!$U885&lt;&gt;"",'Care Companion Tracker'!$K885="Surgery",'Care Companion Tracker'!$Y885=""),"Evaluation left",IF(OR(AND('Care Companion Tracker'!$Z885&lt;&gt;"",'Care Companion Tracker'!$K885="Surgery",'Care Companion Tracker'!$U885&lt;&gt;"",'Care Companion Tracker'!$W885&lt;&gt;"",'Care Companion Tracker'!$Y885&lt;&gt;""),AND('Care Companion Tracker'!$Z885&lt;&gt;"",'Care Companion Tracker'!$K885="Procedure",'Care Companion Tracker'!$U885&lt;&gt;""),AND('Care Companion Tracker'!$Z885&lt;&gt;"",'Care Companion Tracker'!$K885="Observation",'Care Companion Tracker'!$U885&lt;&gt;"")),"Discharged &amp; completed",IF(AND('Care Companion Tracker'!$Z885&lt;&gt;"",'Care Companion Tracker'!$U885&lt;&gt;"",'Care Companion Tracker'!$W885=""),"Discharged but no practical", IF(AND('Care Companion Tracker'!$Z885&lt;&gt;"",'Care Companion Tracker'!$U885&lt;&gt;"",'Care Companion Tracker'!$K885="Surgery",'Care Companion Tracker'!$Y885=""),"Discharged but no evaluation",IF(AND('Care Companion Tracker'!$Z885&lt;&gt;"",'Care Companion Tracker'!$U885=""),"Discharged but no class","Completed but not discharged")))))))</f>
        <v>Discharged but no class</v>
      </c>
      <c r="E885" s="129" t="str">
        <f>IF(Table4[[#This Row],[DOA (DD/MM/YY)]]="","",TEXT(Table4[[#This Row],[DOA (DD/MM/YY)]],"mmm-yy"))</f>
        <v>Sep-14</v>
      </c>
      <c r="F885" s="148" t="str">
        <f>IF('Patient Admission Report'!H880="","",'Patient Admission Report'!H880)</f>
        <v>26/09/2014 02:49 PM</v>
      </c>
      <c r="G885" s="112" t="str">
        <f>IFERROR(IF('Patient Admission Report'!B880="","",'Patient Admission Report'!B880),"")</f>
        <v>10070000204848</v>
      </c>
      <c r="H885" s="68" t="str">
        <f>IFERROR(IF('Patient Admission Report'!C880="","",'Patient Admission Report'!C880),"")</f>
        <v>Mrs KALYANI M</v>
      </c>
      <c r="I885" s="77" t="str">
        <f>IFERROR(IF('Patient Admission Report'!D880="","",'Patient Admission Report'!D880),"")</f>
        <v>919966331707</v>
      </c>
      <c r="J885" s="68" t="str">
        <f>IFERROR(IF('Patient Admission Report'!E880="","",'Patient Admission Report'!E880),"")</f>
        <v>TELANGANA</v>
      </c>
      <c r="K885" s="68" t="str">
        <f>IFERROR(IF('Patient Admission Report'!F880="","",'Patient Admission Report'!F880),"")</f>
        <v>OBSERVATION</v>
      </c>
      <c r="L885" s="68" t="str">
        <f>IFERROR(IF('Patient Admission Report'!G880="","",'Patient Admission Report'!G880),"")</f>
        <v>NEPHROLOGY</v>
      </c>
      <c r="M885" s="133" t="str">
        <f>IFERROR(IF('Patient Admission Report'!I880="","",'Patient Admission Report'!I880),"")</f>
        <v/>
      </c>
      <c r="N885" s="124"/>
      <c r="O885" s="116"/>
      <c r="P885" s="72"/>
      <c r="Q885" s="73"/>
      <c r="R885" s="72"/>
      <c r="S885" s="72"/>
      <c r="T885" s="73"/>
      <c r="U885" s="69"/>
      <c r="V885" s="69"/>
      <c r="W885" s="136"/>
      <c r="X885" s="139"/>
      <c r="Y885" s="121"/>
      <c r="Z885" s="143" t="str">
        <f>IFERROR(VLOOKUP('Care Companion Tracker'!$G885,'Patient Discharge Report'!$B$11:$E$1048576,3,FALSE),"")</f>
        <v>30/09/2014 08:50 PM</v>
      </c>
      <c r="AA885" s="94" t="str">
        <f>IFERROR(VLOOKUP('Care Companion Tracker'!$G885,'Patient Discharge Report'!$B$11:$E$1048576,4,FALSE),"")</f>
        <v>Normal Discharge</v>
      </c>
      <c r="AB885" s="179">
        <f>ROUND(IF('Care Companion Tracker'!$Z885="",0,('Care Companion Tracker'!$Z885-'Care Companion Tracker'!$F885)),0)</f>
        <v>4</v>
      </c>
      <c r="AC885" s="116"/>
      <c r="AD885" s="95"/>
    </row>
    <row r="886" spans="2:30">
      <c r="B886" s="67">
        <f t="shared" si="26"/>
        <v>871</v>
      </c>
      <c r="C886" s="68" t="str">
        <f t="shared" si="27"/>
        <v>Hyderabad</v>
      </c>
      <c r="D886" s="93" t="str">
        <f>IF(AND('Care Companion Tracker'!$U886="", 'Care Companion Tracker'!$Z886=""),"Class not attended", IF(AND('Care Companion Tracker'!$Z886="",'Care Companion Tracker'!$U886&lt;&gt;"",$K886="Surgery",$W886=""),"Practical Left", IF(AND('Care Companion Tracker'!$Z886="",'Care Companion Tracker'!$U886&lt;&gt;"",'Care Companion Tracker'!$K886="Surgery",'Care Companion Tracker'!$Y886=""),"Evaluation left",IF(OR(AND('Care Companion Tracker'!$Z886&lt;&gt;"",'Care Companion Tracker'!$K886="Surgery",'Care Companion Tracker'!$U886&lt;&gt;"",'Care Companion Tracker'!$W886&lt;&gt;"",'Care Companion Tracker'!$Y886&lt;&gt;""),AND('Care Companion Tracker'!$Z886&lt;&gt;"",'Care Companion Tracker'!$K886="Procedure",'Care Companion Tracker'!$U886&lt;&gt;""),AND('Care Companion Tracker'!$Z886&lt;&gt;"",'Care Companion Tracker'!$K886="Observation",'Care Companion Tracker'!$U886&lt;&gt;"")),"Discharged &amp; completed",IF(AND('Care Companion Tracker'!$Z886&lt;&gt;"",'Care Companion Tracker'!$U886&lt;&gt;"",'Care Companion Tracker'!$W886=""),"Discharged but no practical", IF(AND('Care Companion Tracker'!$Z886&lt;&gt;"",'Care Companion Tracker'!$U886&lt;&gt;"",'Care Companion Tracker'!$K886="Surgery",'Care Companion Tracker'!$Y886=""),"Discharged but no evaluation",IF(AND('Care Companion Tracker'!$Z886&lt;&gt;"",'Care Companion Tracker'!$U886=""),"Discharged but no class","Completed but not discharged")))))))</f>
        <v>Discharged but no class</v>
      </c>
      <c r="E886" s="129" t="str">
        <f>IF(Table4[[#This Row],[DOA (DD/MM/YY)]]="","",TEXT(Table4[[#This Row],[DOA (DD/MM/YY)]],"mmm-yy"))</f>
        <v>Sep-14</v>
      </c>
      <c r="F886" s="148" t="str">
        <f>IF('Patient Admission Report'!H881="","",'Patient Admission Report'!H881)</f>
        <v>26/09/2014 12:09 PM</v>
      </c>
      <c r="G886" s="112" t="str">
        <f>IFERROR(IF('Patient Admission Report'!B881="","",'Patient Admission Report'!B881),"")</f>
        <v>10070000204796</v>
      </c>
      <c r="H886" s="70" t="str">
        <f>IFERROR(IF('Patient Admission Report'!C881="","",'Patient Admission Report'!C881),"")</f>
        <v>Mr NARESH BABU B</v>
      </c>
      <c r="I886" s="77" t="str">
        <f>IFERROR(IF('Patient Admission Report'!D881="","",'Patient Admission Report'!D881),"")</f>
        <v>919989891553</v>
      </c>
      <c r="J886" s="70" t="str">
        <f>IFERROR(IF('Patient Admission Report'!E881="","",'Patient Admission Report'!E881),"")</f>
        <v>TELANGANA</v>
      </c>
      <c r="K886" s="70" t="str">
        <f>IFERROR(IF('Patient Admission Report'!F881="","",'Patient Admission Report'!F881),"")</f>
        <v>OBSERVATION</v>
      </c>
      <c r="L886" s="70" t="str">
        <f>IFERROR(IF('Patient Admission Report'!G881="","",'Patient Admission Report'!G881),"")</f>
        <v>NEPHROLOGY</v>
      </c>
      <c r="M886" s="134" t="str">
        <f>IFERROR(IF('Patient Admission Report'!I881="","",'Patient Admission Report'!I881),"")</f>
        <v>FAMILY HEALTH PLAN LIMITED_CREDIT</v>
      </c>
      <c r="N886" s="124"/>
      <c r="O886" s="116"/>
      <c r="P886" s="72"/>
      <c r="Q886" s="73"/>
      <c r="R886" s="72"/>
      <c r="S886" s="72"/>
      <c r="T886" s="73"/>
      <c r="U886" s="69"/>
      <c r="V886" s="69"/>
      <c r="W886" s="136"/>
      <c r="X886" s="139"/>
      <c r="Y886" s="121"/>
      <c r="Z886" s="143" t="str">
        <f>IFERROR(VLOOKUP('Care Companion Tracker'!$G886,'Patient Discharge Report'!$B$11:$E$1048576,3,FALSE),"")</f>
        <v>30/09/2014 07:49 PM</v>
      </c>
      <c r="AA886" s="94" t="str">
        <f>IFERROR(VLOOKUP('Care Companion Tracker'!$G886,'Patient Discharge Report'!$B$11:$E$1048576,4,FALSE),"")</f>
        <v>LAMA</v>
      </c>
      <c r="AB886" s="179">
        <f>ROUND(IF('Care Companion Tracker'!$Z886="",0,('Care Companion Tracker'!$Z886-'Care Companion Tracker'!$F886)),0)</f>
        <v>4</v>
      </c>
      <c r="AC886" s="116"/>
      <c r="AD886" s="95"/>
    </row>
    <row r="887" spans="2:30">
      <c r="B887" s="67">
        <f t="shared" si="26"/>
        <v>872</v>
      </c>
      <c r="C887" s="68" t="str">
        <f t="shared" si="27"/>
        <v>Hyderabad</v>
      </c>
      <c r="D887" s="93" t="str">
        <f>IF(AND('Care Companion Tracker'!$U887="", 'Care Companion Tracker'!$Z887=""),"Class not attended", IF(AND('Care Companion Tracker'!$Z887="",'Care Companion Tracker'!$U887&lt;&gt;"",$K887="Surgery",$W887=""),"Practical Left", IF(AND('Care Companion Tracker'!$Z887="",'Care Companion Tracker'!$U887&lt;&gt;"",'Care Companion Tracker'!$K887="Surgery",'Care Companion Tracker'!$Y887=""),"Evaluation left",IF(OR(AND('Care Companion Tracker'!$Z887&lt;&gt;"",'Care Companion Tracker'!$K887="Surgery",'Care Companion Tracker'!$U887&lt;&gt;"",'Care Companion Tracker'!$W887&lt;&gt;"",'Care Companion Tracker'!$Y887&lt;&gt;""),AND('Care Companion Tracker'!$Z887&lt;&gt;"",'Care Companion Tracker'!$K887="Procedure",'Care Companion Tracker'!$U887&lt;&gt;""),AND('Care Companion Tracker'!$Z887&lt;&gt;"",'Care Companion Tracker'!$K887="Observation",'Care Companion Tracker'!$U887&lt;&gt;"")),"Discharged &amp; completed",IF(AND('Care Companion Tracker'!$Z887&lt;&gt;"",'Care Companion Tracker'!$U887&lt;&gt;"",'Care Companion Tracker'!$W887=""),"Discharged but no practical", IF(AND('Care Companion Tracker'!$Z887&lt;&gt;"",'Care Companion Tracker'!$U887&lt;&gt;"",'Care Companion Tracker'!$K887="Surgery",'Care Companion Tracker'!$Y887=""),"Discharged but no evaluation",IF(AND('Care Companion Tracker'!$Z887&lt;&gt;"",'Care Companion Tracker'!$U887=""),"Discharged but no class","Completed but not discharged")))))))</f>
        <v>Discharged but no class</v>
      </c>
      <c r="E887" s="129" t="str">
        <f>IF(Table4[[#This Row],[DOA (DD/MM/YY)]]="","",TEXT(Table4[[#This Row],[DOA (DD/MM/YY)]],"mmm-yy"))</f>
        <v>Sep-14</v>
      </c>
      <c r="F887" s="148" t="str">
        <f>IF('Patient Admission Report'!H882="","",'Patient Admission Report'!H882)</f>
        <v>26/09/2014 08:50 PM</v>
      </c>
      <c r="G887" s="112" t="str">
        <f>IFERROR(IF('Patient Admission Report'!B882="","",'Patient Admission Report'!B882),"")</f>
        <v>10070000204879</v>
      </c>
      <c r="H887" s="68" t="str">
        <f>IFERROR(IF('Patient Admission Report'!C882="","",'Patient Admission Report'!C882),"")</f>
        <v>Mr LAXMI NARAYANA B</v>
      </c>
      <c r="I887" s="77" t="str">
        <f>IFERROR(IF('Patient Admission Report'!D882="","",'Patient Admission Report'!D882),"")</f>
        <v>91-9866384821</v>
      </c>
      <c r="J887" s="68" t="str">
        <f>IFERROR(IF('Patient Admission Report'!E882="","",'Patient Admission Report'!E882),"")</f>
        <v>TELANGANA</v>
      </c>
      <c r="K887" s="68" t="str">
        <f>IFERROR(IF('Patient Admission Report'!F882="","",'Patient Admission Report'!F882),"")</f>
        <v>PROCEDURE</v>
      </c>
      <c r="L887" s="68" t="str">
        <f>IFERROR(IF('Patient Admission Report'!G882="","",'Patient Admission Report'!G882),"")</f>
        <v>NEURO SURGERY</v>
      </c>
      <c r="M887" s="133" t="str">
        <f>IFERROR(IF('Patient Admission Report'!I882="","",'Patient Admission Report'!I882),"")</f>
        <v/>
      </c>
      <c r="N887" s="124"/>
      <c r="O887" s="116"/>
      <c r="P887" s="72"/>
      <c r="Q887" s="73"/>
      <c r="R887" s="72"/>
      <c r="S887" s="72"/>
      <c r="T887" s="73"/>
      <c r="U887" s="69"/>
      <c r="V887" s="69"/>
      <c r="W887" s="136"/>
      <c r="X887" s="139"/>
      <c r="Y887" s="121"/>
      <c r="Z887" s="143" t="str">
        <f>IFERROR(VLOOKUP('Care Companion Tracker'!$G887,'Patient Discharge Report'!$B$11:$E$1048576,3,FALSE),"")</f>
        <v>01/10/2014 09:29 PM</v>
      </c>
      <c r="AA887" s="94" t="str">
        <f>IFERROR(VLOOKUP('Care Companion Tracker'!$G887,'Patient Discharge Report'!$B$11:$E$1048576,4,FALSE),"")</f>
        <v>Normal Discharge</v>
      </c>
      <c r="AB887" s="179">
        <f>ROUND(IF('Care Companion Tracker'!$Z887="",0,('Care Companion Tracker'!$Z887-'Care Companion Tracker'!$F887)),0)</f>
        <v>5</v>
      </c>
      <c r="AC887" s="116"/>
      <c r="AD887" s="95"/>
    </row>
    <row r="888" spans="2:30">
      <c r="B888" s="67">
        <f t="shared" si="26"/>
        <v>873</v>
      </c>
      <c r="C888" s="68" t="str">
        <f t="shared" si="27"/>
        <v>Hyderabad</v>
      </c>
      <c r="D888" s="93" t="str">
        <f>IF(AND('Care Companion Tracker'!$U888="", 'Care Companion Tracker'!$Z888=""),"Class not attended", IF(AND('Care Companion Tracker'!$Z888="",'Care Companion Tracker'!$U888&lt;&gt;"",$K888="Surgery",$W888=""),"Practical Left", IF(AND('Care Companion Tracker'!$Z888="",'Care Companion Tracker'!$U888&lt;&gt;"",'Care Companion Tracker'!$K888="Surgery",'Care Companion Tracker'!$Y888=""),"Evaluation left",IF(OR(AND('Care Companion Tracker'!$Z888&lt;&gt;"",'Care Companion Tracker'!$K888="Surgery",'Care Companion Tracker'!$U888&lt;&gt;"",'Care Companion Tracker'!$W888&lt;&gt;"",'Care Companion Tracker'!$Y888&lt;&gt;""),AND('Care Companion Tracker'!$Z888&lt;&gt;"",'Care Companion Tracker'!$K888="Procedure",'Care Companion Tracker'!$U888&lt;&gt;""),AND('Care Companion Tracker'!$Z888&lt;&gt;"",'Care Companion Tracker'!$K888="Observation",'Care Companion Tracker'!$U888&lt;&gt;"")),"Discharged &amp; completed",IF(AND('Care Companion Tracker'!$Z888&lt;&gt;"",'Care Companion Tracker'!$U888&lt;&gt;"",'Care Companion Tracker'!$W888=""),"Discharged but no practical", IF(AND('Care Companion Tracker'!$Z888&lt;&gt;"",'Care Companion Tracker'!$U888&lt;&gt;"",'Care Companion Tracker'!$K888="Surgery",'Care Companion Tracker'!$Y888=""),"Discharged but no evaluation",IF(AND('Care Companion Tracker'!$Z888&lt;&gt;"",'Care Companion Tracker'!$U888=""),"Discharged but no class","Completed but not discharged")))))))</f>
        <v>Discharged but no class</v>
      </c>
      <c r="E888" s="129" t="str">
        <f>IF(Table4[[#This Row],[DOA (DD/MM/YY)]]="","",TEXT(Table4[[#This Row],[DOA (DD/MM/YY)]],"mmm-yy"))</f>
        <v>Sep-14</v>
      </c>
      <c r="F888" s="148" t="str">
        <f>IF('Patient Admission Report'!H883="","",'Patient Admission Report'!H883)</f>
        <v>26/09/2014 06:20 PM</v>
      </c>
      <c r="G888" s="112" t="str">
        <f>IFERROR(IF('Patient Admission Report'!B883="","",'Patient Admission Report'!B883),"")</f>
        <v>10070000204878</v>
      </c>
      <c r="H888" s="68" t="str">
        <f>IFERROR(IF('Patient Admission Report'!C883="","",'Patient Admission Report'!C883),"")</f>
        <v>Mr RAMULU</v>
      </c>
      <c r="I888" s="77" t="str">
        <f>IFERROR(IF('Patient Admission Report'!D883="","",'Patient Admission Report'!D883),"")</f>
        <v>7893113203</v>
      </c>
      <c r="J888" s="68" t="str">
        <f>IFERROR(IF('Patient Admission Report'!E883="","",'Patient Admission Report'!E883),"")</f>
        <v>TELANGANA</v>
      </c>
      <c r="K888" s="68" t="str">
        <f>IFERROR(IF('Patient Admission Report'!F883="","",'Patient Admission Report'!F883),"")</f>
        <v>PROCEDURE</v>
      </c>
      <c r="L888" s="68" t="str">
        <f>IFERROR(IF('Patient Admission Report'!G883="","",'Patient Admission Report'!G883),"")</f>
        <v>NEURO SURGERY</v>
      </c>
      <c r="M888" s="133" t="str">
        <f>IFERROR(IF('Patient Admission Report'!I883="","",'Patient Admission Report'!I883),"")</f>
        <v>AROGYA SRI</v>
      </c>
      <c r="N888" s="124"/>
      <c r="O888" s="116"/>
      <c r="P888" s="72"/>
      <c r="Q888" s="73"/>
      <c r="R888" s="72"/>
      <c r="S888" s="72"/>
      <c r="T888" s="73"/>
      <c r="U888" s="69"/>
      <c r="V888" s="69"/>
      <c r="W888" s="136"/>
      <c r="X888" s="139"/>
      <c r="Y888" s="121"/>
      <c r="Z888" s="143" t="str">
        <f>IFERROR(VLOOKUP('Care Companion Tracker'!$G888,'Patient Discharge Report'!$B$11:$E$1048576,3,FALSE),"")</f>
        <v>06/10/2014 10:20 PM</v>
      </c>
      <c r="AA888" s="94" t="str">
        <f>IFERROR(VLOOKUP('Care Companion Tracker'!$G888,'Patient Discharge Report'!$B$11:$E$1048576,4,FALSE),"")</f>
        <v>Normal Discharge</v>
      </c>
      <c r="AB888" s="179">
        <f>ROUND(IF('Care Companion Tracker'!$Z888="",0,('Care Companion Tracker'!$Z888-'Care Companion Tracker'!$F888)),0)</f>
        <v>10</v>
      </c>
      <c r="AC888" s="116"/>
      <c r="AD888" s="95"/>
    </row>
    <row r="889" spans="2:30">
      <c r="B889" s="67">
        <f t="shared" si="26"/>
        <v>874</v>
      </c>
      <c r="C889" s="68" t="str">
        <f t="shared" si="27"/>
        <v>Hyderabad</v>
      </c>
      <c r="D889" s="93" t="str">
        <f>IF(AND('Care Companion Tracker'!$U889="", 'Care Companion Tracker'!$Z889=""),"Class not attended", IF(AND('Care Companion Tracker'!$Z889="",'Care Companion Tracker'!$U889&lt;&gt;"",$K889="Surgery",$W889=""),"Practical Left", IF(AND('Care Companion Tracker'!$Z889="",'Care Companion Tracker'!$U889&lt;&gt;"",'Care Companion Tracker'!$K889="Surgery",'Care Companion Tracker'!$Y889=""),"Evaluation left",IF(OR(AND('Care Companion Tracker'!$Z889&lt;&gt;"",'Care Companion Tracker'!$K889="Surgery",'Care Companion Tracker'!$U889&lt;&gt;"",'Care Companion Tracker'!$W889&lt;&gt;"",'Care Companion Tracker'!$Y889&lt;&gt;""),AND('Care Companion Tracker'!$Z889&lt;&gt;"",'Care Companion Tracker'!$K889="Procedure",'Care Companion Tracker'!$U889&lt;&gt;""),AND('Care Companion Tracker'!$Z889&lt;&gt;"",'Care Companion Tracker'!$K889="Observation",'Care Companion Tracker'!$U889&lt;&gt;"")),"Discharged &amp; completed",IF(AND('Care Companion Tracker'!$Z889&lt;&gt;"",'Care Companion Tracker'!$U889&lt;&gt;"",'Care Companion Tracker'!$W889=""),"Discharged but no practical", IF(AND('Care Companion Tracker'!$Z889&lt;&gt;"",'Care Companion Tracker'!$U889&lt;&gt;"",'Care Companion Tracker'!$K889="Surgery",'Care Companion Tracker'!$Y889=""),"Discharged but no evaluation",IF(AND('Care Companion Tracker'!$Z889&lt;&gt;"",'Care Companion Tracker'!$U889=""),"Discharged but no class","Completed but not discharged")))))))</f>
        <v>Discharged but no class</v>
      </c>
      <c r="E889" s="129" t="str">
        <f>IF(Table4[[#This Row],[DOA (DD/MM/YY)]]="","",TEXT(Table4[[#This Row],[DOA (DD/MM/YY)]],"mmm-yy"))</f>
        <v>Sep-14</v>
      </c>
      <c r="F889" s="148" t="str">
        <f>IF('Patient Admission Report'!H884="","",'Patient Admission Report'!H884)</f>
        <v>26/09/2014 02:55 PM</v>
      </c>
      <c r="G889" s="112" t="str">
        <f>IFERROR(IF('Patient Admission Report'!B884="","",'Patient Admission Report'!B884),"")</f>
        <v>10070000204862</v>
      </c>
      <c r="H889" s="68" t="str">
        <f>IFERROR(IF('Patient Admission Report'!C884="","",'Patient Admission Report'!C884),"")</f>
        <v>Mr NANDA KISHORE SINGH T</v>
      </c>
      <c r="I889" s="77" t="str">
        <f>IFERROR(IF('Patient Admission Report'!D884="","",'Patient Admission Report'!D884),"")</f>
        <v>919951483303</v>
      </c>
      <c r="J889" s="68" t="str">
        <f>IFERROR(IF('Patient Admission Report'!E884="","",'Patient Admission Report'!E884),"")</f>
        <v>TELANGANA</v>
      </c>
      <c r="K889" s="68" t="str">
        <f>IFERROR(IF('Patient Admission Report'!F884="","",'Patient Admission Report'!F884),"")</f>
        <v>OBSERVATION</v>
      </c>
      <c r="L889" s="68" t="str">
        <f>IFERROR(IF('Patient Admission Report'!G884="","",'Patient Admission Report'!G884),"")</f>
        <v>NEURO SURGERY</v>
      </c>
      <c r="M889" s="133" t="str">
        <f>IFERROR(IF('Patient Admission Report'!I884="","",'Patient Admission Report'!I884),"")</f>
        <v/>
      </c>
      <c r="N889" s="124"/>
      <c r="O889" s="116"/>
      <c r="P889" s="72"/>
      <c r="Q889" s="73"/>
      <c r="R889" s="72"/>
      <c r="S889" s="72"/>
      <c r="T889" s="73"/>
      <c r="U889" s="69"/>
      <c r="V889" s="69" t="s">
        <v>4012</v>
      </c>
      <c r="W889" s="136"/>
      <c r="X889" s="139"/>
      <c r="Y889" s="121"/>
      <c r="Z889" s="143" t="str">
        <f>IFERROR(VLOOKUP('Care Companion Tracker'!$G889,'Patient Discharge Report'!$B$11:$E$1048576,3,FALSE),"")</f>
        <v>01/10/2014 09:29 PM</v>
      </c>
      <c r="AA889" s="94" t="str">
        <f>IFERROR(VLOOKUP('Care Companion Tracker'!$G889,'Patient Discharge Report'!$B$11:$E$1048576,4,FALSE),"")</f>
        <v>Normal Discharge</v>
      </c>
      <c r="AB889" s="179">
        <f>ROUND(IF('Care Companion Tracker'!$Z889="",0,('Care Companion Tracker'!$Z889-'Care Companion Tracker'!$F889)),0)</f>
        <v>5</v>
      </c>
      <c r="AC889" s="116"/>
      <c r="AD889" s="95"/>
    </row>
    <row r="890" spans="2:30">
      <c r="B890" s="67">
        <f t="shared" si="26"/>
        <v>875</v>
      </c>
      <c r="C890" s="68" t="str">
        <f t="shared" si="27"/>
        <v>Hyderabad</v>
      </c>
      <c r="D890" s="93" t="str">
        <f>IF(AND('Care Companion Tracker'!$U890="", 'Care Companion Tracker'!$Z890=""),"Class not attended", IF(AND('Care Companion Tracker'!$Z890="",'Care Companion Tracker'!$U890&lt;&gt;"",$K890="Surgery",$W890=""),"Practical Left", IF(AND('Care Companion Tracker'!$Z890="",'Care Companion Tracker'!$U890&lt;&gt;"",'Care Companion Tracker'!$K890="Surgery",'Care Companion Tracker'!$Y890=""),"Evaluation left",IF(OR(AND('Care Companion Tracker'!$Z890&lt;&gt;"",'Care Companion Tracker'!$K890="Surgery",'Care Companion Tracker'!$U890&lt;&gt;"",'Care Companion Tracker'!$W890&lt;&gt;"",'Care Companion Tracker'!$Y890&lt;&gt;""),AND('Care Companion Tracker'!$Z890&lt;&gt;"",'Care Companion Tracker'!$K890="Procedure",'Care Companion Tracker'!$U890&lt;&gt;""),AND('Care Companion Tracker'!$Z890&lt;&gt;"",'Care Companion Tracker'!$K890="Observation",'Care Companion Tracker'!$U890&lt;&gt;"")),"Discharged &amp; completed",IF(AND('Care Companion Tracker'!$Z890&lt;&gt;"",'Care Companion Tracker'!$U890&lt;&gt;"",'Care Companion Tracker'!$W890=""),"Discharged but no practical", IF(AND('Care Companion Tracker'!$Z890&lt;&gt;"",'Care Companion Tracker'!$U890&lt;&gt;"",'Care Companion Tracker'!$K890="Surgery",'Care Companion Tracker'!$Y890=""),"Discharged but no evaluation",IF(AND('Care Companion Tracker'!$Z890&lt;&gt;"",'Care Companion Tracker'!$U890=""),"Discharged but no class","Completed but not discharged")))))))</f>
        <v>Discharged but no class</v>
      </c>
      <c r="E890" s="129" t="str">
        <f>IF(Table4[[#This Row],[DOA (DD/MM/YY)]]="","",TEXT(Table4[[#This Row],[DOA (DD/MM/YY)]],"mmm-yy"))</f>
        <v>Sep-14</v>
      </c>
      <c r="F890" s="148" t="str">
        <f>IF('Patient Admission Report'!H885="","",'Patient Admission Report'!H885)</f>
        <v>26/09/2014 01:04 PM</v>
      </c>
      <c r="G890" s="112" t="str">
        <f>IFERROR(IF('Patient Admission Report'!B885="","",'Patient Admission Report'!B885),"")</f>
        <v>10070000204829</v>
      </c>
      <c r="H890" s="68" t="str">
        <f>IFERROR(IF('Patient Admission Report'!C885="","",'Patient Admission Report'!C885),"")</f>
        <v>Mr PRABHU LINGAM M</v>
      </c>
      <c r="I890" s="77" t="str">
        <f>IFERROR(IF('Patient Admission Report'!D885="","",'Patient Admission Report'!D885),"")</f>
        <v>919440968739</v>
      </c>
      <c r="J890" s="68" t="str">
        <f>IFERROR(IF('Patient Admission Report'!E885="","",'Patient Admission Report'!E885),"")</f>
        <v>TELANGANA</v>
      </c>
      <c r="K890" s="68" t="str">
        <f>IFERROR(IF('Patient Admission Report'!F885="","",'Patient Admission Report'!F885),"")</f>
        <v>OBSERVATION</v>
      </c>
      <c r="L890" s="68" t="str">
        <f>IFERROR(IF('Patient Admission Report'!G885="","",'Patient Admission Report'!G885),"")</f>
        <v>NEURO SURGERY</v>
      </c>
      <c r="M890" s="133" t="str">
        <f>IFERROR(IF('Patient Admission Report'!I885="","",'Patient Admission Report'!I885),"")</f>
        <v>AAROGYA BHADRATHA_CREDIT</v>
      </c>
      <c r="N890" s="124"/>
      <c r="O890" s="116"/>
      <c r="P890" s="72"/>
      <c r="Q890" s="73"/>
      <c r="R890" s="72"/>
      <c r="S890" s="72"/>
      <c r="T890" s="73"/>
      <c r="U890" s="69"/>
      <c r="V890" s="69"/>
      <c r="W890" s="136"/>
      <c r="X890" s="139"/>
      <c r="Y890" s="121"/>
      <c r="Z890" s="143" t="str">
        <f>IFERROR(VLOOKUP('Care Companion Tracker'!$G890,'Patient Discharge Report'!$B$11:$E$1048576,3,FALSE),"")</f>
        <v>01/10/2014 09:22 PM</v>
      </c>
      <c r="AA890" s="94" t="str">
        <f>IFERROR(VLOOKUP('Care Companion Tracker'!$G890,'Patient Discharge Report'!$B$11:$E$1048576,4,FALSE),"")</f>
        <v>Normal Discharge</v>
      </c>
      <c r="AB890" s="179">
        <f>ROUND(IF('Care Companion Tracker'!$Z890="",0,('Care Companion Tracker'!$Z890-'Care Companion Tracker'!$F890)),0)</f>
        <v>5</v>
      </c>
      <c r="AC890" s="116"/>
      <c r="AD890" s="95"/>
    </row>
    <row r="891" spans="2:30">
      <c r="B891" s="67">
        <f t="shared" si="26"/>
        <v>876</v>
      </c>
      <c r="C891" s="68" t="str">
        <f t="shared" si="27"/>
        <v>Hyderabad</v>
      </c>
      <c r="D891" s="93" t="str">
        <f>IF(AND('Care Companion Tracker'!$U891="", 'Care Companion Tracker'!$Z891=""),"Class not attended", IF(AND('Care Companion Tracker'!$Z891="",'Care Companion Tracker'!$U891&lt;&gt;"",$K891="Surgery",$W891=""),"Practical Left", IF(AND('Care Companion Tracker'!$Z891="",'Care Companion Tracker'!$U891&lt;&gt;"",'Care Companion Tracker'!$K891="Surgery",'Care Companion Tracker'!$Y891=""),"Evaluation left",IF(OR(AND('Care Companion Tracker'!$Z891&lt;&gt;"",'Care Companion Tracker'!$K891="Surgery",'Care Companion Tracker'!$U891&lt;&gt;"",'Care Companion Tracker'!$W891&lt;&gt;"",'Care Companion Tracker'!$Y891&lt;&gt;""),AND('Care Companion Tracker'!$Z891&lt;&gt;"",'Care Companion Tracker'!$K891="Procedure",'Care Companion Tracker'!$U891&lt;&gt;""),AND('Care Companion Tracker'!$Z891&lt;&gt;"",'Care Companion Tracker'!$K891="Observation",'Care Companion Tracker'!$U891&lt;&gt;"")),"Discharged &amp; completed",IF(AND('Care Companion Tracker'!$Z891&lt;&gt;"",'Care Companion Tracker'!$U891&lt;&gt;"",'Care Companion Tracker'!$W891=""),"Discharged but no practical", IF(AND('Care Companion Tracker'!$Z891&lt;&gt;"",'Care Companion Tracker'!$U891&lt;&gt;"",'Care Companion Tracker'!$K891="Surgery",'Care Companion Tracker'!$Y891=""),"Discharged but no evaluation",IF(AND('Care Companion Tracker'!$Z891&lt;&gt;"",'Care Companion Tracker'!$U891=""),"Discharged but no class","Completed but not discharged")))))))</f>
        <v>Discharged but no class</v>
      </c>
      <c r="E891" s="129" t="str">
        <f>IF(Table4[[#This Row],[DOA (DD/MM/YY)]]="","",TEXT(Table4[[#This Row],[DOA (DD/MM/YY)]],"mmm-yy"))</f>
        <v>Sep-14</v>
      </c>
      <c r="F891" s="148" t="str">
        <f>IF('Patient Admission Report'!H886="","",'Patient Admission Report'!H886)</f>
        <v>26/09/2014 12:01 PM</v>
      </c>
      <c r="G891" s="112" t="str">
        <f>IFERROR(IF('Patient Admission Report'!B886="","",'Patient Admission Report'!B886),"")</f>
        <v>10070000204786</v>
      </c>
      <c r="H891" s="68" t="str">
        <f>IFERROR(IF('Patient Admission Report'!C886="","",'Patient Admission Report'!C886),"")</f>
        <v>Mrs GANGAMANI V</v>
      </c>
      <c r="I891" s="77" t="str">
        <f>IFERROR(IF('Patient Admission Report'!D886="","",'Patient Admission Report'!D886),"")</f>
        <v>8979683009</v>
      </c>
      <c r="J891" s="68" t="str">
        <f>IFERROR(IF('Patient Admission Report'!E886="","",'Patient Admission Report'!E886),"")</f>
        <v>TELANGANA</v>
      </c>
      <c r="K891" s="68" t="str">
        <f>IFERROR(IF('Patient Admission Report'!F886="","",'Patient Admission Report'!F886),"")</f>
        <v>PROCEDURE</v>
      </c>
      <c r="L891" s="68" t="str">
        <f>IFERROR(IF('Patient Admission Report'!G886="","",'Patient Admission Report'!G886),"")</f>
        <v>NEURO SURGERY</v>
      </c>
      <c r="M891" s="133" t="str">
        <f>IFERROR(IF('Patient Admission Report'!I886="","",'Patient Admission Report'!I886),"")</f>
        <v>AROGYA SRI</v>
      </c>
      <c r="N891" s="124"/>
      <c r="O891" s="116"/>
      <c r="P891" s="72"/>
      <c r="Q891" s="73"/>
      <c r="R891" s="72"/>
      <c r="S891" s="72"/>
      <c r="T891" s="73"/>
      <c r="U891" s="69"/>
      <c r="V891" s="69"/>
      <c r="W891" s="136"/>
      <c r="X891" s="139"/>
      <c r="Y891" s="121"/>
      <c r="Z891" s="143" t="str">
        <f>IFERROR(VLOOKUP('Care Companion Tracker'!$G891,'Patient Discharge Report'!$B$11:$E$1048576,3,FALSE),"")</f>
        <v>06/10/2014 10:21 PM</v>
      </c>
      <c r="AA891" s="94" t="str">
        <f>IFERROR(VLOOKUP('Care Companion Tracker'!$G891,'Patient Discharge Report'!$B$11:$E$1048576,4,FALSE),"")</f>
        <v>Normal Discharge</v>
      </c>
      <c r="AB891" s="179">
        <f>ROUND(IF('Care Companion Tracker'!$Z891="",0,('Care Companion Tracker'!$Z891-'Care Companion Tracker'!$F891)),0)</f>
        <v>10</v>
      </c>
      <c r="AC891" s="116"/>
      <c r="AD891" s="95"/>
    </row>
    <row r="892" spans="2:30">
      <c r="B892" s="67">
        <f t="shared" si="26"/>
        <v>877</v>
      </c>
      <c r="C892" s="68" t="str">
        <f t="shared" si="27"/>
        <v>Hyderabad</v>
      </c>
      <c r="D892" s="93" t="str">
        <f>IF(AND('Care Companion Tracker'!$U892="", 'Care Companion Tracker'!$Z892=""),"Class not attended", IF(AND('Care Companion Tracker'!$Z892="",'Care Companion Tracker'!$U892&lt;&gt;"",$K892="Surgery",$W892=""),"Practical Left", IF(AND('Care Companion Tracker'!$Z892="",'Care Companion Tracker'!$U892&lt;&gt;"",'Care Companion Tracker'!$K892="Surgery",'Care Companion Tracker'!$Y892=""),"Evaluation left",IF(OR(AND('Care Companion Tracker'!$Z892&lt;&gt;"",'Care Companion Tracker'!$K892="Surgery",'Care Companion Tracker'!$U892&lt;&gt;"",'Care Companion Tracker'!$W892&lt;&gt;"",'Care Companion Tracker'!$Y892&lt;&gt;""),AND('Care Companion Tracker'!$Z892&lt;&gt;"",'Care Companion Tracker'!$K892="Procedure",'Care Companion Tracker'!$U892&lt;&gt;""),AND('Care Companion Tracker'!$Z892&lt;&gt;"",'Care Companion Tracker'!$K892="Observation",'Care Companion Tracker'!$U892&lt;&gt;"")),"Discharged &amp; completed",IF(AND('Care Companion Tracker'!$Z892&lt;&gt;"",'Care Companion Tracker'!$U892&lt;&gt;"",'Care Companion Tracker'!$W892=""),"Discharged but no practical", IF(AND('Care Companion Tracker'!$Z892&lt;&gt;"",'Care Companion Tracker'!$U892&lt;&gt;"",'Care Companion Tracker'!$K892="Surgery",'Care Companion Tracker'!$Y892=""),"Discharged but no evaluation",IF(AND('Care Companion Tracker'!$Z892&lt;&gt;"",'Care Companion Tracker'!$U892=""),"Discharged but no class","Completed but not discharged")))))))</f>
        <v>Discharged but no class</v>
      </c>
      <c r="E892" s="129" t="str">
        <f>IF(Table4[[#This Row],[DOA (DD/MM/YY)]]="","",TEXT(Table4[[#This Row],[DOA (DD/MM/YY)]],"mmm-yy"))</f>
        <v>Sep-14</v>
      </c>
      <c r="F892" s="148" t="str">
        <f>IF('Patient Admission Report'!H887="","",'Patient Admission Report'!H887)</f>
        <v>26/09/2014 08:55 AM</v>
      </c>
      <c r="G892" s="112" t="str">
        <f>IFERROR(IF('Patient Admission Report'!B887="","",'Patient Admission Report'!B887),"")</f>
        <v>10070000204755</v>
      </c>
      <c r="H892" s="70" t="str">
        <f>IFERROR(IF('Patient Admission Report'!C887="","",'Patient Admission Report'!C887),"")</f>
        <v>Mrs HUMERA BEGUM</v>
      </c>
      <c r="I892" s="77" t="str">
        <f>IFERROR(IF('Patient Admission Report'!D887="","",'Patient Admission Report'!D887),"")</f>
        <v>91-8801086159</v>
      </c>
      <c r="J892" s="70" t="str">
        <f>IFERROR(IF('Patient Admission Report'!E887="","",'Patient Admission Report'!E887),"")</f>
        <v>TELANGANA</v>
      </c>
      <c r="K892" s="70" t="str">
        <f>IFERROR(IF('Patient Admission Report'!F887="","",'Patient Admission Report'!F887),"")</f>
        <v>PROCEDURE</v>
      </c>
      <c r="L892" s="70" t="str">
        <f>IFERROR(IF('Patient Admission Report'!G887="","",'Patient Admission Report'!G887),"")</f>
        <v>NEURO SURGERY</v>
      </c>
      <c r="M892" s="134" t="str">
        <f>IFERROR(IF('Patient Admission Report'!I887="","",'Patient Admission Report'!I887),"")</f>
        <v/>
      </c>
      <c r="N892" s="124"/>
      <c r="O892" s="116"/>
      <c r="P892" s="72"/>
      <c r="Q892" s="73"/>
      <c r="R892" s="72"/>
      <c r="S892" s="72"/>
      <c r="T892" s="73"/>
      <c r="U892" s="69"/>
      <c r="V892" s="69"/>
      <c r="W892" s="136"/>
      <c r="X892" s="139"/>
      <c r="Y892" s="121"/>
      <c r="Z892" s="143" t="str">
        <f>IFERROR(VLOOKUP('Care Companion Tracker'!$G892,'Patient Discharge Report'!$B$11:$E$1048576,3,FALSE),"")</f>
        <v>27/09/2014 11:28 PM</v>
      </c>
      <c r="AA892" s="94" t="str">
        <f>IFERROR(VLOOKUP('Care Companion Tracker'!$G892,'Patient Discharge Report'!$B$11:$E$1048576,4,FALSE),"")</f>
        <v>LAMA</v>
      </c>
      <c r="AB892" s="179">
        <f>ROUND(IF('Care Companion Tracker'!$Z892="",0,('Care Companion Tracker'!$Z892-'Care Companion Tracker'!$F892)),0)</f>
        <v>2</v>
      </c>
      <c r="AC892" s="116"/>
      <c r="AD892" s="95"/>
    </row>
    <row r="893" spans="2:30">
      <c r="B893" s="67">
        <f t="shared" si="26"/>
        <v>878</v>
      </c>
      <c r="C893" s="68" t="str">
        <f t="shared" si="27"/>
        <v>Hyderabad</v>
      </c>
      <c r="D893" s="93" t="str">
        <f>IF(AND('Care Companion Tracker'!$U893="", 'Care Companion Tracker'!$Z893=""),"Class not attended", IF(AND('Care Companion Tracker'!$Z893="",'Care Companion Tracker'!$U893&lt;&gt;"",$K893="Surgery",$W893=""),"Practical Left", IF(AND('Care Companion Tracker'!$Z893="",'Care Companion Tracker'!$U893&lt;&gt;"",'Care Companion Tracker'!$K893="Surgery",'Care Companion Tracker'!$Y893=""),"Evaluation left",IF(OR(AND('Care Companion Tracker'!$Z893&lt;&gt;"",'Care Companion Tracker'!$K893="Surgery",'Care Companion Tracker'!$U893&lt;&gt;"",'Care Companion Tracker'!$W893&lt;&gt;"",'Care Companion Tracker'!$Y893&lt;&gt;""),AND('Care Companion Tracker'!$Z893&lt;&gt;"",'Care Companion Tracker'!$K893="Procedure",'Care Companion Tracker'!$U893&lt;&gt;""),AND('Care Companion Tracker'!$Z893&lt;&gt;"",'Care Companion Tracker'!$K893="Observation",'Care Companion Tracker'!$U893&lt;&gt;"")),"Discharged &amp; completed",IF(AND('Care Companion Tracker'!$Z893&lt;&gt;"",'Care Companion Tracker'!$U893&lt;&gt;"",'Care Companion Tracker'!$W893=""),"Discharged but no practical", IF(AND('Care Companion Tracker'!$Z893&lt;&gt;"",'Care Companion Tracker'!$U893&lt;&gt;"",'Care Companion Tracker'!$K893="Surgery",'Care Companion Tracker'!$Y893=""),"Discharged but no evaluation",IF(AND('Care Companion Tracker'!$Z893&lt;&gt;"",'Care Companion Tracker'!$U893=""),"Discharged but no class","Completed but not discharged")))))))</f>
        <v>Discharged but no class</v>
      </c>
      <c r="E893" s="129" t="str">
        <f>IF(Table4[[#This Row],[DOA (DD/MM/YY)]]="","",TEXT(Table4[[#This Row],[DOA (DD/MM/YY)]],"mmm-yy"))</f>
        <v>Sep-14</v>
      </c>
      <c r="F893" s="148" t="str">
        <f>IF('Patient Admission Report'!H888="","",'Patient Admission Report'!H888)</f>
        <v>26/09/2014 04:26 PM</v>
      </c>
      <c r="G893" s="112" t="str">
        <f>IFERROR(IF('Patient Admission Report'!B888="","",'Patient Admission Report'!B888),"")</f>
        <v>10070000204872</v>
      </c>
      <c r="H893" s="68" t="str">
        <f>IFERROR(IF('Patient Admission Report'!C888="","",'Patient Admission Report'!C888),"")</f>
        <v>Mrs KUMARI D</v>
      </c>
      <c r="I893" s="77" t="str">
        <f>IFERROR(IF('Patient Admission Report'!D888="","",'Patient Admission Report'!D888),"")</f>
        <v>919440524912</v>
      </c>
      <c r="J893" s="68" t="str">
        <f>IFERROR(IF('Patient Admission Report'!E888="","",'Patient Admission Report'!E888),"")</f>
        <v>TELANGANA</v>
      </c>
      <c r="K893" s="68" t="str">
        <f>IFERROR(IF('Patient Admission Report'!F888="","",'Patient Admission Report'!F888),"")</f>
        <v>OBSERVATION</v>
      </c>
      <c r="L893" s="68" t="str">
        <f>IFERROR(IF('Patient Admission Report'!G888="","",'Patient Admission Report'!G888),"")</f>
        <v>NEUROLOGY</v>
      </c>
      <c r="M893" s="133" t="str">
        <f>IFERROR(IF('Patient Admission Report'!I888="","",'Patient Admission Report'!I888),"")</f>
        <v>ESIC_CREDIT</v>
      </c>
      <c r="N893" s="124"/>
      <c r="O893" s="116"/>
      <c r="P893" s="72"/>
      <c r="Q893" s="73"/>
      <c r="R893" s="72"/>
      <c r="S893" s="72"/>
      <c r="T893" s="73"/>
      <c r="U893" s="69"/>
      <c r="V893" s="69"/>
      <c r="W893" s="136"/>
      <c r="X893" s="139"/>
      <c r="Y893" s="121"/>
      <c r="Z893" s="143" t="str">
        <f>IFERROR(VLOOKUP('Care Companion Tracker'!$G893,'Patient Discharge Report'!$B$11:$E$1048576,3,FALSE),"")</f>
        <v>30/09/2014 08:48 PM</v>
      </c>
      <c r="AA893" s="94" t="str">
        <f>IFERROR(VLOOKUP('Care Companion Tracker'!$G893,'Patient Discharge Report'!$B$11:$E$1048576,4,FALSE),"")</f>
        <v>Normal Discharge</v>
      </c>
      <c r="AB893" s="179">
        <f>ROUND(IF('Care Companion Tracker'!$Z893="",0,('Care Companion Tracker'!$Z893-'Care Companion Tracker'!$F893)),0)</f>
        <v>4</v>
      </c>
      <c r="AC893" s="116"/>
      <c r="AD893" s="95"/>
    </row>
    <row r="894" spans="2:30">
      <c r="B894" s="67">
        <f t="shared" si="26"/>
        <v>879</v>
      </c>
      <c r="C894" s="68" t="str">
        <f t="shared" si="27"/>
        <v>Hyderabad</v>
      </c>
      <c r="D894" s="93" t="str">
        <f>IF(AND('Care Companion Tracker'!$U894="", 'Care Companion Tracker'!$Z894=""),"Class not attended", IF(AND('Care Companion Tracker'!$Z894="",'Care Companion Tracker'!$U894&lt;&gt;"",$K894="Surgery",$W894=""),"Practical Left", IF(AND('Care Companion Tracker'!$Z894="",'Care Companion Tracker'!$U894&lt;&gt;"",'Care Companion Tracker'!$K894="Surgery",'Care Companion Tracker'!$Y894=""),"Evaluation left",IF(OR(AND('Care Companion Tracker'!$Z894&lt;&gt;"",'Care Companion Tracker'!$K894="Surgery",'Care Companion Tracker'!$U894&lt;&gt;"",'Care Companion Tracker'!$W894&lt;&gt;"",'Care Companion Tracker'!$Y894&lt;&gt;""),AND('Care Companion Tracker'!$Z894&lt;&gt;"",'Care Companion Tracker'!$K894="Procedure",'Care Companion Tracker'!$U894&lt;&gt;""),AND('Care Companion Tracker'!$Z894&lt;&gt;"",'Care Companion Tracker'!$K894="Observation",'Care Companion Tracker'!$U894&lt;&gt;"")),"Discharged &amp; completed",IF(AND('Care Companion Tracker'!$Z894&lt;&gt;"",'Care Companion Tracker'!$U894&lt;&gt;"",'Care Companion Tracker'!$W894=""),"Discharged but no practical", IF(AND('Care Companion Tracker'!$Z894&lt;&gt;"",'Care Companion Tracker'!$U894&lt;&gt;"",'Care Companion Tracker'!$K894="Surgery",'Care Companion Tracker'!$Y894=""),"Discharged but no evaluation",IF(AND('Care Companion Tracker'!$Z894&lt;&gt;"",'Care Companion Tracker'!$U894=""),"Discharged but no class","Completed but not discharged")))))))</f>
        <v>Discharged but no class</v>
      </c>
      <c r="E894" s="129" t="str">
        <f>IF(Table4[[#This Row],[DOA (DD/MM/YY)]]="","",TEXT(Table4[[#This Row],[DOA (DD/MM/YY)]],"mmm-yy"))</f>
        <v>Sep-14</v>
      </c>
      <c r="F894" s="148" t="str">
        <f>IF('Patient Admission Report'!H889="","",'Patient Admission Report'!H889)</f>
        <v>26/09/2014 01:49 PM</v>
      </c>
      <c r="G894" s="112" t="str">
        <f>IFERROR(IF('Patient Admission Report'!B889="","",'Patient Admission Report'!B889),"")</f>
        <v>10070000204851</v>
      </c>
      <c r="H894" s="68" t="str">
        <f>IFERROR(IF('Patient Admission Report'!C889="","",'Patient Admission Report'!C889),"")</f>
        <v>Mr KISHAN B</v>
      </c>
      <c r="I894" s="77" t="str">
        <f>IFERROR(IF('Patient Admission Report'!D889="","",'Patient Admission Report'!D889),"")</f>
        <v>91-9493189850</v>
      </c>
      <c r="J894" s="68" t="str">
        <f>IFERROR(IF('Patient Admission Report'!E889="","",'Patient Admission Report'!E889),"")</f>
        <v>TELANGANA</v>
      </c>
      <c r="K894" s="68" t="str">
        <f>IFERROR(IF('Patient Admission Report'!F889="","",'Patient Admission Report'!F889),"")</f>
        <v>OBSERVATION</v>
      </c>
      <c r="L894" s="68" t="str">
        <f>IFERROR(IF('Patient Admission Report'!G889="","",'Patient Admission Report'!G889),"")</f>
        <v>NEUROLOGY</v>
      </c>
      <c r="M894" s="133" t="str">
        <f>IFERROR(IF('Patient Admission Report'!I889="","",'Patient Admission Report'!I889),"")</f>
        <v>ESIC_CREDIT</v>
      </c>
      <c r="N894" s="124"/>
      <c r="O894" s="116"/>
      <c r="P894" s="72"/>
      <c r="Q894" s="73"/>
      <c r="R894" s="72"/>
      <c r="S894" s="72"/>
      <c r="T894" s="73"/>
      <c r="U894" s="69"/>
      <c r="V894" s="69"/>
      <c r="W894" s="136"/>
      <c r="X894" s="139"/>
      <c r="Y894" s="121"/>
      <c r="Z894" s="143" t="str">
        <f>IFERROR(VLOOKUP('Care Companion Tracker'!$G894,'Patient Discharge Report'!$B$11:$E$1048576,3,FALSE),"")</f>
        <v>01/10/2014 09:28 PM</v>
      </c>
      <c r="AA894" s="94" t="str">
        <f>IFERROR(VLOOKUP('Care Companion Tracker'!$G894,'Patient Discharge Report'!$B$11:$E$1048576,4,FALSE),"")</f>
        <v>Normal Discharge</v>
      </c>
      <c r="AB894" s="179">
        <f>ROUND(IF('Care Companion Tracker'!$Z894="",0,('Care Companion Tracker'!$Z894-'Care Companion Tracker'!$F894)),0)</f>
        <v>5</v>
      </c>
      <c r="AC894" s="116"/>
      <c r="AD894" s="95"/>
    </row>
    <row r="895" spans="2:30">
      <c r="B895" s="67">
        <f t="shared" si="26"/>
        <v>880</v>
      </c>
      <c r="C895" s="68" t="str">
        <f t="shared" si="27"/>
        <v>Hyderabad</v>
      </c>
      <c r="D895" s="93" t="str">
        <f>IF(AND('Care Companion Tracker'!$U895="", 'Care Companion Tracker'!$Z895=""),"Class not attended", IF(AND('Care Companion Tracker'!$Z895="",'Care Companion Tracker'!$U895&lt;&gt;"",$K895="Surgery",$W895=""),"Practical Left", IF(AND('Care Companion Tracker'!$Z895="",'Care Companion Tracker'!$U895&lt;&gt;"",'Care Companion Tracker'!$K895="Surgery",'Care Companion Tracker'!$Y895=""),"Evaluation left",IF(OR(AND('Care Companion Tracker'!$Z895&lt;&gt;"",'Care Companion Tracker'!$K895="Surgery",'Care Companion Tracker'!$U895&lt;&gt;"",'Care Companion Tracker'!$W895&lt;&gt;"",'Care Companion Tracker'!$Y895&lt;&gt;""),AND('Care Companion Tracker'!$Z895&lt;&gt;"",'Care Companion Tracker'!$K895="Procedure",'Care Companion Tracker'!$U895&lt;&gt;""),AND('Care Companion Tracker'!$Z895&lt;&gt;"",'Care Companion Tracker'!$K895="Observation",'Care Companion Tracker'!$U895&lt;&gt;"")),"Discharged &amp; completed",IF(AND('Care Companion Tracker'!$Z895&lt;&gt;"",'Care Companion Tracker'!$U895&lt;&gt;"",'Care Companion Tracker'!$W895=""),"Discharged but no practical", IF(AND('Care Companion Tracker'!$Z895&lt;&gt;"",'Care Companion Tracker'!$U895&lt;&gt;"",'Care Companion Tracker'!$K895="Surgery",'Care Companion Tracker'!$Y895=""),"Discharged but no evaluation",IF(AND('Care Companion Tracker'!$Z895&lt;&gt;"",'Care Companion Tracker'!$U895=""),"Discharged but no class","Completed but not discharged")))))))</f>
        <v>Discharged but no class</v>
      </c>
      <c r="E895" s="129" t="str">
        <f>IF(Table4[[#This Row],[DOA (DD/MM/YY)]]="","",TEXT(Table4[[#This Row],[DOA (DD/MM/YY)]],"mmm-yy"))</f>
        <v>Sep-14</v>
      </c>
      <c r="F895" s="148" t="str">
        <f>IF('Patient Admission Report'!H890="","",'Patient Admission Report'!H890)</f>
        <v>26/09/2014 11:59 AM</v>
      </c>
      <c r="G895" s="112" t="str">
        <f>IFERROR(IF('Patient Admission Report'!B890="","",'Patient Admission Report'!B890),"")</f>
        <v>10070000204806</v>
      </c>
      <c r="H895" s="68" t="str">
        <f>IFERROR(IF('Patient Admission Report'!C890="","",'Patient Admission Report'!C890),"")</f>
        <v>Mrs SHANTHI .</v>
      </c>
      <c r="I895" s="77" t="str">
        <f>IFERROR(IF('Patient Admission Report'!D890="","",'Patient Admission Report'!D890),"")</f>
        <v>919666588489</v>
      </c>
      <c r="J895" s="68" t="str">
        <f>IFERROR(IF('Patient Admission Report'!E890="","",'Patient Admission Report'!E890),"")</f>
        <v>TELANGANA</v>
      </c>
      <c r="K895" s="68" t="str">
        <f>IFERROR(IF('Patient Admission Report'!F890="","",'Patient Admission Report'!F890),"")</f>
        <v>OBSERVATION</v>
      </c>
      <c r="L895" s="68" t="str">
        <f>IFERROR(IF('Patient Admission Report'!G890="","",'Patient Admission Report'!G890),"")</f>
        <v>NEUROLOGY</v>
      </c>
      <c r="M895" s="133" t="str">
        <f>IFERROR(IF('Patient Admission Report'!I890="","",'Patient Admission Report'!I890),"")</f>
        <v>ESIC_CREDIT</v>
      </c>
      <c r="N895" s="124"/>
      <c r="O895" s="116"/>
      <c r="P895" s="72"/>
      <c r="Q895" s="73"/>
      <c r="R895" s="72"/>
      <c r="S895" s="72"/>
      <c r="T895" s="73"/>
      <c r="U895" s="69"/>
      <c r="V895" s="69"/>
      <c r="W895" s="136"/>
      <c r="X895" s="139"/>
      <c r="Y895" s="121"/>
      <c r="Z895" s="143" t="str">
        <f>IFERROR(VLOOKUP('Care Companion Tracker'!$G895,'Patient Discharge Report'!$B$11:$E$1048576,3,FALSE),"")</f>
        <v>30/09/2014 08:47 PM</v>
      </c>
      <c r="AA895" s="94" t="str">
        <f>IFERROR(VLOOKUP('Care Companion Tracker'!$G895,'Patient Discharge Report'!$B$11:$E$1048576,4,FALSE),"")</f>
        <v>Normal Discharge</v>
      </c>
      <c r="AB895" s="179">
        <f>ROUND(IF('Care Companion Tracker'!$Z895="",0,('Care Companion Tracker'!$Z895-'Care Companion Tracker'!$F895)),0)</f>
        <v>4</v>
      </c>
      <c r="AC895" s="116"/>
      <c r="AD895" s="95"/>
    </row>
    <row r="896" spans="2:30">
      <c r="B896" s="67">
        <f t="shared" si="26"/>
        <v>881</v>
      </c>
      <c r="C896" s="68" t="str">
        <f t="shared" si="27"/>
        <v>Hyderabad</v>
      </c>
      <c r="D896" s="93" t="str">
        <f>IF(AND('Care Companion Tracker'!$U896="", 'Care Companion Tracker'!$Z896=""),"Class not attended", IF(AND('Care Companion Tracker'!$Z896="",'Care Companion Tracker'!$U896&lt;&gt;"",$K896="Surgery",$W896=""),"Practical Left", IF(AND('Care Companion Tracker'!$Z896="",'Care Companion Tracker'!$U896&lt;&gt;"",'Care Companion Tracker'!$K896="Surgery",'Care Companion Tracker'!$Y896=""),"Evaluation left",IF(OR(AND('Care Companion Tracker'!$Z896&lt;&gt;"",'Care Companion Tracker'!$K896="Surgery",'Care Companion Tracker'!$U896&lt;&gt;"",'Care Companion Tracker'!$W896&lt;&gt;"",'Care Companion Tracker'!$Y896&lt;&gt;""),AND('Care Companion Tracker'!$Z896&lt;&gt;"",'Care Companion Tracker'!$K896="Procedure",'Care Companion Tracker'!$U896&lt;&gt;""),AND('Care Companion Tracker'!$Z896&lt;&gt;"",'Care Companion Tracker'!$K896="Observation",'Care Companion Tracker'!$U896&lt;&gt;"")),"Discharged &amp; completed",IF(AND('Care Companion Tracker'!$Z896&lt;&gt;"",'Care Companion Tracker'!$U896&lt;&gt;"",'Care Companion Tracker'!$W896=""),"Discharged but no practical", IF(AND('Care Companion Tracker'!$Z896&lt;&gt;"",'Care Companion Tracker'!$U896&lt;&gt;"",'Care Companion Tracker'!$K896="Surgery",'Care Companion Tracker'!$Y896=""),"Discharged but no evaluation",IF(AND('Care Companion Tracker'!$Z896&lt;&gt;"",'Care Companion Tracker'!$U896=""),"Discharged but no class","Completed but not discharged")))))))</f>
        <v>Discharged but no class</v>
      </c>
      <c r="E896" s="129" t="str">
        <f>IF(Table4[[#This Row],[DOA (DD/MM/YY)]]="","",TEXT(Table4[[#This Row],[DOA (DD/MM/YY)]],"mmm-yy"))</f>
        <v>Sep-14</v>
      </c>
      <c r="F896" s="148" t="str">
        <f>IF('Patient Admission Report'!H891="","",'Patient Admission Report'!H891)</f>
        <v>26/09/2014 12:12 AM</v>
      </c>
      <c r="G896" s="112" t="str">
        <f>IFERROR(IF('Patient Admission Report'!B891="","",'Patient Admission Report'!B891),"")</f>
        <v>10070000204753</v>
      </c>
      <c r="H896" s="68" t="str">
        <f>IFERROR(IF('Patient Admission Report'!C891="","",'Patient Admission Report'!C891),"")</f>
        <v>Mr DEVENDER CH</v>
      </c>
      <c r="I896" s="77" t="str">
        <f>IFERROR(IF('Patient Admission Report'!D891="","",'Patient Admission Report'!D891),"")</f>
        <v>91-9666555860</v>
      </c>
      <c r="J896" s="68" t="str">
        <f>IFERROR(IF('Patient Admission Report'!E891="","",'Patient Admission Report'!E891),"")</f>
        <v>TELANGANA</v>
      </c>
      <c r="K896" s="68" t="str">
        <f>IFERROR(IF('Patient Admission Report'!F891="","",'Patient Admission Report'!F891),"")</f>
        <v>OBSERVATION</v>
      </c>
      <c r="L896" s="68" t="str">
        <f>IFERROR(IF('Patient Admission Report'!G891="","",'Patient Admission Report'!G891),"")</f>
        <v>NEUROLOGY</v>
      </c>
      <c r="M896" s="133" t="str">
        <f>IFERROR(IF('Patient Admission Report'!I891="","",'Patient Admission Report'!I891),"")</f>
        <v>ESIC_CREDIT</v>
      </c>
      <c r="N896" s="124"/>
      <c r="O896" s="116"/>
      <c r="P896" s="72"/>
      <c r="Q896" s="73"/>
      <c r="R896" s="72"/>
      <c r="S896" s="72"/>
      <c r="T896" s="73"/>
      <c r="U896" s="69"/>
      <c r="V896" s="69"/>
      <c r="W896" s="136"/>
      <c r="X896" s="139"/>
      <c r="Y896" s="121"/>
      <c r="Z896" s="143" t="str">
        <f>IFERROR(VLOOKUP('Care Companion Tracker'!$G896,'Patient Discharge Report'!$B$11:$E$1048576,3,FALSE),"")</f>
        <v>01/10/2014 09:23 PM</v>
      </c>
      <c r="AA896" s="94" t="str">
        <f>IFERROR(VLOOKUP('Care Companion Tracker'!$G896,'Patient Discharge Report'!$B$11:$E$1048576,4,FALSE),"")</f>
        <v>Normal Discharge</v>
      </c>
      <c r="AB896" s="179">
        <f>ROUND(IF('Care Companion Tracker'!$Z896="",0,('Care Companion Tracker'!$Z896-'Care Companion Tracker'!$F896)),0)</f>
        <v>6</v>
      </c>
      <c r="AC896" s="116"/>
      <c r="AD896" s="95"/>
    </row>
    <row r="897" spans="2:30">
      <c r="B897" s="67">
        <f t="shared" si="26"/>
        <v>882</v>
      </c>
      <c r="C897" s="68" t="str">
        <f t="shared" si="27"/>
        <v>Hyderabad</v>
      </c>
      <c r="D897" s="93" t="str">
        <f>IF(AND('Care Companion Tracker'!$U897="", 'Care Companion Tracker'!$Z897=""),"Class not attended", IF(AND('Care Companion Tracker'!$Z897="",'Care Companion Tracker'!$U897&lt;&gt;"",$K897="Surgery",$W897=""),"Practical Left", IF(AND('Care Companion Tracker'!$Z897="",'Care Companion Tracker'!$U897&lt;&gt;"",'Care Companion Tracker'!$K897="Surgery",'Care Companion Tracker'!$Y897=""),"Evaluation left",IF(OR(AND('Care Companion Tracker'!$Z897&lt;&gt;"",'Care Companion Tracker'!$K897="Surgery",'Care Companion Tracker'!$U897&lt;&gt;"",'Care Companion Tracker'!$W897&lt;&gt;"",'Care Companion Tracker'!$Y897&lt;&gt;""),AND('Care Companion Tracker'!$Z897&lt;&gt;"",'Care Companion Tracker'!$K897="Procedure",'Care Companion Tracker'!$U897&lt;&gt;""),AND('Care Companion Tracker'!$Z897&lt;&gt;"",'Care Companion Tracker'!$K897="Observation",'Care Companion Tracker'!$U897&lt;&gt;"")),"Discharged &amp; completed",IF(AND('Care Companion Tracker'!$Z897&lt;&gt;"",'Care Companion Tracker'!$U897&lt;&gt;"",'Care Companion Tracker'!$W897=""),"Discharged but no practical", IF(AND('Care Companion Tracker'!$Z897&lt;&gt;"",'Care Companion Tracker'!$U897&lt;&gt;"",'Care Companion Tracker'!$K897="Surgery",'Care Companion Tracker'!$Y897=""),"Discharged but no evaluation",IF(AND('Care Companion Tracker'!$Z897&lt;&gt;"",'Care Companion Tracker'!$U897=""),"Discharged but no class","Completed but not discharged")))))))</f>
        <v>Discharged but no class</v>
      </c>
      <c r="E897" s="129" t="str">
        <f>IF(Table4[[#This Row],[DOA (DD/MM/YY)]]="","",TEXT(Table4[[#This Row],[DOA (DD/MM/YY)]],"mmm-yy"))</f>
        <v>Sep-14</v>
      </c>
      <c r="F897" s="148" t="str">
        <f>IF('Patient Admission Report'!H892="","",'Patient Admission Report'!H892)</f>
        <v>26/09/2014 07:56 PM</v>
      </c>
      <c r="G897" s="112" t="str">
        <f>IFERROR(IF('Patient Admission Report'!B892="","",'Patient Admission Report'!B892),"")</f>
        <v>10070000201834</v>
      </c>
      <c r="H897" s="68" t="str">
        <f>IFERROR(IF('Patient Admission Report'!C892="","",'Patient Admission Report'!C892),"")</f>
        <v>Mrs KAVITHA P</v>
      </c>
      <c r="I897" s="77" t="str">
        <f>IFERROR(IF('Patient Admission Report'!D892="","",'Patient Admission Report'!D892),"")</f>
        <v>918985706446</v>
      </c>
      <c r="J897" s="68" t="str">
        <f>IFERROR(IF('Patient Admission Report'!E892="","",'Patient Admission Report'!E892),"")</f>
        <v>TELANGANA</v>
      </c>
      <c r="K897" s="68" t="str">
        <f>IFERROR(IF('Patient Admission Report'!F892="","",'Patient Admission Report'!F892),"")</f>
        <v>PROCEDURE</v>
      </c>
      <c r="L897" s="68" t="str">
        <f>IFERROR(IF('Patient Admission Report'!G892="","",'Patient Admission Report'!G892),"")</f>
        <v>OBSTETRICS &amp; GYNAECOLOGY</v>
      </c>
      <c r="M897" s="133" t="str">
        <f>IFERROR(IF('Patient Admission Report'!I892="","",'Patient Admission Report'!I892),"")</f>
        <v>GOOD HEALTH PLAN LIMITED_CREDIT</v>
      </c>
      <c r="N897" s="124"/>
      <c r="O897" s="116"/>
      <c r="P897" s="72"/>
      <c r="Q897" s="73"/>
      <c r="R897" s="72"/>
      <c r="S897" s="72"/>
      <c r="T897" s="73"/>
      <c r="U897" s="69"/>
      <c r="V897" s="69"/>
      <c r="W897" s="136"/>
      <c r="X897" s="139"/>
      <c r="Y897" s="121"/>
      <c r="Z897" s="143" t="str">
        <f>IFERROR(VLOOKUP('Care Companion Tracker'!$G897,'Patient Discharge Report'!$B$11:$E$1048576,3,FALSE),"")</f>
        <v>01/10/2014 09:12 PM</v>
      </c>
      <c r="AA897" s="94" t="str">
        <f>IFERROR(VLOOKUP('Care Companion Tracker'!$G897,'Patient Discharge Report'!$B$11:$E$1048576,4,FALSE),"")</f>
        <v>Normal Discharge</v>
      </c>
      <c r="AB897" s="179">
        <f>ROUND(IF('Care Companion Tracker'!$Z897="",0,('Care Companion Tracker'!$Z897-'Care Companion Tracker'!$F897)),0)</f>
        <v>5</v>
      </c>
      <c r="AC897" s="116"/>
      <c r="AD897" s="95"/>
    </row>
    <row r="898" spans="2:30">
      <c r="B898" s="67">
        <f t="shared" si="26"/>
        <v>883</v>
      </c>
      <c r="C898" s="68" t="str">
        <f t="shared" si="27"/>
        <v>Hyderabad</v>
      </c>
      <c r="D898" s="93" t="str">
        <f>IF(AND('Care Companion Tracker'!$U898="", 'Care Companion Tracker'!$Z898=""),"Class not attended", IF(AND('Care Companion Tracker'!$Z898="",'Care Companion Tracker'!$U898&lt;&gt;"",$K898="Surgery",$W898=""),"Practical Left", IF(AND('Care Companion Tracker'!$Z898="",'Care Companion Tracker'!$U898&lt;&gt;"",'Care Companion Tracker'!$K898="Surgery",'Care Companion Tracker'!$Y898=""),"Evaluation left",IF(OR(AND('Care Companion Tracker'!$Z898&lt;&gt;"",'Care Companion Tracker'!$K898="Surgery",'Care Companion Tracker'!$U898&lt;&gt;"",'Care Companion Tracker'!$W898&lt;&gt;"",'Care Companion Tracker'!$Y898&lt;&gt;""),AND('Care Companion Tracker'!$Z898&lt;&gt;"",'Care Companion Tracker'!$K898="Procedure",'Care Companion Tracker'!$U898&lt;&gt;""),AND('Care Companion Tracker'!$Z898&lt;&gt;"",'Care Companion Tracker'!$K898="Observation",'Care Companion Tracker'!$U898&lt;&gt;"")),"Discharged &amp; completed",IF(AND('Care Companion Tracker'!$Z898&lt;&gt;"",'Care Companion Tracker'!$U898&lt;&gt;"",'Care Companion Tracker'!$W898=""),"Discharged but no practical", IF(AND('Care Companion Tracker'!$Z898&lt;&gt;"",'Care Companion Tracker'!$U898&lt;&gt;"",'Care Companion Tracker'!$K898="Surgery",'Care Companion Tracker'!$Y898=""),"Discharged but no evaluation",IF(AND('Care Companion Tracker'!$Z898&lt;&gt;"",'Care Companion Tracker'!$U898=""),"Discharged but no class","Completed but not discharged")))))))</f>
        <v>Discharged but no class</v>
      </c>
      <c r="E898" s="129" t="str">
        <f>IF(Table4[[#This Row],[DOA (DD/MM/YY)]]="","",TEXT(Table4[[#This Row],[DOA (DD/MM/YY)]],"mmm-yy"))</f>
        <v>Sep-14</v>
      </c>
      <c r="F898" s="148" t="str">
        <f>IF('Patient Admission Report'!H893="","",'Patient Admission Report'!H893)</f>
        <v>26/09/2014 06:47 PM</v>
      </c>
      <c r="G898" s="112" t="str">
        <f>IFERROR(IF('Patient Admission Report'!B893="","",'Patient Admission Report'!B893),"")</f>
        <v>10070000202270</v>
      </c>
      <c r="H898" s="68" t="str">
        <f>IFERROR(IF('Patient Admission Report'!C893="","",'Patient Admission Report'!C893),"")</f>
        <v>Miss NIHARIKA A.G</v>
      </c>
      <c r="I898" s="77" t="str">
        <f>IFERROR(IF('Patient Admission Report'!D893="","",'Patient Admission Report'!D893),"")</f>
        <v>917386172811</v>
      </c>
      <c r="J898" s="68" t="str">
        <f>IFERROR(IF('Patient Admission Report'!E893="","",'Patient Admission Report'!E893),"")</f>
        <v>Andhra Pradesh</v>
      </c>
      <c r="K898" s="68" t="str">
        <f>IFERROR(IF('Patient Admission Report'!F893="","",'Patient Admission Report'!F893),"")</f>
        <v>PROCEDURE</v>
      </c>
      <c r="L898" s="68" t="str">
        <f>IFERROR(IF('Patient Admission Report'!G893="","",'Patient Admission Report'!G893),"")</f>
        <v>OBSTETRICS &amp; GYNAECOLOGY</v>
      </c>
      <c r="M898" s="133" t="str">
        <f>IFERROR(IF('Patient Admission Report'!I893="","",'Patient Admission Report'!I893),"")</f>
        <v>GOOD HEALTH PLAN LIMITED_CREDIT</v>
      </c>
      <c r="N898" s="124"/>
      <c r="O898" s="116"/>
      <c r="P898" s="72"/>
      <c r="Q898" s="73"/>
      <c r="R898" s="72"/>
      <c r="S898" s="72"/>
      <c r="T898" s="73"/>
      <c r="U898" s="69"/>
      <c r="V898" s="69" t="s">
        <v>4012</v>
      </c>
      <c r="W898" s="136"/>
      <c r="X898" s="139"/>
      <c r="Y898" s="121"/>
      <c r="Z898" s="143" t="str">
        <f>IFERROR(VLOOKUP('Care Companion Tracker'!$G898,'Patient Discharge Report'!$B$11:$E$1048576,3,FALSE),"")</f>
        <v>29/09/2014 08:09 PM</v>
      </c>
      <c r="AA898" s="94" t="str">
        <f>IFERROR(VLOOKUP('Care Companion Tracker'!$G898,'Patient Discharge Report'!$B$11:$E$1048576,4,FALSE),"")</f>
        <v>Normal Discharge</v>
      </c>
      <c r="AB898" s="179">
        <f>ROUND(IF('Care Companion Tracker'!$Z898="",0,('Care Companion Tracker'!$Z898-'Care Companion Tracker'!$F898)),0)</f>
        <v>3</v>
      </c>
      <c r="AC898" s="116"/>
      <c r="AD898" s="95"/>
    </row>
    <row r="899" spans="2:30">
      <c r="B899" s="67">
        <f t="shared" si="26"/>
        <v>884</v>
      </c>
      <c r="C899" s="68" t="str">
        <f t="shared" si="27"/>
        <v>Hyderabad</v>
      </c>
      <c r="D899" s="93" t="str">
        <f>IF(AND('Care Companion Tracker'!$U899="", 'Care Companion Tracker'!$Z899=""),"Class not attended", IF(AND('Care Companion Tracker'!$Z899="",'Care Companion Tracker'!$U899&lt;&gt;"",$K899="Surgery",$W899=""),"Practical Left", IF(AND('Care Companion Tracker'!$Z899="",'Care Companion Tracker'!$U899&lt;&gt;"",'Care Companion Tracker'!$K899="Surgery",'Care Companion Tracker'!$Y899=""),"Evaluation left",IF(OR(AND('Care Companion Tracker'!$Z899&lt;&gt;"",'Care Companion Tracker'!$K899="Surgery",'Care Companion Tracker'!$U899&lt;&gt;"",'Care Companion Tracker'!$W899&lt;&gt;"",'Care Companion Tracker'!$Y899&lt;&gt;""),AND('Care Companion Tracker'!$Z899&lt;&gt;"",'Care Companion Tracker'!$K899="Procedure",'Care Companion Tracker'!$U899&lt;&gt;""),AND('Care Companion Tracker'!$Z899&lt;&gt;"",'Care Companion Tracker'!$K899="Observation",'Care Companion Tracker'!$U899&lt;&gt;"")),"Discharged &amp; completed",IF(AND('Care Companion Tracker'!$Z899&lt;&gt;"",'Care Companion Tracker'!$U899&lt;&gt;"",'Care Companion Tracker'!$W899=""),"Discharged but no practical", IF(AND('Care Companion Tracker'!$Z899&lt;&gt;"",'Care Companion Tracker'!$U899&lt;&gt;"",'Care Companion Tracker'!$K899="Surgery",'Care Companion Tracker'!$Y899=""),"Discharged but no evaluation",IF(AND('Care Companion Tracker'!$Z899&lt;&gt;"",'Care Companion Tracker'!$U899=""),"Discharged but no class","Completed but not discharged")))))))</f>
        <v>Discharged but no class</v>
      </c>
      <c r="E899" s="129" t="str">
        <f>IF(Table4[[#This Row],[DOA (DD/MM/YY)]]="","",TEXT(Table4[[#This Row],[DOA (DD/MM/YY)]],"mmm-yy"))</f>
        <v>Sep-14</v>
      </c>
      <c r="F899" s="148" t="str">
        <f>IF('Patient Admission Report'!H894="","",'Patient Admission Report'!H894)</f>
        <v>26/09/2014 10:56 AM</v>
      </c>
      <c r="G899" s="112" t="str">
        <f>IFERROR(IF('Patient Admission Report'!B894="","",'Patient Admission Report'!B894),"")</f>
        <v>10070000198332</v>
      </c>
      <c r="H899" s="68" t="str">
        <f>IFERROR(IF('Patient Admission Report'!C894="","",'Patient Admission Report'!C894),"")</f>
        <v>Mrs SRIVANI M</v>
      </c>
      <c r="I899" s="77" t="str">
        <f>IFERROR(IF('Patient Admission Report'!D894="","",'Patient Admission Report'!D894),"")</f>
        <v>9849275220</v>
      </c>
      <c r="J899" s="68" t="str">
        <f>IFERROR(IF('Patient Admission Report'!E894="","",'Patient Admission Report'!E894),"")</f>
        <v>TELANGANA</v>
      </c>
      <c r="K899" s="68" t="str">
        <f>IFERROR(IF('Patient Admission Report'!F894="","",'Patient Admission Report'!F894),"")</f>
        <v>PROCEDURE</v>
      </c>
      <c r="L899" s="68" t="str">
        <f>IFERROR(IF('Patient Admission Report'!G894="","",'Patient Admission Report'!G894),"")</f>
        <v>OBSTETRICS &amp; GYNAECOLOGY</v>
      </c>
      <c r="M899" s="133" t="str">
        <f>IFERROR(IF('Patient Admission Report'!I894="","",'Patient Admission Report'!I894),"")</f>
        <v>NH-Mallareddy Hospital</v>
      </c>
      <c r="N899" s="124"/>
      <c r="O899" s="116"/>
      <c r="P899" s="72"/>
      <c r="Q899" s="73"/>
      <c r="R899" s="72"/>
      <c r="S899" s="72"/>
      <c r="T899" s="73"/>
      <c r="U899" s="69"/>
      <c r="V899" s="69"/>
      <c r="W899" s="136"/>
      <c r="X899" s="139"/>
      <c r="Y899" s="121"/>
      <c r="Z899" s="143" t="str">
        <f>IFERROR(VLOOKUP('Care Companion Tracker'!$G899,'Patient Discharge Report'!$B$11:$E$1048576,3,FALSE),"")</f>
        <v>29/09/2014 08:11 PM</v>
      </c>
      <c r="AA899" s="94" t="str">
        <f>IFERROR(VLOOKUP('Care Companion Tracker'!$G899,'Patient Discharge Report'!$B$11:$E$1048576,4,FALSE),"")</f>
        <v>Normal Discharge</v>
      </c>
      <c r="AB899" s="179">
        <f>ROUND(IF('Care Companion Tracker'!$Z899="",0,('Care Companion Tracker'!$Z899-'Care Companion Tracker'!$F899)),0)</f>
        <v>3</v>
      </c>
      <c r="AC899" s="116"/>
      <c r="AD899" s="95"/>
    </row>
    <row r="900" spans="2:30">
      <c r="B900" s="67">
        <f t="shared" si="26"/>
        <v>885</v>
      </c>
      <c r="C900" s="68" t="str">
        <f t="shared" si="27"/>
        <v>Hyderabad</v>
      </c>
      <c r="D900" s="93" t="str">
        <f>IF(AND('Care Companion Tracker'!$U900="", 'Care Companion Tracker'!$Z900=""),"Class not attended", IF(AND('Care Companion Tracker'!$Z900="",'Care Companion Tracker'!$U900&lt;&gt;"",$K900="Surgery",$W900=""),"Practical Left", IF(AND('Care Companion Tracker'!$Z900="",'Care Companion Tracker'!$U900&lt;&gt;"",'Care Companion Tracker'!$K900="Surgery",'Care Companion Tracker'!$Y900=""),"Evaluation left",IF(OR(AND('Care Companion Tracker'!$Z900&lt;&gt;"",'Care Companion Tracker'!$K900="Surgery",'Care Companion Tracker'!$U900&lt;&gt;"",'Care Companion Tracker'!$W900&lt;&gt;"",'Care Companion Tracker'!$Y900&lt;&gt;""),AND('Care Companion Tracker'!$Z900&lt;&gt;"",'Care Companion Tracker'!$K900="Procedure",'Care Companion Tracker'!$U900&lt;&gt;""),AND('Care Companion Tracker'!$Z900&lt;&gt;"",'Care Companion Tracker'!$K900="Observation",'Care Companion Tracker'!$U900&lt;&gt;"")),"Discharged &amp; completed",IF(AND('Care Companion Tracker'!$Z900&lt;&gt;"",'Care Companion Tracker'!$U900&lt;&gt;"",'Care Companion Tracker'!$W900=""),"Discharged but no practical", IF(AND('Care Companion Tracker'!$Z900&lt;&gt;"",'Care Companion Tracker'!$U900&lt;&gt;"",'Care Companion Tracker'!$K900="Surgery",'Care Companion Tracker'!$Y900=""),"Discharged but no evaluation",IF(AND('Care Companion Tracker'!$Z900&lt;&gt;"",'Care Companion Tracker'!$U900=""),"Discharged but no class","Completed but not discharged")))))))</f>
        <v>Discharged but no class</v>
      </c>
      <c r="E900" s="129" t="str">
        <f>IF(Table4[[#This Row],[DOA (DD/MM/YY)]]="","",TEXT(Table4[[#This Row],[DOA (DD/MM/YY)]],"mmm-yy"))</f>
        <v>Sep-14</v>
      </c>
      <c r="F900" s="148" t="str">
        <f>IF('Patient Admission Report'!H895="","",'Patient Admission Report'!H895)</f>
        <v>26/09/2014 09:34 PM</v>
      </c>
      <c r="G900" s="112" t="str">
        <f>IFERROR(IF('Patient Admission Report'!B895="","",'Patient Admission Report'!B895),"")</f>
        <v>10070000204884</v>
      </c>
      <c r="H900" s="68" t="str">
        <f>IFERROR(IF('Patient Admission Report'!C895="","",'Patient Admission Report'!C895),"")</f>
        <v>Mrs AZIZA MD</v>
      </c>
      <c r="I900" s="77" t="str">
        <f>IFERROR(IF('Patient Admission Report'!D895="","",'Patient Admission Report'!D895),"")</f>
        <v>91-9666254193</v>
      </c>
      <c r="J900" s="68" t="str">
        <f>IFERROR(IF('Patient Admission Report'!E895="","",'Patient Admission Report'!E895),"")</f>
        <v>TELANGANA</v>
      </c>
      <c r="K900" s="68" t="str">
        <f>IFERROR(IF('Patient Admission Report'!F895="","",'Patient Admission Report'!F895),"")</f>
        <v>PROCEDURE</v>
      </c>
      <c r="L900" s="68" t="str">
        <f>IFERROR(IF('Patient Admission Report'!G895="","",'Patient Admission Report'!G895),"")</f>
        <v>ORTHOPAEDICS</v>
      </c>
      <c r="M900" s="133" t="str">
        <f>IFERROR(IF('Patient Admission Report'!I895="","",'Patient Admission Report'!I895),"")</f>
        <v>AROGYA SRI</v>
      </c>
      <c r="N900" s="124"/>
      <c r="O900" s="116"/>
      <c r="P900" s="72"/>
      <c r="Q900" s="73"/>
      <c r="R900" s="72"/>
      <c r="S900" s="72"/>
      <c r="T900" s="73"/>
      <c r="U900" s="69"/>
      <c r="V900" s="69"/>
      <c r="W900" s="136"/>
      <c r="X900" s="139"/>
      <c r="Y900" s="121"/>
      <c r="Z900" s="143" t="str">
        <f>IFERROR(VLOOKUP('Care Companion Tracker'!$G900,'Patient Discharge Report'!$B$11:$E$1048576,3,FALSE),"")</f>
        <v>04/10/2014 11:00 PM</v>
      </c>
      <c r="AA900" s="94" t="str">
        <f>IFERROR(VLOOKUP('Care Companion Tracker'!$G900,'Patient Discharge Report'!$B$11:$E$1048576,4,FALSE),"")</f>
        <v>Normal Discharge</v>
      </c>
      <c r="AB900" s="179">
        <f>ROUND(IF('Care Companion Tracker'!$Z900="",0,('Care Companion Tracker'!$Z900-'Care Companion Tracker'!$F900)),0)</f>
        <v>8</v>
      </c>
      <c r="AC900" s="116"/>
      <c r="AD900" s="95"/>
    </row>
    <row r="901" spans="2:30">
      <c r="B901" s="67">
        <f t="shared" si="26"/>
        <v>886</v>
      </c>
      <c r="C901" s="68" t="str">
        <f t="shared" si="27"/>
        <v>Hyderabad</v>
      </c>
      <c r="D901" s="93" t="str">
        <f>IF(AND('Care Companion Tracker'!$U901="", 'Care Companion Tracker'!$Z901=""),"Class not attended", IF(AND('Care Companion Tracker'!$Z901="",'Care Companion Tracker'!$U901&lt;&gt;"",$K901="Surgery",$W901=""),"Practical Left", IF(AND('Care Companion Tracker'!$Z901="",'Care Companion Tracker'!$U901&lt;&gt;"",'Care Companion Tracker'!$K901="Surgery",'Care Companion Tracker'!$Y901=""),"Evaluation left",IF(OR(AND('Care Companion Tracker'!$Z901&lt;&gt;"",'Care Companion Tracker'!$K901="Surgery",'Care Companion Tracker'!$U901&lt;&gt;"",'Care Companion Tracker'!$W901&lt;&gt;"",'Care Companion Tracker'!$Y901&lt;&gt;""),AND('Care Companion Tracker'!$Z901&lt;&gt;"",'Care Companion Tracker'!$K901="Procedure",'Care Companion Tracker'!$U901&lt;&gt;""),AND('Care Companion Tracker'!$Z901&lt;&gt;"",'Care Companion Tracker'!$K901="Observation",'Care Companion Tracker'!$U901&lt;&gt;"")),"Discharged &amp; completed",IF(AND('Care Companion Tracker'!$Z901&lt;&gt;"",'Care Companion Tracker'!$U901&lt;&gt;"",'Care Companion Tracker'!$W901=""),"Discharged but no practical", IF(AND('Care Companion Tracker'!$Z901&lt;&gt;"",'Care Companion Tracker'!$U901&lt;&gt;"",'Care Companion Tracker'!$K901="Surgery",'Care Companion Tracker'!$Y901=""),"Discharged but no evaluation",IF(AND('Care Companion Tracker'!$Z901&lt;&gt;"",'Care Companion Tracker'!$U901=""),"Discharged but no class","Completed but not discharged")))))))</f>
        <v>Discharged but no class</v>
      </c>
      <c r="E901" s="129" t="str">
        <f>IF(Table4[[#This Row],[DOA (DD/MM/YY)]]="","",TEXT(Table4[[#This Row],[DOA (DD/MM/YY)]],"mmm-yy"))</f>
        <v>Sep-14</v>
      </c>
      <c r="F901" s="148" t="str">
        <f>IF('Patient Admission Report'!H896="","",'Patient Admission Report'!H896)</f>
        <v>26/09/2014 09:04 PM</v>
      </c>
      <c r="G901" s="112" t="str">
        <f>IFERROR(IF('Patient Admission Report'!B896="","",'Patient Admission Report'!B896),"")</f>
        <v>10070000204874</v>
      </c>
      <c r="H901" s="68" t="str">
        <f>IFERROR(IF('Patient Admission Report'!C896="","",'Patient Admission Report'!C896),"")</f>
        <v>Mrs GOWRI V</v>
      </c>
      <c r="I901" s="77" t="str">
        <f>IFERROR(IF('Patient Admission Report'!D896="","",'Patient Admission Report'!D896),"")</f>
        <v>91-9849870423</v>
      </c>
      <c r="J901" s="68" t="str">
        <f>IFERROR(IF('Patient Admission Report'!E896="","",'Patient Admission Report'!E896),"")</f>
        <v>TELANGANA</v>
      </c>
      <c r="K901" s="68" t="str">
        <f>IFERROR(IF('Patient Admission Report'!F896="","",'Patient Admission Report'!F896),"")</f>
        <v>PROCEDURE</v>
      </c>
      <c r="L901" s="68" t="str">
        <f>IFERROR(IF('Patient Admission Report'!G896="","",'Patient Admission Report'!G896),"")</f>
        <v>ORTHOPAEDICS</v>
      </c>
      <c r="M901" s="133" t="str">
        <f>IFERROR(IF('Patient Admission Report'!I896="","",'Patient Admission Report'!I896),"")</f>
        <v>AROGYA SRI</v>
      </c>
      <c r="N901" s="124"/>
      <c r="O901" s="116"/>
      <c r="P901" s="72"/>
      <c r="Q901" s="73"/>
      <c r="R901" s="72"/>
      <c r="S901" s="72"/>
      <c r="T901" s="73"/>
      <c r="U901" s="69"/>
      <c r="V901" s="69"/>
      <c r="W901" s="136"/>
      <c r="X901" s="139"/>
      <c r="Y901" s="121"/>
      <c r="Z901" s="143" t="str">
        <f>IFERROR(VLOOKUP('Care Companion Tracker'!$G901,'Patient Discharge Report'!$B$11:$E$1048576,3,FALSE),"")</f>
        <v>04/10/2014 11:00 PM</v>
      </c>
      <c r="AA901" s="94" t="str">
        <f>IFERROR(VLOOKUP('Care Companion Tracker'!$G901,'Patient Discharge Report'!$B$11:$E$1048576,4,FALSE),"")</f>
        <v>Normal Discharge</v>
      </c>
      <c r="AB901" s="179">
        <f>ROUND(IF('Care Companion Tracker'!$Z901="",0,('Care Companion Tracker'!$Z901-'Care Companion Tracker'!$F901)),0)</f>
        <v>8</v>
      </c>
      <c r="AC901" s="116"/>
      <c r="AD901" s="95"/>
    </row>
    <row r="902" spans="2:30">
      <c r="B902" s="67">
        <f t="shared" si="26"/>
        <v>887</v>
      </c>
      <c r="C902" s="68" t="str">
        <f t="shared" si="27"/>
        <v>Hyderabad</v>
      </c>
      <c r="D902" s="93" t="str">
        <f>IF(AND('Care Companion Tracker'!$U902="", 'Care Companion Tracker'!$Z902=""),"Class not attended", IF(AND('Care Companion Tracker'!$Z902="",'Care Companion Tracker'!$U902&lt;&gt;"",$K902="Surgery",$W902=""),"Practical Left", IF(AND('Care Companion Tracker'!$Z902="",'Care Companion Tracker'!$U902&lt;&gt;"",'Care Companion Tracker'!$K902="Surgery",'Care Companion Tracker'!$Y902=""),"Evaluation left",IF(OR(AND('Care Companion Tracker'!$Z902&lt;&gt;"",'Care Companion Tracker'!$K902="Surgery",'Care Companion Tracker'!$U902&lt;&gt;"",'Care Companion Tracker'!$W902&lt;&gt;"",'Care Companion Tracker'!$Y902&lt;&gt;""),AND('Care Companion Tracker'!$Z902&lt;&gt;"",'Care Companion Tracker'!$K902="Procedure",'Care Companion Tracker'!$U902&lt;&gt;""),AND('Care Companion Tracker'!$Z902&lt;&gt;"",'Care Companion Tracker'!$K902="Observation",'Care Companion Tracker'!$U902&lt;&gt;"")),"Discharged &amp; completed",IF(AND('Care Companion Tracker'!$Z902&lt;&gt;"",'Care Companion Tracker'!$U902&lt;&gt;"",'Care Companion Tracker'!$W902=""),"Discharged but no practical", IF(AND('Care Companion Tracker'!$Z902&lt;&gt;"",'Care Companion Tracker'!$U902&lt;&gt;"",'Care Companion Tracker'!$K902="Surgery",'Care Companion Tracker'!$Y902=""),"Discharged but no evaluation",IF(AND('Care Companion Tracker'!$Z902&lt;&gt;"",'Care Companion Tracker'!$U902=""),"Discharged but no class","Completed but not discharged")))))))</f>
        <v>Discharged but no class</v>
      </c>
      <c r="E902" s="129" t="str">
        <f>IF(Table4[[#This Row],[DOA (DD/MM/YY)]]="","",TEXT(Table4[[#This Row],[DOA (DD/MM/YY)]],"mmm-yy"))</f>
        <v>Sep-14</v>
      </c>
      <c r="F902" s="148" t="str">
        <f>IF('Patient Admission Report'!H897="","",'Patient Admission Report'!H897)</f>
        <v>26/09/2014 07:10 PM</v>
      </c>
      <c r="G902" s="112" t="str">
        <f>IFERROR(IF('Patient Admission Report'!B897="","",'Patient Admission Report'!B897),"")</f>
        <v>10070000204880</v>
      </c>
      <c r="H902" s="68" t="str">
        <f>IFERROR(IF('Patient Admission Report'!C897="","",'Patient Admission Report'!C897),"")</f>
        <v>Mrs SATHAVVA A</v>
      </c>
      <c r="I902" s="77" t="str">
        <f>IFERROR(IF('Patient Admission Report'!D897="","",'Patient Admission Report'!D897),"")</f>
        <v>91-9493042048</v>
      </c>
      <c r="J902" s="68" t="str">
        <f>IFERROR(IF('Patient Admission Report'!E897="","",'Patient Admission Report'!E897),"")</f>
        <v>TELANGANA</v>
      </c>
      <c r="K902" s="68" t="str">
        <f>IFERROR(IF('Patient Admission Report'!F897="","",'Patient Admission Report'!F897),"")</f>
        <v>OBSERVATION</v>
      </c>
      <c r="L902" s="68" t="str">
        <f>IFERROR(IF('Patient Admission Report'!G897="","",'Patient Admission Report'!G897),"")</f>
        <v>PULMONOLOGY</v>
      </c>
      <c r="M902" s="133" t="str">
        <f>IFERROR(IF('Patient Admission Report'!I897="","",'Patient Admission Report'!I897),"")</f>
        <v/>
      </c>
      <c r="N902" s="124"/>
      <c r="O902" s="116"/>
      <c r="P902" s="72"/>
      <c r="Q902" s="73"/>
      <c r="R902" s="72"/>
      <c r="S902" s="72"/>
      <c r="T902" s="73"/>
      <c r="U902" s="69"/>
      <c r="V902" s="69"/>
      <c r="W902" s="136"/>
      <c r="X902" s="139"/>
      <c r="Y902" s="121"/>
      <c r="Z902" s="143" t="str">
        <f>IFERROR(VLOOKUP('Care Companion Tracker'!$G902,'Patient Discharge Report'!$B$11:$E$1048576,3,FALSE),"")</f>
        <v>04/10/2014 11:04 PM</v>
      </c>
      <c r="AA902" s="94" t="str">
        <f>IFERROR(VLOOKUP('Care Companion Tracker'!$G902,'Patient Discharge Report'!$B$11:$E$1048576,4,FALSE),"")</f>
        <v>Normal Discharge</v>
      </c>
      <c r="AB902" s="179">
        <f>ROUND(IF('Care Companion Tracker'!$Z902="",0,('Care Companion Tracker'!$Z902-'Care Companion Tracker'!$F902)),0)</f>
        <v>8</v>
      </c>
      <c r="AC902" s="116"/>
      <c r="AD902" s="95"/>
    </row>
    <row r="903" spans="2:30">
      <c r="B903" s="67">
        <f t="shared" si="26"/>
        <v>888</v>
      </c>
      <c r="C903" s="68" t="str">
        <f t="shared" si="27"/>
        <v>Hyderabad</v>
      </c>
      <c r="D903" s="93" t="str">
        <f>IF(AND('Care Companion Tracker'!$U903="", 'Care Companion Tracker'!$Z903=""),"Class not attended", IF(AND('Care Companion Tracker'!$Z903="",'Care Companion Tracker'!$U903&lt;&gt;"",$K903="Surgery",$W903=""),"Practical Left", IF(AND('Care Companion Tracker'!$Z903="",'Care Companion Tracker'!$U903&lt;&gt;"",'Care Companion Tracker'!$K903="Surgery",'Care Companion Tracker'!$Y903=""),"Evaluation left",IF(OR(AND('Care Companion Tracker'!$Z903&lt;&gt;"",'Care Companion Tracker'!$K903="Surgery",'Care Companion Tracker'!$U903&lt;&gt;"",'Care Companion Tracker'!$W903&lt;&gt;"",'Care Companion Tracker'!$Y903&lt;&gt;""),AND('Care Companion Tracker'!$Z903&lt;&gt;"",'Care Companion Tracker'!$K903="Procedure",'Care Companion Tracker'!$U903&lt;&gt;""),AND('Care Companion Tracker'!$Z903&lt;&gt;"",'Care Companion Tracker'!$K903="Observation",'Care Companion Tracker'!$U903&lt;&gt;"")),"Discharged &amp; completed",IF(AND('Care Companion Tracker'!$Z903&lt;&gt;"",'Care Companion Tracker'!$U903&lt;&gt;"",'Care Companion Tracker'!$W903=""),"Discharged but no practical", IF(AND('Care Companion Tracker'!$Z903&lt;&gt;"",'Care Companion Tracker'!$U903&lt;&gt;"",'Care Companion Tracker'!$K903="Surgery",'Care Companion Tracker'!$Y903=""),"Discharged but no evaluation",IF(AND('Care Companion Tracker'!$Z903&lt;&gt;"",'Care Companion Tracker'!$U903=""),"Discharged but no class","Completed but not discharged")))))))</f>
        <v>Discharged but no class</v>
      </c>
      <c r="E903" s="129" t="str">
        <f>IF(Table4[[#This Row],[DOA (DD/MM/YY)]]="","",TEXT(Table4[[#This Row],[DOA (DD/MM/YY)]],"mmm-yy"))</f>
        <v>Sep-14</v>
      </c>
      <c r="F903" s="148" t="str">
        <f>IF('Patient Admission Report'!H898="","",'Patient Admission Report'!H898)</f>
        <v>26/09/2014 08:30 PM</v>
      </c>
      <c r="G903" s="112" t="str">
        <f>IFERROR(IF('Patient Admission Report'!B898="","",'Patient Admission Report'!B898),"")</f>
        <v>10070000204883</v>
      </c>
      <c r="H903" s="68" t="str">
        <f>IFERROR(IF('Patient Admission Report'!C898="","",'Patient Admission Report'!C898),"")</f>
        <v>Mrs SHOBA N</v>
      </c>
      <c r="I903" s="77" t="str">
        <f>IFERROR(IF('Patient Admission Report'!D898="","",'Patient Admission Report'!D898),"")</f>
        <v>91-9000405982</v>
      </c>
      <c r="J903" s="68" t="str">
        <f>IFERROR(IF('Patient Admission Report'!E898="","",'Patient Admission Report'!E898),"")</f>
        <v>TELANGANA</v>
      </c>
      <c r="K903" s="68" t="str">
        <f>IFERROR(IF('Patient Admission Report'!F898="","",'Patient Admission Report'!F898),"")</f>
        <v>PROCEDURE</v>
      </c>
      <c r="L903" s="68" t="str">
        <f>IFERROR(IF('Patient Admission Report'!G898="","",'Patient Admission Report'!G898),"")</f>
        <v>UROLOGY</v>
      </c>
      <c r="M903" s="133" t="str">
        <f>IFERROR(IF('Patient Admission Report'!I898="","",'Patient Admission Report'!I898),"")</f>
        <v>ESIC_CREDIT</v>
      </c>
      <c r="N903" s="124"/>
      <c r="O903" s="116"/>
      <c r="P903" s="72"/>
      <c r="Q903" s="73"/>
      <c r="R903" s="72"/>
      <c r="S903" s="72"/>
      <c r="T903" s="73"/>
      <c r="U903" s="69"/>
      <c r="V903" s="69" t="s">
        <v>4012</v>
      </c>
      <c r="W903" s="136"/>
      <c r="X903" s="139"/>
      <c r="Y903" s="121"/>
      <c r="Z903" s="143" t="str">
        <f>IFERROR(VLOOKUP('Care Companion Tracker'!$G903,'Patient Discharge Report'!$B$11:$E$1048576,3,FALSE),"")</f>
        <v>29/09/2014 08:07 PM</v>
      </c>
      <c r="AA903" s="94" t="str">
        <f>IFERROR(VLOOKUP('Care Companion Tracker'!$G903,'Patient Discharge Report'!$B$11:$E$1048576,4,FALSE),"")</f>
        <v>Normal Discharge</v>
      </c>
      <c r="AB903" s="179">
        <f>ROUND(IF('Care Companion Tracker'!$Z903="",0,('Care Companion Tracker'!$Z903-'Care Companion Tracker'!$F903)),0)</f>
        <v>3</v>
      </c>
      <c r="AC903" s="116"/>
      <c r="AD903" s="95"/>
    </row>
    <row r="904" spans="2:30">
      <c r="B904" s="67">
        <f t="shared" si="26"/>
        <v>889</v>
      </c>
      <c r="C904" s="68" t="str">
        <f t="shared" si="27"/>
        <v>Hyderabad</v>
      </c>
      <c r="D904" s="93" t="str">
        <f>IF(AND('Care Companion Tracker'!$U904="", 'Care Companion Tracker'!$Z904=""),"Class not attended", IF(AND('Care Companion Tracker'!$Z904="",'Care Companion Tracker'!$U904&lt;&gt;"",$K904="Surgery",$W904=""),"Practical Left", IF(AND('Care Companion Tracker'!$Z904="",'Care Companion Tracker'!$U904&lt;&gt;"",'Care Companion Tracker'!$K904="Surgery",'Care Companion Tracker'!$Y904=""),"Evaluation left",IF(OR(AND('Care Companion Tracker'!$Z904&lt;&gt;"",'Care Companion Tracker'!$K904="Surgery",'Care Companion Tracker'!$U904&lt;&gt;"",'Care Companion Tracker'!$W904&lt;&gt;"",'Care Companion Tracker'!$Y904&lt;&gt;""),AND('Care Companion Tracker'!$Z904&lt;&gt;"",'Care Companion Tracker'!$K904="Procedure",'Care Companion Tracker'!$U904&lt;&gt;""),AND('Care Companion Tracker'!$Z904&lt;&gt;"",'Care Companion Tracker'!$K904="Observation",'Care Companion Tracker'!$U904&lt;&gt;"")),"Discharged &amp; completed",IF(AND('Care Companion Tracker'!$Z904&lt;&gt;"",'Care Companion Tracker'!$U904&lt;&gt;"",'Care Companion Tracker'!$W904=""),"Discharged but no practical", IF(AND('Care Companion Tracker'!$Z904&lt;&gt;"",'Care Companion Tracker'!$U904&lt;&gt;"",'Care Companion Tracker'!$K904="Surgery",'Care Companion Tracker'!$Y904=""),"Discharged but no evaluation",IF(AND('Care Companion Tracker'!$Z904&lt;&gt;"",'Care Companion Tracker'!$U904=""),"Discharged but no class","Completed but not discharged")))))))</f>
        <v>Class not attended</v>
      </c>
      <c r="E904" s="129" t="str">
        <f>IF(Table4[[#This Row],[DOA (DD/MM/YY)]]="","",TEXT(Table4[[#This Row],[DOA (DD/MM/YY)]],"mmm-yy"))</f>
        <v>Sep-14</v>
      </c>
      <c r="F904" s="148" t="str">
        <f>IF('Patient Admission Report'!H899="","",'Patient Admission Report'!H899)</f>
        <v>26/09/2014 01:19 PM</v>
      </c>
      <c r="G904" s="112" t="str">
        <f>IFERROR(IF('Patient Admission Report'!B899="","",'Patient Admission Report'!B899),"")</f>
        <v>10070000201275</v>
      </c>
      <c r="H904" s="68" t="str">
        <f>IFERROR(IF('Patient Admission Report'!C899="","",'Patient Admission Report'!C899),"")</f>
        <v>Mr LINGAIAH B</v>
      </c>
      <c r="I904" s="77" t="str">
        <f>IFERROR(IF('Patient Admission Report'!D899="","",'Patient Admission Report'!D899),"")</f>
        <v>955092469</v>
      </c>
      <c r="J904" s="68" t="str">
        <f>IFERROR(IF('Patient Admission Report'!E899="","",'Patient Admission Report'!E899),"")</f>
        <v>TELANGANA</v>
      </c>
      <c r="K904" s="68" t="str">
        <f>IFERROR(IF('Patient Admission Report'!F899="","",'Patient Admission Report'!F899),"")</f>
        <v>PROCEDURE</v>
      </c>
      <c r="L904" s="68" t="str">
        <f>IFERROR(IF('Patient Admission Report'!G899="","",'Patient Admission Report'!G899),"")</f>
        <v>UROLOGY</v>
      </c>
      <c r="M904" s="133" t="str">
        <f>IFERROR(IF('Patient Admission Report'!I899="","",'Patient Admission Report'!I899),"")</f>
        <v>AROGYA SRI</v>
      </c>
      <c r="N904" s="124"/>
      <c r="O904" s="116"/>
      <c r="P904" s="72"/>
      <c r="Q904" s="73"/>
      <c r="R904" s="72"/>
      <c r="S904" s="72"/>
      <c r="T904" s="73"/>
      <c r="U904" s="69"/>
      <c r="V904" s="69"/>
      <c r="W904" s="136"/>
      <c r="X904" s="139"/>
      <c r="Y904" s="121"/>
      <c r="Z904" s="143" t="str">
        <f>IFERROR(VLOOKUP('Care Companion Tracker'!$G904,'Patient Discharge Report'!$B$11:$E$1048576,3,FALSE),"")</f>
        <v/>
      </c>
      <c r="AA904" s="94" t="str">
        <f>IFERROR(VLOOKUP('Care Companion Tracker'!$G904,'Patient Discharge Report'!$B$11:$E$1048576,4,FALSE),"")</f>
        <v/>
      </c>
      <c r="AB904" s="179">
        <f>ROUND(IF('Care Companion Tracker'!$Z904="",0,('Care Companion Tracker'!$Z904-'Care Companion Tracker'!$F904)),0)</f>
        <v>0</v>
      </c>
      <c r="AC904" s="116"/>
      <c r="AD904" s="95"/>
    </row>
    <row r="905" spans="2:30">
      <c r="B905" s="67">
        <f t="shared" si="26"/>
        <v>890</v>
      </c>
      <c r="C905" s="68" t="str">
        <f t="shared" si="27"/>
        <v>Hyderabad</v>
      </c>
      <c r="D905" s="93" t="str">
        <f>IF(AND('Care Companion Tracker'!$U905="", 'Care Companion Tracker'!$Z905=""),"Class not attended", IF(AND('Care Companion Tracker'!$Z905="",'Care Companion Tracker'!$U905&lt;&gt;"",$K905="Surgery",$W905=""),"Practical Left", IF(AND('Care Companion Tracker'!$Z905="",'Care Companion Tracker'!$U905&lt;&gt;"",'Care Companion Tracker'!$K905="Surgery",'Care Companion Tracker'!$Y905=""),"Evaluation left",IF(OR(AND('Care Companion Tracker'!$Z905&lt;&gt;"",'Care Companion Tracker'!$K905="Surgery",'Care Companion Tracker'!$U905&lt;&gt;"",'Care Companion Tracker'!$W905&lt;&gt;"",'Care Companion Tracker'!$Y905&lt;&gt;""),AND('Care Companion Tracker'!$Z905&lt;&gt;"",'Care Companion Tracker'!$K905="Procedure",'Care Companion Tracker'!$U905&lt;&gt;""),AND('Care Companion Tracker'!$Z905&lt;&gt;"",'Care Companion Tracker'!$K905="Observation",'Care Companion Tracker'!$U905&lt;&gt;"")),"Discharged &amp; completed",IF(AND('Care Companion Tracker'!$Z905&lt;&gt;"",'Care Companion Tracker'!$U905&lt;&gt;"",'Care Companion Tracker'!$W905=""),"Discharged but no practical", IF(AND('Care Companion Tracker'!$Z905&lt;&gt;"",'Care Companion Tracker'!$U905&lt;&gt;"",'Care Companion Tracker'!$K905="Surgery",'Care Companion Tracker'!$Y905=""),"Discharged but no evaluation",IF(AND('Care Companion Tracker'!$Z905&lt;&gt;"",'Care Companion Tracker'!$U905=""),"Discharged but no class","Completed but not discharged")))))))</f>
        <v>Discharged but no class</v>
      </c>
      <c r="E905" s="129" t="str">
        <f>IF(Table4[[#This Row],[DOA (DD/MM/YY)]]="","",TEXT(Table4[[#This Row],[DOA (DD/MM/YY)]],"mmm-yy"))</f>
        <v>Sep-14</v>
      </c>
      <c r="F905" s="148" t="str">
        <f>IF('Patient Admission Report'!H900="","",'Patient Admission Report'!H900)</f>
        <v>26/09/2014 12:34 PM</v>
      </c>
      <c r="G905" s="112" t="str">
        <f>IFERROR(IF('Patient Admission Report'!B900="","",'Patient Admission Report'!B900),"")</f>
        <v>10070000200733</v>
      </c>
      <c r="H905" s="68" t="str">
        <f>IFERROR(IF('Patient Admission Report'!C900="","",'Patient Admission Report'!C900),"")</f>
        <v>Mr SRINIVAS N</v>
      </c>
      <c r="I905" s="77" t="str">
        <f>IFERROR(IF('Patient Admission Report'!D900="","",'Patient Admission Report'!D900),"")</f>
        <v>918008445099</v>
      </c>
      <c r="J905" s="68" t="str">
        <f>IFERROR(IF('Patient Admission Report'!E900="","",'Patient Admission Report'!E900),"")</f>
        <v>TELANGANA</v>
      </c>
      <c r="K905" s="68" t="str">
        <f>IFERROR(IF('Patient Admission Report'!F900="","",'Patient Admission Report'!F900),"")</f>
        <v>PROCEDURE</v>
      </c>
      <c r="L905" s="68" t="str">
        <f>IFERROR(IF('Patient Admission Report'!G900="","",'Patient Admission Report'!G900),"")</f>
        <v>UROLOGY</v>
      </c>
      <c r="M905" s="133" t="str">
        <f>IFERROR(IF('Patient Admission Report'!I900="","",'Patient Admission Report'!I900),"")</f>
        <v>ICICI LOMBARD GENERAL INSURANCE_CREDIT</v>
      </c>
      <c r="N905" s="124"/>
      <c r="O905" s="116"/>
      <c r="P905" s="72"/>
      <c r="Q905" s="73"/>
      <c r="R905" s="72"/>
      <c r="S905" s="72"/>
      <c r="T905" s="73"/>
      <c r="U905" s="69"/>
      <c r="V905" s="69" t="s">
        <v>4013</v>
      </c>
      <c r="W905" s="136"/>
      <c r="X905" s="139"/>
      <c r="Y905" s="121"/>
      <c r="Z905" s="143" t="str">
        <f>IFERROR(VLOOKUP('Care Companion Tracker'!$G905,'Patient Discharge Report'!$B$11:$E$1048576,3,FALSE),"")</f>
        <v>29/09/2014 08:08 PM</v>
      </c>
      <c r="AA905" s="94" t="str">
        <f>IFERROR(VLOOKUP('Care Companion Tracker'!$G905,'Patient Discharge Report'!$B$11:$E$1048576,4,FALSE),"")</f>
        <v>Normal Discharge</v>
      </c>
      <c r="AB905" s="179">
        <f>ROUND(IF('Care Companion Tracker'!$Z905="",0,('Care Companion Tracker'!$Z905-'Care Companion Tracker'!$F905)),0)</f>
        <v>3</v>
      </c>
      <c r="AC905" s="116"/>
      <c r="AD905" s="95"/>
    </row>
    <row r="906" spans="2:30">
      <c r="B906" s="67">
        <f t="shared" si="26"/>
        <v>891</v>
      </c>
      <c r="C906" s="68" t="str">
        <f t="shared" si="27"/>
        <v>Hyderabad</v>
      </c>
      <c r="D906" s="93" t="str">
        <f>IF(AND('Care Companion Tracker'!$U906="", 'Care Companion Tracker'!$Z906=""),"Class not attended", IF(AND('Care Companion Tracker'!$Z906="",'Care Companion Tracker'!$U906&lt;&gt;"",$K906="Surgery",$W906=""),"Practical Left", IF(AND('Care Companion Tracker'!$Z906="",'Care Companion Tracker'!$U906&lt;&gt;"",'Care Companion Tracker'!$K906="Surgery",'Care Companion Tracker'!$Y906=""),"Evaluation left",IF(OR(AND('Care Companion Tracker'!$Z906&lt;&gt;"",'Care Companion Tracker'!$K906="Surgery",'Care Companion Tracker'!$U906&lt;&gt;"",'Care Companion Tracker'!$W906&lt;&gt;"",'Care Companion Tracker'!$Y906&lt;&gt;""),AND('Care Companion Tracker'!$Z906&lt;&gt;"",'Care Companion Tracker'!$K906="Procedure",'Care Companion Tracker'!$U906&lt;&gt;""),AND('Care Companion Tracker'!$Z906&lt;&gt;"",'Care Companion Tracker'!$K906="Observation",'Care Companion Tracker'!$U906&lt;&gt;"")),"Discharged &amp; completed",IF(AND('Care Companion Tracker'!$Z906&lt;&gt;"",'Care Companion Tracker'!$U906&lt;&gt;"",'Care Companion Tracker'!$W906=""),"Discharged but no practical", IF(AND('Care Companion Tracker'!$Z906&lt;&gt;"",'Care Companion Tracker'!$U906&lt;&gt;"",'Care Companion Tracker'!$K906="Surgery",'Care Companion Tracker'!$Y906=""),"Discharged but no evaluation",IF(AND('Care Companion Tracker'!$Z906&lt;&gt;"",'Care Companion Tracker'!$U906=""),"Discharged but no class","Completed but not discharged")))))))</f>
        <v>Discharged but no class</v>
      </c>
      <c r="E906" s="129" t="str">
        <f>IF(Table4[[#This Row],[DOA (DD/MM/YY)]]="","",TEXT(Table4[[#This Row],[DOA (DD/MM/YY)]],"mmm-yy"))</f>
        <v>Sep-14</v>
      </c>
      <c r="F906" s="148" t="str">
        <f>IF('Patient Admission Report'!H901="","",'Patient Admission Report'!H901)</f>
        <v>26/09/2014 09:31 AM</v>
      </c>
      <c r="G906" s="112" t="str">
        <f>IFERROR(IF('Patient Admission Report'!B901="","",'Patient Admission Report'!B901),"")</f>
        <v>10070000204109</v>
      </c>
      <c r="H906" s="70" t="str">
        <f>IFERROR(IF('Patient Admission Report'!C901="","",'Patient Admission Report'!C901),"")</f>
        <v>Mrs PARVATHAMMA B</v>
      </c>
      <c r="I906" s="77" t="str">
        <f>IFERROR(IF('Patient Admission Report'!D901="","",'Patient Admission Report'!D901),"")</f>
        <v>9494927390</v>
      </c>
      <c r="J906" s="70" t="str">
        <f>IFERROR(IF('Patient Admission Report'!E901="","",'Patient Admission Report'!E901),"")</f>
        <v>Andhra Pradesh</v>
      </c>
      <c r="K906" s="70" t="str">
        <f>IFERROR(IF('Patient Admission Report'!F901="","",'Patient Admission Report'!F901),"")</f>
        <v>PROCEDURE</v>
      </c>
      <c r="L906" s="70" t="str">
        <f>IFERROR(IF('Patient Admission Report'!G901="","",'Patient Admission Report'!G901),"")</f>
        <v>UROLOGY</v>
      </c>
      <c r="M906" s="134" t="str">
        <f>IFERROR(IF('Patient Admission Report'!I901="","",'Patient Admission Report'!I901),"")</f>
        <v>AROGYA SRI</v>
      </c>
      <c r="N906" s="124"/>
      <c r="O906" s="116"/>
      <c r="P906" s="72"/>
      <c r="Q906" s="73"/>
      <c r="R906" s="72"/>
      <c r="S906" s="72"/>
      <c r="T906" s="73"/>
      <c r="U906" s="69"/>
      <c r="V906" s="69"/>
      <c r="W906" s="136"/>
      <c r="X906" s="139"/>
      <c r="Y906" s="121"/>
      <c r="Z906" s="143" t="str">
        <f>IFERROR(VLOOKUP('Care Companion Tracker'!$G906,'Patient Discharge Report'!$B$11:$E$1048576,3,FALSE),"")</f>
        <v>04/10/2014 11:06 PM</v>
      </c>
      <c r="AA906" s="94" t="str">
        <f>IFERROR(VLOOKUP('Care Companion Tracker'!$G906,'Patient Discharge Report'!$B$11:$E$1048576,4,FALSE),"")</f>
        <v>Normal Discharge</v>
      </c>
      <c r="AB906" s="179">
        <f>ROUND(IF('Care Companion Tracker'!$Z906="",0,('Care Companion Tracker'!$Z906-'Care Companion Tracker'!$F906)),0)</f>
        <v>9</v>
      </c>
      <c r="AC906" s="116"/>
      <c r="AD906" s="95"/>
    </row>
    <row r="907" spans="2:30">
      <c r="B907" s="67">
        <f t="shared" si="26"/>
        <v>892</v>
      </c>
      <c r="C907" s="68" t="str">
        <f t="shared" si="27"/>
        <v>Hyderabad</v>
      </c>
      <c r="D907" s="93" t="str">
        <f>IF(AND('Care Companion Tracker'!$U907="", 'Care Companion Tracker'!$Z907=""),"Class not attended", IF(AND('Care Companion Tracker'!$Z907="",'Care Companion Tracker'!$U907&lt;&gt;"",$K907="Surgery",$W907=""),"Practical Left", IF(AND('Care Companion Tracker'!$Z907="",'Care Companion Tracker'!$U907&lt;&gt;"",'Care Companion Tracker'!$K907="Surgery",'Care Companion Tracker'!$Y907=""),"Evaluation left",IF(OR(AND('Care Companion Tracker'!$Z907&lt;&gt;"",'Care Companion Tracker'!$K907="Surgery",'Care Companion Tracker'!$U907&lt;&gt;"",'Care Companion Tracker'!$W907&lt;&gt;"",'Care Companion Tracker'!$Y907&lt;&gt;""),AND('Care Companion Tracker'!$Z907&lt;&gt;"",'Care Companion Tracker'!$K907="Procedure",'Care Companion Tracker'!$U907&lt;&gt;""),AND('Care Companion Tracker'!$Z907&lt;&gt;"",'Care Companion Tracker'!$K907="Observation",'Care Companion Tracker'!$U907&lt;&gt;"")),"Discharged &amp; completed",IF(AND('Care Companion Tracker'!$Z907&lt;&gt;"",'Care Companion Tracker'!$U907&lt;&gt;"",'Care Companion Tracker'!$W907=""),"Discharged but no practical", IF(AND('Care Companion Tracker'!$Z907&lt;&gt;"",'Care Companion Tracker'!$U907&lt;&gt;"",'Care Companion Tracker'!$K907="Surgery",'Care Companion Tracker'!$Y907=""),"Discharged but no evaluation",IF(AND('Care Companion Tracker'!$Z907&lt;&gt;"",'Care Companion Tracker'!$U907=""),"Discharged but no class","Completed but not discharged")))))))</f>
        <v>Discharged but no class</v>
      </c>
      <c r="E907" s="129" t="str">
        <f>IF(Table4[[#This Row],[DOA (DD/MM/YY)]]="","",TEXT(Table4[[#This Row],[DOA (DD/MM/YY)]],"mmm-yy"))</f>
        <v>Sep-14</v>
      </c>
      <c r="F907" s="148" t="str">
        <f>IF('Patient Admission Report'!H902="","",'Patient Admission Report'!H902)</f>
        <v>27/09/2014 10:52 AM</v>
      </c>
      <c r="G907" s="112" t="str">
        <f>IFERROR(IF('Patient Admission Report'!B902="","",'Patient Admission Report'!B902),"")</f>
        <v>10070000204254</v>
      </c>
      <c r="H907" s="68" t="str">
        <f>IFERROR(IF('Patient Admission Report'!C902="","",'Patient Admission Report'!C902),"")</f>
        <v>Mrs UPENDRA P</v>
      </c>
      <c r="I907" s="77" t="str">
        <f>IFERROR(IF('Patient Admission Report'!D902="","",'Patient Admission Report'!D902),"")</f>
        <v>91-9908551976</v>
      </c>
      <c r="J907" s="68" t="str">
        <f>IFERROR(IF('Patient Admission Report'!E902="","",'Patient Admission Report'!E902),"")</f>
        <v>TELANGANA</v>
      </c>
      <c r="K907" s="68" t="str">
        <f>IFERROR(IF('Patient Admission Report'!F902="","",'Patient Admission Report'!F902),"")</f>
        <v>PROCEDURE</v>
      </c>
      <c r="L907" s="68" t="str">
        <f>IFERROR(IF('Patient Admission Report'!G902="","",'Patient Admission Report'!G902),"")</f>
        <v>CARDIAC SURGERY - ADULT</v>
      </c>
      <c r="M907" s="133" t="str">
        <f>IFERROR(IF('Patient Admission Report'!I902="","",'Patient Admission Report'!I902),"")</f>
        <v>AROGYA SRI</v>
      </c>
      <c r="N907" s="124"/>
      <c r="O907" s="116"/>
      <c r="P907" s="72"/>
      <c r="Q907" s="73"/>
      <c r="R907" s="72"/>
      <c r="S907" s="72"/>
      <c r="T907" s="73"/>
      <c r="U907" s="69"/>
      <c r="V907" s="69"/>
      <c r="W907" s="136"/>
      <c r="X907" s="139"/>
      <c r="Y907" s="121"/>
      <c r="Z907" s="143" t="str">
        <f>IFERROR(VLOOKUP('Care Companion Tracker'!$G907,'Patient Discharge Report'!$B$11:$E$1048576,3,FALSE),"")</f>
        <v>06/10/2014 10:22 PM</v>
      </c>
      <c r="AA907" s="94" t="str">
        <f>IFERROR(VLOOKUP('Care Companion Tracker'!$G907,'Patient Discharge Report'!$B$11:$E$1048576,4,FALSE),"")</f>
        <v>Normal Discharge</v>
      </c>
      <c r="AB907" s="179">
        <f>ROUND(IF('Care Companion Tracker'!$Z907="",0,('Care Companion Tracker'!$Z907-'Care Companion Tracker'!$F907)),0)</f>
        <v>9</v>
      </c>
      <c r="AC907" s="116"/>
      <c r="AD907" s="95"/>
    </row>
    <row r="908" spans="2:30">
      <c r="B908" s="67">
        <f t="shared" si="26"/>
        <v>893</v>
      </c>
      <c r="C908" s="68" t="str">
        <f t="shared" si="27"/>
        <v>Hyderabad</v>
      </c>
      <c r="D908" s="93" t="str">
        <f>IF(AND('Care Companion Tracker'!$U908="", 'Care Companion Tracker'!$Z908=""),"Class not attended", IF(AND('Care Companion Tracker'!$Z908="",'Care Companion Tracker'!$U908&lt;&gt;"",$K908="Surgery",$W908=""),"Practical Left", IF(AND('Care Companion Tracker'!$Z908="",'Care Companion Tracker'!$U908&lt;&gt;"",'Care Companion Tracker'!$K908="Surgery",'Care Companion Tracker'!$Y908=""),"Evaluation left",IF(OR(AND('Care Companion Tracker'!$Z908&lt;&gt;"",'Care Companion Tracker'!$K908="Surgery",'Care Companion Tracker'!$U908&lt;&gt;"",'Care Companion Tracker'!$W908&lt;&gt;"",'Care Companion Tracker'!$Y908&lt;&gt;""),AND('Care Companion Tracker'!$Z908&lt;&gt;"",'Care Companion Tracker'!$K908="Procedure",'Care Companion Tracker'!$U908&lt;&gt;""),AND('Care Companion Tracker'!$Z908&lt;&gt;"",'Care Companion Tracker'!$K908="Observation",'Care Companion Tracker'!$U908&lt;&gt;"")),"Discharged &amp; completed",IF(AND('Care Companion Tracker'!$Z908&lt;&gt;"",'Care Companion Tracker'!$U908&lt;&gt;"",'Care Companion Tracker'!$W908=""),"Discharged but no practical", IF(AND('Care Companion Tracker'!$Z908&lt;&gt;"",'Care Companion Tracker'!$U908&lt;&gt;"",'Care Companion Tracker'!$K908="Surgery",'Care Companion Tracker'!$Y908=""),"Discharged but no evaluation",IF(AND('Care Companion Tracker'!$Z908&lt;&gt;"",'Care Companion Tracker'!$U908=""),"Discharged but no class","Completed but not discharged")))))))</f>
        <v>Discharged but no class</v>
      </c>
      <c r="E908" s="129" t="str">
        <f>IF(Table4[[#This Row],[DOA (DD/MM/YY)]]="","",TEXT(Table4[[#This Row],[DOA (DD/MM/YY)]],"mmm-yy"))</f>
        <v>Sep-14</v>
      </c>
      <c r="F908" s="148" t="str">
        <f>IF('Patient Admission Report'!H903="","",'Patient Admission Report'!H903)</f>
        <v>27/09/2014 09:49 PM</v>
      </c>
      <c r="G908" s="112" t="str">
        <f>IFERROR(IF('Patient Admission Report'!B903="","",'Patient Admission Report'!B903),"")</f>
        <v>10070000204939</v>
      </c>
      <c r="H908" s="68" t="str">
        <f>IFERROR(IF('Patient Admission Report'!C903="","",'Patient Admission Report'!C903),"")</f>
        <v>Mr RAVINDAR S</v>
      </c>
      <c r="I908" s="77" t="str">
        <f>IFERROR(IF('Patient Admission Report'!D903="","",'Patient Admission Report'!D903),"")</f>
        <v>9676095568</v>
      </c>
      <c r="J908" s="68" t="str">
        <f>IFERROR(IF('Patient Admission Report'!E903="","",'Patient Admission Report'!E903),"")</f>
        <v>TELANGANA</v>
      </c>
      <c r="K908" s="68" t="str">
        <f>IFERROR(IF('Patient Admission Report'!F903="","",'Patient Admission Report'!F903),"")</f>
        <v>OBSERVATION</v>
      </c>
      <c r="L908" s="68" t="str">
        <f>IFERROR(IF('Patient Admission Report'!G903="","",'Patient Admission Report'!G903),"")</f>
        <v>CARDIOLOGY - ADULT</v>
      </c>
      <c r="M908" s="133" t="str">
        <f>IFERROR(IF('Patient Admission Report'!I903="","",'Patient Admission Report'!I903),"")</f>
        <v/>
      </c>
      <c r="N908" s="124"/>
      <c r="O908" s="116"/>
      <c r="P908" s="72"/>
      <c r="Q908" s="73"/>
      <c r="R908" s="72"/>
      <c r="S908" s="72"/>
      <c r="T908" s="73"/>
      <c r="U908" s="69"/>
      <c r="V908" s="69"/>
      <c r="W908" s="136"/>
      <c r="X908" s="139"/>
      <c r="Y908" s="121"/>
      <c r="Z908" s="143" t="str">
        <f>IFERROR(VLOOKUP('Care Companion Tracker'!$G908,'Patient Discharge Report'!$B$11:$E$1048576,3,FALSE),"")</f>
        <v>28/09/2014 07:35 PM</v>
      </c>
      <c r="AA908" s="94" t="str">
        <f>IFERROR(VLOOKUP('Care Companion Tracker'!$G908,'Patient Discharge Report'!$B$11:$E$1048576,4,FALSE),"")</f>
        <v>Death</v>
      </c>
      <c r="AB908" s="179">
        <f>ROUND(IF('Care Companion Tracker'!$Z908="",0,('Care Companion Tracker'!$Z908-'Care Companion Tracker'!$F908)),0)</f>
        <v>1</v>
      </c>
      <c r="AC908" s="116"/>
      <c r="AD908" s="95"/>
    </row>
    <row r="909" spans="2:30">
      <c r="B909" s="67">
        <f t="shared" si="26"/>
        <v>894</v>
      </c>
      <c r="C909" s="68" t="str">
        <f t="shared" si="27"/>
        <v>Hyderabad</v>
      </c>
      <c r="D909" s="93" t="str">
        <f>IF(AND('Care Companion Tracker'!$U909="", 'Care Companion Tracker'!$Z909=""),"Class not attended", IF(AND('Care Companion Tracker'!$Z909="",'Care Companion Tracker'!$U909&lt;&gt;"",$K909="Surgery",$W909=""),"Practical Left", IF(AND('Care Companion Tracker'!$Z909="",'Care Companion Tracker'!$U909&lt;&gt;"",'Care Companion Tracker'!$K909="Surgery",'Care Companion Tracker'!$Y909=""),"Evaluation left",IF(OR(AND('Care Companion Tracker'!$Z909&lt;&gt;"",'Care Companion Tracker'!$K909="Surgery",'Care Companion Tracker'!$U909&lt;&gt;"",'Care Companion Tracker'!$W909&lt;&gt;"",'Care Companion Tracker'!$Y909&lt;&gt;""),AND('Care Companion Tracker'!$Z909&lt;&gt;"",'Care Companion Tracker'!$K909="Procedure",'Care Companion Tracker'!$U909&lt;&gt;""),AND('Care Companion Tracker'!$Z909&lt;&gt;"",'Care Companion Tracker'!$K909="Observation",'Care Companion Tracker'!$U909&lt;&gt;"")),"Discharged &amp; completed",IF(AND('Care Companion Tracker'!$Z909&lt;&gt;"",'Care Companion Tracker'!$U909&lt;&gt;"",'Care Companion Tracker'!$W909=""),"Discharged but no practical", IF(AND('Care Companion Tracker'!$Z909&lt;&gt;"",'Care Companion Tracker'!$U909&lt;&gt;"",'Care Companion Tracker'!$K909="Surgery",'Care Companion Tracker'!$Y909=""),"Discharged but no evaluation",IF(AND('Care Companion Tracker'!$Z909&lt;&gt;"",'Care Companion Tracker'!$U909=""),"Discharged but no class","Completed but not discharged")))))))</f>
        <v>Discharged but no class</v>
      </c>
      <c r="E909" s="129" t="str">
        <f>IF(Table4[[#This Row],[DOA (DD/MM/YY)]]="","",TEXT(Table4[[#This Row],[DOA (DD/MM/YY)]],"mmm-yy"))</f>
        <v>Sep-14</v>
      </c>
      <c r="F909" s="148" t="str">
        <f>IF('Patient Admission Report'!H904="","",'Patient Admission Report'!H904)</f>
        <v>27/09/2014 08:43 PM</v>
      </c>
      <c r="G909" s="112" t="str">
        <f>IFERROR(IF('Patient Admission Report'!B904="","",'Patient Admission Report'!B904),"")</f>
        <v>10070000205007</v>
      </c>
      <c r="H909" s="68" t="str">
        <f>IFERROR(IF('Patient Admission Report'!C904="","",'Patient Admission Report'!C904),"")</f>
        <v>Mrs VENKTAMMA M</v>
      </c>
      <c r="I909" s="77" t="str">
        <f>IFERROR(IF('Patient Admission Report'!D904="","",'Patient Admission Report'!D904),"")</f>
        <v>9866745091</v>
      </c>
      <c r="J909" s="68" t="str">
        <f>IFERROR(IF('Patient Admission Report'!E904="","",'Patient Admission Report'!E904),"")</f>
        <v>TELANGANA</v>
      </c>
      <c r="K909" s="68" t="str">
        <f>IFERROR(IF('Patient Admission Report'!F904="","",'Patient Admission Report'!F904),"")</f>
        <v>PROCEDURE</v>
      </c>
      <c r="L909" s="68" t="str">
        <f>IFERROR(IF('Patient Admission Report'!G904="","",'Patient Admission Report'!G904),"")</f>
        <v>CARDIOLOGY - ADULT</v>
      </c>
      <c r="M909" s="133" t="str">
        <f>IFERROR(IF('Patient Admission Report'!I904="","",'Patient Admission Report'!I904),"")</f>
        <v>AROGYA SRI</v>
      </c>
      <c r="N909" s="124"/>
      <c r="O909" s="116"/>
      <c r="P909" s="72"/>
      <c r="Q909" s="73"/>
      <c r="R909" s="72"/>
      <c r="S909" s="72"/>
      <c r="T909" s="73"/>
      <c r="U909" s="69"/>
      <c r="V909" s="69"/>
      <c r="W909" s="136"/>
      <c r="X909" s="139"/>
      <c r="Y909" s="121"/>
      <c r="Z909" s="143" t="str">
        <f>IFERROR(VLOOKUP('Care Companion Tracker'!$G909,'Patient Discharge Report'!$B$11:$E$1048576,3,FALSE),"")</f>
        <v>06/10/2014 10:21 PM</v>
      </c>
      <c r="AA909" s="94" t="str">
        <f>IFERROR(VLOOKUP('Care Companion Tracker'!$G909,'Patient Discharge Report'!$B$11:$E$1048576,4,FALSE),"")</f>
        <v>Normal Discharge</v>
      </c>
      <c r="AB909" s="179">
        <f>ROUND(IF('Care Companion Tracker'!$Z909="",0,('Care Companion Tracker'!$Z909-'Care Companion Tracker'!$F909)),0)</f>
        <v>9</v>
      </c>
      <c r="AC909" s="116"/>
      <c r="AD909" s="95"/>
    </row>
    <row r="910" spans="2:30">
      <c r="B910" s="67">
        <f t="shared" si="26"/>
        <v>895</v>
      </c>
      <c r="C910" s="68" t="str">
        <f t="shared" si="27"/>
        <v>Hyderabad</v>
      </c>
      <c r="D910" s="93" t="str">
        <f>IF(AND('Care Companion Tracker'!$U910="", 'Care Companion Tracker'!$Z910=""),"Class not attended", IF(AND('Care Companion Tracker'!$Z910="",'Care Companion Tracker'!$U910&lt;&gt;"",$K910="Surgery",$W910=""),"Practical Left", IF(AND('Care Companion Tracker'!$Z910="",'Care Companion Tracker'!$U910&lt;&gt;"",'Care Companion Tracker'!$K910="Surgery",'Care Companion Tracker'!$Y910=""),"Evaluation left",IF(OR(AND('Care Companion Tracker'!$Z910&lt;&gt;"",'Care Companion Tracker'!$K910="Surgery",'Care Companion Tracker'!$U910&lt;&gt;"",'Care Companion Tracker'!$W910&lt;&gt;"",'Care Companion Tracker'!$Y910&lt;&gt;""),AND('Care Companion Tracker'!$Z910&lt;&gt;"",'Care Companion Tracker'!$K910="Procedure",'Care Companion Tracker'!$U910&lt;&gt;""),AND('Care Companion Tracker'!$Z910&lt;&gt;"",'Care Companion Tracker'!$K910="Observation",'Care Companion Tracker'!$U910&lt;&gt;"")),"Discharged &amp; completed",IF(AND('Care Companion Tracker'!$Z910&lt;&gt;"",'Care Companion Tracker'!$U910&lt;&gt;"",'Care Companion Tracker'!$W910=""),"Discharged but no practical", IF(AND('Care Companion Tracker'!$Z910&lt;&gt;"",'Care Companion Tracker'!$U910&lt;&gt;"",'Care Companion Tracker'!$K910="Surgery",'Care Companion Tracker'!$Y910=""),"Discharged but no evaluation",IF(AND('Care Companion Tracker'!$Z910&lt;&gt;"",'Care Companion Tracker'!$U910=""),"Discharged but no class","Completed but not discharged")))))))</f>
        <v>Discharged but no class</v>
      </c>
      <c r="E910" s="129" t="str">
        <f>IF(Table4[[#This Row],[DOA (DD/MM/YY)]]="","",TEXT(Table4[[#This Row],[DOA (DD/MM/YY)]],"mmm-yy"))</f>
        <v>Sep-14</v>
      </c>
      <c r="F910" s="148" t="str">
        <f>IF('Patient Admission Report'!H905="","",'Patient Admission Report'!H905)</f>
        <v>27/09/2014 02:32 PM</v>
      </c>
      <c r="G910" s="112" t="str">
        <f>IFERROR(IF('Patient Admission Report'!B905="","",'Patient Admission Report'!B905),"")</f>
        <v>10070000204966</v>
      </c>
      <c r="H910" s="68" t="str">
        <f>IFERROR(IF('Patient Admission Report'!C905="","",'Patient Admission Report'!C905),"")</f>
        <v>Mr NARSIMULU S</v>
      </c>
      <c r="I910" s="77" t="str">
        <f>IFERROR(IF('Patient Admission Report'!D905="","",'Patient Admission Report'!D905),"")</f>
        <v>9989424470</v>
      </c>
      <c r="J910" s="68" t="str">
        <f>IFERROR(IF('Patient Admission Report'!E905="","",'Patient Admission Report'!E905),"")</f>
        <v>TELANGANA</v>
      </c>
      <c r="K910" s="68" t="str">
        <f>IFERROR(IF('Patient Admission Report'!F905="","",'Patient Admission Report'!F905),"")</f>
        <v>PROCEDURE</v>
      </c>
      <c r="L910" s="68" t="str">
        <f>IFERROR(IF('Patient Admission Report'!G905="","",'Patient Admission Report'!G905),"")</f>
        <v>CARDIOLOGY - ADULT</v>
      </c>
      <c r="M910" s="133" t="str">
        <f>IFERROR(IF('Patient Admission Report'!I905="","",'Patient Admission Report'!I905),"")</f>
        <v>AROGYA SRI</v>
      </c>
      <c r="N910" s="124"/>
      <c r="O910" s="116"/>
      <c r="P910" s="72"/>
      <c r="Q910" s="73"/>
      <c r="R910" s="72"/>
      <c r="S910" s="72"/>
      <c r="T910" s="73"/>
      <c r="U910" s="69"/>
      <c r="V910" s="69"/>
      <c r="W910" s="136"/>
      <c r="X910" s="139"/>
      <c r="Y910" s="121"/>
      <c r="Z910" s="143" t="str">
        <f>IFERROR(VLOOKUP('Care Companion Tracker'!$G910,'Patient Discharge Report'!$B$11:$E$1048576,3,FALSE),"")</f>
        <v>04/10/2014 11:05 PM</v>
      </c>
      <c r="AA910" s="94" t="str">
        <f>IFERROR(VLOOKUP('Care Companion Tracker'!$G910,'Patient Discharge Report'!$B$11:$E$1048576,4,FALSE),"")</f>
        <v>Normal Discharge</v>
      </c>
      <c r="AB910" s="179">
        <f>ROUND(IF('Care Companion Tracker'!$Z910="",0,('Care Companion Tracker'!$Z910-'Care Companion Tracker'!$F910)),0)</f>
        <v>7</v>
      </c>
      <c r="AC910" s="116"/>
      <c r="AD910" s="95"/>
    </row>
    <row r="911" spans="2:30">
      <c r="B911" s="67">
        <f t="shared" si="26"/>
        <v>896</v>
      </c>
      <c r="C911" s="68" t="str">
        <f t="shared" si="27"/>
        <v>Hyderabad</v>
      </c>
      <c r="D911" s="93" t="str">
        <f>IF(AND('Care Companion Tracker'!$U911="", 'Care Companion Tracker'!$Z911=""),"Class not attended", IF(AND('Care Companion Tracker'!$Z911="",'Care Companion Tracker'!$U911&lt;&gt;"",$K911="Surgery",$W911=""),"Practical Left", IF(AND('Care Companion Tracker'!$Z911="",'Care Companion Tracker'!$U911&lt;&gt;"",'Care Companion Tracker'!$K911="Surgery",'Care Companion Tracker'!$Y911=""),"Evaluation left",IF(OR(AND('Care Companion Tracker'!$Z911&lt;&gt;"",'Care Companion Tracker'!$K911="Surgery",'Care Companion Tracker'!$U911&lt;&gt;"",'Care Companion Tracker'!$W911&lt;&gt;"",'Care Companion Tracker'!$Y911&lt;&gt;""),AND('Care Companion Tracker'!$Z911&lt;&gt;"",'Care Companion Tracker'!$K911="Procedure",'Care Companion Tracker'!$U911&lt;&gt;""),AND('Care Companion Tracker'!$Z911&lt;&gt;"",'Care Companion Tracker'!$K911="Observation",'Care Companion Tracker'!$U911&lt;&gt;"")),"Discharged &amp; completed",IF(AND('Care Companion Tracker'!$Z911&lt;&gt;"",'Care Companion Tracker'!$U911&lt;&gt;"",'Care Companion Tracker'!$W911=""),"Discharged but no practical", IF(AND('Care Companion Tracker'!$Z911&lt;&gt;"",'Care Companion Tracker'!$U911&lt;&gt;"",'Care Companion Tracker'!$K911="Surgery",'Care Companion Tracker'!$Y911=""),"Discharged but no evaluation",IF(AND('Care Companion Tracker'!$Z911&lt;&gt;"",'Care Companion Tracker'!$U911=""),"Discharged but no class","Completed but not discharged")))))))</f>
        <v>Discharged but no class</v>
      </c>
      <c r="E911" s="129" t="str">
        <f>IF(Table4[[#This Row],[DOA (DD/MM/YY)]]="","",TEXT(Table4[[#This Row],[DOA (DD/MM/YY)]],"mmm-yy"))</f>
        <v>Sep-14</v>
      </c>
      <c r="F911" s="148" t="str">
        <f>IF('Patient Admission Report'!H906="","",'Patient Admission Report'!H906)</f>
        <v>27/09/2014 01:10 PM</v>
      </c>
      <c r="G911" s="112" t="str">
        <f>IFERROR(IF('Patient Admission Report'!B906="","",'Patient Admission Report'!B906),"")</f>
        <v>10070000204366</v>
      </c>
      <c r="H911" s="68" t="str">
        <f>IFERROR(IF('Patient Admission Report'!C906="","",'Patient Admission Report'!C906),"")</f>
        <v>Mr VENKATESH K</v>
      </c>
      <c r="I911" s="77" t="str">
        <f>IFERROR(IF('Patient Admission Report'!D906="","",'Patient Admission Report'!D906),"")</f>
        <v>9010831635</v>
      </c>
      <c r="J911" s="68" t="str">
        <f>IFERROR(IF('Patient Admission Report'!E906="","",'Patient Admission Report'!E906),"")</f>
        <v>TELANGANA</v>
      </c>
      <c r="K911" s="68" t="str">
        <f>IFERROR(IF('Patient Admission Report'!F906="","",'Patient Admission Report'!F906),"")</f>
        <v>PROCEDURE</v>
      </c>
      <c r="L911" s="68" t="str">
        <f>IFERROR(IF('Patient Admission Report'!G906="","",'Patient Admission Report'!G906),"")</f>
        <v>CARDIOLOGY - ADULT</v>
      </c>
      <c r="M911" s="133" t="str">
        <f>IFERROR(IF('Patient Admission Report'!I906="","",'Patient Admission Report'!I906),"")</f>
        <v>AROGYA SRI</v>
      </c>
      <c r="N911" s="124"/>
      <c r="O911" s="116"/>
      <c r="P911" s="72"/>
      <c r="Q911" s="73"/>
      <c r="R911" s="72"/>
      <c r="S911" s="72"/>
      <c r="T911" s="73"/>
      <c r="U911" s="69"/>
      <c r="V911" s="69"/>
      <c r="W911" s="136"/>
      <c r="X911" s="139"/>
      <c r="Y911" s="121"/>
      <c r="Z911" s="143" t="str">
        <f>IFERROR(VLOOKUP('Care Companion Tracker'!$G911,'Patient Discharge Report'!$B$11:$E$1048576,3,FALSE),"")</f>
        <v>05/10/2014 09:00 PM</v>
      </c>
      <c r="AA911" s="94" t="str">
        <f>IFERROR(VLOOKUP('Care Companion Tracker'!$G911,'Patient Discharge Report'!$B$11:$E$1048576,4,FALSE),"")</f>
        <v>Normal Discharge</v>
      </c>
      <c r="AB911" s="179">
        <f>ROUND(IF('Care Companion Tracker'!$Z911="",0,('Care Companion Tracker'!$Z911-'Care Companion Tracker'!$F911)),0)</f>
        <v>8</v>
      </c>
      <c r="AC911" s="116"/>
      <c r="AD911" s="95"/>
    </row>
    <row r="912" spans="2:30">
      <c r="B912" s="67">
        <f t="shared" si="26"/>
        <v>897</v>
      </c>
      <c r="C912" s="68" t="str">
        <f t="shared" si="27"/>
        <v>Hyderabad</v>
      </c>
      <c r="D912" s="93" t="str">
        <f>IF(AND('Care Companion Tracker'!$U912="", 'Care Companion Tracker'!$Z912=""),"Class not attended", IF(AND('Care Companion Tracker'!$Z912="",'Care Companion Tracker'!$U912&lt;&gt;"",$K912="Surgery",$W912=""),"Practical Left", IF(AND('Care Companion Tracker'!$Z912="",'Care Companion Tracker'!$U912&lt;&gt;"",'Care Companion Tracker'!$K912="Surgery",'Care Companion Tracker'!$Y912=""),"Evaluation left",IF(OR(AND('Care Companion Tracker'!$Z912&lt;&gt;"",'Care Companion Tracker'!$K912="Surgery",'Care Companion Tracker'!$U912&lt;&gt;"",'Care Companion Tracker'!$W912&lt;&gt;"",'Care Companion Tracker'!$Y912&lt;&gt;""),AND('Care Companion Tracker'!$Z912&lt;&gt;"",'Care Companion Tracker'!$K912="Procedure",'Care Companion Tracker'!$U912&lt;&gt;""),AND('Care Companion Tracker'!$Z912&lt;&gt;"",'Care Companion Tracker'!$K912="Observation",'Care Companion Tracker'!$U912&lt;&gt;"")),"Discharged &amp; completed",IF(AND('Care Companion Tracker'!$Z912&lt;&gt;"",'Care Companion Tracker'!$U912&lt;&gt;"",'Care Companion Tracker'!$W912=""),"Discharged but no practical", IF(AND('Care Companion Tracker'!$Z912&lt;&gt;"",'Care Companion Tracker'!$U912&lt;&gt;"",'Care Companion Tracker'!$K912="Surgery",'Care Companion Tracker'!$Y912=""),"Discharged but no evaluation",IF(AND('Care Companion Tracker'!$Z912&lt;&gt;"",'Care Companion Tracker'!$U912=""),"Discharged but no class","Completed but not discharged")))))))</f>
        <v>Discharged but no class</v>
      </c>
      <c r="E912" s="129" t="str">
        <f>IF(Table4[[#This Row],[DOA (DD/MM/YY)]]="","",TEXT(Table4[[#This Row],[DOA (DD/MM/YY)]],"mmm-yy"))</f>
        <v>Sep-14</v>
      </c>
      <c r="F912" s="148" t="str">
        <f>IF('Patient Admission Report'!H907="","",'Patient Admission Report'!H907)</f>
        <v>27/09/2014 11:18 AM</v>
      </c>
      <c r="G912" s="112" t="str">
        <f>IFERROR(IF('Patient Admission Report'!B907="","",'Patient Admission Report'!B907),"")</f>
        <v>10070000204896</v>
      </c>
      <c r="H912" s="70" t="str">
        <f>IFERROR(IF('Patient Admission Report'!C907="","",'Patient Admission Report'!C907),"")</f>
        <v>Mrs SOW BHAGYA LAKSHMI B</v>
      </c>
      <c r="I912" s="77" t="str">
        <f>IFERROR(IF('Patient Admission Report'!D907="","",'Patient Admission Report'!D907),"")</f>
        <v>919703616138</v>
      </c>
      <c r="J912" s="70" t="str">
        <f>IFERROR(IF('Patient Admission Report'!E907="","",'Patient Admission Report'!E907),"")</f>
        <v>Andhra Pradesh</v>
      </c>
      <c r="K912" s="70" t="str">
        <f>IFERROR(IF('Patient Admission Report'!F907="","",'Patient Admission Report'!F907),"")</f>
        <v>PROCEDURE</v>
      </c>
      <c r="L912" s="70" t="str">
        <f>IFERROR(IF('Patient Admission Report'!G907="","",'Patient Admission Report'!G907),"")</f>
        <v>CARDIOLOGY - ADULT</v>
      </c>
      <c r="M912" s="134" t="str">
        <f>IFERROR(IF('Patient Admission Report'!I907="","",'Patient Admission Report'!I907),"")</f>
        <v/>
      </c>
      <c r="N912" s="124"/>
      <c r="O912" s="116"/>
      <c r="P912" s="72"/>
      <c r="Q912" s="73"/>
      <c r="R912" s="72"/>
      <c r="S912" s="72"/>
      <c r="T912" s="73"/>
      <c r="U912" s="69"/>
      <c r="V912" s="69"/>
      <c r="W912" s="136"/>
      <c r="X912" s="139"/>
      <c r="Y912" s="121"/>
      <c r="Z912" s="143" t="str">
        <f>IFERROR(VLOOKUP('Care Companion Tracker'!$G912,'Patient Discharge Report'!$B$11:$E$1048576,3,FALSE),"")</f>
        <v>27/09/2014 11:24 PM</v>
      </c>
      <c r="AA912" s="94" t="str">
        <f>IFERROR(VLOOKUP('Care Companion Tracker'!$G912,'Patient Discharge Report'!$B$11:$E$1048576,4,FALSE),"")</f>
        <v>Normal Discharge</v>
      </c>
      <c r="AB912" s="179">
        <f>ROUND(IF('Care Companion Tracker'!$Z912="",0,('Care Companion Tracker'!$Z912-'Care Companion Tracker'!$F912)),0)</f>
        <v>1</v>
      </c>
      <c r="AC912" s="116"/>
      <c r="AD912" s="95"/>
    </row>
    <row r="913" spans="2:30">
      <c r="B913" s="67">
        <f t="shared" ref="B913:B976" si="28">IF(B912="S.No.",1,B912+1)</f>
        <v>898</v>
      </c>
      <c r="C913" s="68" t="str">
        <f t="shared" ref="C913:C976" si="29">$C$10</f>
        <v>Hyderabad</v>
      </c>
      <c r="D913" s="93" t="str">
        <f>IF(AND('Care Companion Tracker'!$U913="", 'Care Companion Tracker'!$Z913=""),"Class not attended", IF(AND('Care Companion Tracker'!$Z913="",'Care Companion Tracker'!$U913&lt;&gt;"",$K913="Surgery",$W913=""),"Practical Left", IF(AND('Care Companion Tracker'!$Z913="",'Care Companion Tracker'!$U913&lt;&gt;"",'Care Companion Tracker'!$K913="Surgery",'Care Companion Tracker'!$Y913=""),"Evaluation left",IF(OR(AND('Care Companion Tracker'!$Z913&lt;&gt;"",'Care Companion Tracker'!$K913="Surgery",'Care Companion Tracker'!$U913&lt;&gt;"",'Care Companion Tracker'!$W913&lt;&gt;"",'Care Companion Tracker'!$Y913&lt;&gt;""),AND('Care Companion Tracker'!$Z913&lt;&gt;"",'Care Companion Tracker'!$K913="Procedure",'Care Companion Tracker'!$U913&lt;&gt;""),AND('Care Companion Tracker'!$Z913&lt;&gt;"",'Care Companion Tracker'!$K913="Observation",'Care Companion Tracker'!$U913&lt;&gt;"")),"Discharged &amp; completed",IF(AND('Care Companion Tracker'!$Z913&lt;&gt;"",'Care Companion Tracker'!$U913&lt;&gt;"",'Care Companion Tracker'!$W913=""),"Discharged but no practical", IF(AND('Care Companion Tracker'!$Z913&lt;&gt;"",'Care Companion Tracker'!$U913&lt;&gt;"",'Care Companion Tracker'!$K913="Surgery",'Care Companion Tracker'!$Y913=""),"Discharged but no evaluation",IF(AND('Care Companion Tracker'!$Z913&lt;&gt;"",'Care Companion Tracker'!$U913=""),"Discharged but no class","Completed but not discharged")))))))</f>
        <v>Class not attended</v>
      </c>
      <c r="E913" s="129" t="str">
        <f>IF(Table4[[#This Row],[DOA (DD/MM/YY)]]="","",TEXT(Table4[[#This Row],[DOA (DD/MM/YY)]],"mmm-yy"))</f>
        <v>Sep-14</v>
      </c>
      <c r="F913" s="148" t="str">
        <f>IF('Patient Admission Report'!H908="","",'Patient Admission Report'!H908)</f>
        <v>27/09/2014 11:15 PM</v>
      </c>
      <c r="G913" s="112" t="str">
        <f>IFERROR(IF('Patient Admission Report'!B908="","",'Patient Admission Report'!B908),"")</f>
        <v>10070000205014</v>
      </c>
      <c r="H913" s="68" t="str">
        <f>IFERROR(IF('Patient Admission Report'!C908="","",'Patient Admission Report'!C908),"")</f>
        <v>Mr RAMULU P</v>
      </c>
      <c r="I913" s="77" t="str">
        <f>IFERROR(IF('Patient Admission Report'!D908="","",'Patient Admission Report'!D908),"")</f>
        <v>91-8790401827</v>
      </c>
      <c r="J913" s="68" t="str">
        <f>IFERROR(IF('Patient Admission Report'!E908="","",'Patient Admission Report'!E908),"")</f>
        <v>TELANGANA</v>
      </c>
      <c r="K913" s="68" t="str">
        <f>IFERROR(IF('Patient Admission Report'!F908="","",'Patient Admission Report'!F908),"")</f>
        <v>OBSERVATION</v>
      </c>
      <c r="L913" s="68" t="str">
        <f>IFERROR(IF('Patient Admission Report'!G908="","",'Patient Admission Report'!G908),"")</f>
        <v>GASTROENTEROLOGY</v>
      </c>
      <c r="M913" s="133" t="str">
        <f>IFERROR(IF('Patient Admission Report'!I908="","",'Patient Admission Report'!I908),"")</f>
        <v>ESIC_CREDIT</v>
      </c>
      <c r="N913" s="124"/>
      <c r="O913" s="116"/>
      <c r="P913" s="72"/>
      <c r="Q913" s="73"/>
      <c r="R913" s="72"/>
      <c r="S913" s="72"/>
      <c r="T913" s="73"/>
      <c r="U913" s="69"/>
      <c r="V913" s="69"/>
      <c r="W913" s="136"/>
      <c r="X913" s="139"/>
      <c r="Y913" s="121"/>
      <c r="Z913" s="143" t="str">
        <f>IFERROR(VLOOKUP('Care Companion Tracker'!$G913,'Patient Discharge Report'!$B$11:$E$1048576,3,FALSE),"")</f>
        <v/>
      </c>
      <c r="AA913" s="94" t="str">
        <f>IFERROR(VLOOKUP('Care Companion Tracker'!$G913,'Patient Discharge Report'!$B$11:$E$1048576,4,FALSE),"")</f>
        <v/>
      </c>
      <c r="AB913" s="179">
        <f>ROUND(IF('Care Companion Tracker'!$Z913="",0,('Care Companion Tracker'!$Z913-'Care Companion Tracker'!$F913)),0)</f>
        <v>0</v>
      </c>
      <c r="AC913" s="116"/>
      <c r="AD913" s="95"/>
    </row>
    <row r="914" spans="2:30">
      <c r="B914" s="67">
        <f t="shared" si="28"/>
        <v>899</v>
      </c>
      <c r="C914" s="68" t="str">
        <f t="shared" si="29"/>
        <v>Hyderabad</v>
      </c>
      <c r="D914" s="93" t="str">
        <f>IF(AND('Care Companion Tracker'!$U914="", 'Care Companion Tracker'!$Z914=""),"Class not attended", IF(AND('Care Companion Tracker'!$Z914="",'Care Companion Tracker'!$U914&lt;&gt;"",$K914="Surgery",$W914=""),"Practical Left", IF(AND('Care Companion Tracker'!$Z914="",'Care Companion Tracker'!$U914&lt;&gt;"",'Care Companion Tracker'!$K914="Surgery",'Care Companion Tracker'!$Y914=""),"Evaluation left",IF(OR(AND('Care Companion Tracker'!$Z914&lt;&gt;"",'Care Companion Tracker'!$K914="Surgery",'Care Companion Tracker'!$U914&lt;&gt;"",'Care Companion Tracker'!$W914&lt;&gt;"",'Care Companion Tracker'!$Y914&lt;&gt;""),AND('Care Companion Tracker'!$Z914&lt;&gt;"",'Care Companion Tracker'!$K914="Procedure",'Care Companion Tracker'!$U914&lt;&gt;""),AND('Care Companion Tracker'!$Z914&lt;&gt;"",'Care Companion Tracker'!$K914="Observation",'Care Companion Tracker'!$U914&lt;&gt;"")),"Discharged &amp; completed",IF(AND('Care Companion Tracker'!$Z914&lt;&gt;"",'Care Companion Tracker'!$U914&lt;&gt;"",'Care Companion Tracker'!$W914=""),"Discharged but no practical", IF(AND('Care Companion Tracker'!$Z914&lt;&gt;"",'Care Companion Tracker'!$U914&lt;&gt;"",'Care Companion Tracker'!$K914="Surgery",'Care Companion Tracker'!$Y914=""),"Discharged but no evaluation",IF(AND('Care Companion Tracker'!$Z914&lt;&gt;"",'Care Companion Tracker'!$U914=""),"Discharged but no class","Completed but not discharged")))))))</f>
        <v>Discharged but no class</v>
      </c>
      <c r="E914" s="129" t="str">
        <f>IF(Table4[[#This Row],[DOA (DD/MM/YY)]]="","",TEXT(Table4[[#This Row],[DOA (DD/MM/YY)]],"mmm-yy"))</f>
        <v>Sep-14</v>
      </c>
      <c r="F914" s="148" t="str">
        <f>IF('Patient Admission Report'!H909="","",'Patient Admission Report'!H909)</f>
        <v>27/09/2014 09:26 PM</v>
      </c>
      <c r="G914" s="112" t="str">
        <f>IFERROR(IF('Patient Admission Report'!B909="","",'Patient Admission Report'!B909),"")</f>
        <v>10070000204846</v>
      </c>
      <c r="H914" s="68" t="str">
        <f>IFERROR(IF('Patient Admission Report'!C909="","",'Patient Admission Report'!C909),"")</f>
        <v>Mr RAMULU</v>
      </c>
      <c r="I914" s="77" t="str">
        <f>IFERROR(IF('Patient Admission Report'!D909="","",'Patient Admission Report'!D909),"")</f>
        <v>919000656328</v>
      </c>
      <c r="J914" s="68" t="str">
        <f>IFERROR(IF('Patient Admission Report'!E909="","",'Patient Admission Report'!E909),"")</f>
        <v>TELANGANA</v>
      </c>
      <c r="K914" s="68" t="str">
        <f>IFERROR(IF('Patient Admission Report'!F909="","",'Patient Admission Report'!F909),"")</f>
        <v>OBSERVATION</v>
      </c>
      <c r="L914" s="68" t="str">
        <f>IFERROR(IF('Patient Admission Report'!G909="","",'Patient Admission Report'!G909),"")</f>
        <v>GASTROENTEROLOGY</v>
      </c>
      <c r="M914" s="133" t="str">
        <f>IFERROR(IF('Patient Admission Report'!I909="","",'Patient Admission Report'!I909),"")</f>
        <v/>
      </c>
      <c r="N914" s="124"/>
      <c r="O914" s="116"/>
      <c r="P914" s="72"/>
      <c r="Q914" s="73"/>
      <c r="R914" s="72"/>
      <c r="S914" s="72"/>
      <c r="T914" s="73"/>
      <c r="U914" s="69"/>
      <c r="V914" s="69"/>
      <c r="W914" s="136"/>
      <c r="X914" s="139"/>
      <c r="Y914" s="121"/>
      <c r="Z914" s="143" t="str">
        <f>IFERROR(VLOOKUP('Care Companion Tracker'!$G914,'Patient Discharge Report'!$B$11:$E$1048576,3,FALSE),"")</f>
        <v>02/10/2014 08:10 PM</v>
      </c>
      <c r="AA914" s="94" t="str">
        <f>IFERROR(VLOOKUP('Care Companion Tracker'!$G914,'Patient Discharge Report'!$B$11:$E$1048576,4,FALSE),"")</f>
        <v>Normal Discharge</v>
      </c>
      <c r="AB914" s="179">
        <f>ROUND(IF('Care Companion Tracker'!$Z914="",0,('Care Companion Tracker'!$Z914-'Care Companion Tracker'!$F914)),0)</f>
        <v>5</v>
      </c>
      <c r="AC914" s="116"/>
      <c r="AD914" s="95"/>
    </row>
    <row r="915" spans="2:30">
      <c r="B915" s="67">
        <f t="shared" si="28"/>
        <v>900</v>
      </c>
      <c r="C915" s="68" t="str">
        <f t="shared" si="29"/>
        <v>Hyderabad</v>
      </c>
      <c r="D915" s="93" t="str">
        <f>IF(AND('Care Companion Tracker'!$U915="", 'Care Companion Tracker'!$Z915=""),"Class not attended", IF(AND('Care Companion Tracker'!$Z915="",'Care Companion Tracker'!$U915&lt;&gt;"",$K915="Surgery",$W915=""),"Practical Left", IF(AND('Care Companion Tracker'!$Z915="",'Care Companion Tracker'!$U915&lt;&gt;"",'Care Companion Tracker'!$K915="Surgery",'Care Companion Tracker'!$Y915=""),"Evaluation left",IF(OR(AND('Care Companion Tracker'!$Z915&lt;&gt;"",'Care Companion Tracker'!$K915="Surgery",'Care Companion Tracker'!$U915&lt;&gt;"",'Care Companion Tracker'!$W915&lt;&gt;"",'Care Companion Tracker'!$Y915&lt;&gt;""),AND('Care Companion Tracker'!$Z915&lt;&gt;"",'Care Companion Tracker'!$K915="Procedure",'Care Companion Tracker'!$U915&lt;&gt;""),AND('Care Companion Tracker'!$Z915&lt;&gt;"",'Care Companion Tracker'!$K915="Observation",'Care Companion Tracker'!$U915&lt;&gt;"")),"Discharged &amp; completed",IF(AND('Care Companion Tracker'!$Z915&lt;&gt;"",'Care Companion Tracker'!$U915&lt;&gt;"",'Care Companion Tracker'!$W915=""),"Discharged but no practical", IF(AND('Care Companion Tracker'!$Z915&lt;&gt;"",'Care Companion Tracker'!$U915&lt;&gt;"",'Care Companion Tracker'!$K915="Surgery",'Care Companion Tracker'!$Y915=""),"Discharged but no evaluation",IF(AND('Care Companion Tracker'!$Z915&lt;&gt;"",'Care Companion Tracker'!$U915=""),"Discharged but no class","Completed but not discharged")))))))</f>
        <v>Discharged but no class</v>
      </c>
      <c r="E915" s="129" t="str">
        <f>IF(Table4[[#This Row],[DOA (DD/MM/YY)]]="","",TEXT(Table4[[#This Row],[DOA (DD/MM/YY)]],"mmm-yy"))</f>
        <v>Sep-14</v>
      </c>
      <c r="F915" s="148" t="str">
        <f>IF('Patient Admission Report'!H910="","",'Patient Admission Report'!H910)</f>
        <v>27/09/2014 07:57 PM</v>
      </c>
      <c r="G915" s="112" t="str">
        <f>IFERROR(IF('Patient Admission Report'!B910="","",'Patient Admission Report'!B910),"")</f>
        <v>10070000205008</v>
      </c>
      <c r="H915" s="68" t="str">
        <f>IFERROR(IF('Patient Admission Report'!C910="","",'Patient Admission Report'!C910),"")</f>
        <v>Mr BALAIAH B</v>
      </c>
      <c r="I915" s="77" t="str">
        <f>IFERROR(IF('Patient Admission Report'!D910="","",'Patient Admission Report'!D910),"")</f>
        <v>91-9963632932</v>
      </c>
      <c r="J915" s="68" t="str">
        <f>IFERROR(IF('Patient Admission Report'!E910="","",'Patient Admission Report'!E910),"")</f>
        <v>TELANGANA</v>
      </c>
      <c r="K915" s="68" t="str">
        <f>IFERROR(IF('Patient Admission Report'!F910="","",'Patient Admission Report'!F910),"")</f>
        <v>PROCEDURE</v>
      </c>
      <c r="L915" s="68" t="str">
        <f>IFERROR(IF('Patient Admission Report'!G910="","",'Patient Admission Report'!G910),"")</f>
        <v>GASTROENTEROLOGY</v>
      </c>
      <c r="M915" s="133" t="str">
        <f>IFERROR(IF('Patient Admission Report'!I910="","",'Patient Admission Report'!I910),"")</f>
        <v/>
      </c>
      <c r="N915" s="124"/>
      <c r="O915" s="116"/>
      <c r="P915" s="72"/>
      <c r="Q915" s="73"/>
      <c r="R915" s="72"/>
      <c r="S915" s="72"/>
      <c r="T915" s="73"/>
      <c r="U915" s="69"/>
      <c r="V915" s="69"/>
      <c r="W915" s="136"/>
      <c r="X915" s="139"/>
      <c r="Y915" s="121"/>
      <c r="Z915" s="143" t="str">
        <f>IFERROR(VLOOKUP('Care Companion Tracker'!$G915,'Patient Discharge Report'!$B$11:$E$1048576,3,FALSE),"")</f>
        <v>30/09/2014 08:51 PM</v>
      </c>
      <c r="AA915" s="94" t="str">
        <f>IFERROR(VLOOKUP('Care Companion Tracker'!$G915,'Patient Discharge Report'!$B$11:$E$1048576,4,FALSE),"")</f>
        <v>LAMA</v>
      </c>
      <c r="AB915" s="179">
        <f>ROUND(IF('Care Companion Tracker'!$Z915="",0,('Care Companion Tracker'!$Z915-'Care Companion Tracker'!$F915)),0)</f>
        <v>3</v>
      </c>
      <c r="AC915" s="116"/>
      <c r="AD915" s="95"/>
    </row>
    <row r="916" spans="2:30">
      <c r="B916" s="67">
        <f t="shared" si="28"/>
        <v>901</v>
      </c>
      <c r="C916" s="68" t="str">
        <f t="shared" si="29"/>
        <v>Hyderabad</v>
      </c>
      <c r="D916" s="93" t="str">
        <f>IF(AND('Care Companion Tracker'!$U916="", 'Care Companion Tracker'!$Z916=""),"Class not attended", IF(AND('Care Companion Tracker'!$Z916="",'Care Companion Tracker'!$U916&lt;&gt;"",$K916="Surgery",$W916=""),"Practical Left", IF(AND('Care Companion Tracker'!$Z916="",'Care Companion Tracker'!$U916&lt;&gt;"",'Care Companion Tracker'!$K916="Surgery",'Care Companion Tracker'!$Y916=""),"Evaluation left",IF(OR(AND('Care Companion Tracker'!$Z916&lt;&gt;"",'Care Companion Tracker'!$K916="Surgery",'Care Companion Tracker'!$U916&lt;&gt;"",'Care Companion Tracker'!$W916&lt;&gt;"",'Care Companion Tracker'!$Y916&lt;&gt;""),AND('Care Companion Tracker'!$Z916&lt;&gt;"",'Care Companion Tracker'!$K916="Procedure",'Care Companion Tracker'!$U916&lt;&gt;""),AND('Care Companion Tracker'!$Z916&lt;&gt;"",'Care Companion Tracker'!$K916="Observation",'Care Companion Tracker'!$U916&lt;&gt;"")),"Discharged &amp; completed",IF(AND('Care Companion Tracker'!$Z916&lt;&gt;"",'Care Companion Tracker'!$U916&lt;&gt;"",'Care Companion Tracker'!$W916=""),"Discharged but no practical", IF(AND('Care Companion Tracker'!$Z916&lt;&gt;"",'Care Companion Tracker'!$U916&lt;&gt;"",'Care Companion Tracker'!$K916="Surgery",'Care Companion Tracker'!$Y916=""),"Discharged but no evaluation",IF(AND('Care Companion Tracker'!$Z916&lt;&gt;"",'Care Companion Tracker'!$U916=""),"Discharged but no class","Completed but not discharged")))))))</f>
        <v>Discharged but no class</v>
      </c>
      <c r="E916" s="129" t="str">
        <f>IF(Table4[[#This Row],[DOA (DD/MM/YY)]]="","",TEXT(Table4[[#This Row],[DOA (DD/MM/YY)]],"mmm-yy"))</f>
        <v>Sep-14</v>
      </c>
      <c r="F916" s="148" t="str">
        <f>IF('Patient Admission Report'!H911="","",'Patient Admission Report'!H911)</f>
        <v>27/09/2014 03:26 PM</v>
      </c>
      <c r="G916" s="112" t="str">
        <f>IFERROR(IF('Patient Admission Report'!B911="","",'Patient Admission Report'!B911),"")</f>
        <v>10070000204988</v>
      </c>
      <c r="H916" s="68" t="str">
        <f>IFERROR(IF('Patient Admission Report'!C911="","",'Patient Admission Report'!C911),"")</f>
        <v>Mr ANJANEYULU K</v>
      </c>
      <c r="I916" s="77" t="str">
        <f>IFERROR(IF('Patient Admission Report'!D911="","",'Patient Admission Report'!D911),"")</f>
        <v>919000738595</v>
      </c>
      <c r="J916" s="68" t="str">
        <f>IFERROR(IF('Patient Admission Report'!E911="","",'Patient Admission Report'!E911),"")</f>
        <v>TELANGANA</v>
      </c>
      <c r="K916" s="68" t="str">
        <f>IFERROR(IF('Patient Admission Report'!F911="","",'Patient Admission Report'!F911),"")</f>
        <v>OBSERVATION</v>
      </c>
      <c r="L916" s="68" t="str">
        <f>IFERROR(IF('Patient Admission Report'!G911="","",'Patient Admission Report'!G911),"")</f>
        <v>GASTROENTEROLOGY</v>
      </c>
      <c r="M916" s="133" t="str">
        <f>IFERROR(IF('Patient Admission Report'!I911="","",'Patient Admission Report'!I911),"")</f>
        <v/>
      </c>
      <c r="N916" s="124"/>
      <c r="O916" s="116"/>
      <c r="P916" s="72"/>
      <c r="Q916" s="73"/>
      <c r="R916" s="72"/>
      <c r="S916" s="72"/>
      <c r="T916" s="73"/>
      <c r="U916" s="69"/>
      <c r="V916" s="69"/>
      <c r="W916" s="136"/>
      <c r="X916" s="139"/>
      <c r="Y916" s="121"/>
      <c r="Z916" s="143" t="str">
        <f>IFERROR(VLOOKUP('Care Companion Tracker'!$G916,'Patient Discharge Report'!$B$11:$E$1048576,3,FALSE),"")</f>
        <v>01/10/2014 09:18 PM</v>
      </c>
      <c r="AA916" s="94" t="str">
        <f>IFERROR(VLOOKUP('Care Companion Tracker'!$G916,'Patient Discharge Report'!$B$11:$E$1048576,4,FALSE),"")</f>
        <v>LAMA</v>
      </c>
      <c r="AB916" s="179">
        <f>ROUND(IF('Care Companion Tracker'!$Z916="",0,('Care Companion Tracker'!$Z916-'Care Companion Tracker'!$F916)),0)</f>
        <v>4</v>
      </c>
      <c r="AC916" s="116"/>
      <c r="AD916" s="95"/>
    </row>
    <row r="917" spans="2:30">
      <c r="B917" s="67">
        <f t="shared" si="28"/>
        <v>902</v>
      </c>
      <c r="C917" s="68" t="str">
        <f t="shared" si="29"/>
        <v>Hyderabad</v>
      </c>
      <c r="D917" s="93" t="str">
        <f>IF(AND('Care Companion Tracker'!$U917="", 'Care Companion Tracker'!$Z917=""),"Class not attended", IF(AND('Care Companion Tracker'!$Z917="",'Care Companion Tracker'!$U917&lt;&gt;"",$K917="Surgery",$W917=""),"Practical Left", IF(AND('Care Companion Tracker'!$Z917="",'Care Companion Tracker'!$U917&lt;&gt;"",'Care Companion Tracker'!$K917="Surgery",'Care Companion Tracker'!$Y917=""),"Evaluation left",IF(OR(AND('Care Companion Tracker'!$Z917&lt;&gt;"",'Care Companion Tracker'!$K917="Surgery",'Care Companion Tracker'!$U917&lt;&gt;"",'Care Companion Tracker'!$W917&lt;&gt;"",'Care Companion Tracker'!$Y917&lt;&gt;""),AND('Care Companion Tracker'!$Z917&lt;&gt;"",'Care Companion Tracker'!$K917="Procedure",'Care Companion Tracker'!$U917&lt;&gt;""),AND('Care Companion Tracker'!$Z917&lt;&gt;"",'Care Companion Tracker'!$K917="Observation",'Care Companion Tracker'!$U917&lt;&gt;"")),"Discharged &amp; completed",IF(AND('Care Companion Tracker'!$Z917&lt;&gt;"",'Care Companion Tracker'!$U917&lt;&gt;"",'Care Companion Tracker'!$W917=""),"Discharged but no practical", IF(AND('Care Companion Tracker'!$Z917&lt;&gt;"",'Care Companion Tracker'!$U917&lt;&gt;"",'Care Companion Tracker'!$K917="Surgery",'Care Companion Tracker'!$Y917=""),"Discharged but no evaluation",IF(AND('Care Companion Tracker'!$Z917&lt;&gt;"",'Care Companion Tracker'!$U917=""),"Discharged but no class","Completed but not discharged")))))))</f>
        <v>Discharged but no class</v>
      </c>
      <c r="E917" s="129" t="str">
        <f>IF(Table4[[#This Row],[DOA (DD/MM/YY)]]="","",TEXT(Table4[[#This Row],[DOA (DD/MM/YY)]],"mmm-yy"))</f>
        <v>Sep-14</v>
      </c>
      <c r="F917" s="148" t="str">
        <f>IF('Patient Admission Report'!H912="","",'Patient Admission Report'!H912)</f>
        <v>27/09/2014 01:22 PM</v>
      </c>
      <c r="G917" s="112" t="str">
        <f>IFERROR(IF('Patient Admission Report'!B912="","",'Patient Admission Report'!B912),"")</f>
        <v>10070000204962</v>
      </c>
      <c r="H917" s="68" t="str">
        <f>IFERROR(IF('Patient Admission Report'!C912="","",'Patient Admission Report'!C912),"")</f>
        <v>Mr MOGULAIAH G</v>
      </c>
      <c r="I917" s="77" t="str">
        <f>IFERROR(IF('Patient Admission Report'!D912="","",'Patient Admission Report'!D912),"")</f>
        <v>919293929218</v>
      </c>
      <c r="J917" s="68" t="str">
        <f>IFERROR(IF('Patient Admission Report'!E912="","",'Patient Admission Report'!E912),"")</f>
        <v>TELANGANA</v>
      </c>
      <c r="K917" s="68" t="str">
        <f>IFERROR(IF('Patient Admission Report'!F912="","",'Patient Admission Report'!F912),"")</f>
        <v>OBSERVATION</v>
      </c>
      <c r="L917" s="68" t="str">
        <f>IFERROR(IF('Patient Admission Report'!G912="","",'Patient Admission Report'!G912),"")</f>
        <v>GASTROENTEROLOGY</v>
      </c>
      <c r="M917" s="133" t="str">
        <f>IFERROR(IF('Patient Admission Report'!I912="","",'Patient Admission Report'!I912),"")</f>
        <v/>
      </c>
      <c r="N917" s="124"/>
      <c r="O917" s="116"/>
      <c r="P917" s="72"/>
      <c r="Q917" s="73"/>
      <c r="R917" s="72"/>
      <c r="S917" s="72"/>
      <c r="T917" s="73"/>
      <c r="U917" s="69"/>
      <c r="V917" s="69"/>
      <c r="W917" s="136"/>
      <c r="X917" s="139"/>
      <c r="Y917" s="121"/>
      <c r="Z917" s="143" t="str">
        <f>IFERROR(VLOOKUP('Care Companion Tracker'!$G917,'Patient Discharge Report'!$B$11:$E$1048576,3,FALSE),"")</f>
        <v>29/09/2014 08:01 PM</v>
      </c>
      <c r="AA917" s="94" t="str">
        <f>IFERROR(VLOOKUP('Care Companion Tracker'!$G917,'Patient Discharge Report'!$B$11:$E$1048576,4,FALSE),"")</f>
        <v>Discharge On Own Request</v>
      </c>
      <c r="AB917" s="179">
        <f>ROUND(IF('Care Companion Tracker'!$Z917="",0,('Care Companion Tracker'!$Z917-'Care Companion Tracker'!$F917)),0)</f>
        <v>2</v>
      </c>
      <c r="AC917" s="116"/>
      <c r="AD917" s="95"/>
    </row>
    <row r="918" spans="2:30">
      <c r="B918" s="67">
        <f t="shared" si="28"/>
        <v>903</v>
      </c>
      <c r="C918" s="68" t="str">
        <f t="shared" si="29"/>
        <v>Hyderabad</v>
      </c>
      <c r="D918" s="93" t="str">
        <f>IF(AND('Care Companion Tracker'!$U918="", 'Care Companion Tracker'!$Z918=""),"Class not attended", IF(AND('Care Companion Tracker'!$Z918="",'Care Companion Tracker'!$U918&lt;&gt;"",$K918="Surgery",$W918=""),"Practical Left", IF(AND('Care Companion Tracker'!$Z918="",'Care Companion Tracker'!$U918&lt;&gt;"",'Care Companion Tracker'!$K918="Surgery",'Care Companion Tracker'!$Y918=""),"Evaluation left",IF(OR(AND('Care Companion Tracker'!$Z918&lt;&gt;"",'Care Companion Tracker'!$K918="Surgery",'Care Companion Tracker'!$U918&lt;&gt;"",'Care Companion Tracker'!$W918&lt;&gt;"",'Care Companion Tracker'!$Y918&lt;&gt;""),AND('Care Companion Tracker'!$Z918&lt;&gt;"",'Care Companion Tracker'!$K918="Procedure",'Care Companion Tracker'!$U918&lt;&gt;""),AND('Care Companion Tracker'!$Z918&lt;&gt;"",'Care Companion Tracker'!$K918="Observation",'Care Companion Tracker'!$U918&lt;&gt;"")),"Discharged &amp; completed",IF(AND('Care Companion Tracker'!$Z918&lt;&gt;"",'Care Companion Tracker'!$U918&lt;&gt;"",'Care Companion Tracker'!$W918=""),"Discharged but no practical", IF(AND('Care Companion Tracker'!$Z918&lt;&gt;"",'Care Companion Tracker'!$U918&lt;&gt;"",'Care Companion Tracker'!$K918="Surgery",'Care Companion Tracker'!$Y918=""),"Discharged but no evaluation",IF(AND('Care Companion Tracker'!$Z918&lt;&gt;"",'Care Companion Tracker'!$U918=""),"Discharged but no class","Completed but not discharged")))))))</f>
        <v>Discharged but no class</v>
      </c>
      <c r="E918" s="129" t="str">
        <f>IF(Table4[[#This Row],[DOA (DD/MM/YY)]]="","",TEXT(Table4[[#This Row],[DOA (DD/MM/YY)]],"mmm-yy"))</f>
        <v>Sep-14</v>
      </c>
      <c r="F918" s="148" t="str">
        <f>IF('Patient Admission Report'!H913="","",'Patient Admission Report'!H913)</f>
        <v>27/09/2014 06:36 PM</v>
      </c>
      <c r="G918" s="112" t="str">
        <f>IFERROR(IF('Patient Admission Report'!B913="","",'Patient Admission Report'!B913),"")</f>
        <v>10070000204994</v>
      </c>
      <c r="H918" s="68" t="str">
        <f>IFERROR(IF('Patient Admission Report'!C913="","",'Patient Admission Report'!C913),"")</f>
        <v>Mr RACHAPPA D</v>
      </c>
      <c r="I918" s="77" t="str">
        <f>IFERROR(IF('Patient Admission Report'!D913="","",'Patient Admission Report'!D913),"")</f>
        <v>91-8121065135</v>
      </c>
      <c r="J918" s="68" t="str">
        <f>IFERROR(IF('Patient Admission Report'!E913="","",'Patient Admission Report'!E913),"")</f>
        <v>TELANGANA</v>
      </c>
      <c r="K918" s="68" t="str">
        <f>IFERROR(IF('Patient Admission Report'!F913="","",'Patient Admission Report'!F913),"")</f>
        <v>PROCEDURE</v>
      </c>
      <c r="L918" s="68" t="str">
        <f>IFERROR(IF('Patient Admission Report'!G913="","",'Patient Admission Report'!G913),"")</f>
        <v>GENERAL MEDICINE</v>
      </c>
      <c r="M918" s="133" t="str">
        <f>IFERROR(IF('Patient Admission Report'!I913="","",'Patient Admission Report'!I913),"")</f>
        <v/>
      </c>
      <c r="N918" s="124"/>
      <c r="O918" s="116"/>
      <c r="P918" s="72"/>
      <c r="Q918" s="73"/>
      <c r="R918" s="72"/>
      <c r="S918" s="72"/>
      <c r="T918" s="73"/>
      <c r="U918" s="69"/>
      <c r="V918" s="69"/>
      <c r="W918" s="136"/>
      <c r="X918" s="139"/>
      <c r="Y918" s="121"/>
      <c r="Z918" s="143" t="str">
        <f>IFERROR(VLOOKUP('Care Companion Tracker'!$G918,'Patient Discharge Report'!$B$11:$E$1048576,3,FALSE),"")</f>
        <v>29/09/2014 08:05 PM</v>
      </c>
      <c r="AA918" s="94" t="str">
        <f>IFERROR(VLOOKUP('Care Companion Tracker'!$G918,'Patient Discharge Report'!$B$11:$E$1048576,4,FALSE),"")</f>
        <v>Normal Discharge</v>
      </c>
      <c r="AB918" s="179">
        <f>ROUND(IF('Care Companion Tracker'!$Z918="",0,('Care Companion Tracker'!$Z918-'Care Companion Tracker'!$F918)),0)</f>
        <v>2</v>
      </c>
      <c r="AC918" s="116"/>
      <c r="AD918" s="95"/>
    </row>
    <row r="919" spans="2:30">
      <c r="B919" s="67">
        <f t="shared" si="28"/>
        <v>904</v>
      </c>
      <c r="C919" s="68" t="str">
        <f t="shared" si="29"/>
        <v>Hyderabad</v>
      </c>
      <c r="D919" s="93" t="str">
        <f>IF(AND('Care Companion Tracker'!$U919="", 'Care Companion Tracker'!$Z919=""),"Class not attended", IF(AND('Care Companion Tracker'!$Z919="",'Care Companion Tracker'!$U919&lt;&gt;"",$K919="Surgery",$W919=""),"Practical Left", IF(AND('Care Companion Tracker'!$Z919="",'Care Companion Tracker'!$U919&lt;&gt;"",'Care Companion Tracker'!$K919="Surgery",'Care Companion Tracker'!$Y919=""),"Evaluation left",IF(OR(AND('Care Companion Tracker'!$Z919&lt;&gt;"",'Care Companion Tracker'!$K919="Surgery",'Care Companion Tracker'!$U919&lt;&gt;"",'Care Companion Tracker'!$W919&lt;&gt;"",'Care Companion Tracker'!$Y919&lt;&gt;""),AND('Care Companion Tracker'!$Z919&lt;&gt;"",'Care Companion Tracker'!$K919="Procedure",'Care Companion Tracker'!$U919&lt;&gt;""),AND('Care Companion Tracker'!$Z919&lt;&gt;"",'Care Companion Tracker'!$K919="Observation",'Care Companion Tracker'!$U919&lt;&gt;"")),"Discharged &amp; completed",IF(AND('Care Companion Tracker'!$Z919&lt;&gt;"",'Care Companion Tracker'!$U919&lt;&gt;"",'Care Companion Tracker'!$W919=""),"Discharged but no practical", IF(AND('Care Companion Tracker'!$Z919&lt;&gt;"",'Care Companion Tracker'!$U919&lt;&gt;"",'Care Companion Tracker'!$K919="Surgery",'Care Companion Tracker'!$Y919=""),"Discharged but no evaluation",IF(AND('Care Companion Tracker'!$Z919&lt;&gt;"",'Care Companion Tracker'!$U919=""),"Discharged but no class","Completed but not discharged")))))))</f>
        <v>Discharged but no class</v>
      </c>
      <c r="E919" s="129" t="str">
        <f>IF(Table4[[#This Row],[DOA (DD/MM/YY)]]="","",TEXT(Table4[[#This Row],[DOA (DD/MM/YY)]],"mmm-yy"))</f>
        <v>Sep-14</v>
      </c>
      <c r="F919" s="148" t="str">
        <f>IF('Patient Admission Report'!H914="","",'Patient Admission Report'!H914)</f>
        <v>27/09/2014 04:28 PM</v>
      </c>
      <c r="G919" s="112" t="str">
        <f>IFERROR(IF('Patient Admission Report'!B914="","",'Patient Admission Report'!B914),"")</f>
        <v>10070000204997</v>
      </c>
      <c r="H919" s="68" t="str">
        <f>IFERROR(IF('Patient Admission Report'!C914="","",'Patient Admission Report'!C914),"")</f>
        <v>Mr ABDUL KHALIL</v>
      </c>
      <c r="I919" s="77" t="str">
        <f>IFERROR(IF('Patient Admission Report'!D914="","",'Patient Admission Report'!D914),"")</f>
        <v>919704953032</v>
      </c>
      <c r="J919" s="68" t="str">
        <f>IFERROR(IF('Patient Admission Report'!E914="","",'Patient Admission Report'!E914),"")</f>
        <v>TELANGANA</v>
      </c>
      <c r="K919" s="68" t="str">
        <f>IFERROR(IF('Patient Admission Report'!F914="","",'Patient Admission Report'!F914),"")</f>
        <v>OBSERVATION</v>
      </c>
      <c r="L919" s="68" t="str">
        <f>IFERROR(IF('Patient Admission Report'!G914="","",'Patient Admission Report'!G914),"")</f>
        <v>GENERAL MEDICINE</v>
      </c>
      <c r="M919" s="133" t="str">
        <f>IFERROR(IF('Patient Admission Report'!I914="","",'Patient Admission Report'!I914),"")</f>
        <v/>
      </c>
      <c r="N919" s="124"/>
      <c r="O919" s="116"/>
      <c r="P919" s="72"/>
      <c r="Q919" s="73"/>
      <c r="R919" s="72"/>
      <c r="S919" s="72"/>
      <c r="T919" s="73"/>
      <c r="U919" s="69"/>
      <c r="V919" s="69"/>
      <c r="W919" s="136"/>
      <c r="X919" s="139"/>
      <c r="Y919" s="121"/>
      <c r="Z919" s="143" t="str">
        <f>IFERROR(VLOOKUP('Care Companion Tracker'!$G919,'Patient Discharge Report'!$B$11:$E$1048576,3,FALSE),"")</f>
        <v>30/09/2014 07:52 PM</v>
      </c>
      <c r="AA919" s="94" t="str">
        <f>IFERROR(VLOOKUP('Care Companion Tracker'!$G919,'Patient Discharge Report'!$B$11:$E$1048576,4,FALSE),"")</f>
        <v>Normal Discharge</v>
      </c>
      <c r="AB919" s="179">
        <f>ROUND(IF('Care Companion Tracker'!$Z919="",0,('Care Companion Tracker'!$Z919-'Care Companion Tracker'!$F919)),0)</f>
        <v>3</v>
      </c>
      <c r="AC919" s="116"/>
      <c r="AD919" s="95"/>
    </row>
    <row r="920" spans="2:30">
      <c r="B920" s="67">
        <f t="shared" si="28"/>
        <v>905</v>
      </c>
      <c r="C920" s="68" t="str">
        <f t="shared" si="29"/>
        <v>Hyderabad</v>
      </c>
      <c r="D920" s="93" t="str">
        <f>IF(AND('Care Companion Tracker'!$U920="", 'Care Companion Tracker'!$Z920=""),"Class not attended", IF(AND('Care Companion Tracker'!$Z920="",'Care Companion Tracker'!$U920&lt;&gt;"",$K920="Surgery",$W920=""),"Practical Left", IF(AND('Care Companion Tracker'!$Z920="",'Care Companion Tracker'!$U920&lt;&gt;"",'Care Companion Tracker'!$K920="Surgery",'Care Companion Tracker'!$Y920=""),"Evaluation left",IF(OR(AND('Care Companion Tracker'!$Z920&lt;&gt;"",'Care Companion Tracker'!$K920="Surgery",'Care Companion Tracker'!$U920&lt;&gt;"",'Care Companion Tracker'!$W920&lt;&gt;"",'Care Companion Tracker'!$Y920&lt;&gt;""),AND('Care Companion Tracker'!$Z920&lt;&gt;"",'Care Companion Tracker'!$K920="Procedure",'Care Companion Tracker'!$U920&lt;&gt;""),AND('Care Companion Tracker'!$Z920&lt;&gt;"",'Care Companion Tracker'!$K920="Observation",'Care Companion Tracker'!$U920&lt;&gt;"")),"Discharged &amp; completed",IF(AND('Care Companion Tracker'!$Z920&lt;&gt;"",'Care Companion Tracker'!$U920&lt;&gt;"",'Care Companion Tracker'!$W920=""),"Discharged but no practical", IF(AND('Care Companion Tracker'!$Z920&lt;&gt;"",'Care Companion Tracker'!$U920&lt;&gt;"",'Care Companion Tracker'!$K920="Surgery",'Care Companion Tracker'!$Y920=""),"Discharged but no evaluation",IF(AND('Care Companion Tracker'!$Z920&lt;&gt;"",'Care Companion Tracker'!$U920=""),"Discharged but no class","Completed but not discharged")))))))</f>
        <v>Class not attended</v>
      </c>
      <c r="E920" s="129" t="str">
        <f>IF(Table4[[#This Row],[DOA (DD/MM/YY)]]="","",TEXT(Table4[[#This Row],[DOA (DD/MM/YY)]],"mmm-yy"))</f>
        <v>Sep-14</v>
      </c>
      <c r="F920" s="148" t="str">
        <f>IF('Patient Admission Report'!H915="","",'Patient Admission Report'!H915)</f>
        <v>27/09/2014 04:14 PM</v>
      </c>
      <c r="G920" s="112" t="str">
        <f>IFERROR(IF('Patient Admission Report'!B915="","",'Patient Admission Report'!B915),"")</f>
        <v>10070000204992</v>
      </c>
      <c r="H920" s="68" t="str">
        <f>IFERROR(IF('Patient Admission Report'!C915="","",'Patient Admission Report'!C915),"")</f>
        <v>Mrs ARUNA N</v>
      </c>
      <c r="I920" s="77" t="str">
        <f>IFERROR(IF('Patient Admission Report'!D915="","",'Patient Admission Report'!D915),"")</f>
        <v>7893952884</v>
      </c>
      <c r="J920" s="68" t="str">
        <f>IFERROR(IF('Patient Admission Report'!E915="","",'Patient Admission Report'!E915),"")</f>
        <v>TELANGANA</v>
      </c>
      <c r="K920" s="68" t="str">
        <f>IFERROR(IF('Patient Admission Report'!F915="","",'Patient Admission Report'!F915),"")</f>
        <v>PROCEDURE</v>
      </c>
      <c r="L920" s="68" t="str">
        <f>IFERROR(IF('Patient Admission Report'!G915="","",'Patient Admission Report'!G915),"")</f>
        <v>GENERAL MEDICINE</v>
      </c>
      <c r="M920" s="133" t="str">
        <f>IFERROR(IF('Patient Admission Report'!I915="","",'Patient Admission Report'!I915),"")</f>
        <v>NH-Mallareddy Hospital</v>
      </c>
      <c r="N920" s="124"/>
      <c r="O920" s="116"/>
      <c r="P920" s="72"/>
      <c r="Q920" s="73"/>
      <c r="R920" s="72"/>
      <c r="S920" s="72"/>
      <c r="T920" s="73"/>
      <c r="U920" s="69"/>
      <c r="V920" s="69"/>
      <c r="W920" s="136"/>
      <c r="X920" s="139"/>
      <c r="Y920" s="121"/>
      <c r="Z920" s="143" t="str">
        <f>IFERROR(VLOOKUP('Care Companion Tracker'!$G920,'Patient Discharge Report'!$B$11:$E$1048576,3,FALSE),"")</f>
        <v/>
      </c>
      <c r="AA920" s="94" t="str">
        <f>IFERROR(VLOOKUP('Care Companion Tracker'!$G920,'Patient Discharge Report'!$B$11:$E$1048576,4,FALSE),"")</f>
        <v/>
      </c>
      <c r="AB920" s="179">
        <f>ROUND(IF('Care Companion Tracker'!$Z920="",0,('Care Companion Tracker'!$Z920-'Care Companion Tracker'!$F920)),0)</f>
        <v>0</v>
      </c>
      <c r="AC920" s="116"/>
      <c r="AD920" s="95"/>
    </row>
    <row r="921" spans="2:30">
      <c r="B921" s="67">
        <f t="shared" si="28"/>
        <v>906</v>
      </c>
      <c r="C921" s="68" t="str">
        <f t="shared" si="29"/>
        <v>Hyderabad</v>
      </c>
      <c r="D921" s="93" t="str">
        <f>IF(AND('Care Companion Tracker'!$U921="", 'Care Companion Tracker'!$Z921=""),"Class not attended", IF(AND('Care Companion Tracker'!$Z921="",'Care Companion Tracker'!$U921&lt;&gt;"",$K921="Surgery",$W921=""),"Practical Left", IF(AND('Care Companion Tracker'!$Z921="",'Care Companion Tracker'!$U921&lt;&gt;"",'Care Companion Tracker'!$K921="Surgery",'Care Companion Tracker'!$Y921=""),"Evaluation left",IF(OR(AND('Care Companion Tracker'!$Z921&lt;&gt;"",'Care Companion Tracker'!$K921="Surgery",'Care Companion Tracker'!$U921&lt;&gt;"",'Care Companion Tracker'!$W921&lt;&gt;"",'Care Companion Tracker'!$Y921&lt;&gt;""),AND('Care Companion Tracker'!$Z921&lt;&gt;"",'Care Companion Tracker'!$K921="Procedure",'Care Companion Tracker'!$U921&lt;&gt;""),AND('Care Companion Tracker'!$Z921&lt;&gt;"",'Care Companion Tracker'!$K921="Observation",'Care Companion Tracker'!$U921&lt;&gt;"")),"Discharged &amp; completed",IF(AND('Care Companion Tracker'!$Z921&lt;&gt;"",'Care Companion Tracker'!$U921&lt;&gt;"",'Care Companion Tracker'!$W921=""),"Discharged but no practical", IF(AND('Care Companion Tracker'!$Z921&lt;&gt;"",'Care Companion Tracker'!$U921&lt;&gt;"",'Care Companion Tracker'!$K921="Surgery",'Care Companion Tracker'!$Y921=""),"Discharged but no evaluation",IF(AND('Care Companion Tracker'!$Z921&lt;&gt;"",'Care Companion Tracker'!$U921=""),"Discharged but no class","Completed but not discharged")))))))</f>
        <v>Discharged but no class</v>
      </c>
      <c r="E921" s="129" t="str">
        <f>IF(Table4[[#This Row],[DOA (DD/MM/YY)]]="","",TEXT(Table4[[#This Row],[DOA (DD/MM/YY)]],"mmm-yy"))</f>
        <v>Sep-14</v>
      </c>
      <c r="F921" s="148" t="str">
        <f>IF('Patient Admission Report'!H916="","",'Patient Admission Report'!H916)</f>
        <v>27/09/2014 04:05 PM</v>
      </c>
      <c r="G921" s="112" t="str">
        <f>IFERROR(IF('Patient Admission Report'!B916="","",'Patient Admission Report'!B916),"")</f>
        <v>10070000204981</v>
      </c>
      <c r="H921" s="68" t="str">
        <f>IFERROR(IF('Patient Admission Report'!C916="","",'Patient Admission Report'!C916),"")</f>
        <v>Mr LAXMAN R</v>
      </c>
      <c r="I921" s="77" t="str">
        <f>IFERROR(IF('Patient Admission Report'!D916="","",'Patient Admission Report'!D916),"")</f>
        <v>8686262404</v>
      </c>
      <c r="J921" s="68" t="str">
        <f>IFERROR(IF('Patient Admission Report'!E916="","",'Patient Admission Report'!E916),"")</f>
        <v>TELANGANA</v>
      </c>
      <c r="K921" s="68" t="str">
        <f>IFERROR(IF('Patient Admission Report'!F916="","",'Patient Admission Report'!F916),"")</f>
        <v>OBSERVATION</v>
      </c>
      <c r="L921" s="68" t="str">
        <f>IFERROR(IF('Patient Admission Report'!G916="","",'Patient Admission Report'!G916),"")</f>
        <v>GENERAL MEDICINE</v>
      </c>
      <c r="M921" s="133" t="str">
        <f>IFERROR(IF('Patient Admission Report'!I916="","",'Patient Admission Report'!I916),"")</f>
        <v/>
      </c>
      <c r="N921" s="124"/>
      <c r="O921" s="116"/>
      <c r="P921" s="72"/>
      <c r="Q921" s="73"/>
      <c r="R921" s="72"/>
      <c r="S921" s="72"/>
      <c r="T921" s="73"/>
      <c r="U921" s="69"/>
      <c r="V921" s="69"/>
      <c r="W921" s="136"/>
      <c r="X921" s="139"/>
      <c r="Y921" s="121"/>
      <c r="Z921" s="143" t="str">
        <f>IFERROR(VLOOKUP('Care Companion Tracker'!$G921,'Patient Discharge Report'!$B$11:$E$1048576,3,FALSE),"")</f>
        <v>01/10/2014 09:19 PM</v>
      </c>
      <c r="AA921" s="94" t="str">
        <f>IFERROR(VLOOKUP('Care Companion Tracker'!$G921,'Patient Discharge Report'!$B$11:$E$1048576,4,FALSE),"")</f>
        <v>Normal Discharge</v>
      </c>
      <c r="AB921" s="179">
        <f>ROUND(IF('Care Companion Tracker'!$Z921="",0,('Care Companion Tracker'!$Z921-'Care Companion Tracker'!$F921)),0)</f>
        <v>4</v>
      </c>
      <c r="AC921" s="116"/>
      <c r="AD921" s="95"/>
    </row>
    <row r="922" spans="2:30">
      <c r="B922" s="67">
        <f t="shared" si="28"/>
        <v>907</v>
      </c>
      <c r="C922" s="68" t="str">
        <f t="shared" si="29"/>
        <v>Hyderabad</v>
      </c>
      <c r="D922" s="93" t="str">
        <f>IF(AND('Care Companion Tracker'!$U922="", 'Care Companion Tracker'!$Z922=""),"Class not attended", IF(AND('Care Companion Tracker'!$Z922="",'Care Companion Tracker'!$U922&lt;&gt;"",$K922="Surgery",$W922=""),"Practical Left", IF(AND('Care Companion Tracker'!$Z922="",'Care Companion Tracker'!$U922&lt;&gt;"",'Care Companion Tracker'!$K922="Surgery",'Care Companion Tracker'!$Y922=""),"Evaluation left",IF(OR(AND('Care Companion Tracker'!$Z922&lt;&gt;"",'Care Companion Tracker'!$K922="Surgery",'Care Companion Tracker'!$U922&lt;&gt;"",'Care Companion Tracker'!$W922&lt;&gt;"",'Care Companion Tracker'!$Y922&lt;&gt;""),AND('Care Companion Tracker'!$Z922&lt;&gt;"",'Care Companion Tracker'!$K922="Procedure",'Care Companion Tracker'!$U922&lt;&gt;""),AND('Care Companion Tracker'!$Z922&lt;&gt;"",'Care Companion Tracker'!$K922="Observation",'Care Companion Tracker'!$U922&lt;&gt;"")),"Discharged &amp; completed",IF(AND('Care Companion Tracker'!$Z922&lt;&gt;"",'Care Companion Tracker'!$U922&lt;&gt;"",'Care Companion Tracker'!$W922=""),"Discharged but no practical", IF(AND('Care Companion Tracker'!$Z922&lt;&gt;"",'Care Companion Tracker'!$U922&lt;&gt;"",'Care Companion Tracker'!$K922="Surgery",'Care Companion Tracker'!$Y922=""),"Discharged but no evaluation",IF(AND('Care Companion Tracker'!$Z922&lt;&gt;"",'Care Companion Tracker'!$U922=""),"Discharged but no class","Completed but not discharged")))))))</f>
        <v>Discharged but no class</v>
      </c>
      <c r="E922" s="129" t="str">
        <f>IF(Table4[[#This Row],[DOA (DD/MM/YY)]]="","",TEXT(Table4[[#This Row],[DOA (DD/MM/YY)]],"mmm-yy"))</f>
        <v>Sep-14</v>
      </c>
      <c r="F922" s="148" t="str">
        <f>IF('Patient Admission Report'!H917="","",'Patient Admission Report'!H917)</f>
        <v>27/09/2014 09:08 AM</v>
      </c>
      <c r="G922" s="112" t="str">
        <f>IFERROR(IF('Patient Admission Report'!B917="","",'Patient Admission Report'!B917),"")</f>
        <v>10070000204889</v>
      </c>
      <c r="H922" s="68" t="str">
        <f>IFERROR(IF('Patient Admission Report'!C917="","",'Patient Admission Report'!C917),"")</f>
        <v>Mr CHANDRA SEKHAR BYPINA</v>
      </c>
      <c r="I922" s="77" t="str">
        <f>IFERROR(IF('Patient Admission Report'!D917="","",'Patient Admission Report'!D917),"")</f>
        <v>919493007887</v>
      </c>
      <c r="J922" s="68" t="str">
        <f>IFERROR(IF('Patient Admission Report'!E917="","",'Patient Admission Report'!E917),"")</f>
        <v>Andhra Pradesh</v>
      </c>
      <c r="K922" s="68" t="str">
        <f>IFERROR(IF('Patient Admission Report'!F917="","",'Patient Admission Report'!F917),"")</f>
        <v>OBSERVATION</v>
      </c>
      <c r="L922" s="68" t="str">
        <f>IFERROR(IF('Patient Admission Report'!G917="","",'Patient Admission Report'!G917),"")</f>
        <v>GENERAL MEDICINE</v>
      </c>
      <c r="M922" s="133" t="str">
        <f>IFERROR(IF('Patient Admission Report'!I917="","",'Patient Admission Report'!I917),"")</f>
        <v>FAMILY HEALTH PLAN LIMITED_CREDIT</v>
      </c>
      <c r="N922" s="124"/>
      <c r="O922" s="116"/>
      <c r="P922" s="72"/>
      <c r="Q922" s="73"/>
      <c r="R922" s="72"/>
      <c r="S922" s="72"/>
      <c r="T922" s="73"/>
      <c r="U922" s="69"/>
      <c r="V922" s="69"/>
      <c r="W922" s="136"/>
      <c r="X922" s="139"/>
      <c r="Y922" s="121"/>
      <c r="Z922" s="143" t="str">
        <f>IFERROR(VLOOKUP('Care Companion Tracker'!$G922,'Patient Discharge Report'!$B$11:$E$1048576,3,FALSE),"")</f>
        <v>01/10/2014 09:28 PM</v>
      </c>
      <c r="AA922" s="94" t="str">
        <f>IFERROR(VLOOKUP('Care Companion Tracker'!$G922,'Patient Discharge Report'!$B$11:$E$1048576,4,FALSE),"")</f>
        <v>Normal Discharge</v>
      </c>
      <c r="AB922" s="179">
        <f>ROUND(IF('Care Companion Tracker'!$Z922="",0,('Care Companion Tracker'!$Z922-'Care Companion Tracker'!$F922)),0)</f>
        <v>5</v>
      </c>
      <c r="AC922" s="116"/>
      <c r="AD922" s="95"/>
    </row>
    <row r="923" spans="2:30">
      <c r="B923" s="67">
        <f t="shared" si="28"/>
        <v>908</v>
      </c>
      <c r="C923" s="68" t="str">
        <f t="shared" si="29"/>
        <v>Hyderabad</v>
      </c>
      <c r="D923" s="93" t="str">
        <f>IF(AND('Care Companion Tracker'!$U923="", 'Care Companion Tracker'!$Z923=""),"Class not attended", IF(AND('Care Companion Tracker'!$Z923="",'Care Companion Tracker'!$U923&lt;&gt;"",$K923="Surgery",$W923=""),"Practical Left", IF(AND('Care Companion Tracker'!$Z923="",'Care Companion Tracker'!$U923&lt;&gt;"",'Care Companion Tracker'!$K923="Surgery",'Care Companion Tracker'!$Y923=""),"Evaluation left",IF(OR(AND('Care Companion Tracker'!$Z923&lt;&gt;"",'Care Companion Tracker'!$K923="Surgery",'Care Companion Tracker'!$U923&lt;&gt;"",'Care Companion Tracker'!$W923&lt;&gt;"",'Care Companion Tracker'!$Y923&lt;&gt;""),AND('Care Companion Tracker'!$Z923&lt;&gt;"",'Care Companion Tracker'!$K923="Procedure",'Care Companion Tracker'!$U923&lt;&gt;""),AND('Care Companion Tracker'!$Z923&lt;&gt;"",'Care Companion Tracker'!$K923="Observation",'Care Companion Tracker'!$U923&lt;&gt;"")),"Discharged &amp; completed",IF(AND('Care Companion Tracker'!$Z923&lt;&gt;"",'Care Companion Tracker'!$U923&lt;&gt;"",'Care Companion Tracker'!$W923=""),"Discharged but no practical", IF(AND('Care Companion Tracker'!$Z923&lt;&gt;"",'Care Companion Tracker'!$U923&lt;&gt;"",'Care Companion Tracker'!$K923="Surgery",'Care Companion Tracker'!$Y923=""),"Discharged but no evaluation",IF(AND('Care Companion Tracker'!$Z923&lt;&gt;"",'Care Companion Tracker'!$U923=""),"Discharged but no class","Completed but not discharged")))))))</f>
        <v>Discharged but no class</v>
      </c>
      <c r="E923" s="129" t="str">
        <f>IF(Table4[[#This Row],[DOA (DD/MM/YY)]]="","",TEXT(Table4[[#This Row],[DOA (DD/MM/YY)]],"mmm-yy"))</f>
        <v>Sep-14</v>
      </c>
      <c r="F923" s="148" t="str">
        <f>IF('Patient Admission Report'!H918="","",'Patient Admission Report'!H918)</f>
        <v>27/09/2014 07:10 AM</v>
      </c>
      <c r="G923" s="112" t="str">
        <f>IFERROR(IF('Patient Admission Report'!B918="","",'Patient Admission Report'!B918),"")</f>
        <v>10070000204698</v>
      </c>
      <c r="H923" s="68" t="str">
        <f>IFERROR(IF('Patient Admission Report'!C918="","",'Patient Admission Report'!C918),"")</f>
        <v>Mr CHANDAN REDDY</v>
      </c>
      <c r="I923" s="77" t="str">
        <f>IFERROR(IF('Patient Admission Report'!D918="","",'Patient Admission Report'!D918),"")</f>
        <v>91-9989865553</v>
      </c>
      <c r="J923" s="68" t="str">
        <f>IFERROR(IF('Patient Admission Report'!E918="","",'Patient Admission Report'!E918),"")</f>
        <v>TELANGANA</v>
      </c>
      <c r="K923" s="68" t="str">
        <f>IFERROR(IF('Patient Admission Report'!F918="","",'Patient Admission Report'!F918),"")</f>
        <v>PROCEDURE</v>
      </c>
      <c r="L923" s="68" t="str">
        <f>IFERROR(IF('Patient Admission Report'!G918="","",'Patient Admission Report'!G918),"")</f>
        <v>GENERAL MEDICINE</v>
      </c>
      <c r="M923" s="133" t="str">
        <f>IFERROR(IF('Patient Admission Report'!I918="","",'Patient Admission Report'!I918),"")</f>
        <v>BAJAJ ALLIANZ GENERAL INSURANCE_CREDIT</v>
      </c>
      <c r="N923" s="124"/>
      <c r="O923" s="116"/>
      <c r="P923" s="72"/>
      <c r="Q923" s="73"/>
      <c r="R923" s="72"/>
      <c r="S923" s="72"/>
      <c r="T923" s="73"/>
      <c r="U923" s="69"/>
      <c r="V923" s="69"/>
      <c r="W923" s="136"/>
      <c r="X923" s="139"/>
      <c r="Y923" s="121"/>
      <c r="Z923" s="143" t="str">
        <f>IFERROR(VLOOKUP('Care Companion Tracker'!$G923,'Patient Discharge Report'!$B$11:$E$1048576,3,FALSE),"")</f>
        <v>06/10/2014 07:28 PM</v>
      </c>
      <c r="AA923" s="94" t="str">
        <f>IFERROR(VLOOKUP('Care Companion Tracker'!$G923,'Patient Discharge Report'!$B$11:$E$1048576,4,FALSE),"")</f>
        <v>Normal Discharge</v>
      </c>
      <c r="AB923" s="179">
        <f>ROUND(IF('Care Companion Tracker'!$Z923="",0,('Care Companion Tracker'!$Z923-'Care Companion Tracker'!$F923)),0)</f>
        <v>10</v>
      </c>
      <c r="AC923" s="116"/>
      <c r="AD923" s="95"/>
    </row>
    <row r="924" spans="2:30">
      <c r="B924" s="67">
        <f t="shared" si="28"/>
        <v>909</v>
      </c>
      <c r="C924" s="68" t="str">
        <f t="shared" si="29"/>
        <v>Hyderabad</v>
      </c>
      <c r="D924" s="93" t="str">
        <f>IF(AND('Care Companion Tracker'!$U924="", 'Care Companion Tracker'!$Z924=""),"Class not attended", IF(AND('Care Companion Tracker'!$Z924="",'Care Companion Tracker'!$U924&lt;&gt;"",$K924="Surgery",$W924=""),"Practical Left", IF(AND('Care Companion Tracker'!$Z924="",'Care Companion Tracker'!$U924&lt;&gt;"",'Care Companion Tracker'!$K924="Surgery",'Care Companion Tracker'!$Y924=""),"Evaluation left",IF(OR(AND('Care Companion Tracker'!$Z924&lt;&gt;"",'Care Companion Tracker'!$K924="Surgery",'Care Companion Tracker'!$U924&lt;&gt;"",'Care Companion Tracker'!$W924&lt;&gt;"",'Care Companion Tracker'!$Y924&lt;&gt;""),AND('Care Companion Tracker'!$Z924&lt;&gt;"",'Care Companion Tracker'!$K924="Procedure",'Care Companion Tracker'!$U924&lt;&gt;""),AND('Care Companion Tracker'!$Z924&lt;&gt;"",'Care Companion Tracker'!$K924="Observation",'Care Companion Tracker'!$U924&lt;&gt;"")),"Discharged &amp; completed",IF(AND('Care Companion Tracker'!$Z924&lt;&gt;"",'Care Companion Tracker'!$U924&lt;&gt;"",'Care Companion Tracker'!$W924=""),"Discharged but no practical", IF(AND('Care Companion Tracker'!$Z924&lt;&gt;"",'Care Companion Tracker'!$U924&lt;&gt;"",'Care Companion Tracker'!$K924="Surgery",'Care Companion Tracker'!$Y924=""),"Discharged but no evaluation",IF(AND('Care Companion Tracker'!$Z924&lt;&gt;"",'Care Companion Tracker'!$U924=""),"Discharged but no class","Completed but not discharged")))))))</f>
        <v>Class not attended</v>
      </c>
      <c r="E924" s="129" t="str">
        <f>IF(Table4[[#This Row],[DOA (DD/MM/YY)]]="","",TEXT(Table4[[#This Row],[DOA (DD/MM/YY)]],"mmm-yy"))</f>
        <v>Sep-14</v>
      </c>
      <c r="F924" s="148" t="str">
        <f>IF('Patient Admission Report'!H919="","",'Patient Admission Report'!H919)</f>
        <v>27/09/2014 07:26 PM</v>
      </c>
      <c r="G924" s="112" t="str">
        <f>IFERROR(IF('Patient Admission Report'!B919="","",'Patient Admission Report'!B919),"")</f>
        <v>10070000205006</v>
      </c>
      <c r="H924" s="68" t="str">
        <f>IFERROR(IF('Patient Admission Report'!C919="","",'Patient Admission Report'!C919),"")</f>
        <v>Mrs POOLAMMA G</v>
      </c>
      <c r="I924" s="77" t="str">
        <f>IFERROR(IF('Patient Admission Report'!D919="","",'Patient Admission Report'!D919),"")</f>
        <v>91-9000619919</v>
      </c>
      <c r="J924" s="68" t="str">
        <f>IFERROR(IF('Patient Admission Report'!E919="","",'Patient Admission Report'!E919),"")</f>
        <v>TELANGANA</v>
      </c>
      <c r="K924" s="68" t="str">
        <f>IFERROR(IF('Patient Admission Report'!F919="","",'Patient Admission Report'!F919),"")</f>
        <v>PROCEDURE</v>
      </c>
      <c r="L924" s="68" t="str">
        <f>IFERROR(IF('Patient Admission Report'!G919="","",'Patient Admission Report'!G919),"")</f>
        <v>NEURO SURGERY</v>
      </c>
      <c r="M924" s="133" t="str">
        <f>IFERROR(IF('Patient Admission Report'!I919="","",'Patient Admission Report'!I919),"")</f>
        <v>ESIC_CREDIT</v>
      </c>
      <c r="N924" s="124"/>
      <c r="O924" s="116"/>
      <c r="P924" s="72"/>
      <c r="Q924" s="73"/>
      <c r="R924" s="72"/>
      <c r="S924" s="72"/>
      <c r="T924" s="73"/>
      <c r="U924" s="69"/>
      <c r="V924" s="69" t="s">
        <v>4014</v>
      </c>
      <c r="W924" s="136"/>
      <c r="X924" s="139"/>
      <c r="Y924" s="121"/>
      <c r="Z924" s="143" t="str">
        <f>IFERROR(VLOOKUP('Care Companion Tracker'!$G924,'Patient Discharge Report'!$B$11:$E$1048576,3,FALSE),"")</f>
        <v/>
      </c>
      <c r="AA924" s="94" t="str">
        <f>IFERROR(VLOOKUP('Care Companion Tracker'!$G924,'Patient Discharge Report'!$B$11:$E$1048576,4,FALSE),"")</f>
        <v/>
      </c>
      <c r="AB924" s="179">
        <f>ROUND(IF('Care Companion Tracker'!$Z924="",0,('Care Companion Tracker'!$Z924-'Care Companion Tracker'!$F924)),0)</f>
        <v>0</v>
      </c>
      <c r="AC924" s="116"/>
      <c r="AD924" s="95"/>
    </row>
    <row r="925" spans="2:30">
      <c r="B925" s="67">
        <f t="shared" si="28"/>
        <v>910</v>
      </c>
      <c r="C925" s="68" t="str">
        <f t="shared" si="29"/>
        <v>Hyderabad</v>
      </c>
      <c r="D925" s="93" t="str">
        <f>IF(AND('Care Companion Tracker'!$U925="", 'Care Companion Tracker'!$Z925=""),"Class not attended", IF(AND('Care Companion Tracker'!$Z925="",'Care Companion Tracker'!$U925&lt;&gt;"",$K925="Surgery",$W925=""),"Practical Left", IF(AND('Care Companion Tracker'!$Z925="",'Care Companion Tracker'!$U925&lt;&gt;"",'Care Companion Tracker'!$K925="Surgery",'Care Companion Tracker'!$Y925=""),"Evaluation left",IF(OR(AND('Care Companion Tracker'!$Z925&lt;&gt;"",'Care Companion Tracker'!$K925="Surgery",'Care Companion Tracker'!$U925&lt;&gt;"",'Care Companion Tracker'!$W925&lt;&gt;"",'Care Companion Tracker'!$Y925&lt;&gt;""),AND('Care Companion Tracker'!$Z925&lt;&gt;"",'Care Companion Tracker'!$K925="Procedure",'Care Companion Tracker'!$U925&lt;&gt;""),AND('Care Companion Tracker'!$Z925&lt;&gt;"",'Care Companion Tracker'!$K925="Observation",'Care Companion Tracker'!$U925&lt;&gt;"")),"Discharged &amp; completed",IF(AND('Care Companion Tracker'!$Z925&lt;&gt;"",'Care Companion Tracker'!$U925&lt;&gt;"",'Care Companion Tracker'!$W925=""),"Discharged but no practical", IF(AND('Care Companion Tracker'!$Z925&lt;&gt;"",'Care Companion Tracker'!$U925&lt;&gt;"",'Care Companion Tracker'!$K925="Surgery",'Care Companion Tracker'!$Y925=""),"Discharged but no evaluation",IF(AND('Care Companion Tracker'!$Z925&lt;&gt;"",'Care Companion Tracker'!$U925=""),"Discharged but no class","Completed but not discharged")))))))</f>
        <v>Discharged but no class</v>
      </c>
      <c r="E925" s="129" t="str">
        <f>IF(Table4[[#This Row],[DOA (DD/MM/YY)]]="","",TEXT(Table4[[#This Row],[DOA (DD/MM/YY)]],"mmm-yy"))</f>
        <v>Sep-14</v>
      </c>
      <c r="F925" s="148" t="str">
        <f>IF('Patient Admission Report'!H920="","",'Patient Admission Report'!H920)</f>
        <v>27/09/2014 04:17 PM</v>
      </c>
      <c r="G925" s="112" t="str">
        <f>IFERROR(IF('Patient Admission Report'!B920="","",'Patient Admission Report'!B920),"")</f>
        <v>10070000204996</v>
      </c>
      <c r="H925" s="68" t="str">
        <f>IFERROR(IF('Patient Admission Report'!C920="","",'Patient Admission Report'!C920),"")</f>
        <v>Mrs ARUNDATHI K</v>
      </c>
      <c r="I925" s="77" t="str">
        <f>IFERROR(IF('Patient Admission Report'!D920="","",'Patient Admission Report'!D920),"")</f>
        <v>919703717370</v>
      </c>
      <c r="J925" s="68" t="str">
        <f>IFERROR(IF('Patient Admission Report'!E920="","",'Patient Admission Report'!E920),"")</f>
        <v>TELANGANA</v>
      </c>
      <c r="K925" s="68" t="str">
        <f>IFERROR(IF('Patient Admission Report'!F920="","",'Patient Admission Report'!F920),"")</f>
        <v>OBSERVATION</v>
      </c>
      <c r="L925" s="68" t="str">
        <f>IFERROR(IF('Patient Admission Report'!G920="","",'Patient Admission Report'!G920),"")</f>
        <v>NEURO SURGERY</v>
      </c>
      <c r="M925" s="133" t="str">
        <f>IFERROR(IF('Patient Admission Report'!I920="","",'Patient Admission Report'!I920),"")</f>
        <v/>
      </c>
      <c r="N925" s="124"/>
      <c r="O925" s="116"/>
      <c r="P925" s="72"/>
      <c r="Q925" s="73"/>
      <c r="R925" s="72"/>
      <c r="S925" s="72"/>
      <c r="T925" s="73"/>
      <c r="U925" s="69"/>
      <c r="V925" s="69"/>
      <c r="W925" s="136"/>
      <c r="X925" s="139"/>
      <c r="Y925" s="121"/>
      <c r="Z925" s="143" t="str">
        <f>IFERROR(VLOOKUP('Care Companion Tracker'!$G925,'Patient Discharge Report'!$B$11:$E$1048576,3,FALSE),"")</f>
        <v>28/09/2014 07:35 PM</v>
      </c>
      <c r="AA925" s="94" t="str">
        <f>IFERROR(VLOOKUP('Care Companion Tracker'!$G925,'Patient Discharge Report'!$B$11:$E$1048576,4,FALSE),"")</f>
        <v>Normal Discharge</v>
      </c>
      <c r="AB925" s="179">
        <f>ROUND(IF('Care Companion Tracker'!$Z925="",0,('Care Companion Tracker'!$Z925-'Care Companion Tracker'!$F925)),0)</f>
        <v>1</v>
      </c>
      <c r="AC925" s="116"/>
      <c r="AD925" s="95"/>
    </row>
    <row r="926" spans="2:30">
      <c r="B926" s="67">
        <f t="shared" si="28"/>
        <v>911</v>
      </c>
      <c r="C926" s="68" t="str">
        <f t="shared" si="29"/>
        <v>Hyderabad</v>
      </c>
      <c r="D926" s="93" t="str">
        <f>IF(AND('Care Companion Tracker'!$U926="", 'Care Companion Tracker'!$Z926=""),"Class not attended", IF(AND('Care Companion Tracker'!$Z926="",'Care Companion Tracker'!$U926&lt;&gt;"",$K926="Surgery",$W926=""),"Practical Left", IF(AND('Care Companion Tracker'!$Z926="",'Care Companion Tracker'!$U926&lt;&gt;"",'Care Companion Tracker'!$K926="Surgery",'Care Companion Tracker'!$Y926=""),"Evaluation left",IF(OR(AND('Care Companion Tracker'!$Z926&lt;&gt;"",'Care Companion Tracker'!$K926="Surgery",'Care Companion Tracker'!$U926&lt;&gt;"",'Care Companion Tracker'!$W926&lt;&gt;"",'Care Companion Tracker'!$Y926&lt;&gt;""),AND('Care Companion Tracker'!$Z926&lt;&gt;"",'Care Companion Tracker'!$K926="Procedure",'Care Companion Tracker'!$U926&lt;&gt;""),AND('Care Companion Tracker'!$Z926&lt;&gt;"",'Care Companion Tracker'!$K926="Observation",'Care Companion Tracker'!$U926&lt;&gt;"")),"Discharged &amp; completed",IF(AND('Care Companion Tracker'!$Z926&lt;&gt;"",'Care Companion Tracker'!$U926&lt;&gt;"",'Care Companion Tracker'!$W926=""),"Discharged but no practical", IF(AND('Care Companion Tracker'!$Z926&lt;&gt;"",'Care Companion Tracker'!$U926&lt;&gt;"",'Care Companion Tracker'!$K926="Surgery",'Care Companion Tracker'!$Y926=""),"Discharged but no evaluation",IF(AND('Care Companion Tracker'!$Z926&lt;&gt;"",'Care Companion Tracker'!$U926=""),"Discharged but no class","Completed but not discharged")))))))</f>
        <v>Class not attended</v>
      </c>
      <c r="E926" s="129" t="str">
        <f>IF(Table4[[#This Row],[DOA (DD/MM/YY)]]="","",TEXT(Table4[[#This Row],[DOA (DD/MM/YY)]],"mmm-yy"))</f>
        <v>Sep-14</v>
      </c>
      <c r="F926" s="148" t="str">
        <f>IF('Patient Admission Report'!H921="","",'Patient Admission Report'!H921)</f>
        <v>27/09/2014 11:47 AM</v>
      </c>
      <c r="G926" s="112" t="str">
        <f>IFERROR(IF('Patient Admission Report'!B921="","",'Patient Admission Report'!B921),"")</f>
        <v>10070000204945</v>
      </c>
      <c r="H926" s="70" t="str">
        <f>IFERROR(IF('Patient Admission Report'!C921="","",'Patient Admission Report'!C921),"")</f>
        <v>Mr RAMAIAH CHOUDARPALLY</v>
      </c>
      <c r="I926" s="77" t="str">
        <f>IFERROR(IF('Patient Admission Report'!D921="","",'Patient Admission Report'!D921),"")</f>
        <v>9502028914</v>
      </c>
      <c r="J926" s="70" t="str">
        <f>IFERROR(IF('Patient Admission Report'!E921="","",'Patient Admission Report'!E921),"")</f>
        <v>TELANGANA</v>
      </c>
      <c r="K926" s="70" t="str">
        <f>IFERROR(IF('Patient Admission Report'!F921="","",'Patient Admission Report'!F921),"")</f>
        <v>PROCEDURE</v>
      </c>
      <c r="L926" s="70" t="str">
        <f>IFERROR(IF('Patient Admission Report'!G921="","",'Patient Admission Report'!G921),"")</f>
        <v>NEURO SURGERY</v>
      </c>
      <c r="M926" s="134" t="str">
        <f>IFERROR(IF('Patient Admission Report'!I921="","",'Patient Admission Report'!I921),"")</f>
        <v>AROGYA SRI</v>
      </c>
      <c r="N926" s="124"/>
      <c r="O926" s="116"/>
      <c r="P926" s="72"/>
      <c r="Q926" s="73"/>
      <c r="R926" s="72"/>
      <c r="S926" s="72"/>
      <c r="T926" s="73"/>
      <c r="U926" s="69"/>
      <c r="V926" s="69"/>
      <c r="W926" s="136"/>
      <c r="X926" s="139"/>
      <c r="Y926" s="121"/>
      <c r="Z926" s="143" t="str">
        <f>IFERROR(VLOOKUP('Care Companion Tracker'!$G926,'Patient Discharge Report'!$B$11:$E$1048576,3,FALSE),"")</f>
        <v/>
      </c>
      <c r="AA926" s="94" t="str">
        <f>IFERROR(VLOOKUP('Care Companion Tracker'!$G926,'Patient Discharge Report'!$B$11:$E$1048576,4,FALSE),"")</f>
        <v/>
      </c>
      <c r="AB926" s="179">
        <f>ROUND(IF('Care Companion Tracker'!$Z926="",0,('Care Companion Tracker'!$Z926-'Care Companion Tracker'!$F926)),0)</f>
        <v>0</v>
      </c>
      <c r="AC926" s="116"/>
      <c r="AD926" s="95"/>
    </row>
    <row r="927" spans="2:30">
      <c r="B927" s="67">
        <f t="shared" si="28"/>
        <v>912</v>
      </c>
      <c r="C927" s="68" t="str">
        <f t="shared" si="29"/>
        <v>Hyderabad</v>
      </c>
      <c r="D927" s="93" t="str">
        <f>IF(AND('Care Companion Tracker'!$U927="", 'Care Companion Tracker'!$Z927=""),"Class not attended", IF(AND('Care Companion Tracker'!$Z927="",'Care Companion Tracker'!$U927&lt;&gt;"",$K927="Surgery",$W927=""),"Practical Left", IF(AND('Care Companion Tracker'!$Z927="",'Care Companion Tracker'!$U927&lt;&gt;"",'Care Companion Tracker'!$K927="Surgery",'Care Companion Tracker'!$Y927=""),"Evaluation left",IF(OR(AND('Care Companion Tracker'!$Z927&lt;&gt;"",'Care Companion Tracker'!$K927="Surgery",'Care Companion Tracker'!$U927&lt;&gt;"",'Care Companion Tracker'!$W927&lt;&gt;"",'Care Companion Tracker'!$Y927&lt;&gt;""),AND('Care Companion Tracker'!$Z927&lt;&gt;"",'Care Companion Tracker'!$K927="Procedure",'Care Companion Tracker'!$U927&lt;&gt;""),AND('Care Companion Tracker'!$Z927&lt;&gt;"",'Care Companion Tracker'!$K927="Observation",'Care Companion Tracker'!$U927&lt;&gt;"")),"Discharged &amp; completed",IF(AND('Care Companion Tracker'!$Z927&lt;&gt;"",'Care Companion Tracker'!$U927&lt;&gt;"",'Care Companion Tracker'!$W927=""),"Discharged but no practical", IF(AND('Care Companion Tracker'!$Z927&lt;&gt;"",'Care Companion Tracker'!$U927&lt;&gt;"",'Care Companion Tracker'!$K927="Surgery",'Care Companion Tracker'!$Y927=""),"Discharged but no evaluation",IF(AND('Care Companion Tracker'!$Z927&lt;&gt;"",'Care Companion Tracker'!$U927=""),"Discharged but no class","Completed but not discharged")))))))</f>
        <v>Discharged but no class</v>
      </c>
      <c r="E927" s="129" t="str">
        <f>IF(Table4[[#This Row],[DOA (DD/MM/YY)]]="","",TEXT(Table4[[#This Row],[DOA (DD/MM/YY)]],"mmm-yy"))</f>
        <v>Sep-14</v>
      </c>
      <c r="F927" s="148" t="str">
        <f>IF('Patient Admission Report'!H922="","",'Patient Admission Report'!H922)</f>
        <v>27/09/2014 11:07 PM</v>
      </c>
      <c r="G927" s="112" t="str">
        <f>IFERROR(IF('Patient Admission Report'!B922="","",'Patient Admission Report'!B922),"")</f>
        <v>10070000205013</v>
      </c>
      <c r="H927" s="68" t="str">
        <f>IFERROR(IF('Patient Admission Report'!C922="","",'Patient Admission Report'!C922),"")</f>
        <v>Mrs SORAJ BAI</v>
      </c>
      <c r="I927" s="77" t="str">
        <f>IFERROR(IF('Patient Admission Report'!D922="","",'Patient Admission Report'!D922),"")</f>
        <v>91-9177930652</v>
      </c>
      <c r="J927" s="68" t="str">
        <f>IFERROR(IF('Patient Admission Report'!E922="","",'Patient Admission Report'!E922),"")</f>
        <v>TELANGANA</v>
      </c>
      <c r="K927" s="68" t="str">
        <f>IFERROR(IF('Patient Admission Report'!F922="","",'Patient Admission Report'!F922),"")</f>
        <v>OBSERVATION</v>
      </c>
      <c r="L927" s="68" t="str">
        <f>IFERROR(IF('Patient Admission Report'!G922="","",'Patient Admission Report'!G922),"")</f>
        <v>NEUROLOGY</v>
      </c>
      <c r="M927" s="133" t="str">
        <f>IFERROR(IF('Patient Admission Report'!I922="","",'Patient Admission Report'!I922),"")</f>
        <v>ESIC_CREDIT</v>
      </c>
      <c r="N927" s="124"/>
      <c r="O927" s="116"/>
      <c r="P927" s="72"/>
      <c r="Q927" s="73"/>
      <c r="R927" s="72"/>
      <c r="S927" s="72"/>
      <c r="T927" s="73"/>
      <c r="U927" s="69"/>
      <c r="V927" s="69"/>
      <c r="W927" s="136"/>
      <c r="X927" s="139"/>
      <c r="Y927" s="121"/>
      <c r="Z927" s="143" t="str">
        <f>IFERROR(VLOOKUP('Care Companion Tracker'!$G927,'Patient Discharge Report'!$B$11:$E$1048576,3,FALSE),"")</f>
        <v>06/10/2014 07:25 PM</v>
      </c>
      <c r="AA927" s="94" t="str">
        <f>IFERROR(VLOOKUP('Care Companion Tracker'!$G927,'Patient Discharge Report'!$B$11:$E$1048576,4,FALSE),"")</f>
        <v>Normal Discharge</v>
      </c>
      <c r="AB927" s="179">
        <f>ROUND(IF('Care Companion Tracker'!$Z927="",0,('Care Companion Tracker'!$Z927-'Care Companion Tracker'!$F927)),0)</f>
        <v>9</v>
      </c>
      <c r="AC927" s="116"/>
      <c r="AD927" s="95"/>
    </row>
    <row r="928" spans="2:30">
      <c r="B928" s="67">
        <f t="shared" si="28"/>
        <v>913</v>
      </c>
      <c r="C928" s="68" t="str">
        <f t="shared" si="29"/>
        <v>Hyderabad</v>
      </c>
      <c r="D928" s="93" t="str">
        <f>IF(AND('Care Companion Tracker'!$U928="", 'Care Companion Tracker'!$Z928=""),"Class not attended", IF(AND('Care Companion Tracker'!$Z928="",'Care Companion Tracker'!$U928&lt;&gt;"",$K928="Surgery",$W928=""),"Practical Left", IF(AND('Care Companion Tracker'!$Z928="",'Care Companion Tracker'!$U928&lt;&gt;"",'Care Companion Tracker'!$K928="Surgery",'Care Companion Tracker'!$Y928=""),"Evaluation left",IF(OR(AND('Care Companion Tracker'!$Z928&lt;&gt;"",'Care Companion Tracker'!$K928="Surgery",'Care Companion Tracker'!$U928&lt;&gt;"",'Care Companion Tracker'!$W928&lt;&gt;"",'Care Companion Tracker'!$Y928&lt;&gt;""),AND('Care Companion Tracker'!$Z928&lt;&gt;"",'Care Companion Tracker'!$K928="Procedure",'Care Companion Tracker'!$U928&lt;&gt;""),AND('Care Companion Tracker'!$Z928&lt;&gt;"",'Care Companion Tracker'!$K928="Observation",'Care Companion Tracker'!$U928&lt;&gt;"")),"Discharged &amp; completed",IF(AND('Care Companion Tracker'!$Z928&lt;&gt;"",'Care Companion Tracker'!$U928&lt;&gt;"",'Care Companion Tracker'!$W928=""),"Discharged but no practical", IF(AND('Care Companion Tracker'!$Z928&lt;&gt;"",'Care Companion Tracker'!$U928&lt;&gt;"",'Care Companion Tracker'!$K928="Surgery",'Care Companion Tracker'!$Y928=""),"Discharged but no evaluation",IF(AND('Care Companion Tracker'!$Z928&lt;&gt;"",'Care Companion Tracker'!$U928=""),"Discharged but no class","Completed but not discharged")))))))</f>
        <v>Class not attended</v>
      </c>
      <c r="E928" s="129" t="str">
        <f>IF(Table4[[#This Row],[DOA (DD/MM/YY)]]="","",TEXT(Table4[[#This Row],[DOA (DD/MM/YY)]],"mmm-yy"))</f>
        <v>Sep-14</v>
      </c>
      <c r="F928" s="148" t="str">
        <f>IF('Patient Admission Report'!H923="","",'Patient Admission Report'!H923)</f>
        <v>27/09/2014 04:48 PM</v>
      </c>
      <c r="G928" s="112" t="str">
        <f>IFERROR(IF('Patient Admission Report'!B923="","",'Patient Admission Report'!B923),"")</f>
        <v>10070000204971</v>
      </c>
      <c r="H928" s="68" t="str">
        <f>IFERROR(IF('Patient Admission Report'!C923="","",'Patient Admission Report'!C923),"")</f>
        <v>Mrs LAXMI R</v>
      </c>
      <c r="I928" s="77" t="str">
        <f>IFERROR(IF('Patient Admission Report'!D923="","",'Patient Admission Report'!D923),"")</f>
        <v>9441510378</v>
      </c>
      <c r="J928" s="68" t="str">
        <f>IFERROR(IF('Patient Admission Report'!E923="","",'Patient Admission Report'!E923),"")</f>
        <v>TELANGANA</v>
      </c>
      <c r="K928" s="68" t="str">
        <f>IFERROR(IF('Patient Admission Report'!F923="","",'Patient Admission Report'!F923),"")</f>
        <v>PROCEDURE</v>
      </c>
      <c r="L928" s="68" t="str">
        <f>IFERROR(IF('Patient Admission Report'!G923="","",'Patient Admission Report'!G923),"")</f>
        <v>NEUROLOGY</v>
      </c>
      <c r="M928" s="133" t="str">
        <f>IFERROR(IF('Patient Admission Report'!I923="","",'Patient Admission Report'!I923),"")</f>
        <v>AROGYA SRI</v>
      </c>
      <c r="N928" s="124"/>
      <c r="O928" s="116"/>
      <c r="P928" s="72"/>
      <c r="Q928" s="73"/>
      <c r="R928" s="72"/>
      <c r="S928" s="72"/>
      <c r="T928" s="73"/>
      <c r="U928" s="69"/>
      <c r="V928" s="69"/>
      <c r="W928" s="136"/>
      <c r="X928" s="139"/>
      <c r="Y928" s="121"/>
      <c r="Z928" s="143" t="str">
        <f>IFERROR(VLOOKUP('Care Companion Tracker'!$G928,'Patient Discharge Report'!$B$11:$E$1048576,3,FALSE),"")</f>
        <v/>
      </c>
      <c r="AA928" s="94" t="str">
        <f>IFERROR(VLOOKUP('Care Companion Tracker'!$G928,'Patient Discharge Report'!$B$11:$E$1048576,4,FALSE),"")</f>
        <v/>
      </c>
      <c r="AB928" s="179">
        <f>ROUND(IF('Care Companion Tracker'!$Z928="",0,('Care Companion Tracker'!$Z928-'Care Companion Tracker'!$F928)),0)</f>
        <v>0</v>
      </c>
      <c r="AC928" s="116"/>
      <c r="AD928" s="95"/>
    </row>
    <row r="929" spans="2:30">
      <c r="B929" s="67">
        <f t="shared" si="28"/>
        <v>914</v>
      </c>
      <c r="C929" s="68" t="str">
        <f t="shared" si="29"/>
        <v>Hyderabad</v>
      </c>
      <c r="D929" s="93" t="str">
        <f>IF(AND('Care Companion Tracker'!$U929="", 'Care Companion Tracker'!$Z929=""),"Class not attended", IF(AND('Care Companion Tracker'!$Z929="",'Care Companion Tracker'!$U929&lt;&gt;"",$K929="Surgery",$W929=""),"Practical Left", IF(AND('Care Companion Tracker'!$Z929="",'Care Companion Tracker'!$U929&lt;&gt;"",'Care Companion Tracker'!$K929="Surgery",'Care Companion Tracker'!$Y929=""),"Evaluation left",IF(OR(AND('Care Companion Tracker'!$Z929&lt;&gt;"",'Care Companion Tracker'!$K929="Surgery",'Care Companion Tracker'!$U929&lt;&gt;"",'Care Companion Tracker'!$W929&lt;&gt;"",'Care Companion Tracker'!$Y929&lt;&gt;""),AND('Care Companion Tracker'!$Z929&lt;&gt;"",'Care Companion Tracker'!$K929="Procedure",'Care Companion Tracker'!$U929&lt;&gt;""),AND('Care Companion Tracker'!$Z929&lt;&gt;"",'Care Companion Tracker'!$K929="Observation",'Care Companion Tracker'!$U929&lt;&gt;"")),"Discharged &amp; completed",IF(AND('Care Companion Tracker'!$Z929&lt;&gt;"",'Care Companion Tracker'!$U929&lt;&gt;"",'Care Companion Tracker'!$W929=""),"Discharged but no practical", IF(AND('Care Companion Tracker'!$Z929&lt;&gt;"",'Care Companion Tracker'!$U929&lt;&gt;"",'Care Companion Tracker'!$K929="Surgery",'Care Companion Tracker'!$Y929=""),"Discharged but no evaluation",IF(AND('Care Companion Tracker'!$Z929&lt;&gt;"",'Care Companion Tracker'!$U929=""),"Discharged but no class","Completed but not discharged")))))))</f>
        <v>Discharged but no class</v>
      </c>
      <c r="E929" s="129" t="str">
        <f>IF(Table4[[#This Row],[DOA (DD/MM/YY)]]="","",TEXT(Table4[[#This Row],[DOA (DD/MM/YY)]],"mmm-yy"))</f>
        <v>Sep-14</v>
      </c>
      <c r="F929" s="148" t="str">
        <f>IF('Patient Admission Report'!H924="","",'Patient Admission Report'!H924)</f>
        <v>27/09/2014 04:04 PM</v>
      </c>
      <c r="G929" s="112" t="str">
        <f>IFERROR(IF('Patient Admission Report'!B924="","",'Patient Admission Report'!B924),"")</f>
        <v>10070000201168</v>
      </c>
      <c r="H929" s="68" t="str">
        <f>IFERROR(IF('Patient Admission Report'!C924="","",'Patient Admission Report'!C924),"")</f>
        <v>Mrs MANJULA</v>
      </c>
      <c r="I929" s="77" t="str">
        <f>IFERROR(IF('Patient Admission Report'!D924="","",'Patient Admission Report'!D924),"")</f>
        <v>7893647054</v>
      </c>
      <c r="J929" s="68" t="str">
        <f>IFERROR(IF('Patient Admission Report'!E924="","",'Patient Admission Report'!E924),"")</f>
        <v>TELANGANA</v>
      </c>
      <c r="K929" s="68" t="str">
        <f>IFERROR(IF('Patient Admission Report'!F924="","",'Patient Admission Report'!F924),"")</f>
        <v>PROCEDURE</v>
      </c>
      <c r="L929" s="68" t="str">
        <f>IFERROR(IF('Patient Admission Report'!G924="","",'Patient Admission Report'!G924),"")</f>
        <v>OBSTETRICS &amp; GYNAECOLOGY</v>
      </c>
      <c r="M929" s="133" t="str">
        <f>IFERROR(IF('Patient Admission Report'!I924="","",'Patient Admission Report'!I924),"")</f>
        <v>NH-Mallareddy Hospital</v>
      </c>
      <c r="N929" s="124"/>
      <c r="O929" s="116"/>
      <c r="P929" s="72"/>
      <c r="Q929" s="73"/>
      <c r="R929" s="72"/>
      <c r="S929" s="72"/>
      <c r="T929" s="73"/>
      <c r="U929" s="69"/>
      <c r="V929" s="69"/>
      <c r="W929" s="136"/>
      <c r="X929" s="139"/>
      <c r="Y929" s="121"/>
      <c r="Z929" s="143" t="str">
        <f>IFERROR(VLOOKUP('Care Companion Tracker'!$G929,'Patient Discharge Report'!$B$11:$E$1048576,3,FALSE),"")</f>
        <v>30/09/2014 07:51 PM</v>
      </c>
      <c r="AA929" s="94" t="str">
        <f>IFERROR(VLOOKUP('Care Companion Tracker'!$G929,'Patient Discharge Report'!$B$11:$E$1048576,4,FALSE),"")</f>
        <v>Normal Discharge</v>
      </c>
      <c r="AB929" s="179">
        <f>ROUND(IF('Care Companion Tracker'!$Z929="",0,('Care Companion Tracker'!$Z929-'Care Companion Tracker'!$F929)),0)</f>
        <v>3</v>
      </c>
      <c r="AC929" s="116"/>
      <c r="AD929" s="95"/>
    </row>
    <row r="930" spans="2:30">
      <c r="B930" s="67">
        <f t="shared" si="28"/>
        <v>915</v>
      </c>
      <c r="C930" s="68" t="str">
        <f t="shared" si="29"/>
        <v>Hyderabad</v>
      </c>
      <c r="D930" s="93" t="str">
        <f>IF(AND('Care Companion Tracker'!$U930="", 'Care Companion Tracker'!$Z930=""),"Class not attended", IF(AND('Care Companion Tracker'!$Z930="",'Care Companion Tracker'!$U930&lt;&gt;"",$K930="Surgery",$W930=""),"Practical Left", IF(AND('Care Companion Tracker'!$Z930="",'Care Companion Tracker'!$U930&lt;&gt;"",'Care Companion Tracker'!$K930="Surgery",'Care Companion Tracker'!$Y930=""),"Evaluation left",IF(OR(AND('Care Companion Tracker'!$Z930&lt;&gt;"",'Care Companion Tracker'!$K930="Surgery",'Care Companion Tracker'!$U930&lt;&gt;"",'Care Companion Tracker'!$W930&lt;&gt;"",'Care Companion Tracker'!$Y930&lt;&gt;""),AND('Care Companion Tracker'!$Z930&lt;&gt;"",'Care Companion Tracker'!$K930="Procedure",'Care Companion Tracker'!$U930&lt;&gt;""),AND('Care Companion Tracker'!$Z930&lt;&gt;"",'Care Companion Tracker'!$K930="Observation",'Care Companion Tracker'!$U930&lt;&gt;"")),"Discharged &amp; completed",IF(AND('Care Companion Tracker'!$Z930&lt;&gt;"",'Care Companion Tracker'!$U930&lt;&gt;"",'Care Companion Tracker'!$W930=""),"Discharged but no practical", IF(AND('Care Companion Tracker'!$Z930&lt;&gt;"",'Care Companion Tracker'!$U930&lt;&gt;"",'Care Companion Tracker'!$K930="Surgery",'Care Companion Tracker'!$Y930=""),"Discharged but no evaluation",IF(AND('Care Companion Tracker'!$Z930&lt;&gt;"",'Care Companion Tracker'!$U930=""),"Discharged but no class","Completed but not discharged")))))))</f>
        <v>Discharged but no class</v>
      </c>
      <c r="E930" s="129" t="str">
        <f>IF(Table4[[#This Row],[DOA (DD/MM/YY)]]="","",TEXT(Table4[[#This Row],[DOA (DD/MM/YY)]],"mmm-yy"))</f>
        <v>Sep-14</v>
      </c>
      <c r="F930" s="148" t="str">
        <f>IF('Patient Admission Report'!H925="","",'Patient Admission Report'!H925)</f>
        <v>27/09/2014 12:42 PM</v>
      </c>
      <c r="G930" s="112" t="str">
        <f>IFERROR(IF('Patient Admission Report'!B925="","",'Patient Admission Report'!B925),"")</f>
        <v>10070000204917</v>
      </c>
      <c r="H930" s="68" t="str">
        <f>IFERROR(IF('Patient Admission Report'!C925="","",'Patient Admission Report'!C925),"")</f>
        <v>Mrs AKKI SUBADRAMMA</v>
      </c>
      <c r="I930" s="77" t="str">
        <f>IFERROR(IF('Patient Admission Report'!D925="","",'Patient Admission Report'!D925),"")</f>
        <v>919700187075</v>
      </c>
      <c r="J930" s="68" t="str">
        <f>IFERROR(IF('Patient Admission Report'!E925="","",'Patient Admission Report'!E925),"")</f>
        <v>TELANGANA</v>
      </c>
      <c r="K930" s="68" t="str">
        <f>IFERROR(IF('Patient Admission Report'!F925="","",'Patient Admission Report'!F925),"")</f>
        <v>SURGERY</v>
      </c>
      <c r="L930" s="68" t="str">
        <f>IFERROR(IF('Patient Admission Report'!G925="","",'Patient Admission Report'!G925),"")</f>
        <v>OBSTETRICS &amp; GYNAECOLOGY</v>
      </c>
      <c r="M930" s="133" t="str">
        <f>IFERROR(IF('Patient Admission Report'!I925="","",'Patient Admission Report'!I925),"")</f>
        <v/>
      </c>
      <c r="N930" s="124"/>
      <c r="O930" s="116"/>
      <c r="P930" s="72"/>
      <c r="Q930" s="73"/>
      <c r="R930" s="72"/>
      <c r="S930" s="72"/>
      <c r="T930" s="73"/>
      <c r="U930" s="69"/>
      <c r="V930" s="69"/>
      <c r="W930" s="136"/>
      <c r="X930" s="139"/>
      <c r="Y930" s="121"/>
      <c r="Z930" s="143" t="str">
        <f>IFERROR(VLOOKUP('Care Companion Tracker'!$G930,'Patient Discharge Report'!$B$11:$E$1048576,3,FALSE),"")</f>
        <v>04/10/2014 03:41 PM</v>
      </c>
      <c r="AA930" s="94" t="str">
        <f>IFERROR(VLOOKUP('Care Companion Tracker'!$G930,'Patient Discharge Report'!$B$11:$E$1048576,4,FALSE),"")</f>
        <v>Normal Discharge</v>
      </c>
      <c r="AB930" s="179">
        <f>ROUND(IF('Care Companion Tracker'!$Z930="",0,('Care Companion Tracker'!$Z930-'Care Companion Tracker'!$F930)),0)</f>
        <v>7</v>
      </c>
      <c r="AC930" s="116"/>
      <c r="AD930" s="95"/>
    </row>
    <row r="931" spans="2:30">
      <c r="B931" s="67">
        <f t="shared" si="28"/>
        <v>916</v>
      </c>
      <c r="C931" s="68" t="str">
        <f t="shared" si="29"/>
        <v>Hyderabad</v>
      </c>
      <c r="D931" s="93" t="str">
        <f>IF(AND('Care Companion Tracker'!$U931="", 'Care Companion Tracker'!$Z931=""),"Class not attended", IF(AND('Care Companion Tracker'!$Z931="",'Care Companion Tracker'!$U931&lt;&gt;"",$K931="Surgery",$W931=""),"Practical Left", IF(AND('Care Companion Tracker'!$Z931="",'Care Companion Tracker'!$U931&lt;&gt;"",'Care Companion Tracker'!$K931="Surgery",'Care Companion Tracker'!$Y931=""),"Evaluation left",IF(OR(AND('Care Companion Tracker'!$Z931&lt;&gt;"",'Care Companion Tracker'!$K931="Surgery",'Care Companion Tracker'!$U931&lt;&gt;"",'Care Companion Tracker'!$W931&lt;&gt;"",'Care Companion Tracker'!$Y931&lt;&gt;""),AND('Care Companion Tracker'!$Z931&lt;&gt;"",'Care Companion Tracker'!$K931="Procedure",'Care Companion Tracker'!$U931&lt;&gt;""),AND('Care Companion Tracker'!$Z931&lt;&gt;"",'Care Companion Tracker'!$K931="Observation",'Care Companion Tracker'!$U931&lt;&gt;"")),"Discharged &amp; completed",IF(AND('Care Companion Tracker'!$Z931&lt;&gt;"",'Care Companion Tracker'!$U931&lt;&gt;"",'Care Companion Tracker'!$W931=""),"Discharged but no practical", IF(AND('Care Companion Tracker'!$Z931&lt;&gt;"",'Care Companion Tracker'!$U931&lt;&gt;"",'Care Companion Tracker'!$K931="Surgery",'Care Companion Tracker'!$Y931=""),"Discharged but no evaluation",IF(AND('Care Companion Tracker'!$Z931&lt;&gt;"",'Care Companion Tracker'!$U931=""),"Discharged but no class","Completed but not discharged")))))))</f>
        <v>Discharged but no class</v>
      </c>
      <c r="E931" s="129" t="str">
        <f>IF(Table4[[#This Row],[DOA (DD/MM/YY)]]="","",TEXT(Table4[[#This Row],[DOA (DD/MM/YY)]],"mmm-yy"))</f>
        <v>Sep-14</v>
      </c>
      <c r="F931" s="148" t="str">
        <f>IF('Patient Admission Report'!H926="","",'Patient Admission Report'!H926)</f>
        <v>27/09/2014 11:25 AM</v>
      </c>
      <c r="G931" s="112" t="str">
        <f>IFERROR(IF('Patient Admission Report'!B926="","",'Patient Admission Report'!B926),"")</f>
        <v>10070000143638</v>
      </c>
      <c r="H931" s="68" t="str">
        <f>IFERROR(IF('Patient Admission Report'!C926="","",'Patient Admission Report'!C926),"")</f>
        <v>Miss MAREENA MOL THAMPI</v>
      </c>
      <c r="I931" s="77" t="str">
        <f>IFERROR(IF('Patient Admission Report'!D926="","",'Patient Admission Report'!D926),"")</f>
        <v>91-8943588045</v>
      </c>
      <c r="J931" s="68" t="str">
        <f>IFERROR(IF('Patient Admission Report'!E926="","",'Patient Admission Report'!E926),"")</f>
        <v>Andhra Pradesh</v>
      </c>
      <c r="K931" s="68" t="str">
        <f>IFERROR(IF('Patient Admission Report'!F926="","",'Patient Admission Report'!F926),"")</f>
        <v>OBSERVATION</v>
      </c>
      <c r="L931" s="68" t="str">
        <f>IFERROR(IF('Patient Admission Report'!G926="","",'Patient Admission Report'!G926),"")</f>
        <v>OBSTETRICS &amp; GYNAECOLOGY</v>
      </c>
      <c r="M931" s="133" t="str">
        <f>IFERROR(IF('Patient Admission Report'!I926="","",'Patient Admission Report'!I926),"")</f>
        <v>MEDI ASSIST INDIA TPA PVT. LTD._CREDIT</v>
      </c>
      <c r="N931" s="124"/>
      <c r="O931" s="116"/>
      <c r="P931" s="72"/>
      <c r="Q931" s="73"/>
      <c r="R931" s="72"/>
      <c r="S931" s="72"/>
      <c r="T931" s="73"/>
      <c r="U931" s="69"/>
      <c r="V931" s="69"/>
      <c r="W931" s="136"/>
      <c r="X931" s="139"/>
      <c r="Y931" s="121"/>
      <c r="Z931" s="143" t="str">
        <f>IFERROR(VLOOKUP('Care Companion Tracker'!$G931,'Patient Discharge Report'!$B$11:$E$1048576,3,FALSE),"")</f>
        <v>01/10/2014 09:28 PM</v>
      </c>
      <c r="AA931" s="94" t="str">
        <f>IFERROR(VLOOKUP('Care Companion Tracker'!$G931,'Patient Discharge Report'!$B$11:$E$1048576,4,FALSE),"")</f>
        <v>Normal Discharge</v>
      </c>
      <c r="AB931" s="179">
        <f>ROUND(IF('Care Companion Tracker'!$Z931="",0,('Care Companion Tracker'!$Z931-'Care Companion Tracker'!$F931)),0)</f>
        <v>4</v>
      </c>
      <c r="AC931" s="116"/>
      <c r="AD931" s="95"/>
    </row>
    <row r="932" spans="2:30">
      <c r="B932" s="67">
        <f t="shared" si="28"/>
        <v>917</v>
      </c>
      <c r="C932" s="68" t="str">
        <f t="shared" si="29"/>
        <v>Hyderabad</v>
      </c>
      <c r="D932" s="93" t="str">
        <f>IF(AND('Care Companion Tracker'!$U932="", 'Care Companion Tracker'!$Z932=""),"Class not attended", IF(AND('Care Companion Tracker'!$Z932="",'Care Companion Tracker'!$U932&lt;&gt;"",$K932="Surgery",$W932=""),"Practical Left", IF(AND('Care Companion Tracker'!$Z932="",'Care Companion Tracker'!$U932&lt;&gt;"",'Care Companion Tracker'!$K932="Surgery",'Care Companion Tracker'!$Y932=""),"Evaluation left",IF(OR(AND('Care Companion Tracker'!$Z932&lt;&gt;"",'Care Companion Tracker'!$K932="Surgery",'Care Companion Tracker'!$U932&lt;&gt;"",'Care Companion Tracker'!$W932&lt;&gt;"",'Care Companion Tracker'!$Y932&lt;&gt;""),AND('Care Companion Tracker'!$Z932&lt;&gt;"",'Care Companion Tracker'!$K932="Procedure",'Care Companion Tracker'!$U932&lt;&gt;""),AND('Care Companion Tracker'!$Z932&lt;&gt;"",'Care Companion Tracker'!$K932="Observation",'Care Companion Tracker'!$U932&lt;&gt;"")),"Discharged &amp; completed",IF(AND('Care Companion Tracker'!$Z932&lt;&gt;"",'Care Companion Tracker'!$U932&lt;&gt;"",'Care Companion Tracker'!$W932=""),"Discharged but no practical", IF(AND('Care Companion Tracker'!$Z932&lt;&gt;"",'Care Companion Tracker'!$U932&lt;&gt;"",'Care Companion Tracker'!$K932="Surgery",'Care Companion Tracker'!$Y932=""),"Discharged but no evaluation",IF(AND('Care Companion Tracker'!$Z932&lt;&gt;"",'Care Companion Tracker'!$U932=""),"Discharged but no class","Completed but not discharged")))))))</f>
        <v>Discharged but no class</v>
      </c>
      <c r="E932" s="129" t="str">
        <f>IF(Table4[[#This Row],[DOA (DD/MM/YY)]]="","",TEXT(Table4[[#This Row],[DOA (DD/MM/YY)]],"mmm-yy"))</f>
        <v>Sep-14</v>
      </c>
      <c r="F932" s="148" t="str">
        <f>IF('Patient Admission Report'!H927="","",'Patient Admission Report'!H927)</f>
        <v>27/09/2014 01:38 PM</v>
      </c>
      <c r="G932" s="112" t="str">
        <f>IFERROR(IF('Patient Admission Report'!B927="","",'Patient Admission Report'!B927),"")</f>
        <v>10070000204947</v>
      </c>
      <c r="H932" s="70" t="str">
        <f>IFERROR(IF('Patient Admission Report'!C927="","",'Patient Admission Report'!C927),"")</f>
        <v>Mrs MALLAVVA</v>
      </c>
      <c r="I932" s="77" t="str">
        <f>IFERROR(IF('Patient Admission Report'!D927="","",'Patient Admission Report'!D927),"")</f>
        <v>9494817502</v>
      </c>
      <c r="J932" s="70" t="str">
        <f>IFERROR(IF('Patient Admission Report'!E927="","",'Patient Admission Report'!E927),"")</f>
        <v>TELANGANA</v>
      </c>
      <c r="K932" s="70" t="str">
        <f>IFERROR(IF('Patient Admission Report'!F927="","",'Patient Admission Report'!F927),"")</f>
        <v>PROCEDURE</v>
      </c>
      <c r="L932" s="70" t="str">
        <f>IFERROR(IF('Patient Admission Report'!G927="","",'Patient Admission Report'!G927),"")</f>
        <v>ORTHOPAEDICS</v>
      </c>
      <c r="M932" s="134" t="str">
        <f>IFERROR(IF('Patient Admission Report'!I927="","",'Patient Admission Report'!I927),"")</f>
        <v>AROGYA SRI</v>
      </c>
      <c r="N932" s="124"/>
      <c r="O932" s="116"/>
      <c r="P932" s="72"/>
      <c r="Q932" s="73"/>
      <c r="R932" s="72"/>
      <c r="S932" s="72"/>
      <c r="T932" s="73"/>
      <c r="U932" s="69"/>
      <c r="V932" s="69"/>
      <c r="W932" s="136"/>
      <c r="X932" s="139"/>
      <c r="Y932" s="121"/>
      <c r="Z932" s="143" t="str">
        <f>IFERROR(VLOOKUP('Care Companion Tracker'!$G932,'Patient Discharge Report'!$B$11:$E$1048576,3,FALSE),"")</f>
        <v>04/10/2014 11:05 PM</v>
      </c>
      <c r="AA932" s="94" t="str">
        <f>IFERROR(VLOOKUP('Care Companion Tracker'!$G932,'Patient Discharge Report'!$B$11:$E$1048576,4,FALSE),"")</f>
        <v>Normal Discharge</v>
      </c>
      <c r="AB932" s="179">
        <f>ROUND(IF('Care Companion Tracker'!$Z932="",0,('Care Companion Tracker'!$Z932-'Care Companion Tracker'!$F932)),0)</f>
        <v>7</v>
      </c>
      <c r="AC932" s="116"/>
      <c r="AD932" s="95"/>
    </row>
    <row r="933" spans="2:30">
      <c r="B933" s="67">
        <f t="shared" si="28"/>
        <v>918</v>
      </c>
      <c r="C933" s="68" t="str">
        <f t="shared" si="29"/>
        <v>Hyderabad</v>
      </c>
      <c r="D933" s="93" t="str">
        <f>IF(AND('Care Companion Tracker'!$U933="", 'Care Companion Tracker'!$Z933=""),"Class not attended", IF(AND('Care Companion Tracker'!$Z933="",'Care Companion Tracker'!$U933&lt;&gt;"",$K933="Surgery",$W933=""),"Practical Left", IF(AND('Care Companion Tracker'!$Z933="",'Care Companion Tracker'!$U933&lt;&gt;"",'Care Companion Tracker'!$K933="Surgery",'Care Companion Tracker'!$Y933=""),"Evaluation left",IF(OR(AND('Care Companion Tracker'!$Z933&lt;&gt;"",'Care Companion Tracker'!$K933="Surgery",'Care Companion Tracker'!$U933&lt;&gt;"",'Care Companion Tracker'!$W933&lt;&gt;"",'Care Companion Tracker'!$Y933&lt;&gt;""),AND('Care Companion Tracker'!$Z933&lt;&gt;"",'Care Companion Tracker'!$K933="Procedure",'Care Companion Tracker'!$U933&lt;&gt;""),AND('Care Companion Tracker'!$Z933&lt;&gt;"",'Care Companion Tracker'!$K933="Observation",'Care Companion Tracker'!$U933&lt;&gt;"")),"Discharged &amp; completed",IF(AND('Care Companion Tracker'!$Z933&lt;&gt;"",'Care Companion Tracker'!$U933&lt;&gt;"",'Care Companion Tracker'!$W933=""),"Discharged but no practical", IF(AND('Care Companion Tracker'!$Z933&lt;&gt;"",'Care Companion Tracker'!$U933&lt;&gt;"",'Care Companion Tracker'!$K933="Surgery",'Care Companion Tracker'!$Y933=""),"Discharged but no evaluation",IF(AND('Care Companion Tracker'!$Z933&lt;&gt;"",'Care Companion Tracker'!$U933=""),"Discharged but no class","Completed but not discharged")))))))</f>
        <v>Discharged but no class</v>
      </c>
      <c r="E933" s="129" t="str">
        <f>IF(Table4[[#This Row],[DOA (DD/MM/YY)]]="","",TEXT(Table4[[#This Row],[DOA (DD/MM/YY)]],"mmm-yy"))</f>
        <v>Sep-14</v>
      </c>
      <c r="F933" s="148" t="str">
        <f>IF('Patient Admission Report'!H928="","",'Patient Admission Report'!H928)</f>
        <v>27/09/2014 01:26 PM</v>
      </c>
      <c r="G933" s="112" t="str">
        <f>IFERROR(IF('Patient Admission Report'!B928="","",'Patient Admission Report'!B928),"")</f>
        <v>10070000204948</v>
      </c>
      <c r="H933" s="68" t="str">
        <f>IFERROR(IF('Patient Admission Report'!C928="","",'Patient Admission Report'!C928),"")</f>
        <v>Mr KISTAIAH G</v>
      </c>
      <c r="I933" s="77" t="str">
        <f>IFERROR(IF('Patient Admission Report'!D928="","",'Patient Admission Report'!D928),"")</f>
        <v>9951545106</v>
      </c>
      <c r="J933" s="68" t="str">
        <f>IFERROR(IF('Patient Admission Report'!E928="","",'Patient Admission Report'!E928),"")</f>
        <v>TELANGANA</v>
      </c>
      <c r="K933" s="68" t="str">
        <f>IFERROR(IF('Patient Admission Report'!F928="","",'Patient Admission Report'!F928),"")</f>
        <v>PROCEDURE</v>
      </c>
      <c r="L933" s="68" t="str">
        <f>IFERROR(IF('Patient Admission Report'!G928="","",'Patient Admission Report'!G928),"")</f>
        <v>ORTHOPAEDICS</v>
      </c>
      <c r="M933" s="133" t="str">
        <f>IFERROR(IF('Patient Admission Report'!I928="","",'Patient Admission Report'!I928),"")</f>
        <v>AROGYA SRI</v>
      </c>
      <c r="N933" s="124"/>
      <c r="O933" s="116"/>
      <c r="P933" s="72"/>
      <c r="Q933" s="73"/>
      <c r="R933" s="72"/>
      <c r="S933" s="72"/>
      <c r="T933" s="73"/>
      <c r="U933" s="69"/>
      <c r="V933" s="69"/>
      <c r="W933" s="136"/>
      <c r="X933" s="139"/>
      <c r="Y933" s="121"/>
      <c r="Z933" s="143" t="str">
        <f>IFERROR(VLOOKUP('Care Companion Tracker'!$G933,'Patient Discharge Report'!$B$11:$E$1048576,3,FALSE),"")</f>
        <v>05/10/2014 09:02 PM</v>
      </c>
      <c r="AA933" s="94" t="str">
        <f>IFERROR(VLOOKUP('Care Companion Tracker'!$G933,'Patient Discharge Report'!$B$11:$E$1048576,4,FALSE),"")</f>
        <v>Normal Discharge</v>
      </c>
      <c r="AB933" s="179">
        <f>ROUND(IF('Care Companion Tracker'!$Z933="",0,('Care Companion Tracker'!$Z933-'Care Companion Tracker'!$F933)),0)</f>
        <v>8</v>
      </c>
      <c r="AC933" s="116"/>
      <c r="AD933" s="95"/>
    </row>
    <row r="934" spans="2:30">
      <c r="B934" s="67">
        <f t="shared" si="28"/>
        <v>919</v>
      </c>
      <c r="C934" s="68" t="str">
        <f t="shared" si="29"/>
        <v>Hyderabad</v>
      </c>
      <c r="D934" s="93" t="str">
        <f>IF(AND('Care Companion Tracker'!$U934="", 'Care Companion Tracker'!$Z934=""),"Class not attended", IF(AND('Care Companion Tracker'!$Z934="",'Care Companion Tracker'!$U934&lt;&gt;"",$K934="Surgery",$W934=""),"Practical Left", IF(AND('Care Companion Tracker'!$Z934="",'Care Companion Tracker'!$U934&lt;&gt;"",'Care Companion Tracker'!$K934="Surgery",'Care Companion Tracker'!$Y934=""),"Evaluation left",IF(OR(AND('Care Companion Tracker'!$Z934&lt;&gt;"",'Care Companion Tracker'!$K934="Surgery",'Care Companion Tracker'!$U934&lt;&gt;"",'Care Companion Tracker'!$W934&lt;&gt;"",'Care Companion Tracker'!$Y934&lt;&gt;""),AND('Care Companion Tracker'!$Z934&lt;&gt;"",'Care Companion Tracker'!$K934="Procedure",'Care Companion Tracker'!$U934&lt;&gt;""),AND('Care Companion Tracker'!$Z934&lt;&gt;"",'Care Companion Tracker'!$K934="Observation",'Care Companion Tracker'!$U934&lt;&gt;"")),"Discharged &amp; completed",IF(AND('Care Companion Tracker'!$Z934&lt;&gt;"",'Care Companion Tracker'!$U934&lt;&gt;"",'Care Companion Tracker'!$W934=""),"Discharged but no practical", IF(AND('Care Companion Tracker'!$Z934&lt;&gt;"",'Care Companion Tracker'!$U934&lt;&gt;"",'Care Companion Tracker'!$K934="Surgery",'Care Companion Tracker'!$Y934=""),"Discharged but no evaluation",IF(AND('Care Companion Tracker'!$Z934&lt;&gt;"",'Care Companion Tracker'!$U934=""),"Discharged but no class","Completed but not discharged")))))))</f>
        <v>Discharged but no class</v>
      </c>
      <c r="E934" s="129" t="str">
        <f>IF(Table4[[#This Row],[DOA (DD/MM/YY)]]="","",TEXT(Table4[[#This Row],[DOA (DD/MM/YY)]],"mmm-yy"))</f>
        <v>Sep-14</v>
      </c>
      <c r="F934" s="148" t="str">
        <f>IF('Patient Admission Report'!H929="","",'Patient Admission Report'!H929)</f>
        <v>27/09/2014 12:17 AM</v>
      </c>
      <c r="G934" s="112" t="str">
        <f>IFERROR(IF('Patient Admission Report'!B929="","",'Patient Admission Report'!B929),"")</f>
        <v>10070000165698</v>
      </c>
      <c r="H934" s="68" t="str">
        <f>IFERROR(IF('Patient Admission Report'!C929="","",'Patient Admission Report'!C929),"")</f>
        <v>Mr. MD. WAHEED PASHA</v>
      </c>
      <c r="I934" s="77" t="str">
        <f>IFERROR(IF('Patient Admission Report'!D929="","",'Patient Admission Report'!D929),"")</f>
        <v>91-8125855485</v>
      </c>
      <c r="J934" s="68" t="str">
        <f>IFERROR(IF('Patient Admission Report'!E929="","",'Patient Admission Report'!E929),"")</f>
        <v>Andhra Pradesh</v>
      </c>
      <c r="K934" s="68" t="str">
        <f>IFERROR(IF('Patient Admission Report'!F929="","",'Patient Admission Report'!F929),"")</f>
        <v>PROCEDURE</v>
      </c>
      <c r="L934" s="68" t="str">
        <f>IFERROR(IF('Patient Admission Report'!G929="","",'Patient Admission Report'!G929),"")</f>
        <v>ORTHOPAEDICS</v>
      </c>
      <c r="M934" s="133" t="str">
        <f>IFERROR(IF('Patient Admission Report'!I929="","",'Patient Admission Report'!I929),"")</f>
        <v/>
      </c>
      <c r="N934" s="124"/>
      <c r="O934" s="116"/>
      <c r="P934" s="72"/>
      <c r="Q934" s="73"/>
      <c r="R934" s="72"/>
      <c r="S934" s="72"/>
      <c r="T934" s="73"/>
      <c r="U934" s="69"/>
      <c r="V934" s="69"/>
      <c r="W934" s="136"/>
      <c r="X934" s="139"/>
      <c r="Y934" s="121"/>
      <c r="Z934" s="143" t="str">
        <f>IFERROR(VLOOKUP('Care Companion Tracker'!$G934,'Patient Discharge Report'!$B$11:$E$1048576,3,FALSE),"")</f>
        <v>29/09/2014 08:10 PM</v>
      </c>
      <c r="AA934" s="94" t="str">
        <f>IFERROR(VLOOKUP('Care Companion Tracker'!$G934,'Patient Discharge Report'!$B$11:$E$1048576,4,FALSE),"")</f>
        <v>Normal Discharge</v>
      </c>
      <c r="AB934" s="179">
        <f>ROUND(IF('Care Companion Tracker'!$Z934="",0,('Care Companion Tracker'!$Z934-'Care Companion Tracker'!$F934)),0)</f>
        <v>3</v>
      </c>
      <c r="AC934" s="116"/>
      <c r="AD934" s="95"/>
    </row>
    <row r="935" spans="2:30">
      <c r="B935" s="67">
        <f t="shared" si="28"/>
        <v>920</v>
      </c>
      <c r="C935" s="68" t="str">
        <f t="shared" si="29"/>
        <v>Hyderabad</v>
      </c>
      <c r="D935" s="93" t="str">
        <f>IF(AND('Care Companion Tracker'!$U935="", 'Care Companion Tracker'!$Z935=""),"Class not attended", IF(AND('Care Companion Tracker'!$Z935="",'Care Companion Tracker'!$U935&lt;&gt;"",$K935="Surgery",$W935=""),"Practical Left", IF(AND('Care Companion Tracker'!$Z935="",'Care Companion Tracker'!$U935&lt;&gt;"",'Care Companion Tracker'!$K935="Surgery",'Care Companion Tracker'!$Y935=""),"Evaluation left",IF(OR(AND('Care Companion Tracker'!$Z935&lt;&gt;"",'Care Companion Tracker'!$K935="Surgery",'Care Companion Tracker'!$U935&lt;&gt;"",'Care Companion Tracker'!$W935&lt;&gt;"",'Care Companion Tracker'!$Y935&lt;&gt;""),AND('Care Companion Tracker'!$Z935&lt;&gt;"",'Care Companion Tracker'!$K935="Procedure",'Care Companion Tracker'!$U935&lt;&gt;""),AND('Care Companion Tracker'!$Z935&lt;&gt;"",'Care Companion Tracker'!$K935="Observation",'Care Companion Tracker'!$U935&lt;&gt;"")),"Discharged &amp; completed",IF(AND('Care Companion Tracker'!$Z935&lt;&gt;"",'Care Companion Tracker'!$U935&lt;&gt;"",'Care Companion Tracker'!$W935=""),"Discharged but no practical", IF(AND('Care Companion Tracker'!$Z935&lt;&gt;"",'Care Companion Tracker'!$U935&lt;&gt;"",'Care Companion Tracker'!$K935="Surgery",'Care Companion Tracker'!$Y935=""),"Discharged but no evaluation",IF(AND('Care Companion Tracker'!$Z935&lt;&gt;"",'Care Companion Tracker'!$U935=""),"Discharged but no class","Completed but not discharged")))))))</f>
        <v>Class not attended</v>
      </c>
      <c r="E935" s="129" t="str">
        <f>IF(Table4[[#This Row],[DOA (DD/MM/YY)]]="","",TEXT(Table4[[#This Row],[DOA (DD/MM/YY)]],"mmm-yy"))</f>
        <v>Sep-14</v>
      </c>
      <c r="F935" s="148" t="str">
        <f>IF('Patient Admission Report'!H930="","",'Patient Admission Report'!H930)</f>
        <v>27/09/2014 08:40 PM</v>
      </c>
      <c r="G935" s="112" t="str">
        <f>IFERROR(IF('Patient Admission Report'!B930="","",'Patient Admission Report'!B930),"")</f>
        <v>10070000205010</v>
      </c>
      <c r="H935" s="68" t="str">
        <f>IFERROR(IF('Patient Admission Report'!C930="","",'Patient Admission Report'!C930),"")</f>
        <v>Mr SATHAIAH K</v>
      </c>
      <c r="I935" s="77" t="str">
        <f>IFERROR(IF('Patient Admission Report'!D930="","",'Patient Admission Report'!D930),"")</f>
        <v>91-9000187893</v>
      </c>
      <c r="J935" s="68" t="str">
        <f>IFERROR(IF('Patient Admission Report'!E930="","",'Patient Admission Report'!E930),"")</f>
        <v>TELANGANA</v>
      </c>
      <c r="K935" s="68" t="str">
        <f>IFERROR(IF('Patient Admission Report'!F930="","",'Patient Admission Report'!F930),"")</f>
        <v>PROCEDURE</v>
      </c>
      <c r="L935" s="68" t="str">
        <f>IFERROR(IF('Patient Admission Report'!G930="","",'Patient Admission Report'!G930),"")</f>
        <v>PULMONOLOGY</v>
      </c>
      <c r="M935" s="133" t="str">
        <f>IFERROR(IF('Patient Admission Report'!I930="","",'Patient Admission Report'!I930),"")</f>
        <v>Dedicated Health Services TPA P Ltd</v>
      </c>
      <c r="N935" s="124"/>
      <c r="O935" s="116"/>
      <c r="P935" s="72"/>
      <c r="Q935" s="73"/>
      <c r="R935" s="72"/>
      <c r="S935" s="72"/>
      <c r="T935" s="73"/>
      <c r="U935" s="69"/>
      <c r="V935" s="69"/>
      <c r="W935" s="136"/>
      <c r="X935" s="139"/>
      <c r="Y935" s="121"/>
      <c r="Z935" s="143" t="str">
        <f>IFERROR(VLOOKUP('Care Companion Tracker'!$G935,'Patient Discharge Report'!$B$11:$E$1048576,3,FALSE),"")</f>
        <v/>
      </c>
      <c r="AA935" s="94" t="str">
        <f>IFERROR(VLOOKUP('Care Companion Tracker'!$G935,'Patient Discharge Report'!$B$11:$E$1048576,4,FALSE),"")</f>
        <v/>
      </c>
      <c r="AB935" s="179">
        <f>ROUND(IF('Care Companion Tracker'!$Z935="",0,('Care Companion Tracker'!$Z935-'Care Companion Tracker'!$F935)),0)</f>
        <v>0</v>
      </c>
      <c r="AC935" s="116"/>
      <c r="AD935" s="95"/>
    </row>
    <row r="936" spans="2:30">
      <c r="B936" s="67">
        <f t="shared" si="28"/>
        <v>921</v>
      </c>
      <c r="C936" s="68" t="str">
        <f t="shared" si="29"/>
        <v>Hyderabad</v>
      </c>
      <c r="D936" s="93" t="str">
        <f>IF(AND('Care Companion Tracker'!$U936="", 'Care Companion Tracker'!$Z936=""),"Class not attended", IF(AND('Care Companion Tracker'!$Z936="",'Care Companion Tracker'!$U936&lt;&gt;"",$K936="Surgery",$W936=""),"Practical Left", IF(AND('Care Companion Tracker'!$Z936="",'Care Companion Tracker'!$U936&lt;&gt;"",'Care Companion Tracker'!$K936="Surgery",'Care Companion Tracker'!$Y936=""),"Evaluation left",IF(OR(AND('Care Companion Tracker'!$Z936&lt;&gt;"",'Care Companion Tracker'!$K936="Surgery",'Care Companion Tracker'!$U936&lt;&gt;"",'Care Companion Tracker'!$W936&lt;&gt;"",'Care Companion Tracker'!$Y936&lt;&gt;""),AND('Care Companion Tracker'!$Z936&lt;&gt;"",'Care Companion Tracker'!$K936="Procedure",'Care Companion Tracker'!$U936&lt;&gt;""),AND('Care Companion Tracker'!$Z936&lt;&gt;"",'Care Companion Tracker'!$K936="Observation",'Care Companion Tracker'!$U936&lt;&gt;"")),"Discharged &amp; completed",IF(AND('Care Companion Tracker'!$Z936&lt;&gt;"",'Care Companion Tracker'!$U936&lt;&gt;"",'Care Companion Tracker'!$W936=""),"Discharged but no practical", IF(AND('Care Companion Tracker'!$Z936&lt;&gt;"",'Care Companion Tracker'!$U936&lt;&gt;"",'Care Companion Tracker'!$K936="Surgery",'Care Companion Tracker'!$Y936=""),"Discharged but no evaluation",IF(AND('Care Companion Tracker'!$Z936&lt;&gt;"",'Care Companion Tracker'!$U936=""),"Discharged but no class","Completed but not discharged")))))))</f>
        <v>Discharged but no class</v>
      </c>
      <c r="E936" s="129" t="str">
        <f>IF(Table4[[#This Row],[DOA (DD/MM/YY)]]="","",TEXT(Table4[[#This Row],[DOA (DD/MM/YY)]],"mmm-yy"))</f>
        <v>Sep-14</v>
      </c>
      <c r="F936" s="148" t="str">
        <f>IF('Patient Admission Report'!H931="","",'Patient Admission Report'!H931)</f>
        <v>27/09/2014 06:51 PM</v>
      </c>
      <c r="G936" s="112" t="str">
        <f>IFERROR(IF('Patient Admission Report'!B931="","",'Patient Admission Report'!B931),"")</f>
        <v>10070000203773</v>
      </c>
      <c r="H936" s="68" t="str">
        <f>IFERROR(IF('Patient Admission Report'!C931="","",'Patient Admission Report'!C931),"")</f>
        <v>Mrs PRABHAVATHI BAI</v>
      </c>
      <c r="I936" s="77" t="str">
        <f>IFERROR(IF('Patient Admission Report'!D931="","",'Patient Admission Report'!D931),"")</f>
        <v>09741919032</v>
      </c>
      <c r="J936" s="68" t="str">
        <f>IFERROR(IF('Patient Admission Report'!E931="","",'Patient Admission Report'!E931),"")</f>
        <v>Karnataka.</v>
      </c>
      <c r="K936" s="68" t="str">
        <f>IFERROR(IF('Patient Admission Report'!F931="","",'Patient Admission Report'!F931),"")</f>
        <v>OBSERVATION</v>
      </c>
      <c r="L936" s="68" t="str">
        <f>IFERROR(IF('Patient Admission Report'!G931="","",'Patient Admission Report'!G931),"")</f>
        <v>PULMONOLOGY</v>
      </c>
      <c r="M936" s="133" t="str">
        <f>IFERROR(IF('Patient Admission Report'!I931="","",'Patient Admission Report'!I931),"")</f>
        <v/>
      </c>
      <c r="N936" s="124"/>
      <c r="O936" s="116"/>
      <c r="P936" s="72"/>
      <c r="Q936" s="73"/>
      <c r="R936" s="72"/>
      <c r="S936" s="72"/>
      <c r="T936" s="73"/>
      <c r="U936" s="69"/>
      <c r="V936" s="69"/>
      <c r="W936" s="136"/>
      <c r="X936" s="139"/>
      <c r="Y936" s="121"/>
      <c r="Z936" s="143" t="str">
        <f>IFERROR(VLOOKUP('Care Companion Tracker'!$G936,'Patient Discharge Report'!$B$11:$E$1048576,3,FALSE),"")</f>
        <v>30/09/2014 08:49 PM</v>
      </c>
      <c r="AA936" s="94" t="str">
        <f>IFERROR(VLOOKUP('Care Companion Tracker'!$G936,'Patient Discharge Report'!$B$11:$E$1048576,4,FALSE),"")</f>
        <v>Normal Discharge</v>
      </c>
      <c r="AB936" s="179">
        <f>ROUND(IF('Care Companion Tracker'!$Z936="",0,('Care Companion Tracker'!$Z936-'Care Companion Tracker'!$F936)),0)</f>
        <v>3</v>
      </c>
      <c r="AC936" s="116"/>
      <c r="AD936" s="95"/>
    </row>
    <row r="937" spans="2:30">
      <c r="B937" s="67">
        <f t="shared" si="28"/>
        <v>922</v>
      </c>
      <c r="C937" s="68" t="str">
        <f t="shared" si="29"/>
        <v>Hyderabad</v>
      </c>
      <c r="D937" s="93" t="str">
        <f>IF(AND('Care Companion Tracker'!$U937="", 'Care Companion Tracker'!$Z937=""),"Class not attended", IF(AND('Care Companion Tracker'!$Z937="",'Care Companion Tracker'!$U937&lt;&gt;"",$K937="Surgery",$W937=""),"Practical Left", IF(AND('Care Companion Tracker'!$Z937="",'Care Companion Tracker'!$U937&lt;&gt;"",'Care Companion Tracker'!$K937="Surgery",'Care Companion Tracker'!$Y937=""),"Evaluation left",IF(OR(AND('Care Companion Tracker'!$Z937&lt;&gt;"",'Care Companion Tracker'!$K937="Surgery",'Care Companion Tracker'!$U937&lt;&gt;"",'Care Companion Tracker'!$W937&lt;&gt;"",'Care Companion Tracker'!$Y937&lt;&gt;""),AND('Care Companion Tracker'!$Z937&lt;&gt;"",'Care Companion Tracker'!$K937="Procedure",'Care Companion Tracker'!$U937&lt;&gt;""),AND('Care Companion Tracker'!$Z937&lt;&gt;"",'Care Companion Tracker'!$K937="Observation",'Care Companion Tracker'!$U937&lt;&gt;"")),"Discharged &amp; completed",IF(AND('Care Companion Tracker'!$Z937&lt;&gt;"",'Care Companion Tracker'!$U937&lt;&gt;"",'Care Companion Tracker'!$W937=""),"Discharged but no practical", IF(AND('Care Companion Tracker'!$Z937&lt;&gt;"",'Care Companion Tracker'!$U937&lt;&gt;"",'Care Companion Tracker'!$K937="Surgery",'Care Companion Tracker'!$Y937=""),"Discharged but no evaluation",IF(AND('Care Companion Tracker'!$Z937&lt;&gt;"",'Care Companion Tracker'!$U937=""),"Discharged but no class","Completed but not discharged")))))))</f>
        <v>Discharged but no class</v>
      </c>
      <c r="E937" s="129" t="str">
        <f>IF(Table4[[#This Row],[DOA (DD/MM/YY)]]="","",TEXT(Table4[[#This Row],[DOA (DD/MM/YY)]],"mmm-yy"))</f>
        <v>Sep-14</v>
      </c>
      <c r="F937" s="148" t="str">
        <f>IF('Patient Admission Report'!H932="","",'Patient Admission Report'!H932)</f>
        <v>27/09/2014 04:13 PM</v>
      </c>
      <c r="G937" s="112" t="str">
        <f>IFERROR(IF('Patient Admission Report'!B932="","",'Patient Admission Report'!B932),"")</f>
        <v>10070000204915</v>
      </c>
      <c r="H937" s="68" t="str">
        <f>IFERROR(IF('Patient Admission Report'!C932="","",'Patient Admission Report'!C932),"")</f>
        <v>Mr KUMAR D</v>
      </c>
      <c r="I937" s="77" t="str">
        <f>IFERROR(IF('Patient Admission Report'!D932="","",'Patient Admission Report'!D932),"")</f>
        <v>9959028775</v>
      </c>
      <c r="J937" s="68" t="str">
        <f>IFERROR(IF('Patient Admission Report'!E932="","",'Patient Admission Report'!E932),"")</f>
        <v>TELANGANA</v>
      </c>
      <c r="K937" s="68" t="str">
        <f>IFERROR(IF('Patient Admission Report'!F932="","",'Patient Admission Report'!F932),"")</f>
        <v>OBSERVATION</v>
      </c>
      <c r="L937" s="68" t="str">
        <f>IFERROR(IF('Patient Admission Report'!G932="","",'Patient Admission Report'!G932),"")</f>
        <v>PULMONOLOGY</v>
      </c>
      <c r="M937" s="133" t="str">
        <f>IFERROR(IF('Patient Admission Report'!I932="","",'Patient Admission Report'!I932),"")</f>
        <v/>
      </c>
      <c r="N937" s="124"/>
      <c r="O937" s="116"/>
      <c r="P937" s="72"/>
      <c r="Q937" s="73"/>
      <c r="R937" s="72"/>
      <c r="S937" s="72"/>
      <c r="T937" s="73"/>
      <c r="U937" s="69"/>
      <c r="V937" s="69"/>
      <c r="W937" s="136"/>
      <c r="X937" s="139"/>
      <c r="Y937" s="121"/>
      <c r="Z937" s="143" t="str">
        <f>IFERROR(VLOOKUP('Care Companion Tracker'!$G937,'Patient Discharge Report'!$B$11:$E$1048576,3,FALSE),"")</f>
        <v>29/09/2014 08:09 PM</v>
      </c>
      <c r="AA937" s="94" t="str">
        <f>IFERROR(VLOOKUP('Care Companion Tracker'!$G937,'Patient Discharge Report'!$B$11:$E$1048576,4,FALSE),"")</f>
        <v>Normal Discharge</v>
      </c>
      <c r="AB937" s="179">
        <f>ROUND(IF('Care Companion Tracker'!$Z937="",0,('Care Companion Tracker'!$Z937-'Care Companion Tracker'!$F937)),0)</f>
        <v>2</v>
      </c>
      <c r="AC937" s="116"/>
      <c r="AD937" s="95"/>
    </row>
    <row r="938" spans="2:30">
      <c r="B938" s="67">
        <f t="shared" si="28"/>
        <v>923</v>
      </c>
      <c r="C938" s="68" t="str">
        <f t="shared" si="29"/>
        <v>Hyderabad</v>
      </c>
      <c r="D938" s="93" t="str">
        <f>IF(AND('Care Companion Tracker'!$U938="", 'Care Companion Tracker'!$Z938=""),"Class not attended", IF(AND('Care Companion Tracker'!$Z938="",'Care Companion Tracker'!$U938&lt;&gt;"",$K938="Surgery",$W938=""),"Practical Left", IF(AND('Care Companion Tracker'!$Z938="",'Care Companion Tracker'!$U938&lt;&gt;"",'Care Companion Tracker'!$K938="Surgery",'Care Companion Tracker'!$Y938=""),"Evaluation left",IF(OR(AND('Care Companion Tracker'!$Z938&lt;&gt;"",'Care Companion Tracker'!$K938="Surgery",'Care Companion Tracker'!$U938&lt;&gt;"",'Care Companion Tracker'!$W938&lt;&gt;"",'Care Companion Tracker'!$Y938&lt;&gt;""),AND('Care Companion Tracker'!$Z938&lt;&gt;"",'Care Companion Tracker'!$K938="Procedure",'Care Companion Tracker'!$U938&lt;&gt;""),AND('Care Companion Tracker'!$Z938&lt;&gt;"",'Care Companion Tracker'!$K938="Observation",'Care Companion Tracker'!$U938&lt;&gt;"")),"Discharged &amp; completed",IF(AND('Care Companion Tracker'!$Z938&lt;&gt;"",'Care Companion Tracker'!$U938&lt;&gt;"",'Care Companion Tracker'!$W938=""),"Discharged but no practical", IF(AND('Care Companion Tracker'!$Z938&lt;&gt;"",'Care Companion Tracker'!$U938&lt;&gt;"",'Care Companion Tracker'!$K938="Surgery",'Care Companion Tracker'!$Y938=""),"Discharged but no evaluation",IF(AND('Care Companion Tracker'!$Z938&lt;&gt;"",'Care Companion Tracker'!$U938=""),"Discharged but no class","Completed but not discharged")))))))</f>
        <v>Discharged but no class</v>
      </c>
      <c r="E938" s="129" t="str">
        <f>IF(Table4[[#This Row],[DOA (DD/MM/YY)]]="","",TEXT(Table4[[#This Row],[DOA (DD/MM/YY)]],"mmm-yy"))</f>
        <v>Sep-14</v>
      </c>
      <c r="F938" s="148" t="str">
        <f>IF('Patient Admission Report'!H933="","",'Patient Admission Report'!H933)</f>
        <v>27/09/2014 11:46 AM</v>
      </c>
      <c r="G938" s="112" t="str">
        <f>IFERROR(IF('Patient Admission Report'!B933="","",'Patient Admission Report'!B933),"")</f>
        <v>10070000204901</v>
      </c>
      <c r="H938" s="68" t="str">
        <f>IFERROR(IF('Patient Admission Report'!C933="","",'Patient Admission Report'!C933),"")</f>
        <v>Mr PRAKASA RAO P.S.S</v>
      </c>
      <c r="I938" s="77" t="str">
        <f>IFERROR(IF('Patient Admission Report'!D933="","",'Patient Admission Report'!D933),"")</f>
        <v>919848638834</v>
      </c>
      <c r="J938" s="68" t="str">
        <f>IFERROR(IF('Patient Admission Report'!E933="","",'Patient Admission Report'!E933),"")</f>
        <v>TELANGANA</v>
      </c>
      <c r="K938" s="68" t="str">
        <f>IFERROR(IF('Patient Admission Report'!F933="","",'Patient Admission Report'!F933),"")</f>
        <v>OBSERVATION</v>
      </c>
      <c r="L938" s="68" t="str">
        <f>IFERROR(IF('Patient Admission Report'!G933="","",'Patient Admission Report'!G933),"")</f>
        <v>PULMONOLOGY</v>
      </c>
      <c r="M938" s="133" t="str">
        <f>IFERROR(IF('Patient Admission Report'!I933="","",'Patient Admission Report'!I933),"")</f>
        <v>ICICI LOMBARD GENERAL INSURANCE_CREDIT</v>
      </c>
      <c r="N938" s="124"/>
      <c r="O938" s="116"/>
      <c r="P938" s="72"/>
      <c r="Q938" s="73"/>
      <c r="R938" s="72"/>
      <c r="S938" s="72"/>
      <c r="T938" s="73"/>
      <c r="U938" s="69"/>
      <c r="V938" s="69"/>
      <c r="W938" s="136"/>
      <c r="X938" s="139"/>
      <c r="Y938" s="121"/>
      <c r="Z938" s="143" t="str">
        <f>IFERROR(VLOOKUP('Care Companion Tracker'!$G938,'Patient Discharge Report'!$B$11:$E$1048576,3,FALSE),"")</f>
        <v>30/09/2014 08:48 PM</v>
      </c>
      <c r="AA938" s="94" t="str">
        <f>IFERROR(VLOOKUP('Care Companion Tracker'!$G938,'Patient Discharge Report'!$B$11:$E$1048576,4,FALSE),"")</f>
        <v>Normal Discharge</v>
      </c>
      <c r="AB938" s="179">
        <f>ROUND(IF('Care Companion Tracker'!$Z938="",0,('Care Companion Tracker'!$Z938-'Care Companion Tracker'!$F938)),0)</f>
        <v>3</v>
      </c>
      <c r="AC938" s="116"/>
      <c r="AD938" s="95"/>
    </row>
    <row r="939" spans="2:30">
      <c r="B939" s="67">
        <f t="shared" si="28"/>
        <v>924</v>
      </c>
      <c r="C939" s="68" t="str">
        <f t="shared" si="29"/>
        <v>Hyderabad</v>
      </c>
      <c r="D939" s="93" t="str">
        <f>IF(AND('Care Companion Tracker'!$U939="", 'Care Companion Tracker'!$Z939=""),"Class not attended", IF(AND('Care Companion Tracker'!$Z939="",'Care Companion Tracker'!$U939&lt;&gt;"",$K939="Surgery",$W939=""),"Practical Left", IF(AND('Care Companion Tracker'!$Z939="",'Care Companion Tracker'!$U939&lt;&gt;"",'Care Companion Tracker'!$K939="Surgery",'Care Companion Tracker'!$Y939=""),"Evaluation left",IF(OR(AND('Care Companion Tracker'!$Z939&lt;&gt;"",'Care Companion Tracker'!$K939="Surgery",'Care Companion Tracker'!$U939&lt;&gt;"",'Care Companion Tracker'!$W939&lt;&gt;"",'Care Companion Tracker'!$Y939&lt;&gt;""),AND('Care Companion Tracker'!$Z939&lt;&gt;"",'Care Companion Tracker'!$K939="Procedure",'Care Companion Tracker'!$U939&lt;&gt;""),AND('Care Companion Tracker'!$Z939&lt;&gt;"",'Care Companion Tracker'!$K939="Observation",'Care Companion Tracker'!$U939&lt;&gt;"")),"Discharged &amp; completed",IF(AND('Care Companion Tracker'!$Z939&lt;&gt;"",'Care Companion Tracker'!$U939&lt;&gt;"",'Care Companion Tracker'!$W939=""),"Discharged but no practical", IF(AND('Care Companion Tracker'!$Z939&lt;&gt;"",'Care Companion Tracker'!$U939&lt;&gt;"",'Care Companion Tracker'!$K939="Surgery",'Care Companion Tracker'!$Y939=""),"Discharged but no evaluation",IF(AND('Care Companion Tracker'!$Z939&lt;&gt;"",'Care Companion Tracker'!$U939=""),"Discharged but no class","Completed but not discharged")))))))</f>
        <v>Discharged but no class</v>
      </c>
      <c r="E939" s="129" t="str">
        <f>IF(Table4[[#This Row],[DOA (DD/MM/YY)]]="","",TEXT(Table4[[#This Row],[DOA (DD/MM/YY)]],"mmm-yy"))</f>
        <v>Sep-14</v>
      </c>
      <c r="F939" s="148" t="str">
        <f>IF('Patient Admission Report'!H934="","",'Patient Admission Report'!H934)</f>
        <v>28/09/2014 07:26 PM</v>
      </c>
      <c r="G939" s="112" t="str">
        <f>IFERROR(IF('Patient Admission Report'!B934="","",'Patient Admission Report'!B934),"")</f>
        <v>10070000205049</v>
      </c>
      <c r="H939" s="68" t="str">
        <f>IFERROR(IF('Patient Admission Report'!C934="","",'Patient Admission Report'!C934),"")</f>
        <v>Mr LALAYYA</v>
      </c>
      <c r="I939" s="77" t="str">
        <f>IFERROR(IF('Patient Admission Report'!D934="","",'Patient Admission Report'!D934),"")</f>
        <v>91-9561921681</v>
      </c>
      <c r="J939" s="68" t="str">
        <f>IFERROR(IF('Patient Admission Report'!E934="","",'Patient Admission Report'!E934),"")</f>
        <v>Karnataka.</v>
      </c>
      <c r="K939" s="68" t="str">
        <f>IFERROR(IF('Patient Admission Report'!F934="","",'Patient Admission Report'!F934),"")</f>
        <v>OBSERVATION</v>
      </c>
      <c r="L939" s="68" t="str">
        <f>IFERROR(IF('Patient Admission Report'!G934="","",'Patient Admission Report'!G934),"")</f>
        <v>CARDIOLOGY - ADULT</v>
      </c>
      <c r="M939" s="133" t="str">
        <f>IFERROR(IF('Patient Admission Report'!I934="","",'Patient Admission Report'!I934),"")</f>
        <v>VAJPAYEE AROGYASREE</v>
      </c>
      <c r="N939" s="124"/>
      <c r="O939" s="116"/>
      <c r="P939" s="72"/>
      <c r="Q939" s="73"/>
      <c r="R939" s="72"/>
      <c r="S939" s="72"/>
      <c r="T939" s="73"/>
      <c r="U939" s="69"/>
      <c r="V939" s="69"/>
      <c r="W939" s="136"/>
      <c r="X939" s="139"/>
      <c r="Y939" s="121"/>
      <c r="Z939" s="143" t="str">
        <f>IFERROR(VLOOKUP('Care Companion Tracker'!$G939,'Patient Discharge Report'!$B$11:$E$1048576,3,FALSE),"")</f>
        <v>29/09/2014 08:09 PM</v>
      </c>
      <c r="AA939" s="94" t="str">
        <f>IFERROR(VLOOKUP('Care Companion Tracker'!$G939,'Patient Discharge Report'!$B$11:$E$1048576,4,FALSE),"")</f>
        <v>Normal Discharge</v>
      </c>
      <c r="AB939" s="179">
        <f>ROUND(IF('Care Companion Tracker'!$Z939="",0,('Care Companion Tracker'!$Z939-'Care Companion Tracker'!$F939)),0)</f>
        <v>1</v>
      </c>
      <c r="AC939" s="116"/>
      <c r="AD939" s="95"/>
    </row>
    <row r="940" spans="2:30">
      <c r="B940" s="67">
        <f t="shared" si="28"/>
        <v>925</v>
      </c>
      <c r="C940" s="68" t="str">
        <f t="shared" si="29"/>
        <v>Hyderabad</v>
      </c>
      <c r="D940" s="93" t="str">
        <f>IF(AND('Care Companion Tracker'!$U940="", 'Care Companion Tracker'!$Z940=""),"Class not attended", IF(AND('Care Companion Tracker'!$Z940="",'Care Companion Tracker'!$U940&lt;&gt;"",$K940="Surgery",$W940=""),"Practical Left", IF(AND('Care Companion Tracker'!$Z940="",'Care Companion Tracker'!$U940&lt;&gt;"",'Care Companion Tracker'!$K940="Surgery",'Care Companion Tracker'!$Y940=""),"Evaluation left",IF(OR(AND('Care Companion Tracker'!$Z940&lt;&gt;"",'Care Companion Tracker'!$K940="Surgery",'Care Companion Tracker'!$U940&lt;&gt;"",'Care Companion Tracker'!$W940&lt;&gt;"",'Care Companion Tracker'!$Y940&lt;&gt;""),AND('Care Companion Tracker'!$Z940&lt;&gt;"",'Care Companion Tracker'!$K940="Procedure",'Care Companion Tracker'!$U940&lt;&gt;""),AND('Care Companion Tracker'!$Z940&lt;&gt;"",'Care Companion Tracker'!$K940="Observation",'Care Companion Tracker'!$U940&lt;&gt;"")),"Discharged &amp; completed",IF(AND('Care Companion Tracker'!$Z940&lt;&gt;"",'Care Companion Tracker'!$U940&lt;&gt;"",'Care Companion Tracker'!$W940=""),"Discharged but no practical", IF(AND('Care Companion Tracker'!$Z940&lt;&gt;"",'Care Companion Tracker'!$U940&lt;&gt;"",'Care Companion Tracker'!$K940="Surgery",'Care Companion Tracker'!$Y940=""),"Discharged but no evaluation",IF(AND('Care Companion Tracker'!$Z940&lt;&gt;"",'Care Companion Tracker'!$U940=""),"Discharged but no class","Completed but not discharged")))))))</f>
        <v>Class not attended</v>
      </c>
      <c r="E940" s="129" t="str">
        <f>IF(Table4[[#This Row],[DOA (DD/MM/YY)]]="","",TEXT(Table4[[#This Row],[DOA (DD/MM/YY)]],"mmm-yy"))</f>
        <v>Sep-14</v>
      </c>
      <c r="F940" s="148" t="str">
        <f>IF('Patient Admission Report'!H935="","",'Patient Admission Report'!H935)</f>
        <v>28/09/2014 01:54 AM</v>
      </c>
      <c r="G940" s="112" t="str">
        <f>IFERROR(IF('Patient Admission Report'!B935="","",'Patient Admission Report'!B935),"")</f>
        <v>10070000205016</v>
      </c>
      <c r="H940" s="68" t="str">
        <f>IFERROR(IF('Patient Admission Report'!C935="","",'Patient Admission Report'!C935),"")</f>
        <v>Mr SHAIK NAWAB S</v>
      </c>
      <c r="I940" s="77" t="str">
        <f>IFERROR(IF('Patient Admission Report'!D935="","",'Patient Admission Report'!D935),"")</f>
        <v>91-9966435712</v>
      </c>
      <c r="J940" s="68" t="str">
        <f>IFERROR(IF('Patient Admission Report'!E935="","",'Patient Admission Report'!E935),"")</f>
        <v>TELANGANA</v>
      </c>
      <c r="K940" s="68" t="str">
        <f>IFERROR(IF('Patient Admission Report'!F935="","",'Patient Admission Report'!F935),"")</f>
        <v>PROCEDURE</v>
      </c>
      <c r="L940" s="68" t="str">
        <f>IFERROR(IF('Patient Admission Report'!G935="","",'Patient Admission Report'!G935),"")</f>
        <v>CARDIOLOGY - ADULT</v>
      </c>
      <c r="M940" s="133" t="str">
        <f>IFERROR(IF('Patient Admission Report'!I935="","",'Patient Admission Report'!I935),"")</f>
        <v>AROGYA SRI</v>
      </c>
      <c r="N940" s="124"/>
      <c r="O940" s="116"/>
      <c r="P940" s="72"/>
      <c r="Q940" s="73"/>
      <c r="R940" s="72"/>
      <c r="S940" s="72"/>
      <c r="T940" s="73"/>
      <c r="U940" s="69"/>
      <c r="V940" s="69"/>
      <c r="W940" s="136"/>
      <c r="X940" s="139"/>
      <c r="Y940" s="121"/>
      <c r="Z940" s="143" t="str">
        <f>IFERROR(VLOOKUP('Care Companion Tracker'!$G940,'Patient Discharge Report'!$B$11:$E$1048576,3,FALSE),"")</f>
        <v/>
      </c>
      <c r="AA940" s="94" t="str">
        <f>IFERROR(VLOOKUP('Care Companion Tracker'!$G940,'Patient Discharge Report'!$B$11:$E$1048576,4,FALSE),"")</f>
        <v/>
      </c>
      <c r="AB940" s="179">
        <f>ROUND(IF('Care Companion Tracker'!$Z940="",0,('Care Companion Tracker'!$Z940-'Care Companion Tracker'!$F940)),0)</f>
        <v>0</v>
      </c>
      <c r="AC940" s="116"/>
      <c r="AD940" s="95"/>
    </row>
    <row r="941" spans="2:30">
      <c r="B941" s="67">
        <f t="shared" si="28"/>
        <v>926</v>
      </c>
      <c r="C941" s="68" t="str">
        <f t="shared" si="29"/>
        <v>Hyderabad</v>
      </c>
      <c r="D941" s="93" t="str">
        <f>IF(AND('Care Companion Tracker'!$U941="", 'Care Companion Tracker'!$Z941=""),"Class not attended", IF(AND('Care Companion Tracker'!$Z941="",'Care Companion Tracker'!$U941&lt;&gt;"",$K941="Surgery",$W941=""),"Practical Left", IF(AND('Care Companion Tracker'!$Z941="",'Care Companion Tracker'!$U941&lt;&gt;"",'Care Companion Tracker'!$K941="Surgery",'Care Companion Tracker'!$Y941=""),"Evaluation left",IF(OR(AND('Care Companion Tracker'!$Z941&lt;&gt;"",'Care Companion Tracker'!$K941="Surgery",'Care Companion Tracker'!$U941&lt;&gt;"",'Care Companion Tracker'!$W941&lt;&gt;"",'Care Companion Tracker'!$Y941&lt;&gt;""),AND('Care Companion Tracker'!$Z941&lt;&gt;"",'Care Companion Tracker'!$K941="Procedure",'Care Companion Tracker'!$U941&lt;&gt;""),AND('Care Companion Tracker'!$Z941&lt;&gt;"",'Care Companion Tracker'!$K941="Observation",'Care Companion Tracker'!$U941&lt;&gt;"")),"Discharged &amp; completed",IF(AND('Care Companion Tracker'!$Z941&lt;&gt;"",'Care Companion Tracker'!$U941&lt;&gt;"",'Care Companion Tracker'!$W941=""),"Discharged but no practical", IF(AND('Care Companion Tracker'!$Z941&lt;&gt;"",'Care Companion Tracker'!$U941&lt;&gt;"",'Care Companion Tracker'!$K941="Surgery",'Care Companion Tracker'!$Y941=""),"Discharged but no evaluation",IF(AND('Care Companion Tracker'!$Z941&lt;&gt;"",'Care Companion Tracker'!$U941=""),"Discharged but no class","Completed but not discharged")))))))</f>
        <v>Discharged but no class</v>
      </c>
      <c r="E941" s="129" t="str">
        <f>IF(Table4[[#This Row],[DOA (DD/MM/YY)]]="","",TEXT(Table4[[#This Row],[DOA (DD/MM/YY)]],"mmm-yy"))</f>
        <v>Sep-14</v>
      </c>
      <c r="F941" s="148" t="str">
        <f>IF('Patient Admission Report'!H936="","",'Patient Admission Report'!H936)</f>
        <v>28/09/2014 01:39 AM</v>
      </c>
      <c r="G941" s="112" t="str">
        <f>IFERROR(IF('Patient Admission Report'!B936="","",'Patient Admission Report'!B936),"")</f>
        <v>10070000164299</v>
      </c>
      <c r="H941" s="68" t="str">
        <f>IFERROR(IF('Patient Admission Report'!C936="","",'Patient Admission Report'!C936),"")</f>
        <v>Mr ASHOK CHARLA A</v>
      </c>
      <c r="I941" s="77" t="str">
        <f>IFERROR(IF('Patient Admission Report'!D936="","",'Patient Admission Report'!D936),"")</f>
        <v>91-8096217395</v>
      </c>
      <c r="J941" s="68" t="str">
        <f>IFERROR(IF('Patient Admission Report'!E936="","",'Patient Admission Report'!E936),"")</f>
        <v>Andhra Pradesh</v>
      </c>
      <c r="K941" s="68" t="str">
        <f>IFERROR(IF('Patient Admission Report'!F936="","",'Patient Admission Report'!F936),"")</f>
        <v>OBSERVATION</v>
      </c>
      <c r="L941" s="68" t="str">
        <f>IFERROR(IF('Patient Admission Report'!G936="","",'Patient Admission Report'!G936),"")</f>
        <v>CARDIOLOGY - ADULT</v>
      </c>
      <c r="M941" s="133" t="str">
        <f>IFERROR(IF('Patient Admission Report'!I936="","",'Patient Admission Report'!I936),"")</f>
        <v/>
      </c>
      <c r="N941" s="124"/>
      <c r="O941" s="116"/>
      <c r="P941" s="72"/>
      <c r="Q941" s="73"/>
      <c r="R941" s="72"/>
      <c r="S941" s="72"/>
      <c r="T941" s="73"/>
      <c r="U941" s="69"/>
      <c r="V941" s="69"/>
      <c r="W941" s="136"/>
      <c r="X941" s="139"/>
      <c r="Y941" s="121"/>
      <c r="Z941" s="143" t="str">
        <f>IFERROR(VLOOKUP('Care Companion Tracker'!$G941,'Patient Discharge Report'!$B$11:$E$1048576,3,FALSE),"")</f>
        <v>02/10/2014 08:10 PM</v>
      </c>
      <c r="AA941" s="94" t="str">
        <f>IFERROR(VLOOKUP('Care Companion Tracker'!$G941,'Patient Discharge Report'!$B$11:$E$1048576,4,FALSE),"")</f>
        <v>Normal Discharge</v>
      </c>
      <c r="AB941" s="179">
        <f>ROUND(IF('Care Companion Tracker'!$Z941="",0,('Care Companion Tracker'!$Z941-'Care Companion Tracker'!$F941)),0)</f>
        <v>5</v>
      </c>
      <c r="AC941" s="116"/>
      <c r="AD941" s="95"/>
    </row>
    <row r="942" spans="2:30">
      <c r="B942" s="67">
        <f t="shared" si="28"/>
        <v>927</v>
      </c>
      <c r="C942" s="68" t="str">
        <f t="shared" si="29"/>
        <v>Hyderabad</v>
      </c>
      <c r="D942" s="93" t="str">
        <f>IF(AND('Care Companion Tracker'!$U942="", 'Care Companion Tracker'!$Z942=""),"Class not attended", IF(AND('Care Companion Tracker'!$Z942="",'Care Companion Tracker'!$U942&lt;&gt;"",$K942="Surgery",$W942=""),"Practical Left", IF(AND('Care Companion Tracker'!$Z942="",'Care Companion Tracker'!$U942&lt;&gt;"",'Care Companion Tracker'!$K942="Surgery",'Care Companion Tracker'!$Y942=""),"Evaluation left",IF(OR(AND('Care Companion Tracker'!$Z942&lt;&gt;"",'Care Companion Tracker'!$K942="Surgery",'Care Companion Tracker'!$U942&lt;&gt;"",'Care Companion Tracker'!$W942&lt;&gt;"",'Care Companion Tracker'!$Y942&lt;&gt;""),AND('Care Companion Tracker'!$Z942&lt;&gt;"",'Care Companion Tracker'!$K942="Procedure",'Care Companion Tracker'!$U942&lt;&gt;""),AND('Care Companion Tracker'!$Z942&lt;&gt;"",'Care Companion Tracker'!$K942="Observation",'Care Companion Tracker'!$U942&lt;&gt;"")),"Discharged &amp; completed",IF(AND('Care Companion Tracker'!$Z942&lt;&gt;"",'Care Companion Tracker'!$U942&lt;&gt;"",'Care Companion Tracker'!$W942=""),"Discharged but no practical", IF(AND('Care Companion Tracker'!$Z942&lt;&gt;"",'Care Companion Tracker'!$U942&lt;&gt;"",'Care Companion Tracker'!$K942="Surgery",'Care Companion Tracker'!$Y942=""),"Discharged but no evaluation",IF(AND('Care Companion Tracker'!$Z942&lt;&gt;"",'Care Companion Tracker'!$U942=""),"Discharged but no class","Completed but not discharged")))))))</f>
        <v>Discharged but no class</v>
      </c>
      <c r="E942" s="129" t="str">
        <f>IF(Table4[[#This Row],[DOA (DD/MM/YY)]]="","",TEXT(Table4[[#This Row],[DOA (DD/MM/YY)]],"mmm-yy"))</f>
        <v>Sep-14</v>
      </c>
      <c r="F942" s="148" t="str">
        <f>IF('Patient Admission Report'!H937="","",'Patient Admission Report'!H937)</f>
        <v>28/09/2014 04:48 PM</v>
      </c>
      <c r="G942" s="112" t="str">
        <f>IFERROR(IF('Patient Admission Report'!B937="","",'Patient Admission Report'!B937),"")</f>
        <v>10070000205046</v>
      </c>
      <c r="H942" s="68" t="str">
        <f>IFERROR(IF('Patient Admission Report'!C937="","",'Patient Admission Report'!C937),"")</f>
        <v>Mr JAI HIND V</v>
      </c>
      <c r="I942" s="77" t="str">
        <f>IFERROR(IF('Patient Admission Report'!D937="","",'Patient Admission Report'!D937),"")</f>
        <v>91-9951863202</v>
      </c>
      <c r="J942" s="68" t="str">
        <f>IFERROR(IF('Patient Admission Report'!E937="","",'Patient Admission Report'!E937),"")</f>
        <v>TELANGANA</v>
      </c>
      <c r="K942" s="68" t="str">
        <f>IFERROR(IF('Patient Admission Report'!F937="","",'Patient Admission Report'!F937),"")</f>
        <v>OBSERVATION</v>
      </c>
      <c r="L942" s="68" t="str">
        <f>IFERROR(IF('Patient Admission Report'!G937="","",'Patient Admission Report'!G937),"")</f>
        <v>GASTROENTEROLOGY</v>
      </c>
      <c r="M942" s="133" t="str">
        <f>IFERROR(IF('Patient Admission Report'!I937="","",'Patient Admission Report'!I937),"")</f>
        <v/>
      </c>
      <c r="N942" s="124"/>
      <c r="O942" s="116"/>
      <c r="P942" s="72"/>
      <c r="Q942" s="73"/>
      <c r="R942" s="72"/>
      <c r="S942" s="72"/>
      <c r="T942" s="73"/>
      <c r="U942" s="69"/>
      <c r="V942" s="69"/>
      <c r="W942" s="136"/>
      <c r="X942" s="139"/>
      <c r="Y942" s="121"/>
      <c r="Z942" s="143" t="str">
        <f>IFERROR(VLOOKUP('Care Companion Tracker'!$G942,'Patient Discharge Report'!$B$11:$E$1048576,3,FALSE),"")</f>
        <v>06/10/2014 07:27 PM</v>
      </c>
      <c r="AA942" s="94" t="str">
        <f>IFERROR(VLOOKUP('Care Companion Tracker'!$G942,'Patient Discharge Report'!$B$11:$E$1048576,4,FALSE),"")</f>
        <v>Normal Discharge</v>
      </c>
      <c r="AB942" s="179">
        <f>ROUND(IF('Care Companion Tracker'!$Z942="",0,('Care Companion Tracker'!$Z942-'Care Companion Tracker'!$F942)),0)</f>
        <v>8</v>
      </c>
      <c r="AC942" s="116"/>
      <c r="AD942" s="95"/>
    </row>
    <row r="943" spans="2:30">
      <c r="B943" s="67">
        <f t="shared" si="28"/>
        <v>928</v>
      </c>
      <c r="C943" s="68" t="str">
        <f t="shared" si="29"/>
        <v>Hyderabad</v>
      </c>
      <c r="D943" s="93" t="str">
        <f>IF(AND('Care Companion Tracker'!$U943="", 'Care Companion Tracker'!$Z943=""),"Class not attended", IF(AND('Care Companion Tracker'!$Z943="",'Care Companion Tracker'!$U943&lt;&gt;"",$K943="Surgery",$W943=""),"Practical Left", IF(AND('Care Companion Tracker'!$Z943="",'Care Companion Tracker'!$U943&lt;&gt;"",'Care Companion Tracker'!$K943="Surgery",'Care Companion Tracker'!$Y943=""),"Evaluation left",IF(OR(AND('Care Companion Tracker'!$Z943&lt;&gt;"",'Care Companion Tracker'!$K943="Surgery",'Care Companion Tracker'!$U943&lt;&gt;"",'Care Companion Tracker'!$W943&lt;&gt;"",'Care Companion Tracker'!$Y943&lt;&gt;""),AND('Care Companion Tracker'!$Z943&lt;&gt;"",'Care Companion Tracker'!$K943="Procedure",'Care Companion Tracker'!$U943&lt;&gt;""),AND('Care Companion Tracker'!$Z943&lt;&gt;"",'Care Companion Tracker'!$K943="Observation",'Care Companion Tracker'!$U943&lt;&gt;"")),"Discharged &amp; completed",IF(AND('Care Companion Tracker'!$Z943&lt;&gt;"",'Care Companion Tracker'!$U943&lt;&gt;"",'Care Companion Tracker'!$W943=""),"Discharged but no practical", IF(AND('Care Companion Tracker'!$Z943&lt;&gt;"",'Care Companion Tracker'!$U943&lt;&gt;"",'Care Companion Tracker'!$K943="Surgery",'Care Companion Tracker'!$Y943=""),"Discharged but no evaluation",IF(AND('Care Companion Tracker'!$Z943&lt;&gt;"",'Care Companion Tracker'!$U943=""),"Discharged but no class","Completed but not discharged")))))))</f>
        <v>Discharged but no class</v>
      </c>
      <c r="E943" s="129" t="str">
        <f>IF(Table4[[#This Row],[DOA (DD/MM/YY)]]="","",TEXT(Table4[[#This Row],[DOA (DD/MM/YY)]],"mmm-yy"))</f>
        <v>Sep-14</v>
      </c>
      <c r="F943" s="148" t="str">
        <f>IF('Patient Admission Report'!H938="","",'Patient Admission Report'!H938)</f>
        <v>28/09/2014 04:08 AM</v>
      </c>
      <c r="G943" s="112" t="str">
        <f>IFERROR(IF('Patient Admission Report'!B938="","",'Patient Admission Report'!B938),"")</f>
        <v>10070000205019</v>
      </c>
      <c r="H943" s="68" t="str">
        <f>IFERROR(IF('Patient Admission Report'!C938="","",'Patient Admission Report'!C938),"")</f>
        <v>Mr RUPAN SAHAB</v>
      </c>
      <c r="I943" s="77" t="str">
        <f>IFERROR(IF('Patient Admission Report'!D938="","",'Patient Admission Report'!D938),"")</f>
        <v>91-8121812618</v>
      </c>
      <c r="J943" s="68" t="str">
        <f>IFERROR(IF('Patient Admission Report'!E938="","",'Patient Admission Report'!E938),"")</f>
        <v>TELANGANA</v>
      </c>
      <c r="K943" s="68" t="str">
        <f>IFERROR(IF('Patient Admission Report'!F938="","",'Patient Admission Report'!F938),"")</f>
        <v>PROCEDURE</v>
      </c>
      <c r="L943" s="68" t="str">
        <f>IFERROR(IF('Patient Admission Report'!G938="","",'Patient Admission Report'!G938),"")</f>
        <v>GASTROENTEROLOGY</v>
      </c>
      <c r="M943" s="133" t="str">
        <f>IFERROR(IF('Patient Admission Report'!I938="","",'Patient Admission Report'!I938),"")</f>
        <v>ESIC_CREDIT</v>
      </c>
      <c r="N943" s="124"/>
      <c r="O943" s="116"/>
      <c r="P943" s="72"/>
      <c r="Q943" s="73"/>
      <c r="R943" s="72"/>
      <c r="S943" s="72"/>
      <c r="T943" s="73"/>
      <c r="U943" s="69"/>
      <c r="V943" s="69"/>
      <c r="W943" s="136"/>
      <c r="X943" s="139"/>
      <c r="Y943" s="121"/>
      <c r="Z943" s="143" t="str">
        <f>IFERROR(VLOOKUP('Care Companion Tracker'!$G943,'Patient Discharge Report'!$B$11:$E$1048576,3,FALSE),"")</f>
        <v>06/10/2014 07:29 PM</v>
      </c>
      <c r="AA943" s="94" t="str">
        <f>IFERROR(VLOOKUP('Care Companion Tracker'!$G943,'Patient Discharge Report'!$B$11:$E$1048576,4,FALSE),"")</f>
        <v>Death</v>
      </c>
      <c r="AB943" s="179">
        <f>ROUND(IF('Care Companion Tracker'!$Z943="",0,('Care Companion Tracker'!$Z943-'Care Companion Tracker'!$F943)),0)</f>
        <v>9</v>
      </c>
      <c r="AC943" s="116"/>
      <c r="AD943" s="95"/>
    </row>
    <row r="944" spans="2:30">
      <c r="B944" s="67">
        <f t="shared" si="28"/>
        <v>929</v>
      </c>
      <c r="C944" s="68" t="str">
        <f t="shared" si="29"/>
        <v>Hyderabad</v>
      </c>
      <c r="D944" s="93" t="str">
        <f>IF(AND('Care Companion Tracker'!$U944="", 'Care Companion Tracker'!$Z944=""),"Class not attended", IF(AND('Care Companion Tracker'!$Z944="",'Care Companion Tracker'!$U944&lt;&gt;"",$K944="Surgery",$W944=""),"Practical Left", IF(AND('Care Companion Tracker'!$Z944="",'Care Companion Tracker'!$U944&lt;&gt;"",'Care Companion Tracker'!$K944="Surgery",'Care Companion Tracker'!$Y944=""),"Evaluation left",IF(OR(AND('Care Companion Tracker'!$Z944&lt;&gt;"",'Care Companion Tracker'!$K944="Surgery",'Care Companion Tracker'!$U944&lt;&gt;"",'Care Companion Tracker'!$W944&lt;&gt;"",'Care Companion Tracker'!$Y944&lt;&gt;""),AND('Care Companion Tracker'!$Z944&lt;&gt;"",'Care Companion Tracker'!$K944="Procedure",'Care Companion Tracker'!$U944&lt;&gt;""),AND('Care Companion Tracker'!$Z944&lt;&gt;"",'Care Companion Tracker'!$K944="Observation",'Care Companion Tracker'!$U944&lt;&gt;"")),"Discharged &amp; completed",IF(AND('Care Companion Tracker'!$Z944&lt;&gt;"",'Care Companion Tracker'!$U944&lt;&gt;"",'Care Companion Tracker'!$W944=""),"Discharged but no practical", IF(AND('Care Companion Tracker'!$Z944&lt;&gt;"",'Care Companion Tracker'!$U944&lt;&gt;"",'Care Companion Tracker'!$K944="Surgery",'Care Companion Tracker'!$Y944=""),"Discharged but no evaluation",IF(AND('Care Companion Tracker'!$Z944&lt;&gt;"",'Care Companion Tracker'!$U944=""),"Discharged but no class","Completed but not discharged")))))))</f>
        <v>Discharged but no class</v>
      </c>
      <c r="E944" s="129" t="str">
        <f>IF(Table4[[#This Row],[DOA (DD/MM/YY)]]="","",TEXT(Table4[[#This Row],[DOA (DD/MM/YY)]],"mmm-yy"))</f>
        <v>Sep-14</v>
      </c>
      <c r="F944" s="148" t="str">
        <f>IF('Patient Admission Report'!H939="","",'Patient Admission Report'!H939)</f>
        <v>28/09/2014 12:00 AM</v>
      </c>
      <c r="G944" s="112" t="str">
        <f>IFERROR(IF('Patient Admission Report'!B939="","",'Patient Admission Report'!B939),"")</f>
        <v>10070000205015</v>
      </c>
      <c r="H944" s="68" t="str">
        <f>IFERROR(IF('Patient Admission Report'!C939="","",'Patient Admission Report'!C939),"")</f>
        <v>Mrs KEERTHANA S</v>
      </c>
      <c r="I944" s="77" t="str">
        <f>IFERROR(IF('Patient Admission Report'!D939="","",'Patient Admission Report'!D939),"")</f>
        <v>91-9959190430</v>
      </c>
      <c r="J944" s="68" t="str">
        <f>IFERROR(IF('Patient Admission Report'!E939="","",'Patient Admission Report'!E939),"")</f>
        <v>TELANGANA</v>
      </c>
      <c r="K944" s="68" t="str">
        <f>IFERROR(IF('Patient Admission Report'!F939="","",'Patient Admission Report'!F939),"")</f>
        <v>OBSERVATION</v>
      </c>
      <c r="L944" s="68" t="str">
        <f>IFERROR(IF('Patient Admission Report'!G939="","",'Patient Admission Report'!G939),"")</f>
        <v>GASTROENTEROLOGY</v>
      </c>
      <c r="M944" s="133" t="str">
        <f>IFERROR(IF('Patient Admission Report'!I939="","",'Patient Admission Report'!I939),"")</f>
        <v/>
      </c>
      <c r="N944" s="124"/>
      <c r="O944" s="116"/>
      <c r="P944" s="72"/>
      <c r="Q944" s="73"/>
      <c r="R944" s="72"/>
      <c r="S944" s="72"/>
      <c r="T944" s="73"/>
      <c r="U944" s="69"/>
      <c r="V944" s="69"/>
      <c r="W944" s="136"/>
      <c r="X944" s="139"/>
      <c r="Y944" s="121"/>
      <c r="Z944" s="143" t="str">
        <f>IFERROR(VLOOKUP('Care Companion Tracker'!$G944,'Patient Discharge Report'!$B$11:$E$1048576,3,FALSE),"")</f>
        <v>06/10/2014 07:26 PM</v>
      </c>
      <c r="AA944" s="94" t="str">
        <f>IFERROR(VLOOKUP('Care Companion Tracker'!$G944,'Patient Discharge Report'!$B$11:$E$1048576,4,FALSE),"")</f>
        <v>Normal Discharge</v>
      </c>
      <c r="AB944" s="179">
        <f>ROUND(IF('Care Companion Tracker'!$Z944="",0,('Care Companion Tracker'!$Z944-'Care Companion Tracker'!$F944)),0)</f>
        <v>9</v>
      </c>
      <c r="AC944" s="116"/>
      <c r="AD944" s="95"/>
    </row>
    <row r="945" spans="2:30">
      <c r="B945" s="67">
        <f t="shared" si="28"/>
        <v>930</v>
      </c>
      <c r="C945" s="68" t="str">
        <f t="shared" si="29"/>
        <v>Hyderabad</v>
      </c>
      <c r="D945" s="93" t="str">
        <f>IF(AND('Care Companion Tracker'!$U945="", 'Care Companion Tracker'!$Z945=""),"Class not attended", IF(AND('Care Companion Tracker'!$Z945="",'Care Companion Tracker'!$U945&lt;&gt;"",$K945="Surgery",$W945=""),"Practical Left", IF(AND('Care Companion Tracker'!$Z945="",'Care Companion Tracker'!$U945&lt;&gt;"",'Care Companion Tracker'!$K945="Surgery",'Care Companion Tracker'!$Y945=""),"Evaluation left",IF(OR(AND('Care Companion Tracker'!$Z945&lt;&gt;"",'Care Companion Tracker'!$K945="Surgery",'Care Companion Tracker'!$U945&lt;&gt;"",'Care Companion Tracker'!$W945&lt;&gt;"",'Care Companion Tracker'!$Y945&lt;&gt;""),AND('Care Companion Tracker'!$Z945&lt;&gt;"",'Care Companion Tracker'!$K945="Procedure",'Care Companion Tracker'!$U945&lt;&gt;""),AND('Care Companion Tracker'!$Z945&lt;&gt;"",'Care Companion Tracker'!$K945="Observation",'Care Companion Tracker'!$U945&lt;&gt;"")),"Discharged &amp; completed",IF(AND('Care Companion Tracker'!$Z945&lt;&gt;"",'Care Companion Tracker'!$U945&lt;&gt;"",'Care Companion Tracker'!$W945=""),"Discharged but no practical", IF(AND('Care Companion Tracker'!$Z945&lt;&gt;"",'Care Companion Tracker'!$U945&lt;&gt;"",'Care Companion Tracker'!$K945="Surgery",'Care Companion Tracker'!$Y945=""),"Discharged but no evaluation",IF(AND('Care Companion Tracker'!$Z945&lt;&gt;"",'Care Companion Tracker'!$U945=""),"Discharged but no class","Completed but not discharged")))))))</f>
        <v>Discharged but no class</v>
      </c>
      <c r="E945" s="129" t="str">
        <f>IF(Table4[[#This Row],[DOA (DD/MM/YY)]]="","",TEXT(Table4[[#This Row],[DOA (DD/MM/YY)]],"mmm-yy"))</f>
        <v>Sep-14</v>
      </c>
      <c r="F945" s="148" t="str">
        <f>IF('Patient Admission Report'!H940="","",'Patient Admission Report'!H940)</f>
        <v>28/09/2014 11:40 PM</v>
      </c>
      <c r="G945" s="112" t="str">
        <f>IFERROR(IF('Patient Admission Report'!B940="","",'Patient Admission Report'!B940),"")</f>
        <v>10070000205053</v>
      </c>
      <c r="H945" s="68" t="str">
        <f>IFERROR(IF('Patient Admission Report'!C940="","",'Patient Admission Report'!C940),"")</f>
        <v>Mr SATHYANARAYANA P</v>
      </c>
      <c r="I945" s="77" t="str">
        <f>IFERROR(IF('Patient Admission Report'!D940="","",'Patient Admission Report'!D940),"")</f>
        <v>91-8142777963</v>
      </c>
      <c r="J945" s="68" t="str">
        <f>IFERROR(IF('Patient Admission Report'!E940="","",'Patient Admission Report'!E940),"")</f>
        <v>TELANGANA</v>
      </c>
      <c r="K945" s="68" t="str">
        <f>IFERROR(IF('Patient Admission Report'!F940="","",'Patient Admission Report'!F940),"")</f>
        <v>PROCEDURE</v>
      </c>
      <c r="L945" s="68" t="str">
        <f>IFERROR(IF('Patient Admission Report'!G940="","",'Patient Admission Report'!G940),"")</f>
        <v>GENERAL MEDICINE</v>
      </c>
      <c r="M945" s="133" t="str">
        <f>IFERROR(IF('Patient Admission Report'!I940="","",'Patient Admission Report'!I940),"")</f>
        <v/>
      </c>
      <c r="N945" s="124"/>
      <c r="O945" s="116"/>
      <c r="P945" s="72"/>
      <c r="Q945" s="73"/>
      <c r="R945" s="72"/>
      <c r="S945" s="72"/>
      <c r="T945" s="73"/>
      <c r="U945" s="69"/>
      <c r="V945" s="69"/>
      <c r="W945" s="136"/>
      <c r="X945" s="139"/>
      <c r="Y945" s="121"/>
      <c r="Z945" s="143" t="str">
        <f>IFERROR(VLOOKUP('Care Companion Tracker'!$G945,'Patient Discharge Report'!$B$11:$E$1048576,3,FALSE),"")</f>
        <v>30/09/2014 08:49 PM</v>
      </c>
      <c r="AA945" s="94" t="str">
        <f>IFERROR(VLOOKUP('Care Companion Tracker'!$G945,'Patient Discharge Report'!$B$11:$E$1048576,4,FALSE),"")</f>
        <v>LAMA</v>
      </c>
      <c r="AB945" s="179">
        <f>ROUND(IF('Care Companion Tracker'!$Z945="",0,('Care Companion Tracker'!$Z945-'Care Companion Tracker'!$F945)),0)</f>
        <v>2</v>
      </c>
      <c r="AC945" s="116"/>
      <c r="AD945" s="95"/>
    </row>
    <row r="946" spans="2:30">
      <c r="B946" s="67">
        <f t="shared" si="28"/>
        <v>931</v>
      </c>
      <c r="C946" s="68" t="str">
        <f t="shared" si="29"/>
        <v>Hyderabad</v>
      </c>
      <c r="D946" s="93" t="str">
        <f>IF(AND('Care Companion Tracker'!$U946="", 'Care Companion Tracker'!$Z946=""),"Class not attended", IF(AND('Care Companion Tracker'!$Z946="",'Care Companion Tracker'!$U946&lt;&gt;"",$K946="Surgery",$W946=""),"Practical Left", IF(AND('Care Companion Tracker'!$Z946="",'Care Companion Tracker'!$U946&lt;&gt;"",'Care Companion Tracker'!$K946="Surgery",'Care Companion Tracker'!$Y946=""),"Evaluation left",IF(OR(AND('Care Companion Tracker'!$Z946&lt;&gt;"",'Care Companion Tracker'!$K946="Surgery",'Care Companion Tracker'!$U946&lt;&gt;"",'Care Companion Tracker'!$W946&lt;&gt;"",'Care Companion Tracker'!$Y946&lt;&gt;""),AND('Care Companion Tracker'!$Z946&lt;&gt;"",'Care Companion Tracker'!$K946="Procedure",'Care Companion Tracker'!$U946&lt;&gt;""),AND('Care Companion Tracker'!$Z946&lt;&gt;"",'Care Companion Tracker'!$K946="Observation",'Care Companion Tracker'!$U946&lt;&gt;"")),"Discharged &amp; completed",IF(AND('Care Companion Tracker'!$Z946&lt;&gt;"",'Care Companion Tracker'!$U946&lt;&gt;"",'Care Companion Tracker'!$W946=""),"Discharged but no practical", IF(AND('Care Companion Tracker'!$Z946&lt;&gt;"",'Care Companion Tracker'!$U946&lt;&gt;"",'Care Companion Tracker'!$K946="Surgery",'Care Companion Tracker'!$Y946=""),"Discharged but no evaluation",IF(AND('Care Companion Tracker'!$Z946&lt;&gt;"",'Care Companion Tracker'!$U946=""),"Discharged but no class","Completed but not discharged")))))))</f>
        <v>Class not attended</v>
      </c>
      <c r="E946" s="129" t="str">
        <f>IF(Table4[[#This Row],[DOA (DD/MM/YY)]]="","",TEXT(Table4[[#This Row],[DOA (DD/MM/YY)]],"mmm-yy"))</f>
        <v>Sep-14</v>
      </c>
      <c r="F946" s="148" t="str">
        <f>IF('Patient Admission Report'!H941="","",'Patient Admission Report'!H941)</f>
        <v>28/09/2014 07:04 PM</v>
      </c>
      <c r="G946" s="112" t="str">
        <f>IFERROR(IF('Patient Admission Report'!B941="","",'Patient Admission Report'!B941),"")</f>
        <v>10070000205050</v>
      </c>
      <c r="H946" s="70" t="str">
        <f>IFERROR(IF('Patient Admission Report'!C941="","",'Patient Admission Report'!C941),"")</f>
        <v>Ms SWEATHA B</v>
      </c>
      <c r="I946" s="77" t="str">
        <f>IFERROR(IF('Patient Admission Report'!D941="","",'Patient Admission Report'!D941),"")</f>
        <v>91-</v>
      </c>
      <c r="J946" s="70" t="str">
        <f>IFERROR(IF('Patient Admission Report'!E941="","",'Patient Admission Report'!E941),"")</f>
        <v>TELANGANA</v>
      </c>
      <c r="K946" s="70" t="str">
        <f>IFERROR(IF('Patient Admission Report'!F941="","",'Patient Admission Report'!F941),"")</f>
        <v>OBSERVATION</v>
      </c>
      <c r="L946" s="70" t="str">
        <f>IFERROR(IF('Patient Admission Report'!G941="","",'Patient Admission Report'!G941),"")</f>
        <v>GENERAL MEDICINE</v>
      </c>
      <c r="M946" s="134" t="str">
        <f>IFERROR(IF('Patient Admission Report'!I941="","",'Patient Admission Report'!I941),"")</f>
        <v/>
      </c>
      <c r="N946" s="124"/>
      <c r="O946" s="116"/>
      <c r="P946" s="72"/>
      <c r="Q946" s="73"/>
      <c r="R946" s="72"/>
      <c r="S946" s="72"/>
      <c r="T946" s="73"/>
      <c r="U946" s="69"/>
      <c r="V946" s="69"/>
      <c r="W946" s="136"/>
      <c r="X946" s="139"/>
      <c r="Y946" s="121"/>
      <c r="Z946" s="143" t="str">
        <f>IFERROR(VLOOKUP('Care Companion Tracker'!$G946,'Patient Discharge Report'!$B$11:$E$1048576,3,FALSE),"")</f>
        <v/>
      </c>
      <c r="AA946" s="94" t="str">
        <f>IFERROR(VLOOKUP('Care Companion Tracker'!$G946,'Patient Discharge Report'!$B$11:$E$1048576,4,FALSE),"")</f>
        <v/>
      </c>
      <c r="AB946" s="179">
        <f>ROUND(IF('Care Companion Tracker'!$Z946="",0,('Care Companion Tracker'!$Z946-'Care Companion Tracker'!$F946)),0)</f>
        <v>0</v>
      </c>
      <c r="AC946" s="116"/>
      <c r="AD946" s="95"/>
    </row>
    <row r="947" spans="2:30">
      <c r="B947" s="67">
        <f t="shared" si="28"/>
        <v>932</v>
      </c>
      <c r="C947" s="68" t="str">
        <f t="shared" si="29"/>
        <v>Hyderabad</v>
      </c>
      <c r="D947" s="93" t="str">
        <f>IF(AND('Care Companion Tracker'!$U947="", 'Care Companion Tracker'!$Z947=""),"Class not attended", IF(AND('Care Companion Tracker'!$Z947="",'Care Companion Tracker'!$U947&lt;&gt;"",$K947="Surgery",$W947=""),"Practical Left", IF(AND('Care Companion Tracker'!$Z947="",'Care Companion Tracker'!$U947&lt;&gt;"",'Care Companion Tracker'!$K947="Surgery",'Care Companion Tracker'!$Y947=""),"Evaluation left",IF(OR(AND('Care Companion Tracker'!$Z947&lt;&gt;"",'Care Companion Tracker'!$K947="Surgery",'Care Companion Tracker'!$U947&lt;&gt;"",'Care Companion Tracker'!$W947&lt;&gt;"",'Care Companion Tracker'!$Y947&lt;&gt;""),AND('Care Companion Tracker'!$Z947&lt;&gt;"",'Care Companion Tracker'!$K947="Procedure",'Care Companion Tracker'!$U947&lt;&gt;""),AND('Care Companion Tracker'!$Z947&lt;&gt;"",'Care Companion Tracker'!$K947="Observation",'Care Companion Tracker'!$U947&lt;&gt;"")),"Discharged &amp; completed",IF(AND('Care Companion Tracker'!$Z947&lt;&gt;"",'Care Companion Tracker'!$U947&lt;&gt;"",'Care Companion Tracker'!$W947=""),"Discharged but no practical", IF(AND('Care Companion Tracker'!$Z947&lt;&gt;"",'Care Companion Tracker'!$U947&lt;&gt;"",'Care Companion Tracker'!$K947="Surgery",'Care Companion Tracker'!$Y947=""),"Discharged but no evaluation",IF(AND('Care Companion Tracker'!$Z947&lt;&gt;"",'Care Companion Tracker'!$U947=""),"Discharged but no class","Completed but not discharged")))))))</f>
        <v>Discharged but no class</v>
      </c>
      <c r="E947" s="129" t="str">
        <f>IF(Table4[[#This Row],[DOA (DD/MM/YY)]]="","",TEXT(Table4[[#This Row],[DOA (DD/MM/YY)]],"mmm-yy"))</f>
        <v>Sep-14</v>
      </c>
      <c r="F947" s="148" t="str">
        <f>IF('Patient Admission Report'!H942="","",'Patient Admission Report'!H942)</f>
        <v>28/09/2014 07:00 PM</v>
      </c>
      <c r="G947" s="112" t="str">
        <f>IFERROR(IF('Patient Admission Report'!B942="","",'Patient Admission Report'!B942),"")</f>
        <v>10070000205052</v>
      </c>
      <c r="H947" s="68" t="str">
        <f>IFERROR(IF('Patient Admission Report'!C942="","",'Patient Admission Report'!C942),"")</f>
        <v>Mrs IRA DAS</v>
      </c>
      <c r="I947" s="77" t="str">
        <f>IFERROR(IF('Patient Admission Report'!D942="","",'Patient Admission Report'!D942),"")</f>
        <v>91-9866479128</v>
      </c>
      <c r="J947" s="68" t="str">
        <f>IFERROR(IF('Patient Admission Report'!E942="","",'Patient Admission Report'!E942),"")</f>
        <v>TELANGANA</v>
      </c>
      <c r="K947" s="68" t="str">
        <f>IFERROR(IF('Patient Admission Report'!F942="","",'Patient Admission Report'!F942),"")</f>
        <v>OBSERVATION</v>
      </c>
      <c r="L947" s="68" t="str">
        <f>IFERROR(IF('Patient Admission Report'!G942="","",'Patient Admission Report'!G942),"")</f>
        <v>GENERAL MEDICINE</v>
      </c>
      <c r="M947" s="133" t="str">
        <f>IFERROR(IF('Patient Admission Report'!I942="","",'Patient Admission Report'!I942),"")</f>
        <v>FAMILY HEALTH PLAN LIMITED_CREDIT</v>
      </c>
      <c r="N947" s="124"/>
      <c r="O947" s="116"/>
      <c r="P947" s="72"/>
      <c r="Q947" s="73"/>
      <c r="R947" s="72"/>
      <c r="S947" s="72"/>
      <c r="T947" s="73"/>
      <c r="U947" s="69"/>
      <c r="V947" s="69"/>
      <c r="W947" s="136"/>
      <c r="X947" s="139"/>
      <c r="Y947" s="121"/>
      <c r="Z947" s="143" t="str">
        <f>IFERROR(VLOOKUP('Care Companion Tracker'!$G947,'Patient Discharge Report'!$B$11:$E$1048576,3,FALSE),"")</f>
        <v>06/10/2014 07:28 PM</v>
      </c>
      <c r="AA947" s="94" t="str">
        <f>IFERROR(VLOOKUP('Care Companion Tracker'!$G947,'Patient Discharge Report'!$B$11:$E$1048576,4,FALSE),"")</f>
        <v>Normal Discharge</v>
      </c>
      <c r="AB947" s="179">
        <f>ROUND(IF('Care Companion Tracker'!$Z947="",0,('Care Companion Tracker'!$Z947-'Care Companion Tracker'!$F947)),0)</f>
        <v>8</v>
      </c>
      <c r="AC947" s="116"/>
      <c r="AD947" s="95"/>
    </row>
    <row r="948" spans="2:30">
      <c r="B948" s="67">
        <f t="shared" si="28"/>
        <v>933</v>
      </c>
      <c r="C948" s="68" t="str">
        <f t="shared" si="29"/>
        <v>Hyderabad</v>
      </c>
      <c r="D948" s="93" t="str">
        <f>IF(AND('Care Companion Tracker'!$U948="", 'Care Companion Tracker'!$Z948=""),"Class not attended", IF(AND('Care Companion Tracker'!$Z948="",'Care Companion Tracker'!$U948&lt;&gt;"",$K948="Surgery",$W948=""),"Practical Left", IF(AND('Care Companion Tracker'!$Z948="",'Care Companion Tracker'!$U948&lt;&gt;"",'Care Companion Tracker'!$K948="Surgery",'Care Companion Tracker'!$Y948=""),"Evaluation left",IF(OR(AND('Care Companion Tracker'!$Z948&lt;&gt;"",'Care Companion Tracker'!$K948="Surgery",'Care Companion Tracker'!$U948&lt;&gt;"",'Care Companion Tracker'!$W948&lt;&gt;"",'Care Companion Tracker'!$Y948&lt;&gt;""),AND('Care Companion Tracker'!$Z948&lt;&gt;"",'Care Companion Tracker'!$K948="Procedure",'Care Companion Tracker'!$U948&lt;&gt;""),AND('Care Companion Tracker'!$Z948&lt;&gt;"",'Care Companion Tracker'!$K948="Observation",'Care Companion Tracker'!$U948&lt;&gt;"")),"Discharged &amp; completed",IF(AND('Care Companion Tracker'!$Z948&lt;&gt;"",'Care Companion Tracker'!$U948&lt;&gt;"",'Care Companion Tracker'!$W948=""),"Discharged but no practical", IF(AND('Care Companion Tracker'!$Z948&lt;&gt;"",'Care Companion Tracker'!$U948&lt;&gt;"",'Care Companion Tracker'!$K948="Surgery",'Care Companion Tracker'!$Y948=""),"Discharged but no evaluation",IF(AND('Care Companion Tracker'!$Z948&lt;&gt;"",'Care Companion Tracker'!$U948=""),"Discharged but no class","Completed but not discharged")))))))</f>
        <v>Discharged but no class</v>
      </c>
      <c r="E948" s="129" t="str">
        <f>IF(Table4[[#This Row],[DOA (DD/MM/YY)]]="","",TEXT(Table4[[#This Row],[DOA (DD/MM/YY)]],"mmm-yy"))</f>
        <v>Sep-14</v>
      </c>
      <c r="F948" s="148" t="str">
        <f>IF('Patient Admission Report'!H943="","",'Patient Admission Report'!H943)</f>
        <v>28/09/2014 02:19 PM</v>
      </c>
      <c r="G948" s="112" t="str">
        <f>IFERROR(IF('Patient Admission Report'!B943="","",'Patient Admission Report'!B943),"")</f>
        <v>10070000205039</v>
      </c>
      <c r="H948" s="68" t="str">
        <f>IFERROR(IF('Patient Admission Report'!C943="","",'Patient Admission Report'!C943),"")</f>
        <v>Mr KISHAN</v>
      </c>
      <c r="I948" s="77" t="str">
        <f>IFERROR(IF('Patient Admission Report'!D943="","",'Patient Admission Report'!D943),"")</f>
        <v>91-95536204774</v>
      </c>
      <c r="J948" s="68" t="str">
        <f>IFERROR(IF('Patient Admission Report'!E943="","",'Patient Admission Report'!E943),"")</f>
        <v>TELANGANA</v>
      </c>
      <c r="K948" s="68" t="str">
        <f>IFERROR(IF('Patient Admission Report'!F943="","",'Patient Admission Report'!F943),"")</f>
        <v>OBSERVATION</v>
      </c>
      <c r="L948" s="68" t="str">
        <f>IFERROR(IF('Patient Admission Report'!G943="","",'Patient Admission Report'!G943),"")</f>
        <v>NEURO SURGERY</v>
      </c>
      <c r="M948" s="133" t="str">
        <f>IFERROR(IF('Patient Admission Report'!I943="","",'Patient Admission Report'!I943),"")</f>
        <v>AROGYA SRI</v>
      </c>
      <c r="N948" s="124"/>
      <c r="O948" s="116"/>
      <c r="P948" s="72"/>
      <c r="Q948" s="73"/>
      <c r="R948" s="72"/>
      <c r="S948" s="72"/>
      <c r="T948" s="73"/>
      <c r="U948" s="69"/>
      <c r="V948" s="69"/>
      <c r="W948" s="136"/>
      <c r="X948" s="139"/>
      <c r="Y948" s="121"/>
      <c r="Z948" s="143" t="str">
        <f>IFERROR(VLOOKUP('Care Companion Tracker'!$G948,'Patient Discharge Report'!$B$11:$E$1048576,3,FALSE),"")</f>
        <v>06/10/2014 10:20 PM</v>
      </c>
      <c r="AA948" s="94" t="str">
        <f>IFERROR(VLOOKUP('Care Companion Tracker'!$G948,'Patient Discharge Report'!$B$11:$E$1048576,4,FALSE),"")</f>
        <v>Normal Discharge</v>
      </c>
      <c r="AB948" s="179">
        <f>ROUND(IF('Care Companion Tracker'!$Z948="",0,('Care Companion Tracker'!$Z948-'Care Companion Tracker'!$F948)),0)</f>
        <v>8</v>
      </c>
      <c r="AC948" s="116"/>
      <c r="AD948" s="95"/>
    </row>
    <row r="949" spans="2:30">
      <c r="B949" s="67">
        <f t="shared" si="28"/>
        <v>934</v>
      </c>
      <c r="C949" s="68" t="str">
        <f t="shared" si="29"/>
        <v>Hyderabad</v>
      </c>
      <c r="D949" s="93" t="str">
        <f>IF(AND('Care Companion Tracker'!$U949="", 'Care Companion Tracker'!$Z949=""),"Class not attended", IF(AND('Care Companion Tracker'!$Z949="",'Care Companion Tracker'!$U949&lt;&gt;"",$K949="Surgery",$W949=""),"Practical Left", IF(AND('Care Companion Tracker'!$Z949="",'Care Companion Tracker'!$U949&lt;&gt;"",'Care Companion Tracker'!$K949="Surgery",'Care Companion Tracker'!$Y949=""),"Evaluation left",IF(OR(AND('Care Companion Tracker'!$Z949&lt;&gt;"",'Care Companion Tracker'!$K949="Surgery",'Care Companion Tracker'!$U949&lt;&gt;"",'Care Companion Tracker'!$W949&lt;&gt;"",'Care Companion Tracker'!$Y949&lt;&gt;""),AND('Care Companion Tracker'!$Z949&lt;&gt;"",'Care Companion Tracker'!$K949="Procedure",'Care Companion Tracker'!$U949&lt;&gt;""),AND('Care Companion Tracker'!$Z949&lt;&gt;"",'Care Companion Tracker'!$K949="Observation",'Care Companion Tracker'!$U949&lt;&gt;"")),"Discharged &amp; completed",IF(AND('Care Companion Tracker'!$Z949&lt;&gt;"",'Care Companion Tracker'!$U949&lt;&gt;"",'Care Companion Tracker'!$W949=""),"Discharged but no practical", IF(AND('Care Companion Tracker'!$Z949&lt;&gt;"",'Care Companion Tracker'!$U949&lt;&gt;"",'Care Companion Tracker'!$K949="Surgery",'Care Companion Tracker'!$Y949=""),"Discharged but no evaluation",IF(AND('Care Companion Tracker'!$Z949&lt;&gt;"",'Care Companion Tracker'!$U949=""),"Discharged but no class","Completed but not discharged")))))))</f>
        <v>Discharged but no class</v>
      </c>
      <c r="E949" s="129" t="str">
        <f>IF(Table4[[#This Row],[DOA (DD/MM/YY)]]="","",TEXT(Table4[[#This Row],[DOA (DD/MM/YY)]],"mmm-yy"))</f>
        <v>Sep-14</v>
      </c>
      <c r="F949" s="148" t="str">
        <f>IF('Patient Admission Report'!H944="","",'Patient Admission Report'!H944)</f>
        <v>28/09/2014 12:42 PM</v>
      </c>
      <c r="G949" s="112" t="str">
        <f>IFERROR(IF('Patient Admission Report'!B944="","",'Patient Admission Report'!B944),"")</f>
        <v>10070000205035</v>
      </c>
      <c r="H949" s="68" t="str">
        <f>IFERROR(IF('Patient Admission Report'!C944="","",'Patient Admission Report'!C944),"")</f>
        <v>Mr SYED MAHBOOB</v>
      </c>
      <c r="I949" s="77" t="str">
        <f>IFERROR(IF('Patient Admission Report'!D944="","",'Patient Admission Report'!D944),"")</f>
        <v>91-9704671520</v>
      </c>
      <c r="J949" s="68" t="str">
        <f>IFERROR(IF('Patient Admission Report'!E944="","",'Patient Admission Report'!E944),"")</f>
        <v>TELANGANA</v>
      </c>
      <c r="K949" s="68" t="str">
        <f>IFERROR(IF('Patient Admission Report'!F944="","",'Patient Admission Report'!F944),"")</f>
        <v>OBSERVATION</v>
      </c>
      <c r="L949" s="68" t="str">
        <f>IFERROR(IF('Patient Admission Report'!G944="","",'Patient Admission Report'!G944),"")</f>
        <v>NEURO SURGERY</v>
      </c>
      <c r="M949" s="133" t="str">
        <f>IFERROR(IF('Patient Admission Report'!I944="","",'Patient Admission Report'!I944),"")</f>
        <v/>
      </c>
      <c r="N949" s="124"/>
      <c r="O949" s="116"/>
      <c r="P949" s="72"/>
      <c r="Q949" s="73"/>
      <c r="R949" s="72"/>
      <c r="S949" s="72"/>
      <c r="T949" s="73"/>
      <c r="U949" s="69"/>
      <c r="V949" s="69" t="s">
        <v>4014</v>
      </c>
      <c r="W949" s="136"/>
      <c r="X949" s="139"/>
      <c r="Y949" s="121"/>
      <c r="Z949" s="143" t="str">
        <f>IFERROR(VLOOKUP('Care Companion Tracker'!$G949,'Patient Discharge Report'!$B$11:$E$1048576,3,FALSE),"")</f>
        <v>30/09/2014 07:49 PM</v>
      </c>
      <c r="AA949" s="94" t="str">
        <f>IFERROR(VLOOKUP('Care Companion Tracker'!$G949,'Patient Discharge Report'!$B$11:$E$1048576,4,FALSE),"")</f>
        <v>Normal Discharge</v>
      </c>
      <c r="AB949" s="179">
        <f>ROUND(IF('Care Companion Tracker'!$Z949="",0,('Care Companion Tracker'!$Z949-'Care Companion Tracker'!$F949)),0)</f>
        <v>2</v>
      </c>
      <c r="AC949" s="116"/>
      <c r="AD949" s="95"/>
    </row>
    <row r="950" spans="2:30">
      <c r="B950" s="67">
        <f t="shared" si="28"/>
        <v>935</v>
      </c>
      <c r="C950" s="68" t="str">
        <f t="shared" si="29"/>
        <v>Hyderabad</v>
      </c>
      <c r="D950" s="93" t="str">
        <f>IF(AND('Care Companion Tracker'!$U950="", 'Care Companion Tracker'!$Z950=""),"Class not attended", IF(AND('Care Companion Tracker'!$Z950="",'Care Companion Tracker'!$U950&lt;&gt;"",$K950="Surgery",$W950=""),"Practical Left", IF(AND('Care Companion Tracker'!$Z950="",'Care Companion Tracker'!$U950&lt;&gt;"",'Care Companion Tracker'!$K950="Surgery",'Care Companion Tracker'!$Y950=""),"Evaluation left",IF(OR(AND('Care Companion Tracker'!$Z950&lt;&gt;"",'Care Companion Tracker'!$K950="Surgery",'Care Companion Tracker'!$U950&lt;&gt;"",'Care Companion Tracker'!$W950&lt;&gt;"",'Care Companion Tracker'!$Y950&lt;&gt;""),AND('Care Companion Tracker'!$Z950&lt;&gt;"",'Care Companion Tracker'!$K950="Procedure",'Care Companion Tracker'!$U950&lt;&gt;""),AND('Care Companion Tracker'!$Z950&lt;&gt;"",'Care Companion Tracker'!$K950="Observation",'Care Companion Tracker'!$U950&lt;&gt;"")),"Discharged &amp; completed",IF(AND('Care Companion Tracker'!$Z950&lt;&gt;"",'Care Companion Tracker'!$U950&lt;&gt;"",'Care Companion Tracker'!$W950=""),"Discharged but no practical", IF(AND('Care Companion Tracker'!$Z950&lt;&gt;"",'Care Companion Tracker'!$U950&lt;&gt;"",'Care Companion Tracker'!$K950="Surgery",'Care Companion Tracker'!$Y950=""),"Discharged but no evaluation",IF(AND('Care Companion Tracker'!$Z950&lt;&gt;"",'Care Companion Tracker'!$U950=""),"Discharged but no class","Completed but not discharged")))))))</f>
        <v>Discharged but no class</v>
      </c>
      <c r="E950" s="129" t="str">
        <f>IF(Table4[[#This Row],[DOA (DD/MM/YY)]]="","",TEXT(Table4[[#This Row],[DOA (DD/MM/YY)]],"mmm-yy"))</f>
        <v>Sep-14</v>
      </c>
      <c r="F950" s="148" t="str">
        <f>IF('Patient Admission Report'!H945="","",'Patient Admission Report'!H945)</f>
        <v>28/09/2014 10:27 AM</v>
      </c>
      <c r="G950" s="112" t="str">
        <f>IFERROR(IF('Patient Admission Report'!B945="","",'Patient Admission Report'!B945),"")</f>
        <v>10070000193253</v>
      </c>
      <c r="H950" s="68" t="str">
        <f>IFERROR(IF('Patient Admission Report'!C945="","",'Patient Admission Report'!C945),"")</f>
        <v>Mrs SHOBHA RANI B</v>
      </c>
      <c r="I950" s="77" t="str">
        <f>IFERROR(IF('Patient Admission Report'!D945="","",'Patient Admission Report'!D945),"")</f>
        <v>9701881858</v>
      </c>
      <c r="J950" s="68" t="str">
        <f>IFERROR(IF('Patient Admission Report'!E945="","",'Patient Admission Report'!E945),"")</f>
        <v>Andhra Pradesh</v>
      </c>
      <c r="K950" s="68" t="str">
        <f>IFERROR(IF('Patient Admission Report'!F945="","",'Patient Admission Report'!F945),"")</f>
        <v>PROCEDURE</v>
      </c>
      <c r="L950" s="68" t="str">
        <f>IFERROR(IF('Patient Admission Report'!G945="","",'Patient Admission Report'!G945),"")</f>
        <v>OBSTETRICS &amp; GYNAECOLOGY</v>
      </c>
      <c r="M950" s="133" t="str">
        <f>IFERROR(IF('Patient Admission Report'!I945="","",'Patient Admission Report'!I945),"")</f>
        <v>NH-Mallareddy Hospital</v>
      </c>
      <c r="N950" s="124"/>
      <c r="O950" s="116"/>
      <c r="P950" s="72"/>
      <c r="Q950" s="73"/>
      <c r="R950" s="72"/>
      <c r="S950" s="72"/>
      <c r="T950" s="73"/>
      <c r="U950" s="69"/>
      <c r="V950" s="69"/>
      <c r="W950" s="136"/>
      <c r="X950" s="139"/>
      <c r="Y950" s="121"/>
      <c r="Z950" s="143" t="str">
        <f>IFERROR(VLOOKUP('Care Companion Tracker'!$G950,'Patient Discharge Report'!$B$11:$E$1048576,3,FALSE),"")</f>
        <v>04/10/2014 11:03 PM</v>
      </c>
      <c r="AA950" s="94" t="str">
        <f>IFERROR(VLOOKUP('Care Companion Tracker'!$G950,'Patient Discharge Report'!$B$11:$E$1048576,4,FALSE),"")</f>
        <v>Normal Discharge</v>
      </c>
      <c r="AB950" s="179">
        <f>ROUND(IF('Care Companion Tracker'!$Z950="",0,('Care Companion Tracker'!$Z950-'Care Companion Tracker'!$F950)),0)</f>
        <v>7</v>
      </c>
      <c r="AC950" s="116"/>
      <c r="AD950" s="95"/>
    </row>
    <row r="951" spans="2:30">
      <c r="B951" s="67">
        <f t="shared" si="28"/>
        <v>936</v>
      </c>
      <c r="C951" s="68" t="str">
        <f t="shared" si="29"/>
        <v>Hyderabad</v>
      </c>
      <c r="D951" s="93" t="str">
        <f>IF(AND('Care Companion Tracker'!$U951="", 'Care Companion Tracker'!$Z951=""),"Class not attended", IF(AND('Care Companion Tracker'!$Z951="",'Care Companion Tracker'!$U951&lt;&gt;"",$K951="Surgery",$W951=""),"Practical Left", IF(AND('Care Companion Tracker'!$Z951="",'Care Companion Tracker'!$U951&lt;&gt;"",'Care Companion Tracker'!$K951="Surgery",'Care Companion Tracker'!$Y951=""),"Evaluation left",IF(OR(AND('Care Companion Tracker'!$Z951&lt;&gt;"",'Care Companion Tracker'!$K951="Surgery",'Care Companion Tracker'!$U951&lt;&gt;"",'Care Companion Tracker'!$W951&lt;&gt;"",'Care Companion Tracker'!$Y951&lt;&gt;""),AND('Care Companion Tracker'!$Z951&lt;&gt;"",'Care Companion Tracker'!$K951="Procedure",'Care Companion Tracker'!$U951&lt;&gt;""),AND('Care Companion Tracker'!$Z951&lt;&gt;"",'Care Companion Tracker'!$K951="Observation",'Care Companion Tracker'!$U951&lt;&gt;"")),"Discharged &amp; completed",IF(AND('Care Companion Tracker'!$Z951&lt;&gt;"",'Care Companion Tracker'!$U951&lt;&gt;"",'Care Companion Tracker'!$W951=""),"Discharged but no practical", IF(AND('Care Companion Tracker'!$Z951&lt;&gt;"",'Care Companion Tracker'!$U951&lt;&gt;"",'Care Companion Tracker'!$K951="Surgery",'Care Companion Tracker'!$Y951=""),"Discharged but no evaluation",IF(AND('Care Companion Tracker'!$Z951&lt;&gt;"",'Care Companion Tracker'!$U951=""),"Discharged but no class","Completed but not discharged")))))))</f>
        <v>Discharged but no class</v>
      </c>
      <c r="E951" s="129" t="str">
        <f>IF(Table4[[#This Row],[DOA (DD/MM/YY)]]="","",TEXT(Table4[[#This Row],[DOA (DD/MM/YY)]],"mmm-yy"))</f>
        <v>Sep-14</v>
      </c>
      <c r="F951" s="148" t="str">
        <f>IF('Patient Admission Report'!H946="","",'Patient Admission Report'!H946)</f>
        <v>28/09/2014 07:03 AM</v>
      </c>
      <c r="G951" s="112" t="str">
        <f>IFERROR(IF('Patient Admission Report'!B946="","",'Patient Admission Report'!B946),"")</f>
        <v>10070000130907</v>
      </c>
      <c r="H951" s="68" t="str">
        <f>IFERROR(IF('Patient Admission Report'!C946="","",'Patient Admission Report'!C946),"")</f>
        <v>Miss ANNAMMA K THOMAS</v>
      </c>
      <c r="I951" s="77" t="str">
        <f>IFERROR(IF('Patient Admission Report'!D946="","",'Patient Admission Report'!D946),"")</f>
        <v>919494784880</v>
      </c>
      <c r="J951" s="68" t="str">
        <f>IFERROR(IF('Patient Admission Report'!E946="","",'Patient Admission Report'!E946),"")</f>
        <v>Kerala</v>
      </c>
      <c r="K951" s="68" t="str">
        <f>IFERROR(IF('Patient Admission Report'!F946="","",'Patient Admission Report'!F946),"")</f>
        <v>OBSERVATION</v>
      </c>
      <c r="L951" s="68" t="str">
        <f>IFERROR(IF('Patient Admission Report'!G946="","",'Patient Admission Report'!G946),"")</f>
        <v>PULMONOLOGY</v>
      </c>
      <c r="M951" s="133" t="str">
        <f>IFERROR(IF('Patient Admission Report'!I946="","",'Patient Admission Report'!I946),"")</f>
        <v>MEDI ASSIST INDIA TPA PVT. LTD._CREDIT</v>
      </c>
      <c r="N951" s="124"/>
      <c r="O951" s="116"/>
      <c r="P951" s="72"/>
      <c r="Q951" s="73"/>
      <c r="R951" s="72"/>
      <c r="S951" s="72"/>
      <c r="T951" s="73"/>
      <c r="U951" s="69"/>
      <c r="V951" s="69"/>
      <c r="W951" s="136"/>
      <c r="X951" s="139"/>
      <c r="Y951" s="121"/>
      <c r="Z951" s="143" t="str">
        <f>IFERROR(VLOOKUP('Care Companion Tracker'!$G951,'Patient Discharge Report'!$B$11:$E$1048576,3,FALSE),"")</f>
        <v>01/10/2014 09:27 PM</v>
      </c>
      <c r="AA951" s="94" t="str">
        <f>IFERROR(VLOOKUP('Care Companion Tracker'!$G951,'Patient Discharge Report'!$B$11:$E$1048576,4,FALSE),"")</f>
        <v>Normal Discharge</v>
      </c>
      <c r="AB951" s="179">
        <f>ROUND(IF('Care Companion Tracker'!$Z951="",0,('Care Companion Tracker'!$Z951-'Care Companion Tracker'!$F951)),0)</f>
        <v>4</v>
      </c>
      <c r="AC951" s="116"/>
      <c r="AD951" s="95"/>
    </row>
    <row r="952" spans="2:30">
      <c r="B952" s="67">
        <f t="shared" si="28"/>
        <v>937</v>
      </c>
      <c r="C952" s="68" t="str">
        <f t="shared" si="29"/>
        <v>Hyderabad</v>
      </c>
      <c r="D952" s="93" t="str">
        <f>IF(AND('Care Companion Tracker'!$U952="", 'Care Companion Tracker'!$Z952=""),"Class not attended", IF(AND('Care Companion Tracker'!$Z952="",'Care Companion Tracker'!$U952&lt;&gt;"",$K952="Surgery",$W952=""),"Practical Left", IF(AND('Care Companion Tracker'!$Z952="",'Care Companion Tracker'!$U952&lt;&gt;"",'Care Companion Tracker'!$K952="Surgery",'Care Companion Tracker'!$Y952=""),"Evaluation left",IF(OR(AND('Care Companion Tracker'!$Z952&lt;&gt;"",'Care Companion Tracker'!$K952="Surgery",'Care Companion Tracker'!$U952&lt;&gt;"",'Care Companion Tracker'!$W952&lt;&gt;"",'Care Companion Tracker'!$Y952&lt;&gt;""),AND('Care Companion Tracker'!$Z952&lt;&gt;"",'Care Companion Tracker'!$K952="Procedure",'Care Companion Tracker'!$U952&lt;&gt;""),AND('Care Companion Tracker'!$Z952&lt;&gt;"",'Care Companion Tracker'!$K952="Observation",'Care Companion Tracker'!$U952&lt;&gt;"")),"Discharged &amp; completed",IF(AND('Care Companion Tracker'!$Z952&lt;&gt;"",'Care Companion Tracker'!$U952&lt;&gt;"",'Care Companion Tracker'!$W952=""),"Discharged but no practical", IF(AND('Care Companion Tracker'!$Z952&lt;&gt;"",'Care Companion Tracker'!$U952&lt;&gt;"",'Care Companion Tracker'!$K952="Surgery",'Care Companion Tracker'!$Y952=""),"Discharged but no evaluation",IF(AND('Care Companion Tracker'!$Z952&lt;&gt;"",'Care Companion Tracker'!$U952=""),"Discharged but no class","Completed but not discharged")))))))</f>
        <v>Discharged but no class</v>
      </c>
      <c r="E952" s="129" t="str">
        <f>IF(Table4[[#This Row],[DOA (DD/MM/YY)]]="","",TEXT(Table4[[#This Row],[DOA (DD/MM/YY)]],"mmm-yy"))</f>
        <v>Sep-14</v>
      </c>
      <c r="F952" s="148" t="str">
        <f>IF('Patient Admission Report'!H947="","",'Patient Admission Report'!H947)</f>
        <v>29/09/2014 10:29 AM</v>
      </c>
      <c r="G952" s="112" t="str">
        <f>IFERROR(IF('Patient Admission Report'!B947="","",'Patient Admission Report'!B947),"")</f>
        <v>10070000204776</v>
      </c>
      <c r="H952" s="70" t="str">
        <f>IFERROR(IF('Patient Admission Report'!C947="","",'Patient Admission Report'!C947),"")</f>
        <v>Mrs MANI M</v>
      </c>
      <c r="I952" s="77" t="str">
        <f>IFERROR(IF('Patient Admission Report'!D947="","",'Patient Admission Report'!D947),"")</f>
        <v>09972431259</v>
      </c>
      <c r="J952" s="70" t="str">
        <f>IFERROR(IF('Patient Admission Report'!E947="","",'Patient Admission Report'!E947),"")</f>
        <v>Karnataka.</v>
      </c>
      <c r="K952" s="70" t="str">
        <f>IFERROR(IF('Patient Admission Report'!F947="","",'Patient Admission Report'!F947),"")</f>
        <v>PROCEDURE</v>
      </c>
      <c r="L952" s="70" t="str">
        <f>IFERROR(IF('Patient Admission Report'!G947="","",'Patient Admission Report'!G947),"")</f>
        <v>CARDIAC SURGERY - ADULT</v>
      </c>
      <c r="M952" s="134" t="str">
        <f>IFERROR(IF('Patient Admission Report'!I947="","",'Patient Admission Report'!I947),"")</f>
        <v>VAJPAYEE AROGYASREE</v>
      </c>
      <c r="N952" s="124"/>
      <c r="O952" s="116"/>
      <c r="P952" s="72"/>
      <c r="Q952" s="73"/>
      <c r="R952" s="72"/>
      <c r="S952" s="72"/>
      <c r="T952" s="73"/>
      <c r="U952" s="69"/>
      <c r="V952" s="69"/>
      <c r="W952" s="136"/>
      <c r="X952" s="139"/>
      <c r="Y952" s="121"/>
      <c r="Z952" s="143" t="str">
        <f>IFERROR(VLOOKUP('Care Companion Tracker'!$G952,'Patient Discharge Report'!$B$11:$E$1048576,3,FALSE),"")</f>
        <v>06/10/2014 10:21 PM</v>
      </c>
      <c r="AA952" s="94" t="str">
        <f>IFERROR(VLOOKUP('Care Companion Tracker'!$G952,'Patient Discharge Report'!$B$11:$E$1048576,4,FALSE),"")</f>
        <v>Normal Discharge</v>
      </c>
      <c r="AB952" s="179">
        <f>ROUND(IF('Care Companion Tracker'!$Z952="",0,('Care Companion Tracker'!$Z952-'Care Companion Tracker'!$F952)),0)</f>
        <v>7</v>
      </c>
      <c r="AC952" s="116"/>
      <c r="AD952" s="95"/>
    </row>
    <row r="953" spans="2:30">
      <c r="B953" s="67">
        <f t="shared" si="28"/>
        <v>938</v>
      </c>
      <c r="C953" s="68" t="str">
        <f t="shared" si="29"/>
        <v>Hyderabad</v>
      </c>
      <c r="D953" s="93" t="str">
        <f>IF(AND('Care Companion Tracker'!$U953="", 'Care Companion Tracker'!$Z953=""),"Class not attended", IF(AND('Care Companion Tracker'!$Z953="",'Care Companion Tracker'!$U953&lt;&gt;"",$K953="Surgery",$W953=""),"Practical Left", IF(AND('Care Companion Tracker'!$Z953="",'Care Companion Tracker'!$U953&lt;&gt;"",'Care Companion Tracker'!$K953="Surgery",'Care Companion Tracker'!$Y953=""),"Evaluation left",IF(OR(AND('Care Companion Tracker'!$Z953&lt;&gt;"",'Care Companion Tracker'!$K953="Surgery",'Care Companion Tracker'!$U953&lt;&gt;"",'Care Companion Tracker'!$W953&lt;&gt;"",'Care Companion Tracker'!$Y953&lt;&gt;""),AND('Care Companion Tracker'!$Z953&lt;&gt;"",'Care Companion Tracker'!$K953="Procedure",'Care Companion Tracker'!$U953&lt;&gt;""),AND('Care Companion Tracker'!$Z953&lt;&gt;"",'Care Companion Tracker'!$K953="Observation",'Care Companion Tracker'!$U953&lt;&gt;"")),"Discharged &amp; completed",IF(AND('Care Companion Tracker'!$Z953&lt;&gt;"",'Care Companion Tracker'!$U953&lt;&gt;"",'Care Companion Tracker'!$W953=""),"Discharged but no practical", IF(AND('Care Companion Tracker'!$Z953&lt;&gt;"",'Care Companion Tracker'!$U953&lt;&gt;"",'Care Companion Tracker'!$K953="Surgery",'Care Companion Tracker'!$Y953=""),"Discharged but no evaluation",IF(AND('Care Companion Tracker'!$Z953&lt;&gt;"",'Care Companion Tracker'!$U953=""),"Discharged but no class","Completed but not discharged")))))))</f>
        <v>Discharged but no class</v>
      </c>
      <c r="E953" s="129" t="str">
        <f>IF(Table4[[#This Row],[DOA (DD/MM/YY)]]="","",TEXT(Table4[[#This Row],[DOA (DD/MM/YY)]],"mmm-yy"))</f>
        <v>Sep-14</v>
      </c>
      <c r="F953" s="148" t="str">
        <f>IF('Patient Admission Report'!H948="","",'Patient Admission Report'!H948)</f>
        <v>29/09/2014 10:18 PM</v>
      </c>
      <c r="G953" s="112" t="str">
        <f>IFERROR(IF('Patient Admission Report'!B948="","",'Patient Admission Report'!B948),"")</f>
        <v>10070000205212</v>
      </c>
      <c r="H953" s="68" t="str">
        <f>IFERROR(IF('Patient Admission Report'!C948="","",'Patient Admission Report'!C948),"")</f>
        <v>Mr NARAYANA CH</v>
      </c>
      <c r="I953" s="77" t="str">
        <f>IFERROR(IF('Patient Admission Report'!D948="","",'Patient Admission Report'!D948),"")</f>
        <v>91-9989541092</v>
      </c>
      <c r="J953" s="68" t="str">
        <f>IFERROR(IF('Patient Admission Report'!E948="","",'Patient Admission Report'!E948),"")</f>
        <v>TELANGANA</v>
      </c>
      <c r="K953" s="68" t="str">
        <f>IFERROR(IF('Patient Admission Report'!F948="","",'Patient Admission Report'!F948),"")</f>
        <v>PROCEDURE</v>
      </c>
      <c r="L953" s="68" t="str">
        <f>IFERROR(IF('Patient Admission Report'!G948="","",'Patient Admission Report'!G948),"")</f>
        <v>CARDIOLOGY - ADULT</v>
      </c>
      <c r="M953" s="133" t="str">
        <f>IFERROR(IF('Patient Admission Report'!I948="","",'Patient Admission Report'!I948),"")</f>
        <v>AROGYA SRI</v>
      </c>
      <c r="N953" s="124"/>
      <c r="O953" s="116"/>
      <c r="P953" s="72"/>
      <c r="Q953" s="73"/>
      <c r="R953" s="72"/>
      <c r="S953" s="72"/>
      <c r="T953" s="73"/>
      <c r="U953" s="69"/>
      <c r="V953" s="69"/>
      <c r="W953" s="136"/>
      <c r="X953" s="139"/>
      <c r="Y953" s="121"/>
      <c r="Z953" s="143" t="str">
        <f>IFERROR(VLOOKUP('Care Companion Tracker'!$G953,'Patient Discharge Report'!$B$11:$E$1048576,3,FALSE),"")</f>
        <v>06/10/2014 10:21 PM</v>
      </c>
      <c r="AA953" s="94" t="str">
        <f>IFERROR(VLOOKUP('Care Companion Tracker'!$G953,'Patient Discharge Report'!$B$11:$E$1048576,4,FALSE),"")</f>
        <v>Normal Discharge</v>
      </c>
      <c r="AB953" s="179">
        <f>ROUND(IF('Care Companion Tracker'!$Z953="",0,('Care Companion Tracker'!$Z953-'Care Companion Tracker'!$F953)),0)</f>
        <v>7</v>
      </c>
      <c r="AC953" s="116"/>
      <c r="AD953" s="95"/>
    </row>
    <row r="954" spans="2:30">
      <c r="B954" s="67">
        <f t="shared" si="28"/>
        <v>939</v>
      </c>
      <c r="C954" s="68" t="str">
        <f t="shared" si="29"/>
        <v>Hyderabad</v>
      </c>
      <c r="D954" s="93" t="str">
        <f>IF(AND('Care Companion Tracker'!$U954="", 'Care Companion Tracker'!$Z954=""),"Class not attended", IF(AND('Care Companion Tracker'!$Z954="",'Care Companion Tracker'!$U954&lt;&gt;"",$K954="Surgery",$W954=""),"Practical Left", IF(AND('Care Companion Tracker'!$Z954="",'Care Companion Tracker'!$U954&lt;&gt;"",'Care Companion Tracker'!$K954="Surgery",'Care Companion Tracker'!$Y954=""),"Evaluation left",IF(OR(AND('Care Companion Tracker'!$Z954&lt;&gt;"",'Care Companion Tracker'!$K954="Surgery",'Care Companion Tracker'!$U954&lt;&gt;"",'Care Companion Tracker'!$W954&lt;&gt;"",'Care Companion Tracker'!$Y954&lt;&gt;""),AND('Care Companion Tracker'!$Z954&lt;&gt;"",'Care Companion Tracker'!$K954="Procedure",'Care Companion Tracker'!$U954&lt;&gt;""),AND('Care Companion Tracker'!$Z954&lt;&gt;"",'Care Companion Tracker'!$K954="Observation",'Care Companion Tracker'!$U954&lt;&gt;"")),"Discharged &amp; completed",IF(AND('Care Companion Tracker'!$Z954&lt;&gt;"",'Care Companion Tracker'!$U954&lt;&gt;"",'Care Companion Tracker'!$W954=""),"Discharged but no practical", IF(AND('Care Companion Tracker'!$Z954&lt;&gt;"",'Care Companion Tracker'!$U954&lt;&gt;"",'Care Companion Tracker'!$K954="Surgery",'Care Companion Tracker'!$Y954=""),"Discharged but no evaluation",IF(AND('Care Companion Tracker'!$Z954&lt;&gt;"",'Care Companion Tracker'!$U954=""),"Discharged but no class","Completed but not discharged")))))))</f>
        <v>Discharged but no class</v>
      </c>
      <c r="E954" s="129" t="str">
        <f>IF(Table4[[#This Row],[DOA (DD/MM/YY)]]="","",TEXT(Table4[[#This Row],[DOA (DD/MM/YY)]],"mmm-yy"))</f>
        <v>Sep-14</v>
      </c>
      <c r="F954" s="148" t="str">
        <f>IF('Patient Admission Report'!H949="","",'Patient Admission Report'!H949)</f>
        <v>29/09/2014 05:31 PM</v>
      </c>
      <c r="G954" s="112" t="str">
        <f>IFERROR(IF('Patient Admission Report'!B949="","",'Patient Admission Report'!B949),"")</f>
        <v>10070000205205</v>
      </c>
      <c r="H954" s="68" t="str">
        <f>IFERROR(IF('Patient Admission Report'!C949="","",'Patient Admission Report'!C949),"")</f>
        <v>Mr USMAN MD</v>
      </c>
      <c r="I954" s="77" t="str">
        <f>IFERROR(IF('Patient Admission Report'!D949="","",'Patient Admission Report'!D949),"")</f>
        <v>91-7893195474</v>
      </c>
      <c r="J954" s="68" t="str">
        <f>IFERROR(IF('Patient Admission Report'!E949="","",'Patient Admission Report'!E949),"")</f>
        <v>TELANGANA</v>
      </c>
      <c r="K954" s="68" t="str">
        <f>IFERROR(IF('Patient Admission Report'!F949="","",'Patient Admission Report'!F949),"")</f>
        <v>PROCEDURE</v>
      </c>
      <c r="L954" s="68" t="str">
        <f>IFERROR(IF('Patient Admission Report'!G949="","",'Patient Admission Report'!G949),"")</f>
        <v>CARDIOLOGY - ADULT</v>
      </c>
      <c r="M954" s="133" t="str">
        <f>IFERROR(IF('Patient Admission Report'!I949="","",'Patient Admission Report'!I949),"")</f>
        <v/>
      </c>
      <c r="N954" s="124"/>
      <c r="O954" s="116"/>
      <c r="P954" s="72"/>
      <c r="Q954" s="73"/>
      <c r="R954" s="72"/>
      <c r="S954" s="72"/>
      <c r="T954" s="73"/>
      <c r="U954" s="69"/>
      <c r="V954" s="69"/>
      <c r="W954" s="136"/>
      <c r="X954" s="139"/>
      <c r="Y954" s="121"/>
      <c r="Z954" s="143" t="str">
        <f>IFERROR(VLOOKUP('Care Companion Tracker'!$G954,'Patient Discharge Report'!$B$11:$E$1048576,3,FALSE),"")</f>
        <v>30/09/2014 08:49 PM</v>
      </c>
      <c r="AA954" s="94" t="str">
        <f>IFERROR(VLOOKUP('Care Companion Tracker'!$G954,'Patient Discharge Report'!$B$11:$E$1048576,4,FALSE),"")</f>
        <v>Normal Discharge</v>
      </c>
      <c r="AB954" s="179">
        <f>ROUND(IF('Care Companion Tracker'!$Z954="",0,('Care Companion Tracker'!$Z954-'Care Companion Tracker'!$F954)),0)</f>
        <v>1</v>
      </c>
      <c r="AC954" s="116"/>
      <c r="AD954" s="95"/>
    </row>
    <row r="955" spans="2:30">
      <c r="B955" s="67">
        <f t="shared" si="28"/>
        <v>940</v>
      </c>
      <c r="C955" s="68" t="str">
        <f t="shared" si="29"/>
        <v>Hyderabad</v>
      </c>
      <c r="D955" s="93" t="str">
        <f>IF(AND('Care Companion Tracker'!$U955="", 'Care Companion Tracker'!$Z955=""),"Class not attended", IF(AND('Care Companion Tracker'!$Z955="",'Care Companion Tracker'!$U955&lt;&gt;"",$K955="Surgery",$W955=""),"Practical Left", IF(AND('Care Companion Tracker'!$Z955="",'Care Companion Tracker'!$U955&lt;&gt;"",'Care Companion Tracker'!$K955="Surgery",'Care Companion Tracker'!$Y955=""),"Evaluation left",IF(OR(AND('Care Companion Tracker'!$Z955&lt;&gt;"",'Care Companion Tracker'!$K955="Surgery",'Care Companion Tracker'!$U955&lt;&gt;"",'Care Companion Tracker'!$W955&lt;&gt;"",'Care Companion Tracker'!$Y955&lt;&gt;""),AND('Care Companion Tracker'!$Z955&lt;&gt;"",'Care Companion Tracker'!$K955="Procedure",'Care Companion Tracker'!$U955&lt;&gt;""),AND('Care Companion Tracker'!$Z955&lt;&gt;"",'Care Companion Tracker'!$K955="Observation",'Care Companion Tracker'!$U955&lt;&gt;"")),"Discharged &amp; completed",IF(AND('Care Companion Tracker'!$Z955&lt;&gt;"",'Care Companion Tracker'!$U955&lt;&gt;"",'Care Companion Tracker'!$W955=""),"Discharged but no practical", IF(AND('Care Companion Tracker'!$Z955&lt;&gt;"",'Care Companion Tracker'!$U955&lt;&gt;"",'Care Companion Tracker'!$K955="Surgery",'Care Companion Tracker'!$Y955=""),"Discharged but no evaluation",IF(AND('Care Companion Tracker'!$Z955&lt;&gt;"",'Care Companion Tracker'!$U955=""),"Discharged but no class","Completed but not discharged")))))))</f>
        <v>Discharged but no class</v>
      </c>
      <c r="E955" s="129" t="str">
        <f>IF(Table4[[#This Row],[DOA (DD/MM/YY)]]="","",TEXT(Table4[[#This Row],[DOA (DD/MM/YY)]],"mmm-yy"))</f>
        <v>Sep-14</v>
      </c>
      <c r="F955" s="148" t="str">
        <f>IF('Patient Admission Report'!H950="","",'Patient Admission Report'!H950)</f>
        <v>29/09/2014 04:14 PM</v>
      </c>
      <c r="G955" s="112" t="str">
        <f>IFERROR(IF('Patient Admission Report'!B950="","",'Patient Admission Report'!B950),"")</f>
        <v>10070000205150</v>
      </c>
      <c r="H955" s="68" t="str">
        <f>IFERROR(IF('Patient Admission Report'!C950="","",'Patient Admission Report'!C950),"")</f>
        <v>Mr ANJAIAH O</v>
      </c>
      <c r="I955" s="77" t="str">
        <f>IFERROR(IF('Patient Admission Report'!D950="","",'Patient Admission Report'!D950),"")</f>
        <v>9951868447</v>
      </c>
      <c r="J955" s="68" t="str">
        <f>IFERROR(IF('Patient Admission Report'!E950="","",'Patient Admission Report'!E950),"")</f>
        <v>TELANGANA</v>
      </c>
      <c r="K955" s="68" t="str">
        <f>IFERROR(IF('Patient Admission Report'!F950="","",'Patient Admission Report'!F950),"")</f>
        <v>PROCEDURE</v>
      </c>
      <c r="L955" s="68" t="str">
        <f>IFERROR(IF('Patient Admission Report'!G950="","",'Patient Admission Report'!G950),"")</f>
        <v>CARDIOLOGY - ADULT</v>
      </c>
      <c r="M955" s="133" t="str">
        <f>IFERROR(IF('Patient Admission Report'!I950="","",'Patient Admission Report'!I950),"")</f>
        <v>AROGYA SRI</v>
      </c>
      <c r="N955" s="124"/>
      <c r="O955" s="116"/>
      <c r="P955" s="72"/>
      <c r="Q955" s="73"/>
      <c r="R955" s="72"/>
      <c r="S955" s="72"/>
      <c r="T955" s="73"/>
      <c r="U955" s="69"/>
      <c r="V955" s="69"/>
      <c r="W955" s="136"/>
      <c r="X955" s="139"/>
      <c r="Y955" s="121"/>
      <c r="Z955" s="143" t="str">
        <f>IFERROR(VLOOKUP('Care Companion Tracker'!$G955,'Patient Discharge Report'!$B$11:$E$1048576,3,FALSE),"")</f>
        <v>30/09/2014 07:44 PM</v>
      </c>
      <c r="AA955" s="94" t="str">
        <f>IFERROR(VLOOKUP('Care Companion Tracker'!$G955,'Patient Discharge Report'!$B$11:$E$1048576,4,FALSE),"")</f>
        <v>Normal Discharge</v>
      </c>
      <c r="AB955" s="179">
        <f>ROUND(IF('Care Companion Tracker'!$Z955="",0,('Care Companion Tracker'!$Z955-'Care Companion Tracker'!$F955)),0)</f>
        <v>1</v>
      </c>
      <c r="AC955" s="116"/>
      <c r="AD955" s="95"/>
    </row>
    <row r="956" spans="2:30">
      <c r="B956" s="67">
        <f t="shared" si="28"/>
        <v>941</v>
      </c>
      <c r="C956" s="68" t="str">
        <f t="shared" si="29"/>
        <v>Hyderabad</v>
      </c>
      <c r="D956" s="93" t="str">
        <f>IF(AND('Care Companion Tracker'!$U956="", 'Care Companion Tracker'!$Z956=""),"Class not attended", IF(AND('Care Companion Tracker'!$Z956="",'Care Companion Tracker'!$U956&lt;&gt;"",$K956="Surgery",$W956=""),"Practical Left", IF(AND('Care Companion Tracker'!$Z956="",'Care Companion Tracker'!$U956&lt;&gt;"",'Care Companion Tracker'!$K956="Surgery",'Care Companion Tracker'!$Y956=""),"Evaluation left",IF(OR(AND('Care Companion Tracker'!$Z956&lt;&gt;"",'Care Companion Tracker'!$K956="Surgery",'Care Companion Tracker'!$U956&lt;&gt;"",'Care Companion Tracker'!$W956&lt;&gt;"",'Care Companion Tracker'!$Y956&lt;&gt;""),AND('Care Companion Tracker'!$Z956&lt;&gt;"",'Care Companion Tracker'!$K956="Procedure",'Care Companion Tracker'!$U956&lt;&gt;""),AND('Care Companion Tracker'!$Z956&lt;&gt;"",'Care Companion Tracker'!$K956="Observation",'Care Companion Tracker'!$U956&lt;&gt;"")),"Discharged &amp; completed",IF(AND('Care Companion Tracker'!$Z956&lt;&gt;"",'Care Companion Tracker'!$U956&lt;&gt;"",'Care Companion Tracker'!$W956=""),"Discharged but no practical", IF(AND('Care Companion Tracker'!$Z956&lt;&gt;"",'Care Companion Tracker'!$U956&lt;&gt;"",'Care Companion Tracker'!$K956="Surgery",'Care Companion Tracker'!$Y956=""),"Discharged but no evaluation",IF(AND('Care Companion Tracker'!$Z956&lt;&gt;"",'Care Companion Tracker'!$U956=""),"Discharged but no class","Completed but not discharged")))))))</f>
        <v>Discharged but no class</v>
      </c>
      <c r="E956" s="129" t="str">
        <f>IF(Table4[[#This Row],[DOA (DD/MM/YY)]]="","",TEXT(Table4[[#This Row],[DOA (DD/MM/YY)]],"mmm-yy"))</f>
        <v>Sep-14</v>
      </c>
      <c r="F956" s="148" t="str">
        <f>IF('Patient Admission Report'!H951="","",'Patient Admission Report'!H951)</f>
        <v>29/09/2014 03:19 PM</v>
      </c>
      <c r="G956" s="112" t="str">
        <f>IFERROR(IF('Patient Admission Report'!B951="","",'Patient Admission Report'!B951),"")</f>
        <v>10070000205121</v>
      </c>
      <c r="H956" s="68" t="str">
        <f>IFERROR(IF('Patient Admission Report'!C951="","",'Patient Admission Report'!C951),"")</f>
        <v>Mrs SALEEMA BEGUM</v>
      </c>
      <c r="I956" s="77" t="str">
        <f>IFERROR(IF('Patient Admission Report'!D951="","",'Patient Admission Report'!D951),"")</f>
        <v/>
      </c>
      <c r="J956" s="68" t="str">
        <f>IFERROR(IF('Patient Admission Report'!E951="","",'Patient Admission Report'!E951),"")</f>
        <v>TELANGANA</v>
      </c>
      <c r="K956" s="68" t="str">
        <f>IFERROR(IF('Patient Admission Report'!F951="","",'Patient Admission Report'!F951),"")</f>
        <v>PROCEDURE</v>
      </c>
      <c r="L956" s="68" t="str">
        <f>IFERROR(IF('Patient Admission Report'!G951="","",'Patient Admission Report'!G951),"")</f>
        <v>CARDIOLOGY - ADULT</v>
      </c>
      <c r="M956" s="133" t="str">
        <f>IFERROR(IF('Patient Admission Report'!I951="","",'Patient Admission Report'!I951),"")</f>
        <v>AROGYA SRI</v>
      </c>
      <c r="N956" s="124"/>
      <c r="O956" s="116"/>
      <c r="P956" s="72"/>
      <c r="Q956" s="73"/>
      <c r="R956" s="72"/>
      <c r="S956" s="72"/>
      <c r="T956" s="73"/>
      <c r="U956" s="69"/>
      <c r="V956" s="69"/>
      <c r="W956" s="136"/>
      <c r="X956" s="139"/>
      <c r="Y956" s="121"/>
      <c r="Z956" s="143" t="str">
        <f>IFERROR(VLOOKUP('Care Companion Tracker'!$G956,'Patient Discharge Report'!$B$11:$E$1048576,3,FALSE),"")</f>
        <v>30/09/2014 07:50 PM</v>
      </c>
      <c r="AA956" s="94" t="str">
        <f>IFERROR(VLOOKUP('Care Companion Tracker'!$G956,'Patient Discharge Report'!$B$11:$E$1048576,4,FALSE),"")</f>
        <v>Normal Discharge</v>
      </c>
      <c r="AB956" s="179">
        <f>ROUND(IF('Care Companion Tracker'!$Z956="",0,('Care Companion Tracker'!$Z956-'Care Companion Tracker'!$F956)),0)</f>
        <v>1</v>
      </c>
      <c r="AC956" s="116"/>
      <c r="AD956" s="95"/>
    </row>
    <row r="957" spans="2:30">
      <c r="B957" s="67">
        <f t="shared" si="28"/>
        <v>942</v>
      </c>
      <c r="C957" s="68" t="str">
        <f t="shared" si="29"/>
        <v>Hyderabad</v>
      </c>
      <c r="D957" s="93" t="str">
        <f>IF(AND('Care Companion Tracker'!$U957="", 'Care Companion Tracker'!$Z957=""),"Class not attended", IF(AND('Care Companion Tracker'!$Z957="",'Care Companion Tracker'!$U957&lt;&gt;"",$K957="Surgery",$W957=""),"Practical Left", IF(AND('Care Companion Tracker'!$Z957="",'Care Companion Tracker'!$U957&lt;&gt;"",'Care Companion Tracker'!$K957="Surgery",'Care Companion Tracker'!$Y957=""),"Evaluation left",IF(OR(AND('Care Companion Tracker'!$Z957&lt;&gt;"",'Care Companion Tracker'!$K957="Surgery",'Care Companion Tracker'!$U957&lt;&gt;"",'Care Companion Tracker'!$W957&lt;&gt;"",'Care Companion Tracker'!$Y957&lt;&gt;""),AND('Care Companion Tracker'!$Z957&lt;&gt;"",'Care Companion Tracker'!$K957="Procedure",'Care Companion Tracker'!$U957&lt;&gt;""),AND('Care Companion Tracker'!$Z957&lt;&gt;"",'Care Companion Tracker'!$K957="Observation",'Care Companion Tracker'!$U957&lt;&gt;"")),"Discharged &amp; completed",IF(AND('Care Companion Tracker'!$Z957&lt;&gt;"",'Care Companion Tracker'!$U957&lt;&gt;"",'Care Companion Tracker'!$W957=""),"Discharged but no practical", IF(AND('Care Companion Tracker'!$Z957&lt;&gt;"",'Care Companion Tracker'!$U957&lt;&gt;"",'Care Companion Tracker'!$K957="Surgery",'Care Companion Tracker'!$Y957=""),"Discharged but no evaluation",IF(AND('Care Companion Tracker'!$Z957&lt;&gt;"",'Care Companion Tracker'!$U957=""),"Discharged but no class","Completed but not discharged")))))))</f>
        <v>Class not attended</v>
      </c>
      <c r="E957" s="129" t="str">
        <f>IF(Table4[[#This Row],[DOA (DD/MM/YY)]]="","",TEXT(Table4[[#This Row],[DOA (DD/MM/YY)]],"mmm-yy"))</f>
        <v>Sep-14</v>
      </c>
      <c r="F957" s="148" t="str">
        <f>IF('Patient Admission Report'!H952="","",'Patient Admission Report'!H952)</f>
        <v>29/09/2014 11:31 AM</v>
      </c>
      <c r="G957" s="112" t="str">
        <f>IFERROR(IF('Patient Admission Report'!B952="","",'Patient Admission Report'!B952),"")</f>
        <v>10070000205100</v>
      </c>
      <c r="H957" s="68" t="str">
        <f>IFERROR(IF('Patient Admission Report'!C952="","",'Patient Admission Report'!C952),"")</f>
        <v>Mrs FATHIMA B</v>
      </c>
      <c r="I957" s="77" t="str">
        <f>IFERROR(IF('Patient Admission Report'!D952="","",'Patient Admission Report'!D952),"")</f>
        <v>917661854252</v>
      </c>
      <c r="J957" s="68" t="str">
        <f>IFERROR(IF('Patient Admission Report'!E952="","",'Patient Admission Report'!E952),"")</f>
        <v>TELANGANA</v>
      </c>
      <c r="K957" s="68" t="str">
        <f>IFERROR(IF('Patient Admission Report'!F952="","",'Patient Admission Report'!F952),"")</f>
        <v>PROCEDURE</v>
      </c>
      <c r="L957" s="68" t="str">
        <f>IFERROR(IF('Patient Admission Report'!G952="","",'Patient Admission Report'!G952),"")</f>
        <v>CARDIOLOGY - ADULT</v>
      </c>
      <c r="M957" s="133" t="str">
        <f>IFERROR(IF('Patient Admission Report'!I952="","",'Patient Admission Report'!I952),"")</f>
        <v/>
      </c>
      <c r="N957" s="124"/>
      <c r="O957" s="116"/>
      <c r="P957" s="72"/>
      <c r="Q957" s="73"/>
      <c r="R957" s="72"/>
      <c r="S957" s="72"/>
      <c r="T957" s="73"/>
      <c r="U957" s="69"/>
      <c r="V957" s="69"/>
      <c r="W957" s="136"/>
      <c r="X957" s="139"/>
      <c r="Y957" s="121"/>
      <c r="Z957" s="143" t="str">
        <f>IFERROR(VLOOKUP('Care Companion Tracker'!$G957,'Patient Discharge Report'!$B$11:$E$1048576,3,FALSE),"")</f>
        <v/>
      </c>
      <c r="AA957" s="94" t="str">
        <f>IFERROR(VLOOKUP('Care Companion Tracker'!$G957,'Patient Discharge Report'!$B$11:$E$1048576,4,FALSE),"")</f>
        <v/>
      </c>
      <c r="AB957" s="179">
        <f>ROUND(IF('Care Companion Tracker'!$Z957="",0,('Care Companion Tracker'!$Z957-'Care Companion Tracker'!$F957)),0)</f>
        <v>0</v>
      </c>
      <c r="AC957" s="116"/>
      <c r="AD957" s="95"/>
    </row>
    <row r="958" spans="2:30">
      <c r="B958" s="67">
        <f t="shared" si="28"/>
        <v>943</v>
      </c>
      <c r="C958" s="68" t="str">
        <f t="shared" si="29"/>
        <v>Hyderabad</v>
      </c>
      <c r="D958" s="93" t="str">
        <f>IF(AND('Care Companion Tracker'!$U958="", 'Care Companion Tracker'!$Z958=""),"Class not attended", IF(AND('Care Companion Tracker'!$Z958="",'Care Companion Tracker'!$U958&lt;&gt;"",$K958="Surgery",$W958=""),"Practical Left", IF(AND('Care Companion Tracker'!$Z958="",'Care Companion Tracker'!$U958&lt;&gt;"",'Care Companion Tracker'!$K958="Surgery",'Care Companion Tracker'!$Y958=""),"Evaluation left",IF(OR(AND('Care Companion Tracker'!$Z958&lt;&gt;"",'Care Companion Tracker'!$K958="Surgery",'Care Companion Tracker'!$U958&lt;&gt;"",'Care Companion Tracker'!$W958&lt;&gt;"",'Care Companion Tracker'!$Y958&lt;&gt;""),AND('Care Companion Tracker'!$Z958&lt;&gt;"",'Care Companion Tracker'!$K958="Procedure",'Care Companion Tracker'!$U958&lt;&gt;""),AND('Care Companion Tracker'!$Z958&lt;&gt;"",'Care Companion Tracker'!$K958="Observation",'Care Companion Tracker'!$U958&lt;&gt;"")),"Discharged &amp; completed",IF(AND('Care Companion Tracker'!$Z958&lt;&gt;"",'Care Companion Tracker'!$U958&lt;&gt;"",'Care Companion Tracker'!$W958=""),"Discharged but no practical", IF(AND('Care Companion Tracker'!$Z958&lt;&gt;"",'Care Companion Tracker'!$U958&lt;&gt;"",'Care Companion Tracker'!$K958="Surgery",'Care Companion Tracker'!$Y958=""),"Discharged but no evaluation",IF(AND('Care Companion Tracker'!$Z958&lt;&gt;"",'Care Companion Tracker'!$U958=""),"Discharged but no class","Completed but not discharged")))))))</f>
        <v>Discharged but no class</v>
      </c>
      <c r="E958" s="129" t="str">
        <f>IF(Table4[[#This Row],[DOA (DD/MM/YY)]]="","",TEXT(Table4[[#This Row],[DOA (DD/MM/YY)]],"mmm-yy"))</f>
        <v>Sep-14</v>
      </c>
      <c r="F958" s="148" t="str">
        <f>IF('Patient Admission Report'!H953="","",'Patient Admission Report'!H953)</f>
        <v>29/09/2014 10:01 AM</v>
      </c>
      <c r="G958" s="112" t="str">
        <f>IFERROR(IF('Patient Admission Report'!B953="","",'Patient Admission Report'!B953),"")</f>
        <v>10070000205073</v>
      </c>
      <c r="H958" s="68" t="str">
        <f>IFERROR(IF('Patient Admission Report'!C953="","",'Patient Admission Report'!C953),"")</f>
        <v>Mr BASWARAJ K</v>
      </c>
      <c r="I958" s="77" t="str">
        <f>IFERROR(IF('Patient Admission Report'!D953="","",'Patient Admission Report'!D953),"")</f>
        <v>918099924878</v>
      </c>
      <c r="J958" s="68" t="str">
        <f>IFERROR(IF('Patient Admission Report'!E953="","",'Patient Admission Report'!E953),"")</f>
        <v>TELANGANA</v>
      </c>
      <c r="K958" s="68" t="str">
        <f>IFERROR(IF('Patient Admission Report'!F953="","",'Patient Admission Report'!F953),"")</f>
        <v>OBSERVATION</v>
      </c>
      <c r="L958" s="68" t="str">
        <f>IFERROR(IF('Patient Admission Report'!G953="","",'Patient Admission Report'!G953),"")</f>
        <v>CARDIOLOGY - ADULT</v>
      </c>
      <c r="M958" s="133" t="str">
        <f>IFERROR(IF('Patient Admission Report'!I953="","",'Patient Admission Report'!I953),"")</f>
        <v/>
      </c>
      <c r="N958" s="124"/>
      <c r="O958" s="116"/>
      <c r="P958" s="72"/>
      <c r="Q958" s="73"/>
      <c r="R958" s="72"/>
      <c r="S958" s="72"/>
      <c r="T958" s="73"/>
      <c r="U958" s="69"/>
      <c r="V958" s="69"/>
      <c r="W958" s="136"/>
      <c r="X958" s="139"/>
      <c r="Y958" s="121"/>
      <c r="Z958" s="143" t="str">
        <f>IFERROR(VLOOKUP('Care Companion Tracker'!$G958,'Patient Discharge Report'!$B$11:$E$1048576,3,FALSE),"")</f>
        <v>01/10/2014 01:46 PM</v>
      </c>
      <c r="AA958" s="94" t="str">
        <f>IFERROR(VLOOKUP('Care Companion Tracker'!$G958,'Patient Discharge Report'!$B$11:$E$1048576,4,FALSE),"")</f>
        <v>Normal Discharge</v>
      </c>
      <c r="AB958" s="179">
        <f>ROUND(IF('Care Companion Tracker'!$Z958="",0,('Care Companion Tracker'!$Z958-'Care Companion Tracker'!$F958)),0)</f>
        <v>2</v>
      </c>
      <c r="AC958" s="116"/>
      <c r="AD958" s="95"/>
    </row>
    <row r="959" spans="2:30">
      <c r="B959" s="67">
        <f t="shared" si="28"/>
        <v>944</v>
      </c>
      <c r="C959" s="68" t="str">
        <f t="shared" si="29"/>
        <v>Hyderabad</v>
      </c>
      <c r="D959" s="93" t="str">
        <f>IF(AND('Care Companion Tracker'!$U959="", 'Care Companion Tracker'!$Z959=""),"Class not attended", IF(AND('Care Companion Tracker'!$Z959="",'Care Companion Tracker'!$U959&lt;&gt;"",$K959="Surgery",$W959=""),"Practical Left", IF(AND('Care Companion Tracker'!$Z959="",'Care Companion Tracker'!$U959&lt;&gt;"",'Care Companion Tracker'!$K959="Surgery",'Care Companion Tracker'!$Y959=""),"Evaluation left",IF(OR(AND('Care Companion Tracker'!$Z959&lt;&gt;"",'Care Companion Tracker'!$K959="Surgery",'Care Companion Tracker'!$U959&lt;&gt;"",'Care Companion Tracker'!$W959&lt;&gt;"",'Care Companion Tracker'!$Y959&lt;&gt;""),AND('Care Companion Tracker'!$Z959&lt;&gt;"",'Care Companion Tracker'!$K959="Procedure",'Care Companion Tracker'!$U959&lt;&gt;""),AND('Care Companion Tracker'!$Z959&lt;&gt;"",'Care Companion Tracker'!$K959="Observation",'Care Companion Tracker'!$U959&lt;&gt;"")),"Discharged &amp; completed",IF(AND('Care Companion Tracker'!$Z959&lt;&gt;"",'Care Companion Tracker'!$U959&lt;&gt;"",'Care Companion Tracker'!$W959=""),"Discharged but no practical", IF(AND('Care Companion Tracker'!$Z959&lt;&gt;"",'Care Companion Tracker'!$U959&lt;&gt;"",'Care Companion Tracker'!$K959="Surgery",'Care Companion Tracker'!$Y959=""),"Discharged but no evaluation",IF(AND('Care Companion Tracker'!$Z959&lt;&gt;"",'Care Companion Tracker'!$U959=""),"Discharged but no class","Completed but not discharged")))))))</f>
        <v>Discharged but no class</v>
      </c>
      <c r="E959" s="129" t="str">
        <f>IF(Table4[[#This Row],[DOA (DD/MM/YY)]]="","",TEXT(Table4[[#This Row],[DOA (DD/MM/YY)]],"mmm-yy"))</f>
        <v>Sep-14</v>
      </c>
      <c r="F959" s="148" t="str">
        <f>IF('Patient Admission Report'!H954="","",'Patient Admission Report'!H954)</f>
        <v>29/09/2014 09:47 AM</v>
      </c>
      <c r="G959" s="112" t="str">
        <f>IFERROR(IF('Patient Admission Report'!B954="","",'Patient Admission Report'!B954),"")</f>
        <v>10070000204822</v>
      </c>
      <c r="H959" s="68" t="str">
        <f>IFERROR(IF('Patient Admission Report'!C954="","",'Patient Admission Report'!C954),"")</f>
        <v>Mr NARSIMLU M</v>
      </c>
      <c r="I959" s="77" t="str">
        <f>IFERROR(IF('Patient Admission Report'!D954="","",'Patient Admission Report'!D954),"")</f>
        <v>91</v>
      </c>
      <c r="J959" s="68" t="str">
        <f>IFERROR(IF('Patient Admission Report'!E954="","",'Patient Admission Report'!E954),"")</f>
        <v>TELANGANA</v>
      </c>
      <c r="K959" s="68" t="str">
        <f>IFERROR(IF('Patient Admission Report'!F954="","",'Patient Admission Report'!F954),"")</f>
        <v>PROCEDURE</v>
      </c>
      <c r="L959" s="68" t="str">
        <f>IFERROR(IF('Patient Admission Report'!G954="","",'Patient Admission Report'!G954),"")</f>
        <v>CARDIOLOGY - ADULT</v>
      </c>
      <c r="M959" s="133" t="str">
        <f>IFERROR(IF('Patient Admission Report'!I954="","",'Patient Admission Report'!I954),"")</f>
        <v>AROGYA SRI</v>
      </c>
      <c r="N959" s="124"/>
      <c r="O959" s="116"/>
      <c r="P959" s="72"/>
      <c r="Q959" s="73"/>
      <c r="R959" s="72"/>
      <c r="S959" s="72"/>
      <c r="T959" s="73"/>
      <c r="U959" s="69"/>
      <c r="V959" s="69"/>
      <c r="W959" s="136"/>
      <c r="X959" s="139"/>
      <c r="Y959" s="121"/>
      <c r="Z959" s="143" t="str">
        <f>IFERROR(VLOOKUP('Care Companion Tracker'!$G959,'Patient Discharge Report'!$B$11:$E$1048576,3,FALSE),"")</f>
        <v>30/09/2014 07:48 PM</v>
      </c>
      <c r="AA959" s="94" t="str">
        <f>IFERROR(VLOOKUP('Care Companion Tracker'!$G959,'Patient Discharge Report'!$B$11:$E$1048576,4,FALSE),"")</f>
        <v>Normal Discharge</v>
      </c>
      <c r="AB959" s="179">
        <f>ROUND(IF('Care Companion Tracker'!$Z959="",0,('Care Companion Tracker'!$Z959-'Care Companion Tracker'!$F959)),0)</f>
        <v>1</v>
      </c>
      <c r="AC959" s="116"/>
      <c r="AD959" s="95"/>
    </row>
    <row r="960" spans="2:30">
      <c r="B960" s="67">
        <f t="shared" si="28"/>
        <v>945</v>
      </c>
      <c r="C960" s="68" t="str">
        <f t="shared" si="29"/>
        <v>Hyderabad</v>
      </c>
      <c r="D960" s="93" t="str">
        <f>IF(AND('Care Companion Tracker'!$U960="", 'Care Companion Tracker'!$Z960=""),"Class not attended", IF(AND('Care Companion Tracker'!$Z960="",'Care Companion Tracker'!$U960&lt;&gt;"",$K960="Surgery",$W960=""),"Practical Left", IF(AND('Care Companion Tracker'!$Z960="",'Care Companion Tracker'!$U960&lt;&gt;"",'Care Companion Tracker'!$K960="Surgery",'Care Companion Tracker'!$Y960=""),"Evaluation left",IF(OR(AND('Care Companion Tracker'!$Z960&lt;&gt;"",'Care Companion Tracker'!$K960="Surgery",'Care Companion Tracker'!$U960&lt;&gt;"",'Care Companion Tracker'!$W960&lt;&gt;"",'Care Companion Tracker'!$Y960&lt;&gt;""),AND('Care Companion Tracker'!$Z960&lt;&gt;"",'Care Companion Tracker'!$K960="Procedure",'Care Companion Tracker'!$U960&lt;&gt;""),AND('Care Companion Tracker'!$Z960&lt;&gt;"",'Care Companion Tracker'!$K960="Observation",'Care Companion Tracker'!$U960&lt;&gt;"")),"Discharged &amp; completed",IF(AND('Care Companion Tracker'!$Z960&lt;&gt;"",'Care Companion Tracker'!$U960&lt;&gt;"",'Care Companion Tracker'!$W960=""),"Discharged but no practical", IF(AND('Care Companion Tracker'!$Z960&lt;&gt;"",'Care Companion Tracker'!$U960&lt;&gt;"",'Care Companion Tracker'!$K960="Surgery",'Care Companion Tracker'!$Y960=""),"Discharged but no evaluation",IF(AND('Care Companion Tracker'!$Z960&lt;&gt;"",'Care Companion Tracker'!$U960=""),"Discharged but no class","Completed but not discharged")))))))</f>
        <v>Discharged but no class</v>
      </c>
      <c r="E960" s="129" t="str">
        <f>IF(Table4[[#This Row],[DOA (DD/MM/YY)]]="","",TEXT(Table4[[#This Row],[DOA (DD/MM/YY)]],"mmm-yy"))</f>
        <v>Sep-14</v>
      </c>
      <c r="F960" s="148" t="str">
        <f>IF('Patient Admission Report'!H955="","",'Patient Admission Report'!H955)</f>
        <v>29/09/2014 09:46 AM</v>
      </c>
      <c r="G960" s="112" t="str">
        <f>IFERROR(IF('Patient Admission Report'!B955="","",'Patient Admission Report'!B955),"")</f>
        <v>10070000204027</v>
      </c>
      <c r="H960" s="68" t="str">
        <f>IFERROR(IF('Patient Admission Report'!C955="","",'Patient Admission Report'!C955),"")</f>
        <v>Mrs ANITHA N</v>
      </c>
      <c r="I960" s="77" t="str">
        <f>IFERROR(IF('Patient Admission Report'!D955="","",'Patient Admission Report'!D955),"")</f>
        <v>91-9949594908</v>
      </c>
      <c r="J960" s="68" t="str">
        <f>IFERROR(IF('Patient Admission Report'!E955="","",'Patient Admission Report'!E955),"")</f>
        <v>TELANGANA</v>
      </c>
      <c r="K960" s="68" t="str">
        <f>IFERROR(IF('Patient Admission Report'!F955="","",'Patient Admission Report'!F955),"")</f>
        <v>PROCEDURE</v>
      </c>
      <c r="L960" s="68" t="str">
        <f>IFERROR(IF('Patient Admission Report'!G955="","",'Patient Admission Report'!G955),"")</f>
        <v>CARDIOLOGY - ADULT</v>
      </c>
      <c r="M960" s="133" t="str">
        <f>IFERROR(IF('Patient Admission Report'!I955="","",'Patient Admission Report'!I955),"")</f>
        <v/>
      </c>
      <c r="N960" s="124"/>
      <c r="O960" s="116"/>
      <c r="P960" s="72"/>
      <c r="Q960" s="73"/>
      <c r="R960" s="72"/>
      <c r="S960" s="72"/>
      <c r="T960" s="73"/>
      <c r="U960" s="69"/>
      <c r="V960" s="69"/>
      <c r="W960" s="136"/>
      <c r="X960" s="139"/>
      <c r="Y960" s="121"/>
      <c r="Z960" s="143" t="str">
        <f>IFERROR(VLOOKUP('Care Companion Tracker'!$G960,'Patient Discharge Report'!$B$11:$E$1048576,3,FALSE),"")</f>
        <v>29/09/2014 08:01 PM</v>
      </c>
      <c r="AA960" s="94" t="str">
        <f>IFERROR(VLOOKUP('Care Companion Tracker'!$G960,'Patient Discharge Report'!$B$11:$E$1048576,4,FALSE),"")</f>
        <v>Normal Discharge</v>
      </c>
      <c r="AB960" s="179">
        <f>ROUND(IF('Care Companion Tracker'!$Z960="",0,('Care Companion Tracker'!$Z960-'Care Companion Tracker'!$F960)),0)</f>
        <v>0</v>
      </c>
      <c r="AC960" s="116"/>
      <c r="AD960" s="95"/>
    </row>
    <row r="961" spans="2:30">
      <c r="B961" s="67">
        <f t="shared" si="28"/>
        <v>946</v>
      </c>
      <c r="C961" s="68" t="str">
        <f t="shared" si="29"/>
        <v>Hyderabad</v>
      </c>
      <c r="D961" s="93" t="str">
        <f>IF(AND('Care Companion Tracker'!$U961="", 'Care Companion Tracker'!$Z961=""),"Class not attended", IF(AND('Care Companion Tracker'!$Z961="",'Care Companion Tracker'!$U961&lt;&gt;"",$K961="Surgery",$W961=""),"Practical Left", IF(AND('Care Companion Tracker'!$Z961="",'Care Companion Tracker'!$U961&lt;&gt;"",'Care Companion Tracker'!$K961="Surgery",'Care Companion Tracker'!$Y961=""),"Evaluation left",IF(OR(AND('Care Companion Tracker'!$Z961&lt;&gt;"",'Care Companion Tracker'!$K961="Surgery",'Care Companion Tracker'!$U961&lt;&gt;"",'Care Companion Tracker'!$W961&lt;&gt;"",'Care Companion Tracker'!$Y961&lt;&gt;""),AND('Care Companion Tracker'!$Z961&lt;&gt;"",'Care Companion Tracker'!$K961="Procedure",'Care Companion Tracker'!$U961&lt;&gt;""),AND('Care Companion Tracker'!$Z961&lt;&gt;"",'Care Companion Tracker'!$K961="Observation",'Care Companion Tracker'!$U961&lt;&gt;"")),"Discharged &amp; completed",IF(AND('Care Companion Tracker'!$Z961&lt;&gt;"",'Care Companion Tracker'!$U961&lt;&gt;"",'Care Companion Tracker'!$W961=""),"Discharged but no practical", IF(AND('Care Companion Tracker'!$Z961&lt;&gt;"",'Care Companion Tracker'!$U961&lt;&gt;"",'Care Companion Tracker'!$K961="Surgery",'Care Companion Tracker'!$Y961=""),"Discharged but no evaluation",IF(AND('Care Companion Tracker'!$Z961&lt;&gt;"",'Care Companion Tracker'!$U961=""),"Discharged but no class","Completed but not discharged")))))))</f>
        <v>Discharged but no class</v>
      </c>
      <c r="E961" s="129" t="str">
        <f>IF(Table4[[#This Row],[DOA (DD/MM/YY)]]="","",TEXT(Table4[[#This Row],[DOA (DD/MM/YY)]],"mmm-yy"))</f>
        <v>Sep-14</v>
      </c>
      <c r="F961" s="148" t="str">
        <f>IF('Patient Admission Report'!H956="","",'Patient Admission Report'!H956)</f>
        <v>29/09/2014 09:25 AM</v>
      </c>
      <c r="G961" s="112" t="str">
        <f>IFERROR(IF('Patient Admission Report'!B956="","",'Patient Admission Report'!B956),"")</f>
        <v>10070000205059</v>
      </c>
      <c r="H961" s="68" t="str">
        <f>IFERROR(IF('Patient Admission Report'!C956="","",'Patient Admission Report'!C956),"")</f>
        <v>Mr GAYAN REDDY B</v>
      </c>
      <c r="I961" s="77" t="str">
        <f>IFERROR(IF('Patient Admission Report'!D956="","",'Patient Admission Report'!D956),"")</f>
        <v>919010964202</v>
      </c>
      <c r="J961" s="68" t="str">
        <f>IFERROR(IF('Patient Admission Report'!E956="","",'Patient Admission Report'!E956),"")</f>
        <v>TELANGANA</v>
      </c>
      <c r="K961" s="68" t="str">
        <f>IFERROR(IF('Patient Admission Report'!F956="","",'Patient Admission Report'!F956),"")</f>
        <v>OBSERVATION</v>
      </c>
      <c r="L961" s="68" t="str">
        <f>IFERROR(IF('Patient Admission Report'!G956="","",'Patient Admission Report'!G956),"")</f>
        <v>CARDIOLOGY - ADULT</v>
      </c>
      <c r="M961" s="133" t="str">
        <f>IFERROR(IF('Patient Admission Report'!I956="","",'Patient Admission Report'!I956),"")</f>
        <v/>
      </c>
      <c r="N961" s="124"/>
      <c r="O961" s="116"/>
      <c r="P961" s="72"/>
      <c r="Q961" s="73"/>
      <c r="R961" s="72"/>
      <c r="S961" s="72"/>
      <c r="T961" s="73"/>
      <c r="U961" s="69"/>
      <c r="V961" s="69"/>
      <c r="W961" s="136"/>
      <c r="X961" s="139"/>
      <c r="Y961" s="121"/>
      <c r="Z961" s="143" t="str">
        <f>IFERROR(VLOOKUP('Care Companion Tracker'!$G961,'Patient Discharge Report'!$B$11:$E$1048576,3,FALSE),"")</f>
        <v>04/10/2014 03:41 PM</v>
      </c>
      <c r="AA961" s="94" t="str">
        <f>IFERROR(VLOOKUP('Care Companion Tracker'!$G961,'Patient Discharge Report'!$B$11:$E$1048576,4,FALSE),"")</f>
        <v>Normal Discharge</v>
      </c>
      <c r="AB961" s="179">
        <f>ROUND(IF('Care Companion Tracker'!$Z961="",0,('Care Companion Tracker'!$Z961-'Care Companion Tracker'!$F961)),0)</f>
        <v>5</v>
      </c>
      <c r="AC961" s="116"/>
      <c r="AD961" s="95"/>
    </row>
    <row r="962" spans="2:30">
      <c r="B962" s="67">
        <f t="shared" si="28"/>
        <v>947</v>
      </c>
      <c r="C962" s="68" t="str">
        <f t="shared" si="29"/>
        <v>Hyderabad</v>
      </c>
      <c r="D962" s="93" t="str">
        <f>IF(AND('Care Companion Tracker'!$U962="", 'Care Companion Tracker'!$Z962=""),"Class not attended", IF(AND('Care Companion Tracker'!$Z962="",'Care Companion Tracker'!$U962&lt;&gt;"",$K962="Surgery",$W962=""),"Practical Left", IF(AND('Care Companion Tracker'!$Z962="",'Care Companion Tracker'!$U962&lt;&gt;"",'Care Companion Tracker'!$K962="Surgery",'Care Companion Tracker'!$Y962=""),"Evaluation left",IF(OR(AND('Care Companion Tracker'!$Z962&lt;&gt;"",'Care Companion Tracker'!$K962="Surgery",'Care Companion Tracker'!$U962&lt;&gt;"",'Care Companion Tracker'!$W962&lt;&gt;"",'Care Companion Tracker'!$Y962&lt;&gt;""),AND('Care Companion Tracker'!$Z962&lt;&gt;"",'Care Companion Tracker'!$K962="Procedure",'Care Companion Tracker'!$U962&lt;&gt;""),AND('Care Companion Tracker'!$Z962&lt;&gt;"",'Care Companion Tracker'!$K962="Observation",'Care Companion Tracker'!$U962&lt;&gt;"")),"Discharged &amp; completed",IF(AND('Care Companion Tracker'!$Z962&lt;&gt;"",'Care Companion Tracker'!$U962&lt;&gt;"",'Care Companion Tracker'!$W962=""),"Discharged but no practical", IF(AND('Care Companion Tracker'!$Z962&lt;&gt;"",'Care Companion Tracker'!$U962&lt;&gt;"",'Care Companion Tracker'!$K962="Surgery",'Care Companion Tracker'!$Y962=""),"Discharged but no evaluation",IF(AND('Care Companion Tracker'!$Z962&lt;&gt;"",'Care Companion Tracker'!$U962=""),"Discharged but no class","Completed but not discharged")))))))</f>
        <v>Discharged but no class</v>
      </c>
      <c r="E962" s="129" t="str">
        <f>IF(Table4[[#This Row],[DOA (DD/MM/YY)]]="","",TEXT(Table4[[#This Row],[DOA (DD/MM/YY)]],"mmm-yy"))</f>
        <v>Sep-14</v>
      </c>
      <c r="F962" s="148" t="str">
        <f>IF('Patient Admission Report'!H957="","",'Patient Admission Report'!H957)</f>
        <v>29/09/2014 06:51 AM</v>
      </c>
      <c r="G962" s="112" t="str">
        <f>IFERROR(IF('Patient Admission Report'!B957="","",'Patient Admission Report'!B957),"")</f>
        <v>10070000165869</v>
      </c>
      <c r="H962" s="68" t="str">
        <f>IFERROR(IF('Patient Admission Report'!C957="","",'Patient Admission Report'!C957),"")</f>
        <v>Mrs NIRANJANI DEVI M</v>
      </c>
      <c r="I962" s="77" t="str">
        <f>IFERROR(IF('Patient Admission Report'!D957="","",'Patient Admission Report'!D957),"")</f>
        <v>91-9160427604</v>
      </c>
      <c r="J962" s="68" t="str">
        <f>IFERROR(IF('Patient Admission Report'!E957="","",'Patient Admission Report'!E957),"")</f>
        <v>Andhra Pradesh</v>
      </c>
      <c r="K962" s="68" t="str">
        <f>IFERROR(IF('Patient Admission Report'!F957="","",'Patient Admission Report'!F957),"")</f>
        <v>PROCEDURE</v>
      </c>
      <c r="L962" s="68" t="str">
        <f>IFERROR(IF('Patient Admission Report'!G957="","",'Patient Admission Report'!G957),"")</f>
        <v>CARDIOLOGY - ADULT</v>
      </c>
      <c r="M962" s="133" t="str">
        <f>IFERROR(IF('Patient Admission Report'!I957="","",'Patient Admission Report'!I957),"")</f>
        <v/>
      </c>
      <c r="N962" s="124"/>
      <c r="O962" s="116"/>
      <c r="P962" s="72"/>
      <c r="Q962" s="73"/>
      <c r="R962" s="72"/>
      <c r="S962" s="72"/>
      <c r="T962" s="73"/>
      <c r="U962" s="69"/>
      <c r="V962" s="69"/>
      <c r="W962" s="136"/>
      <c r="X962" s="139"/>
      <c r="Y962" s="121"/>
      <c r="Z962" s="143" t="str">
        <f>IFERROR(VLOOKUP('Care Companion Tracker'!$G962,'Patient Discharge Report'!$B$11:$E$1048576,3,FALSE),"")</f>
        <v>01/10/2014 09:19 PM</v>
      </c>
      <c r="AA962" s="94" t="str">
        <f>IFERROR(VLOOKUP('Care Companion Tracker'!$G962,'Patient Discharge Report'!$B$11:$E$1048576,4,FALSE),"")</f>
        <v>Normal Discharge</v>
      </c>
      <c r="AB962" s="179">
        <f>ROUND(IF('Care Companion Tracker'!$Z962="",0,('Care Companion Tracker'!$Z962-'Care Companion Tracker'!$F962)),0)</f>
        <v>3</v>
      </c>
      <c r="AC962" s="116"/>
      <c r="AD962" s="95"/>
    </row>
    <row r="963" spans="2:30">
      <c r="B963" s="67">
        <f t="shared" si="28"/>
        <v>948</v>
      </c>
      <c r="C963" s="68" t="str">
        <f t="shared" si="29"/>
        <v>Hyderabad</v>
      </c>
      <c r="D963" s="93" t="str">
        <f>IF(AND('Care Companion Tracker'!$U963="", 'Care Companion Tracker'!$Z963=""),"Class not attended", IF(AND('Care Companion Tracker'!$Z963="",'Care Companion Tracker'!$U963&lt;&gt;"",$K963="Surgery",$W963=""),"Practical Left", IF(AND('Care Companion Tracker'!$Z963="",'Care Companion Tracker'!$U963&lt;&gt;"",'Care Companion Tracker'!$K963="Surgery",'Care Companion Tracker'!$Y963=""),"Evaluation left",IF(OR(AND('Care Companion Tracker'!$Z963&lt;&gt;"",'Care Companion Tracker'!$K963="Surgery",'Care Companion Tracker'!$U963&lt;&gt;"",'Care Companion Tracker'!$W963&lt;&gt;"",'Care Companion Tracker'!$Y963&lt;&gt;""),AND('Care Companion Tracker'!$Z963&lt;&gt;"",'Care Companion Tracker'!$K963="Procedure",'Care Companion Tracker'!$U963&lt;&gt;""),AND('Care Companion Tracker'!$Z963&lt;&gt;"",'Care Companion Tracker'!$K963="Observation",'Care Companion Tracker'!$U963&lt;&gt;"")),"Discharged &amp; completed",IF(AND('Care Companion Tracker'!$Z963&lt;&gt;"",'Care Companion Tracker'!$U963&lt;&gt;"",'Care Companion Tracker'!$W963=""),"Discharged but no practical", IF(AND('Care Companion Tracker'!$Z963&lt;&gt;"",'Care Companion Tracker'!$U963&lt;&gt;"",'Care Companion Tracker'!$K963="Surgery",'Care Companion Tracker'!$Y963=""),"Discharged but no evaluation",IF(AND('Care Companion Tracker'!$Z963&lt;&gt;"",'Care Companion Tracker'!$U963=""),"Discharged but no class","Completed but not discharged")))))))</f>
        <v>Discharged but no class</v>
      </c>
      <c r="E963" s="129" t="str">
        <f>IF(Table4[[#This Row],[DOA (DD/MM/YY)]]="","",TEXT(Table4[[#This Row],[DOA (DD/MM/YY)]],"mmm-yy"))</f>
        <v>Sep-14</v>
      </c>
      <c r="F963" s="148" t="str">
        <f>IF('Patient Admission Report'!H958="","",'Patient Admission Report'!H958)</f>
        <v>29/09/2014 09:29 PM</v>
      </c>
      <c r="G963" s="112" t="str">
        <f>IFERROR(IF('Patient Admission Report'!B958="","",'Patient Admission Report'!B958),"")</f>
        <v>10070000205015</v>
      </c>
      <c r="H963" s="68" t="str">
        <f>IFERROR(IF('Patient Admission Report'!C958="","",'Patient Admission Report'!C958),"")</f>
        <v>Mrs KEERTHANA S</v>
      </c>
      <c r="I963" s="77" t="str">
        <f>IFERROR(IF('Patient Admission Report'!D958="","",'Patient Admission Report'!D958),"")</f>
        <v>91-9959190430</v>
      </c>
      <c r="J963" s="68" t="str">
        <f>IFERROR(IF('Patient Admission Report'!E958="","",'Patient Admission Report'!E958),"")</f>
        <v>TELANGANA</v>
      </c>
      <c r="K963" s="68" t="str">
        <f>IFERROR(IF('Patient Admission Report'!F958="","",'Patient Admission Report'!F958),"")</f>
        <v>PROCEDURE</v>
      </c>
      <c r="L963" s="68" t="str">
        <f>IFERROR(IF('Patient Admission Report'!G958="","",'Patient Admission Report'!G958),"")</f>
        <v>GASTROENTEROLOGY</v>
      </c>
      <c r="M963" s="133" t="str">
        <f>IFERROR(IF('Patient Admission Report'!I958="","",'Patient Admission Report'!I958),"")</f>
        <v/>
      </c>
      <c r="N963" s="124"/>
      <c r="O963" s="116"/>
      <c r="P963" s="72"/>
      <c r="Q963" s="73"/>
      <c r="R963" s="72"/>
      <c r="S963" s="72"/>
      <c r="T963" s="73"/>
      <c r="U963" s="69"/>
      <c r="V963" s="69"/>
      <c r="W963" s="136"/>
      <c r="X963" s="139"/>
      <c r="Y963" s="121"/>
      <c r="Z963" s="143" t="str">
        <f>IFERROR(VLOOKUP('Care Companion Tracker'!$G963,'Patient Discharge Report'!$B$11:$E$1048576,3,FALSE),"")</f>
        <v>06/10/2014 07:26 PM</v>
      </c>
      <c r="AA963" s="94" t="str">
        <f>IFERROR(VLOOKUP('Care Companion Tracker'!$G963,'Patient Discharge Report'!$B$11:$E$1048576,4,FALSE),"")</f>
        <v>Normal Discharge</v>
      </c>
      <c r="AB963" s="179">
        <f>ROUND(IF('Care Companion Tracker'!$Z963="",0,('Care Companion Tracker'!$Z963-'Care Companion Tracker'!$F963)),0)</f>
        <v>7</v>
      </c>
      <c r="AC963" s="116"/>
      <c r="AD963" s="95"/>
    </row>
    <row r="964" spans="2:30">
      <c r="B964" s="67">
        <f t="shared" si="28"/>
        <v>949</v>
      </c>
      <c r="C964" s="68" t="str">
        <f t="shared" si="29"/>
        <v>Hyderabad</v>
      </c>
      <c r="D964" s="93" t="str">
        <f>IF(AND('Care Companion Tracker'!$U964="", 'Care Companion Tracker'!$Z964=""),"Class not attended", IF(AND('Care Companion Tracker'!$Z964="",'Care Companion Tracker'!$U964&lt;&gt;"",$K964="Surgery",$W964=""),"Practical Left", IF(AND('Care Companion Tracker'!$Z964="",'Care Companion Tracker'!$U964&lt;&gt;"",'Care Companion Tracker'!$K964="Surgery",'Care Companion Tracker'!$Y964=""),"Evaluation left",IF(OR(AND('Care Companion Tracker'!$Z964&lt;&gt;"",'Care Companion Tracker'!$K964="Surgery",'Care Companion Tracker'!$U964&lt;&gt;"",'Care Companion Tracker'!$W964&lt;&gt;"",'Care Companion Tracker'!$Y964&lt;&gt;""),AND('Care Companion Tracker'!$Z964&lt;&gt;"",'Care Companion Tracker'!$K964="Procedure",'Care Companion Tracker'!$U964&lt;&gt;""),AND('Care Companion Tracker'!$Z964&lt;&gt;"",'Care Companion Tracker'!$K964="Observation",'Care Companion Tracker'!$U964&lt;&gt;"")),"Discharged &amp; completed",IF(AND('Care Companion Tracker'!$Z964&lt;&gt;"",'Care Companion Tracker'!$U964&lt;&gt;"",'Care Companion Tracker'!$W964=""),"Discharged but no practical", IF(AND('Care Companion Tracker'!$Z964&lt;&gt;"",'Care Companion Tracker'!$U964&lt;&gt;"",'Care Companion Tracker'!$K964="Surgery",'Care Companion Tracker'!$Y964=""),"Discharged but no evaluation",IF(AND('Care Companion Tracker'!$Z964&lt;&gt;"",'Care Companion Tracker'!$U964=""),"Discharged but no class","Completed but not discharged")))))))</f>
        <v>Discharged but no class</v>
      </c>
      <c r="E964" s="129" t="str">
        <f>IF(Table4[[#This Row],[DOA (DD/MM/YY)]]="","",TEXT(Table4[[#This Row],[DOA (DD/MM/YY)]],"mmm-yy"))</f>
        <v>Sep-14</v>
      </c>
      <c r="F964" s="148" t="str">
        <f>IF('Patient Admission Report'!H959="","",'Patient Admission Report'!H959)</f>
        <v>29/09/2014 04:09 PM</v>
      </c>
      <c r="G964" s="112" t="str">
        <f>IFERROR(IF('Patient Admission Report'!B959="","",'Patient Admission Report'!B959),"")</f>
        <v>10070000205060</v>
      </c>
      <c r="H964" s="68" t="str">
        <f>IFERROR(IF('Patient Admission Report'!C959="","",'Patient Admission Report'!C959),"")</f>
        <v>Mr RANAKRISHNA K</v>
      </c>
      <c r="I964" s="77" t="str">
        <f>IFERROR(IF('Patient Admission Report'!D959="","",'Patient Admission Report'!D959),"")</f>
        <v>9391498820</v>
      </c>
      <c r="J964" s="68" t="str">
        <f>IFERROR(IF('Patient Admission Report'!E959="","",'Patient Admission Report'!E959),"")</f>
        <v>TELANGANA</v>
      </c>
      <c r="K964" s="68" t="str">
        <f>IFERROR(IF('Patient Admission Report'!F959="","",'Patient Admission Report'!F959),"")</f>
        <v>OBSERVATION</v>
      </c>
      <c r="L964" s="68" t="str">
        <f>IFERROR(IF('Patient Admission Report'!G959="","",'Patient Admission Report'!G959),"")</f>
        <v>GASTROENTEROLOGY</v>
      </c>
      <c r="M964" s="133" t="str">
        <f>IFERROR(IF('Patient Admission Report'!I959="","",'Patient Admission Report'!I959),"")</f>
        <v/>
      </c>
      <c r="N964" s="124"/>
      <c r="O964" s="116"/>
      <c r="P964" s="72"/>
      <c r="Q964" s="73"/>
      <c r="R964" s="72"/>
      <c r="S964" s="72"/>
      <c r="T964" s="73"/>
      <c r="U964" s="69"/>
      <c r="V964" s="69"/>
      <c r="W964" s="136"/>
      <c r="X964" s="139"/>
      <c r="Y964" s="121"/>
      <c r="Z964" s="143" t="str">
        <f>IFERROR(VLOOKUP('Care Companion Tracker'!$G964,'Patient Discharge Report'!$B$11:$E$1048576,3,FALSE),"")</f>
        <v>30/09/2014 07:44 PM</v>
      </c>
      <c r="AA964" s="94" t="str">
        <f>IFERROR(VLOOKUP('Care Companion Tracker'!$G964,'Patient Discharge Report'!$B$11:$E$1048576,4,FALSE),"")</f>
        <v>LAMA</v>
      </c>
      <c r="AB964" s="179">
        <f>ROUND(IF('Care Companion Tracker'!$Z964="",0,('Care Companion Tracker'!$Z964-'Care Companion Tracker'!$F964)),0)</f>
        <v>1</v>
      </c>
      <c r="AC964" s="116"/>
      <c r="AD964" s="95"/>
    </row>
    <row r="965" spans="2:30">
      <c r="B965" s="67">
        <f t="shared" si="28"/>
        <v>950</v>
      </c>
      <c r="C965" s="68" t="str">
        <f t="shared" si="29"/>
        <v>Hyderabad</v>
      </c>
      <c r="D965" s="93" t="str">
        <f>IF(AND('Care Companion Tracker'!$U965="", 'Care Companion Tracker'!$Z965=""),"Class not attended", IF(AND('Care Companion Tracker'!$Z965="",'Care Companion Tracker'!$U965&lt;&gt;"",$K965="Surgery",$W965=""),"Practical Left", IF(AND('Care Companion Tracker'!$Z965="",'Care Companion Tracker'!$U965&lt;&gt;"",'Care Companion Tracker'!$K965="Surgery",'Care Companion Tracker'!$Y965=""),"Evaluation left",IF(OR(AND('Care Companion Tracker'!$Z965&lt;&gt;"",'Care Companion Tracker'!$K965="Surgery",'Care Companion Tracker'!$U965&lt;&gt;"",'Care Companion Tracker'!$W965&lt;&gt;"",'Care Companion Tracker'!$Y965&lt;&gt;""),AND('Care Companion Tracker'!$Z965&lt;&gt;"",'Care Companion Tracker'!$K965="Procedure",'Care Companion Tracker'!$U965&lt;&gt;""),AND('Care Companion Tracker'!$Z965&lt;&gt;"",'Care Companion Tracker'!$K965="Observation",'Care Companion Tracker'!$U965&lt;&gt;"")),"Discharged &amp; completed",IF(AND('Care Companion Tracker'!$Z965&lt;&gt;"",'Care Companion Tracker'!$U965&lt;&gt;"",'Care Companion Tracker'!$W965=""),"Discharged but no practical", IF(AND('Care Companion Tracker'!$Z965&lt;&gt;"",'Care Companion Tracker'!$U965&lt;&gt;"",'Care Companion Tracker'!$K965="Surgery",'Care Companion Tracker'!$Y965=""),"Discharged but no evaluation",IF(AND('Care Companion Tracker'!$Z965&lt;&gt;"",'Care Companion Tracker'!$U965=""),"Discharged but no class","Completed but not discharged")))))))</f>
        <v>Class not attended</v>
      </c>
      <c r="E965" s="129" t="str">
        <f>IF(Table4[[#This Row],[DOA (DD/MM/YY)]]="","",TEXT(Table4[[#This Row],[DOA (DD/MM/YY)]],"mmm-yy"))</f>
        <v>Sep-14</v>
      </c>
      <c r="F965" s="148" t="str">
        <f>IF('Patient Admission Report'!H960="","",'Patient Admission Report'!H960)</f>
        <v>29/09/2014 12:39 PM</v>
      </c>
      <c r="G965" s="112" t="str">
        <f>IFERROR(IF('Patient Admission Report'!B960="","",'Patient Admission Report'!B960),"")</f>
        <v>10070000205153</v>
      </c>
      <c r="H965" s="68" t="str">
        <f>IFERROR(IF('Patient Admission Report'!C960="","",'Patient Admission Report'!C960),"")</f>
        <v>Mrs SATHAMMA B</v>
      </c>
      <c r="I965" s="77" t="str">
        <f>IFERROR(IF('Patient Admission Report'!D960="","",'Patient Admission Report'!D960),"")</f>
        <v>91-9849190953</v>
      </c>
      <c r="J965" s="68" t="str">
        <f>IFERROR(IF('Patient Admission Report'!E960="","",'Patient Admission Report'!E960),"")</f>
        <v>TELANGANA</v>
      </c>
      <c r="K965" s="68" t="str">
        <f>IFERROR(IF('Patient Admission Report'!F960="","",'Patient Admission Report'!F960),"")</f>
        <v>OBSERVATION</v>
      </c>
      <c r="L965" s="68" t="str">
        <f>IFERROR(IF('Patient Admission Report'!G960="","",'Patient Admission Report'!G960),"")</f>
        <v>GASTROENTEROLOGY</v>
      </c>
      <c r="M965" s="133" t="str">
        <f>IFERROR(IF('Patient Admission Report'!I960="","",'Patient Admission Report'!I960),"")</f>
        <v>ESIC_CREDIT</v>
      </c>
      <c r="N965" s="124"/>
      <c r="O965" s="116"/>
      <c r="P965" s="72"/>
      <c r="Q965" s="73"/>
      <c r="R965" s="72"/>
      <c r="S965" s="72"/>
      <c r="T965" s="73"/>
      <c r="U965" s="69"/>
      <c r="V965" s="69"/>
      <c r="W965" s="136"/>
      <c r="X965" s="139"/>
      <c r="Y965" s="121"/>
      <c r="Z965" s="143" t="str">
        <f>IFERROR(VLOOKUP('Care Companion Tracker'!$G965,'Patient Discharge Report'!$B$11:$E$1048576,3,FALSE),"")</f>
        <v/>
      </c>
      <c r="AA965" s="94" t="str">
        <f>IFERROR(VLOOKUP('Care Companion Tracker'!$G965,'Patient Discharge Report'!$B$11:$E$1048576,4,FALSE),"")</f>
        <v/>
      </c>
      <c r="AB965" s="179">
        <f>ROUND(IF('Care Companion Tracker'!$Z965="",0,('Care Companion Tracker'!$Z965-'Care Companion Tracker'!$F965)),0)</f>
        <v>0</v>
      </c>
      <c r="AC965" s="116"/>
      <c r="AD965" s="95"/>
    </row>
    <row r="966" spans="2:30">
      <c r="B966" s="67">
        <f t="shared" si="28"/>
        <v>951</v>
      </c>
      <c r="C966" s="68" t="str">
        <f t="shared" si="29"/>
        <v>Hyderabad</v>
      </c>
      <c r="D966" s="93" t="str">
        <f>IF(AND('Care Companion Tracker'!$U966="", 'Care Companion Tracker'!$Z966=""),"Class not attended", IF(AND('Care Companion Tracker'!$Z966="",'Care Companion Tracker'!$U966&lt;&gt;"",$K966="Surgery",$W966=""),"Practical Left", IF(AND('Care Companion Tracker'!$Z966="",'Care Companion Tracker'!$U966&lt;&gt;"",'Care Companion Tracker'!$K966="Surgery",'Care Companion Tracker'!$Y966=""),"Evaluation left",IF(OR(AND('Care Companion Tracker'!$Z966&lt;&gt;"",'Care Companion Tracker'!$K966="Surgery",'Care Companion Tracker'!$U966&lt;&gt;"",'Care Companion Tracker'!$W966&lt;&gt;"",'Care Companion Tracker'!$Y966&lt;&gt;""),AND('Care Companion Tracker'!$Z966&lt;&gt;"",'Care Companion Tracker'!$K966="Procedure",'Care Companion Tracker'!$U966&lt;&gt;""),AND('Care Companion Tracker'!$Z966&lt;&gt;"",'Care Companion Tracker'!$K966="Observation",'Care Companion Tracker'!$U966&lt;&gt;"")),"Discharged &amp; completed",IF(AND('Care Companion Tracker'!$Z966&lt;&gt;"",'Care Companion Tracker'!$U966&lt;&gt;"",'Care Companion Tracker'!$W966=""),"Discharged but no practical", IF(AND('Care Companion Tracker'!$Z966&lt;&gt;"",'Care Companion Tracker'!$U966&lt;&gt;"",'Care Companion Tracker'!$K966="Surgery",'Care Companion Tracker'!$Y966=""),"Discharged but no evaluation",IF(AND('Care Companion Tracker'!$Z966&lt;&gt;"",'Care Companion Tracker'!$U966=""),"Discharged but no class","Completed but not discharged")))))))</f>
        <v>Discharged but no class</v>
      </c>
      <c r="E966" s="129" t="str">
        <f>IF(Table4[[#This Row],[DOA (DD/MM/YY)]]="","",TEXT(Table4[[#This Row],[DOA (DD/MM/YY)]],"mmm-yy"))</f>
        <v>Sep-14</v>
      </c>
      <c r="F966" s="148" t="str">
        <f>IF('Patient Admission Report'!H961="","",'Patient Admission Report'!H961)</f>
        <v>29/09/2014 11:04 AM</v>
      </c>
      <c r="G966" s="112" t="str">
        <f>IFERROR(IF('Patient Admission Report'!B961="","",'Patient Admission Report'!B961),"")</f>
        <v>10070000185665</v>
      </c>
      <c r="H966" s="70" t="str">
        <f>IFERROR(IF('Patient Admission Report'!C961="","",'Patient Admission Report'!C961),"")</f>
        <v>Mr ENUGU NARSAREDDY</v>
      </c>
      <c r="I966" s="77" t="str">
        <f>IFERROR(IF('Patient Admission Report'!D961="","",'Patient Admission Report'!D961),"")</f>
        <v>91-9848426796</v>
      </c>
      <c r="J966" s="70" t="str">
        <f>IFERROR(IF('Patient Admission Report'!E961="","",'Patient Admission Report'!E961),"")</f>
        <v>Andhra Pradesh</v>
      </c>
      <c r="K966" s="70" t="str">
        <f>IFERROR(IF('Patient Admission Report'!F961="","",'Patient Admission Report'!F961),"")</f>
        <v>PROCEDURE</v>
      </c>
      <c r="L966" s="70" t="str">
        <f>IFERROR(IF('Patient Admission Report'!G961="","",'Patient Admission Report'!G961),"")</f>
        <v>GASTROENTEROLOGY</v>
      </c>
      <c r="M966" s="134" t="str">
        <f>IFERROR(IF('Patient Admission Report'!I961="","",'Patient Admission Report'!I961),"")</f>
        <v/>
      </c>
      <c r="N966" s="124"/>
      <c r="O966" s="116"/>
      <c r="P966" s="72"/>
      <c r="Q966" s="73"/>
      <c r="R966" s="72"/>
      <c r="S966" s="72"/>
      <c r="T966" s="73"/>
      <c r="U966" s="69"/>
      <c r="V966" s="69"/>
      <c r="W966" s="136"/>
      <c r="X966" s="139"/>
      <c r="Y966" s="121"/>
      <c r="Z966" s="143" t="str">
        <f>IFERROR(VLOOKUP('Care Companion Tracker'!$G966,'Patient Discharge Report'!$B$11:$E$1048576,3,FALSE),"")</f>
        <v>30/09/2014 08:51 PM</v>
      </c>
      <c r="AA966" s="94" t="str">
        <f>IFERROR(VLOOKUP('Care Companion Tracker'!$G966,'Patient Discharge Report'!$B$11:$E$1048576,4,FALSE),"")</f>
        <v>Normal Discharge</v>
      </c>
      <c r="AB966" s="179">
        <f>ROUND(IF('Care Companion Tracker'!$Z966="",0,('Care Companion Tracker'!$Z966-'Care Companion Tracker'!$F966)),0)</f>
        <v>1</v>
      </c>
      <c r="AC966" s="116"/>
      <c r="AD966" s="95"/>
    </row>
    <row r="967" spans="2:30">
      <c r="B967" s="67">
        <f t="shared" si="28"/>
        <v>952</v>
      </c>
      <c r="C967" s="68" t="str">
        <f t="shared" si="29"/>
        <v>Hyderabad</v>
      </c>
      <c r="D967" s="93" t="str">
        <f>IF(AND('Care Companion Tracker'!$U967="", 'Care Companion Tracker'!$Z967=""),"Class not attended", IF(AND('Care Companion Tracker'!$Z967="",'Care Companion Tracker'!$U967&lt;&gt;"",$K967="Surgery",$W967=""),"Practical Left", IF(AND('Care Companion Tracker'!$Z967="",'Care Companion Tracker'!$U967&lt;&gt;"",'Care Companion Tracker'!$K967="Surgery",'Care Companion Tracker'!$Y967=""),"Evaluation left",IF(OR(AND('Care Companion Tracker'!$Z967&lt;&gt;"",'Care Companion Tracker'!$K967="Surgery",'Care Companion Tracker'!$U967&lt;&gt;"",'Care Companion Tracker'!$W967&lt;&gt;"",'Care Companion Tracker'!$Y967&lt;&gt;""),AND('Care Companion Tracker'!$Z967&lt;&gt;"",'Care Companion Tracker'!$K967="Procedure",'Care Companion Tracker'!$U967&lt;&gt;""),AND('Care Companion Tracker'!$Z967&lt;&gt;"",'Care Companion Tracker'!$K967="Observation",'Care Companion Tracker'!$U967&lt;&gt;"")),"Discharged &amp; completed",IF(AND('Care Companion Tracker'!$Z967&lt;&gt;"",'Care Companion Tracker'!$U967&lt;&gt;"",'Care Companion Tracker'!$W967=""),"Discharged but no practical", IF(AND('Care Companion Tracker'!$Z967&lt;&gt;"",'Care Companion Tracker'!$U967&lt;&gt;"",'Care Companion Tracker'!$K967="Surgery",'Care Companion Tracker'!$Y967=""),"Discharged but no evaluation",IF(AND('Care Companion Tracker'!$Z967&lt;&gt;"",'Care Companion Tracker'!$U967=""),"Discharged but no class","Completed but not discharged")))))))</f>
        <v>Discharged but no class</v>
      </c>
      <c r="E967" s="129" t="str">
        <f>IF(Table4[[#This Row],[DOA (DD/MM/YY)]]="","",TEXT(Table4[[#This Row],[DOA (DD/MM/YY)]],"mmm-yy"))</f>
        <v>Sep-14</v>
      </c>
      <c r="F967" s="148" t="str">
        <f>IF('Patient Admission Report'!H962="","",'Patient Admission Report'!H962)</f>
        <v>29/09/2014 10:59 AM</v>
      </c>
      <c r="G967" s="112" t="str">
        <f>IFERROR(IF('Patient Admission Report'!B962="","",'Patient Admission Report'!B962),"")</f>
        <v>10070000191601</v>
      </c>
      <c r="H967" s="68" t="str">
        <f>IFERROR(IF('Patient Admission Report'!C962="","",'Patient Admission Report'!C962),"")</f>
        <v>Mr SRINIVAS P</v>
      </c>
      <c r="I967" s="77" t="str">
        <f>IFERROR(IF('Patient Admission Report'!D962="","",'Patient Admission Report'!D962),"")</f>
        <v>91-9505673003</v>
      </c>
      <c r="J967" s="68" t="str">
        <f>IFERROR(IF('Patient Admission Report'!E962="","",'Patient Admission Report'!E962),"")</f>
        <v>TELANGANA</v>
      </c>
      <c r="K967" s="68" t="str">
        <f>IFERROR(IF('Patient Admission Report'!F962="","",'Patient Admission Report'!F962),"")</f>
        <v>OBSERVATION</v>
      </c>
      <c r="L967" s="68" t="str">
        <f>IFERROR(IF('Patient Admission Report'!G962="","",'Patient Admission Report'!G962),"")</f>
        <v>GASTROENTEROLOGY</v>
      </c>
      <c r="M967" s="133" t="str">
        <f>IFERROR(IF('Patient Admission Report'!I962="","",'Patient Admission Report'!I962),"")</f>
        <v/>
      </c>
      <c r="N967" s="124"/>
      <c r="O967" s="116"/>
      <c r="P967" s="72"/>
      <c r="Q967" s="73"/>
      <c r="R967" s="72"/>
      <c r="S967" s="72"/>
      <c r="T967" s="73"/>
      <c r="U967" s="69"/>
      <c r="V967" s="69"/>
      <c r="W967" s="136"/>
      <c r="X967" s="139"/>
      <c r="Y967" s="121"/>
      <c r="Z967" s="143" t="str">
        <f>IFERROR(VLOOKUP('Care Companion Tracker'!$G967,'Patient Discharge Report'!$B$11:$E$1048576,3,FALSE),"")</f>
        <v>30/09/2014 07:49 PM</v>
      </c>
      <c r="AA967" s="94" t="str">
        <f>IFERROR(VLOOKUP('Care Companion Tracker'!$G967,'Patient Discharge Report'!$B$11:$E$1048576,4,FALSE),"")</f>
        <v>Normal Discharge</v>
      </c>
      <c r="AB967" s="179">
        <f>ROUND(IF('Care Companion Tracker'!$Z967="",0,('Care Companion Tracker'!$Z967-'Care Companion Tracker'!$F967)),0)</f>
        <v>1</v>
      </c>
      <c r="AC967" s="116"/>
      <c r="AD967" s="95"/>
    </row>
    <row r="968" spans="2:30">
      <c r="B968" s="67">
        <f t="shared" si="28"/>
        <v>953</v>
      </c>
      <c r="C968" s="68" t="str">
        <f t="shared" si="29"/>
        <v>Hyderabad</v>
      </c>
      <c r="D968" s="93" t="str">
        <f>IF(AND('Care Companion Tracker'!$U968="", 'Care Companion Tracker'!$Z968=""),"Class not attended", IF(AND('Care Companion Tracker'!$Z968="",'Care Companion Tracker'!$U968&lt;&gt;"",$K968="Surgery",$W968=""),"Practical Left", IF(AND('Care Companion Tracker'!$Z968="",'Care Companion Tracker'!$U968&lt;&gt;"",'Care Companion Tracker'!$K968="Surgery",'Care Companion Tracker'!$Y968=""),"Evaluation left",IF(OR(AND('Care Companion Tracker'!$Z968&lt;&gt;"",'Care Companion Tracker'!$K968="Surgery",'Care Companion Tracker'!$U968&lt;&gt;"",'Care Companion Tracker'!$W968&lt;&gt;"",'Care Companion Tracker'!$Y968&lt;&gt;""),AND('Care Companion Tracker'!$Z968&lt;&gt;"",'Care Companion Tracker'!$K968="Procedure",'Care Companion Tracker'!$U968&lt;&gt;""),AND('Care Companion Tracker'!$Z968&lt;&gt;"",'Care Companion Tracker'!$K968="Observation",'Care Companion Tracker'!$U968&lt;&gt;"")),"Discharged &amp; completed",IF(AND('Care Companion Tracker'!$Z968&lt;&gt;"",'Care Companion Tracker'!$U968&lt;&gt;"",'Care Companion Tracker'!$W968=""),"Discharged but no practical", IF(AND('Care Companion Tracker'!$Z968&lt;&gt;"",'Care Companion Tracker'!$U968&lt;&gt;"",'Care Companion Tracker'!$K968="Surgery",'Care Companion Tracker'!$Y968=""),"Discharged but no evaluation",IF(AND('Care Companion Tracker'!$Z968&lt;&gt;"",'Care Companion Tracker'!$U968=""),"Discharged but no class","Completed but not discharged")))))))</f>
        <v>Discharged but no class</v>
      </c>
      <c r="E968" s="129" t="str">
        <f>IF(Table4[[#This Row],[DOA (DD/MM/YY)]]="","",TEXT(Table4[[#This Row],[DOA (DD/MM/YY)]],"mmm-yy"))</f>
        <v>Sep-14</v>
      </c>
      <c r="F968" s="148" t="str">
        <f>IF('Patient Admission Report'!H963="","",'Patient Admission Report'!H963)</f>
        <v>29/09/2014 01:29 PM</v>
      </c>
      <c r="G968" s="112" t="str">
        <f>IFERROR(IF('Patient Admission Report'!B963="","",'Patient Admission Report'!B963),"")</f>
        <v>10070000204788</v>
      </c>
      <c r="H968" s="68" t="str">
        <f>IFERROR(IF('Patient Admission Report'!C963="","",'Patient Admission Report'!C963),"")</f>
        <v>Mrs NALINI KIRAN M</v>
      </c>
      <c r="I968" s="77" t="str">
        <f>IFERROR(IF('Patient Admission Report'!D963="","",'Patient Admission Report'!D963),"")</f>
        <v>9959970765</v>
      </c>
      <c r="J968" s="68" t="str">
        <f>IFERROR(IF('Patient Admission Report'!E963="","",'Patient Admission Report'!E963),"")</f>
        <v>TELANGANA</v>
      </c>
      <c r="K968" s="68" t="str">
        <f>IFERROR(IF('Patient Admission Report'!F963="","",'Patient Admission Report'!F963),"")</f>
        <v>PROCEDURE</v>
      </c>
      <c r="L968" s="68" t="str">
        <f>IFERROR(IF('Patient Admission Report'!G963="","",'Patient Admission Report'!G963),"")</f>
        <v>GENERAL SURGERY</v>
      </c>
      <c r="M968" s="133" t="str">
        <f>IFERROR(IF('Patient Admission Report'!I963="","",'Patient Admission Report'!I963),"")</f>
        <v>NH-Mallareddy Hospital</v>
      </c>
      <c r="N968" s="124"/>
      <c r="O968" s="116"/>
      <c r="P968" s="72"/>
      <c r="Q968" s="73"/>
      <c r="R968" s="72"/>
      <c r="S968" s="72"/>
      <c r="T968" s="73"/>
      <c r="U968" s="69"/>
      <c r="V968" s="69"/>
      <c r="W968" s="136"/>
      <c r="X968" s="139"/>
      <c r="Y968" s="121"/>
      <c r="Z968" s="143" t="str">
        <f>IFERROR(VLOOKUP('Care Companion Tracker'!$G968,'Patient Discharge Report'!$B$11:$E$1048576,3,FALSE),"")</f>
        <v>04/10/2014 11:02 PM</v>
      </c>
      <c r="AA968" s="94" t="str">
        <f>IFERROR(VLOOKUP('Care Companion Tracker'!$G968,'Patient Discharge Report'!$B$11:$E$1048576,4,FALSE),"")</f>
        <v>Normal Discharge</v>
      </c>
      <c r="AB968" s="179">
        <f>ROUND(IF('Care Companion Tracker'!$Z968="",0,('Care Companion Tracker'!$Z968-'Care Companion Tracker'!$F968)),0)</f>
        <v>5</v>
      </c>
      <c r="AC968" s="116"/>
      <c r="AD968" s="95"/>
    </row>
    <row r="969" spans="2:30">
      <c r="B969" s="67">
        <f t="shared" si="28"/>
        <v>954</v>
      </c>
      <c r="C969" s="68" t="str">
        <f t="shared" si="29"/>
        <v>Hyderabad</v>
      </c>
      <c r="D969" s="93" t="str">
        <f>IF(AND('Care Companion Tracker'!$U969="", 'Care Companion Tracker'!$Z969=""),"Class not attended", IF(AND('Care Companion Tracker'!$Z969="",'Care Companion Tracker'!$U969&lt;&gt;"",$K969="Surgery",$W969=""),"Practical Left", IF(AND('Care Companion Tracker'!$Z969="",'Care Companion Tracker'!$U969&lt;&gt;"",'Care Companion Tracker'!$K969="Surgery",'Care Companion Tracker'!$Y969=""),"Evaluation left",IF(OR(AND('Care Companion Tracker'!$Z969&lt;&gt;"",'Care Companion Tracker'!$K969="Surgery",'Care Companion Tracker'!$U969&lt;&gt;"",'Care Companion Tracker'!$W969&lt;&gt;"",'Care Companion Tracker'!$Y969&lt;&gt;""),AND('Care Companion Tracker'!$Z969&lt;&gt;"",'Care Companion Tracker'!$K969="Procedure",'Care Companion Tracker'!$U969&lt;&gt;""),AND('Care Companion Tracker'!$Z969&lt;&gt;"",'Care Companion Tracker'!$K969="Observation",'Care Companion Tracker'!$U969&lt;&gt;"")),"Discharged &amp; completed",IF(AND('Care Companion Tracker'!$Z969&lt;&gt;"",'Care Companion Tracker'!$U969&lt;&gt;"",'Care Companion Tracker'!$W969=""),"Discharged but no practical", IF(AND('Care Companion Tracker'!$Z969&lt;&gt;"",'Care Companion Tracker'!$U969&lt;&gt;"",'Care Companion Tracker'!$K969="Surgery",'Care Companion Tracker'!$Y969=""),"Discharged but no evaluation",IF(AND('Care Companion Tracker'!$Z969&lt;&gt;"",'Care Companion Tracker'!$U969=""),"Discharged but no class","Completed but not discharged")))))))</f>
        <v>Discharged but no class</v>
      </c>
      <c r="E969" s="129" t="str">
        <f>IF(Table4[[#This Row],[DOA (DD/MM/YY)]]="","",TEXT(Table4[[#This Row],[DOA (DD/MM/YY)]],"mmm-yy"))</f>
        <v>Sep-14</v>
      </c>
      <c r="F969" s="148" t="str">
        <f>IF('Patient Admission Report'!H964="","",'Patient Admission Report'!H964)</f>
        <v>29/09/2014 06:11 PM</v>
      </c>
      <c r="G969" s="112" t="str">
        <f>IFERROR(IF('Patient Admission Report'!B964="","",'Patient Admission Report'!B964),"")</f>
        <v>10070000205162</v>
      </c>
      <c r="H969" s="68" t="str">
        <f>IFERROR(IF('Patient Admission Report'!C964="","",'Patient Admission Report'!C964),"")</f>
        <v>Mr SUDHARSHAN</v>
      </c>
      <c r="I969" s="77" t="str">
        <f>IFERROR(IF('Patient Admission Report'!D964="","",'Patient Admission Report'!D964),"")</f>
        <v>9666848081</v>
      </c>
      <c r="J969" s="68" t="str">
        <f>IFERROR(IF('Patient Admission Report'!E964="","",'Patient Admission Report'!E964),"")</f>
        <v>TELANGANA</v>
      </c>
      <c r="K969" s="68" t="str">
        <f>IFERROR(IF('Patient Admission Report'!F964="","",'Patient Admission Report'!F964),"")</f>
        <v>PROCEDURE</v>
      </c>
      <c r="L969" s="68" t="str">
        <f>IFERROR(IF('Patient Admission Report'!G964="","",'Patient Admission Report'!G964),"")</f>
        <v>NEPHROLOGY</v>
      </c>
      <c r="M969" s="133" t="str">
        <f>IFERROR(IF('Patient Admission Report'!I964="","",'Patient Admission Report'!I964),"")</f>
        <v/>
      </c>
      <c r="N969" s="124"/>
      <c r="O969" s="116"/>
      <c r="P969" s="72"/>
      <c r="Q969" s="73"/>
      <c r="R969" s="72"/>
      <c r="S969" s="72"/>
      <c r="T969" s="73"/>
      <c r="U969" s="69"/>
      <c r="V969" s="69"/>
      <c r="W969" s="136"/>
      <c r="X969" s="139"/>
      <c r="Y969" s="121"/>
      <c r="Z969" s="143" t="str">
        <f>IFERROR(VLOOKUP('Care Companion Tracker'!$G969,'Patient Discharge Report'!$B$11:$E$1048576,3,FALSE),"")</f>
        <v>30/09/2014 07:45 PM</v>
      </c>
      <c r="AA969" s="94" t="str">
        <f>IFERROR(VLOOKUP('Care Companion Tracker'!$G969,'Patient Discharge Report'!$B$11:$E$1048576,4,FALSE),"")</f>
        <v>Normal Discharge</v>
      </c>
      <c r="AB969" s="179">
        <f>ROUND(IF('Care Companion Tracker'!$Z969="",0,('Care Companion Tracker'!$Z969-'Care Companion Tracker'!$F969)),0)</f>
        <v>1</v>
      </c>
      <c r="AC969" s="116"/>
      <c r="AD969" s="95"/>
    </row>
    <row r="970" spans="2:30">
      <c r="B970" s="67">
        <f t="shared" si="28"/>
        <v>955</v>
      </c>
      <c r="C970" s="68" t="str">
        <f t="shared" si="29"/>
        <v>Hyderabad</v>
      </c>
      <c r="D970" s="93" t="str">
        <f>IF(AND('Care Companion Tracker'!$U970="", 'Care Companion Tracker'!$Z970=""),"Class not attended", IF(AND('Care Companion Tracker'!$Z970="",'Care Companion Tracker'!$U970&lt;&gt;"",$K970="Surgery",$W970=""),"Practical Left", IF(AND('Care Companion Tracker'!$Z970="",'Care Companion Tracker'!$U970&lt;&gt;"",'Care Companion Tracker'!$K970="Surgery",'Care Companion Tracker'!$Y970=""),"Evaluation left",IF(OR(AND('Care Companion Tracker'!$Z970&lt;&gt;"",'Care Companion Tracker'!$K970="Surgery",'Care Companion Tracker'!$U970&lt;&gt;"",'Care Companion Tracker'!$W970&lt;&gt;"",'Care Companion Tracker'!$Y970&lt;&gt;""),AND('Care Companion Tracker'!$Z970&lt;&gt;"",'Care Companion Tracker'!$K970="Procedure",'Care Companion Tracker'!$U970&lt;&gt;""),AND('Care Companion Tracker'!$Z970&lt;&gt;"",'Care Companion Tracker'!$K970="Observation",'Care Companion Tracker'!$U970&lt;&gt;"")),"Discharged &amp; completed",IF(AND('Care Companion Tracker'!$Z970&lt;&gt;"",'Care Companion Tracker'!$U970&lt;&gt;"",'Care Companion Tracker'!$W970=""),"Discharged but no practical", IF(AND('Care Companion Tracker'!$Z970&lt;&gt;"",'Care Companion Tracker'!$U970&lt;&gt;"",'Care Companion Tracker'!$K970="Surgery",'Care Companion Tracker'!$Y970=""),"Discharged but no evaluation",IF(AND('Care Companion Tracker'!$Z970&lt;&gt;"",'Care Companion Tracker'!$U970=""),"Discharged but no class","Completed but not discharged")))))))</f>
        <v>Discharged but no class</v>
      </c>
      <c r="E970" s="129" t="str">
        <f>IF(Table4[[#This Row],[DOA (DD/MM/YY)]]="","",TEXT(Table4[[#This Row],[DOA (DD/MM/YY)]],"mmm-yy"))</f>
        <v>Sep-14</v>
      </c>
      <c r="F970" s="148" t="str">
        <f>IF('Patient Admission Report'!H965="","",'Patient Admission Report'!H965)</f>
        <v>29/09/2014 03:00 PM</v>
      </c>
      <c r="G970" s="112" t="str">
        <f>IFERROR(IF('Patient Admission Report'!B965="","",'Patient Admission Report'!B965),"")</f>
        <v>10070000203734</v>
      </c>
      <c r="H970" s="68" t="str">
        <f>IFERROR(IF('Patient Admission Report'!C965="","",'Patient Admission Report'!C965),"")</f>
        <v>Mrs AMBICA K</v>
      </c>
      <c r="I970" s="77" t="str">
        <f>IFERROR(IF('Patient Admission Report'!D965="","",'Patient Admission Report'!D965),"")</f>
        <v>91-9908142437</v>
      </c>
      <c r="J970" s="68" t="str">
        <f>IFERROR(IF('Patient Admission Report'!E965="","",'Patient Admission Report'!E965),"")</f>
        <v>TELANGANA</v>
      </c>
      <c r="K970" s="68" t="str">
        <f>IFERROR(IF('Patient Admission Report'!F965="","",'Patient Admission Report'!F965),"")</f>
        <v>OBSERVATION</v>
      </c>
      <c r="L970" s="68" t="str">
        <f>IFERROR(IF('Patient Admission Report'!G965="","",'Patient Admission Report'!G965),"")</f>
        <v>NEPHROLOGY</v>
      </c>
      <c r="M970" s="133" t="str">
        <f>IFERROR(IF('Patient Admission Report'!I965="","",'Patient Admission Report'!I965),"")</f>
        <v>HEALTH INDIA TPA SERVICES PVT LTD (1200)</v>
      </c>
      <c r="N970" s="124"/>
      <c r="O970" s="116"/>
      <c r="P970" s="72"/>
      <c r="Q970" s="73"/>
      <c r="R970" s="72"/>
      <c r="S970" s="72"/>
      <c r="T970" s="73"/>
      <c r="U970" s="69"/>
      <c r="V970" s="69"/>
      <c r="W970" s="136"/>
      <c r="X970" s="139"/>
      <c r="Y970" s="121"/>
      <c r="Z970" s="143" t="str">
        <f>IFERROR(VLOOKUP('Care Companion Tracker'!$G970,'Patient Discharge Report'!$B$11:$E$1048576,3,FALSE),"")</f>
        <v>06/10/2014 07:27 PM</v>
      </c>
      <c r="AA970" s="94" t="str">
        <f>IFERROR(VLOOKUP('Care Companion Tracker'!$G970,'Patient Discharge Report'!$B$11:$E$1048576,4,FALSE),"")</f>
        <v>Normal Discharge</v>
      </c>
      <c r="AB970" s="179">
        <f>ROUND(IF('Care Companion Tracker'!$Z970="",0,('Care Companion Tracker'!$Z970-'Care Companion Tracker'!$F970)),0)</f>
        <v>7</v>
      </c>
      <c r="AC970" s="116"/>
      <c r="AD970" s="95"/>
    </row>
    <row r="971" spans="2:30">
      <c r="B971" s="67">
        <f t="shared" si="28"/>
        <v>956</v>
      </c>
      <c r="C971" s="68" t="str">
        <f t="shared" si="29"/>
        <v>Hyderabad</v>
      </c>
      <c r="D971" s="93" t="str">
        <f>IF(AND('Care Companion Tracker'!$U971="", 'Care Companion Tracker'!$Z971=""),"Class not attended", IF(AND('Care Companion Tracker'!$Z971="",'Care Companion Tracker'!$U971&lt;&gt;"",$K971="Surgery",$W971=""),"Practical Left", IF(AND('Care Companion Tracker'!$Z971="",'Care Companion Tracker'!$U971&lt;&gt;"",'Care Companion Tracker'!$K971="Surgery",'Care Companion Tracker'!$Y971=""),"Evaluation left",IF(OR(AND('Care Companion Tracker'!$Z971&lt;&gt;"",'Care Companion Tracker'!$K971="Surgery",'Care Companion Tracker'!$U971&lt;&gt;"",'Care Companion Tracker'!$W971&lt;&gt;"",'Care Companion Tracker'!$Y971&lt;&gt;""),AND('Care Companion Tracker'!$Z971&lt;&gt;"",'Care Companion Tracker'!$K971="Procedure",'Care Companion Tracker'!$U971&lt;&gt;""),AND('Care Companion Tracker'!$Z971&lt;&gt;"",'Care Companion Tracker'!$K971="Observation",'Care Companion Tracker'!$U971&lt;&gt;"")),"Discharged &amp; completed",IF(AND('Care Companion Tracker'!$Z971&lt;&gt;"",'Care Companion Tracker'!$U971&lt;&gt;"",'Care Companion Tracker'!$W971=""),"Discharged but no practical", IF(AND('Care Companion Tracker'!$Z971&lt;&gt;"",'Care Companion Tracker'!$U971&lt;&gt;"",'Care Companion Tracker'!$K971="Surgery",'Care Companion Tracker'!$Y971=""),"Discharged but no evaluation",IF(AND('Care Companion Tracker'!$Z971&lt;&gt;"",'Care Companion Tracker'!$U971=""),"Discharged but no class","Completed but not discharged")))))))</f>
        <v>Discharged but no class</v>
      </c>
      <c r="E971" s="129" t="str">
        <f>IF(Table4[[#This Row],[DOA (DD/MM/YY)]]="","",TEXT(Table4[[#This Row],[DOA (DD/MM/YY)]],"mmm-yy"))</f>
        <v>Sep-14</v>
      </c>
      <c r="F971" s="148" t="str">
        <f>IF('Patient Admission Report'!H966="","",'Patient Admission Report'!H966)</f>
        <v>29/09/2014 09:48 AM</v>
      </c>
      <c r="G971" s="112" t="str">
        <f>IFERROR(IF('Patient Admission Report'!B966="","",'Patient Admission Report'!B966),"")</f>
        <v>10070000205069</v>
      </c>
      <c r="H971" s="68" t="str">
        <f>IFERROR(IF('Patient Admission Report'!C966="","",'Patient Admission Report'!C966),"")</f>
        <v>Mr SAILU CH</v>
      </c>
      <c r="I971" s="77" t="str">
        <f>IFERROR(IF('Patient Admission Report'!D966="","",'Patient Admission Report'!D966),"")</f>
        <v>919390494830</v>
      </c>
      <c r="J971" s="68" t="str">
        <f>IFERROR(IF('Patient Admission Report'!E966="","",'Patient Admission Report'!E966),"")</f>
        <v>TELANGANA</v>
      </c>
      <c r="K971" s="68" t="str">
        <f>IFERROR(IF('Patient Admission Report'!F966="","",'Patient Admission Report'!F966),"")</f>
        <v>OBSERVATION</v>
      </c>
      <c r="L971" s="68" t="str">
        <f>IFERROR(IF('Patient Admission Report'!G966="","",'Patient Admission Report'!G966),"")</f>
        <v>NEPHROLOGY</v>
      </c>
      <c r="M971" s="133" t="str">
        <f>IFERROR(IF('Patient Admission Report'!I966="","",'Patient Admission Report'!I966),"")</f>
        <v>MEDI ASSIST INDIA TPA PVT. LTD._CREDIT</v>
      </c>
      <c r="N971" s="124"/>
      <c r="O971" s="116"/>
      <c r="P971" s="72"/>
      <c r="Q971" s="73"/>
      <c r="R971" s="72"/>
      <c r="S971" s="72"/>
      <c r="T971" s="73"/>
      <c r="U971" s="69"/>
      <c r="V971" s="69"/>
      <c r="W971" s="136"/>
      <c r="X971" s="139"/>
      <c r="Y971" s="121"/>
      <c r="Z971" s="143" t="str">
        <f>IFERROR(VLOOKUP('Care Companion Tracker'!$G971,'Patient Discharge Report'!$B$11:$E$1048576,3,FALSE),"")</f>
        <v>01/10/2014 09:20 PM</v>
      </c>
      <c r="AA971" s="94" t="str">
        <f>IFERROR(VLOOKUP('Care Companion Tracker'!$G971,'Patient Discharge Report'!$B$11:$E$1048576,4,FALSE),"")</f>
        <v>Normal Discharge</v>
      </c>
      <c r="AB971" s="179">
        <f>ROUND(IF('Care Companion Tracker'!$Z971="",0,('Care Companion Tracker'!$Z971-'Care Companion Tracker'!$F971)),0)</f>
        <v>2</v>
      </c>
      <c r="AC971" s="116"/>
      <c r="AD971" s="95"/>
    </row>
    <row r="972" spans="2:30">
      <c r="B972" s="67">
        <f t="shared" si="28"/>
        <v>957</v>
      </c>
      <c r="C972" s="68" t="str">
        <f t="shared" si="29"/>
        <v>Hyderabad</v>
      </c>
      <c r="D972" s="93" t="str">
        <f>IF(AND('Care Companion Tracker'!$U972="", 'Care Companion Tracker'!$Z972=""),"Class not attended", IF(AND('Care Companion Tracker'!$Z972="",'Care Companion Tracker'!$U972&lt;&gt;"",$K972="Surgery",$W972=""),"Practical Left", IF(AND('Care Companion Tracker'!$Z972="",'Care Companion Tracker'!$U972&lt;&gt;"",'Care Companion Tracker'!$K972="Surgery",'Care Companion Tracker'!$Y972=""),"Evaluation left",IF(OR(AND('Care Companion Tracker'!$Z972&lt;&gt;"",'Care Companion Tracker'!$K972="Surgery",'Care Companion Tracker'!$U972&lt;&gt;"",'Care Companion Tracker'!$W972&lt;&gt;"",'Care Companion Tracker'!$Y972&lt;&gt;""),AND('Care Companion Tracker'!$Z972&lt;&gt;"",'Care Companion Tracker'!$K972="Procedure",'Care Companion Tracker'!$U972&lt;&gt;""),AND('Care Companion Tracker'!$Z972&lt;&gt;"",'Care Companion Tracker'!$K972="Observation",'Care Companion Tracker'!$U972&lt;&gt;"")),"Discharged &amp; completed",IF(AND('Care Companion Tracker'!$Z972&lt;&gt;"",'Care Companion Tracker'!$U972&lt;&gt;"",'Care Companion Tracker'!$W972=""),"Discharged but no practical", IF(AND('Care Companion Tracker'!$Z972&lt;&gt;"",'Care Companion Tracker'!$U972&lt;&gt;"",'Care Companion Tracker'!$K972="Surgery",'Care Companion Tracker'!$Y972=""),"Discharged but no evaluation",IF(AND('Care Companion Tracker'!$Z972&lt;&gt;"",'Care Companion Tracker'!$U972=""),"Discharged but no class","Completed but not discharged")))))))</f>
        <v>Class not attended</v>
      </c>
      <c r="E972" s="129" t="str">
        <f>IF(Table4[[#This Row],[DOA (DD/MM/YY)]]="","",TEXT(Table4[[#This Row],[DOA (DD/MM/YY)]],"mmm-yy"))</f>
        <v>Sep-14</v>
      </c>
      <c r="F972" s="148" t="str">
        <f>IF('Patient Admission Report'!H967="","",'Patient Admission Report'!H967)</f>
        <v>29/09/2014 07:06 PM</v>
      </c>
      <c r="G972" s="112" t="str">
        <f>IFERROR(IF('Patient Admission Report'!B967="","",'Patient Admission Report'!B967),"")</f>
        <v>10070000205208</v>
      </c>
      <c r="H972" s="70" t="str">
        <f>IFERROR(IF('Patient Admission Report'!C967="","",'Patient Admission Report'!C967),"")</f>
        <v>Mr SHYAM SUNDER RAO. G</v>
      </c>
      <c r="I972" s="77" t="str">
        <f>IFERROR(IF('Patient Admission Report'!D967="","",'Patient Admission Report'!D967),"")</f>
        <v>91-9848998823</v>
      </c>
      <c r="J972" s="70" t="str">
        <f>IFERROR(IF('Patient Admission Report'!E967="","",'Patient Admission Report'!E967),"")</f>
        <v>TELANGANA</v>
      </c>
      <c r="K972" s="70" t="str">
        <f>IFERROR(IF('Patient Admission Report'!F967="","",'Patient Admission Report'!F967),"")</f>
        <v>OBSERVATION</v>
      </c>
      <c r="L972" s="70" t="str">
        <f>IFERROR(IF('Patient Admission Report'!G967="","",'Patient Admission Report'!G967),"")</f>
        <v>NEUROLOGY</v>
      </c>
      <c r="M972" s="134" t="str">
        <f>IFERROR(IF('Patient Admission Report'!I967="","",'Patient Admission Report'!I967),"")</f>
        <v>ESIC_CREDIT</v>
      </c>
      <c r="N972" s="124"/>
      <c r="O972" s="116"/>
      <c r="P972" s="72"/>
      <c r="Q972" s="73"/>
      <c r="R972" s="72"/>
      <c r="S972" s="72"/>
      <c r="T972" s="73"/>
      <c r="U972" s="69"/>
      <c r="V972" s="69"/>
      <c r="W972" s="136"/>
      <c r="X972" s="139"/>
      <c r="Y972" s="121"/>
      <c r="Z972" s="143" t="str">
        <f>IFERROR(VLOOKUP('Care Companion Tracker'!$G972,'Patient Discharge Report'!$B$11:$E$1048576,3,FALSE),"")</f>
        <v/>
      </c>
      <c r="AA972" s="94" t="str">
        <f>IFERROR(VLOOKUP('Care Companion Tracker'!$G972,'Patient Discharge Report'!$B$11:$E$1048576,4,FALSE),"")</f>
        <v/>
      </c>
      <c r="AB972" s="179">
        <f>ROUND(IF('Care Companion Tracker'!$Z972="",0,('Care Companion Tracker'!$Z972-'Care Companion Tracker'!$F972)),0)</f>
        <v>0</v>
      </c>
      <c r="AC972" s="116"/>
      <c r="AD972" s="95"/>
    </row>
    <row r="973" spans="2:30">
      <c r="B973" s="67">
        <f t="shared" si="28"/>
        <v>958</v>
      </c>
      <c r="C973" s="68" t="str">
        <f t="shared" si="29"/>
        <v>Hyderabad</v>
      </c>
      <c r="D973" s="93" t="str">
        <f>IF(AND('Care Companion Tracker'!$U973="", 'Care Companion Tracker'!$Z973=""),"Class not attended", IF(AND('Care Companion Tracker'!$Z973="",'Care Companion Tracker'!$U973&lt;&gt;"",$K973="Surgery",$W973=""),"Practical Left", IF(AND('Care Companion Tracker'!$Z973="",'Care Companion Tracker'!$U973&lt;&gt;"",'Care Companion Tracker'!$K973="Surgery",'Care Companion Tracker'!$Y973=""),"Evaluation left",IF(OR(AND('Care Companion Tracker'!$Z973&lt;&gt;"",'Care Companion Tracker'!$K973="Surgery",'Care Companion Tracker'!$U973&lt;&gt;"",'Care Companion Tracker'!$W973&lt;&gt;"",'Care Companion Tracker'!$Y973&lt;&gt;""),AND('Care Companion Tracker'!$Z973&lt;&gt;"",'Care Companion Tracker'!$K973="Procedure",'Care Companion Tracker'!$U973&lt;&gt;""),AND('Care Companion Tracker'!$Z973&lt;&gt;"",'Care Companion Tracker'!$K973="Observation",'Care Companion Tracker'!$U973&lt;&gt;"")),"Discharged &amp; completed",IF(AND('Care Companion Tracker'!$Z973&lt;&gt;"",'Care Companion Tracker'!$U973&lt;&gt;"",'Care Companion Tracker'!$W973=""),"Discharged but no practical", IF(AND('Care Companion Tracker'!$Z973&lt;&gt;"",'Care Companion Tracker'!$U973&lt;&gt;"",'Care Companion Tracker'!$K973="Surgery",'Care Companion Tracker'!$Y973=""),"Discharged but no evaluation",IF(AND('Care Companion Tracker'!$Z973&lt;&gt;"",'Care Companion Tracker'!$U973=""),"Discharged but no class","Completed but not discharged")))))))</f>
        <v>Class not attended</v>
      </c>
      <c r="E973" s="129" t="str">
        <f>IF(Table4[[#This Row],[DOA (DD/MM/YY)]]="","",TEXT(Table4[[#This Row],[DOA (DD/MM/YY)]],"mmm-yy"))</f>
        <v>Sep-14</v>
      </c>
      <c r="F973" s="148" t="str">
        <f>IF('Patient Admission Report'!H968="","",'Patient Admission Report'!H968)</f>
        <v>29/09/2014 12:51 PM</v>
      </c>
      <c r="G973" s="112" t="str">
        <f>IFERROR(IF('Patient Admission Report'!B968="","",'Patient Admission Report'!B968),"")</f>
        <v>10070000205106</v>
      </c>
      <c r="H973" s="68" t="str">
        <f>IFERROR(IF('Patient Admission Report'!C968="","",'Patient Admission Report'!C968),"")</f>
        <v>Mr BAGAYYA E</v>
      </c>
      <c r="I973" s="77" t="str">
        <f>IFERROR(IF('Patient Admission Report'!D968="","",'Patient Admission Report'!D968),"")</f>
        <v>9959782285</v>
      </c>
      <c r="J973" s="68" t="str">
        <f>IFERROR(IF('Patient Admission Report'!E968="","",'Patient Admission Report'!E968),"")</f>
        <v>TELANGANA</v>
      </c>
      <c r="K973" s="68" t="str">
        <f>IFERROR(IF('Patient Admission Report'!F968="","",'Patient Admission Report'!F968),"")</f>
        <v>PROCEDURE</v>
      </c>
      <c r="L973" s="68" t="str">
        <f>IFERROR(IF('Patient Admission Report'!G968="","",'Patient Admission Report'!G968),"")</f>
        <v>NEUROLOGY</v>
      </c>
      <c r="M973" s="133" t="str">
        <f>IFERROR(IF('Patient Admission Report'!I968="","",'Patient Admission Report'!I968),"")</f>
        <v>AROGYA SRI</v>
      </c>
      <c r="N973" s="124"/>
      <c r="O973" s="116"/>
      <c r="P973" s="72"/>
      <c r="Q973" s="73"/>
      <c r="R973" s="72"/>
      <c r="S973" s="72"/>
      <c r="T973" s="73"/>
      <c r="U973" s="69"/>
      <c r="V973" s="69"/>
      <c r="W973" s="136"/>
      <c r="X973" s="139"/>
      <c r="Y973" s="121"/>
      <c r="Z973" s="143" t="str">
        <f>IFERROR(VLOOKUP('Care Companion Tracker'!$G973,'Patient Discharge Report'!$B$11:$E$1048576,3,FALSE),"")</f>
        <v/>
      </c>
      <c r="AA973" s="94" t="str">
        <f>IFERROR(VLOOKUP('Care Companion Tracker'!$G973,'Patient Discharge Report'!$B$11:$E$1048576,4,FALSE),"")</f>
        <v/>
      </c>
      <c r="AB973" s="179">
        <f>ROUND(IF('Care Companion Tracker'!$Z973="",0,('Care Companion Tracker'!$Z973-'Care Companion Tracker'!$F973)),0)</f>
        <v>0</v>
      </c>
      <c r="AC973" s="116"/>
      <c r="AD973" s="95"/>
    </row>
    <row r="974" spans="2:30">
      <c r="B974" s="67">
        <f t="shared" si="28"/>
        <v>959</v>
      </c>
      <c r="C974" s="68" t="str">
        <f t="shared" si="29"/>
        <v>Hyderabad</v>
      </c>
      <c r="D974" s="93" t="str">
        <f>IF(AND('Care Companion Tracker'!$U974="", 'Care Companion Tracker'!$Z974=""),"Class not attended", IF(AND('Care Companion Tracker'!$Z974="",'Care Companion Tracker'!$U974&lt;&gt;"",$K974="Surgery",$W974=""),"Practical Left", IF(AND('Care Companion Tracker'!$Z974="",'Care Companion Tracker'!$U974&lt;&gt;"",'Care Companion Tracker'!$K974="Surgery",'Care Companion Tracker'!$Y974=""),"Evaluation left",IF(OR(AND('Care Companion Tracker'!$Z974&lt;&gt;"",'Care Companion Tracker'!$K974="Surgery",'Care Companion Tracker'!$U974&lt;&gt;"",'Care Companion Tracker'!$W974&lt;&gt;"",'Care Companion Tracker'!$Y974&lt;&gt;""),AND('Care Companion Tracker'!$Z974&lt;&gt;"",'Care Companion Tracker'!$K974="Procedure",'Care Companion Tracker'!$U974&lt;&gt;""),AND('Care Companion Tracker'!$Z974&lt;&gt;"",'Care Companion Tracker'!$K974="Observation",'Care Companion Tracker'!$U974&lt;&gt;"")),"Discharged &amp; completed",IF(AND('Care Companion Tracker'!$Z974&lt;&gt;"",'Care Companion Tracker'!$U974&lt;&gt;"",'Care Companion Tracker'!$W974=""),"Discharged but no practical", IF(AND('Care Companion Tracker'!$Z974&lt;&gt;"",'Care Companion Tracker'!$U974&lt;&gt;"",'Care Companion Tracker'!$K974="Surgery",'Care Companion Tracker'!$Y974=""),"Discharged but no evaluation",IF(AND('Care Companion Tracker'!$Z974&lt;&gt;"",'Care Companion Tracker'!$U974=""),"Discharged but no class","Completed but not discharged")))))))</f>
        <v>Discharged but no class</v>
      </c>
      <c r="E974" s="129" t="str">
        <f>IF(Table4[[#This Row],[DOA (DD/MM/YY)]]="","",TEXT(Table4[[#This Row],[DOA (DD/MM/YY)]],"mmm-yy"))</f>
        <v>Sep-14</v>
      </c>
      <c r="F974" s="148" t="str">
        <f>IF('Patient Admission Report'!H969="","",'Patient Admission Report'!H969)</f>
        <v>29/09/2014 09:37 AM</v>
      </c>
      <c r="G974" s="112" t="str">
        <f>IFERROR(IF('Patient Admission Report'!B969="","",'Patient Admission Report'!B969),"")</f>
        <v>10070000205063</v>
      </c>
      <c r="H974" s="68" t="str">
        <f>IFERROR(IF('Patient Admission Report'!C969="","",'Patient Admission Report'!C969),"")</f>
        <v>Mr HARI KRISHNA K</v>
      </c>
      <c r="I974" s="77" t="str">
        <f>IFERROR(IF('Patient Admission Report'!D969="","",'Patient Admission Report'!D969),"")</f>
        <v>919866938613</v>
      </c>
      <c r="J974" s="68" t="str">
        <f>IFERROR(IF('Patient Admission Report'!E969="","",'Patient Admission Report'!E969),"")</f>
        <v>TELANGANA</v>
      </c>
      <c r="K974" s="68" t="str">
        <f>IFERROR(IF('Patient Admission Report'!F969="","",'Patient Admission Report'!F969),"")</f>
        <v>OBSERVATION</v>
      </c>
      <c r="L974" s="68" t="str">
        <f>IFERROR(IF('Patient Admission Report'!G969="","",'Patient Admission Report'!G969),"")</f>
        <v>NEUROLOGY</v>
      </c>
      <c r="M974" s="133" t="str">
        <f>IFERROR(IF('Patient Admission Report'!I969="","",'Patient Admission Report'!I969),"")</f>
        <v/>
      </c>
      <c r="N974" s="124"/>
      <c r="O974" s="116"/>
      <c r="P974" s="72"/>
      <c r="Q974" s="73"/>
      <c r="R974" s="72"/>
      <c r="S974" s="72"/>
      <c r="T974" s="73"/>
      <c r="U974" s="69"/>
      <c r="V974" s="69"/>
      <c r="W974" s="136"/>
      <c r="X974" s="139"/>
      <c r="Y974" s="121"/>
      <c r="Z974" s="143" t="str">
        <f>IFERROR(VLOOKUP('Care Companion Tracker'!$G974,'Patient Discharge Report'!$B$11:$E$1048576,3,FALSE),"")</f>
        <v>01/10/2014 09:11 PM</v>
      </c>
      <c r="AA974" s="94" t="str">
        <f>IFERROR(VLOOKUP('Care Companion Tracker'!$G974,'Patient Discharge Report'!$B$11:$E$1048576,4,FALSE),"")</f>
        <v>Normal Discharge</v>
      </c>
      <c r="AB974" s="179">
        <f>ROUND(IF('Care Companion Tracker'!$Z974="",0,('Care Companion Tracker'!$Z974-'Care Companion Tracker'!$F974)),0)</f>
        <v>2</v>
      </c>
      <c r="AC974" s="116"/>
      <c r="AD974" s="95"/>
    </row>
    <row r="975" spans="2:30">
      <c r="B975" s="67">
        <f t="shared" si="28"/>
        <v>960</v>
      </c>
      <c r="C975" s="68" t="str">
        <f t="shared" si="29"/>
        <v>Hyderabad</v>
      </c>
      <c r="D975" s="93" t="str">
        <f>IF(AND('Care Companion Tracker'!$U975="", 'Care Companion Tracker'!$Z975=""),"Class not attended", IF(AND('Care Companion Tracker'!$Z975="",'Care Companion Tracker'!$U975&lt;&gt;"",$K975="Surgery",$W975=""),"Practical Left", IF(AND('Care Companion Tracker'!$Z975="",'Care Companion Tracker'!$U975&lt;&gt;"",'Care Companion Tracker'!$K975="Surgery",'Care Companion Tracker'!$Y975=""),"Evaluation left",IF(OR(AND('Care Companion Tracker'!$Z975&lt;&gt;"",'Care Companion Tracker'!$K975="Surgery",'Care Companion Tracker'!$U975&lt;&gt;"",'Care Companion Tracker'!$W975&lt;&gt;"",'Care Companion Tracker'!$Y975&lt;&gt;""),AND('Care Companion Tracker'!$Z975&lt;&gt;"",'Care Companion Tracker'!$K975="Procedure",'Care Companion Tracker'!$U975&lt;&gt;""),AND('Care Companion Tracker'!$Z975&lt;&gt;"",'Care Companion Tracker'!$K975="Observation",'Care Companion Tracker'!$U975&lt;&gt;"")),"Discharged &amp; completed",IF(AND('Care Companion Tracker'!$Z975&lt;&gt;"",'Care Companion Tracker'!$U975&lt;&gt;"",'Care Companion Tracker'!$W975=""),"Discharged but no practical", IF(AND('Care Companion Tracker'!$Z975&lt;&gt;"",'Care Companion Tracker'!$U975&lt;&gt;"",'Care Companion Tracker'!$K975="Surgery",'Care Companion Tracker'!$Y975=""),"Discharged but no evaluation",IF(AND('Care Companion Tracker'!$Z975&lt;&gt;"",'Care Companion Tracker'!$U975=""),"Discharged but no class","Completed but not discharged")))))))</f>
        <v>Discharged but no class</v>
      </c>
      <c r="E975" s="129" t="str">
        <f>IF(Table4[[#This Row],[DOA (DD/MM/YY)]]="","",TEXT(Table4[[#This Row],[DOA (DD/MM/YY)]],"mmm-yy"))</f>
        <v>Sep-14</v>
      </c>
      <c r="F975" s="148" t="str">
        <f>IF('Patient Admission Report'!H970="","",'Patient Admission Report'!H970)</f>
        <v>29/09/2014 12:48 PM</v>
      </c>
      <c r="G975" s="112" t="str">
        <f>IFERROR(IF('Patient Admission Report'!B970="","",'Patient Admission Report'!B970),"")</f>
        <v>10070000192511</v>
      </c>
      <c r="H975" s="68" t="str">
        <f>IFERROR(IF('Patient Admission Report'!C970="","",'Patient Admission Report'!C970),"")</f>
        <v>Mrs PARVEEN MD</v>
      </c>
      <c r="I975" s="77" t="str">
        <f>IFERROR(IF('Patient Admission Report'!D970="","",'Patient Admission Report'!D970),"")</f>
        <v>9059350095</v>
      </c>
      <c r="J975" s="68" t="str">
        <f>IFERROR(IF('Patient Admission Report'!E970="","",'Patient Admission Report'!E970),"")</f>
        <v>Andhra Pradesh</v>
      </c>
      <c r="K975" s="68" t="str">
        <f>IFERROR(IF('Patient Admission Report'!F970="","",'Patient Admission Report'!F970),"")</f>
        <v>PROCEDURE</v>
      </c>
      <c r="L975" s="68" t="str">
        <f>IFERROR(IF('Patient Admission Report'!G970="","",'Patient Admission Report'!G970),"")</f>
        <v>OBSTETRICS &amp; GYNAECOLOGY</v>
      </c>
      <c r="M975" s="133" t="str">
        <f>IFERROR(IF('Patient Admission Report'!I970="","",'Patient Admission Report'!I970),"")</f>
        <v>NH-Mallareddy Hospital</v>
      </c>
      <c r="N975" s="124"/>
      <c r="O975" s="116"/>
      <c r="P975" s="72"/>
      <c r="Q975" s="73"/>
      <c r="R975" s="72"/>
      <c r="S975" s="72"/>
      <c r="T975" s="73"/>
      <c r="U975" s="69"/>
      <c r="V975" s="69" t="s">
        <v>151</v>
      </c>
      <c r="W975" s="136"/>
      <c r="X975" s="139"/>
      <c r="Y975" s="121"/>
      <c r="Z975" s="143" t="str">
        <f>IFERROR(VLOOKUP('Care Companion Tracker'!$G975,'Patient Discharge Report'!$B$11:$E$1048576,3,FALSE),"")</f>
        <v>01/10/2014 09:18 PM</v>
      </c>
      <c r="AA975" s="94" t="str">
        <f>IFERROR(VLOOKUP('Care Companion Tracker'!$G975,'Patient Discharge Report'!$B$11:$E$1048576,4,FALSE),"")</f>
        <v>Normal Discharge</v>
      </c>
      <c r="AB975" s="179">
        <f>ROUND(IF('Care Companion Tracker'!$Z975="",0,('Care Companion Tracker'!$Z975-'Care Companion Tracker'!$F975)),0)</f>
        <v>2</v>
      </c>
      <c r="AC975" s="116"/>
      <c r="AD975" s="95"/>
    </row>
    <row r="976" spans="2:30">
      <c r="B976" s="67">
        <f t="shared" si="28"/>
        <v>961</v>
      </c>
      <c r="C976" s="68" t="str">
        <f t="shared" si="29"/>
        <v>Hyderabad</v>
      </c>
      <c r="D976" s="93" t="str">
        <f>IF(AND('Care Companion Tracker'!$U976="", 'Care Companion Tracker'!$Z976=""),"Class not attended", IF(AND('Care Companion Tracker'!$Z976="",'Care Companion Tracker'!$U976&lt;&gt;"",$K976="Surgery",$W976=""),"Practical Left", IF(AND('Care Companion Tracker'!$Z976="",'Care Companion Tracker'!$U976&lt;&gt;"",'Care Companion Tracker'!$K976="Surgery",'Care Companion Tracker'!$Y976=""),"Evaluation left",IF(OR(AND('Care Companion Tracker'!$Z976&lt;&gt;"",'Care Companion Tracker'!$K976="Surgery",'Care Companion Tracker'!$U976&lt;&gt;"",'Care Companion Tracker'!$W976&lt;&gt;"",'Care Companion Tracker'!$Y976&lt;&gt;""),AND('Care Companion Tracker'!$Z976&lt;&gt;"",'Care Companion Tracker'!$K976="Procedure",'Care Companion Tracker'!$U976&lt;&gt;""),AND('Care Companion Tracker'!$Z976&lt;&gt;"",'Care Companion Tracker'!$K976="Observation",'Care Companion Tracker'!$U976&lt;&gt;"")),"Discharged &amp; completed",IF(AND('Care Companion Tracker'!$Z976&lt;&gt;"",'Care Companion Tracker'!$U976&lt;&gt;"",'Care Companion Tracker'!$W976=""),"Discharged but no practical", IF(AND('Care Companion Tracker'!$Z976&lt;&gt;"",'Care Companion Tracker'!$U976&lt;&gt;"",'Care Companion Tracker'!$K976="Surgery",'Care Companion Tracker'!$Y976=""),"Discharged but no evaluation",IF(AND('Care Companion Tracker'!$Z976&lt;&gt;"",'Care Companion Tracker'!$U976=""),"Discharged but no class","Completed but not discharged")))))))</f>
        <v>Discharged but no class</v>
      </c>
      <c r="E976" s="129" t="str">
        <f>IF(Table4[[#This Row],[DOA (DD/MM/YY)]]="","",TEXT(Table4[[#This Row],[DOA (DD/MM/YY)]],"mmm-yy"))</f>
        <v>Sep-14</v>
      </c>
      <c r="F976" s="148" t="str">
        <f>IF('Patient Admission Report'!H971="","",'Patient Admission Report'!H971)</f>
        <v>29/09/2014 10:59 AM</v>
      </c>
      <c r="G976" s="112" t="str">
        <f>IFERROR(IF('Patient Admission Report'!B971="","",'Patient Admission Report'!B971),"")</f>
        <v>10070000193996</v>
      </c>
      <c r="H976" s="68" t="str">
        <f>IFERROR(IF('Patient Admission Report'!C971="","",'Patient Admission Report'!C971),"")</f>
        <v>Mrs NAGARANI</v>
      </c>
      <c r="I976" s="77" t="str">
        <f>IFERROR(IF('Patient Admission Report'!D971="","",'Patient Admission Report'!D971),"")</f>
        <v>9640300294</v>
      </c>
      <c r="J976" s="68" t="str">
        <f>IFERROR(IF('Patient Admission Report'!E971="","",'Patient Admission Report'!E971),"")</f>
        <v>Andhra Pradesh</v>
      </c>
      <c r="K976" s="68" t="str">
        <f>IFERROR(IF('Patient Admission Report'!F971="","",'Patient Admission Report'!F971),"")</f>
        <v>PROCEDURE</v>
      </c>
      <c r="L976" s="68" t="str">
        <f>IFERROR(IF('Patient Admission Report'!G971="","",'Patient Admission Report'!G971),"")</f>
        <v>OBSTETRICS &amp; GYNAECOLOGY</v>
      </c>
      <c r="M976" s="133" t="str">
        <f>IFERROR(IF('Patient Admission Report'!I971="","",'Patient Admission Report'!I971),"")</f>
        <v>NH-Mallareddy Hospital</v>
      </c>
      <c r="N976" s="124"/>
      <c r="O976" s="116"/>
      <c r="P976" s="72"/>
      <c r="Q976" s="73"/>
      <c r="R976" s="72"/>
      <c r="S976" s="72"/>
      <c r="T976" s="73"/>
      <c r="U976" s="69"/>
      <c r="V976" s="69"/>
      <c r="W976" s="136"/>
      <c r="X976" s="139"/>
      <c r="Y976" s="121"/>
      <c r="Z976" s="143" t="str">
        <f>IFERROR(VLOOKUP('Care Companion Tracker'!$G976,'Patient Discharge Report'!$B$11:$E$1048576,3,FALSE),"")</f>
        <v>01/10/2014 09:21 PM</v>
      </c>
      <c r="AA976" s="94" t="str">
        <f>IFERROR(VLOOKUP('Care Companion Tracker'!$G976,'Patient Discharge Report'!$B$11:$E$1048576,4,FALSE),"")</f>
        <v>Normal Discharge</v>
      </c>
      <c r="AB976" s="179">
        <f>ROUND(IF('Care Companion Tracker'!$Z976="",0,('Care Companion Tracker'!$Z976-'Care Companion Tracker'!$F976)),0)</f>
        <v>2</v>
      </c>
      <c r="AC976" s="116"/>
      <c r="AD976" s="95"/>
    </row>
    <row r="977" spans="2:30">
      <c r="B977" s="67">
        <f t="shared" ref="B977:B1040" si="30">IF(B976="S.No.",1,B976+1)</f>
        <v>962</v>
      </c>
      <c r="C977" s="68" t="str">
        <f t="shared" ref="C977:C1040" si="31">$C$10</f>
        <v>Hyderabad</v>
      </c>
      <c r="D977" s="93" t="str">
        <f>IF(AND('Care Companion Tracker'!$U977="", 'Care Companion Tracker'!$Z977=""),"Class not attended", IF(AND('Care Companion Tracker'!$Z977="",'Care Companion Tracker'!$U977&lt;&gt;"",$K977="Surgery",$W977=""),"Practical Left", IF(AND('Care Companion Tracker'!$Z977="",'Care Companion Tracker'!$U977&lt;&gt;"",'Care Companion Tracker'!$K977="Surgery",'Care Companion Tracker'!$Y977=""),"Evaluation left",IF(OR(AND('Care Companion Tracker'!$Z977&lt;&gt;"",'Care Companion Tracker'!$K977="Surgery",'Care Companion Tracker'!$U977&lt;&gt;"",'Care Companion Tracker'!$W977&lt;&gt;"",'Care Companion Tracker'!$Y977&lt;&gt;""),AND('Care Companion Tracker'!$Z977&lt;&gt;"",'Care Companion Tracker'!$K977="Procedure",'Care Companion Tracker'!$U977&lt;&gt;""),AND('Care Companion Tracker'!$Z977&lt;&gt;"",'Care Companion Tracker'!$K977="Observation",'Care Companion Tracker'!$U977&lt;&gt;"")),"Discharged &amp; completed",IF(AND('Care Companion Tracker'!$Z977&lt;&gt;"",'Care Companion Tracker'!$U977&lt;&gt;"",'Care Companion Tracker'!$W977=""),"Discharged but no practical", IF(AND('Care Companion Tracker'!$Z977&lt;&gt;"",'Care Companion Tracker'!$U977&lt;&gt;"",'Care Companion Tracker'!$K977="Surgery",'Care Companion Tracker'!$Y977=""),"Discharged but no evaluation",IF(AND('Care Companion Tracker'!$Z977&lt;&gt;"",'Care Companion Tracker'!$U977=""),"Discharged but no class","Completed but not discharged")))))))</f>
        <v>Discharged but no class</v>
      </c>
      <c r="E977" s="129" t="str">
        <f>IF(Table4[[#This Row],[DOA (DD/MM/YY)]]="","",TEXT(Table4[[#This Row],[DOA (DD/MM/YY)]],"mmm-yy"))</f>
        <v>Sep-14</v>
      </c>
      <c r="F977" s="148" t="str">
        <f>IF('Patient Admission Report'!H972="","",'Patient Admission Report'!H972)</f>
        <v>29/09/2014 05:53 PM</v>
      </c>
      <c r="G977" s="112" t="str">
        <f>IFERROR(IF('Patient Admission Report'!B972="","",'Patient Admission Report'!B972),"")</f>
        <v>10070000205203</v>
      </c>
      <c r="H977" s="68" t="str">
        <f>IFERROR(IF('Patient Admission Report'!C972="","",'Patient Admission Report'!C972),"")</f>
        <v>Mr RAMESH</v>
      </c>
      <c r="I977" s="77" t="str">
        <f>IFERROR(IF('Patient Admission Report'!D972="","",'Patient Admission Report'!D972),"")</f>
        <v>9866376110</v>
      </c>
      <c r="J977" s="68" t="str">
        <f>IFERROR(IF('Patient Admission Report'!E972="","",'Patient Admission Report'!E972),"")</f>
        <v>TELANGANA</v>
      </c>
      <c r="K977" s="68" t="str">
        <f>IFERROR(IF('Patient Admission Report'!F972="","",'Patient Admission Report'!F972),"")</f>
        <v>PROCEDURE</v>
      </c>
      <c r="L977" s="68" t="str">
        <f>IFERROR(IF('Patient Admission Report'!G972="","",'Patient Admission Report'!G972),"")</f>
        <v>ORTHOPAEDICS</v>
      </c>
      <c r="M977" s="133" t="str">
        <f>IFERROR(IF('Patient Admission Report'!I972="","",'Patient Admission Report'!I972),"")</f>
        <v>AROGYA SRI</v>
      </c>
      <c r="N977" s="124"/>
      <c r="O977" s="116"/>
      <c r="P977" s="72"/>
      <c r="Q977" s="73"/>
      <c r="R977" s="72"/>
      <c r="S977" s="72"/>
      <c r="T977" s="73"/>
      <c r="U977" s="69"/>
      <c r="V977" s="69"/>
      <c r="W977" s="136"/>
      <c r="X977" s="139"/>
      <c r="Y977" s="121"/>
      <c r="Z977" s="143" t="str">
        <f>IFERROR(VLOOKUP('Care Companion Tracker'!$G977,'Patient Discharge Report'!$B$11:$E$1048576,3,FALSE),"")</f>
        <v>30/09/2014 08:48 PM</v>
      </c>
      <c r="AA977" s="94" t="str">
        <f>IFERROR(VLOOKUP('Care Companion Tracker'!$G977,'Patient Discharge Report'!$B$11:$E$1048576,4,FALSE),"")</f>
        <v>Normal Discharge</v>
      </c>
      <c r="AB977" s="179">
        <f>ROUND(IF('Care Companion Tracker'!$Z977="",0,('Care Companion Tracker'!$Z977-'Care Companion Tracker'!$F977)),0)</f>
        <v>1</v>
      </c>
      <c r="AC977" s="116"/>
      <c r="AD977" s="95"/>
    </row>
    <row r="978" spans="2:30">
      <c r="B978" s="67">
        <f t="shared" si="30"/>
        <v>963</v>
      </c>
      <c r="C978" s="68" t="str">
        <f t="shared" si="31"/>
        <v>Hyderabad</v>
      </c>
      <c r="D978" s="93" t="str">
        <f>IF(AND('Care Companion Tracker'!$U978="", 'Care Companion Tracker'!$Z978=""),"Class not attended", IF(AND('Care Companion Tracker'!$Z978="",'Care Companion Tracker'!$U978&lt;&gt;"",$K978="Surgery",$W978=""),"Practical Left", IF(AND('Care Companion Tracker'!$Z978="",'Care Companion Tracker'!$U978&lt;&gt;"",'Care Companion Tracker'!$K978="Surgery",'Care Companion Tracker'!$Y978=""),"Evaluation left",IF(OR(AND('Care Companion Tracker'!$Z978&lt;&gt;"",'Care Companion Tracker'!$K978="Surgery",'Care Companion Tracker'!$U978&lt;&gt;"",'Care Companion Tracker'!$W978&lt;&gt;"",'Care Companion Tracker'!$Y978&lt;&gt;""),AND('Care Companion Tracker'!$Z978&lt;&gt;"",'Care Companion Tracker'!$K978="Procedure",'Care Companion Tracker'!$U978&lt;&gt;""),AND('Care Companion Tracker'!$Z978&lt;&gt;"",'Care Companion Tracker'!$K978="Observation",'Care Companion Tracker'!$U978&lt;&gt;"")),"Discharged &amp; completed",IF(AND('Care Companion Tracker'!$Z978&lt;&gt;"",'Care Companion Tracker'!$U978&lt;&gt;"",'Care Companion Tracker'!$W978=""),"Discharged but no practical", IF(AND('Care Companion Tracker'!$Z978&lt;&gt;"",'Care Companion Tracker'!$U978&lt;&gt;"",'Care Companion Tracker'!$K978="Surgery",'Care Companion Tracker'!$Y978=""),"Discharged but no evaluation",IF(AND('Care Companion Tracker'!$Z978&lt;&gt;"",'Care Companion Tracker'!$U978=""),"Discharged but no class","Completed but not discharged")))))))</f>
        <v>Discharged but no class</v>
      </c>
      <c r="E978" s="129" t="str">
        <f>IF(Table4[[#This Row],[DOA (DD/MM/YY)]]="","",TEXT(Table4[[#This Row],[DOA (DD/MM/YY)]],"mmm-yy"))</f>
        <v>Sep-14</v>
      </c>
      <c r="F978" s="148" t="str">
        <f>IF('Patient Admission Report'!H973="","",'Patient Admission Report'!H973)</f>
        <v>29/09/2014 07:57 PM</v>
      </c>
      <c r="G978" s="112" t="str">
        <f>IFERROR(IF('Patient Admission Report'!B973="","",'Patient Admission Report'!B973),"")</f>
        <v>10070000197578</v>
      </c>
      <c r="H978" s="68" t="str">
        <f>IFERROR(IF('Patient Admission Report'!C973="","",'Patient Admission Report'!C973),"")</f>
        <v>Mrs RAJINI K</v>
      </c>
      <c r="I978" s="77" t="str">
        <f>IFERROR(IF('Patient Admission Report'!D973="","",'Patient Admission Report'!D973),"")</f>
        <v>8179209508</v>
      </c>
      <c r="J978" s="68" t="str">
        <f>IFERROR(IF('Patient Admission Report'!E973="","",'Patient Admission Report'!E973),"")</f>
        <v>TELANGANA</v>
      </c>
      <c r="K978" s="68" t="str">
        <f>IFERROR(IF('Patient Admission Report'!F973="","",'Patient Admission Report'!F973),"")</f>
        <v>PROCEDURE</v>
      </c>
      <c r="L978" s="68" t="str">
        <f>IFERROR(IF('Patient Admission Report'!G973="","",'Patient Admission Report'!G973),"")</f>
        <v>PSYCHIATRY</v>
      </c>
      <c r="M978" s="133" t="str">
        <f>IFERROR(IF('Patient Admission Report'!I973="","",'Patient Admission Report'!I973),"")</f>
        <v>NH-Mallareddy Hospital</v>
      </c>
      <c r="N978" s="124"/>
      <c r="O978" s="116"/>
      <c r="P978" s="72"/>
      <c r="Q978" s="73"/>
      <c r="R978" s="72"/>
      <c r="S978" s="72"/>
      <c r="T978" s="73"/>
      <c r="U978" s="69"/>
      <c r="V978" s="69"/>
      <c r="W978" s="136"/>
      <c r="X978" s="139"/>
      <c r="Y978" s="121"/>
      <c r="Z978" s="143" t="str">
        <f>IFERROR(VLOOKUP('Care Companion Tracker'!$G978,'Patient Discharge Report'!$B$11:$E$1048576,3,FALSE),"")</f>
        <v>01/10/2014 09:22 PM</v>
      </c>
      <c r="AA978" s="94" t="str">
        <f>IFERROR(VLOOKUP('Care Companion Tracker'!$G978,'Patient Discharge Report'!$B$11:$E$1048576,4,FALSE),"")</f>
        <v>Normal Discharge</v>
      </c>
      <c r="AB978" s="179">
        <f>ROUND(IF('Care Companion Tracker'!$Z978="",0,('Care Companion Tracker'!$Z978-'Care Companion Tracker'!$F978)),0)</f>
        <v>2</v>
      </c>
      <c r="AC978" s="116"/>
      <c r="AD978" s="95"/>
    </row>
    <row r="979" spans="2:30">
      <c r="B979" s="67">
        <f t="shared" si="30"/>
        <v>964</v>
      </c>
      <c r="C979" s="68" t="str">
        <f t="shared" si="31"/>
        <v>Hyderabad</v>
      </c>
      <c r="D979" s="93" t="str">
        <f>IF(AND('Care Companion Tracker'!$U979="", 'Care Companion Tracker'!$Z979=""),"Class not attended", IF(AND('Care Companion Tracker'!$Z979="",'Care Companion Tracker'!$U979&lt;&gt;"",$K979="Surgery",$W979=""),"Practical Left", IF(AND('Care Companion Tracker'!$Z979="",'Care Companion Tracker'!$U979&lt;&gt;"",'Care Companion Tracker'!$K979="Surgery",'Care Companion Tracker'!$Y979=""),"Evaluation left",IF(OR(AND('Care Companion Tracker'!$Z979&lt;&gt;"",'Care Companion Tracker'!$K979="Surgery",'Care Companion Tracker'!$U979&lt;&gt;"",'Care Companion Tracker'!$W979&lt;&gt;"",'Care Companion Tracker'!$Y979&lt;&gt;""),AND('Care Companion Tracker'!$Z979&lt;&gt;"",'Care Companion Tracker'!$K979="Procedure",'Care Companion Tracker'!$U979&lt;&gt;""),AND('Care Companion Tracker'!$Z979&lt;&gt;"",'Care Companion Tracker'!$K979="Observation",'Care Companion Tracker'!$U979&lt;&gt;"")),"Discharged &amp; completed",IF(AND('Care Companion Tracker'!$Z979&lt;&gt;"",'Care Companion Tracker'!$U979&lt;&gt;"",'Care Companion Tracker'!$W979=""),"Discharged but no practical", IF(AND('Care Companion Tracker'!$Z979&lt;&gt;"",'Care Companion Tracker'!$U979&lt;&gt;"",'Care Companion Tracker'!$K979="Surgery",'Care Companion Tracker'!$Y979=""),"Discharged but no evaluation",IF(AND('Care Companion Tracker'!$Z979&lt;&gt;"",'Care Companion Tracker'!$U979=""),"Discharged but no class","Completed but not discharged")))))))</f>
        <v>Discharged but no class</v>
      </c>
      <c r="E979" s="129" t="str">
        <f>IF(Table4[[#This Row],[DOA (DD/MM/YY)]]="","",TEXT(Table4[[#This Row],[DOA (DD/MM/YY)]],"mmm-yy"))</f>
        <v>Sep-14</v>
      </c>
      <c r="F979" s="148" t="str">
        <f>IF('Patient Admission Report'!H974="","",'Patient Admission Report'!H974)</f>
        <v>29/09/2014 11:24 PM</v>
      </c>
      <c r="G979" s="112" t="str">
        <f>IFERROR(IF('Patient Admission Report'!B974="","",'Patient Admission Report'!B974),"")</f>
        <v>10070000205214</v>
      </c>
      <c r="H979" s="68" t="str">
        <f>IFERROR(IF('Patient Admission Report'!C974="","",'Patient Admission Report'!C974),"")</f>
        <v>Mr PENTAIAH CH</v>
      </c>
      <c r="I979" s="77" t="str">
        <f>IFERROR(IF('Patient Admission Report'!D974="","",'Patient Admission Report'!D974),"")</f>
        <v>91-9440465472</v>
      </c>
      <c r="J979" s="68" t="str">
        <f>IFERROR(IF('Patient Admission Report'!E974="","",'Patient Admission Report'!E974),"")</f>
        <v>TELANGANA</v>
      </c>
      <c r="K979" s="68" t="str">
        <f>IFERROR(IF('Patient Admission Report'!F974="","",'Patient Admission Report'!F974),"")</f>
        <v>PROCEDURE</v>
      </c>
      <c r="L979" s="68" t="str">
        <f>IFERROR(IF('Patient Admission Report'!G974="","",'Patient Admission Report'!G974),"")</f>
        <v>PULMONOLOGY</v>
      </c>
      <c r="M979" s="133" t="str">
        <f>IFERROR(IF('Patient Admission Report'!I974="","",'Patient Admission Report'!I974),"")</f>
        <v/>
      </c>
      <c r="N979" s="124"/>
      <c r="O979" s="116"/>
      <c r="P979" s="72"/>
      <c r="Q979" s="73"/>
      <c r="R979" s="72"/>
      <c r="S979" s="72"/>
      <c r="T979" s="73"/>
      <c r="U979" s="69"/>
      <c r="V979" s="69"/>
      <c r="W979" s="136"/>
      <c r="X979" s="139"/>
      <c r="Y979" s="121"/>
      <c r="Z979" s="143" t="str">
        <f>IFERROR(VLOOKUP('Care Companion Tracker'!$G979,'Patient Discharge Report'!$B$11:$E$1048576,3,FALSE),"")</f>
        <v>01/10/2014 09:11 PM</v>
      </c>
      <c r="AA979" s="94" t="str">
        <f>IFERROR(VLOOKUP('Care Companion Tracker'!$G979,'Patient Discharge Report'!$B$11:$E$1048576,4,FALSE),"")</f>
        <v>LAMA</v>
      </c>
      <c r="AB979" s="179">
        <f>ROUND(IF('Care Companion Tracker'!$Z979="",0,('Care Companion Tracker'!$Z979-'Care Companion Tracker'!$F979)),0)</f>
        <v>2</v>
      </c>
      <c r="AC979" s="116"/>
      <c r="AD979" s="95"/>
    </row>
    <row r="980" spans="2:30">
      <c r="B980" s="67">
        <f t="shared" si="30"/>
        <v>965</v>
      </c>
      <c r="C980" s="68" t="str">
        <f t="shared" si="31"/>
        <v>Hyderabad</v>
      </c>
      <c r="D980" s="93" t="str">
        <f>IF(AND('Care Companion Tracker'!$U980="", 'Care Companion Tracker'!$Z980=""),"Class not attended", IF(AND('Care Companion Tracker'!$Z980="",'Care Companion Tracker'!$U980&lt;&gt;"",$K980="Surgery",$W980=""),"Practical Left", IF(AND('Care Companion Tracker'!$Z980="",'Care Companion Tracker'!$U980&lt;&gt;"",'Care Companion Tracker'!$K980="Surgery",'Care Companion Tracker'!$Y980=""),"Evaluation left",IF(OR(AND('Care Companion Tracker'!$Z980&lt;&gt;"",'Care Companion Tracker'!$K980="Surgery",'Care Companion Tracker'!$U980&lt;&gt;"",'Care Companion Tracker'!$W980&lt;&gt;"",'Care Companion Tracker'!$Y980&lt;&gt;""),AND('Care Companion Tracker'!$Z980&lt;&gt;"",'Care Companion Tracker'!$K980="Procedure",'Care Companion Tracker'!$U980&lt;&gt;""),AND('Care Companion Tracker'!$Z980&lt;&gt;"",'Care Companion Tracker'!$K980="Observation",'Care Companion Tracker'!$U980&lt;&gt;"")),"Discharged &amp; completed",IF(AND('Care Companion Tracker'!$Z980&lt;&gt;"",'Care Companion Tracker'!$U980&lt;&gt;"",'Care Companion Tracker'!$W980=""),"Discharged but no practical", IF(AND('Care Companion Tracker'!$Z980&lt;&gt;"",'Care Companion Tracker'!$U980&lt;&gt;"",'Care Companion Tracker'!$K980="Surgery",'Care Companion Tracker'!$Y980=""),"Discharged but no evaluation",IF(AND('Care Companion Tracker'!$Z980&lt;&gt;"",'Care Companion Tracker'!$U980=""),"Discharged but no class","Completed but not discharged")))))))</f>
        <v>Discharged but no class</v>
      </c>
      <c r="E980" s="129" t="str">
        <f>IF(Table4[[#This Row],[DOA (DD/MM/YY)]]="","",TEXT(Table4[[#This Row],[DOA (DD/MM/YY)]],"mmm-yy"))</f>
        <v>Sep-14</v>
      </c>
      <c r="F980" s="148" t="str">
        <f>IF('Patient Admission Report'!H975="","",'Patient Admission Report'!H975)</f>
        <v>29/09/2014 11:14 PM</v>
      </c>
      <c r="G980" s="112" t="str">
        <f>IFERROR(IF('Patient Admission Report'!B975="","",'Patient Admission Report'!B975),"")</f>
        <v>10070000205213</v>
      </c>
      <c r="H980" s="68" t="str">
        <f>IFERROR(IF('Patient Admission Report'!C975="","",'Patient Admission Report'!C975),"")</f>
        <v>Mrs SUJATHA S</v>
      </c>
      <c r="I980" s="77" t="str">
        <f>IFERROR(IF('Patient Admission Report'!D975="","",'Patient Admission Report'!D975),"")</f>
        <v>91-9700330175</v>
      </c>
      <c r="J980" s="68" t="str">
        <f>IFERROR(IF('Patient Admission Report'!E975="","",'Patient Admission Report'!E975),"")</f>
        <v>TELANGANA</v>
      </c>
      <c r="K980" s="68" t="str">
        <f>IFERROR(IF('Patient Admission Report'!F975="","",'Patient Admission Report'!F975),"")</f>
        <v>PROCEDURE</v>
      </c>
      <c r="L980" s="68" t="str">
        <f>IFERROR(IF('Patient Admission Report'!G975="","",'Patient Admission Report'!G975),"")</f>
        <v>PULMONOLOGY</v>
      </c>
      <c r="M980" s="133" t="str">
        <f>IFERROR(IF('Patient Admission Report'!I975="","",'Patient Admission Report'!I975),"")</f>
        <v>GOOD HEALTH PLAN LIMITED_CREDIT</v>
      </c>
      <c r="N980" s="124"/>
      <c r="O980" s="116"/>
      <c r="P980" s="72"/>
      <c r="Q980" s="73"/>
      <c r="R980" s="72"/>
      <c r="S980" s="72"/>
      <c r="T980" s="73"/>
      <c r="U980" s="69"/>
      <c r="V980" s="69"/>
      <c r="W980" s="136"/>
      <c r="X980" s="139"/>
      <c r="Y980" s="121"/>
      <c r="Z980" s="143" t="str">
        <f>IFERROR(VLOOKUP('Care Companion Tracker'!$G980,'Patient Discharge Report'!$B$11:$E$1048576,3,FALSE),"")</f>
        <v>01/10/2014 09:10 PM</v>
      </c>
      <c r="AA980" s="94" t="str">
        <f>IFERROR(VLOOKUP('Care Companion Tracker'!$G980,'Patient Discharge Report'!$B$11:$E$1048576,4,FALSE),"")</f>
        <v>Normal Discharge</v>
      </c>
      <c r="AB980" s="179">
        <f>ROUND(IF('Care Companion Tracker'!$Z980="",0,('Care Companion Tracker'!$Z980-'Care Companion Tracker'!$F980)),0)</f>
        <v>2</v>
      </c>
      <c r="AC980" s="116"/>
      <c r="AD980" s="95"/>
    </row>
    <row r="981" spans="2:30">
      <c r="B981" s="67">
        <f t="shared" si="30"/>
        <v>966</v>
      </c>
      <c r="C981" s="68" t="str">
        <f t="shared" si="31"/>
        <v>Hyderabad</v>
      </c>
      <c r="D981" s="93" t="str">
        <f>IF(AND('Care Companion Tracker'!$U981="", 'Care Companion Tracker'!$Z981=""),"Class not attended", IF(AND('Care Companion Tracker'!$Z981="",'Care Companion Tracker'!$U981&lt;&gt;"",$K981="Surgery",$W981=""),"Practical Left", IF(AND('Care Companion Tracker'!$Z981="",'Care Companion Tracker'!$U981&lt;&gt;"",'Care Companion Tracker'!$K981="Surgery",'Care Companion Tracker'!$Y981=""),"Evaluation left",IF(OR(AND('Care Companion Tracker'!$Z981&lt;&gt;"",'Care Companion Tracker'!$K981="Surgery",'Care Companion Tracker'!$U981&lt;&gt;"",'Care Companion Tracker'!$W981&lt;&gt;"",'Care Companion Tracker'!$Y981&lt;&gt;""),AND('Care Companion Tracker'!$Z981&lt;&gt;"",'Care Companion Tracker'!$K981="Procedure",'Care Companion Tracker'!$U981&lt;&gt;""),AND('Care Companion Tracker'!$Z981&lt;&gt;"",'Care Companion Tracker'!$K981="Observation",'Care Companion Tracker'!$U981&lt;&gt;"")),"Discharged &amp; completed",IF(AND('Care Companion Tracker'!$Z981&lt;&gt;"",'Care Companion Tracker'!$U981&lt;&gt;"",'Care Companion Tracker'!$W981=""),"Discharged but no practical", IF(AND('Care Companion Tracker'!$Z981&lt;&gt;"",'Care Companion Tracker'!$U981&lt;&gt;"",'Care Companion Tracker'!$K981="Surgery",'Care Companion Tracker'!$Y981=""),"Discharged but no evaluation",IF(AND('Care Companion Tracker'!$Z981&lt;&gt;"",'Care Companion Tracker'!$U981=""),"Discharged but no class","Completed but not discharged")))))))</f>
        <v>Discharged but no class</v>
      </c>
      <c r="E981" s="129" t="str">
        <f>IF(Table4[[#This Row],[DOA (DD/MM/YY)]]="","",TEXT(Table4[[#This Row],[DOA (DD/MM/YY)]],"mmm-yy"))</f>
        <v>Sep-14</v>
      </c>
      <c r="F981" s="148" t="str">
        <f>IF('Patient Admission Report'!H976="","",'Patient Admission Report'!H976)</f>
        <v>29/09/2014 02:13 PM</v>
      </c>
      <c r="G981" s="112" t="str">
        <f>IFERROR(IF('Patient Admission Report'!B976="","",'Patient Admission Report'!B976),"")</f>
        <v>10070000158363</v>
      </c>
      <c r="H981" s="68" t="str">
        <f>IFERROR(IF('Patient Admission Report'!C976="","",'Patient Admission Report'!C976),"")</f>
        <v>Mr VIJAYA KUMAR B</v>
      </c>
      <c r="I981" s="77" t="str">
        <f>IFERROR(IF('Patient Admission Report'!D976="","",'Patient Admission Report'!D976),"")</f>
        <v>8143890812</v>
      </c>
      <c r="J981" s="68" t="str">
        <f>IFERROR(IF('Patient Admission Report'!E976="","",'Patient Admission Report'!E976),"")</f>
        <v>Andhra Pradesh</v>
      </c>
      <c r="K981" s="68" t="str">
        <f>IFERROR(IF('Patient Admission Report'!F976="","",'Patient Admission Report'!F976),"")</f>
        <v>OBSERVATION</v>
      </c>
      <c r="L981" s="68" t="str">
        <f>IFERROR(IF('Patient Admission Report'!G976="","",'Patient Admission Report'!G976),"")</f>
        <v>PULMONOLOGY</v>
      </c>
      <c r="M981" s="133" t="str">
        <f>IFERROR(IF('Patient Admission Report'!I976="","",'Patient Admission Report'!I976),"")</f>
        <v/>
      </c>
      <c r="N981" s="124"/>
      <c r="O981" s="116"/>
      <c r="P981" s="72"/>
      <c r="Q981" s="73"/>
      <c r="R981" s="72"/>
      <c r="S981" s="72"/>
      <c r="T981" s="73"/>
      <c r="U981" s="69"/>
      <c r="V981" s="69"/>
      <c r="W981" s="136"/>
      <c r="X981" s="139"/>
      <c r="Y981" s="121"/>
      <c r="Z981" s="143" t="str">
        <f>IFERROR(VLOOKUP('Care Companion Tracker'!$G981,'Patient Discharge Report'!$B$11:$E$1048576,3,FALSE),"")</f>
        <v>30/09/2014 07:41 PM</v>
      </c>
      <c r="AA981" s="94" t="str">
        <f>IFERROR(VLOOKUP('Care Companion Tracker'!$G981,'Patient Discharge Report'!$B$11:$E$1048576,4,FALSE),"")</f>
        <v>LAMA</v>
      </c>
      <c r="AB981" s="179">
        <f>ROUND(IF('Care Companion Tracker'!$Z981="",0,('Care Companion Tracker'!$Z981-'Care Companion Tracker'!$F981)),0)</f>
        <v>1</v>
      </c>
      <c r="AC981" s="116"/>
      <c r="AD981" s="95"/>
    </row>
    <row r="982" spans="2:30">
      <c r="B982" s="67">
        <f t="shared" si="30"/>
        <v>967</v>
      </c>
      <c r="C982" s="68" t="str">
        <f t="shared" si="31"/>
        <v>Hyderabad</v>
      </c>
      <c r="D982" s="93" t="str">
        <f>IF(AND('Care Companion Tracker'!$U982="", 'Care Companion Tracker'!$Z982=""),"Class not attended", IF(AND('Care Companion Tracker'!$Z982="",'Care Companion Tracker'!$U982&lt;&gt;"",$K982="Surgery",$W982=""),"Practical Left", IF(AND('Care Companion Tracker'!$Z982="",'Care Companion Tracker'!$U982&lt;&gt;"",'Care Companion Tracker'!$K982="Surgery",'Care Companion Tracker'!$Y982=""),"Evaluation left",IF(OR(AND('Care Companion Tracker'!$Z982&lt;&gt;"",'Care Companion Tracker'!$K982="Surgery",'Care Companion Tracker'!$U982&lt;&gt;"",'Care Companion Tracker'!$W982&lt;&gt;"",'Care Companion Tracker'!$Y982&lt;&gt;""),AND('Care Companion Tracker'!$Z982&lt;&gt;"",'Care Companion Tracker'!$K982="Procedure",'Care Companion Tracker'!$U982&lt;&gt;""),AND('Care Companion Tracker'!$Z982&lt;&gt;"",'Care Companion Tracker'!$K982="Observation",'Care Companion Tracker'!$U982&lt;&gt;"")),"Discharged &amp; completed",IF(AND('Care Companion Tracker'!$Z982&lt;&gt;"",'Care Companion Tracker'!$U982&lt;&gt;"",'Care Companion Tracker'!$W982=""),"Discharged but no practical", IF(AND('Care Companion Tracker'!$Z982&lt;&gt;"",'Care Companion Tracker'!$U982&lt;&gt;"",'Care Companion Tracker'!$K982="Surgery",'Care Companion Tracker'!$Y982=""),"Discharged but no evaluation",IF(AND('Care Companion Tracker'!$Z982&lt;&gt;"",'Care Companion Tracker'!$U982=""),"Discharged but no class","Completed but not discharged")))))))</f>
        <v>Discharged but no class</v>
      </c>
      <c r="E982" s="129" t="str">
        <f>IF(Table4[[#This Row],[DOA (DD/MM/YY)]]="","",TEXT(Table4[[#This Row],[DOA (DD/MM/YY)]],"mmm-yy"))</f>
        <v>Sep-14</v>
      </c>
      <c r="F982" s="148" t="str">
        <f>IF('Patient Admission Report'!H977="","",'Patient Admission Report'!H977)</f>
        <v>29/09/2014 04:47 PM</v>
      </c>
      <c r="G982" s="112" t="str">
        <f>IFERROR(IF('Patient Admission Report'!B977="","",'Patient Admission Report'!B977),"")</f>
        <v>10070000199935</v>
      </c>
      <c r="H982" s="68" t="str">
        <f>IFERROR(IF('Patient Admission Report'!C977="","",'Patient Admission Report'!C977),"")</f>
        <v>Mr NARSIMULU GOUD E</v>
      </c>
      <c r="I982" s="77" t="str">
        <f>IFERROR(IF('Patient Admission Report'!D977="","",'Patient Admission Report'!D977),"")</f>
        <v>919849551380</v>
      </c>
      <c r="J982" s="68" t="str">
        <f>IFERROR(IF('Patient Admission Report'!E977="","",'Patient Admission Report'!E977),"")</f>
        <v>TELANGANA</v>
      </c>
      <c r="K982" s="68" t="str">
        <f>IFERROR(IF('Patient Admission Report'!F977="","",'Patient Admission Report'!F977),"")</f>
        <v>OBSERVATION</v>
      </c>
      <c r="L982" s="68" t="str">
        <f>IFERROR(IF('Patient Admission Report'!G977="","",'Patient Admission Report'!G977),"")</f>
        <v>UROLOGY</v>
      </c>
      <c r="M982" s="133" t="str">
        <f>IFERROR(IF('Patient Admission Report'!I977="","",'Patient Admission Report'!I977),"")</f>
        <v/>
      </c>
      <c r="N982" s="124"/>
      <c r="O982" s="116"/>
      <c r="P982" s="72"/>
      <c r="Q982" s="73"/>
      <c r="R982" s="72"/>
      <c r="S982" s="72"/>
      <c r="T982" s="73"/>
      <c r="U982" s="69"/>
      <c r="V982" s="69"/>
      <c r="W982" s="136"/>
      <c r="X982" s="139"/>
      <c r="Y982" s="121"/>
      <c r="Z982" s="143" t="str">
        <f>IFERROR(VLOOKUP('Care Companion Tracker'!$G982,'Patient Discharge Report'!$B$11:$E$1048576,3,FALSE),"")</f>
        <v>30/09/2014 07:41 PM</v>
      </c>
      <c r="AA982" s="94" t="str">
        <f>IFERROR(VLOOKUP('Care Companion Tracker'!$G982,'Patient Discharge Report'!$B$11:$E$1048576,4,FALSE),"")</f>
        <v>Normal Discharge</v>
      </c>
      <c r="AB982" s="179">
        <f>ROUND(IF('Care Companion Tracker'!$Z982="",0,('Care Companion Tracker'!$Z982-'Care Companion Tracker'!$F982)),0)</f>
        <v>1</v>
      </c>
      <c r="AC982" s="116"/>
      <c r="AD982" s="95"/>
    </row>
    <row r="983" spans="2:30">
      <c r="B983" s="67">
        <f t="shared" si="30"/>
        <v>968</v>
      </c>
      <c r="C983" s="68" t="str">
        <f t="shared" si="31"/>
        <v>Hyderabad</v>
      </c>
      <c r="D983" s="93" t="str">
        <f>IF(AND('Care Companion Tracker'!$U983="", 'Care Companion Tracker'!$Z983=""),"Class not attended", IF(AND('Care Companion Tracker'!$Z983="",'Care Companion Tracker'!$U983&lt;&gt;"",$K983="Surgery",$W983=""),"Practical Left", IF(AND('Care Companion Tracker'!$Z983="",'Care Companion Tracker'!$U983&lt;&gt;"",'Care Companion Tracker'!$K983="Surgery",'Care Companion Tracker'!$Y983=""),"Evaluation left",IF(OR(AND('Care Companion Tracker'!$Z983&lt;&gt;"",'Care Companion Tracker'!$K983="Surgery",'Care Companion Tracker'!$U983&lt;&gt;"",'Care Companion Tracker'!$W983&lt;&gt;"",'Care Companion Tracker'!$Y983&lt;&gt;""),AND('Care Companion Tracker'!$Z983&lt;&gt;"",'Care Companion Tracker'!$K983="Procedure",'Care Companion Tracker'!$U983&lt;&gt;""),AND('Care Companion Tracker'!$Z983&lt;&gt;"",'Care Companion Tracker'!$K983="Observation",'Care Companion Tracker'!$U983&lt;&gt;"")),"Discharged &amp; completed",IF(AND('Care Companion Tracker'!$Z983&lt;&gt;"",'Care Companion Tracker'!$U983&lt;&gt;"",'Care Companion Tracker'!$W983=""),"Discharged but no practical", IF(AND('Care Companion Tracker'!$Z983&lt;&gt;"",'Care Companion Tracker'!$U983&lt;&gt;"",'Care Companion Tracker'!$K983="Surgery",'Care Companion Tracker'!$Y983=""),"Discharged but no evaluation",IF(AND('Care Companion Tracker'!$Z983&lt;&gt;"",'Care Companion Tracker'!$U983=""),"Discharged but no class","Completed but not discharged")))))))</f>
        <v>Discharged but no class</v>
      </c>
      <c r="E983" s="129" t="str">
        <f>IF(Table4[[#This Row],[DOA (DD/MM/YY)]]="","",TEXT(Table4[[#This Row],[DOA (DD/MM/YY)]],"mmm-yy"))</f>
        <v>Sep-14</v>
      </c>
      <c r="F983" s="148" t="str">
        <f>IF('Patient Admission Report'!H978="","",'Patient Admission Report'!H978)</f>
        <v>30/09/2014 03:01 PM</v>
      </c>
      <c r="G983" s="112" t="str">
        <f>IFERROR(IF('Patient Admission Report'!B978="","",'Patient Admission Report'!B978),"")</f>
        <v>10070000205235</v>
      </c>
      <c r="H983" s="68" t="str">
        <f>IFERROR(IF('Patient Admission Report'!C978="","",'Patient Admission Report'!C978),"")</f>
        <v>Mrs ANASURYA Y</v>
      </c>
      <c r="I983" s="77" t="str">
        <f>IFERROR(IF('Patient Admission Report'!D978="","",'Patient Admission Report'!D978),"")</f>
        <v>9248350388</v>
      </c>
      <c r="J983" s="68" t="str">
        <f>IFERROR(IF('Patient Admission Report'!E978="","",'Patient Admission Report'!E978),"")</f>
        <v>TELANGANA</v>
      </c>
      <c r="K983" s="68" t="str">
        <f>IFERROR(IF('Patient Admission Report'!F978="","",'Patient Admission Report'!F978),"")</f>
        <v>PROCEDURE</v>
      </c>
      <c r="L983" s="68" t="str">
        <f>IFERROR(IF('Patient Admission Report'!G978="","",'Patient Admission Report'!G978),"")</f>
        <v>CARDIOLOGY - ADULT</v>
      </c>
      <c r="M983" s="133" t="str">
        <f>IFERROR(IF('Patient Admission Report'!I978="","",'Patient Admission Report'!I978),"")</f>
        <v>AROGYA SRI</v>
      </c>
      <c r="N983" s="124"/>
      <c r="O983" s="116"/>
      <c r="P983" s="72"/>
      <c r="Q983" s="73"/>
      <c r="R983" s="72"/>
      <c r="S983" s="72"/>
      <c r="T983" s="73"/>
      <c r="U983" s="69"/>
      <c r="V983" s="69"/>
      <c r="W983" s="136"/>
      <c r="X983" s="139"/>
      <c r="Y983" s="121"/>
      <c r="Z983" s="143" t="str">
        <f>IFERROR(VLOOKUP('Care Companion Tracker'!$G983,'Patient Discharge Report'!$B$11:$E$1048576,3,FALSE),"")</f>
        <v>01/10/2014 09:21 PM</v>
      </c>
      <c r="AA983" s="94" t="str">
        <f>IFERROR(VLOOKUP('Care Companion Tracker'!$G983,'Patient Discharge Report'!$B$11:$E$1048576,4,FALSE),"")</f>
        <v>Normal Discharge</v>
      </c>
      <c r="AB983" s="179">
        <f>ROUND(IF('Care Companion Tracker'!$Z983="",0,('Care Companion Tracker'!$Z983-'Care Companion Tracker'!$F983)),0)</f>
        <v>1</v>
      </c>
      <c r="AC983" s="116"/>
      <c r="AD983" s="95"/>
    </row>
    <row r="984" spans="2:30">
      <c r="B984" s="67">
        <f t="shared" si="30"/>
        <v>969</v>
      </c>
      <c r="C984" s="68" t="str">
        <f t="shared" si="31"/>
        <v>Hyderabad</v>
      </c>
      <c r="D984" s="93" t="str">
        <f>IF(AND('Care Companion Tracker'!$U984="", 'Care Companion Tracker'!$Z984=""),"Class not attended", IF(AND('Care Companion Tracker'!$Z984="",'Care Companion Tracker'!$U984&lt;&gt;"",$K984="Surgery",$W984=""),"Practical Left", IF(AND('Care Companion Tracker'!$Z984="",'Care Companion Tracker'!$U984&lt;&gt;"",'Care Companion Tracker'!$K984="Surgery",'Care Companion Tracker'!$Y984=""),"Evaluation left",IF(OR(AND('Care Companion Tracker'!$Z984&lt;&gt;"",'Care Companion Tracker'!$K984="Surgery",'Care Companion Tracker'!$U984&lt;&gt;"",'Care Companion Tracker'!$W984&lt;&gt;"",'Care Companion Tracker'!$Y984&lt;&gt;""),AND('Care Companion Tracker'!$Z984&lt;&gt;"",'Care Companion Tracker'!$K984="Procedure",'Care Companion Tracker'!$U984&lt;&gt;""),AND('Care Companion Tracker'!$Z984&lt;&gt;"",'Care Companion Tracker'!$K984="Observation",'Care Companion Tracker'!$U984&lt;&gt;"")),"Discharged &amp; completed",IF(AND('Care Companion Tracker'!$Z984&lt;&gt;"",'Care Companion Tracker'!$U984&lt;&gt;"",'Care Companion Tracker'!$W984=""),"Discharged but no practical", IF(AND('Care Companion Tracker'!$Z984&lt;&gt;"",'Care Companion Tracker'!$U984&lt;&gt;"",'Care Companion Tracker'!$K984="Surgery",'Care Companion Tracker'!$Y984=""),"Discharged but no evaluation",IF(AND('Care Companion Tracker'!$Z984&lt;&gt;"",'Care Companion Tracker'!$U984=""),"Discharged but no class","Completed but not discharged")))))))</f>
        <v>Discharged but no class</v>
      </c>
      <c r="E984" s="129" t="str">
        <f>IF(Table4[[#This Row],[DOA (DD/MM/YY)]]="","",TEXT(Table4[[#This Row],[DOA (DD/MM/YY)]],"mmm-yy"))</f>
        <v>Sep-14</v>
      </c>
      <c r="F984" s="148" t="str">
        <f>IF('Patient Admission Report'!H979="","",'Patient Admission Report'!H979)</f>
        <v>30/09/2014 02:50 PM</v>
      </c>
      <c r="G984" s="112" t="str">
        <f>IFERROR(IF('Patient Admission Report'!B979="","",'Patient Admission Report'!B979),"")</f>
        <v>10070000205304</v>
      </c>
      <c r="H984" s="68" t="str">
        <f>IFERROR(IF('Patient Admission Report'!C979="","",'Patient Admission Report'!C979),"")</f>
        <v>Mr NARASIMHAM P.V.S.L</v>
      </c>
      <c r="I984" s="77" t="str">
        <f>IFERROR(IF('Patient Admission Report'!D979="","",'Patient Admission Report'!D979),"")</f>
        <v>91-9949876307</v>
      </c>
      <c r="J984" s="68" t="str">
        <f>IFERROR(IF('Patient Admission Report'!E979="","",'Patient Admission Report'!E979),"")</f>
        <v>TELANGANA</v>
      </c>
      <c r="K984" s="68" t="str">
        <f>IFERROR(IF('Patient Admission Report'!F979="","",'Patient Admission Report'!F979),"")</f>
        <v>PROCEDURE</v>
      </c>
      <c r="L984" s="68" t="str">
        <f>IFERROR(IF('Patient Admission Report'!G979="","",'Patient Admission Report'!G979),"")</f>
        <v>CARDIOLOGY - ADULT</v>
      </c>
      <c r="M984" s="133" t="str">
        <f>IFERROR(IF('Patient Admission Report'!I979="","",'Patient Admission Report'!I979),"")</f>
        <v/>
      </c>
      <c r="N984" s="124"/>
      <c r="O984" s="116"/>
      <c r="P984" s="72"/>
      <c r="Q984" s="73"/>
      <c r="R984" s="72"/>
      <c r="S984" s="72"/>
      <c r="T984" s="73"/>
      <c r="U984" s="69"/>
      <c r="V984" s="69"/>
      <c r="W984" s="136"/>
      <c r="X984" s="139"/>
      <c r="Y984" s="121"/>
      <c r="Z984" s="143" t="str">
        <f>IFERROR(VLOOKUP('Care Companion Tracker'!$G984,'Patient Discharge Report'!$B$11:$E$1048576,3,FALSE),"")</f>
        <v>01/10/2014 09:29 PM</v>
      </c>
      <c r="AA984" s="94" t="str">
        <f>IFERROR(VLOOKUP('Care Companion Tracker'!$G984,'Patient Discharge Report'!$B$11:$E$1048576,4,FALSE),"")</f>
        <v>Discharge On Own Request</v>
      </c>
      <c r="AB984" s="179">
        <f>ROUND(IF('Care Companion Tracker'!$Z984="",0,('Care Companion Tracker'!$Z984-'Care Companion Tracker'!$F984)),0)</f>
        <v>1</v>
      </c>
      <c r="AC984" s="116"/>
      <c r="AD984" s="95"/>
    </row>
    <row r="985" spans="2:30">
      <c r="B985" s="67">
        <f t="shared" si="30"/>
        <v>970</v>
      </c>
      <c r="C985" s="68" t="str">
        <f t="shared" si="31"/>
        <v>Hyderabad</v>
      </c>
      <c r="D985" s="93" t="str">
        <f>IF(AND('Care Companion Tracker'!$U985="", 'Care Companion Tracker'!$Z985=""),"Class not attended", IF(AND('Care Companion Tracker'!$Z985="",'Care Companion Tracker'!$U985&lt;&gt;"",$K985="Surgery",$W985=""),"Practical Left", IF(AND('Care Companion Tracker'!$Z985="",'Care Companion Tracker'!$U985&lt;&gt;"",'Care Companion Tracker'!$K985="Surgery",'Care Companion Tracker'!$Y985=""),"Evaluation left",IF(OR(AND('Care Companion Tracker'!$Z985&lt;&gt;"",'Care Companion Tracker'!$K985="Surgery",'Care Companion Tracker'!$U985&lt;&gt;"",'Care Companion Tracker'!$W985&lt;&gt;"",'Care Companion Tracker'!$Y985&lt;&gt;""),AND('Care Companion Tracker'!$Z985&lt;&gt;"",'Care Companion Tracker'!$K985="Procedure",'Care Companion Tracker'!$U985&lt;&gt;""),AND('Care Companion Tracker'!$Z985&lt;&gt;"",'Care Companion Tracker'!$K985="Observation",'Care Companion Tracker'!$U985&lt;&gt;"")),"Discharged &amp; completed",IF(AND('Care Companion Tracker'!$Z985&lt;&gt;"",'Care Companion Tracker'!$U985&lt;&gt;"",'Care Companion Tracker'!$W985=""),"Discharged but no practical", IF(AND('Care Companion Tracker'!$Z985&lt;&gt;"",'Care Companion Tracker'!$U985&lt;&gt;"",'Care Companion Tracker'!$K985="Surgery",'Care Companion Tracker'!$Y985=""),"Discharged but no evaluation",IF(AND('Care Companion Tracker'!$Z985&lt;&gt;"",'Care Companion Tracker'!$U985=""),"Discharged but no class","Completed but not discharged")))))))</f>
        <v>Discharged but no class</v>
      </c>
      <c r="E985" s="129" t="str">
        <f>IF(Table4[[#This Row],[DOA (DD/MM/YY)]]="","",TEXT(Table4[[#This Row],[DOA (DD/MM/YY)]],"mmm-yy"))</f>
        <v>Sep-14</v>
      </c>
      <c r="F985" s="148" t="str">
        <f>IF('Patient Admission Report'!H980="","",'Patient Admission Report'!H980)</f>
        <v>30/09/2014 09:54 AM</v>
      </c>
      <c r="G985" s="112" t="str">
        <f>IFERROR(IF('Patient Admission Report'!B980="","",'Patient Admission Report'!B980),"")</f>
        <v>10070000205229</v>
      </c>
      <c r="H985" s="68" t="str">
        <f>IFERROR(IF('Patient Admission Report'!C980="","",'Patient Admission Report'!C980),"")</f>
        <v>Mr PANDURANGA</v>
      </c>
      <c r="I985" s="77" t="str">
        <f>IFERROR(IF('Patient Admission Report'!D980="","",'Patient Admission Report'!D980),"")</f>
        <v>09008262523</v>
      </c>
      <c r="J985" s="68" t="str">
        <f>IFERROR(IF('Patient Admission Report'!E980="","",'Patient Admission Report'!E980),"")</f>
        <v>Karnataka.</v>
      </c>
      <c r="K985" s="68" t="str">
        <f>IFERROR(IF('Patient Admission Report'!F980="","",'Patient Admission Report'!F980),"")</f>
        <v>PROCEDURE</v>
      </c>
      <c r="L985" s="68" t="str">
        <f>IFERROR(IF('Patient Admission Report'!G980="","",'Patient Admission Report'!G980),"")</f>
        <v>CARDIOLOGY - ADULT</v>
      </c>
      <c r="M985" s="133" t="str">
        <f>IFERROR(IF('Patient Admission Report'!I980="","",'Patient Admission Report'!I980),"")</f>
        <v>VAJPAYEE AROGYASREE</v>
      </c>
      <c r="N985" s="124"/>
      <c r="O985" s="116"/>
      <c r="P985" s="72"/>
      <c r="Q985" s="73"/>
      <c r="R985" s="72"/>
      <c r="S985" s="72"/>
      <c r="T985" s="73"/>
      <c r="U985" s="69"/>
      <c r="V985" s="69"/>
      <c r="W985" s="136"/>
      <c r="X985" s="139"/>
      <c r="Y985" s="121"/>
      <c r="Z985" s="143" t="str">
        <f>IFERROR(VLOOKUP('Care Companion Tracker'!$G985,'Patient Discharge Report'!$B$11:$E$1048576,3,FALSE),"")</f>
        <v>01/10/2014 09:23 PM</v>
      </c>
      <c r="AA985" s="94" t="str">
        <f>IFERROR(VLOOKUP('Care Companion Tracker'!$G985,'Patient Discharge Report'!$B$11:$E$1048576,4,FALSE),"")</f>
        <v>Normal Discharge</v>
      </c>
      <c r="AB985" s="179">
        <f>ROUND(IF('Care Companion Tracker'!$Z985="",0,('Care Companion Tracker'!$Z985-'Care Companion Tracker'!$F985)),0)</f>
        <v>1</v>
      </c>
      <c r="AC985" s="116"/>
      <c r="AD985" s="95"/>
    </row>
    <row r="986" spans="2:30">
      <c r="B986" s="67">
        <f t="shared" si="30"/>
        <v>971</v>
      </c>
      <c r="C986" s="68" t="str">
        <f t="shared" si="31"/>
        <v>Hyderabad</v>
      </c>
      <c r="D986" s="93" t="str">
        <f>IF(AND('Care Companion Tracker'!$U986="", 'Care Companion Tracker'!$Z986=""),"Class not attended", IF(AND('Care Companion Tracker'!$Z986="",'Care Companion Tracker'!$U986&lt;&gt;"",$K986="Surgery",$W986=""),"Practical Left", IF(AND('Care Companion Tracker'!$Z986="",'Care Companion Tracker'!$U986&lt;&gt;"",'Care Companion Tracker'!$K986="Surgery",'Care Companion Tracker'!$Y986=""),"Evaluation left",IF(OR(AND('Care Companion Tracker'!$Z986&lt;&gt;"",'Care Companion Tracker'!$K986="Surgery",'Care Companion Tracker'!$U986&lt;&gt;"",'Care Companion Tracker'!$W986&lt;&gt;"",'Care Companion Tracker'!$Y986&lt;&gt;""),AND('Care Companion Tracker'!$Z986&lt;&gt;"",'Care Companion Tracker'!$K986="Procedure",'Care Companion Tracker'!$U986&lt;&gt;""),AND('Care Companion Tracker'!$Z986&lt;&gt;"",'Care Companion Tracker'!$K986="Observation",'Care Companion Tracker'!$U986&lt;&gt;"")),"Discharged &amp; completed",IF(AND('Care Companion Tracker'!$Z986&lt;&gt;"",'Care Companion Tracker'!$U986&lt;&gt;"",'Care Companion Tracker'!$W986=""),"Discharged but no practical", IF(AND('Care Companion Tracker'!$Z986&lt;&gt;"",'Care Companion Tracker'!$U986&lt;&gt;"",'Care Companion Tracker'!$K986="Surgery",'Care Companion Tracker'!$Y986=""),"Discharged but no evaluation",IF(AND('Care Companion Tracker'!$Z986&lt;&gt;"",'Care Companion Tracker'!$U986=""),"Discharged but no class","Completed but not discharged")))))))</f>
        <v>Discharged but no class</v>
      </c>
      <c r="E986" s="129" t="str">
        <f>IF(Table4[[#This Row],[DOA (DD/MM/YY)]]="","",TEXT(Table4[[#This Row],[DOA (DD/MM/YY)]],"mmm-yy"))</f>
        <v>Sep-14</v>
      </c>
      <c r="F986" s="148" t="str">
        <f>IF('Patient Admission Report'!H981="","",'Patient Admission Report'!H981)</f>
        <v>30/09/2014 07:29 AM</v>
      </c>
      <c r="G986" s="112" t="str">
        <f>IFERROR(IF('Patient Admission Report'!B981="","",'Patient Admission Report'!B981),"")</f>
        <v>10070000205218</v>
      </c>
      <c r="H986" s="70" t="str">
        <f>IFERROR(IF('Patient Admission Report'!C981="","",'Patient Admission Report'!C981),"")</f>
        <v>Mr ABDUL JABBAR</v>
      </c>
      <c r="I986" s="77" t="str">
        <f>IFERROR(IF('Patient Admission Report'!D981="","",'Patient Admission Report'!D981),"")</f>
        <v>9440880956</v>
      </c>
      <c r="J986" s="70" t="str">
        <f>IFERROR(IF('Patient Admission Report'!E981="","",'Patient Admission Report'!E981),"")</f>
        <v>TELANGANA</v>
      </c>
      <c r="K986" s="70" t="str">
        <f>IFERROR(IF('Patient Admission Report'!F981="","",'Patient Admission Report'!F981),"")</f>
        <v>PROCEDURE</v>
      </c>
      <c r="L986" s="70" t="str">
        <f>IFERROR(IF('Patient Admission Report'!G981="","",'Patient Admission Report'!G981),"")</f>
        <v>CARDIOLOGY - ADULT</v>
      </c>
      <c r="M986" s="134" t="str">
        <f>IFERROR(IF('Patient Admission Report'!I981="","",'Patient Admission Report'!I981),"")</f>
        <v>AROGYA SRI</v>
      </c>
      <c r="N986" s="124"/>
      <c r="O986" s="116"/>
      <c r="P986" s="72"/>
      <c r="Q986" s="73"/>
      <c r="R986" s="72"/>
      <c r="S986" s="72"/>
      <c r="T986" s="73"/>
      <c r="U986" s="69"/>
      <c r="V986" s="69"/>
      <c r="W986" s="136"/>
      <c r="X986" s="139"/>
      <c r="Y986" s="121"/>
      <c r="Z986" s="143" t="str">
        <f>IFERROR(VLOOKUP('Care Companion Tracker'!$G986,'Patient Discharge Report'!$B$11:$E$1048576,3,FALSE),"")</f>
        <v>06/10/2014 10:21 PM</v>
      </c>
      <c r="AA986" s="94" t="str">
        <f>IFERROR(VLOOKUP('Care Companion Tracker'!$G986,'Patient Discharge Report'!$B$11:$E$1048576,4,FALSE),"")</f>
        <v>Normal Discharge</v>
      </c>
      <c r="AB986" s="179">
        <f>ROUND(IF('Care Companion Tracker'!$Z986="",0,('Care Companion Tracker'!$Z986-'Care Companion Tracker'!$F986)),0)</f>
        <v>7</v>
      </c>
      <c r="AC986" s="116"/>
      <c r="AD986" s="95"/>
    </row>
    <row r="987" spans="2:30">
      <c r="B987" s="67">
        <f t="shared" si="30"/>
        <v>972</v>
      </c>
      <c r="C987" s="68" t="str">
        <f t="shared" si="31"/>
        <v>Hyderabad</v>
      </c>
      <c r="D987" s="93" t="str">
        <f>IF(AND('Care Companion Tracker'!$U987="", 'Care Companion Tracker'!$Z987=""),"Class not attended", IF(AND('Care Companion Tracker'!$Z987="",'Care Companion Tracker'!$U987&lt;&gt;"",$K987="Surgery",$W987=""),"Practical Left", IF(AND('Care Companion Tracker'!$Z987="",'Care Companion Tracker'!$U987&lt;&gt;"",'Care Companion Tracker'!$K987="Surgery",'Care Companion Tracker'!$Y987=""),"Evaluation left",IF(OR(AND('Care Companion Tracker'!$Z987&lt;&gt;"",'Care Companion Tracker'!$K987="Surgery",'Care Companion Tracker'!$U987&lt;&gt;"",'Care Companion Tracker'!$W987&lt;&gt;"",'Care Companion Tracker'!$Y987&lt;&gt;""),AND('Care Companion Tracker'!$Z987&lt;&gt;"",'Care Companion Tracker'!$K987="Procedure",'Care Companion Tracker'!$U987&lt;&gt;""),AND('Care Companion Tracker'!$Z987&lt;&gt;"",'Care Companion Tracker'!$K987="Observation",'Care Companion Tracker'!$U987&lt;&gt;"")),"Discharged &amp; completed",IF(AND('Care Companion Tracker'!$Z987&lt;&gt;"",'Care Companion Tracker'!$U987&lt;&gt;"",'Care Companion Tracker'!$W987=""),"Discharged but no practical", IF(AND('Care Companion Tracker'!$Z987&lt;&gt;"",'Care Companion Tracker'!$U987&lt;&gt;"",'Care Companion Tracker'!$K987="Surgery",'Care Companion Tracker'!$Y987=""),"Discharged but no evaluation",IF(AND('Care Companion Tracker'!$Z987&lt;&gt;"",'Care Companion Tracker'!$U987=""),"Discharged but no class","Completed but not discharged")))))))</f>
        <v>Class not attended</v>
      </c>
      <c r="E987" s="129" t="str">
        <f>IF(Table4[[#This Row],[DOA (DD/MM/YY)]]="","",TEXT(Table4[[#This Row],[DOA (DD/MM/YY)]],"mmm-yy"))</f>
        <v>Sep-14</v>
      </c>
      <c r="F987" s="148" t="str">
        <f>IF('Patient Admission Report'!H982="","",'Patient Admission Report'!H982)</f>
        <v>30/09/2014 09:50 PM</v>
      </c>
      <c r="G987" s="112" t="str">
        <f>IFERROR(IF('Patient Admission Report'!B982="","",'Patient Admission Report'!B982),"")</f>
        <v>10070000205131</v>
      </c>
      <c r="H987" s="68" t="str">
        <f>IFERROR(IF('Patient Admission Report'!C982="","",'Patient Admission Report'!C982),"")</f>
        <v>Mr CHAITANYA A</v>
      </c>
      <c r="I987" s="77" t="str">
        <f>IFERROR(IF('Patient Admission Report'!D982="","",'Patient Admission Report'!D982),"")</f>
        <v>91-9849977040</v>
      </c>
      <c r="J987" s="68" t="str">
        <f>IFERROR(IF('Patient Admission Report'!E982="","",'Patient Admission Report'!E982),"")</f>
        <v>Andhra Pradesh</v>
      </c>
      <c r="K987" s="68" t="str">
        <f>IFERROR(IF('Patient Admission Report'!F982="","",'Patient Admission Report'!F982),"")</f>
        <v>PROCEDURE</v>
      </c>
      <c r="L987" s="68" t="str">
        <f>IFERROR(IF('Patient Admission Report'!G982="","",'Patient Admission Report'!G982),"")</f>
        <v>GASTROENTEROLOGY</v>
      </c>
      <c r="M987" s="133" t="str">
        <f>IFERROR(IF('Patient Admission Report'!I982="","",'Patient Admission Report'!I982),"")</f>
        <v>MD INDIA HEALTH CARE SERVICES_CREDIT</v>
      </c>
      <c r="N987" s="124"/>
      <c r="O987" s="116"/>
      <c r="P987" s="72"/>
      <c r="Q987" s="73"/>
      <c r="R987" s="72"/>
      <c r="S987" s="72"/>
      <c r="T987" s="73"/>
      <c r="U987" s="69"/>
      <c r="V987" s="69"/>
      <c r="W987" s="136"/>
      <c r="X987" s="139"/>
      <c r="Y987" s="121"/>
      <c r="Z987" s="143" t="str">
        <f>IFERROR(VLOOKUP('Care Companion Tracker'!$G987,'Patient Discharge Report'!$B$11:$E$1048576,3,FALSE),"")</f>
        <v/>
      </c>
      <c r="AA987" s="94" t="str">
        <f>IFERROR(VLOOKUP('Care Companion Tracker'!$G987,'Patient Discharge Report'!$B$11:$E$1048576,4,FALSE),"")</f>
        <v/>
      </c>
      <c r="AB987" s="179">
        <f>ROUND(IF('Care Companion Tracker'!$Z987="",0,('Care Companion Tracker'!$Z987-'Care Companion Tracker'!$F987)),0)</f>
        <v>0</v>
      </c>
      <c r="AC987" s="116"/>
      <c r="AD987" s="95"/>
    </row>
    <row r="988" spans="2:30">
      <c r="B988" s="67">
        <f t="shared" si="30"/>
        <v>973</v>
      </c>
      <c r="C988" s="68" t="str">
        <f t="shared" si="31"/>
        <v>Hyderabad</v>
      </c>
      <c r="D988" s="93" t="str">
        <f>IF(AND('Care Companion Tracker'!$U988="", 'Care Companion Tracker'!$Z988=""),"Class not attended", IF(AND('Care Companion Tracker'!$Z988="",'Care Companion Tracker'!$U988&lt;&gt;"",$K988="Surgery",$W988=""),"Practical Left", IF(AND('Care Companion Tracker'!$Z988="",'Care Companion Tracker'!$U988&lt;&gt;"",'Care Companion Tracker'!$K988="Surgery",'Care Companion Tracker'!$Y988=""),"Evaluation left",IF(OR(AND('Care Companion Tracker'!$Z988&lt;&gt;"",'Care Companion Tracker'!$K988="Surgery",'Care Companion Tracker'!$U988&lt;&gt;"",'Care Companion Tracker'!$W988&lt;&gt;"",'Care Companion Tracker'!$Y988&lt;&gt;""),AND('Care Companion Tracker'!$Z988&lt;&gt;"",'Care Companion Tracker'!$K988="Procedure",'Care Companion Tracker'!$U988&lt;&gt;""),AND('Care Companion Tracker'!$Z988&lt;&gt;"",'Care Companion Tracker'!$K988="Observation",'Care Companion Tracker'!$U988&lt;&gt;"")),"Discharged &amp; completed",IF(AND('Care Companion Tracker'!$Z988&lt;&gt;"",'Care Companion Tracker'!$U988&lt;&gt;"",'Care Companion Tracker'!$W988=""),"Discharged but no practical", IF(AND('Care Companion Tracker'!$Z988&lt;&gt;"",'Care Companion Tracker'!$U988&lt;&gt;"",'Care Companion Tracker'!$K988="Surgery",'Care Companion Tracker'!$Y988=""),"Discharged but no evaluation",IF(AND('Care Companion Tracker'!$Z988&lt;&gt;"",'Care Companion Tracker'!$U988=""),"Discharged but no class","Completed but not discharged")))))))</f>
        <v>Class not attended</v>
      </c>
      <c r="E988" s="129" t="str">
        <f>IF(Table4[[#This Row],[DOA (DD/MM/YY)]]="","",TEXT(Table4[[#This Row],[DOA (DD/MM/YY)]],"mmm-yy"))</f>
        <v>Sep-14</v>
      </c>
      <c r="F988" s="148" t="str">
        <f>IF('Patient Admission Report'!H983="","",'Patient Admission Report'!H983)</f>
        <v>30/09/2014 05:21 PM</v>
      </c>
      <c r="G988" s="112" t="str">
        <f>IFERROR(IF('Patient Admission Report'!B983="","",'Patient Admission Report'!B983),"")</f>
        <v>10070000177093</v>
      </c>
      <c r="H988" s="68" t="str">
        <f>IFERROR(IF('Patient Admission Report'!C983="","",'Patient Admission Report'!C983),"")</f>
        <v>Mrs BACHI GUDEM LAXMI</v>
      </c>
      <c r="I988" s="77" t="str">
        <f>IFERROR(IF('Patient Admission Report'!D983="","",'Patient Admission Report'!D983),"")</f>
        <v>00</v>
      </c>
      <c r="J988" s="68" t="str">
        <f>IFERROR(IF('Patient Admission Report'!E983="","",'Patient Admission Report'!E983),"")</f>
        <v>Andhra Pradesh</v>
      </c>
      <c r="K988" s="68" t="str">
        <f>IFERROR(IF('Patient Admission Report'!F983="","",'Patient Admission Report'!F983),"")</f>
        <v>OBSERVATION</v>
      </c>
      <c r="L988" s="68" t="str">
        <f>IFERROR(IF('Patient Admission Report'!G983="","",'Patient Admission Report'!G983),"")</f>
        <v>GASTROENTEROLOGY</v>
      </c>
      <c r="M988" s="133" t="str">
        <f>IFERROR(IF('Patient Admission Report'!I983="","",'Patient Admission Report'!I983),"")</f>
        <v>ESIC_CREDIT</v>
      </c>
      <c r="N988" s="124"/>
      <c r="O988" s="116"/>
      <c r="P988" s="72"/>
      <c r="Q988" s="73"/>
      <c r="R988" s="72"/>
      <c r="S988" s="72"/>
      <c r="T988" s="73"/>
      <c r="U988" s="69"/>
      <c r="V988" s="69"/>
      <c r="W988" s="136"/>
      <c r="X988" s="139"/>
      <c r="Y988" s="121"/>
      <c r="Z988" s="143" t="str">
        <f>IFERROR(VLOOKUP('Care Companion Tracker'!$G988,'Patient Discharge Report'!$B$11:$E$1048576,3,FALSE),"")</f>
        <v/>
      </c>
      <c r="AA988" s="94" t="str">
        <f>IFERROR(VLOOKUP('Care Companion Tracker'!$G988,'Patient Discharge Report'!$B$11:$E$1048576,4,FALSE),"")</f>
        <v/>
      </c>
      <c r="AB988" s="179">
        <f>ROUND(IF('Care Companion Tracker'!$Z988="",0,('Care Companion Tracker'!$Z988-'Care Companion Tracker'!$F988)),0)</f>
        <v>0</v>
      </c>
      <c r="AC988" s="116"/>
      <c r="AD988" s="95"/>
    </row>
    <row r="989" spans="2:30">
      <c r="B989" s="67">
        <f t="shared" si="30"/>
        <v>974</v>
      </c>
      <c r="C989" s="68" t="str">
        <f t="shared" si="31"/>
        <v>Hyderabad</v>
      </c>
      <c r="D989" s="93" t="str">
        <f>IF(AND('Care Companion Tracker'!$U989="", 'Care Companion Tracker'!$Z989=""),"Class not attended", IF(AND('Care Companion Tracker'!$Z989="",'Care Companion Tracker'!$U989&lt;&gt;"",$K989="Surgery",$W989=""),"Practical Left", IF(AND('Care Companion Tracker'!$Z989="",'Care Companion Tracker'!$U989&lt;&gt;"",'Care Companion Tracker'!$K989="Surgery",'Care Companion Tracker'!$Y989=""),"Evaluation left",IF(OR(AND('Care Companion Tracker'!$Z989&lt;&gt;"",'Care Companion Tracker'!$K989="Surgery",'Care Companion Tracker'!$U989&lt;&gt;"",'Care Companion Tracker'!$W989&lt;&gt;"",'Care Companion Tracker'!$Y989&lt;&gt;""),AND('Care Companion Tracker'!$Z989&lt;&gt;"",'Care Companion Tracker'!$K989="Procedure",'Care Companion Tracker'!$U989&lt;&gt;""),AND('Care Companion Tracker'!$Z989&lt;&gt;"",'Care Companion Tracker'!$K989="Observation",'Care Companion Tracker'!$U989&lt;&gt;"")),"Discharged &amp; completed",IF(AND('Care Companion Tracker'!$Z989&lt;&gt;"",'Care Companion Tracker'!$U989&lt;&gt;"",'Care Companion Tracker'!$W989=""),"Discharged but no practical", IF(AND('Care Companion Tracker'!$Z989&lt;&gt;"",'Care Companion Tracker'!$U989&lt;&gt;"",'Care Companion Tracker'!$K989="Surgery",'Care Companion Tracker'!$Y989=""),"Discharged but no evaluation",IF(AND('Care Companion Tracker'!$Z989&lt;&gt;"",'Care Companion Tracker'!$U989=""),"Discharged but no class","Completed but not discharged")))))))</f>
        <v>Discharged but no class</v>
      </c>
      <c r="E989" s="129" t="str">
        <f>IF(Table4[[#This Row],[DOA (DD/MM/YY)]]="","",TEXT(Table4[[#This Row],[DOA (DD/MM/YY)]],"mmm-yy"))</f>
        <v>Sep-14</v>
      </c>
      <c r="F989" s="148" t="str">
        <f>IF('Patient Admission Report'!H984="","",'Patient Admission Report'!H984)</f>
        <v>30/09/2014 01:38 PM</v>
      </c>
      <c r="G989" s="112" t="str">
        <f>IFERROR(IF('Patient Admission Report'!B984="","",'Patient Admission Report'!B984),"")</f>
        <v>10070000205296</v>
      </c>
      <c r="H989" s="68" t="str">
        <f>IFERROR(IF('Patient Admission Report'!C984="","",'Patient Admission Report'!C984),"")</f>
        <v>Mr BALAIAH T</v>
      </c>
      <c r="I989" s="77" t="str">
        <f>IFERROR(IF('Patient Admission Report'!D984="","",'Patient Admission Report'!D984),"")</f>
        <v>917702032547</v>
      </c>
      <c r="J989" s="68" t="str">
        <f>IFERROR(IF('Patient Admission Report'!E984="","",'Patient Admission Report'!E984),"")</f>
        <v>TELANGANA</v>
      </c>
      <c r="K989" s="68" t="str">
        <f>IFERROR(IF('Patient Admission Report'!F984="","",'Patient Admission Report'!F984),"")</f>
        <v>OBSERVATION</v>
      </c>
      <c r="L989" s="68" t="str">
        <f>IFERROR(IF('Patient Admission Report'!G984="","",'Patient Admission Report'!G984),"")</f>
        <v>GASTROENTEROLOGY</v>
      </c>
      <c r="M989" s="133" t="str">
        <f>IFERROR(IF('Patient Admission Report'!I984="","",'Patient Admission Report'!I984),"")</f>
        <v>ESIC_CREDIT</v>
      </c>
      <c r="N989" s="124"/>
      <c r="O989" s="116"/>
      <c r="P989" s="72"/>
      <c r="Q989" s="73"/>
      <c r="R989" s="72"/>
      <c r="S989" s="72"/>
      <c r="T989" s="73"/>
      <c r="U989" s="69"/>
      <c r="V989" s="69"/>
      <c r="W989" s="136"/>
      <c r="X989" s="139"/>
      <c r="Y989" s="121"/>
      <c r="Z989" s="143" t="str">
        <f>IFERROR(VLOOKUP('Care Companion Tracker'!$G989,'Patient Discharge Report'!$B$11:$E$1048576,3,FALSE),"")</f>
        <v>06/10/2014 07:28 PM</v>
      </c>
      <c r="AA989" s="94" t="str">
        <f>IFERROR(VLOOKUP('Care Companion Tracker'!$G989,'Patient Discharge Report'!$B$11:$E$1048576,4,FALSE),"")</f>
        <v>Normal Discharge</v>
      </c>
      <c r="AB989" s="179">
        <f>ROUND(IF('Care Companion Tracker'!$Z989="",0,('Care Companion Tracker'!$Z989-'Care Companion Tracker'!$F989)),0)</f>
        <v>6</v>
      </c>
      <c r="AC989" s="116"/>
      <c r="AD989" s="95"/>
    </row>
    <row r="990" spans="2:30">
      <c r="B990" s="67">
        <f t="shared" si="30"/>
        <v>975</v>
      </c>
      <c r="C990" s="68" t="str">
        <f t="shared" si="31"/>
        <v>Hyderabad</v>
      </c>
      <c r="D990" s="93" t="str">
        <f>IF(AND('Care Companion Tracker'!$U990="", 'Care Companion Tracker'!$Z990=""),"Class not attended", IF(AND('Care Companion Tracker'!$Z990="",'Care Companion Tracker'!$U990&lt;&gt;"",$K990="Surgery",$W990=""),"Practical Left", IF(AND('Care Companion Tracker'!$Z990="",'Care Companion Tracker'!$U990&lt;&gt;"",'Care Companion Tracker'!$K990="Surgery",'Care Companion Tracker'!$Y990=""),"Evaluation left",IF(OR(AND('Care Companion Tracker'!$Z990&lt;&gt;"",'Care Companion Tracker'!$K990="Surgery",'Care Companion Tracker'!$U990&lt;&gt;"",'Care Companion Tracker'!$W990&lt;&gt;"",'Care Companion Tracker'!$Y990&lt;&gt;""),AND('Care Companion Tracker'!$Z990&lt;&gt;"",'Care Companion Tracker'!$K990="Procedure",'Care Companion Tracker'!$U990&lt;&gt;""),AND('Care Companion Tracker'!$Z990&lt;&gt;"",'Care Companion Tracker'!$K990="Observation",'Care Companion Tracker'!$U990&lt;&gt;"")),"Discharged &amp; completed",IF(AND('Care Companion Tracker'!$Z990&lt;&gt;"",'Care Companion Tracker'!$U990&lt;&gt;"",'Care Companion Tracker'!$W990=""),"Discharged but no practical", IF(AND('Care Companion Tracker'!$Z990&lt;&gt;"",'Care Companion Tracker'!$U990&lt;&gt;"",'Care Companion Tracker'!$K990="Surgery",'Care Companion Tracker'!$Y990=""),"Discharged but no evaluation",IF(AND('Care Companion Tracker'!$Z990&lt;&gt;"",'Care Companion Tracker'!$U990=""),"Discharged but no class","Completed but not discharged")))))))</f>
        <v>Discharged but no class</v>
      </c>
      <c r="E990" s="129" t="str">
        <f>IF(Table4[[#This Row],[DOA (DD/MM/YY)]]="","",TEXT(Table4[[#This Row],[DOA (DD/MM/YY)]],"mmm-yy"))</f>
        <v>Sep-14</v>
      </c>
      <c r="F990" s="148" t="str">
        <f>IF('Patient Admission Report'!H985="","",'Patient Admission Report'!H985)</f>
        <v>30/09/2014 10:10 PM</v>
      </c>
      <c r="G990" s="112" t="str">
        <f>IFERROR(IF('Patient Admission Report'!B985="","",'Patient Admission Report'!B985),"")</f>
        <v>10070000205336</v>
      </c>
      <c r="H990" s="68" t="str">
        <f>IFERROR(IF('Patient Admission Report'!C985="","",'Patient Admission Report'!C985),"")</f>
        <v>Mrs MALSURAMMA</v>
      </c>
      <c r="I990" s="77" t="str">
        <f>IFERROR(IF('Patient Admission Report'!D985="","",'Patient Admission Report'!D985),"")</f>
        <v>91-9949504834</v>
      </c>
      <c r="J990" s="68" t="str">
        <f>IFERROR(IF('Patient Admission Report'!E985="","",'Patient Admission Report'!E985),"")</f>
        <v>TELANGANA</v>
      </c>
      <c r="K990" s="68" t="str">
        <f>IFERROR(IF('Patient Admission Report'!F985="","",'Patient Admission Report'!F985),"")</f>
        <v>PROCEDURE</v>
      </c>
      <c r="L990" s="68" t="str">
        <f>IFERROR(IF('Patient Admission Report'!G985="","",'Patient Admission Report'!G985),"")</f>
        <v>GENERAL MEDICINE</v>
      </c>
      <c r="M990" s="133" t="str">
        <f>IFERROR(IF('Patient Admission Report'!I985="","",'Patient Admission Report'!I985),"")</f>
        <v/>
      </c>
      <c r="N990" s="124"/>
      <c r="O990" s="116"/>
      <c r="P990" s="72"/>
      <c r="Q990" s="73"/>
      <c r="R990" s="72"/>
      <c r="S990" s="72"/>
      <c r="T990" s="73"/>
      <c r="U990" s="69"/>
      <c r="V990" s="69"/>
      <c r="W990" s="136"/>
      <c r="X990" s="139"/>
      <c r="Y990" s="121"/>
      <c r="Z990" s="143" t="str">
        <f>IFERROR(VLOOKUP('Care Companion Tracker'!$G990,'Patient Discharge Report'!$B$11:$E$1048576,3,FALSE),"")</f>
        <v>06/10/2014 07:26 PM</v>
      </c>
      <c r="AA990" s="94" t="str">
        <f>IFERROR(VLOOKUP('Care Companion Tracker'!$G990,'Patient Discharge Report'!$B$11:$E$1048576,4,FALSE),"")</f>
        <v>Normal Discharge</v>
      </c>
      <c r="AB990" s="179">
        <f>ROUND(IF('Care Companion Tracker'!$Z990="",0,('Care Companion Tracker'!$Z990-'Care Companion Tracker'!$F990)),0)</f>
        <v>6</v>
      </c>
      <c r="AC990" s="116"/>
      <c r="AD990" s="95"/>
    </row>
    <row r="991" spans="2:30">
      <c r="B991" s="67">
        <f t="shared" si="30"/>
        <v>976</v>
      </c>
      <c r="C991" s="68" t="str">
        <f t="shared" si="31"/>
        <v>Hyderabad</v>
      </c>
      <c r="D991" s="93" t="str">
        <f>IF(AND('Care Companion Tracker'!$U991="", 'Care Companion Tracker'!$Z991=""),"Class not attended", IF(AND('Care Companion Tracker'!$Z991="",'Care Companion Tracker'!$U991&lt;&gt;"",$K991="Surgery",$W991=""),"Practical Left", IF(AND('Care Companion Tracker'!$Z991="",'Care Companion Tracker'!$U991&lt;&gt;"",'Care Companion Tracker'!$K991="Surgery",'Care Companion Tracker'!$Y991=""),"Evaluation left",IF(OR(AND('Care Companion Tracker'!$Z991&lt;&gt;"",'Care Companion Tracker'!$K991="Surgery",'Care Companion Tracker'!$U991&lt;&gt;"",'Care Companion Tracker'!$W991&lt;&gt;"",'Care Companion Tracker'!$Y991&lt;&gt;""),AND('Care Companion Tracker'!$Z991&lt;&gt;"",'Care Companion Tracker'!$K991="Procedure",'Care Companion Tracker'!$U991&lt;&gt;""),AND('Care Companion Tracker'!$Z991&lt;&gt;"",'Care Companion Tracker'!$K991="Observation",'Care Companion Tracker'!$U991&lt;&gt;"")),"Discharged &amp; completed",IF(AND('Care Companion Tracker'!$Z991&lt;&gt;"",'Care Companion Tracker'!$U991&lt;&gt;"",'Care Companion Tracker'!$W991=""),"Discharged but no practical", IF(AND('Care Companion Tracker'!$Z991&lt;&gt;"",'Care Companion Tracker'!$U991&lt;&gt;"",'Care Companion Tracker'!$K991="Surgery",'Care Companion Tracker'!$Y991=""),"Discharged but no evaluation",IF(AND('Care Companion Tracker'!$Z991&lt;&gt;"",'Care Companion Tracker'!$U991=""),"Discharged but no class","Completed but not discharged")))))))</f>
        <v>Discharged but no class</v>
      </c>
      <c r="E991" s="129" t="str">
        <f>IF(Table4[[#This Row],[DOA (DD/MM/YY)]]="","",TEXT(Table4[[#This Row],[DOA (DD/MM/YY)]],"mmm-yy"))</f>
        <v>Sep-14</v>
      </c>
      <c r="F991" s="148" t="str">
        <f>IF('Patient Admission Report'!H986="","",'Patient Admission Report'!H986)</f>
        <v>30/09/2014 03:49 PM</v>
      </c>
      <c r="G991" s="112" t="str">
        <f>IFERROR(IF('Patient Admission Report'!B986="","",'Patient Admission Report'!B986),"")</f>
        <v>10070000205291</v>
      </c>
      <c r="H991" s="68" t="str">
        <f>IFERROR(IF('Patient Admission Report'!C986="","",'Patient Admission Report'!C986),"")</f>
        <v>Mr SEETHA RAM A</v>
      </c>
      <c r="I991" s="77" t="str">
        <f>IFERROR(IF('Patient Admission Report'!D986="","",'Patient Admission Report'!D986),"")</f>
        <v>919885324279</v>
      </c>
      <c r="J991" s="68" t="str">
        <f>IFERROR(IF('Patient Admission Report'!E986="","",'Patient Admission Report'!E986),"")</f>
        <v>TELANGANA</v>
      </c>
      <c r="K991" s="68" t="str">
        <f>IFERROR(IF('Patient Admission Report'!F986="","",'Patient Admission Report'!F986),"")</f>
        <v>OBSERVATION</v>
      </c>
      <c r="L991" s="68" t="str">
        <f>IFERROR(IF('Patient Admission Report'!G986="","",'Patient Admission Report'!G986),"")</f>
        <v>GENERAL MEDICINE</v>
      </c>
      <c r="M991" s="133" t="str">
        <f>IFERROR(IF('Patient Admission Report'!I986="","",'Patient Admission Report'!I986),"")</f>
        <v>VIDAL HEALTH TPA PRIVATE LIMITED</v>
      </c>
      <c r="N991" s="124"/>
      <c r="O991" s="116"/>
      <c r="P991" s="72"/>
      <c r="Q991" s="73"/>
      <c r="R991" s="72"/>
      <c r="S991" s="72"/>
      <c r="T991" s="73"/>
      <c r="U991" s="69"/>
      <c r="V991" s="69"/>
      <c r="W991" s="136"/>
      <c r="X991" s="139"/>
      <c r="Y991" s="121"/>
      <c r="Z991" s="143" t="str">
        <f>IFERROR(VLOOKUP('Care Companion Tracker'!$G991,'Patient Discharge Report'!$B$11:$E$1048576,3,FALSE),"")</f>
        <v>06/10/2014 07:29 PM</v>
      </c>
      <c r="AA991" s="94" t="str">
        <f>IFERROR(VLOOKUP('Care Companion Tracker'!$G991,'Patient Discharge Report'!$B$11:$E$1048576,4,FALSE),"")</f>
        <v>LAMA</v>
      </c>
      <c r="AB991" s="179">
        <f>ROUND(IF('Care Companion Tracker'!$Z991="",0,('Care Companion Tracker'!$Z991-'Care Companion Tracker'!$F991)),0)</f>
        <v>6</v>
      </c>
      <c r="AC991" s="116"/>
      <c r="AD991" s="95"/>
    </row>
    <row r="992" spans="2:30">
      <c r="B992" s="67">
        <f t="shared" si="30"/>
        <v>977</v>
      </c>
      <c r="C992" s="68" t="str">
        <f t="shared" si="31"/>
        <v>Hyderabad</v>
      </c>
      <c r="D992" s="93" t="str">
        <f>IF(AND('Care Companion Tracker'!$U992="", 'Care Companion Tracker'!$Z992=""),"Class not attended", IF(AND('Care Companion Tracker'!$Z992="",'Care Companion Tracker'!$U992&lt;&gt;"",$K992="Surgery",$W992=""),"Practical Left", IF(AND('Care Companion Tracker'!$Z992="",'Care Companion Tracker'!$U992&lt;&gt;"",'Care Companion Tracker'!$K992="Surgery",'Care Companion Tracker'!$Y992=""),"Evaluation left",IF(OR(AND('Care Companion Tracker'!$Z992&lt;&gt;"",'Care Companion Tracker'!$K992="Surgery",'Care Companion Tracker'!$U992&lt;&gt;"",'Care Companion Tracker'!$W992&lt;&gt;"",'Care Companion Tracker'!$Y992&lt;&gt;""),AND('Care Companion Tracker'!$Z992&lt;&gt;"",'Care Companion Tracker'!$K992="Procedure",'Care Companion Tracker'!$U992&lt;&gt;""),AND('Care Companion Tracker'!$Z992&lt;&gt;"",'Care Companion Tracker'!$K992="Observation",'Care Companion Tracker'!$U992&lt;&gt;"")),"Discharged &amp; completed",IF(AND('Care Companion Tracker'!$Z992&lt;&gt;"",'Care Companion Tracker'!$U992&lt;&gt;"",'Care Companion Tracker'!$W992=""),"Discharged but no practical", IF(AND('Care Companion Tracker'!$Z992&lt;&gt;"",'Care Companion Tracker'!$U992&lt;&gt;"",'Care Companion Tracker'!$K992="Surgery",'Care Companion Tracker'!$Y992=""),"Discharged but no evaluation",IF(AND('Care Companion Tracker'!$Z992&lt;&gt;"",'Care Companion Tracker'!$U992=""),"Discharged but no class","Completed but not discharged")))))))</f>
        <v>Discharged but no class</v>
      </c>
      <c r="E992" s="129" t="str">
        <f>IF(Table4[[#This Row],[DOA (DD/MM/YY)]]="","",TEXT(Table4[[#This Row],[DOA (DD/MM/YY)]],"mmm-yy"))</f>
        <v>Sep-14</v>
      </c>
      <c r="F992" s="148" t="str">
        <f>IF('Patient Admission Report'!H987="","",'Patient Admission Report'!H987)</f>
        <v>30/09/2014 03:29 PM</v>
      </c>
      <c r="G992" s="112" t="str">
        <f>IFERROR(IF('Patient Admission Report'!B987="","",'Patient Admission Report'!B987),"")</f>
        <v>10070000205318</v>
      </c>
      <c r="H992" s="70" t="str">
        <f>IFERROR(IF('Patient Admission Report'!C987="","",'Patient Admission Report'!C987),"")</f>
        <v>Miss SUNITHA M</v>
      </c>
      <c r="I992" s="77" t="str">
        <f>IFERROR(IF('Patient Admission Report'!D987="","",'Patient Admission Report'!D987),"")</f>
        <v>91-9052266860</v>
      </c>
      <c r="J992" s="70" t="str">
        <f>IFERROR(IF('Patient Admission Report'!E987="","",'Patient Admission Report'!E987),"")</f>
        <v>Andhra Pradesh</v>
      </c>
      <c r="K992" s="70" t="str">
        <f>IFERROR(IF('Patient Admission Report'!F987="","",'Patient Admission Report'!F987),"")</f>
        <v>OBSERVATION</v>
      </c>
      <c r="L992" s="70" t="str">
        <f>IFERROR(IF('Patient Admission Report'!G987="","",'Patient Admission Report'!G987),"")</f>
        <v>GENERAL MEDICINE</v>
      </c>
      <c r="M992" s="134" t="str">
        <f>IFERROR(IF('Patient Admission Report'!I987="","",'Patient Admission Report'!I987),"")</f>
        <v/>
      </c>
      <c r="N992" s="124"/>
      <c r="O992" s="116"/>
      <c r="P992" s="72"/>
      <c r="Q992" s="73"/>
      <c r="R992" s="72"/>
      <c r="S992" s="72"/>
      <c r="T992" s="73"/>
      <c r="U992" s="69"/>
      <c r="V992" s="69"/>
      <c r="W992" s="136"/>
      <c r="X992" s="139"/>
      <c r="Y992" s="121"/>
      <c r="Z992" s="143" t="str">
        <f>IFERROR(VLOOKUP('Care Companion Tracker'!$G992,'Patient Discharge Report'!$B$11:$E$1048576,3,FALSE),"")</f>
        <v>01/10/2014 09:10 PM</v>
      </c>
      <c r="AA992" s="94" t="str">
        <f>IFERROR(VLOOKUP('Care Companion Tracker'!$G992,'Patient Discharge Report'!$B$11:$E$1048576,4,FALSE),"")</f>
        <v>LAMA</v>
      </c>
      <c r="AB992" s="179">
        <f>ROUND(IF('Care Companion Tracker'!$Z992="",0,('Care Companion Tracker'!$Z992-'Care Companion Tracker'!$F992)),0)</f>
        <v>1</v>
      </c>
      <c r="AC992" s="116"/>
      <c r="AD992" s="95"/>
    </row>
    <row r="993" spans="2:30">
      <c r="B993" s="67">
        <f t="shared" si="30"/>
        <v>978</v>
      </c>
      <c r="C993" s="68" t="str">
        <f t="shared" si="31"/>
        <v>Hyderabad</v>
      </c>
      <c r="D993" s="93" t="str">
        <f>IF(AND('Care Companion Tracker'!$U993="", 'Care Companion Tracker'!$Z993=""),"Class not attended", IF(AND('Care Companion Tracker'!$Z993="",'Care Companion Tracker'!$U993&lt;&gt;"",$K993="Surgery",$W993=""),"Practical Left", IF(AND('Care Companion Tracker'!$Z993="",'Care Companion Tracker'!$U993&lt;&gt;"",'Care Companion Tracker'!$K993="Surgery",'Care Companion Tracker'!$Y993=""),"Evaluation left",IF(OR(AND('Care Companion Tracker'!$Z993&lt;&gt;"",'Care Companion Tracker'!$K993="Surgery",'Care Companion Tracker'!$U993&lt;&gt;"",'Care Companion Tracker'!$W993&lt;&gt;"",'Care Companion Tracker'!$Y993&lt;&gt;""),AND('Care Companion Tracker'!$Z993&lt;&gt;"",'Care Companion Tracker'!$K993="Procedure",'Care Companion Tracker'!$U993&lt;&gt;""),AND('Care Companion Tracker'!$Z993&lt;&gt;"",'Care Companion Tracker'!$K993="Observation",'Care Companion Tracker'!$U993&lt;&gt;"")),"Discharged &amp; completed",IF(AND('Care Companion Tracker'!$Z993&lt;&gt;"",'Care Companion Tracker'!$U993&lt;&gt;"",'Care Companion Tracker'!$W993=""),"Discharged but no practical", IF(AND('Care Companion Tracker'!$Z993&lt;&gt;"",'Care Companion Tracker'!$U993&lt;&gt;"",'Care Companion Tracker'!$K993="Surgery",'Care Companion Tracker'!$Y993=""),"Discharged but no evaluation",IF(AND('Care Companion Tracker'!$Z993&lt;&gt;"",'Care Companion Tracker'!$U993=""),"Discharged but no class","Completed but not discharged")))))))</f>
        <v>Discharged but no class</v>
      </c>
      <c r="E993" s="129" t="str">
        <f>IF(Table4[[#This Row],[DOA (DD/MM/YY)]]="","",TEXT(Table4[[#This Row],[DOA (DD/MM/YY)]],"mmm-yy"))</f>
        <v>Sep-14</v>
      </c>
      <c r="F993" s="148" t="str">
        <f>IF('Patient Admission Report'!H988="","",'Patient Admission Report'!H988)</f>
        <v>30/09/2014 12:18 PM</v>
      </c>
      <c r="G993" s="112" t="str">
        <f>IFERROR(IF('Patient Admission Report'!B988="","",'Patient Admission Report'!B988),"")</f>
        <v>10070000205272</v>
      </c>
      <c r="H993" s="68" t="str">
        <f>IFERROR(IF('Patient Admission Report'!C988="","",'Patient Admission Report'!C988),"")</f>
        <v>Mr MANIKYAM T</v>
      </c>
      <c r="I993" s="77" t="str">
        <f>IFERROR(IF('Patient Admission Report'!D988="","",'Patient Admission Report'!D988),"")</f>
        <v>918686317080</v>
      </c>
      <c r="J993" s="68" t="str">
        <f>IFERROR(IF('Patient Admission Report'!E988="","",'Patient Admission Report'!E988),"")</f>
        <v>TELANGANA</v>
      </c>
      <c r="K993" s="68" t="str">
        <f>IFERROR(IF('Patient Admission Report'!F988="","",'Patient Admission Report'!F988),"")</f>
        <v>OBSERVATION</v>
      </c>
      <c r="L993" s="68" t="str">
        <f>IFERROR(IF('Patient Admission Report'!G988="","",'Patient Admission Report'!G988),"")</f>
        <v>GENERAL MEDICINE</v>
      </c>
      <c r="M993" s="133" t="str">
        <f>IFERROR(IF('Patient Admission Report'!I988="","",'Patient Admission Report'!I988),"")</f>
        <v/>
      </c>
      <c r="N993" s="124"/>
      <c r="O993" s="116"/>
      <c r="P993" s="72"/>
      <c r="Q993" s="73"/>
      <c r="R993" s="72"/>
      <c r="S993" s="72"/>
      <c r="T993" s="73"/>
      <c r="U993" s="69"/>
      <c r="V993" s="69"/>
      <c r="W993" s="136"/>
      <c r="X993" s="139"/>
      <c r="Y993" s="121"/>
      <c r="Z993" s="143" t="str">
        <f>IFERROR(VLOOKUP('Care Companion Tracker'!$G993,'Patient Discharge Report'!$B$11:$E$1048576,3,FALSE),"")</f>
        <v>02/10/2014 08:09 PM</v>
      </c>
      <c r="AA993" s="94" t="str">
        <f>IFERROR(VLOOKUP('Care Companion Tracker'!$G993,'Patient Discharge Report'!$B$11:$E$1048576,4,FALSE),"")</f>
        <v>Discharge On Own Request</v>
      </c>
      <c r="AB993" s="179">
        <f>ROUND(IF('Care Companion Tracker'!$Z993="",0,('Care Companion Tracker'!$Z993-'Care Companion Tracker'!$F993)),0)</f>
        <v>2</v>
      </c>
      <c r="AC993" s="116"/>
      <c r="AD993" s="95"/>
    </row>
    <row r="994" spans="2:30">
      <c r="B994" s="67">
        <f t="shared" si="30"/>
        <v>979</v>
      </c>
      <c r="C994" s="68" t="str">
        <f t="shared" si="31"/>
        <v>Hyderabad</v>
      </c>
      <c r="D994" s="93" t="str">
        <f>IF(AND('Care Companion Tracker'!$U994="", 'Care Companion Tracker'!$Z994=""),"Class not attended", IF(AND('Care Companion Tracker'!$Z994="",'Care Companion Tracker'!$U994&lt;&gt;"",$K994="Surgery",$W994=""),"Practical Left", IF(AND('Care Companion Tracker'!$Z994="",'Care Companion Tracker'!$U994&lt;&gt;"",'Care Companion Tracker'!$K994="Surgery",'Care Companion Tracker'!$Y994=""),"Evaluation left",IF(OR(AND('Care Companion Tracker'!$Z994&lt;&gt;"",'Care Companion Tracker'!$K994="Surgery",'Care Companion Tracker'!$U994&lt;&gt;"",'Care Companion Tracker'!$W994&lt;&gt;"",'Care Companion Tracker'!$Y994&lt;&gt;""),AND('Care Companion Tracker'!$Z994&lt;&gt;"",'Care Companion Tracker'!$K994="Procedure",'Care Companion Tracker'!$U994&lt;&gt;""),AND('Care Companion Tracker'!$Z994&lt;&gt;"",'Care Companion Tracker'!$K994="Observation",'Care Companion Tracker'!$U994&lt;&gt;"")),"Discharged &amp; completed",IF(AND('Care Companion Tracker'!$Z994&lt;&gt;"",'Care Companion Tracker'!$U994&lt;&gt;"",'Care Companion Tracker'!$W994=""),"Discharged but no practical", IF(AND('Care Companion Tracker'!$Z994&lt;&gt;"",'Care Companion Tracker'!$U994&lt;&gt;"",'Care Companion Tracker'!$K994="Surgery",'Care Companion Tracker'!$Y994=""),"Discharged but no evaluation",IF(AND('Care Companion Tracker'!$Z994&lt;&gt;"",'Care Companion Tracker'!$U994=""),"Discharged but no class","Completed but not discharged")))))))</f>
        <v>Discharged but no class</v>
      </c>
      <c r="E994" s="129" t="str">
        <f>IF(Table4[[#This Row],[DOA (DD/MM/YY)]]="","",TEXT(Table4[[#This Row],[DOA (DD/MM/YY)]],"mmm-yy"))</f>
        <v>Sep-14</v>
      </c>
      <c r="F994" s="148" t="str">
        <f>IF('Patient Admission Report'!H989="","",'Patient Admission Report'!H989)</f>
        <v>30/09/2014 11:55 AM</v>
      </c>
      <c r="G994" s="112" t="str">
        <f>IFERROR(IF('Patient Admission Report'!B989="","",'Patient Admission Report'!B989),"")</f>
        <v>10070000205222</v>
      </c>
      <c r="H994" s="68" t="str">
        <f>IFERROR(IF('Patient Admission Report'!C989="","",'Patient Admission Report'!C989),"")</f>
        <v>Mrs DHANA LAXMI .</v>
      </c>
      <c r="I994" s="77" t="str">
        <f>IFERROR(IF('Patient Admission Report'!D989="","",'Patient Admission Report'!D989),"")</f>
        <v>919000073399</v>
      </c>
      <c r="J994" s="68" t="str">
        <f>IFERROR(IF('Patient Admission Report'!E989="","",'Patient Admission Report'!E989),"")</f>
        <v>TELANGANA</v>
      </c>
      <c r="K994" s="68" t="str">
        <f>IFERROR(IF('Patient Admission Report'!F989="","",'Patient Admission Report'!F989),"")</f>
        <v>OBSERVATION</v>
      </c>
      <c r="L994" s="68" t="str">
        <f>IFERROR(IF('Patient Admission Report'!G989="","",'Patient Admission Report'!G989),"")</f>
        <v>GENERAL MEDICINE</v>
      </c>
      <c r="M994" s="133" t="str">
        <f>IFERROR(IF('Patient Admission Report'!I989="","",'Patient Admission Report'!I989),"")</f>
        <v/>
      </c>
      <c r="N994" s="124"/>
      <c r="O994" s="116"/>
      <c r="P994" s="72"/>
      <c r="Q994" s="73"/>
      <c r="R994" s="72"/>
      <c r="S994" s="72"/>
      <c r="T994" s="73"/>
      <c r="U994" s="69"/>
      <c r="V994" s="69"/>
      <c r="W994" s="136"/>
      <c r="X994" s="139"/>
      <c r="Y994" s="121"/>
      <c r="Z994" s="143" t="str">
        <f>IFERROR(VLOOKUP('Care Companion Tracker'!$G994,'Patient Discharge Report'!$B$11:$E$1048576,3,FALSE),"")</f>
        <v>01/10/2014 09:10 PM</v>
      </c>
      <c r="AA994" s="94" t="str">
        <f>IFERROR(VLOOKUP('Care Companion Tracker'!$G994,'Patient Discharge Report'!$B$11:$E$1048576,4,FALSE),"")</f>
        <v>Normal Discharge</v>
      </c>
      <c r="AB994" s="179">
        <f>ROUND(IF('Care Companion Tracker'!$Z994="",0,('Care Companion Tracker'!$Z994-'Care Companion Tracker'!$F994)),0)</f>
        <v>1</v>
      </c>
      <c r="AC994" s="116"/>
      <c r="AD994" s="95"/>
    </row>
    <row r="995" spans="2:30">
      <c r="B995" s="67">
        <f t="shared" si="30"/>
        <v>980</v>
      </c>
      <c r="C995" s="68" t="str">
        <f t="shared" si="31"/>
        <v>Hyderabad</v>
      </c>
      <c r="D995" s="93" t="str">
        <f>IF(AND('Care Companion Tracker'!$U995="", 'Care Companion Tracker'!$Z995=""),"Class not attended", IF(AND('Care Companion Tracker'!$Z995="",'Care Companion Tracker'!$U995&lt;&gt;"",$K995="Surgery",$W995=""),"Practical Left", IF(AND('Care Companion Tracker'!$Z995="",'Care Companion Tracker'!$U995&lt;&gt;"",'Care Companion Tracker'!$K995="Surgery",'Care Companion Tracker'!$Y995=""),"Evaluation left",IF(OR(AND('Care Companion Tracker'!$Z995&lt;&gt;"",'Care Companion Tracker'!$K995="Surgery",'Care Companion Tracker'!$U995&lt;&gt;"",'Care Companion Tracker'!$W995&lt;&gt;"",'Care Companion Tracker'!$Y995&lt;&gt;""),AND('Care Companion Tracker'!$Z995&lt;&gt;"",'Care Companion Tracker'!$K995="Procedure",'Care Companion Tracker'!$U995&lt;&gt;""),AND('Care Companion Tracker'!$Z995&lt;&gt;"",'Care Companion Tracker'!$K995="Observation",'Care Companion Tracker'!$U995&lt;&gt;"")),"Discharged &amp; completed",IF(AND('Care Companion Tracker'!$Z995&lt;&gt;"",'Care Companion Tracker'!$U995&lt;&gt;"",'Care Companion Tracker'!$W995=""),"Discharged but no practical", IF(AND('Care Companion Tracker'!$Z995&lt;&gt;"",'Care Companion Tracker'!$U995&lt;&gt;"",'Care Companion Tracker'!$K995="Surgery",'Care Companion Tracker'!$Y995=""),"Discharged but no evaluation",IF(AND('Care Companion Tracker'!$Z995&lt;&gt;"",'Care Companion Tracker'!$U995=""),"Discharged but no class","Completed but not discharged")))))))</f>
        <v>Discharged but no class</v>
      </c>
      <c r="E995" s="129" t="str">
        <f>IF(Table4[[#This Row],[DOA (DD/MM/YY)]]="","",TEXT(Table4[[#This Row],[DOA (DD/MM/YY)]],"mmm-yy"))</f>
        <v>Sep-14</v>
      </c>
      <c r="F995" s="148" t="str">
        <f>IF('Patient Admission Report'!H990="","",'Patient Admission Report'!H990)</f>
        <v>30/09/2014 11:53 AM</v>
      </c>
      <c r="G995" s="112" t="str">
        <f>IFERROR(IF('Patient Admission Report'!B990="","",'Patient Admission Report'!B990),"")</f>
        <v>10070000205239</v>
      </c>
      <c r="H995" s="68" t="str">
        <f>IFERROR(IF('Patient Admission Report'!C990="","",'Patient Admission Report'!C990),"")</f>
        <v>Mr MALGONDA</v>
      </c>
      <c r="I995" s="77" t="str">
        <f>IFERROR(IF('Patient Admission Report'!D990="","",'Patient Admission Report'!D990),"")</f>
        <v>919493012079</v>
      </c>
      <c r="J995" s="68" t="str">
        <f>IFERROR(IF('Patient Admission Report'!E990="","",'Patient Admission Report'!E990),"")</f>
        <v>TELANGANA</v>
      </c>
      <c r="K995" s="68" t="str">
        <f>IFERROR(IF('Patient Admission Report'!F990="","",'Patient Admission Report'!F990),"")</f>
        <v>OBSERVATION</v>
      </c>
      <c r="L995" s="68" t="str">
        <f>IFERROR(IF('Patient Admission Report'!G990="","",'Patient Admission Report'!G990),"")</f>
        <v>GENERAL MEDICINE</v>
      </c>
      <c r="M995" s="133" t="str">
        <f>IFERROR(IF('Patient Admission Report'!I990="","",'Patient Admission Report'!I990),"")</f>
        <v/>
      </c>
      <c r="N995" s="124"/>
      <c r="O995" s="116"/>
      <c r="P995" s="72"/>
      <c r="Q995" s="73"/>
      <c r="R995" s="72"/>
      <c r="S995" s="72"/>
      <c r="T995" s="73"/>
      <c r="U995" s="69"/>
      <c r="V995" s="69"/>
      <c r="W995" s="136"/>
      <c r="X995" s="139"/>
      <c r="Y995" s="121"/>
      <c r="Z995" s="143" t="str">
        <f>IFERROR(VLOOKUP('Care Companion Tracker'!$G995,'Patient Discharge Report'!$B$11:$E$1048576,3,FALSE),"")</f>
        <v>02/10/2014 08:08 PM</v>
      </c>
      <c r="AA995" s="94" t="str">
        <f>IFERROR(VLOOKUP('Care Companion Tracker'!$G995,'Patient Discharge Report'!$B$11:$E$1048576,4,FALSE),"")</f>
        <v>Normal Discharge</v>
      </c>
      <c r="AB995" s="179">
        <f>ROUND(IF('Care Companion Tracker'!$Z995="",0,('Care Companion Tracker'!$Z995-'Care Companion Tracker'!$F995)),0)</f>
        <v>2</v>
      </c>
      <c r="AC995" s="116"/>
      <c r="AD995" s="95"/>
    </row>
    <row r="996" spans="2:30">
      <c r="B996" s="67">
        <f t="shared" si="30"/>
        <v>981</v>
      </c>
      <c r="C996" s="68" t="str">
        <f t="shared" si="31"/>
        <v>Hyderabad</v>
      </c>
      <c r="D996" s="93" t="str">
        <f>IF(AND('Care Companion Tracker'!$U996="", 'Care Companion Tracker'!$Z996=""),"Class not attended", IF(AND('Care Companion Tracker'!$Z996="",'Care Companion Tracker'!$U996&lt;&gt;"",$K996="Surgery",$W996=""),"Practical Left", IF(AND('Care Companion Tracker'!$Z996="",'Care Companion Tracker'!$U996&lt;&gt;"",'Care Companion Tracker'!$K996="Surgery",'Care Companion Tracker'!$Y996=""),"Evaluation left",IF(OR(AND('Care Companion Tracker'!$Z996&lt;&gt;"",'Care Companion Tracker'!$K996="Surgery",'Care Companion Tracker'!$U996&lt;&gt;"",'Care Companion Tracker'!$W996&lt;&gt;"",'Care Companion Tracker'!$Y996&lt;&gt;""),AND('Care Companion Tracker'!$Z996&lt;&gt;"",'Care Companion Tracker'!$K996="Procedure",'Care Companion Tracker'!$U996&lt;&gt;""),AND('Care Companion Tracker'!$Z996&lt;&gt;"",'Care Companion Tracker'!$K996="Observation",'Care Companion Tracker'!$U996&lt;&gt;"")),"Discharged &amp; completed",IF(AND('Care Companion Tracker'!$Z996&lt;&gt;"",'Care Companion Tracker'!$U996&lt;&gt;"",'Care Companion Tracker'!$W996=""),"Discharged but no practical", IF(AND('Care Companion Tracker'!$Z996&lt;&gt;"",'Care Companion Tracker'!$U996&lt;&gt;"",'Care Companion Tracker'!$K996="Surgery",'Care Companion Tracker'!$Y996=""),"Discharged but no evaluation",IF(AND('Care Companion Tracker'!$Z996&lt;&gt;"",'Care Companion Tracker'!$U996=""),"Discharged but no class","Completed but not discharged")))))))</f>
        <v>Discharged but no class</v>
      </c>
      <c r="E996" s="129" t="str">
        <f>IF(Table4[[#This Row],[DOA (DD/MM/YY)]]="","",TEXT(Table4[[#This Row],[DOA (DD/MM/YY)]],"mmm-yy"))</f>
        <v>Sep-14</v>
      </c>
      <c r="F996" s="148" t="str">
        <f>IF('Patient Admission Report'!H991="","",'Patient Admission Report'!H991)</f>
        <v>30/09/2014 12:17 AM</v>
      </c>
      <c r="G996" s="112" t="str">
        <f>IFERROR(IF('Patient Admission Report'!B991="","",'Patient Admission Report'!B991),"")</f>
        <v>10070000205215</v>
      </c>
      <c r="H996" s="68" t="str">
        <f>IFERROR(IF('Patient Admission Report'!C991="","",'Patient Admission Report'!C991),"")</f>
        <v>Mrs ANJAMMA K</v>
      </c>
      <c r="I996" s="77" t="str">
        <f>IFERROR(IF('Patient Admission Report'!D991="","",'Patient Admission Report'!D991),"")</f>
        <v>91-9177367455</v>
      </c>
      <c r="J996" s="68" t="str">
        <f>IFERROR(IF('Patient Admission Report'!E991="","",'Patient Admission Report'!E991),"")</f>
        <v>TELANGANA</v>
      </c>
      <c r="K996" s="68" t="str">
        <f>IFERROR(IF('Patient Admission Report'!F991="","",'Patient Admission Report'!F991),"")</f>
        <v>PROCEDURE</v>
      </c>
      <c r="L996" s="68" t="str">
        <f>IFERROR(IF('Patient Admission Report'!G991="","",'Patient Admission Report'!G991),"")</f>
        <v>GENERAL MEDICINE</v>
      </c>
      <c r="M996" s="133" t="str">
        <f>IFERROR(IF('Patient Admission Report'!I991="","",'Patient Admission Report'!I991),"")</f>
        <v/>
      </c>
      <c r="N996" s="124"/>
      <c r="O996" s="116"/>
      <c r="P996" s="72"/>
      <c r="Q996" s="73"/>
      <c r="R996" s="72"/>
      <c r="S996" s="72"/>
      <c r="T996" s="73"/>
      <c r="U996" s="69"/>
      <c r="V996" s="69"/>
      <c r="W996" s="136"/>
      <c r="X996" s="139"/>
      <c r="Y996" s="121"/>
      <c r="Z996" s="143" t="str">
        <f>IFERROR(VLOOKUP('Care Companion Tracker'!$G996,'Patient Discharge Report'!$B$11:$E$1048576,3,FALSE),"")</f>
        <v>04/10/2014 03:43 PM</v>
      </c>
      <c r="AA996" s="94" t="str">
        <f>IFERROR(VLOOKUP('Care Companion Tracker'!$G996,'Patient Discharge Report'!$B$11:$E$1048576,4,FALSE),"")</f>
        <v>Normal Discharge</v>
      </c>
      <c r="AB996" s="179">
        <f>ROUND(IF('Care Companion Tracker'!$Z996="",0,('Care Companion Tracker'!$Z996-'Care Companion Tracker'!$F996)),0)</f>
        <v>5</v>
      </c>
      <c r="AC996" s="116"/>
      <c r="AD996" s="95"/>
    </row>
    <row r="997" spans="2:30">
      <c r="B997" s="67">
        <f t="shared" si="30"/>
        <v>982</v>
      </c>
      <c r="C997" s="68" t="str">
        <f t="shared" si="31"/>
        <v>Hyderabad</v>
      </c>
      <c r="D997" s="93" t="str">
        <f>IF(AND('Care Companion Tracker'!$U997="", 'Care Companion Tracker'!$Z997=""),"Class not attended", IF(AND('Care Companion Tracker'!$Z997="",'Care Companion Tracker'!$U997&lt;&gt;"",$K997="Surgery",$W997=""),"Practical Left", IF(AND('Care Companion Tracker'!$Z997="",'Care Companion Tracker'!$U997&lt;&gt;"",'Care Companion Tracker'!$K997="Surgery",'Care Companion Tracker'!$Y997=""),"Evaluation left",IF(OR(AND('Care Companion Tracker'!$Z997&lt;&gt;"",'Care Companion Tracker'!$K997="Surgery",'Care Companion Tracker'!$U997&lt;&gt;"",'Care Companion Tracker'!$W997&lt;&gt;"",'Care Companion Tracker'!$Y997&lt;&gt;""),AND('Care Companion Tracker'!$Z997&lt;&gt;"",'Care Companion Tracker'!$K997="Procedure",'Care Companion Tracker'!$U997&lt;&gt;""),AND('Care Companion Tracker'!$Z997&lt;&gt;"",'Care Companion Tracker'!$K997="Observation",'Care Companion Tracker'!$U997&lt;&gt;"")),"Discharged &amp; completed",IF(AND('Care Companion Tracker'!$Z997&lt;&gt;"",'Care Companion Tracker'!$U997&lt;&gt;"",'Care Companion Tracker'!$W997=""),"Discharged but no practical", IF(AND('Care Companion Tracker'!$Z997&lt;&gt;"",'Care Companion Tracker'!$U997&lt;&gt;"",'Care Companion Tracker'!$K997="Surgery",'Care Companion Tracker'!$Y997=""),"Discharged but no evaluation",IF(AND('Care Companion Tracker'!$Z997&lt;&gt;"",'Care Companion Tracker'!$U997=""),"Discharged but no class","Completed but not discharged")))))))</f>
        <v>Discharged but no class</v>
      </c>
      <c r="E997" s="129" t="str">
        <f>IF(Table4[[#This Row],[DOA (DD/MM/YY)]]="","",TEXT(Table4[[#This Row],[DOA (DD/MM/YY)]],"mmm-yy"))</f>
        <v>Sep-14</v>
      </c>
      <c r="F997" s="148" t="str">
        <f>IF('Patient Admission Report'!H992="","",'Patient Admission Report'!H992)</f>
        <v>30/09/2014 04:48 PM</v>
      </c>
      <c r="G997" s="112" t="str">
        <f>IFERROR(IF('Patient Admission Report'!B992="","",'Patient Admission Report'!B992),"")</f>
        <v>10070000195515</v>
      </c>
      <c r="H997" s="68" t="str">
        <f>IFERROR(IF('Patient Admission Report'!C992="","",'Patient Admission Report'!C992),"")</f>
        <v>Mr YELLA GOUD L</v>
      </c>
      <c r="I997" s="77" t="str">
        <f>IFERROR(IF('Patient Admission Report'!D992="","",'Patient Admission Report'!D992),"")</f>
        <v>919441066360</v>
      </c>
      <c r="J997" s="68" t="str">
        <f>IFERROR(IF('Patient Admission Report'!E992="","",'Patient Admission Report'!E992),"")</f>
        <v>TELANGANA</v>
      </c>
      <c r="K997" s="68" t="str">
        <f>IFERROR(IF('Patient Admission Report'!F992="","",'Patient Admission Report'!F992),"")</f>
        <v>OBSERVATION</v>
      </c>
      <c r="L997" s="68" t="str">
        <f>IFERROR(IF('Patient Admission Report'!G992="","",'Patient Admission Report'!G992),"")</f>
        <v>NEPHROLOGY</v>
      </c>
      <c r="M997" s="133" t="str">
        <f>IFERROR(IF('Patient Admission Report'!I992="","",'Patient Admission Report'!I992),"")</f>
        <v/>
      </c>
      <c r="N997" s="124"/>
      <c r="O997" s="116"/>
      <c r="P997" s="72"/>
      <c r="Q997" s="73"/>
      <c r="R997" s="72"/>
      <c r="S997" s="72"/>
      <c r="T997" s="73"/>
      <c r="U997" s="69"/>
      <c r="V997" s="69"/>
      <c r="W997" s="136"/>
      <c r="X997" s="139"/>
      <c r="Y997" s="121"/>
      <c r="Z997" s="143" t="str">
        <f>IFERROR(VLOOKUP('Care Companion Tracker'!$G997,'Patient Discharge Report'!$B$11:$E$1048576,3,FALSE),"")</f>
        <v>01/10/2014 09:13 PM</v>
      </c>
      <c r="AA997" s="94" t="str">
        <f>IFERROR(VLOOKUP('Care Companion Tracker'!$G997,'Patient Discharge Report'!$B$11:$E$1048576,4,FALSE),"")</f>
        <v>LAMA</v>
      </c>
      <c r="AB997" s="179">
        <f>ROUND(IF('Care Companion Tracker'!$Z997="",0,('Care Companion Tracker'!$Z997-'Care Companion Tracker'!$F997)),0)</f>
        <v>1</v>
      </c>
      <c r="AC997" s="116"/>
      <c r="AD997" s="95"/>
    </row>
    <row r="998" spans="2:30">
      <c r="B998" s="67">
        <f t="shared" si="30"/>
        <v>983</v>
      </c>
      <c r="C998" s="68" t="str">
        <f t="shared" si="31"/>
        <v>Hyderabad</v>
      </c>
      <c r="D998" s="93" t="str">
        <f>IF(AND('Care Companion Tracker'!$U998="", 'Care Companion Tracker'!$Z998=""),"Class not attended", IF(AND('Care Companion Tracker'!$Z998="",'Care Companion Tracker'!$U998&lt;&gt;"",$K998="Surgery",$W998=""),"Practical Left", IF(AND('Care Companion Tracker'!$Z998="",'Care Companion Tracker'!$U998&lt;&gt;"",'Care Companion Tracker'!$K998="Surgery",'Care Companion Tracker'!$Y998=""),"Evaluation left",IF(OR(AND('Care Companion Tracker'!$Z998&lt;&gt;"",'Care Companion Tracker'!$K998="Surgery",'Care Companion Tracker'!$U998&lt;&gt;"",'Care Companion Tracker'!$W998&lt;&gt;"",'Care Companion Tracker'!$Y998&lt;&gt;""),AND('Care Companion Tracker'!$Z998&lt;&gt;"",'Care Companion Tracker'!$K998="Procedure",'Care Companion Tracker'!$U998&lt;&gt;""),AND('Care Companion Tracker'!$Z998&lt;&gt;"",'Care Companion Tracker'!$K998="Observation",'Care Companion Tracker'!$U998&lt;&gt;"")),"Discharged &amp; completed",IF(AND('Care Companion Tracker'!$Z998&lt;&gt;"",'Care Companion Tracker'!$U998&lt;&gt;"",'Care Companion Tracker'!$W998=""),"Discharged but no practical", IF(AND('Care Companion Tracker'!$Z998&lt;&gt;"",'Care Companion Tracker'!$U998&lt;&gt;"",'Care Companion Tracker'!$K998="Surgery",'Care Companion Tracker'!$Y998=""),"Discharged but no evaluation",IF(AND('Care Companion Tracker'!$Z998&lt;&gt;"",'Care Companion Tracker'!$U998=""),"Discharged but no class","Completed but not discharged")))))))</f>
        <v>Class not attended</v>
      </c>
      <c r="E998" s="129" t="str">
        <f>IF(Table4[[#This Row],[DOA (DD/MM/YY)]]="","",TEXT(Table4[[#This Row],[DOA (DD/MM/YY)]],"mmm-yy"))</f>
        <v>Sep-14</v>
      </c>
      <c r="F998" s="148" t="str">
        <f>IF('Patient Admission Report'!H993="","",'Patient Admission Report'!H993)</f>
        <v>30/09/2014 12:21 PM</v>
      </c>
      <c r="G998" s="112" t="str">
        <f>IFERROR(IF('Patient Admission Report'!B993="","",'Patient Admission Report'!B993),"")</f>
        <v>10070000194442</v>
      </c>
      <c r="H998" s="68" t="str">
        <f>IFERROR(IF('Patient Admission Report'!C993="","",'Patient Admission Report'!C993),"")</f>
        <v>Mr RAMCHANDER P</v>
      </c>
      <c r="I998" s="77" t="str">
        <f>IFERROR(IF('Patient Admission Report'!D993="","",'Patient Admission Report'!D993),"")</f>
        <v>9618675428</v>
      </c>
      <c r="J998" s="68" t="str">
        <f>IFERROR(IF('Patient Admission Report'!E993="","",'Patient Admission Report'!E993),"")</f>
        <v>Andhra Pradesh</v>
      </c>
      <c r="K998" s="68" t="str">
        <f>IFERROR(IF('Patient Admission Report'!F993="","",'Patient Admission Report'!F993),"")</f>
        <v>PROCEDURE</v>
      </c>
      <c r="L998" s="68" t="str">
        <f>IFERROR(IF('Patient Admission Report'!G993="","",'Patient Admission Report'!G993),"")</f>
        <v>NEPHROLOGY</v>
      </c>
      <c r="M998" s="133" t="str">
        <f>IFERROR(IF('Patient Admission Report'!I993="","",'Patient Admission Report'!I993),"")</f>
        <v/>
      </c>
      <c r="N998" s="124"/>
      <c r="O998" s="116"/>
      <c r="P998" s="72"/>
      <c r="Q998" s="73"/>
      <c r="R998" s="72"/>
      <c r="S998" s="72"/>
      <c r="T998" s="73"/>
      <c r="U998" s="69"/>
      <c r="V998" s="69"/>
      <c r="W998" s="136"/>
      <c r="X998" s="139"/>
      <c r="Y998" s="121"/>
      <c r="Z998" s="143" t="str">
        <f>IFERROR(VLOOKUP('Care Companion Tracker'!$G998,'Patient Discharge Report'!$B$11:$E$1048576,3,FALSE),"")</f>
        <v/>
      </c>
      <c r="AA998" s="94" t="str">
        <f>IFERROR(VLOOKUP('Care Companion Tracker'!$G998,'Patient Discharge Report'!$B$11:$E$1048576,4,FALSE),"")</f>
        <v/>
      </c>
      <c r="AB998" s="179">
        <f>ROUND(IF('Care Companion Tracker'!$Z998="",0,('Care Companion Tracker'!$Z998-'Care Companion Tracker'!$F998)),0)</f>
        <v>0</v>
      </c>
      <c r="AC998" s="116"/>
      <c r="AD998" s="95"/>
    </row>
    <row r="999" spans="2:30">
      <c r="B999" s="67">
        <f t="shared" si="30"/>
        <v>984</v>
      </c>
      <c r="C999" s="68" t="str">
        <f t="shared" si="31"/>
        <v>Hyderabad</v>
      </c>
      <c r="D999" s="93" t="str">
        <f>IF(AND('Care Companion Tracker'!$U999="", 'Care Companion Tracker'!$Z999=""),"Class not attended", IF(AND('Care Companion Tracker'!$Z999="",'Care Companion Tracker'!$U999&lt;&gt;"",$K999="Surgery",$W999=""),"Practical Left", IF(AND('Care Companion Tracker'!$Z999="",'Care Companion Tracker'!$U999&lt;&gt;"",'Care Companion Tracker'!$K999="Surgery",'Care Companion Tracker'!$Y999=""),"Evaluation left",IF(OR(AND('Care Companion Tracker'!$Z999&lt;&gt;"",'Care Companion Tracker'!$K999="Surgery",'Care Companion Tracker'!$U999&lt;&gt;"",'Care Companion Tracker'!$W999&lt;&gt;"",'Care Companion Tracker'!$Y999&lt;&gt;""),AND('Care Companion Tracker'!$Z999&lt;&gt;"",'Care Companion Tracker'!$K999="Procedure",'Care Companion Tracker'!$U999&lt;&gt;""),AND('Care Companion Tracker'!$Z999&lt;&gt;"",'Care Companion Tracker'!$K999="Observation",'Care Companion Tracker'!$U999&lt;&gt;"")),"Discharged &amp; completed",IF(AND('Care Companion Tracker'!$Z999&lt;&gt;"",'Care Companion Tracker'!$U999&lt;&gt;"",'Care Companion Tracker'!$W999=""),"Discharged but no practical", IF(AND('Care Companion Tracker'!$Z999&lt;&gt;"",'Care Companion Tracker'!$U999&lt;&gt;"",'Care Companion Tracker'!$K999="Surgery",'Care Companion Tracker'!$Y999=""),"Discharged but no evaluation",IF(AND('Care Companion Tracker'!$Z999&lt;&gt;"",'Care Companion Tracker'!$U999=""),"Discharged but no class","Completed but not discharged")))))))</f>
        <v>Class not attended</v>
      </c>
      <c r="E999" s="129" t="str">
        <f>IF(Table4[[#This Row],[DOA (DD/MM/YY)]]="","",TEXT(Table4[[#This Row],[DOA (DD/MM/YY)]],"mmm-yy"))</f>
        <v>Sep-14</v>
      </c>
      <c r="F999" s="148" t="str">
        <f>IF('Patient Admission Report'!H994="","",'Patient Admission Report'!H994)</f>
        <v>30/09/2014 10:00 PM</v>
      </c>
      <c r="G999" s="112" t="str">
        <f>IFERROR(IF('Patient Admission Report'!B994="","",'Patient Admission Report'!B994),"")</f>
        <v>10070000205334</v>
      </c>
      <c r="H999" s="68" t="str">
        <f>IFERROR(IF('Patient Admission Report'!C994="","",'Patient Admission Report'!C994),"")</f>
        <v>Mr SATHISH T</v>
      </c>
      <c r="I999" s="77" t="str">
        <f>IFERROR(IF('Patient Admission Report'!D994="","",'Patient Admission Report'!D994),"")</f>
        <v>91-9032099032</v>
      </c>
      <c r="J999" s="68" t="str">
        <f>IFERROR(IF('Patient Admission Report'!E994="","",'Patient Admission Report'!E994),"")</f>
        <v>TELANGANA</v>
      </c>
      <c r="K999" s="68" t="str">
        <f>IFERROR(IF('Patient Admission Report'!F994="","",'Patient Admission Report'!F994),"")</f>
        <v>OBSERVATION</v>
      </c>
      <c r="L999" s="68" t="str">
        <f>IFERROR(IF('Patient Admission Report'!G994="","",'Patient Admission Report'!G994),"")</f>
        <v>NEURO SURGERY</v>
      </c>
      <c r="M999" s="133" t="str">
        <f>IFERROR(IF('Patient Admission Report'!I994="","",'Patient Admission Report'!I994),"")</f>
        <v>AROGYA SRI</v>
      </c>
      <c r="N999" s="124"/>
      <c r="O999" s="116"/>
      <c r="P999" s="72"/>
      <c r="Q999" s="73"/>
      <c r="R999" s="72"/>
      <c r="S999" s="72"/>
      <c r="T999" s="73"/>
      <c r="U999" s="69"/>
      <c r="V999" s="69"/>
      <c r="W999" s="136"/>
      <c r="X999" s="139"/>
      <c r="Y999" s="121"/>
      <c r="Z999" s="143" t="str">
        <f>IFERROR(VLOOKUP('Care Companion Tracker'!$G999,'Patient Discharge Report'!$B$11:$E$1048576,3,FALSE),"")</f>
        <v/>
      </c>
      <c r="AA999" s="94" t="str">
        <f>IFERROR(VLOOKUP('Care Companion Tracker'!$G999,'Patient Discharge Report'!$B$11:$E$1048576,4,FALSE),"")</f>
        <v/>
      </c>
      <c r="AB999" s="179">
        <f>ROUND(IF('Care Companion Tracker'!$Z999="",0,('Care Companion Tracker'!$Z999-'Care Companion Tracker'!$F999)),0)</f>
        <v>0</v>
      </c>
      <c r="AC999" s="116"/>
      <c r="AD999" s="95"/>
    </row>
    <row r="1000" spans="2:30">
      <c r="B1000" s="67">
        <f t="shared" si="30"/>
        <v>985</v>
      </c>
      <c r="C1000" s="68" t="str">
        <f t="shared" si="31"/>
        <v>Hyderabad</v>
      </c>
      <c r="D1000" s="93" t="str">
        <f>IF(AND('Care Companion Tracker'!$U1000="", 'Care Companion Tracker'!$Z1000=""),"Class not attended", IF(AND('Care Companion Tracker'!$Z1000="",'Care Companion Tracker'!$U1000&lt;&gt;"",$K1000="Surgery",$W1000=""),"Practical Left", IF(AND('Care Companion Tracker'!$Z1000="",'Care Companion Tracker'!$U1000&lt;&gt;"",'Care Companion Tracker'!$K1000="Surgery",'Care Companion Tracker'!$Y1000=""),"Evaluation left",IF(OR(AND('Care Companion Tracker'!$Z1000&lt;&gt;"",'Care Companion Tracker'!$K1000="Surgery",'Care Companion Tracker'!$U1000&lt;&gt;"",'Care Companion Tracker'!$W1000&lt;&gt;"",'Care Companion Tracker'!$Y1000&lt;&gt;""),AND('Care Companion Tracker'!$Z1000&lt;&gt;"",'Care Companion Tracker'!$K1000="Procedure",'Care Companion Tracker'!$U1000&lt;&gt;""),AND('Care Companion Tracker'!$Z1000&lt;&gt;"",'Care Companion Tracker'!$K1000="Observation",'Care Companion Tracker'!$U1000&lt;&gt;"")),"Discharged &amp; completed",IF(AND('Care Companion Tracker'!$Z1000&lt;&gt;"",'Care Companion Tracker'!$U1000&lt;&gt;"",'Care Companion Tracker'!$W1000=""),"Discharged but no practical", IF(AND('Care Companion Tracker'!$Z1000&lt;&gt;"",'Care Companion Tracker'!$U1000&lt;&gt;"",'Care Companion Tracker'!$K1000="Surgery",'Care Companion Tracker'!$Y1000=""),"Discharged but no evaluation",IF(AND('Care Companion Tracker'!$Z1000&lt;&gt;"",'Care Companion Tracker'!$U1000=""),"Discharged but no class","Completed but not discharged")))))))</f>
        <v>Discharged but no class</v>
      </c>
      <c r="E1000" s="129" t="str">
        <f>IF(Table4[[#This Row],[DOA (DD/MM/YY)]]="","",TEXT(Table4[[#This Row],[DOA (DD/MM/YY)]],"mmm-yy"))</f>
        <v>Sep-14</v>
      </c>
      <c r="F1000" s="148" t="str">
        <f>IF('Patient Admission Report'!H995="","",'Patient Admission Report'!H995)</f>
        <v>30/09/2014 08:19 PM</v>
      </c>
      <c r="G1000" s="112" t="str">
        <f>IFERROR(IF('Patient Admission Report'!B995="","",'Patient Admission Report'!B995),"")</f>
        <v>10070000205297</v>
      </c>
      <c r="H1000" s="68" t="str">
        <f>IFERROR(IF('Patient Admission Report'!C995="","",'Patient Admission Report'!C995),"")</f>
        <v>Mr RAMASWAMY V</v>
      </c>
      <c r="I1000" s="77" t="str">
        <f>IFERROR(IF('Patient Admission Report'!D995="","",'Patient Admission Report'!D995),"")</f>
        <v>919010692869</v>
      </c>
      <c r="J1000" s="68" t="str">
        <f>IFERROR(IF('Patient Admission Report'!E995="","",'Patient Admission Report'!E995),"")</f>
        <v>TELANGANA</v>
      </c>
      <c r="K1000" s="68" t="str">
        <f>IFERROR(IF('Patient Admission Report'!F995="","",'Patient Admission Report'!F995),"")</f>
        <v>PROCEDURE</v>
      </c>
      <c r="L1000" s="68" t="str">
        <f>IFERROR(IF('Patient Admission Report'!G995="","",'Patient Admission Report'!G995),"")</f>
        <v>NEURO SURGERY</v>
      </c>
      <c r="M1000" s="133" t="str">
        <f>IFERROR(IF('Patient Admission Report'!I995="","",'Patient Admission Report'!I995),"")</f>
        <v>AROGYA SRI</v>
      </c>
      <c r="N1000" s="124"/>
      <c r="O1000" s="116"/>
      <c r="P1000" s="72"/>
      <c r="Q1000" s="73"/>
      <c r="R1000" s="72"/>
      <c r="S1000" s="72"/>
      <c r="T1000" s="73"/>
      <c r="U1000" s="69"/>
      <c r="V1000" s="69"/>
      <c r="W1000" s="136"/>
      <c r="X1000" s="139"/>
      <c r="Y1000" s="121"/>
      <c r="Z1000" s="143" t="str">
        <f>IFERROR(VLOOKUP('Care Companion Tracker'!$G1000,'Patient Discharge Report'!$B$11:$E$1048576,3,FALSE),"")</f>
        <v>01/10/2014 09:20 PM</v>
      </c>
      <c r="AA1000" s="94" t="str">
        <f>IFERROR(VLOOKUP('Care Companion Tracker'!$G1000,'Patient Discharge Report'!$B$11:$E$1048576,4,FALSE),"")</f>
        <v>Death</v>
      </c>
      <c r="AB1000" s="179">
        <f>ROUND(IF('Care Companion Tracker'!$Z1000="",0,('Care Companion Tracker'!$Z1000-'Care Companion Tracker'!$F1000)),0)</f>
        <v>1</v>
      </c>
      <c r="AC1000" s="116"/>
      <c r="AD1000" s="95"/>
    </row>
    <row r="1001" spans="2:30">
      <c r="B1001" s="67">
        <f t="shared" si="30"/>
        <v>986</v>
      </c>
      <c r="C1001" s="68" t="str">
        <f t="shared" si="31"/>
        <v>Hyderabad</v>
      </c>
      <c r="D1001" s="93" t="str">
        <f>IF(AND('Care Companion Tracker'!$U1001="", 'Care Companion Tracker'!$Z1001=""),"Class not attended", IF(AND('Care Companion Tracker'!$Z1001="",'Care Companion Tracker'!$U1001&lt;&gt;"",$K1001="Surgery",$W1001=""),"Practical Left", IF(AND('Care Companion Tracker'!$Z1001="",'Care Companion Tracker'!$U1001&lt;&gt;"",'Care Companion Tracker'!$K1001="Surgery",'Care Companion Tracker'!$Y1001=""),"Evaluation left",IF(OR(AND('Care Companion Tracker'!$Z1001&lt;&gt;"",'Care Companion Tracker'!$K1001="Surgery",'Care Companion Tracker'!$U1001&lt;&gt;"",'Care Companion Tracker'!$W1001&lt;&gt;"",'Care Companion Tracker'!$Y1001&lt;&gt;""),AND('Care Companion Tracker'!$Z1001&lt;&gt;"",'Care Companion Tracker'!$K1001="Procedure",'Care Companion Tracker'!$U1001&lt;&gt;""),AND('Care Companion Tracker'!$Z1001&lt;&gt;"",'Care Companion Tracker'!$K1001="Observation",'Care Companion Tracker'!$U1001&lt;&gt;"")),"Discharged &amp; completed",IF(AND('Care Companion Tracker'!$Z1001&lt;&gt;"",'Care Companion Tracker'!$U1001&lt;&gt;"",'Care Companion Tracker'!$W1001=""),"Discharged but no practical", IF(AND('Care Companion Tracker'!$Z1001&lt;&gt;"",'Care Companion Tracker'!$U1001&lt;&gt;"",'Care Companion Tracker'!$K1001="Surgery",'Care Companion Tracker'!$Y1001=""),"Discharged but no evaluation",IF(AND('Care Companion Tracker'!$Z1001&lt;&gt;"",'Care Companion Tracker'!$U1001=""),"Discharged but no class","Completed but not discharged")))))))</f>
        <v>Discharged but no class</v>
      </c>
      <c r="E1001" s="129" t="str">
        <f>IF(Table4[[#This Row],[DOA (DD/MM/YY)]]="","",TEXT(Table4[[#This Row],[DOA (DD/MM/YY)]],"mmm-yy"))</f>
        <v>Sep-14</v>
      </c>
      <c r="F1001" s="148" t="str">
        <f>IF('Patient Admission Report'!H996="","",'Patient Admission Report'!H996)</f>
        <v>30/09/2014 12:24 PM</v>
      </c>
      <c r="G1001" s="112" t="str">
        <f>IFERROR(IF('Patient Admission Report'!B996="","",'Patient Admission Report'!B996),"")</f>
        <v>10070000205262</v>
      </c>
      <c r="H1001" s="68" t="str">
        <f>IFERROR(IF('Patient Admission Report'!C996="","",'Patient Admission Report'!C996),"")</f>
        <v>Mrs VEKATAMMA K</v>
      </c>
      <c r="I1001" s="77" t="str">
        <f>IFERROR(IF('Patient Admission Report'!D996="","",'Patient Admission Report'!D996),"")</f>
        <v>919985536514</v>
      </c>
      <c r="J1001" s="68" t="str">
        <f>IFERROR(IF('Patient Admission Report'!E996="","",'Patient Admission Report'!E996),"")</f>
        <v>TELANGANA</v>
      </c>
      <c r="K1001" s="68" t="str">
        <f>IFERROR(IF('Patient Admission Report'!F996="","",'Patient Admission Report'!F996),"")</f>
        <v>OBSERVATION</v>
      </c>
      <c r="L1001" s="68" t="str">
        <f>IFERROR(IF('Patient Admission Report'!G996="","",'Patient Admission Report'!G996),"")</f>
        <v>NEURO SURGERY</v>
      </c>
      <c r="M1001" s="133" t="str">
        <f>IFERROR(IF('Patient Admission Report'!I996="","",'Patient Admission Report'!I996),"")</f>
        <v/>
      </c>
      <c r="N1001" s="124"/>
      <c r="O1001" s="116"/>
      <c r="P1001" s="72"/>
      <c r="Q1001" s="73"/>
      <c r="R1001" s="72"/>
      <c r="S1001" s="72"/>
      <c r="T1001" s="73"/>
      <c r="U1001" s="69"/>
      <c r="V1001" s="69"/>
      <c r="W1001" s="136"/>
      <c r="X1001" s="139"/>
      <c r="Y1001" s="121"/>
      <c r="Z1001" s="143" t="str">
        <f>IFERROR(VLOOKUP('Care Companion Tracker'!$G1001,'Patient Discharge Report'!$B$11:$E$1048576,3,FALSE),"")</f>
        <v>06/10/2014 07:26 PM</v>
      </c>
      <c r="AA1001" s="94" t="str">
        <f>IFERROR(VLOOKUP('Care Companion Tracker'!$G1001,'Patient Discharge Report'!$B$11:$E$1048576,4,FALSE),"")</f>
        <v>Normal Discharge</v>
      </c>
      <c r="AB1001" s="179">
        <f>ROUND(IF('Care Companion Tracker'!$Z1001="",0,('Care Companion Tracker'!$Z1001-'Care Companion Tracker'!$F1001)),0)</f>
        <v>6</v>
      </c>
      <c r="AC1001" s="116"/>
      <c r="AD1001" s="95"/>
    </row>
    <row r="1002" spans="2:30">
      <c r="B1002" s="67">
        <f t="shared" si="30"/>
        <v>987</v>
      </c>
      <c r="C1002" s="68" t="str">
        <f t="shared" si="31"/>
        <v>Hyderabad</v>
      </c>
      <c r="D1002" s="93" t="str">
        <f>IF(AND('Care Companion Tracker'!$U1002="", 'Care Companion Tracker'!$Z1002=""),"Class not attended", IF(AND('Care Companion Tracker'!$Z1002="",'Care Companion Tracker'!$U1002&lt;&gt;"",$K1002="Surgery",$W1002=""),"Practical Left", IF(AND('Care Companion Tracker'!$Z1002="",'Care Companion Tracker'!$U1002&lt;&gt;"",'Care Companion Tracker'!$K1002="Surgery",'Care Companion Tracker'!$Y1002=""),"Evaluation left",IF(OR(AND('Care Companion Tracker'!$Z1002&lt;&gt;"",'Care Companion Tracker'!$K1002="Surgery",'Care Companion Tracker'!$U1002&lt;&gt;"",'Care Companion Tracker'!$W1002&lt;&gt;"",'Care Companion Tracker'!$Y1002&lt;&gt;""),AND('Care Companion Tracker'!$Z1002&lt;&gt;"",'Care Companion Tracker'!$K1002="Procedure",'Care Companion Tracker'!$U1002&lt;&gt;""),AND('Care Companion Tracker'!$Z1002&lt;&gt;"",'Care Companion Tracker'!$K1002="Observation",'Care Companion Tracker'!$U1002&lt;&gt;"")),"Discharged &amp; completed",IF(AND('Care Companion Tracker'!$Z1002&lt;&gt;"",'Care Companion Tracker'!$U1002&lt;&gt;"",'Care Companion Tracker'!$W1002=""),"Discharged but no practical", IF(AND('Care Companion Tracker'!$Z1002&lt;&gt;"",'Care Companion Tracker'!$U1002&lt;&gt;"",'Care Companion Tracker'!$K1002="Surgery",'Care Companion Tracker'!$Y1002=""),"Discharged but no evaluation",IF(AND('Care Companion Tracker'!$Z1002&lt;&gt;"",'Care Companion Tracker'!$U1002=""),"Discharged but no class","Completed but not discharged")))))))</f>
        <v>Class not attended</v>
      </c>
      <c r="E1002" s="129" t="str">
        <f>IF(Table4[[#This Row],[DOA (DD/MM/YY)]]="","",TEXT(Table4[[#This Row],[DOA (DD/MM/YY)]],"mmm-yy"))</f>
        <v>Sep-14</v>
      </c>
      <c r="F1002" s="148" t="str">
        <f>IF('Patient Admission Report'!H997="","",'Patient Admission Report'!H997)</f>
        <v>30/09/2014 10:05 PM</v>
      </c>
      <c r="G1002" s="112" t="str">
        <f>IFERROR(IF('Patient Admission Report'!B997="","",'Patient Admission Report'!B997),"")</f>
        <v>10070000205335</v>
      </c>
      <c r="H1002" s="68" t="str">
        <f>IFERROR(IF('Patient Admission Report'!C997="","",'Patient Admission Report'!C997),"")</f>
        <v>Mr LINGAPPA V</v>
      </c>
      <c r="I1002" s="77" t="str">
        <f>IFERROR(IF('Patient Admission Report'!D997="","",'Patient Admission Report'!D997),"")</f>
        <v>91-9494698665</v>
      </c>
      <c r="J1002" s="68" t="str">
        <f>IFERROR(IF('Patient Admission Report'!E997="","",'Patient Admission Report'!E997),"")</f>
        <v>TELANGANA</v>
      </c>
      <c r="K1002" s="68" t="str">
        <f>IFERROR(IF('Patient Admission Report'!F997="","",'Patient Admission Report'!F997),"")</f>
        <v>OBSERVATION</v>
      </c>
      <c r="L1002" s="68" t="str">
        <f>IFERROR(IF('Patient Admission Report'!G997="","",'Patient Admission Report'!G997),"")</f>
        <v>NEUROLOGY</v>
      </c>
      <c r="M1002" s="133" t="str">
        <f>IFERROR(IF('Patient Admission Report'!I997="","",'Patient Admission Report'!I997),"")</f>
        <v>ESIC_CREDIT</v>
      </c>
      <c r="N1002" s="124"/>
      <c r="O1002" s="116"/>
      <c r="P1002" s="72"/>
      <c r="Q1002" s="73"/>
      <c r="R1002" s="72"/>
      <c r="S1002" s="72"/>
      <c r="T1002" s="73"/>
      <c r="U1002" s="69"/>
      <c r="V1002" s="69"/>
      <c r="W1002" s="136"/>
      <c r="X1002" s="139"/>
      <c r="Y1002" s="121"/>
      <c r="Z1002" s="143" t="str">
        <f>IFERROR(VLOOKUP('Care Companion Tracker'!$G1002,'Patient Discharge Report'!$B$11:$E$1048576,3,FALSE),"")</f>
        <v/>
      </c>
      <c r="AA1002" s="94" t="str">
        <f>IFERROR(VLOOKUP('Care Companion Tracker'!$G1002,'Patient Discharge Report'!$B$11:$E$1048576,4,FALSE),"")</f>
        <v/>
      </c>
      <c r="AB1002" s="179">
        <f>ROUND(IF('Care Companion Tracker'!$Z1002="",0,('Care Companion Tracker'!$Z1002-'Care Companion Tracker'!$F1002)),0)</f>
        <v>0</v>
      </c>
      <c r="AC1002" s="116"/>
      <c r="AD1002" s="95"/>
    </row>
    <row r="1003" spans="2:30">
      <c r="B1003" s="67">
        <f t="shared" si="30"/>
        <v>988</v>
      </c>
      <c r="C1003" s="68" t="str">
        <f t="shared" si="31"/>
        <v>Hyderabad</v>
      </c>
      <c r="D1003" s="93" t="str">
        <f>IF(AND('Care Companion Tracker'!$U1003="", 'Care Companion Tracker'!$Z1003=""),"Class not attended", IF(AND('Care Companion Tracker'!$Z1003="",'Care Companion Tracker'!$U1003&lt;&gt;"",$K1003="Surgery",$W1003=""),"Practical Left", IF(AND('Care Companion Tracker'!$Z1003="",'Care Companion Tracker'!$U1003&lt;&gt;"",'Care Companion Tracker'!$K1003="Surgery",'Care Companion Tracker'!$Y1003=""),"Evaluation left",IF(OR(AND('Care Companion Tracker'!$Z1003&lt;&gt;"",'Care Companion Tracker'!$K1003="Surgery",'Care Companion Tracker'!$U1003&lt;&gt;"",'Care Companion Tracker'!$W1003&lt;&gt;"",'Care Companion Tracker'!$Y1003&lt;&gt;""),AND('Care Companion Tracker'!$Z1003&lt;&gt;"",'Care Companion Tracker'!$K1003="Procedure",'Care Companion Tracker'!$U1003&lt;&gt;""),AND('Care Companion Tracker'!$Z1003&lt;&gt;"",'Care Companion Tracker'!$K1003="Observation",'Care Companion Tracker'!$U1003&lt;&gt;"")),"Discharged &amp; completed",IF(AND('Care Companion Tracker'!$Z1003&lt;&gt;"",'Care Companion Tracker'!$U1003&lt;&gt;"",'Care Companion Tracker'!$W1003=""),"Discharged but no practical", IF(AND('Care Companion Tracker'!$Z1003&lt;&gt;"",'Care Companion Tracker'!$U1003&lt;&gt;"",'Care Companion Tracker'!$K1003="Surgery",'Care Companion Tracker'!$Y1003=""),"Discharged but no evaluation",IF(AND('Care Companion Tracker'!$Z1003&lt;&gt;"",'Care Companion Tracker'!$U1003=""),"Discharged but no class","Completed but not discharged")))))))</f>
        <v>Class not attended</v>
      </c>
      <c r="E1003" s="129" t="str">
        <f>IF(Table4[[#This Row],[DOA (DD/MM/YY)]]="","",TEXT(Table4[[#This Row],[DOA (DD/MM/YY)]],"mmm-yy"))</f>
        <v>Sep-14</v>
      </c>
      <c r="F1003" s="148" t="str">
        <f>IF('Patient Admission Report'!H998="","",'Patient Admission Report'!H998)</f>
        <v>30/09/2014 02:01 PM</v>
      </c>
      <c r="G1003" s="112" t="str">
        <f>IFERROR(IF('Patient Admission Report'!B998="","",'Patient Admission Report'!B998),"")</f>
        <v>10070000205256</v>
      </c>
      <c r="H1003" s="68" t="str">
        <f>IFERROR(IF('Patient Admission Report'!C998="","",'Patient Admission Report'!C998),"")</f>
        <v>Mrs GLORY T</v>
      </c>
      <c r="I1003" s="77" t="str">
        <f>IFERROR(IF('Patient Admission Report'!D998="","",'Patient Admission Report'!D998),"")</f>
        <v>91</v>
      </c>
      <c r="J1003" s="68" t="str">
        <f>IFERROR(IF('Patient Admission Report'!E998="","",'Patient Admission Report'!E998),"")</f>
        <v>TELANGANA</v>
      </c>
      <c r="K1003" s="68" t="str">
        <f>IFERROR(IF('Patient Admission Report'!F998="","",'Patient Admission Report'!F998),"")</f>
        <v>PROCEDURE</v>
      </c>
      <c r="L1003" s="68" t="str">
        <f>IFERROR(IF('Patient Admission Report'!G998="","",'Patient Admission Report'!G998),"")</f>
        <v>NEUROLOGY</v>
      </c>
      <c r="M1003" s="133" t="str">
        <f>IFERROR(IF('Patient Admission Report'!I998="","",'Patient Admission Report'!I998),"")</f>
        <v>AROGYA SRI</v>
      </c>
      <c r="N1003" s="124"/>
      <c r="O1003" s="116"/>
      <c r="P1003" s="72"/>
      <c r="Q1003" s="73"/>
      <c r="R1003" s="72"/>
      <c r="S1003" s="72"/>
      <c r="T1003" s="73"/>
      <c r="U1003" s="69"/>
      <c r="V1003" s="69"/>
      <c r="W1003" s="136"/>
      <c r="X1003" s="139"/>
      <c r="Y1003" s="121"/>
      <c r="Z1003" s="143" t="str">
        <f>IFERROR(VLOOKUP('Care Companion Tracker'!$G1003,'Patient Discharge Report'!$B$11:$E$1048576,3,FALSE),"")</f>
        <v/>
      </c>
      <c r="AA1003" s="94" t="str">
        <f>IFERROR(VLOOKUP('Care Companion Tracker'!$G1003,'Patient Discharge Report'!$B$11:$E$1048576,4,FALSE),"")</f>
        <v/>
      </c>
      <c r="AB1003" s="179">
        <f>ROUND(IF('Care Companion Tracker'!$Z1003="",0,('Care Companion Tracker'!$Z1003-'Care Companion Tracker'!$F1003)),0)</f>
        <v>0</v>
      </c>
      <c r="AC1003" s="116"/>
      <c r="AD1003" s="95"/>
    </row>
    <row r="1004" spans="2:30">
      <c r="B1004" s="67">
        <f t="shared" si="30"/>
        <v>989</v>
      </c>
      <c r="C1004" s="68" t="str">
        <f t="shared" si="31"/>
        <v>Hyderabad</v>
      </c>
      <c r="D1004" s="93" t="str">
        <f>IF(AND('Care Companion Tracker'!$U1004="", 'Care Companion Tracker'!$Z1004=""),"Class not attended", IF(AND('Care Companion Tracker'!$Z1004="",'Care Companion Tracker'!$U1004&lt;&gt;"",$K1004="Surgery",$W1004=""),"Practical Left", IF(AND('Care Companion Tracker'!$Z1004="",'Care Companion Tracker'!$U1004&lt;&gt;"",'Care Companion Tracker'!$K1004="Surgery",'Care Companion Tracker'!$Y1004=""),"Evaluation left",IF(OR(AND('Care Companion Tracker'!$Z1004&lt;&gt;"",'Care Companion Tracker'!$K1004="Surgery",'Care Companion Tracker'!$U1004&lt;&gt;"",'Care Companion Tracker'!$W1004&lt;&gt;"",'Care Companion Tracker'!$Y1004&lt;&gt;""),AND('Care Companion Tracker'!$Z1004&lt;&gt;"",'Care Companion Tracker'!$K1004="Procedure",'Care Companion Tracker'!$U1004&lt;&gt;""),AND('Care Companion Tracker'!$Z1004&lt;&gt;"",'Care Companion Tracker'!$K1004="Observation",'Care Companion Tracker'!$U1004&lt;&gt;"")),"Discharged &amp; completed",IF(AND('Care Companion Tracker'!$Z1004&lt;&gt;"",'Care Companion Tracker'!$U1004&lt;&gt;"",'Care Companion Tracker'!$W1004=""),"Discharged but no practical", IF(AND('Care Companion Tracker'!$Z1004&lt;&gt;"",'Care Companion Tracker'!$U1004&lt;&gt;"",'Care Companion Tracker'!$K1004="Surgery",'Care Companion Tracker'!$Y1004=""),"Discharged but no evaluation",IF(AND('Care Companion Tracker'!$Z1004&lt;&gt;"",'Care Companion Tracker'!$U1004=""),"Discharged but no class","Completed but not discharged")))))))</f>
        <v>Class not attended</v>
      </c>
      <c r="E1004" s="129" t="str">
        <f>IF(Table4[[#This Row],[DOA (DD/MM/YY)]]="","",TEXT(Table4[[#This Row],[DOA (DD/MM/YY)]],"mmm-yy"))</f>
        <v>Sep-14</v>
      </c>
      <c r="F1004" s="148" t="str">
        <f>IF('Patient Admission Report'!H999="","",'Patient Admission Report'!H999)</f>
        <v>30/09/2014 10:21 AM</v>
      </c>
      <c r="G1004" s="112" t="str">
        <f>IFERROR(IF('Patient Admission Report'!B999="","",'Patient Admission Report'!B999),"")</f>
        <v>10070000205220</v>
      </c>
      <c r="H1004" s="68" t="str">
        <f>IFERROR(IF('Patient Admission Report'!C999="","",'Patient Admission Report'!C999),"")</f>
        <v>Mrs VENKAMMA P</v>
      </c>
      <c r="I1004" s="77" t="str">
        <f>IFERROR(IF('Patient Admission Report'!D999="","",'Patient Admission Report'!D999),"")</f>
        <v>9493997008</v>
      </c>
      <c r="J1004" s="68" t="str">
        <f>IFERROR(IF('Patient Admission Report'!E999="","",'Patient Admission Report'!E999),"")</f>
        <v>TELANGANA</v>
      </c>
      <c r="K1004" s="68" t="str">
        <f>IFERROR(IF('Patient Admission Report'!F999="","",'Patient Admission Report'!F999),"")</f>
        <v>PROCEDURE</v>
      </c>
      <c r="L1004" s="68" t="str">
        <f>IFERROR(IF('Patient Admission Report'!G999="","",'Patient Admission Report'!G999),"")</f>
        <v>NEUROLOGY</v>
      </c>
      <c r="M1004" s="133" t="str">
        <f>IFERROR(IF('Patient Admission Report'!I999="","",'Patient Admission Report'!I999),"")</f>
        <v>AROGYA SRI</v>
      </c>
      <c r="N1004" s="124"/>
      <c r="O1004" s="116"/>
      <c r="P1004" s="72"/>
      <c r="Q1004" s="73"/>
      <c r="R1004" s="72"/>
      <c r="S1004" s="72"/>
      <c r="T1004" s="73"/>
      <c r="U1004" s="69"/>
      <c r="V1004" s="69"/>
      <c r="W1004" s="136"/>
      <c r="X1004" s="139"/>
      <c r="Y1004" s="121"/>
      <c r="Z1004" s="143" t="str">
        <f>IFERROR(VLOOKUP('Care Companion Tracker'!$G1004,'Patient Discharge Report'!$B$11:$E$1048576,3,FALSE),"")</f>
        <v/>
      </c>
      <c r="AA1004" s="94" t="str">
        <f>IFERROR(VLOOKUP('Care Companion Tracker'!$G1004,'Patient Discharge Report'!$B$11:$E$1048576,4,FALSE),"")</f>
        <v/>
      </c>
      <c r="AB1004" s="179">
        <f>ROUND(IF('Care Companion Tracker'!$Z1004="",0,('Care Companion Tracker'!$Z1004-'Care Companion Tracker'!$F1004)),0)</f>
        <v>0</v>
      </c>
      <c r="AC1004" s="116"/>
      <c r="AD1004" s="95"/>
    </row>
    <row r="1005" spans="2:30">
      <c r="B1005" s="67">
        <f t="shared" si="30"/>
        <v>990</v>
      </c>
      <c r="C1005" s="68" t="str">
        <f t="shared" si="31"/>
        <v>Hyderabad</v>
      </c>
      <c r="D1005" s="93" t="str">
        <f>IF(AND('Care Companion Tracker'!$U1005="", 'Care Companion Tracker'!$Z1005=""),"Class not attended", IF(AND('Care Companion Tracker'!$Z1005="",'Care Companion Tracker'!$U1005&lt;&gt;"",$K1005="Surgery",$W1005=""),"Practical Left", IF(AND('Care Companion Tracker'!$Z1005="",'Care Companion Tracker'!$U1005&lt;&gt;"",'Care Companion Tracker'!$K1005="Surgery",'Care Companion Tracker'!$Y1005=""),"Evaluation left",IF(OR(AND('Care Companion Tracker'!$Z1005&lt;&gt;"",'Care Companion Tracker'!$K1005="Surgery",'Care Companion Tracker'!$U1005&lt;&gt;"",'Care Companion Tracker'!$W1005&lt;&gt;"",'Care Companion Tracker'!$Y1005&lt;&gt;""),AND('Care Companion Tracker'!$Z1005&lt;&gt;"",'Care Companion Tracker'!$K1005="Procedure",'Care Companion Tracker'!$U1005&lt;&gt;""),AND('Care Companion Tracker'!$Z1005&lt;&gt;"",'Care Companion Tracker'!$K1005="Observation",'Care Companion Tracker'!$U1005&lt;&gt;"")),"Discharged &amp; completed",IF(AND('Care Companion Tracker'!$Z1005&lt;&gt;"",'Care Companion Tracker'!$U1005&lt;&gt;"",'Care Companion Tracker'!$W1005=""),"Discharged but no practical", IF(AND('Care Companion Tracker'!$Z1005&lt;&gt;"",'Care Companion Tracker'!$U1005&lt;&gt;"",'Care Companion Tracker'!$K1005="Surgery",'Care Companion Tracker'!$Y1005=""),"Discharged but no evaluation",IF(AND('Care Companion Tracker'!$Z1005&lt;&gt;"",'Care Companion Tracker'!$U1005=""),"Discharged but no class","Completed but not discharged")))))))</f>
        <v>Discharged but no class</v>
      </c>
      <c r="E1005" s="129" t="str">
        <f>IF(Table4[[#This Row],[DOA (DD/MM/YY)]]="","",TEXT(Table4[[#This Row],[DOA (DD/MM/YY)]],"mmm-yy"))</f>
        <v>Sep-14</v>
      </c>
      <c r="F1005" s="148" t="str">
        <f>IF('Patient Admission Report'!H1000="","",'Patient Admission Report'!H1000)</f>
        <v>30/09/2014 09:12 AM</v>
      </c>
      <c r="G1005" s="112" t="str">
        <f>IFERROR(IF('Patient Admission Report'!B1000="","",'Patient Admission Report'!B1000),"")</f>
        <v>10070000205219</v>
      </c>
      <c r="H1005" s="68" t="str">
        <f>IFERROR(IF('Patient Admission Report'!C1000="","",'Patient Admission Report'!C1000),"")</f>
        <v>Mr ANJANEYULU M</v>
      </c>
      <c r="I1005" s="77" t="str">
        <f>IFERROR(IF('Patient Admission Report'!D1000="","",'Patient Admission Report'!D1000),"")</f>
        <v>91-9705105931</v>
      </c>
      <c r="J1005" s="68" t="str">
        <f>IFERROR(IF('Patient Admission Report'!E1000="","",'Patient Admission Report'!E1000),"")</f>
        <v>TELANGANA</v>
      </c>
      <c r="K1005" s="68" t="str">
        <f>IFERROR(IF('Patient Admission Report'!F1000="","",'Patient Admission Report'!F1000),"")</f>
        <v>PROCEDURE</v>
      </c>
      <c r="L1005" s="68" t="str">
        <f>IFERROR(IF('Patient Admission Report'!G1000="","",'Patient Admission Report'!G1000),"")</f>
        <v>NEUROLOGY</v>
      </c>
      <c r="M1005" s="133" t="str">
        <f>IFERROR(IF('Patient Admission Report'!I1000="","",'Patient Admission Report'!I1000),"")</f>
        <v/>
      </c>
      <c r="N1005" s="124"/>
      <c r="O1005" s="116"/>
      <c r="P1005" s="72"/>
      <c r="Q1005" s="73"/>
      <c r="R1005" s="72"/>
      <c r="S1005" s="72"/>
      <c r="T1005" s="73"/>
      <c r="U1005" s="69"/>
      <c r="V1005" s="69"/>
      <c r="W1005" s="136"/>
      <c r="X1005" s="139"/>
      <c r="Y1005" s="121"/>
      <c r="Z1005" s="143" t="str">
        <f>IFERROR(VLOOKUP('Care Companion Tracker'!$G1005,'Patient Discharge Report'!$B$11:$E$1048576,3,FALSE),"")</f>
        <v>02/10/2014 08:09 PM</v>
      </c>
      <c r="AA1005" s="94" t="str">
        <f>IFERROR(VLOOKUP('Care Companion Tracker'!$G1005,'Patient Discharge Report'!$B$11:$E$1048576,4,FALSE),"")</f>
        <v>Normal Discharge</v>
      </c>
      <c r="AB1005" s="179">
        <f>ROUND(IF('Care Companion Tracker'!$Z1005="",0,('Care Companion Tracker'!$Z1005-'Care Companion Tracker'!$F1005)),0)</f>
        <v>2</v>
      </c>
      <c r="AC1005" s="116"/>
      <c r="AD1005" s="95"/>
    </row>
    <row r="1006" spans="2:30">
      <c r="B1006" s="67">
        <f t="shared" si="30"/>
        <v>991</v>
      </c>
      <c r="C1006" s="68" t="str">
        <f t="shared" si="31"/>
        <v>Hyderabad</v>
      </c>
      <c r="D1006" s="93" t="str">
        <f>IF(AND('Care Companion Tracker'!$U1006="", 'Care Companion Tracker'!$Z1006=""),"Class not attended", IF(AND('Care Companion Tracker'!$Z1006="",'Care Companion Tracker'!$U1006&lt;&gt;"",$K1006="Surgery",$W1006=""),"Practical Left", IF(AND('Care Companion Tracker'!$Z1006="",'Care Companion Tracker'!$U1006&lt;&gt;"",'Care Companion Tracker'!$K1006="Surgery",'Care Companion Tracker'!$Y1006=""),"Evaluation left",IF(OR(AND('Care Companion Tracker'!$Z1006&lt;&gt;"",'Care Companion Tracker'!$K1006="Surgery",'Care Companion Tracker'!$U1006&lt;&gt;"",'Care Companion Tracker'!$W1006&lt;&gt;"",'Care Companion Tracker'!$Y1006&lt;&gt;""),AND('Care Companion Tracker'!$Z1006&lt;&gt;"",'Care Companion Tracker'!$K1006="Procedure",'Care Companion Tracker'!$U1006&lt;&gt;""),AND('Care Companion Tracker'!$Z1006&lt;&gt;"",'Care Companion Tracker'!$K1006="Observation",'Care Companion Tracker'!$U1006&lt;&gt;"")),"Discharged &amp; completed",IF(AND('Care Companion Tracker'!$Z1006&lt;&gt;"",'Care Companion Tracker'!$U1006&lt;&gt;"",'Care Companion Tracker'!$W1006=""),"Discharged but no practical", IF(AND('Care Companion Tracker'!$Z1006&lt;&gt;"",'Care Companion Tracker'!$U1006&lt;&gt;"",'Care Companion Tracker'!$K1006="Surgery",'Care Companion Tracker'!$Y1006=""),"Discharged but no evaluation",IF(AND('Care Companion Tracker'!$Z1006&lt;&gt;"",'Care Companion Tracker'!$U1006=""),"Discharged but no class","Completed but not discharged")))))))</f>
        <v>Class not attended</v>
      </c>
      <c r="E1006" s="129" t="str">
        <f>IF(Table4[[#This Row],[DOA (DD/MM/YY)]]="","",TEXT(Table4[[#This Row],[DOA (DD/MM/YY)]],"mmm-yy"))</f>
        <v>Sep-14</v>
      </c>
      <c r="F1006" s="148" t="str">
        <f>IF('Patient Admission Report'!H1001="","",'Patient Admission Report'!H1001)</f>
        <v>30/09/2014 04:49 PM</v>
      </c>
      <c r="G1006" s="112" t="str">
        <f>IFERROR(IF('Patient Admission Report'!B1001="","",'Patient Admission Report'!B1001),"")</f>
        <v>10070000199098</v>
      </c>
      <c r="H1006" s="70" t="str">
        <f>IFERROR(IF('Patient Admission Report'!C1001="","",'Patient Admission Report'!C1001),"")</f>
        <v>Mrs SHIRISHA V</v>
      </c>
      <c r="I1006" s="77" t="str">
        <f>IFERROR(IF('Patient Admission Report'!D1001="","",'Patient Admission Report'!D1001),"")</f>
        <v>7893492931</v>
      </c>
      <c r="J1006" s="70" t="str">
        <f>IFERROR(IF('Patient Admission Report'!E1001="","",'Patient Admission Report'!E1001),"")</f>
        <v>TELANGANA</v>
      </c>
      <c r="K1006" s="70" t="str">
        <f>IFERROR(IF('Patient Admission Report'!F1001="","",'Patient Admission Report'!F1001),"")</f>
        <v>PROCEDURE</v>
      </c>
      <c r="L1006" s="70" t="str">
        <f>IFERROR(IF('Patient Admission Report'!G1001="","",'Patient Admission Report'!G1001),"")</f>
        <v>OBSTETRICS &amp; GYNAECOLOGY</v>
      </c>
      <c r="M1006" s="134" t="str">
        <f>IFERROR(IF('Patient Admission Report'!I1001="","",'Patient Admission Report'!I1001),"")</f>
        <v>NH-Mallareddy Hospital</v>
      </c>
      <c r="N1006" s="124"/>
      <c r="O1006" s="116"/>
      <c r="P1006" s="72"/>
      <c r="Q1006" s="73"/>
      <c r="R1006" s="72"/>
      <c r="S1006" s="72"/>
      <c r="T1006" s="73"/>
      <c r="U1006" s="69"/>
      <c r="V1006" s="69"/>
      <c r="W1006" s="136"/>
      <c r="X1006" s="139"/>
      <c r="Y1006" s="121"/>
      <c r="Z1006" s="143" t="str">
        <f>IFERROR(VLOOKUP('Care Companion Tracker'!$G1006,'Patient Discharge Report'!$B$11:$E$1048576,3,FALSE),"")</f>
        <v/>
      </c>
      <c r="AA1006" s="94" t="str">
        <f>IFERROR(VLOOKUP('Care Companion Tracker'!$G1006,'Patient Discharge Report'!$B$11:$E$1048576,4,FALSE),"")</f>
        <v/>
      </c>
      <c r="AB1006" s="179">
        <f>ROUND(IF('Care Companion Tracker'!$Z1006="",0,('Care Companion Tracker'!$Z1006-'Care Companion Tracker'!$F1006)),0)</f>
        <v>0</v>
      </c>
      <c r="AC1006" s="116"/>
      <c r="AD1006" s="95"/>
    </row>
    <row r="1007" spans="2:30">
      <c r="B1007" s="67">
        <f t="shared" si="30"/>
        <v>992</v>
      </c>
      <c r="C1007" s="68" t="str">
        <f t="shared" si="31"/>
        <v>Hyderabad</v>
      </c>
      <c r="D1007" s="93" t="str">
        <f>IF(AND('Care Companion Tracker'!$U1007="", 'Care Companion Tracker'!$Z1007=""),"Class not attended", IF(AND('Care Companion Tracker'!$Z1007="",'Care Companion Tracker'!$U1007&lt;&gt;"",$K1007="Surgery",$W1007=""),"Practical Left", IF(AND('Care Companion Tracker'!$Z1007="",'Care Companion Tracker'!$U1007&lt;&gt;"",'Care Companion Tracker'!$K1007="Surgery",'Care Companion Tracker'!$Y1007=""),"Evaluation left",IF(OR(AND('Care Companion Tracker'!$Z1007&lt;&gt;"",'Care Companion Tracker'!$K1007="Surgery",'Care Companion Tracker'!$U1007&lt;&gt;"",'Care Companion Tracker'!$W1007&lt;&gt;"",'Care Companion Tracker'!$Y1007&lt;&gt;""),AND('Care Companion Tracker'!$Z1007&lt;&gt;"",'Care Companion Tracker'!$K1007="Procedure",'Care Companion Tracker'!$U1007&lt;&gt;""),AND('Care Companion Tracker'!$Z1007&lt;&gt;"",'Care Companion Tracker'!$K1007="Observation",'Care Companion Tracker'!$U1007&lt;&gt;"")),"Discharged &amp; completed",IF(AND('Care Companion Tracker'!$Z1007&lt;&gt;"",'Care Companion Tracker'!$U1007&lt;&gt;"",'Care Companion Tracker'!$W1007=""),"Discharged but no practical", IF(AND('Care Companion Tracker'!$Z1007&lt;&gt;"",'Care Companion Tracker'!$U1007&lt;&gt;"",'Care Companion Tracker'!$K1007="Surgery",'Care Companion Tracker'!$Y1007=""),"Discharged but no evaluation",IF(AND('Care Companion Tracker'!$Z1007&lt;&gt;"",'Care Companion Tracker'!$U1007=""),"Discharged but no class","Completed but not discharged")))))))</f>
        <v>Discharged but no class</v>
      </c>
      <c r="E1007" s="129" t="str">
        <f>IF(Table4[[#This Row],[DOA (DD/MM/YY)]]="","",TEXT(Table4[[#This Row],[DOA (DD/MM/YY)]],"mmm-yy"))</f>
        <v>Sep-14</v>
      </c>
      <c r="F1007" s="148" t="str">
        <f>IF('Patient Admission Report'!H1002="","",'Patient Admission Report'!H1002)</f>
        <v>30/09/2014 01:18 PM</v>
      </c>
      <c r="G1007" s="112" t="str">
        <f>IFERROR(IF('Patient Admission Report'!B1002="","",'Patient Admission Report'!B1002),"")</f>
        <v>10070000203142</v>
      </c>
      <c r="H1007" s="68" t="str">
        <f>IFERROR(IF('Patient Admission Report'!C1002="","",'Patient Admission Report'!C1002),"")</f>
        <v>Mrs LAVANYA K</v>
      </c>
      <c r="I1007" s="77" t="str">
        <f>IFERROR(IF('Patient Admission Report'!D1002="","",'Patient Admission Report'!D1002),"")</f>
        <v>91-9652396045</v>
      </c>
      <c r="J1007" s="68" t="str">
        <f>IFERROR(IF('Patient Admission Report'!E1002="","",'Patient Admission Report'!E1002),"")</f>
        <v>TELANGANA</v>
      </c>
      <c r="K1007" s="68" t="str">
        <f>IFERROR(IF('Patient Admission Report'!F1002="","",'Patient Admission Report'!F1002),"")</f>
        <v>OBSERVATION</v>
      </c>
      <c r="L1007" s="68" t="str">
        <f>IFERROR(IF('Patient Admission Report'!G1002="","",'Patient Admission Report'!G1002),"")</f>
        <v>OBSTETRICS &amp; GYNAECOLOGY</v>
      </c>
      <c r="M1007" s="133" t="str">
        <f>IFERROR(IF('Patient Admission Report'!I1002="","",'Patient Admission Report'!I1002),"")</f>
        <v/>
      </c>
      <c r="N1007" s="124"/>
      <c r="O1007" s="116"/>
      <c r="P1007" s="72"/>
      <c r="Q1007" s="73"/>
      <c r="R1007" s="72"/>
      <c r="S1007" s="72"/>
      <c r="T1007" s="73"/>
      <c r="U1007" s="69"/>
      <c r="V1007" s="69"/>
      <c r="W1007" s="136"/>
      <c r="X1007" s="139"/>
      <c r="Y1007" s="121"/>
      <c r="Z1007" s="143" t="str">
        <f>IFERROR(VLOOKUP('Care Companion Tracker'!$G1007,'Patient Discharge Report'!$B$11:$E$1048576,3,FALSE),"")</f>
        <v>18/09/2014 04:50 PM</v>
      </c>
      <c r="AA1007" s="94" t="str">
        <f>IFERROR(VLOOKUP('Care Companion Tracker'!$G1007,'Patient Discharge Report'!$B$11:$E$1048576,4,FALSE),"")</f>
        <v>Normal Discharge</v>
      </c>
      <c r="AB1007" s="179">
        <f>ROUND(IF('Care Companion Tracker'!$Z1007="",0,('Care Companion Tracker'!$Z1007-'Care Companion Tracker'!$F1007)),0)</f>
        <v>-12</v>
      </c>
      <c r="AC1007" s="116"/>
      <c r="AD1007" s="95"/>
    </row>
    <row r="1008" spans="2:30">
      <c r="B1008" s="67">
        <f t="shared" si="30"/>
        <v>993</v>
      </c>
      <c r="C1008" s="68" t="str">
        <f t="shared" si="31"/>
        <v>Hyderabad</v>
      </c>
      <c r="D1008" s="93" t="str">
        <f>IF(AND('Care Companion Tracker'!$U1008="", 'Care Companion Tracker'!$Z1008=""),"Class not attended", IF(AND('Care Companion Tracker'!$Z1008="",'Care Companion Tracker'!$U1008&lt;&gt;"",$K1008="Surgery",$W1008=""),"Practical Left", IF(AND('Care Companion Tracker'!$Z1008="",'Care Companion Tracker'!$U1008&lt;&gt;"",'Care Companion Tracker'!$K1008="Surgery",'Care Companion Tracker'!$Y1008=""),"Evaluation left",IF(OR(AND('Care Companion Tracker'!$Z1008&lt;&gt;"",'Care Companion Tracker'!$K1008="Surgery",'Care Companion Tracker'!$U1008&lt;&gt;"",'Care Companion Tracker'!$W1008&lt;&gt;"",'Care Companion Tracker'!$Y1008&lt;&gt;""),AND('Care Companion Tracker'!$Z1008&lt;&gt;"",'Care Companion Tracker'!$K1008="Procedure",'Care Companion Tracker'!$U1008&lt;&gt;""),AND('Care Companion Tracker'!$Z1008&lt;&gt;"",'Care Companion Tracker'!$K1008="Observation",'Care Companion Tracker'!$U1008&lt;&gt;"")),"Discharged &amp; completed",IF(AND('Care Companion Tracker'!$Z1008&lt;&gt;"",'Care Companion Tracker'!$U1008&lt;&gt;"",'Care Companion Tracker'!$W1008=""),"Discharged but no practical", IF(AND('Care Companion Tracker'!$Z1008&lt;&gt;"",'Care Companion Tracker'!$U1008&lt;&gt;"",'Care Companion Tracker'!$K1008="Surgery",'Care Companion Tracker'!$Y1008=""),"Discharged but no evaluation",IF(AND('Care Companion Tracker'!$Z1008&lt;&gt;"",'Care Companion Tracker'!$U1008=""),"Discharged but no class","Completed but not discharged")))))))</f>
        <v>Discharged but no class</v>
      </c>
      <c r="E1008" s="129" t="str">
        <f>IF(Table4[[#This Row],[DOA (DD/MM/YY)]]="","",TEXT(Table4[[#This Row],[DOA (DD/MM/YY)]],"mmm-yy"))</f>
        <v>Sep-14</v>
      </c>
      <c r="F1008" s="148" t="str">
        <f>IF('Patient Admission Report'!H1003="","",'Patient Admission Report'!H1003)</f>
        <v>30/09/2014 11:18 AM</v>
      </c>
      <c r="G1008" s="112" t="str">
        <f>IFERROR(IF('Patient Admission Report'!B1003="","",'Patient Admission Report'!B1003),"")</f>
        <v>10070000202226</v>
      </c>
      <c r="H1008" s="68" t="str">
        <f>IFERROR(IF('Patient Admission Report'!C1003="","",'Patient Admission Report'!C1003),"")</f>
        <v>Mrs NOORJAHAN</v>
      </c>
      <c r="I1008" s="77" t="str">
        <f>IFERROR(IF('Patient Admission Report'!D1003="","",'Patient Admission Report'!D1003),"")</f>
        <v>8125133038</v>
      </c>
      <c r="J1008" s="68" t="str">
        <f>IFERROR(IF('Patient Admission Report'!E1003="","",'Patient Admission Report'!E1003),"")</f>
        <v>TELANGANA</v>
      </c>
      <c r="K1008" s="68" t="str">
        <f>IFERROR(IF('Patient Admission Report'!F1003="","",'Patient Admission Report'!F1003),"")</f>
        <v>PROCEDURE</v>
      </c>
      <c r="L1008" s="68" t="str">
        <f>IFERROR(IF('Patient Admission Report'!G1003="","",'Patient Admission Report'!G1003),"")</f>
        <v>OBSTETRICS &amp; GYNAECOLOGY</v>
      </c>
      <c r="M1008" s="133" t="str">
        <f>IFERROR(IF('Patient Admission Report'!I1003="","",'Patient Admission Report'!I1003),"")</f>
        <v>NH-Mallareddy Hospital</v>
      </c>
      <c r="N1008" s="124"/>
      <c r="O1008" s="116"/>
      <c r="P1008" s="72"/>
      <c r="Q1008" s="73"/>
      <c r="R1008" s="72"/>
      <c r="S1008" s="72"/>
      <c r="T1008" s="73"/>
      <c r="U1008" s="69"/>
      <c r="V1008" s="69"/>
      <c r="W1008" s="136"/>
      <c r="X1008" s="139"/>
      <c r="Y1008" s="121"/>
      <c r="Z1008" s="143" t="str">
        <f>IFERROR(VLOOKUP('Care Companion Tracker'!$G1008,'Patient Discharge Report'!$B$11:$E$1048576,3,FALSE),"")</f>
        <v>02/10/2014 08:09 PM</v>
      </c>
      <c r="AA1008" s="94" t="str">
        <f>IFERROR(VLOOKUP('Care Companion Tracker'!$G1008,'Patient Discharge Report'!$B$11:$E$1048576,4,FALSE),"")</f>
        <v>Normal Discharge</v>
      </c>
      <c r="AB1008" s="179">
        <f>ROUND(IF('Care Companion Tracker'!$Z1008="",0,('Care Companion Tracker'!$Z1008-'Care Companion Tracker'!$F1008)),0)</f>
        <v>2</v>
      </c>
      <c r="AC1008" s="116"/>
      <c r="AD1008" s="95"/>
    </row>
    <row r="1009" spans="2:30">
      <c r="B1009" s="67">
        <f t="shared" si="30"/>
        <v>994</v>
      </c>
      <c r="C1009" s="68" t="str">
        <f t="shared" si="31"/>
        <v>Hyderabad</v>
      </c>
      <c r="D1009" s="93" t="str">
        <f>IF(AND('Care Companion Tracker'!$U1009="", 'Care Companion Tracker'!$Z1009=""),"Class not attended", IF(AND('Care Companion Tracker'!$Z1009="",'Care Companion Tracker'!$U1009&lt;&gt;"",$K1009="Surgery",$W1009=""),"Practical Left", IF(AND('Care Companion Tracker'!$Z1009="",'Care Companion Tracker'!$U1009&lt;&gt;"",'Care Companion Tracker'!$K1009="Surgery",'Care Companion Tracker'!$Y1009=""),"Evaluation left",IF(OR(AND('Care Companion Tracker'!$Z1009&lt;&gt;"",'Care Companion Tracker'!$K1009="Surgery",'Care Companion Tracker'!$U1009&lt;&gt;"",'Care Companion Tracker'!$W1009&lt;&gt;"",'Care Companion Tracker'!$Y1009&lt;&gt;""),AND('Care Companion Tracker'!$Z1009&lt;&gt;"",'Care Companion Tracker'!$K1009="Procedure",'Care Companion Tracker'!$U1009&lt;&gt;""),AND('Care Companion Tracker'!$Z1009&lt;&gt;"",'Care Companion Tracker'!$K1009="Observation",'Care Companion Tracker'!$U1009&lt;&gt;"")),"Discharged &amp; completed",IF(AND('Care Companion Tracker'!$Z1009&lt;&gt;"",'Care Companion Tracker'!$U1009&lt;&gt;"",'Care Companion Tracker'!$W1009=""),"Discharged but no practical", IF(AND('Care Companion Tracker'!$Z1009&lt;&gt;"",'Care Companion Tracker'!$U1009&lt;&gt;"",'Care Companion Tracker'!$K1009="Surgery",'Care Companion Tracker'!$Y1009=""),"Discharged but no evaluation",IF(AND('Care Companion Tracker'!$Z1009&lt;&gt;"",'Care Companion Tracker'!$U1009=""),"Discharged but no class","Completed but not discharged")))))))</f>
        <v>Class not attended</v>
      </c>
      <c r="E1009" s="129" t="str">
        <f>IF(Table4[[#This Row],[DOA (DD/MM/YY)]]="","",TEXT(Table4[[#This Row],[DOA (DD/MM/YY)]],"mmm-yy"))</f>
        <v>Sep-14</v>
      </c>
      <c r="F1009" s="148" t="str">
        <f>IF('Patient Admission Report'!H1004="","",'Patient Admission Report'!H1004)</f>
        <v>30/09/2014 11:30 AM</v>
      </c>
      <c r="G1009" s="112" t="str">
        <f>IFERROR(IF('Patient Admission Report'!B1004="","",'Patient Admission Report'!B1004),"")</f>
        <v>10070000205246</v>
      </c>
      <c r="H1009" s="68" t="str">
        <f>IFERROR(IF('Patient Admission Report'!C1004="","",'Patient Admission Report'!C1004),"")</f>
        <v>Mr B.V PRASAD RAO</v>
      </c>
      <c r="I1009" s="77" t="str">
        <f>IFERROR(IF('Patient Admission Report'!D1004="","",'Patient Admission Report'!D1004),"")</f>
        <v>919440472221</v>
      </c>
      <c r="J1009" s="68" t="str">
        <f>IFERROR(IF('Patient Admission Report'!E1004="","",'Patient Admission Report'!E1004),"")</f>
        <v>TELANGANA</v>
      </c>
      <c r="K1009" s="68" t="str">
        <f>IFERROR(IF('Patient Admission Report'!F1004="","",'Patient Admission Report'!F1004),"")</f>
        <v>OBSERVATION</v>
      </c>
      <c r="L1009" s="68" t="str">
        <f>IFERROR(IF('Patient Admission Report'!G1004="","",'Patient Admission Report'!G1004),"")</f>
        <v>PULMONOLOGY</v>
      </c>
      <c r="M1009" s="133" t="str">
        <f>IFERROR(IF('Patient Admission Report'!I1004="","",'Patient Admission Report'!I1004),"")</f>
        <v/>
      </c>
      <c r="N1009" s="124"/>
      <c r="O1009" s="116"/>
      <c r="P1009" s="72"/>
      <c r="Q1009" s="73"/>
      <c r="R1009" s="72"/>
      <c r="S1009" s="72"/>
      <c r="T1009" s="73"/>
      <c r="U1009" s="69"/>
      <c r="V1009" s="69"/>
      <c r="W1009" s="136"/>
      <c r="X1009" s="139"/>
      <c r="Y1009" s="121"/>
      <c r="Z1009" s="143" t="str">
        <f>IFERROR(VLOOKUP('Care Companion Tracker'!$G1009,'Patient Discharge Report'!$B$11:$E$1048576,3,FALSE),"")</f>
        <v/>
      </c>
      <c r="AA1009" s="94" t="str">
        <f>IFERROR(VLOOKUP('Care Companion Tracker'!$G1009,'Patient Discharge Report'!$B$11:$E$1048576,4,FALSE),"")</f>
        <v/>
      </c>
      <c r="AB1009" s="179">
        <f>ROUND(IF('Care Companion Tracker'!$Z1009="",0,('Care Companion Tracker'!$Z1009-'Care Companion Tracker'!$F1009)),0)</f>
        <v>0</v>
      </c>
      <c r="AC1009" s="116"/>
      <c r="AD1009" s="95"/>
    </row>
    <row r="1010" spans="2:30">
      <c r="B1010" s="67">
        <f t="shared" si="30"/>
        <v>995</v>
      </c>
      <c r="C1010" s="68" t="str">
        <f t="shared" si="31"/>
        <v>Hyderabad</v>
      </c>
      <c r="D1010" s="93" t="str">
        <f>IF(AND('Care Companion Tracker'!$U1010="", 'Care Companion Tracker'!$Z1010=""),"Class not attended", IF(AND('Care Companion Tracker'!$Z1010="",'Care Companion Tracker'!$U1010&lt;&gt;"",$K1010="Surgery",$W1010=""),"Practical Left", IF(AND('Care Companion Tracker'!$Z1010="",'Care Companion Tracker'!$U1010&lt;&gt;"",'Care Companion Tracker'!$K1010="Surgery",'Care Companion Tracker'!$Y1010=""),"Evaluation left",IF(OR(AND('Care Companion Tracker'!$Z1010&lt;&gt;"",'Care Companion Tracker'!$K1010="Surgery",'Care Companion Tracker'!$U1010&lt;&gt;"",'Care Companion Tracker'!$W1010&lt;&gt;"",'Care Companion Tracker'!$Y1010&lt;&gt;""),AND('Care Companion Tracker'!$Z1010&lt;&gt;"",'Care Companion Tracker'!$K1010="Procedure",'Care Companion Tracker'!$U1010&lt;&gt;""),AND('Care Companion Tracker'!$Z1010&lt;&gt;"",'Care Companion Tracker'!$K1010="Observation",'Care Companion Tracker'!$U1010&lt;&gt;"")),"Discharged &amp; completed",IF(AND('Care Companion Tracker'!$Z1010&lt;&gt;"",'Care Companion Tracker'!$U1010&lt;&gt;"",'Care Companion Tracker'!$W1010=""),"Discharged but no practical", IF(AND('Care Companion Tracker'!$Z1010&lt;&gt;"",'Care Companion Tracker'!$U1010&lt;&gt;"",'Care Companion Tracker'!$K1010="Surgery",'Care Companion Tracker'!$Y1010=""),"Discharged but no evaluation",IF(AND('Care Companion Tracker'!$Z1010&lt;&gt;"",'Care Companion Tracker'!$U1010=""),"Discharged but no class","Completed but not discharged")))))))</f>
        <v>Discharged but no class</v>
      </c>
      <c r="E1010" s="129" t="str">
        <f>IF(Table4[[#This Row],[DOA (DD/MM/YY)]]="","",TEXT(Table4[[#This Row],[DOA (DD/MM/YY)]],"mmm-yy"))</f>
        <v>Sep-14</v>
      </c>
      <c r="F1010" s="148" t="str">
        <f>IF('Patient Admission Report'!H1005="","",'Patient Admission Report'!H1005)</f>
        <v>30/09/2014 09:43 AM</v>
      </c>
      <c r="G1010" s="112" t="str">
        <f>IFERROR(IF('Patient Admission Report'!B1005="","",'Patient Admission Report'!B1005),"")</f>
        <v>10070000184721</v>
      </c>
      <c r="H1010" s="68" t="str">
        <f>IFERROR(IF('Patient Admission Report'!C1005="","",'Patient Admission Report'!C1005),"")</f>
        <v>Mr V POONGAN</v>
      </c>
      <c r="I1010" s="77" t="str">
        <f>IFERROR(IF('Patient Admission Report'!D1005="","",'Patient Admission Report'!D1005),"")</f>
        <v>91-9347538887</v>
      </c>
      <c r="J1010" s="68" t="str">
        <f>IFERROR(IF('Patient Admission Report'!E1005="","",'Patient Admission Report'!E1005),"")</f>
        <v>Andhra Pradesh</v>
      </c>
      <c r="K1010" s="68" t="str">
        <f>IFERROR(IF('Patient Admission Report'!F1005="","",'Patient Admission Report'!F1005),"")</f>
        <v>OBSERVATION</v>
      </c>
      <c r="L1010" s="68" t="str">
        <f>IFERROR(IF('Patient Admission Report'!G1005="","",'Patient Admission Report'!G1005),"")</f>
        <v>PULMONOLOGY</v>
      </c>
      <c r="M1010" s="133" t="str">
        <f>IFERROR(IF('Patient Admission Report'!I1005="","",'Patient Admission Report'!I1005),"")</f>
        <v/>
      </c>
      <c r="N1010" s="124"/>
      <c r="O1010" s="116"/>
      <c r="P1010" s="72"/>
      <c r="Q1010" s="73"/>
      <c r="R1010" s="72"/>
      <c r="S1010" s="72"/>
      <c r="T1010" s="73"/>
      <c r="U1010" s="69"/>
      <c r="V1010" s="69"/>
      <c r="W1010" s="136"/>
      <c r="X1010" s="139"/>
      <c r="Y1010" s="121"/>
      <c r="Z1010" s="143" t="str">
        <f>IFERROR(VLOOKUP('Care Companion Tracker'!$G1010,'Patient Discharge Report'!$B$11:$E$1048576,3,FALSE),"")</f>
        <v>02/10/2014 08:08 PM</v>
      </c>
      <c r="AA1010" s="94" t="str">
        <f>IFERROR(VLOOKUP('Care Companion Tracker'!$G1010,'Patient Discharge Report'!$B$11:$E$1048576,4,FALSE),"")</f>
        <v>Normal Discharge</v>
      </c>
      <c r="AB1010" s="179">
        <f>ROUND(IF('Care Companion Tracker'!$Z1010="",0,('Care Companion Tracker'!$Z1010-'Care Companion Tracker'!$F1010)),0)</f>
        <v>2</v>
      </c>
      <c r="AC1010" s="116"/>
      <c r="AD1010" s="95"/>
    </row>
    <row r="1011" spans="2:30">
      <c r="B1011" s="67">
        <f t="shared" si="30"/>
        <v>996</v>
      </c>
      <c r="C1011" s="68" t="str">
        <f t="shared" si="31"/>
        <v>Hyderabad</v>
      </c>
      <c r="D1011" s="93" t="str">
        <f>IF(AND('Care Companion Tracker'!$U1011="", 'Care Companion Tracker'!$Z1011=""),"Class not attended", IF(AND('Care Companion Tracker'!$Z1011="",'Care Companion Tracker'!$U1011&lt;&gt;"",$K1011="Surgery",$W1011=""),"Practical Left", IF(AND('Care Companion Tracker'!$Z1011="",'Care Companion Tracker'!$U1011&lt;&gt;"",'Care Companion Tracker'!$K1011="Surgery",'Care Companion Tracker'!$Y1011=""),"Evaluation left",IF(OR(AND('Care Companion Tracker'!$Z1011&lt;&gt;"",'Care Companion Tracker'!$K1011="Surgery",'Care Companion Tracker'!$U1011&lt;&gt;"",'Care Companion Tracker'!$W1011&lt;&gt;"",'Care Companion Tracker'!$Y1011&lt;&gt;""),AND('Care Companion Tracker'!$Z1011&lt;&gt;"",'Care Companion Tracker'!$K1011="Procedure",'Care Companion Tracker'!$U1011&lt;&gt;""),AND('Care Companion Tracker'!$Z1011&lt;&gt;"",'Care Companion Tracker'!$K1011="Observation",'Care Companion Tracker'!$U1011&lt;&gt;"")),"Discharged &amp; completed",IF(AND('Care Companion Tracker'!$Z1011&lt;&gt;"",'Care Companion Tracker'!$U1011&lt;&gt;"",'Care Companion Tracker'!$W1011=""),"Discharged but no practical", IF(AND('Care Companion Tracker'!$Z1011&lt;&gt;"",'Care Companion Tracker'!$U1011&lt;&gt;"",'Care Companion Tracker'!$K1011="Surgery",'Care Companion Tracker'!$Y1011=""),"Discharged but no evaluation",IF(AND('Care Companion Tracker'!$Z1011&lt;&gt;"",'Care Companion Tracker'!$U1011=""),"Discharged but no class","Completed but not discharged")))))))</f>
        <v>Discharged but no class</v>
      </c>
      <c r="E1011" s="129" t="str">
        <f>IF(Table4[[#This Row],[DOA (DD/MM/YY)]]="","",TEXT(Table4[[#This Row],[DOA (DD/MM/YY)]],"mmm-yy"))</f>
        <v>Sep-14</v>
      </c>
      <c r="F1011" s="148" t="str">
        <f>IF('Patient Admission Report'!H1006="","",'Patient Admission Report'!H1006)</f>
        <v>30/09/2014 12:32 AM</v>
      </c>
      <c r="G1011" s="112" t="str">
        <f>IFERROR(IF('Patient Admission Report'!B1006="","",'Patient Admission Report'!B1006),"")</f>
        <v>10070000205216</v>
      </c>
      <c r="H1011" s="68" t="str">
        <f>IFERROR(IF('Patient Admission Report'!C1006="","",'Patient Admission Report'!C1006),"")</f>
        <v>Mr SURENDER CH</v>
      </c>
      <c r="I1011" s="77" t="str">
        <f>IFERROR(IF('Patient Admission Report'!D1006="","",'Patient Admission Report'!D1006),"")</f>
        <v>91-9948101876</v>
      </c>
      <c r="J1011" s="68" t="str">
        <f>IFERROR(IF('Patient Admission Report'!E1006="","",'Patient Admission Report'!E1006),"")</f>
        <v>TELANGANA</v>
      </c>
      <c r="K1011" s="68" t="str">
        <f>IFERROR(IF('Patient Admission Report'!F1006="","",'Patient Admission Report'!F1006),"")</f>
        <v>PROCEDURE</v>
      </c>
      <c r="L1011" s="68" t="str">
        <f>IFERROR(IF('Patient Admission Report'!G1006="","",'Patient Admission Report'!G1006),"")</f>
        <v>PULMONOLOGY</v>
      </c>
      <c r="M1011" s="133" t="str">
        <f>IFERROR(IF('Patient Admission Report'!I1006="","",'Patient Admission Report'!I1006),"")</f>
        <v/>
      </c>
      <c r="N1011" s="124"/>
      <c r="O1011" s="116"/>
      <c r="P1011" s="72"/>
      <c r="Q1011" s="73"/>
      <c r="R1011" s="72"/>
      <c r="S1011" s="72"/>
      <c r="T1011" s="73"/>
      <c r="U1011" s="69"/>
      <c r="V1011" s="69"/>
      <c r="W1011" s="136"/>
      <c r="X1011" s="139"/>
      <c r="Y1011" s="121"/>
      <c r="Z1011" s="143" t="str">
        <f>IFERROR(VLOOKUP('Care Companion Tracker'!$G1011,'Patient Discharge Report'!$B$11:$E$1048576,3,FALSE),"")</f>
        <v>06/10/2014 07:27 PM</v>
      </c>
      <c r="AA1011" s="94" t="str">
        <f>IFERROR(VLOOKUP('Care Companion Tracker'!$G1011,'Patient Discharge Report'!$B$11:$E$1048576,4,FALSE),"")</f>
        <v>Normal Discharge</v>
      </c>
      <c r="AB1011" s="179">
        <f>ROUND(IF('Care Companion Tracker'!$Z1011="",0,('Care Companion Tracker'!$Z1011-'Care Companion Tracker'!$F1011)),0)</f>
        <v>7</v>
      </c>
      <c r="AC1011" s="116"/>
      <c r="AD1011" s="95"/>
    </row>
    <row r="1012" spans="2:30">
      <c r="B1012" s="67">
        <f t="shared" si="30"/>
        <v>997</v>
      </c>
      <c r="C1012" s="68" t="str">
        <f t="shared" si="31"/>
        <v>Hyderabad</v>
      </c>
      <c r="D1012" s="93" t="str">
        <f>IF(AND('Care Companion Tracker'!$U1012="", 'Care Companion Tracker'!$Z1012=""),"Class not attended", IF(AND('Care Companion Tracker'!$Z1012="",'Care Companion Tracker'!$U1012&lt;&gt;"",$K1012="Surgery",$W1012=""),"Practical Left", IF(AND('Care Companion Tracker'!$Z1012="",'Care Companion Tracker'!$U1012&lt;&gt;"",'Care Companion Tracker'!$K1012="Surgery",'Care Companion Tracker'!$Y1012=""),"Evaluation left",IF(OR(AND('Care Companion Tracker'!$Z1012&lt;&gt;"",'Care Companion Tracker'!$K1012="Surgery",'Care Companion Tracker'!$U1012&lt;&gt;"",'Care Companion Tracker'!$W1012&lt;&gt;"",'Care Companion Tracker'!$Y1012&lt;&gt;""),AND('Care Companion Tracker'!$Z1012&lt;&gt;"",'Care Companion Tracker'!$K1012="Procedure",'Care Companion Tracker'!$U1012&lt;&gt;""),AND('Care Companion Tracker'!$Z1012&lt;&gt;"",'Care Companion Tracker'!$K1012="Observation",'Care Companion Tracker'!$U1012&lt;&gt;"")),"Discharged &amp; completed",IF(AND('Care Companion Tracker'!$Z1012&lt;&gt;"",'Care Companion Tracker'!$U1012&lt;&gt;"",'Care Companion Tracker'!$W1012=""),"Discharged but no practical", IF(AND('Care Companion Tracker'!$Z1012&lt;&gt;"",'Care Companion Tracker'!$U1012&lt;&gt;"",'Care Companion Tracker'!$K1012="Surgery",'Care Companion Tracker'!$Y1012=""),"Discharged but no evaluation",IF(AND('Care Companion Tracker'!$Z1012&lt;&gt;"",'Care Companion Tracker'!$U1012=""),"Discharged but no class","Completed but not discharged")))))))</f>
        <v>Class not attended</v>
      </c>
      <c r="E1012" s="129" t="str">
        <f>IF(Table4[[#This Row],[DOA (DD/MM/YY)]]="","",TEXT(Table4[[#This Row],[DOA (DD/MM/YY)]],"mmm-yy"))</f>
        <v/>
      </c>
      <c r="F1012" s="148" t="str">
        <f>IF('Patient Admission Report'!H1007="","",'Patient Admission Report'!H1007)</f>
        <v/>
      </c>
      <c r="G1012" s="112" t="str">
        <f>IFERROR(IF('Patient Admission Report'!B1007="","",'Patient Admission Report'!B1007),"")</f>
        <v/>
      </c>
      <c r="H1012" s="70" t="str">
        <f>IFERROR(IF('Patient Admission Report'!C1007="","",'Patient Admission Report'!C1007),"")</f>
        <v/>
      </c>
      <c r="I1012" s="77" t="str">
        <f>IFERROR(IF('Patient Admission Report'!D1007="","",'Patient Admission Report'!D1007),"")</f>
        <v/>
      </c>
      <c r="J1012" s="70" t="str">
        <f>IFERROR(IF('Patient Admission Report'!E1007="","",'Patient Admission Report'!E1007),"")</f>
        <v/>
      </c>
      <c r="K1012" s="70" t="str">
        <f>IFERROR(IF('Patient Admission Report'!F1007="","",'Patient Admission Report'!F1007),"")</f>
        <v/>
      </c>
      <c r="L1012" s="70" t="str">
        <f>IFERROR(IF('Patient Admission Report'!G1007="","",'Patient Admission Report'!G1007),"")</f>
        <v/>
      </c>
      <c r="M1012" s="134" t="str">
        <f>IFERROR(IF('Patient Admission Report'!I1007="","",'Patient Admission Report'!I1007),"")</f>
        <v/>
      </c>
      <c r="N1012" s="124"/>
      <c r="O1012" s="116"/>
      <c r="P1012" s="72"/>
      <c r="Q1012" s="73"/>
      <c r="R1012" s="72"/>
      <c r="S1012" s="72"/>
      <c r="T1012" s="73"/>
      <c r="U1012" s="69"/>
      <c r="V1012" s="69"/>
      <c r="W1012" s="136"/>
      <c r="X1012" s="139"/>
      <c r="Y1012" s="121"/>
      <c r="Z1012" s="143" t="str">
        <f>IFERROR(VLOOKUP('Care Companion Tracker'!$G1012,'Patient Discharge Report'!$B$11:$E$1048576,3,FALSE),"")</f>
        <v/>
      </c>
      <c r="AA1012" s="94" t="str">
        <f>IFERROR(VLOOKUP('Care Companion Tracker'!$G1012,'Patient Discharge Report'!$B$11:$E$1048576,4,FALSE),"")</f>
        <v/>
      </c>
      <c r="AB1012" s="179">
        <f>ROUND(IF('Care Companion Tracker'!$Z1012="",0,('Care Companion Tracker'!$Z1012-'Care Companion Tracker'!$F1012)),0)</f>
        <v>0</v>
      </c>
      <c r="AC1012" s="116"/>
      <c r="AD1012" s="95"/>
    </row>
    <row r="1013" spans="2:30">
      <c r="B1013" s="67">
        <f t="shared" si="30"/>
        <v>998</v>
      </c>
      <c r="C1013" s="68" t="str">
        <f t="shared" si="31"/>
        <v>Hyderabad</v>
      </c>
      <c r="D1013" s="93" t="str">
        <f>IF(AND('Care Companion Tracker'!$U1013="", 'Care Companion Tracker'!$Z1013=""),"Class not attended", IF(AND('Care Companion Tracker'!$Z1013="",'Care Companion Tracker'!$U1013&lt;&gt;"",$K1013="Surgery",$W1013=""),"Practical Left", IF(AND('Care Companion Tracker'!$Z1013="",'Care Companion Tracker'!$U1013&lt;&gt;"",'Care Companion Tracker'!$K1013="Surgery",'Care Companion Tracker'!$Y1013=""),"Evaluation left",IF(OR(AND('Care Companion Tracker'!$Z1013&lt;&gt;"",'Care Companion Tracker'!$K1013="Surgery",'Care Companion Tracker'!$U1013&lt;&gt;"",'Care Companion Tracker'!$W1013&lt;&gt;"",'Care Companion Tracker'!$Y1013&lt;&gt;""),AND('Care Companion Tracker'!$Z1013&lt;&gt;"",'Care Companion Tracker'!$K1013="Procedure",'Care Companion Tracker'!$U1013&lt;&gt;""),AND('Care Companion Tracker'!$Z1013&lt;&gt;"",'Care Companion Tracker'!$K1013="Observation",'Care Companion Tracker'!$U1013&lt;&gt;"")),"Discharged &amp; completed",IF(AND('Care Companion Tracker'!$Z1013&lt;&gt;"",'Care Companion Tracker'!$U1013&lt;&gt;"",'Care Companion Tracker'!$W1013=""),"Discharged but no practical", IF(AND('Care Companion Tracker'!$Z1013&lt;&gt;"",'Care Companion Tracker'!$U1013&lt;&gt;"",'Care Companion Tracker'!$K1013="Surgery",'Care Companion Tracker'!$Y1013=""),"Discharged but no evaluation",IF(AND('Care Companion Tracker'!$Z1013&lt;&gt;"",'Care Companion Tracker'!$U1013=""),"Discharged but no class","Completed but not discharged")))))))</f>
        <v>Class not attended</v>
      </c>
      <c r="E1013" s="129" t="str">
        <f>IF(Table4[[#This Row],[DOA (DD/MM/YY)]]="","",TEXT(Table4[[#This Row],[DOA (DD/MM/YY)]],"mmm-yy"))</f>
        <v/>
      </c>
      <c r="F1013" s="148" t="str">
        <f>IF('Patient Admission Report'!H1008="","",'Patient Admission Report'!H1008)</f>
        <v/>
      </c>
      <c r="G1013" s="112" t="str">
        <f>IFERROR(IF('Patient Admission Report'!B1008="","",'Patient Admission Report'!B1008),"")</f>
        <v/>
      </c>
      <c r="H1013" s="68" t="str">
        <f>IFERROR(IF('Patient Admission Report'!C1008="","",'Patient Admission Report'!C1008),"")</f>
        <v/>
      </c>
      <c r="I1013" s="77" t="str">
        <f>IFERROR(IF('Patient Admission Report'!D1008="","",'Patient Admission Report'!D1008),"")</f>
        <v/>
      </c>
      <c r="J1013" s="68" t="str">
        <f>IFERROR(IF('Patient Admission Report'!E1008="","",'Patient Admission Report'!E1008),"")</f>
        <v/>
      </c>
      <c r="K1013" s="68" t="str">
        <f>IFERROR(IF('Patient Admission Report'!F1008="","",'Patient Admission Report'!F1008),"")</f>
        <v/>
      </c>
      <c r="L1013" s="68" t="str">
        <f>IFERROR(IF('Patient Admission Report'!G1008="","",'Patient Admission Report'!G1008),"")</f>
        <v/>
      </c>
      <c r="M1013" s="133" t="str">
        <f>IFERROR(IF('Patient Admission Report'!I1008="","",'Patient Admission Report'!I1008),"")</f>
        <v/>
      </c>
      <c r="N1013" s="124"/>
      <c r="O1013" s="116"/>
      <c r="P1013" s="72"/>
      <c r="Q1013" s="73"/>
      <c r="R1013" s="72"/>
      <c r="S1013" s="72"/>
      <c r="T1013" s="73"/>
      <c r="U1013" s="69"/>
      <c r="V1013" s="69"/>
      <c r="W1013" s="136"/>
      <c r="X1013" s="139"/>
      <c r="Y1013" s="121"/>
      <c r="Z1013" s="143" t="str">
        <f>IFERROR(VLOOKUP('Care Companion Tracker'!$G1013,'Patient Discharge Report'!$B$11:$E$1048576,3,FALSE),"")</f>
        <v/>
      </c>
      <c r="AA1013" s="94" t="str">
        <f>IFERROR(VLOOKUP('Care Companion Tracker'!$G1013,'Patient Discharge Report'!$B$11:$E$1048576,4,FALSE),"")</f>
        <v/>
      </c>
      <c r="AB1013" s="179">
        <f>ROUND(IF('Care Companion Tracker'!$Z1013="",0,('Care Companion Tracker'!$Z1013-'Care Companion Tracker'!$F1013)),0)</f>
        <v>0</v>
      </c>
      <c r="AC1013" s="116"/>
      <c r="AD1013" s="95"/>
    </row>
    <row r="1014" spans="2:30">
      <c r="B1014" s="67">
        <f t="shared" si="30"/>
        <v>999</v>
      </c>
      <c r="C1014" s="68" t="str">
        <f t="shared" si="31"/>
        <v>Hyderabad</v>
      </c>
      <c r="D1014" s="93" t="str">
        <f>IF(AND('Care Companion Tracker'!$U1014="", 'Care Companion Tracker'!$Z1014=""),"Class not attended", IF(AND('Care Companion Tracker'!$Z1014="",'Care Companion Tracker'!$U1014&lt;&gt;"",$K1014="Surgery",$W1014=""),"Practical Left", IF(AND('Care Companion Tracker'!$Z1014="",'Care Companion Tracker'!$U1014&lt;&gt;"",'Care Companion Tracker'!$K1014="Surgery",'Care Companion Tracker'!$Y1014=""),"Evaluation left",IF(OR(AND('Care Companion Tracker'!$Z1014&lt;&gt;"",'Care Companion Tracker'!$K1014="Surgery",'Care Companion Tracker'!$U1014&lt;&gt;"",'Care Companion Tracker'!$W1014&lt;&gt;"",'Care Companion Tracker'!$Y1014&lt;&gt;""),AND('Care Companion Tracker'!$Z1014&lt;&gt;"",'Care Companion Tracker'!$K1014="Procedure",'Care Companion Tracker'!$U1014&lt;&gt;""),AND('Care Companion Tracker'!$Z1014&lt;&gt;"",'Care Companion Tracker'!$K1014="Observation",'Care Companion Tracker'!$U1014&lt;&gt;"")),"Discharged &amp; completed",IF(AND('Care Companion Tracker'!$Z1014&lt;&gt;"",'Care Companion Tracker'!$U1014&lt;&gt;"",'Care Companion Tracker'!$W1014=""),"Discharged but no practical", IF(AND('Care Companion Tracker'!$Z1014&lt;&gt;"",'Care Companion Tracker'!$U1014&lt;&gt;"",'Care Companion Tracker'!$K1014="Surgery",'Care Companion Tracker'!$Y1014=""),"Discharged but no evaluation",IF(AND('Care Companion Tracker'!$Z1014&lt;&gt;"",'Care Companion Tracker'!$U1014=""),"Discharged but no class","Completed but not discharged")))))))</f>
        <v>Class not attended</v>
      </c>
      <c r="E1014" s="129" t="str">
        <f>IF(Table4[[#This Row],[DOA (DD/MM/YY)]]="","",TEXT(Table4[[#This Row],[DOA (DD/MM/YY)]],"mmm-yy"))</f>
        <v/>
      </c>
      <c r="F1014" s="148" t="str">
        <f>IF('Patient Admission Report'!H1009="","",'Patient Admission Report'!H1009)</f>
        <v/>
      </c>
      <c r="G1014" s="112" t="str">
        <f>IFERROR(IF('Patient Admission Report'!B1009="","",'Patient Admission Report'!B1009),"")</f>
        <v/>
      </c>
      <c r="H1014" s="68" t="str">
        <f>IFERROR(IF('Patient Admission Report'!C1009="","",'Patient Admission Report'!C1009),"")</f>
        <v/>
      </c>
      <c r="I1014" s="77" t="str">
        <f>IFERROR(IF('Patient Admission Report'!D1009="","",'Patient Admission Report'!D1009),"")</f>
        <v/>
      </c>
      <c r="J1014" s="68" t="str">
        <f>IFERROR(IF('Patient Admission Report'!E1009="","",'Patient Admission Report'!E1009),"")</f>
        <v/>
      </c>
      <c r="K1014" s="68" t="str">
        <f>IFERROR(IF('Patient Admission Report'!F1009="","",'Patient Admission Report'!F1009),"")</f>
        <v/>
      </c>
      <c r="L1014" s="68" t="str">
        <f>IFERROR(IF('Patient Admission Report'!G1009="","",'Patient Admission Report'!G1009),"")</f>
        <v/>
      </c>
      <c r="M1014" s="133" t="str">
        <f>IFERROR(IF('Patient Admission Report'!I1009="","",'Patient Admission Report'!I1009),"")</f>
        <v/>
      </c>
      <c r="N1014" s="124"/>
      <c r="O1014" s="116"/>
      <c r="P1014" s="72"/>
      <c r="Q1014" s="73"/>
      <c r="R1014" s="72"/>
      <c r="S1014" s="72"/>
      <c r="T1014" s="73"/>
      <c r="U1014" s="69"/>
      <c r="V1014" s="69"/>
      <c r="W1014" s="136"/>
      <c r="X1014" s="139"/>
      <c r="Y1014" s="121"/>
      <c r="Z1014" s="143" t="str">
        <f>IFERROR(VLOOKUP('Care Companion Tracker'!$G1014,'Patient Discharge Report'!$B$11:$E$1048576,3,FALSE),"")</f>
        <v/>
      </c>
      <c r="AA1014" s="94" t="str">
        <f>IFERROR(VLOOKUP('Care Companion Tracker'!$G1014,'Patient Discharge Report'!$B$11:$E$1048576,4,FALSE),"")</f>
        <v/>
      </c>
      <c r="AB1014" s="179">
        <f>ROUND(IF('Care Companion Tracker'!$Z1014="",0,('Care Companion Tracker'!$Z1014-'Care Companion Tracker'!$F1014)),0)</f>
        <v>0</v>
      </c>
      <c r="AC1014" s="116"/>
      <c r="AD1014" s="95"/>
    </row>
    <row r="1015" spans="2:30">
      <c r="B1015" s="67">
        <f t="shared" si="30"/>
        <v>1000</v>
      </c>
      <c r="C1015" s="68" t="str">
        <f t="shared" si="31"/>
        <v>Hyderabad</v>
      </c>
      <c r="D1015" s="93" t="str">
        <f>IF(AND('Care Companion Tracker'!$U1015="", 'Care Companion Tracker'!$Z1015=""),"Class not attended", IF(AND('Care Companion Tracker'!$Z1015="",'Care Companion Tracker'!$U1015&lt;&gt;"",$K1015="Surgery",$W1015=""),"Practical Left", IF(AND('Care Companion Tracker'!$Z1015="",'Care Companion Tracker'!$U1015&lt;&gt;"",'Care Companion Tracker'!$K1015="Surgery",'Care Companion Tracker'!$Y1015=""),"Evaluation left",IF(OR(AND('Care Companion Tracker'!$Z1015&lt;&gt;"",'Care Companion Tracker'!$K1015="Surgery",'Care Companion Tracker'!$U1015&lt;&gt;"",'Care Companion Tracker'!$W1015&lt;&gt;"",'Care Companion Tracker'!$Y1015&lt;&gt;""),AND('Care Companion Tracker'!$Z1015&lt;&gt;"",'Care Companion Tracker'!$K1015="Procedure",'Care Companion Tracker'!$U1015&lt;&gt;""),AND('Care Companion Tracker'!$Z1015&lt;&gt;"",'Care Companion Tracker'!$K1015="Observation",'Care Companion Tracker'!$U1015&lt;&gt;"")),"Discharged &amp; completed",IF(AND('Care Companion Tracker'!$Z1015&lt;&gt;"",'Care Companion Tracker'!$U1015&lt;&gt;"",'Care Companion Tracker'!$W1015=""),"Discharged but no practical", IF(AND('Care Companion Tracker'!$Z1015&lt;&gt;"",'Care Companion Tracker'!$U1015&lt;&gt;"",'Care Companion Tracker'!$K1015="Surgery",'Care Companion Tracker'!$Y1015=""),"Discharged but no evaluation",IF(AND('Care Companion Tracker'!$Z1015&lt;&gt;"",'Care Companion Tracker'!$U1015=""),"Discharged but no class","Completed but not discharged")))))))</f>
        <v>Class not attended</v>
      </c>
      <c r="E1015" s="129" t="str">
        <f>IF(Table4[[#This Row],[DOA (DD/MM/YY)]]="","",TEXT(Table4[[#This Row],[DOA (DD/MM/YY)]],"mmm-yy"))</f>
        <v/>
      </c>
      <c r="F1015" s="148" t="str">
        <f>IF('Patient Admission Report'!H1010="","",'Patient Admission Report'!H1010)</f>
        <v/>
      </c>
      <c r="G1015" s="112" t="str">
        <f>IFERROR(IF('Patient Admission Report'!B1010="","",'Patient Admission Report'!B1010),"")</f>
        <v/>
      </c>
      <c r="H1015" s="68" t="str">
        <f>IFERROR(IF('Patient Admission Report'!C1010="","",'Patient Admission Report'!C1010),"")</f>
        <v/>
      </c>
      <c r="I1015" s="77" t="str">
        <f>IFERROR(IF('Patient Admission Report'!D1010="","",'Patient Admission Report'!D1010),"")</f>
        <v/>
      </c>
      <c r="J1015" s="68" t="str">
        <f>IFERROR(IF('Patient Admission Report'!E1010="","",'Patient Admission Report'!E1010),"")</f>
        <v/>
      </c>
      <c r="K1015" s="68" t="str">
        <f>IFERROR(IF('Patient Admission Report'!F1010="","",'Patient Admission Report'!F1010),"")</f>
        <v/>
      </c>
      <c r="L1015" s="68" t="str">
        <f>IFERROR(IF('Patient Admission Report'!G1010="","",'Patient Admission Report'!G1010),"")</f>
        <v/>
      </c>
      <c r="M1015" s="133" t="str">
        <f>IFERROR(IF('Patient Admission Report'!I1010="","",'Patient Admission Report'!I1010),"")</f>
        <v/>
      </c>
      <c r="N1015" s="124"/>
      <c r="O1015" s="116"/>
      <c r="P1015" s="72"/>
      <c r="Q1015" s="73"/>
      <c r="R1015" s="72"/>
      <c r="S1015" s="72"/>
      <c r="T1015" s="73"/>
      <c r="U1015" s="69"/>
      <c r="V1015" s="69"/>
      <c r="W1015" s="136"/>
      <c r="X1015" s="139"/>
      <c r="Y1015" s="121"/>
      <c r="Z1015" s="143" t="str">
        <f>IFERROR(VLOOKUP('Care Companion Tracker'!$G1015,'Patient Discharge Report'!$B$11:$E$1048576,3,FALSE),"")</f>
        <v/>
      </c>
      <c r="AA1015" s="94" t="str">
        <f>IFERROR(VLOOKUP('Care Companion Tracker'!$G1015,'Patient Discharge Report'!$B$11:$E$1048576,4,FALSE),"")</f>
        <v/>
      </c>
      <c r="AB1015" s="179">
        <f>ROUND(IF('Care Companion Tracker'!$Z1015="",0,('Care Companion Tracker'!$Z1015-'Care Companion Tracker'!$F1015)),0)</f>
        <v>0</v>
      </c>
      <c r="AC1015" s="116"/>
      <c r="AD1015" s="95"/>
    </row>
    <row r="1016" spans="2:30">
      <c r="B1016" s="67">
        <f t="shared" si="30"/>
        <v>1001</v>
      </c>
      <c r="C1016" s="68" t="str">
        <f t="shared" si="31"/>
        <v>Hyderabad</v>
      </c>
      <c r="D1016" s="93" t="str">
        <f>IF(AND('Care Companion Tracker'!$U1016="", 'Care Companion Tracker'!$Z1016=""),"Class not attended", IF(AND('Care Companion Tracker'!$Z1016="",'Care Companion Tracker'!$U1016&lt;&gt;"",$K1016="Surgery",$W1016=""),"Practical Left", IF(AND('Care Companion Tracker'!$Z1016="",'Care Companion Tracker'!$U1016&lt;&gt;"",'Care Companion Tracker'!$K1016="Surgery",'Care Companion Tracker'!$Y1016=""),"Evaluation left",IF(OR(AND('Care Companion Tracker'!$Z1016&lt;&gt;"",'Care Companion Tracker'!$K1016="Surgery",'Care Companion Tracker'!$U1016&lt;&gt;"",'Care Companion Tracker'!$W1016&lt;&gt;"",'Care Companion Tracker'!$Y1016&lt;&gt;""),AND('Care Companion Tracker'!$Z1016&lt;&gt;"",'Care Companion Tracker'!$K1016="Procedure",'Care Companion Tracker'!$U1016&lt;&gt;""),AND('Care Companion Tracker'!$Z1016&lt;&gt;"",'Care Companion Tracker'!$K1016="Observation",'Care Companion Tracker'!$U1016&lt;&gt;"")),"Discharged &amp; completed",IF(AND('Care Companion Tracker'!$Z1016&lt;&gt;"",'Care Companion Tracker'!$U1016&lt;&gt;"",'Care Companion Tracker'!$W1016=""),"Discharged but no practical", IF(AND('Care Companion Tracker'!$Z1016&lt;&gt;"",'Care Companion Tracker'!$U1016&lt;&gt;"",'Care Companion Tracker'!$K1016="Surgery",'Care Companion Tracker'!$Y1016=""),"Discharged but no evaluation",IF(AND('Care Companion Tracker'!$Z1016&lt;&gt;"",'Care Companion Tracker'!$U1016=""),"Discharged but no class","Completed but not discharged")))))))</f>
        <v>Class not attended</v>
      </c>
      <c r="E1016" s="129" t="str">
        <f>IF(Table4[[#This Row],[DOA (DD/MM/YY)]]="","",TEXT(Table4[[#This Row],[DOA (DD/MM/YY)]],"mmm-yy"))</f>
        <v/>
      </c>
      <c r="F1016" s="148" t="str">
        <f>IF('Patient Admission Report'!H1011="","",'Patient Admission Report'!H1011)</f>
        <v/>
      </c>
      <c r="G1016" s="112" t="str">
        <f>IFERROR(IF('Patient Admission Report'!B1011="","",'Patient Admission Report'!B1011),"")</f>
        <v/>
      </c>
      <c r="H1016" s="68" t="str">
        <f>IFERROR(IF('Patient Admission Report'!C1011="","",'Patient Admission Report'!C1011),"")</f>
        <v/>
      </c>
      <c r="I1016" s="77" t="str">
        <f>IFERROR(IF('Patient Admission Report'!D1011="","",'Patient Admission Report'!D1011),"")</f>
        <v/>
      </c>
      <c r="J1016" s="68" t="str">
        <f>IFERROR(IF('Patient Admission Report'!E1011="","",'Patient Admission Report'!E1011),"")</f>
        <v/>
      </c>
      <c r="K1016" s="68" t="str">
        <f>IFERROR(IF('Patient Admission Report'!F1011="","",'Patient Admission Report'!F1011),"")</f>
        <v/>
      </c>
      <c r="L1016" s="68" t="str">
        <f>IFERROR(IF('Patient Admission Report'!G1011="","",'Patient Admission Report'!G1011),"")</f>
        <v/>
      </c>
      <c r="M1016" s="133" t="str">
        <f>IFERROR(IF('Patient Admission Report'!I1011="","",'Patient Admission Report'!I1011),"")</f>
        <v/>
      </c>
      <c r="N1016" s="124"/>
      <c r="O1016" s="116"/>
      <c r="P1016" s="72"/>
      <c r="Q1016" s="73"/>
      <c r="R1016" s="72"/>
      <c r="S1016" s="72"/>
      <c r="T1016" s="73"/>
      <c r="U1016" s="69"/>
      <c r="V1016" s="69"/>
      <c r="W1016" s="136"/>
      <c r="X1016" s="139"/>
      <c r="Y1016" s="121"/>
      <c r="Z1016" s="143" t="str">
        <f>IFERROR(VLOOKUP('Care Companion Tracker'!$G1016,'Patient Discharge Report'!$B$11:$E$1048576,3,FALSE),"")</f>
        <v/>
      </c>
      <c r="AA1016" s="94" t="str">
        <f>IFERROR(VLOOKUP('Care Companion Tracker'!$G1016,'Patient Discharge Report'!$B$11:$E$1048576,4,FALSE),"")</f>
        <v/>
      </c>
      <c r="AB1016" s="179">
        <f>ROUND(IF('Care Companion Tracker'!$Z1016="",0,('Care Companion Tracker'!$Z1016-'Care Companion Tracker'!$F1016)),0)</f>
        <v>0</v>
      </c>
      <c r="AC1016" s="116"/>
      <c r="AD1016" s="95"/>
    </row>
    <row r="1017" spans="2:30">
      <c r="B1017" s="67">
        <f t="shared" si="30"/>
        <v>1002</v>
      </c>
      <c r="C1017" s="68" t="str">
        <f t="shared" si="31"/>
        <v>Hyderabad</v>
      </c>
      <c r="D1017" s="93" t="str">
        <f>IF(AND('Care Companion Tracker'!$U1017="", 'Care Companion Tracker'!$Z1017=""),"Class not attended", IF(AND('Care Companion Tracker'!$Z1017="",'Care Companion Tracker'!$U1017&lt;&gt;"",$K1017="Surgery",$W1017=""),"Practical Left", IF(AND('Care Companion Tracker'!$Z1017="",'Care Companion Tracker'!$U1017&lt;&gt;"",'Care Companion Tracker'!$K1017="Surgery",'Care Companion Tracker'!$Y1017=""),"Evaluation left",IF(OR(AND('Care Companion Tracker'!$Z1017&lt;&gt;"",'Care Companion Tracker'!$K1017="Surgery",'Care Companion Tracker'!$U1017&lt;&gt;"",'Care Companion Tracker'!$W1017&lt;&gt;"",'Care Companion Tracker'!$Y1017&lt;&gt;""),AND('Care Companion Tracker'!$Z1017&lt;&gt;"",'Care Companion Tracker'!$K1017="Procedure",'Care Companion Tracker'!$U1017&lt;&gt;""),AND('Care Companion Tracker'!$Z1017&lt;&gt;"",'Care Companion Tracker'!$K1017="Observation",'Care Companion Tracker'!$U1017&lt;&gt;"")),"Discharged &amp; completed",IF(AND('Care Companion Tracker'!$Z1017&lt;&gt;"",'Care Companion Tracker'!$U1017&lt;&gt;"",'Care Companion Tracker'!$W1017=""),"Discharged but no practical", IF(AND('Care Companion Tracker'!$Z1017&lt;&gt;"",'Care Companion Tracker'!$U1017&lt;&gt;"",'Care Companion Tracker'!$K1017="Surgery",'Care Companion Tracker'!$Y1017=""),"Discharged but no evaluation",IF(AND('Care Companion Tracker'!$Z1017&lt;&gt;"",'Care Companion Tracker'!$U1017=""),"Discharged but no class","Completed but not discharged")))))))</f>
        <v>Class not attended</v>
      </c>
      <c r="E1017" s="129" t="str">
        <f>IF(Table4[[#This Row],[DOA (DD/MM/YY)]]="","",TEXT(Table4[[#This Row],[DOA (DD/MM/YY)]],"mmm-yy"))</f>
        <v/>
      </c>
      <c r="F1017" s="148" t="str">
        <f>IF('Patient Admission Report'!H1012="","",'Patient Admission Report'!H1012)</f>
        <v/>
      </c>
      <c r="G1017" s="112" t="str">
        <f>IFERROR(IF('Patient Admission Report'!B1012="","",'Patient Admission Report'!B1012),"")</f>
        <v/>
      </c>
      <c r="H1017" s="68" t="str">
        <f>IFERROR(IF('Patient Admission Report'!C1012="","",'Patient Admission Report'!C1012),"")</f>
        <v/>
      </c>
      <c r="I1017" s="77" t="str">
        <f>IFERROR(IF('Patient Admission Report'!D1012="","",'Patient Admission Report'!D1012),"")</f>
        <v/>
      </c>
      <c r="J1017" s="68" t="str">
        <f>IFERROR(IF('Patient Admission Report'!E1012="","",'Patient Admission Report'!E1012),"")</f>
        <v/>
      </c>
      <c r="K1017" s="68" t="str">
        <f>IFERROR(IF('Patient Admission Report'!F1012="","",'Patient Admission Report'!F1012),"")</f>
        <v/>
      </c>
      <c r="L1017" s="68" t="str">
        <f>IFERROR(IF('Patient Admission Report'!G1012="","",'Patient Admission Report'!G1012),"")</f>
        <v/>
      </c>
      <c r="M1017" s="133" t="str">
        <f>IFERROR(IF('Patient Admission Report'!I1012="","",'Patient Admission Report'!I1012),"")</f>
        <v/>
      </c>
      <c r="N1017" s="124"/>
      <c r="O1017" s="116"/>
      <c r="P1017" s="72"/>
      <c r="Q1017" s="73"/>
      <c r="R1017" s="72"/>
      <c r="S1017" s="72"/>
      <c r="T1017" s="73"/>
      <c r="U1017" s="69"/>
      <c r="V1017" s="69"/>
      <c r="W1017" s="136"/>
      <c r="X1017" s="139"/>
      <c r="Y1017" s="121"/>
      <c r="Z1017" s="143" t="str">
        <f>IFERROR(VLOOKUP('Care Companion Tracker'!$G1017,'Patient Discharge Report'!$B$11:$E$1048576,3,FALSE),"")</f>
        <v/>
      </c>
      <c r="AA1017" s="94" t="str">
        <f>IFERROR(VLOOKUP('Care Companion Tracker'!$G1017,'Patient Discharge Report'!$B$11:$E$1048576,4,FALSE),"")</f>
        <v/>
      </c>
      <c r="AB1017" s="179">
        <f>ROUND(IF('Care Companion Tracker'!$Z1017="",0,('Care Companion Tracker'!$Z1017-'Care Companion Tracker'!$F1017)),0)</f>
        <v>0</v>
      </c>
      <c r="AC1017" s="116"/>
      <c r="AD1017" s="95"/>
    </row>
    <row r="1018" spans="2:30">
      <c r="B1018" s="67">
        <f t="shared" si="30"/>
        <v>1003</v>
      </c>
      <c r="C1018" s="68" t="str">
        <f t="shared" si="31"/>
        <v>Hyderabad</v>
      </c>
      <c r="D1018" s="93" t="str">
        <f>IF(AND('Care Companion Tracker'!$U1018="", 'Care Companion Tracker'!$Z1018=""),"Class not attended", IF(AND('Care Companion Tracker'!$Z1018="",'Care Companion Tracker'!$U1018&lt;&gt;"",$K1018="Surgery",$W1018=""),"Practical Left", IF(AND('Care Companion Tracker'!$Z1018="",'Care Companion Tracker'!$U1018&lt;&gt;"",'Care Companion Tracker'!$K1018="Surgery",'Care Companion Tracker'!$Y1018=""),"Evaluation left",IF(OR(AND('Care Companion Tracker'!$Z1018&lt;&gt;"",'Care Companion Tracker'!$K1018="Surgery",'Care Companion Tracker'!$U1018&lt;&gt;"",'Care Companion Tracker'!$W1018&lt;&gt;"",'Care Companion Tracker'!$Y1018&lt;&gt;""),AND('Care Companion Tracker'!$Z1018&lt;&gt;"",'Care Companion Tracker'!$K1018="Procedure",'Care Companion Tracker'!$U1018&lt;&gt;""),AND('Care Companion Tracker'!$Z1018&lt;&gt;"",'Care Companion Tracker'!$K1018="Observation",'Care Companion Tracker'!$U1018&lt;&gt;"")),"Discharged &amp; completed",IF(AND('Care Companion Tracker'!$Z1018&lt;&gt;"",'Care Companion Tracker'!$U1018&lt;&gt;"",'Care Companion Tracker'!$W1018=""),"Discharged but no practical", IF(AND('Care Companion Tracker'!$Z1018&lt;&gt;"",'Care Companion Tracker'!$U1018&lt;&gt;"",'Care Companion Tracker'!$K1018="Surgery",'Care Companion Tracker'!$Y1018=""),"Discharged but no evaluation",IF(AND('Care Companion Tracker'!$Z1018&lt;&gt;"",'Care Companion Tracker'!$U1018=""),"Discharged but no class","Completed but not discharged")))))))</f>
        <v>Class not attended</v>
      </c>
      <c r="E1018" s="129" t="str">
        <f>IF(Table4[[#This Row],[DOA (DD/MM/YY)]]="","",TEXT(Table4[[#This Row],[DOA (DD/MM/YY)]],"mmm-yy"))</f>
        <v/>
      </c>
      <c r="F1018" s="148" t="str">
        <f>IF('Patient Admission Report'!H1013="","",'Patient Admission Report'!H1013)</f>
        <v/>
      </c>
      <c r="G1018" s="112" t="str">
        <f>IFERROR(IF('Patient Admission Report'!B1013="","",'Patient Admission Report'!B1013),"")</f>
        <v/>
      </c>
      <c r="H1018" s="68" t="str">
        <f>IFERROR(IF('Patient Admission Report'!C1013="","",'Patient Admission Report'!C1013),"")</f>
        <v/>
      </c>
      <c r="I1018" s="77" t="str">
        <f>IFERROR(IF('Patient Admission Report'!D1013="","",'Patient Admission Report'!D1013),"")</f>
        <v/>
      </c>
      <c r="J1018" s="68" t="str">
        <f>IFERROR(IF('Patient Admission Report'!E1013="","",'Patient Admission Report'!E1013),"")</f>
        <v/>
      </c>
      <c r="K1018" s="68" t="str">
        <f>IFERROR(IF('Patient Admission Report'!F1013="","",'Patient Admission Report'!F1013),"")</f>
        <v/>
      </c>
      <c r="L1018" s="68" t="str">
        <f>IFERROR(IF('Patient Admission Report'!G1013="","",'Patient Admission Report'!G1013),"")</f>
        <v/>
      </c>
      <c r="M1018" s="133" t="str">
        <f>IFERROR(IF('Patient Admission Report'!I1013="","",'Patient Admission Report'!I1013),"")</f>
        <v/>
      </c>
      <c r="N1018" s="124"/>
      <c r="O1018" s="116"/>
      <c r="P1018" s="72"/>
      <c r="Q1018" s="73"/>
      <c r="R1018" s="72"/>
      <c r="S1018" s="72"/>
      <c r="T1018" s="73"/>
      <c r="U1018" s="69"/>
      <c r="V1018" s="69"/>
      <c r="W1018" s="136"/>
      <c r="X1018" s="139"/>
      <c r="Y1018" s="121"/>
      <c r="Z1018" s="143" t="str">
        <f>IFERROR(VLOOKUP('Care Companion Tracker'!$G1018,'Patient Discharge Report'!$B$11:$E$1048576,3,FALSE),"")</f>
        <v/>
      </c>
      <c r="AA1018" s="94" t="str">
        <f>IFERROR(VLOOKUP('Care Companion Tracker'!$G1018,'Patient Discharge Report'!$B$11:$E$1048576,4,FALSE),"")</f>
        <v/>
      </c>
      <c r="AB1018" s="179">
        <f>ROUND(IF('Care Companion Tracker'!$Z1018="",0,('Care Companion Tracker'!$Z1018-'Care Companion Tracker'!$F1018)),0)</f>
        <v>0</v>
      </c>
      <c r="AC1018" s="116"/>
      <c r="AD1018" s="95"/>
    </row>
    <row r="1019" spans="2:30">
      <c r="B1019" s="67">
        <f t="shared" si="30"/>
        <v>1004</v>
      </c>
      <c r="C1019" s="68" t="str">
        <f t="shared" si="31"/>
        <v>Hyderabad</v>
      </c>
      <c r="D1019" s="93" t="str">
        <f>IF(AND('Care Companion Tracker'!$U1019="", 'Care Companion Tracker'!$Z1019=""),"Class not attended", IF(AND('Care Companion Tracker'!$Z1019="",'Care Companion Tracker'!$U1019&lt;&gt;"",$K1019="Surgery",$W1019=""),"Practical Left", IF(AND('Care Companion Tracker'!$Z1019="",'Care Companion Tracker'!$U1019&lt;&gt;"",'Care Companion Tracker'!$K1019="Surgery",'Care Companion Tracker'!$Y1019=""),"Evaluation left",IF(OR(AND('Care Companion Tracker'!$Z1019&lt;&gt;"",'Care Companion Tracker'!$K1019="Surgery",'Care Companion Tracker'!$U1019&lt;&gt;"",'Care Companion Tracker'!$W1019&lt;&gt;"",'Care Companion Tracker'!$Y1019&lt;&gt;""),AND('Care Companion Tracker'!$Z1019&lt;&gt;"",'Care Companion Tracker'!$K1019="Procedure",'Care Companion Tracker'!$U1019&lt;&gt;""),AND('Care Companion Tracker'!$Z1019&lt;&gt;"",'Care Companion Tracker'!$K1019="Observation",'Care Companion Tracker'!$U1019&lt;&gt;"")),"Discharged &amp; completed",IF(AND('Care Companion Tracker'!$Z1019&lt;&gt;"",'Care Companion Tracker'!$U1019&lt;&gt;"",'Care Companion Tracker'!$W1019=""),"Discharged but no practical", IF(AND('Care Companion Tracker'!$Z1019&lt;&gt;"",'Care Companion Tracker'!$U1019&lt;&gt;"",'Care Companion Tracker'!$K1019="Surgery",'Care Companion Tracker'!$Y1019=""),"Discharged but no evaluation",IF(AND('Care Companion Tracker'!$Z1019&lt;&gt;"",'Care Companion Tracker'!$U1019=""),"Discharged but no class","Completed but not discharged")))))))</f>
        <v>Class not attended</v>
      </c>
      <c r="E1019" s="129" t="str">
        <f>IF(Table4[[#This Row],[DOA (DD/MM/YY)]]="","",TEXT(Table4[[#This Row],[DOA (DD/MM/YY)]],"mmm-yy"))</f>
        <v/>
      </c>
      <c r="F1019" s="148" t="str">
        <f>IF('Patient Admission Report'!H1014="","",'Patient Admission Report'!H1014)</f>
        <v/>
      </c>
      <c r="G1019" s="112" t="str">
        <f>IFERROR(IF('Patient Admission Report'!B1014="","",'Patient Admission Report'!B1014),"")</f>
        <v/>
      </c>
      <c r="H1019" s="68" t="str">
        <f>IFERROR(IF('Patient Admission Report'!C1014="","",'Patient Admission Report'!C1014),"")</f>
        <v/>
      </c>
      <c r="I1019" s="77" t="str">
        <f>IFERROR(IF('Patient Admission Report'!D1014="","",'Patient Admission Report'!D1014),"")</f>
        <v/>
      </c>
      <c r="J1019" s="68" t="str">
        <f>IFERROR(IF('Patient Admission Report'!E1014="","",'Patient Admission Report'!E1014),"")</f>
        <v/>
      </c>
      <c r="K1019" s="68" t="str">
        <f>IFERROR(IF('Patient Admission Report'!F1014="","",'Patient Admission Report'!F1014),"")</f>
        <v/>
      </c>
      <c r="L1019" s="68" t="str">
        <f>IFERROR(IF('Patient Admission Report'!G1014="","",'Patient Admission Report'!G1014),"")</f>
        <v/>
      </c>
      <c r="M1019" s="133" t="str">
        <f>IFERROR(IF('Patient Admission Report'!I1014="","",'Patient Admission Report'!I1014),"")</f>
        <v/>
      </c>
      <c r="N1019" s="124"/>
      <c r="O1019" s="116"/>
      <c r="P1019" s="72"/>
      <c r="Q1019" s="73"/>
      <c r="R1019" s="72"/>
      <c r="S1019" s="72"/>
      <c r="T1019" s="73"/>
      <c r="U1019" s="69"/>
      <c r="V1019" s="69"/>
      <c r="W1019" s="136"/>
      <c r="X1019" s="139"/>
      <c r="Y1019" s="121"/>
      <c r="Z1019" s="143" t="str">
        <f>IFERROR(VLOOKUP('Care Companion Tracker'!$G1019,'Patient Discharge Report'!$B$11:$E$1048576,3,FALSE),"")</f>
        <v/>
      </c>
      <c r="AA1019" s="94" t="str">
        <f>IFERROR(VLOOKUP('Care Companion Tracker'!$G1019,'Patient Discharge Report'!$B$11:$E$1048576,4,FALSE),"")</f>
        <v/>
      </c>
      <c r="AB1019" s="179">
        <f>ROUND(IF('Care Companion Tracker'!$Z1019="",0,('Care Companion Tracker'!$Z1019-'Care Companion Tracker'!$F1019)),0)</f>
        <v>0</v>
      </c>
      <c r="AC1019" s="116"/>
      <c r="AD1019" s="95"/>
    </row>
    <row r="1020" spans="2:30">
      <c r="B1020" s="67">
        <f t="shared" si="30"/>
        <v>1005</v>
      </c>
      <c r="C1020" s="68" t="str">
        <f t="shared" si="31"/>
        <v>Hyderabad</v>
      </c>
      <c r="D1020" s="93" t="str">
        <f>IF(AND('Care Companion Tracker'!$U1020="", 'Care Companion Tracker'!$Z1020=""),"Class not attended", IF(AND('Care Companion Tracker'!$Z1020="",'Care Companion Tracker'!$U1020&lt;&gt;"",$K1020="Surgery",$W1020=""),"Practical Left", IF(AND('Care Companion Tracker'!$Z1020="",'Care Companion Tracker'!$U1020&lt;&gt;"",'Care Companion Tracker'!$K1020="Surgery",'Care Companion Tracker'!$Y1020=""),"Evaluation left",IF(OR(AND('Care Companion Tracker'!$Z1020&lt;&gt;"",'Care Companion Tracker'!$K1020="Surgery",'Care Companion Tracker'!$U1020&lt;&gt;"",'Care Companion Tracker'!$W1020&lt;&gt;"",'Care Companion Tracker'!$Y1020&lt;&gt;""),AND('Care Companion Tracker'!$Z1020&lt;&gt;"",'Care Companion Tracker'!$K1020="Procedure",'Care Companion Tracker'!$U1020&lt;&gt;""),AND('Care Companion Tracker'!$Z1020&lt;&gt;"",'Care Companion Tracker'!$K1020="Observation",'Care Companion Tracker'!$U1020&lt;&gt;"")),"Discharged &amp; completed",IF(AND('Care Companion Tracker'!$Z1020&lt;&gt;"",'Care Companion Tracker'!$U1020&lt;&gt;"",'Care Companion Tracker'!$W1020=""),"Discharged but no practical", IF(AND('Care Companion Tracker'!$Z1020&lt;&gt;"",'Care Companion Tracker'!$U1020&lt;&gt;"",'Care Companion Tracker'!$K1020="Surgery",'Care Companion Tracker'!$Y1020=""),"Discharged but no evaluation",IF(AND('Care Companion Tracker'!$Z1020&lt;&gt;"",'Care Companion Tracker'!$U1020=""),"Discharged but no class","Completed but not discharged")))))))</f>
        <v>Class not attended</v>
      </c>
      <c r="E1020" s="129" t="str">
        <f>IF(Table4[[#This Row],[DOA (DD/MM/YY)]]="","",TEXT(Table4[[#This Row],[DOA (DD/MM/YY)]],"mmm-yy"))</f>
        <v/>
      </c>
      <c r="F1020" s="148" t="str">
        <f>IF('Patient Admission Report'!H1015="","",'Patient Admission Report'!H1015)</f>
        <v/>
      </c>
      <c r="G1020" s="112" t="str">
        <f>IFERROR(IF('Patient Admission Report'!B1015="","",'Patient Admission Report'!B1015),"")</f>
        <v/>
      </c>
      <c r="H1020" s="68" t="str">
        <f>IFERROR(IF('Patient Admission Report'!C1015="","",'Patient Admission Report'!C1015),"")</f>
        <v/>
      </c>
      <c r="I1020" s="77" t="str">
        <f>IFERROR(IF('Patient Admission Report'!D1015="","",'Patient Admission Report'!D1015),"")</f>
        <v/>
      </c>
      <c r="J1020" s="68" t="str">
        <f>IFERROR(IF('Patient Admission Report'!E1015="","",'Patient Admission Report'!E1015),"")</f>
        <v/>
      </c>
      <c r="K1020" s="68" t="str">
        <f>IFERROR(IF('Patient Admission Report'!F1015="","",'Patient Admission Report'!F1015),"")</f>
        <v/>
      </c>
      <c r="L1020" s="68" t="str">
        <f>IFERROR(IF('Patient Admission Report'!G1015="","",'Patient Admission Report'!G1015),"")</f>
        <v/>
      </c>
      <c r="M1020" s="133" t="str">
        <f>IFERROR(IF('Patient Admission Report'!I1015="","",'Patient Admission Report'!I1015),"")</f>
        <v/>
      </c>
      <c r="N1020" s="124"/>
      <c r="O1020" s="116"/>
      <c r="P1020" s="72"/>
      <c r="Q1020" s="73"/>
      <c r="R1020" s="72"/>
      <c r="S1020" s="72"/>
      <c r="T1020" s="73"/>
      <c r="U1020" s="69"/>
      <c r="V1020" s="69"/>
      <c r="W1020" s="136"/>
      <c r="X1020" s="139"/>
      <c r="Y1020" s="121"/>
      <c r="Z1020" s="143" t="str">
        <f>IFERROR(VLOOKUP('Care Companion Tracker'!$G1020,'Patient Discharge Report'!$B$11:$E$1048576,3,FALSE),"")</f>
        <v/>
      </c>
      <c r="AA1020" s="94" t="str">
        <f>IFERROR(VLOOKUP('Care Companion Tracker'!$G1020,'Patient Discharge Report'!$B$11:$E$1048576,4,FALSE),"")</f>
        <v/>
      </c>
      <c r="AB1020" s="179">
        <f>ROUND(IF('Care Companion Tracker'!$Z1020="",0,('Care Companion Tracker'!$Z1020-'Care Companion Tracker'!$F1020)),0)</f>
        <v>0</v>
      </c>
      <c r="AC1020" s="116"/>
      <c r="AD1020" s="95"/>
    </row>
    <row r="1021" spans="2:30">
      <c r="B1021" s="67">
        <f t="shared" si="30"/>
        <v>1006</v>
      </c>
      <c r="C1021" s="68" t="str">
        <f t="shared" si="31"/>
        <v>Hyderabad</v>
      </c>
      <c r="D1021" s="93" t="str">
        <f>IF(AND('Care Companion Tracker'!$U1021="", 'Care Companion Tracker'!$Z1021=""),"Class not attended", IF(AND('Care Companion Tracker'!$Z1021="",'Care Companion Tracker'!$U1021&lt;&gt;"",$K1021="Surgery",$W1021=""),"Practical Left", IF(AND('Care Companion Tracker'!$Z1021="",'Care Companion Tracker'!$U1021&lt;&gt;"",'Care Companion Tracker'!$K1021="Surgery",'Care Companion Tracker'!$Y1021=""),"Evaluation left",IF(OR(AND('Care Companion Tracker'!$Z1021&lt;&gt;"",'Care Companion Tracker'!$K1021="Surgery",'Care Companion Tracker'!$U1021&lt;&gt;"",'Care Companion Tracker'!$W1021&lt;&gt;"",'Care Companion Tracker'!$Y1021&lt;&gt;""),AND('Care Companion Tracker'!$Z1021&lt;&gt;"",'Care Companion Tracker'!$K1021="Procedure",'Care Companion Tracker'!$U1021&lt;&gt;""),AND('Care Companion Tracker'!$Z1021&lt;&gt;"",'Care Companion Tracker'!$K1021="Observation",'Care Companion Tracker'!$U1021&lt;&gt;"")),"Discharged &amp; completed",IF(AND('Care Companion Tracker'!$Z1021&lt;&gt;"",'Care Companion Tracker'!$U1021&lt;&gt;"",'Care Companion Tracker'!$W1021=""),"Discharged but no practical", IF(AND('Care Companion Tracker'!$Z1021&lt;&gt;"",'Care Companion Tracker'!$U1021&lt;&gt;"",'Care Companion Tracker'!$K1021="Surgery",'Care Companion Tracker'!$Y1021=""),"Discharged but no evaluation",IF(AND('Care Companion Tracker'!$Z1021&lt;&gt;"",'Care Companion Tracker'!$U1021=""),"Discharged but no class","Completed but not discharged")))))))</f>
        <v>Class not attended</v>
      </c>
      <c r="E1021" s="129" t="str">
        <f>IF(Table4[[#This Row],[DOA (DD/MM/YY)]]="","",TEXT(Table4[[#This Row],[DOA (DD/MM/YY)]],"mmm-yy"))</f>
        <v/>
      </c>
      <c r="F1021" s="148" t="str">
        <f>IF('Patient Admission Report'!H1016="","",'Patient Admission Report'!H1016)</f>
        <v/>
      </c>
      <c r="G1021" s="112" t="str">
        <f>IFERROR(IF('Patient Admission Report'!B1016="","",'Patient Admission Report'!B1016),"")</f>
        <v/>
      </c>
      <c r="H1021" s="68" t="str">
        <f>IFERROR(IF('Patient Admission Report'!C1016="","",'Patient Admission Report'!C1016),"")</f>
        <v/>
      </c>
      <c r="I1021" s="77" t="str">
        <f>IFERROR(IF('Patient Admission Report'!D1016="","",'Patient Admission Report'!D1016),"")</f>
        <v/>
      </c>
      <c r="J1021" s="68" t="str">
        <f>IFERROR(IF('Patient Admission Report'!E1016="","",'Patient Admission Report'!E1016),"")</f>
        <v/>
      </c>
      <c r="K1021" s="68" t="str">
        <f>IFERROR(IF('Patient Admission Report'!F1016="","",'Patient Admission Report'!F1016),"")</f>
        <v/>
      </c>
      <c r="L1021" s="68" t="str">
        <f>IFERROR(IF('Patient Admission Report'!G1016="","",'Patient Admission Report'!G1016),"")</f>
        <v/>
      </c>
      <c r="M1021" s="133" t="str">
        <f>IFERROR(IF('Patient Admission Report'!I1016="","",'Patient Admission Report'!I1016),"")</f>
        <v/>
      </c>
      <c r="N1021" s="124"/>
      <c r="O1021" s="116"/>
      <c r="P1021" s="72"/>
      <c r="Q1021" s="73"/>
      <c r="R1021" s="72"/>
      <c r="S1021" s="72"/>
      <c r="T1021" s="73"/>
      <c r="U1021" s="69"/>
      <c r="V1021" s="69"/>
      <c r="W1021" s="136"/>
      <c r="X1021" s="139"/>
      <c r="Y1021" s="121"/>
      <c r="Z1021" s="143" t="str">
        <f>IFERROR(VLOOKUP('Care Companion Tracker'!$G1021,'Patient Discharge Report'!$B$11:$E$1048576,3,FALSE),"")</f>
        <v/>
      </c>
      <c r="AA1021" s="94" t="str">
        <f>IFERROR(VLOOKUP('Care Companion Tracker'!$G1021,'Patient Discharge Report'!$B$11:$E$1048576,4,FALSE),"")</f>
        <v/>
      </c>
      <c r="AB1021" s="179">
        <f>ROUND(IF('Care Companion Tracker'!$Z1021="",0,('Care Companion Tracker'!$Z1021-'Care Companion Tracker'!$F1021)),0)</f>
        <v>0</v>
      </c>
      <c r="AC1021" s="116"/>
      <c r="AD1021" s="95"/>
    </row>
    <row r="1022" spans="2:30">
      <c r="B1022" s="67">
        <f t="shared" si="30"/>
        <v>1007</v>
      </c>
      <c r="C1022" s="68" t="str">
        <f t="shared" si="31"/>
        <v>Hyderabad</v>
      </c>
      <c r="D1022" s="93" t="str">
        <f>IF(AND('Care Companion Tracker'!$U1022="", 'Care Companion Tracker'!$Z1022=""),"Class not attended", IF(AND('Care Companion Tracker'!$Z1022="",'Care Companion Tracker'!$U1022&lt;&gt;"",$K1022="Surgery",$W1022=""),"Practical Left", IF(AND('Care Companion Tracker'!$Z1022="",'Care Companion Tracker'!$U1022&lt;&gt;"",'Care Companion Tracker'!$K1022="Surgery",'Care Companion Tracker'!$Y1022=""),"Evaluation left",IF(OR(AND('Care Companion Tracker'!$Z1022&lt;&gt;"",'Care Companion Tracker'!$K1022="Surgery",'Care Companion Tracker'!$U1022&lt;&gt;"",'Care Companion Tracker'!$W1022&lt;&gt;"",'Care Companion Tracker'!$Y1022&lt;&gt;""),AND('Care Companion Tracker'!$Z1022&lt;&gt;"",'Care Companion Tracker'!$K1022="Procedure",'Care Companion Tracker'!$U1022&lt;&gt;""),AND('Care Companion Tracker'!$Z1022&lt;&gt;"",'Care Companion Tracker'!$K1022="Observation",'Care Companion Tracker'!$U1022&lt;&gt;"")),"Discharged &amp; completed",IF(AND('Care Companion Tracker'!$Z1022&lt;&gt;"",'Care Companion Tracker'!$U1022&lt;&gt;"",'Care Companion Tracker'!$W1022=""),"Discharged but no practical", IF(AND('Care Companion Tracker'!$Z1022&lt;&gt;"",'Care Companion Tracker'!$U1022&lt;&gt;"",'Care Companion Tracker'!$K1022="Surgery",'Care Companion Tracker'!$Y1022=""),"Discharged but no evaluation",IF(AND('Care Companion Tracker'!$Z1022&lt;&gt;"",'Care Companion Tracker'!$U1022=""),"Discharged but no class","Completed but not discharged")))))))</f>
        <v>Class not attended</v>
      </c>
      <c r="E1022" s="129" t="str">
        <f>IF(Table4[[#This Row],[DOA (DD/MM/YY)]]="","",TEXT(Table4[[#This Row],[DOA (DD/MM/YY)]],"mmm-yy"))</f>
        <v/>
      </c>
      <c r="F1022" s="148" t="str">
        <f>IF('Patient Admission Report'!H1017="","",'Patient Admission Report'!H1017)</f>
        <v/>
      </c>
      <c r="G1022" s="112" t="str">
        <f>IFERROR(IF('Patient Admission Report'!B1017="","",'Patient Admission Report'!B1017),"")</f>
        <v/>
      </c>
      <c r="H1022" s="68" t="str">
        <f>IFERROR(IF('Patient Admission Report'!C1017="","",'Patient Admission Report'!C1017),"")</f>
        <v/>
      </c>
      <c r="I1022" s="77" t="str">
        <f>IFERROR(IF('Patient Admission Report'!D1017="","",'Patient Admission Report'!D1017),"")</f>
        <v/>
      </c>
      <c r="J1022" s="68" t="str">
        <f>IFERROR(IF('Patient Admission Report'!E1017="","",'Patient Admission Report'!E1017),"")</f>
        <v/>
      </c>
      <c r="K1022" s="68" t="str">
        <f>IFERROR(IF('Patient Admission Report'!F1017="","",'Patient Admission Report'!F1017),"")</f>
        <v/>
      </c>
      <c r="L1022" s="68" t="str">
        <f>IFERROR(IF('Patient Admission Report'!G1017="","",'Patient Admission Report'!G1017),"")</f>
        <v/>
      </c>
      <c r="M1022" s="133" t="str">
        <f>IFERROR(IF('Patient Admission Report'!I1017="","",'Patient Admission Report'!I1017),"")</f>
        <v/>
      </c>
      <c r="N1022" s="124"/>
      <c r="O1022" s="116"/>
      <c r="P1022" s="72"/>
      <c r="Q1022" s="73"/>
      <c r="R1022" s="72"/>
      <c r="S1022" s="72"/>
      <c r="T1022" s="73"/>
      <c r="U1022" s="69"/>
      <c r="V1022" s="69"/>
      <c r="W1022" s="136"/>
      <c r="X1022" s="139"/>
      <c r="Y1022" s="121"/>
      <c r="Z1022" s="143" t="str">
        <f>IFERROR(VLOOKUP('Care Companion Tracker'!$G1022,'Patient Discharge Report'!$B$11:$E$1048576,3,FALSE),"")</f>
        <v/>
      </c>
      <c r="AA1022" s="94" t="str">
        <f>IFERROR(VLOOKUP('Care Companion Tracker'!$G1022,'Patient Discharge Report'!$B$11:$E$1048576,4,FALSE),"")</f>
        <v/>
      </c>
      <c r="AB1022" s="179">
        <f>ROUND(IF('Care Companion Tracker'!$Z1022="",0,('Care Companion Tracker'!$Z1022-'Care Companion Tracker'!$F1022)),0)</f>
        <v>0</v>
      </c>
      <c r="AC1022" s="116"/>
      <c r="AD1022" s="95"/>
    </row>
    <row r="1023" spans="2:30">
      <c r="B1023" s="67">
        <f t="shared" si="30"/>
        <v>1008</v>
      </c>
      <c r="C1023" s="68" t="str">
        <f t="shared" si="31"/>
        <v>Hyderabad</v>
      </c>
      <c r="D1023" s="93" t="str">
        <f>IF(AND('Care Companion Tracker'!$U1023="", 'Care Companion Tracker'!$Z1023=""),"Class not attended", IF(AND('Care Companion Tracker'!$Z1023="",'Care Companion Tracker'!$U1023&lt;&gt;"",$K1023="Surgery",$W1023=""),"Practical Left", IF(AND('Care Companion Tracker'!$Z1023="",'Care Companion Tracker'!$U1023&lt;&gt;"",'Care Companion Tracker'!$K1023="Surgery",'Care Companion Tracker'!$Y1023=""),"Evaluation left",IF(OR(AND('Care Companion Tracker'!$Z1023&lt;&gt;"",'Care Companion Tracker'!$K1023="Surgery",'Care Companion Tracker'!$U1023&lt;&gt;"",'Care Companion Tracker'!$W1023&lt;&gt;"",'Care Companion Tracker'!$Y1023&lt;&gt;""),AND('Care Companion Tracker'!$Z1023&lt;&gt;"",'Care Companion Tracker'!$K1023="Procedure",'Care Companion Tracker'!$U1023&lt;&gt;""),AND('Care Companion Tracker'!$Z1023&lt;&gt;"",'Care Companion Tracker'!$K1023="Observation",'Care Companion Tracker'!$U1023&lt;&gt;"")),"Discharged &amp; completed",IF(AND('Care Companion Tracker'!$Z1023&lt;&gt;"",'Care Companion Tracker'!$U1023&lt;&gt;"",'Care Companion Tracker'!$W1023=""),"Discharged but no practical", IF(AND('Care Companion Tracker'!$Z1023&lt;&gt;"",'Care Companion Tracker'!$U1023&lt;&gt;"",'Care Companion Tracker'!$K1023="Surgery",'Care Companion Tracker'!$Y1023=""),"Discharged but no evaluation",IF(AND('Care Companion Tracker'!$Z1023&lt;&gt;"",'Care Companion Tracker'!$U1023=""),"Discharged but no class","Completed but not discharged")))))))</f>
        <v>Class not attended</v>
      </c>
      <c r="E1023" s="129" t="str">
        <f>IF(Table4[[#This Row],[DOA (DD/MM/YY)]]="","",TEXT(Table4[[#This Row],[DOA (DD/MM/YY)]],"mmm-yy"))</f>
        <v/>
      </c>
      <c r="F1023" s="148" t="str">
        <f>IF('Patient Admission Report'!H1018="","",'Patient Admission Report'!H1018)</f>
        <v/>
      </c>
      <c r="G1023" s="112" t="str">
        <f>IFERROR(IF('Patient Admission Report'!B1018="","",'Patient Admission Report'!B1018),"")</f>
        <v/>
      </c>
      <c r="H1023" s="68" t="str">
        <f>IFERROR(IF('Patient Admission Report'!C1018="","",'Patient Admission Report'!C1018),"")</f>
        <v/>
      </c>
      <c r="I1023" s="77" t="str">
        <f>IFERROR(IF('Patient Admission Report'!D1018="","",'Patient Admission Report'!D1018),"")</f>
        <v/>
      </c>
      <c r="J1023" s="68" t="str">
        <f>IFERROR(IF('Patient Admission Report'!E1018="","",'Patient Admission Report'!E1018),"")</f>
        <v/>
      </c>
      <c r="K1023" s="68" t="str">
        <f>IFERROR(IF('Patient Admission Report'!F1018="","",'Patient Admission Report'!F1018),"")</f>
        <v/>
      </c>
      <c r="L1023" s="68" t="str">
        <f>IFERROR(IF('Patient Admission Report'!G1018="","",'Patient Admission Report'!G1018),"")</f>
        <v/>
      </c>
      <c r="M1023" s="133" t="str">
        <f>IFERROR(IF('Patient Admission Report'!I1018="","",'Patient Admission Report'!I1018),"")</f>
        <v/>
      </c>
      <c r="N1023" s="124"/>
      <c r="O1023" s="116"/>
      <c r="P1023" s="72"/>
      <c r="Q1023" s="73"/>
      <c r="R1023" s="72"/>
      <c r="S1023" s="72"/>
      <c r="T1023" s="73"/>
      <c r="U1023" s="69"/>
      <c r="V1023" s="69"/>
      <c r="W1023" s="136"/>
      <c r="X1023" s="139"/>
      <c r="Y1023" s="121"/>
      <c r="Z1023" s="143" t="str">
        <f>IFERROR(VLOOKUP('Care Companion Tracker'!$G1023,'Patient Discharge Report'!$B$11:$E$1048576,3,FALSE),"")</f>
        <v/>
      </c>
      <c r="AA1023" s="94" t="str">
        <f>IFERROR(VLOOKUP('Care Companion Tracker'!$G1023,'Patient Discharge Report'!$B$11:$E$1048576,4,FALSE),"")</f>
        <v/>
      </c>
      <c r="AB1023" s="179">
        <f>ROUND(IF('Care Companion Tracker'!$Z1023="",0,('Care Companion Tracker'!$Z1023-'Care Companion Tracker'!$F1023)),0)</f>
        <v>0</v>
      </c>
      <c r="AC1023" s="116"/>
      <c r="AD1023" s="95"/>
    </row>
    <row r="1024" spans="2:30">
      <c r="B1024" s="67">
        <f t="shared" si="30"/>
        <v>1009</v>
      </c>
      <c r="C1024" s="68" t="str">
        <f t="shared" si="31"/>
        <v>Hyderabad</v>
      </c>
      <c r="D1024" s="93" t="str">
        <f>IF(AND('Care Companion Tracker'!$U1024="", 'Care Companion Tracker'!$Z1024=""),"Class not attended", IF(AND('Care Companion Tracker'!$Z1024="",'Care Companion Tracker'!$U1024&lt;&gt;"",$K1024="Surgery",$W1024=""),"Practical Left", IF(AND('Care Companion Tracker'!$Z1024="",'Care Companion Tracker'!$U1024&lt;&gt;"",'Care Companion Tracker'!$K1024="Surgery",'Care Companion Tracker'!$Y1024=""),"Evaluation left",IF(OR(AND('Care Companion Tracker'!$Z1024&lt;&gt;"",'Care Companion Tracker'!$K1024="Surgery",'Care Companion Tracker'!$U1024&lt;&gt;"",'Care Companion Tracker'!$W1024&lt;&gt;"",'Care Companion Tracker'!$Y1024&lt;&gt;""),AND('Care Companion Tracker'!$Z1024&lt;&gt;"",'Care Companion Tracker'!$K1024="Procedure",'Care Companion Tracker'!$U1024&lt;&gt;""),AND('Care Companion Tracker'!$Z1024&lt;&gt;"",'Care Companion Tracker'!$K1024="Observation",'Care Companion Tracker'!$U1024&lt;&gt;"")),"Discharged &amp; completed",IF(AND('Care Companion Tracker'!$Z1024&lt;&gt;"",'Care Companion Tracker'!$U1024&lt;&gt;"",'Care Companion Tracker'!$W1024=""),"Discharged but no practical", IF(AND('Care Companion Tracker'!$Z1024&lt;&gt;"",'Care Companion Tracker'!$U1024&lt;&gt;"",'Care Companion Tracker'!$K1024="Surgery",'Care Companion Tracker'!$Y1024=""),"Discharged but no evaluation",IF(AND('Care Companion Tracker'!$Z1024&lt;&gt;"",'Care Companion Tracker'!$U1024=""),"Discharged but no class","Completed but not discharged")))))))</f>
        <v>Class not attended</v>
      </c>
      <c r="E1024" s="129" t="str">
        <f>IF(Table4[[#This Row],[DOA (DD/MM/YY)]]="","",TEXT(Table4[[#This Row],[DOA (DD/MM/YY)]],"mmm-yy"))</f>
        <v/>
      </c>
      <c r="F1024" s="148" t="str">
        <f>IF('Patient Admission Report'!H1019="","",'Patient Admission Report'!H1019)</f>
        <v/>
      </c>
      <c r="G1024" s="112" t="str">
        <f>IFERROR(IF('Patient Admission Report'!B1019="","",'Patient Admission Report'!B1019),"")</f>
        <v/>
      </c>
      <c r="H1024" s="68" t="str">
        <f>IFERROR(IF('Patient Admission Report'!C1019="","",'Patient Admission Report'!C1019),"")</f>
        <v/>
      </c>
      <c r="I1024" s="77" t="str">
        <f>IFERROR(IF('Patient Admission Report'!D1019="","",'Patient Admission Report'!D1019),"")</f>
        <v/>
      </c>
      <c r="J1024" s="68" t="str">
        <f>IFERROR(IF('Patient Admission Report'!E1019="","",'Patient Admission Report'!E1019),"")</f>
        <v/>
      </c>
      <c r="K1024" s="68" t="str">
        <f>IFERROR(IF('Patient Admission Report'!F1019="","",'Patient Admission Report'!F1019),"")</f>
        <v/>
      </c>
      <c r="L1024" s="68" t="str">
        <f>IFERROR(IF('Patient Admission Report'!G1019="","",'Patient Admission Report'!G1019),"")</f>
        <v/>
      </c>
      <c r="M1024" s="133" t="str">
        <f>IFERROR(IF('Patient Admission Report'!I1019="","",'Patient Admission Report'!I1019),"")</f>
        <v/>
      </c>
      <c r="N1024" s="124"/>
      <c r="O1024" s="116"/>
      <c r="P1024" s="72"/>
      <c r="Q1024" s="73"/>
      <c r="R1024" s="72"/>
      <c r="S1024" s="72"/>
      <c r="T1024" s="73"/>
      <c r="U1024" s="69"/>
      <c r="V1024" s="69"/>
      <c r="W1024" s="136"/>
      <c r="X1024" s="139"/>
      <c r="Y1024" s="121"/>
      <c r="Z1024" s="143" t="str">
        <f>IFERROR(VLOOKUP('Care Companion Tracker'!$G1024,'Patient Discharge Report'!$B$11:$E$1048576,3,FALSE),"")</f>
        <v/>
      </c>
      <c r="AA1024" s="94" t="str">
        <f>IFERROR(VLOOKUP('Care Companion Tracker'!$G1024,'Patient Discharge Report'!$B$11:$E$1048576,4,FALSE),"")</f>
        <v/>
      </c>
      <c r="AB1024" s="179">
        <f>ROUND(IF('Care Companion Tracker'!$Z1024="",0,('Care Companion Tracker'!$Z1024-'Care Companion Tracker'!$F1024)),0)</f>
        <v>0</v>
      </c>
      <c r="AC1024" s="116"/>
      <c r="AD1024" s="95"/>
    </row>
    <row r="1025" spans="2:30">
      <c r="B1025" s="67">
        <f t="shared" si="30"/>
        <v>1010</v>
      </c>
      <c r="C1025" s="68" t="str">
        <f t="shared" si="31"/>
        <v>Hyderabad</v>
      </c>
      <c r="D1025" s="93" t="str">
        <f>IF(AND('Care Companion Tracker'!$U1025="", 'Care Companion Tracker'!$Z1025=""),"Class not attended", IF(AND('Care Companion Tracker'!$Z1025="",'Care Companion Tracker'!$U1025&lt;&gt;"",$K1025="Surgery",$W1025=""),"Practical Left", IF(AND('Care Companion Tracker'!$Z1025="",'Care Companion Tracker'!$U1025&lt;&gt;"",'Care Companion Tracker'!$K1025="Surgery",'Care Companion Tracker'!$Y1025=""),"Evaluation left",IF(OR(AND('Care Companion Tracker'!$Z1025&lt;&gt;"",'Care Companion Tracker'!$K1025="Surgery",'Care Companion Tracker'!$U1025&lt;&gt;"",'Care Companion Tracker'!$W1025&lt;&gt;"",'Care Companion Tracker'!$Y1025&lt;&gt;""),AND('Care Companion Tracker'!$Z1025&lt;&gt;"",'Care Companion Tracker'!$K1025="Procedure",'Care Companion Tracker'!$U1025&lt;&gt;""),AND('Care Companion Tracker'!$Z1025&lt;&gt;"",'Care Companion Tracker'!$K1025="Observation",'Care Companion Tracker'!$U1025&lt;&gt;"")),"Discharged &amp; completed",IF(AND('Care Companion Tracker'!$Z1025&lt;&gt;"",'Care Companion Tracker'!$U1025&lt;&gt;"",'Care Companion Tracker'!$W1025=""),"Discharged but no practical", IF(AND('Care Companion Tracker'!$Z1025&lt;&gt;"",'Care Companion Tracker'!$U1025&lt;&gt;"",'Care Companion Tracker'!$K1025="Surgery",'Care Companion Tracker'!$Y1025=""),"Discharged but no evaluation",IF(AND('Care Companion Tracker'!$Z1025&lt;&gt;"",'Care Companion Tracker'!$U1025=""),"Discharged but no class","Completed but not discharged")))))))</f>
        <v>Class not attended</v>
      </c>
      <c r="E1025" s="129" t="str">
        <f>IF(Table4[[#This Row],[DOA (DD/MM/YY)]]="","",TEXT(Table4[[#This Row],[DOA (DD/MM/YY)]],"mmm-yy"))</f>
        <v/>
      </c>
      <c r="F1025" s="148" t="str">
        <f>IF('Patient Admission Report'!H1020="","",'Patient Admission Report'!H1020)</f>
        <v/>
      </c>
      <c r="G1025" s="112" t="str">
        <f>IFERROR(IF('Patient Admission Report'!B1020="","",'Patient Admission Report'!B1020),"")</f>
        <v/>
      </c>
      <c r="H1025" s="68" t="str">
        <f>IFERROR(IF('Patient Admission Report'!C1020="","",'Patient Admission Report'!C1020),"")</f>
        <v/>
      </c>
      <c r="I1025" s="77" t="str">
        <f>IFERROR(IF('Patient Admission Report'!D1020="","",'Patient Admission Report'!D1020),"")</f>
        <v/>
      </c>
      <c r="J1025" s="68" t="str">
        <f>IFERROR(IF('Patient Admission Report'!E1020="","",'Patient Admission Report'!E1020),"")</f>
        <v/>
      </c>
      <c r="K1025" s="68" t="str">
        <f>IFERROR(IF('Patient Admission Report'!F1020="","",'Patient Admission Report'!F1020),"")</f>
        <v/>
      </c>
      <c r="L1025" s="68" t="str">
        <f>IFERROR(IF('Patient Admission Report'!G1020="","",'Patient Admission Report'!G1020),"")</f>
        <v/>
      </c>
      <c r="M1025" s="133" t="str">
        <f>IFERROR(IF('Patient Admission Report'!I1020="","",'Patient Admission Report'!I1020),"")</f>
        <v/>
      </c>
      <c r="N1025" s="124"/>
      <c r="O1025" s="116"/>
      <c r="P1025" s="72"/>
      <c r="Q1025" s="73"/>
      <c r="R1025" s="72"/>
      <c r="S1025" s="72"/>
      <c r="T1025" s="73"/>
      <c r="U1025" s="69"/>
      <c r="V1025" s="69"/>
      <c r="W1025" s="136"/>
      <c r="X1025" s="139"/>
      <c r="Y1025" s="121"/>
      <c r="Z1025" s="143" t="str">
        <f>IFERROR(VLOOKUP('Care Companion Tracker'!$G1025,'Patient Discharge Report'!$B$11:$E$1048576,3,FALSE),"")</f>
        <v/>
      </c>
      <c r="AA1025" s="94" t="str">
        <f>IFERROR(VLOOKUP('Care Companion Tracker'!$G1025,'Patient Discharge Report'!$B$11:$E$1048576,4,FALSE),"")</f>
        <v/>
      </c>
      <c r="AB1025" s="179">
        <f>ROUND(IF('Care Companion Tracker'!$Z1025="",0,('Care Companion Tracker'!$Z1025-'Care Companion Tracker'!$F1025)),0)</f>
        <v>0</v>
      </c>
      <c r="AC1025" s="116"/>
      <c r="AD1025" s="95"/>
    </row>
    <row r="1026" spans="2:30">
      <c r="B1026" s="67">
        <f t="shared" si="30"/>
        <v>1011</v>
      </c>
      <c r="C1026" s="68" t="str">
        <f t="shared" si="31"/>
        <v>Hyderabad</v>
      </c>
      <c r="D1026" s="93" t="str">
        <f>IF(AND('Care Companion Tracker'!$U1026="", 'Care Companion Tracker'!$Z1026=""),"Class not attended", IF(AND('Care Companion Tracker'!$Z1026="",'Care Companion Tracker'!$U1026&lt;&gt;"",$K1026="Surgery",$W1026=""),"Practical Left", IF(AND('Care Companion Tracker'!$Z1026="",'Care Companion Tracker'!$U1026&lt;&gt;"",'Care Companion Tracker'!$K1026="Surgery",'Care Companion Tracker'!$Y1026=""),"Evaluation left",IF(OR(AND('Care Companion Tracker'!$Z1026&lt;&gt;"",'Care Companion Tracker'!$K1026="Surgery",'Care Companion Tracker'!$U1026&lt;&gt;"",'Care Companion Tracker'!$W1026&lt;&gt;"",'Care Companion Tracker'!$Y1026&lt;&gt;""),AND('Care Companion Tracker'!$Z1026&lt;&gt;"",'Care Companion Tracker'!$K1026="Procedure",'Care Companion Tracker'!$U1026&lt;&gt;""),AND('Care Companion Tracker'!$Z1026&lt;&gt;"",'Care Companion Tracker'!$K1026="Observation",'Care Companion Tracker'!$U1026&lt;&gt;"")),"Discharged &amp; completed",IF(AND('Care Companion Tracker'!$Z1026&lt;&gt;"",'Care Companion Tracker'!$U1026&lt;&gt;"",'Care Companion Tracker'!$W1026=""),"Discharged but no practical", IF(AND('Care Companion Tracker'!$Z1026&lt;&gt;"",'Care Companion Tracker'!$U1026&lt;&gt;"",'Care Companion Tracker'!$K1026="Surgery",'Care Companion Tracker'!$Y1026=""),"Discharged but no evaluation",IF(AND('Care Companion Tracker'!$Z1026&lt;&gt;"",'Care Companion Tracker'!$U1026=""),"Discharged but no class","Completed but not discharged")))))))</f>
        <v>Class not attended</v>
      </c>
      <c r="E1026" s="129" t="str">
        <f>IF(Table4[[#This Row],[DOA (DD/MM/YY)]]="","",TEXT(Table4[[#This Row],[DOA (DD/MM/YY)]],"mmm-yy"))</f>
        <v/>
      </c>
      <c r="F1026" s="148" t="str">
        <f>IF('Patient Admission Report'!H1021="","",'Patient Admission Report'!H1021)</f>
        <v/>
      </c>
      <c r="G1026" s="112" t="str">
        <f>IFERROR(IF('Patient Admission Report'!B1021="","",'Patient Admission Report'!B1021),"")</f>
        <v/>
      </c>
      <c r="H1026" s="70" t="str">
        <f>IFERROR(IF('Patient Admission Report'!C1021="","",'Patient Admission Report'!C1021),"")</f>
        <v/>
      </c>
      <c r="I1026" s="77" t="str">
        <f>IFERROR(IF('Patient Admission Report'!D1021="","",'Patient Admission Report'!D1021),"")</f>
        <v/>
      </c>
      <c r="J1026" s="70" t="str">
        <f>IFERROR(IF('Patient Admission Report'!E1021="","",'Patient Admission Report'!E1021),"")</f>
        <v/>
      </c>
      <c r="K1026" s="70" t="str">
        <f>IFERROR(IF('Patient Admission Report'!F1021="","",'Patient Admission Report'!F1021),"")</f>
        <v/>
      </c>
      <c r="L1026" s="70" t="str">
        <f>IFERROR(IF('Patient Admission Report'!G1021="","",'Patient Admission Report'!G1021),"")</f>
        <v/>
      </c>
      <c r="M1026" s="134" t="str">
        <f>IFERROR(IF('Patient Admission Report'!I1021="","",'Patient Admission Report'!I1021),"")</f>
        <v/>
      </c>
      <c r="N1026" s="124"/>
      <c r="O1026" s="116"/>
      <c r="P1026" s="72"/>
      <c r="Q1026" s="73"/>
      <c r="R1026" s="72"/>
      <c r="S1026" s="72"/>
      <c r="T1026" s="73"/>
      <c r="U1026" s="69"/>
      <c r="V1026" s="69"/>
      <c r="W1026" s="136"/>
      <c r="X1026" s="139"/>
      <c r="Y1026" s="121"/>
      <c r="Z1026" s="143" t="str">
        <f>IFERROR(VLOOKUP('Care Companion Tracker'!$G1026,'Patient Discharge Report'!$B$11:$E$1048576,3,FALSE),"")</f>
        <v/>
      </c>
      <c r="AA1026" s="94" t="str">
        <f>IFERROR(VLOOKUP('Care Companion Tracker'!$G1026,'Patient Discharge Report'!$B$11:$E$1048576,4,FALSE),"")</f>
        <v/>
      </c>
      <c r="AB1026" s="179">
        <f>ROUND(IF('Care Companion Tracker'!$Z1026="",0,('Care Companion Tracker'!$Z1026-'Care Companion Tracker'!$F1026)),0)</f>
        <v>0</v>
      </c>
      <c r="AC1026" s="116"/>
      <c r="AD1026" s="95"/>
    </row>
    <row r="1027" spans="2:30">
      <c r="B1027" s="67">
        <f t="shared" si="30"/>
        <v>1012</v>
      </c>
      <c r="C1027" s="68" t="str">
        <f t="shared" si="31"/>
        <v>Hyderabad</v>
      </c>
      <c r="D1027" s="93" t="str">
        <f>IF(AND('Care Companion Tracker'!$U1027="", 'Care Companion Tracker'!$Z1027=""),"Class not attended", IF(AND('Care Companion Tracker'!$Z1027="",'Care Companion Tracker'!$U1027&lt;&gt;"",$K1027="Surgery",$W1027=""),"Practical Left", IF(AND('Care Companion Tracker'!$Z1027="",'Care Companion Tracker'!$U1027&lt;&gt;"",'Care Companion Tracker'!$K1027="Surgery",'Care Companion Tracker'!$Y1027=""),"Evaluation left",IF(OR(AND('Care Companion Tracker'!$Z1027&lt;&gt;"",'Care Companion Tracker'!$K1027="Surgery",'Care Companion Tracker'!$U1027&lt;&gt;"",'Care Companion Tracker'!$W1027&lt;&gt;"",'Care Companion Tracker'!$Y1027&lt;&gt;""),AND('Care Companion Tracker'!$Z1027&lt;&gt;"",'Care Companion Tracker'!$K1027="Procedure",'Care Companion Tracker'!$U1027&lt;&gt;""),AND('Care Companion Tracker'!$Z1027&lt;&gt;"",'Care Companion Tracker'!$K1027="Observation",'Care Companion Tracker'!$U1027&lt;&gt;"")),"Discharged &amp; completed",IF(AND('Care Companion Tracker'!$Z1027&lt;&gt;"",'Care Companion Tracker'!$U1027&lt;&gt;"",'Care Companion Tracker'!$W1027=""),"Discharged but no practical", IF(AND('Care Companion Tracker'!$Z1027&lt;&gt;"",'Care Companion Tracker'!$U1027&lt;&gt;"",'Care Companion Tracker'!$K1027="Surgery",'Care Companion Tracker'!$Y1027=""),"Discharged but no evaluation",IF(AND('Care Companion Tracker'!$Z1027&lt;&gt;"",'Care Companion Tracker'!$U1027=""),"Discharged but no class","Completed but not discharged")))))))</f>
        <v>Class not attended</v>
      </c>
      <c r="E1027" s="129" t="str">
        <f>IF(Table4[[#This Row],[DOA (DD/MM/YY)]]="","",TEXT(Table4[[#This Row],[DOA (DD/MM/YY)]],"mmm-yy"))</f>
        <v/>
      </c>
      <c r="F1027" s="148" t="str">
        <f>IF('Patient Admission Report'!H1022="","",'Patient Admission Report'!H1022)</f>
        <v/>
      </c>
      <c r="G1027" s="112" t="str">
        <f>IFERROR(IF('Patient Admission Report'!B1022="","",'Patient Admission Report'!B1022),"")</f>
        <v/>
      </c>
      <c r="H1027" s="68" t="str">
        <f>IFERROR(IF('Patient Admission Report'!C1022="","",'Patient Admission Report'!C1022),"")</f>
        <v/>
      </c>
      <c r="I1027" s="77" t="str">
        <f>IFERROR(IF('Patient Admission Report'!D1022="","",'Patient Admission Report'!D1022),"")</f>
        <v/>
      </c>
      <c r="J1027" s="68" t="str">
        <f>IFERROR(IF('Patient Admission Report'!E1022="","",'Patient Admission Report'!E1022),"")</f>
        <v/>
      </c>
      <c r="K1027" s="68" t="str">
        <f>IFERROR(IF('Patient Admission Report'!F1022="","",'Patient Admission Report'!F1022),"")</f>
        <v/>
      </c>
      <c r="L1027" s="68" t="str">
        <f>IFERROR(IF('Patient Admission Report'!G1022="","",'Patient Admission Report'!G1022),"")</f>
        <v/>
      </c>
      <c r="M1027" s="133" t="str">
        <f>IFERROR(IF('Patient Admission Report'!I1022="","",'Patient Admission Report'!I1022),"")</f>
        <v/>
      </c>
      <c r="N1027" s="124"/>
      <c r="O1027" s="116"/>
      <c r="P1027" s="72"/>
      <c r="Q1027" s="73"/>
      <c r="R1027" s="72"/>
      <c r="S1027" s="72"/>
      <c r="T1027" s="73"/>
      <c r="U1027" s="69"/>
      <c r="V1027" s="69"/>
      <c r="W1027" s="136"/>
      <c r="X1027" s="139"/>
      <c r="Y1027" s="121"/>
      <c r="Z1027" s="143" t="str">
        <f>IFERROR(VLOOKUP('Care Companion Tracker'!$G1027,'Patient Discharge Report'!$B$11:$E$1048576,3,FALSE),"")</f>
        <v/>
      </c>
      <c r="AA1027" s="94" t="str">
        <f>IFERROR(VLOOKUP('Care Companion Tracker'!$G1027,'Patient Discharge Report'!$B$11:$E$1048576,4,FALSE),"")</f>
        <v/>
      </c>
      <c r="AB1027" s="179">
        <f>ROUND(IF('Care Companion Tracker'!$Z1027="",0,('Care Companion Tracker'!$Z1027-'Care Companion Tracker'!$F1027)),0)</f>
        <v>0</v>
      </c>
      <c r="AC1027" s="116"/>
      <c r="AD1027" s="95"/>
    </row>
    <row r="1028" spans="2:30">
      <c r="B1028" s="67">
        <f t="shared" si="30"/>
        <v>1013</v>
      </c>
      <c r="C1028" s="68" t="str">
        <f t="shared" si="31"/>
        <v>Hyderabad</v>
      </c>
      <c r="D1028" s="93" t="str">
        <f>IF(AND('Care Companion Tracker'!$U1028="", 'Care Companion Tracker'!$Z1028=""),"Class not attended", IF(AND('Care Companion Tracker'!$Z1028="",'Care Companion Tracker'!$U1028&lt;&gt;"",$K1028="Surgery",$W1028=""),"Practical Left", IF(AND('Care Companion Tracker'!$Z1028="",'Care Companion Tracker'!$U1028&lt;&gt;"",'Care Companion Tracker'!$K1028="Surgery",'Care Companion Tracker'!$Y1028=""),"Evaluation left",IF(OR(AND('Care Companion Tracker'!$Z1028&lt;&gt;"",'Care Companion Tracker'!$K1028="Surgery",'Care Companion Tracker'!$U1028&lt;&gt;"",'Care Companion Tracker'!$W1028&lt;&gt;"",'Care Companion Tracker'!$Y1028&lt;&gt;""),AND('Care Companion Tracker'!$Z1028&lt;&gt;"",'Care Companion Tracker'!$K1028="Procedure",'Care Companion Tracker'!$U1028&lt;&gt;""),AND('Care Companion Tracker'!$Z1028&lt;&gt;"",'Care Companion Tracker'!$K1028="Observation",'Care Companion Tracker'!$U1028&lt;&gt;"")),"Discharged &amp; completed",IF(AND('Care Companion Tracker'!$Z1028&lt;&gt;"",'Care Companion Tracker'!$U1028&lt;&gt;"",'Care Companion Tracker'!$W1028=""),"Discharged but no practical", IF(AND('Care Companion Tracker'!$Z1028&lt;&gt;"",'Care Companion Tracker'!$U1028&lt;&gt;"",'Care Companion Tracker'!$K1028="Surgery",'Care Companion Tracker'!$Y1028=""),"Discharged but no evaluation",IF(AND('Care Companion Tracker'!$Z1028&lt;&gt;"",'Care Companion Tracker'!$U1028=""),"Discharged but no class","Completed but not discharged")))))))</f>
        <v>Class not attended</v>
      </c>
      <c r="E1028" s="129" t="str">
        <f>IF(Table4[[#This Row],[DOA (DD/MM/YY)]]="","",TEXT(Table4[[#This Row],[DOA (DD/MM/YY)]],"mmm-yy"))</f>
        <v/>
      </c>
      <c r="F1028" s="148" t="str">
        <f>IF('Patient Admission Report'!H1023="","",'Patient Admission Report'!H1023)</f>
        <v/>
      </c>
      <c r="G1028" s="112" t="str">
        <f>IFERROR(IF('Patient Admission Report'!B1023="","",'Patient Admission Report'!B1023),"")</f>
        <v/>
      </c>
      <c r="H1028" s="68" t="str">
        <f>IFERROR(IF('Patient Admission Report'!C1023="","",'Patient Admission Report'!C1023),"")</f>
        <v/>
      </c>
      <c r="I1028" s="77" t="str">
        <f>IFERROR(IF('Patient Admission Report'!D1023="","",'Patient Admission Report'!D1023),"")</f>
        <v/>
      </c>
      <c r="J1028" s="68" t="str">
        <f>IFERROR(IF('Patient Admission Report'!E1023="","",'Patient Admission Report'!E1023),"")</f>
        <v/>
      </c>
      <c r="K1028" s="68" t="str">
        <f>IFERROR(IF('Patient Admission Report'!F1023="","",'Patient Admission Report'!F1023),"")</f>
        <v/>
      </c>
      <c r="L1028" s="68" t="str">
        <f>IFERROR(IF('Patient Admission Report'!G1023="","",'Patient Admission Report'!G1023),"")</f>
        <v/>
      </c>
      <c r="M1028" s="133" t="str">
        <f>IFERROR(IF('Patient Admission Report'!I1023="","",'Patient Admission Report'!I1023),"")</f>
        <v/>
      </c>
      <c r="N1028" s="124"/>
      <c r="O1028" s="116"/>
      <c r="P1028" s="72"/>
      <c r="Q1028" s="73"/>
      <c r="R1028" s="72"/>
      <c r="S1028" s="72"/>
      <c r="T1028" s="73"/>
      <c r="U1028" s="69"/>
      <c r="V1028" s="69"/>
      <c r="W1028" s="136"/>
      <c r="X1028" s="139"/>
      <c r="Y1028" s="121"/>
      <c r="Z1028" s="143" t="str">
        <f>IFERROR(VLOOKUP('Care Companion Tracker'!$G1028,'Patient Discharge Report'!$B$11:$E$1048576,3,FALSE),"")</f>
        <v/>
      </c>
      <c r="AA1028" s="94" t="str">
        <f>IFERROR(VLOOKUP('Care Companion Tracker'!$G1028,'Patient Discharge Report'!$B$11:$E$1048576,4,FALSE),"")</f>
        <v/>
      </c>
      <c r="AB1028" s="179">
        <f>ROUND(IF('Care Companion Tracker'!$Z1028="",0,('Care Companion Tracker'!$Z1028-'Care Companion Tracker'!$F1028)),0)</f>
        <v>0</v>
      </c>
      <c r="AC1028" s="116"/>
      <c r="AD1028" s="95"/>
    </row>
    <row r="1029" spans="2:30">
      <c r="B1029" s="67">
        <f t="shared" si="30"/>
        <v>1014</v>
      </c>
      <c r="C1029" s="68" t="str">
        <f t="shared" si="31"/>
        <v>Hyderabad</v>
      </c>
      <c r="D1029" s="93" t="str">
        <f>IF(AND('Care Companion Tracker'!$U1029="", 'Care Companion Tracker'!$Z1029=""),"Class not attended", IF(AND('Care Companion Tracker'!$Z1029="",'Care Companion Tracker'!$U1029&lt;&gt;"",$K1029="Surgery",$W1029=""),"Practical Left", IF(AND('Care Companion Tracker'!$Z1029="",'Care Companion Tracker'!$U1029&lt;&gt;"",'Care Companion Tracker'!$K1029="Surgery",'Care Companion Tracker'!$Y1029=""),"Evaluation left",IF(OR(AND('Care Companion Tracker'!$Z1029&lt;&gt;"",'Care Companion Tracker'!$K1029="Surgery",'Care Companion Tracker'!$U1029&lt;&gt;"",'Care Companion Tracker'!$W1029&lt;&gt;"",'Care Companion Tracker'!$Y1029&lt;&gt;""),AND('Care Companion Tracker'!$Z1029&lt;&gt;"",'Care Companion Tracker'!$K1029="Procedure",'Care Companion Tracker'!$U1029&lt;&gt;""),AND('Care Companion Tracker'!$Z1029&lt;&gt;"",'Care Companion Tracker'!$K1029="Observation",'Care Companion Tracker'!$U1029&lt;&gt;"")),"Discharged &amp; completed",IF(AND('Care Companion Tracker'!$Z1029&lt;&gt;"",'Care Companion Tracker'!$U1029&lt;&gt;"",'Care Companion Tracker'!$W1029=""),"Discharged but no practical", IF(AND('Care Companion Tracker'!$Z1029&lt;&gt;"",'Care Companion Tracker'!$U1029&lt;&gt;"",'Care Companion Tracker'!$K1029="Surgery",'Care Companion Tracker'!$Y1029=""),"Discharged but no evaluation",IF(AND('Care Companion Tracker'!$Z1029&lt;&gt;"",'Care Companion Tracker'!$U1029=""),"Discharged but no class","Completed but not discharged")))))))</f>
        <v>Class not attended</v>
      </c>
      <c r="E1029" s="129" t="str">
        <f>IF(Table4[[#This Row],[DOA (DD/MM/YY)]]="","",TEXT(Table4[[#This Row],[DOA (DD/MM/YY)]],"mmm-yy"))</f>
        <v/>
      </c>
      <c r="F1029" s="148" t="str">
        <f>IF('Patient Admission Report'!H1024="","",'Patient Admission Report'!H1024)</f>
        <v/>
      </c>
      <c r="G1029" s="112" t="str">
        <f>IFERROR(IF('Patient Admission Report'!B1024="","",'Patient Admission Report'!B1024),"")</f>
        <v/>
      </c>
      <c r="H1029" s="68" t="str">
        <f>IFERROR(IF('Patient Admission Report'!C1024="","",'Patient Admission Report'!C1024),"")</f>
        <v/>
      </c>
      <c r="I1029" s="77" t="str">
        <f>IFERROR(IF('Patient Admission Report'!D1024="","",'Patient Admission Report'!D1024),"")</f>
        <v/>
      </c>
      <c r="J1029" s="68" t="str">
        <f>IFERROR(IF('Patient Admission Report'!E1024="","",'Patient Admission Report'!E1024),"")</f>
        <v/>
      </c>
      <c r="K1029" s="68" t="str">
        <f>IFERROR(IF('Patient Admission Report'!F1024="","",'Patient Admission Report'!F1024),"")</f>
        <v/>
      </c>
      <c r="L1029" s="68" t="str">
        <f>IFERROR(IF('Patient Admission Report'!G1024="","",'Patient Admission Report'!G1024),"")</f>
        <v/>
      </c>
      <c r="M1029" s="133" t="str">
        <f>IFERROR(IF('Patient Admission Report'!I1024="","",'Patient Admission Report'!I1024),"")</f>
        <v/>
      </c>
      <c r="N1029" s="124"/>
      <c r="O1029" s="116"/>
      <c r="P1029" s="72"/>
      <c r="Q1029" s="73"/>
      <c r="R1029" s="72"/>
      <c r="S1029" s="72"/>
      <c r="T1029" s="73"/>
      <c r="U1029" s="69"/>
      <c r="V1029" s="69"/>
      <c r="W1029" s="136"/>
      <c r="X1029" s="139"/>
      <c r="Y1029" s="121"/>
      <c r="Z1029" s="143" t="str">
        <f>IFERROR(VLOOKUP('Care Companion Tracker'!$G1029,'Patient Discharge Report'!$B$11:$E$1048576,3,FALSE),"")</f>
        <v/>
      </c>
      <c r="AA1029" s="94" t="str">
        <f>IFERROR(VLOOKUP('Care Companion Tracker'!$G1029,'Patient Discharge Report'!$B$11:$E$1048576,4,FALSE),"")</f>
        <v/>
      </c>
      <c r="AB1029" s="179">
        <f>ROUND(IF('Care Companion Tracker'!$Z1029="",0,('Care Companion Tracker'!$Z1029-'Care Companion Tracker'!$F1029)),0)</f>
        <v>0</v>
      </c>
      <c r="AC1029" s="116"/>
      <c r="AD1029" s="95"/>
    </row>
    <row r="1030" spans="2:30">
      <c r="B1030" s="67">
        <f t="shared" si="30"/>
        <v>1015</v>
      </c>
      <c r="C1030" s="68" t="str">
        <f t="shared" si="31"/>
        <v>Hyderabad</v>
      </c>
      <c r="D1030" s="93" t="str">
        <f>IF(AND('Care Companion Tracker'!$U1030="", 'Care Companion Tracker'!$Z1030=""),"Class not attended", IF(AND('Care Companion Tracker'!$Z1030="",'Care Companion Tracker'!$U1030&lt;&gt;"",$K1030="Surgery",$W1030=""),"Practical Left", IF(AND('Care Companion Tracker'!$Z1030="",'Care Companion Tracker'!$U1030&lt;&gt;"",'Care Companion Tracker'!$K1030="Surgery",'Care Companion Tracker'!$Y1030=""),"Evaluation left",IF(OR(AND('Care Companion Tracker'!$Z1030&lt;&gt;"",'Care Companion Tracker'!$K1030="Surgery",'Care Companion Tracker'!$U1030&lt;&gt;"",'Care Companion Tracker'!$W1030&lt;&gt;"",'Care Companion Tracker'!$Y1030&lt;&gt;""),AND('Care Companion Tracker'!$Z1030&lt;&gt;"",'Care Companion Tracker'!$K1030="Procedure",'Care Companion Tracker'!$U1030&lt;&gt;""),AND('Care Companion Tracker'!$Z1030&lt;&gt;"",'Care Companion Tracker'!$K1030="Observation",'Care Companion Tracker'!$U1030&lt;&gt;"")),"Discharged &amp; completed",IF(AND('Care Companion Tracker'!$Z1030&lt;&gt;"",'Care Companion Tracker'!$U1030&lt;&gt;"",'Care Companion Tracker'!$W1030=""),"Discharged but no practical", IF(AND('Care Companion Tracker'!$Z1030&lt;&gt;"",'Care Companion Tracker'!$U1030&lt;&gt;"",'Care Companion Tracker'!$K1030="Surgery",'Care Companion Tracker'!$Y1030=""),"Discharged but no evaluation",IF(AND('Care Companion Tracker'!$Z1030&lt;&gt;"",'Care Companion Tracker'!$U1030=""),"Discharged but no class","Completed but not discharged")))))))</f>
        <v>Class not attended</v>
      </c>
      <c r="E1030" s="129" t="str">
        <f>IF(Table4[[#This Row],[DOA (DD/MM/YY)]]="","",TEXT(Table4[[#This Row],[DOA (DD/MM/YY)]],"mmm-yy"))</f>
        <v/>
      </c>
      <c r="F1030" s="148" t="str">
        <f>IF('Patient Admission Report'!H1025="","",'Patient Admission Report'!H1025)</f>
        <v/>
      </c>
      <c r="G1030" s="112" t="str">
        <f>IFERROR(IF('Patient Admission Report'!B1025="","",'Patient Admission Report'!B1025),"")</f>
        <v/>
      </c>
      <c r="H1030" s="68" t="str">
        <f>IFERROR(IF('Patient Admission Report'!C1025="","",'Patient Admission Report'!C1025),"")</f>
        <v/>
      </c>
      <c r="I1030" s="77" t="str">
        <f>IFERROR(IF('Patient Admission Report'!D1025="","",'Patient Admission Report'!D1025),"")</f>
        <v/>
      </c>
      <c r="J1030" s="68" t="str">
        <f>IFERROR(IF('Patient Admission Report'!E1025="","",'Patient Admission Report'!E1025),"")</f>
        <v/>
      </c>
      <c r="K1030" s="68" t="str">
        <f>IFERROR(IF('Patient Admission Report'!F1025="","",'Patient Admission Report'!F1025),"")</f>
        <v/>
      </c>
      <c r="L1030" s="68" t="str">
        <f>IFERROR(IF('Patient Admission Report'!G1025="","",'Patient Admission Report'!G1025),"")</f>
        <v/>
      </c>
      <c r="M1030" s="133" t="str">
        <f>IFERROR(IF('Patient Admission Report'!I1025="","",'Patient Admission Report'!I1025),"")</f>
        <v/>
      </c>
      <c r="N1030" s="124"/>
      <c r="O1030" s="116"/>
      <c r="P1030" s="72"/>
      <c r="Q1030" s="73"/>
      <c r="R1030" s="72"/>
      <c r="S1030" s="72"/>
      <c r="T1030" s="73"/>
      <c r="U1030" s="69"/>
      <c r="V1030" s="69"/>
      <c r="W1030" s="136"/>
      <c r="X1030" s="139"/>
      <c r="Y1030" s="121"/>
      <c r="Z1030" s="143" t="str">
        <f>IFERROR(VLOOKUP('Care Companion Tracker'!$G1030,'Patient Discharge Report'!$B$11:$E$1048576,3,FALSE),"")</f>
        <v/>
      </c>
      <c r="AA1030" s="94" t="str">
        <f>IFERROR(VLOOKUP('Care Companion Tracker'!$G1030,'Patient Discharge Report'!$B$11:$E$1048576,4,FALSE),"")</f>
        <v/>
      </c>
      <c r="AB1030" s="179">
        <f>ROUND(IF('Care Companion Tracker'!$Z1030="",0,('Care Companion Tracker'!$Z1030-'Care Companion Tracker'!$F1030)),0)</f>
        <v>0</v>
      </c>
      <c r="AC1030" s="116"/>
      <c r="AD1030" s="95"/>
    </row>
    <row r="1031" spans="2:30">
      <c r="B1031" s="67">
        <f t="shared" si="30"/>
        <v>1016</v>
      </c>
      <c r="C1031" s="68" t="str">
        <f t="shared" si="31"/>
        <v>Hyderabad</v>
      </c>
      <c r="D1031" s="93" t="str">
        <f>IF(AND('Care Companion Tracker'!$U1031="", 'Care Companion Tracker'!$Z1031=""),"Class not attended", IF(AND('Care Companion Tracker'!$Z1031="",'Care Companion Tracker'!$U1031&lt;&gt;"",$K1031="Surgery",$W1031=""),"Practical Left", IF(AND('Care Companion Tracker'!$Z1031="",'Care Companion Tracker'!$U1031&lt;&gt;"",'Care Companion Tracker'!$K1031="Surgery",'Care Companion Tracker'!$Y1031=""),"Evaluation left",IF(OR(AND('Care Companion Tracker'!$Z1031&lt;&gt;"",'Care Companion Tracker'!$K1031="Surgery",'Care Companion Tracker'!$U1031&lt;&gt;"",'Care Companion Tracker'!$W1031&lt;&gt;"",'Care Companion Tracker'!$Y1031&lt;&gt;""),AND('Care Companion Tracker'!$Z1031&lt;&gt;"",'Care Companion Tracker'!$K1031="Procedure",'Care Companion Tracker'!$U1031&lt;&gt;""),AND('Care Companion Tracker'!$Z1031&lt;&gt;"",'Care Companion Tracker'!$K1031="Observation",'Care Companion Tracker'!$U1031&lt;&gt;"")),"Discharged &amp; completed",IF(AND('Care Companion Tracker'!$Z1031&lt;&gt;"",'Care Companion Tracker'!$U1031&lt;&gt;"",'Care Companion Tracker'!$W1031=""),"Discharged but no practical", IF(AND('Care Companion Tracker'!$Z1031&lt;&gt;"",'Care Companion Tracker'!$U1031&lt;&gt;"",'Care Companion Tracker'!$K1031="Surgery",'Care Companion Tracker'!$Y1031=""),"Discharged but no evaluation",IF(AND('Care Companion Tracker'!$Z1031&lt;&gt;"",'Care Companion Tracker'!$U1031=""),"Discharged but no class","Completed but not discharged")))))))</f>
        <v>Class not attended</v>
      </c>
      <c r="E1031" s="129" t="str">
        <f>IF(Table4[[#This Row],[DOA (DD/MM/YY)]]="","",TEXT(Table4[[#This Row],[DOA (DD/MM/YY)]],"mmm-yy"))</f>
        <v/>
      </c>
      <c r="F1031" s="148" t="str">
        <f>IF('Patient Admission Report'!H1026="","",'Patient Admission Report'!H1026)</f>
        <v/>
      </c>
      <c r="G1031" s="112" t="str">
        <f>IFERROR(IF('Patient Admission Report'!B1026="","",'Patient Admission Report'!B1026),"")</f>
        <v/>
      </c>
      <c r="H1031" s="68" t="str">
        <f>IFERROR(IF('Patient Admission Report'!C1026="","",'Patient Admission Report'!C1026),"")</f>
        <v/>
      </c>
      <c r="I1031" s="77" t="str">
        <f>IFERROR(IF('Patient Admission Report'!D1026="","",'Patient Admission Report'!D1026),"")</f>
        <v/>
      </c>
      <c r="J1031" s="68" t="str">
        <f>IFERROR(IF('Patient Admission Report'!E1026="","",'Patient Admission Report'!E1026),"")</f>
        <v/>
      </c>
      <c r="K1031" s="68" t="str">
        <f>IFERROR(IF('Patient Admission Report'!F1026="","",'Patient Admission Report'!F1026),"")</f>
        <v/>
      </c>
      <c r="L1031" s="68" t="str">
        <f>IFERROR(IF('Patient Admission Report'!G1026="","",'Patient Admission Report'!G1026),"")</f>
        <v/>
      </c>
      <c r="M1031" s="133" t="str">
        <f>IFERROR(IF('Patient Admission Report'!I1026="","",'Patient Admission Report'!I1026),"")</f>
        <v/>
      </c>
      <c r="N1031" s="124"/>
      <c r="O1031" s="116"/>
      <c r="P1031" s="72"/>
      <c r="Q1031" s="73"/>
      <c r="R1031" s="72"/>
      <c r="S1031" s="72"/>
      <c r="T1031" s="73"/>
      <c r="U1031" s="69"/>
      <c r="V1031" s="69"/>
      <c r="W1031" s="136"/>
      <c r="X1031" s="139"/>
      <c r="Y1031" s="121"/>
      <c r="Z1031" s="143" t="str">
        <f>IFERROR(VLOOKUP('Care Companion Tracker'!$G1031,'Patient Discharge Report'!$B$11:$E$1048576,3,FALSE),"")</f>
        <v/>
      </c>
      <c r="AA1031" s="94" t="str">
        <f>IFERROR(VLOOKUP('Care Companion Tracker'!$G1031,'Patient Discharge Report'!$B$11:$E$1048576,4,FALSE),"")</f>
        <v/>
      </c>
      <c r="AB1031" s="179">
        <f>ROUND(IF('Care Companion Tracker'!$Z1031="",0,('Care Companion Tracker'!$Z1031-'Care Companion Tracker'!$F1031)),0)</f>
        <v>0</v>
      </c>
      <c r="AC1031" s="116"/>
      <c r="AD1031" s="95"/>
    </row>
    <row r="1032" spans="2:30">
      <c r="B1032" s="67">
        <f t="shared" si="30"/>
        <v>1017</v>
      </c>
      <c r="C1032" s="68" t="str">
        <f t="shared" si="31"/>
        <v>Hyderabad</v>
      </c>
      <c r="D1032" s="93" t="str">
        <f>IF(AND('Care Companion Tracker'!$U1032="", 'Care Companion Tracker'!$Z1032=""),"Class not attended", IF(AND('Care Companion Tracker'!$Z1032="",'Care Companion Tracker'!$U1032&lt;&gt;"",$K1032="Surgery",$W1032=""),"Practical Left", IF(AND('Care Companion Tracker'!$Z1032="",'Care Companion Tracker'!$U1032&lt;&gt;"",'Care Companion Tracker'!$K1032="Surgery",'Care Companion Tracker'!$Y1032=""),"Evaluation left",IF(OR(AND('Care Companion Tracker'!$Z1032&lt;&gt;"",'Care Companion Tracker'!$K1032="Surgery",'Care Companion Tracker'!$U1032&lt;&gt;"",'Care Companion Tracker'!$W1032&lt;&gt;"",'Care Companion Tracker'!$Y1032&lt;&gt;""),AND('Care Companion Tracker'!$Z1032&lt;&gt;"",'Care Companion Tracker'!$K1032="Procedure",'Care Companion Tracker'!$U1032&lt;&gt;""),AND('Care Companion Tracker'!$Z1032&lt;&gt;"",'Care Companion Tracker'!$K1032="Observation",'Care Companion Tracker'!$U1032&lt;&gt;"")),"Discharged &amp; completed",IF(AND('Care Companion Tracker'!$Z1032&lt;&gt;"",'Care Companion Tracker'!$U1032&lt;&gt;"",'Care Companion Tracker'!$W1032=""),"Discharged but no practical", IF(AND('Care Companion Tracker'!$Z1032&lt;&gt;"",'Care Companion Tracker'!$U1032&lt;&gt;"",'Care Companion Tracker'!$K1032="Surgery",'Care Companion Tracker'!$Y1032=""),"Discharged but no evaluation",IF(AND('Care Companion Tracker'!$Z1032&lt;&gt;"",'Care Companion Tracker'!$U1032=""),"Discharged but no class","Completed but not discharged")))))))</f>
        <v>Class not attended</v>
      </c>
      <c r="E1032" s="129" t="str">
        <f>IF(Table4[[#This Row],[DOA (DD/MM/YY)]]="","",TEXT(Table4[[#This Row],[DOA (DD/MM/YY)]],"mmm-yy"))</f>
        <v/>
      </c>
      <c r="F1032" s="148" t="str">
        <f>IF('Patient Admission Report'!H1027="","",'Patient Admission Report'!H1027)</f>
        <v/>
      </c>
      <c r="G1032" s="112" t="str">
        <f>IFERROR(IF('Patient Admission Report'!B1027="","",'Patient Admission Report'!B1027),"")</f>
        <v/>
      </c>
      <c r="H1032" s="70" t="str">
        <f>IFERROR(IF('Patient Admission Report'!C1027="","",'Patient Admission Report'!C1027),"")</f>
        <v/>
      </c>
      <c r="I1032" s="77" t="str">
        <f>IFERROR(IF('Patient Admission Report'!D1027="","",'Patient Admission Report'!D1027),"")</f>
        <v/>
      </c>
      <c r="J1032" s="70" t="str">
        <f>IFERROR(IF('Patient Admission Report'!E1027="","",'Patient Admission Report'!E1027),"")</f>
        <v/>
      </c>
      <c r="K1032" s="70" t="str">
        <f>IFERROR(IF('Patient Admission Report'!F1027="","",'Patient Admission Report'!F1027),"")</f>
        <v/>
      </c>
      <c r="L1032" s="70" t="str">
        <f>IFERROR(IF('Patient Admission Report'!G1027="","",'Patient Admission Report'!G1027),"")</f>
        <v/>
      </c>
      <c r="M1032" s="134" t="str">
        <f>IFERROR(IF('Patient Admission Report'!I1027="","",'Patient Admission Report'!I1027),"")</f>
        <v/>
      </c>
      <c r="N1032" s="124"/>
      <c r="O1032" s="116"/>
      <c r="P1032" s="72"/>
      <c r="Q1032" s="73"/>
      <c r="R1032" s="72"/>
      <c r="S1032" s="72"/>
      <c r="T1032" s="73"/>
      <c r="U1032" s="69"/>
      <c r="V1032" s="69"/>
      <c r="W1032" s="136"/>
      <c r="X1032" s="139"/>
      <c r="Y1032" s="121"/>
      <c r="Z1032" s="143" t="str">
        <f>IFERROR(VLOOKUP('Care Companion Tracker'!$G1032,'Patient Discharge Report'!$B$11:$E$1048576,3,FALSE),"")</f>
        <v/>
      </c>
      <c r="AA1032" s="94" t="str">
        <f>IFERROR(VLOOKUP('Care Companion Tracker'!$G1032,'Patient Discharge Report'!$B$11:$E$1048576,4,FALSE),"")</f>
        <v/>
      </c>
      <c r="AB1032" s="179">
        <f>ROUND(IF('Care Companion Tracker'!$Z1032="",0,('Care Companion Tracker'!$Z1032-'Care Companion Tracker'!$F1032)),0)</f>
        <v>0</v>
      </c>
      <c r="AC1032" s="116"/>
      <c r="AD1032" s="95"/>
    </row>
    <row r="1033" spans="2:30">
      <c r="B1033" s="67">
        <f t="shared" si="30"/>
        <v>1018</v>
      </c>
      <c r="C1033" s="68" t="str">
        <f t="shared" si="31"/>
        <v>Hyderabad</v>
      </c>
      <c r="D1033" s="93" t="str">
        <f>IF(AND('Care Companion Tracker'!$U1033="", 'Care Companion Tracker'!$Z1033=""),"Class not attended", IF(AND('Care Companion Tracker'!$Z1033="",'Care Companion Tracker'!$U1033&lt;&gt;"",$K1033="Surgery",$W1033=""),"Practical Left", IF(AND('Care Companion Tracker'!$Z1033="",'Care Companion Tracker'!$U1033&lt;&gt;"",'Care Companion Tracker'!$K1033="Surgery",'Care Companion Tracker'!$Y1033=""),"Evaluation left",IF(OR(AND('Care Companion Tracker'!$Z1033&lt;&gt;"",'Care Companion Tracker'!$K1033="Surgery",'Care Companion Tracker'!$U1033&lt;&gt;"",'Care Companion Tracker'!$W1033&lt;&gt;"",'Care Companion Tracker'!$Y1033&lt;&gt;""),AND('Care Companion Tracker'!$Z1033&lt;&gt;"",'Care Companion Tracker'!$K1033="Procedure",'Care Companion Tracker'!$U1033&lt;&gt;""),AND('Care Companion Tracker'!$Z1033&lt;&gt;"",'Care Companion Tracker'!$K1033="Observation",'Care Companion Tracker'!$U1033&lt;&gt;"")),"Discharged &amp; completed",IF(AND('Care Companion Tracker'!$Z1033&lt;&gt;"",'Care Companion Tracker'!$U1033&lt;&gt;"",'Care Companion Tracker'!$W1033=""),"Discharged but no practical", IF(AND('Care Companion Tracker'!$Z1033&lt;&gt;"",'Care Companion Tracker'!$U1033&lt;&gt;"",'Care Companion Tracker'!$K1033="Surgery",'Care Companion Tracker'!$Y1033=""),"Discharged but no evaluation",IF(AND('Care Companion Tracker'!$Z1033&lt;&gt;"",'Care Companion Tracker'!$U1033=""),"Discharged but no class","Completed but not discharged")))))))</f>
        <v>Class not attended</v>
      </c>
      <c r="E1033" s="129" t="str">
        <f>IF(Table4[[#This Row],[DOA (DD/MM/YY)]]="","",TEXT(Table4[[#This Row],[DOA (DD/MM/YY)]],"mmm-yy"))</f>
        <v/>
      </c>
      <c r="F1033" s="148" t="str">
        <f>IF('Patient Admission Report'!H1028="","",'Patient Admission Report'!H1028)</f>
        <v/>
      </c>
      <c r="G1033" s="112" t="str">
        <f>IFERROR(IF('Patient Admission Report'!B1028="","",'Patient Admission Report'!B1028),"")</f>
        <v/>
      </c>
      <c r="H1033" s="68" t="str">
        <f>IFERROR(IF('Patient Admission Report'!C1028="","",'Patient Admission Report'!C1028),"")</f>
        <v/>
      </c>
      <c r="I1033" s="77" t="str">
        <f>IFERROR(IF('Patient Admission Report'!D1028="","",'Patient Admission Report'!D1028),"")</f>
        <v/>
      </c>
      <c r="J1033" s="68" t="str">
        <f>IFERROR(IF('Patient Admission Report'!E1028="","",'Patient Admission Report'!E1028),"")</f>
        <v/>
      </c>
      <c r="K1033" s="68" t="str">
        <f>IFERROR(IF('Patient Admission Report'!F1028="","",'Patient Admission Report'!F1028),"")</f>
        <v/>
      </c>
      <c r="L1033" s="68" t="str">
        <f>IFERROR(IF('Patient Admission Report'!G1028="","",'Patient Admission Report'!G1028),"")</f>
        <v/>
      </c>
      <c r="M1033" s="133" t="str">
        <f>IFERROR(IF('Patient Admission Report'!I1028="","",'Patient Admission Report'!I1028),"")</f>
        <v/>
      </c>
      <c r="N1033" s="124"/>
      <c r="O1033" s="116"/>
      <c r="P1033" s="72"/>
      <c r="Q1033" s="73"/>
      <c r="R1033" s="72"/>
      <c r="S1033" s="72"/>
      <c r="T1033" s="73"/>
      <c r="U1033" s="69"/>
      <c r="V1033" s="69"/>
      <c r="W1033" s="136"/>
      <c r="X1033" s="139"/>
      <c r="Y1033" s="121"/>
      <c r="Z1033" s="143" t="str">
        <f>IFERROR(VLOOKUP('Care Companion Tracker'!$G1033,'Patient Discharge Report'!$B$11:$E$1048576,3,FALSE),"")</f>
        <v/>
      </c>
      <c r="AA1033" s="94" t="str">
        <f>IFERROR(VLOOKUP('Care Companion Tracker'!$G1033,'Patient Discharge Report'!$B$11:$E$1048576,4,FALSE),"")</f>
        <v/>
      </c>
      <c r="AB1033" s="179">
        <f>ROUND(IF('Care Companion Tracker'!$Z1033="",0,('Care Companion Tracker'!$Z1033-'Care Companion Tracker'!$F1033)),0)</f>
        <v>0</v>
      </c>
      <c r="AC1033" s="116"/>
      <c r="AD1033" s="95"/>
    </row>
    <row r="1034" spans="2:30">
      <c r="B1034" s="67">
        <f t="shared" si="30"/>
        <v>1019</v>
      </c>
      <c r="C1034" s="68" t="str">
        <f t="shared" si="31"/>
        <v>Hyderabad</v>
      </c>
      <c r="D1034" s="93" t="str">
        <f>IF(AND('Care Companion Tracker'!$U1034="", 'Care Companion Tracker'!$Z1034=""),"Class not attended", IF(AND('Care Companion Tracker'!$Z1034="",'Care Companion Tracker'!$U1034&lt;&gt;"",$K1034="Surgery",$W1034=""),"Practical Left", IF(AND('Care Companion Tracker'!$Z1034="",'Care Companion Tracker'!$U1034&lt;&gt;"",'Care Companion Tracker'!$K1034="Surgery",'Care Companion Tracker'!$Y1034=""),"Evaluation left",IF(OR(AND('Care Companion Tracker'!$Z1034&lt;&gt;"",'Care Companion Tracker'!$K1034="Surgery",'Care Companion Tracker'!$U1034&lt;&gt;"",'Care Companion Tracker'!$W1034&lt;&gt;"",'Care Companion Tracker'!$Y1034&lt;&gt;""),AND('Care Companion Tracker'!$Z1034&lt;&gt;"",'Care Companion Tracker'!$K1034="Procedure",'Care Companion Tracker'!$U1034&lt;&gt;""),AND('Care Companion Tracker'!$Z1034&lt;&gt;"",'Care Companion Tracker'!$K1034="Observation",'Care Companion Tracker'!$U1034&lt;&gt;"")),"Discharged &amp; completed",IF(AND('Care Companion Tracker'!$Z1034&lt;&gt;"",'Care Companion Tracker'!$U1034&lt;&gt;"",'Care Companion Tracker'!$W1034=""),"Discharged but no practical", IF(AND('Care Companion Tracker'!$Z1034&lt;&gt;"",'Care Companion Tracker'!$U1034&lt;&gt;"",'Care Companion Tracker'!$K1034="Surgery",'Care Companion Tracker'!$Y1034=""),"Discharged but no evaluation",IF(AND('Care Companion Tracker'!$Z1034&lt;&gt;"",'Care Companion Tracker'!$U1034=""),"Discharged but no class","Completed but not discharged")))))))</f>
        <v>Class not attended</v>
      </c>
      <c r="E1034" s="129" t="str">
        <f>IF(Table4[[#This Row],[DOA (DD/MM/YY)]]="","",TEXT(Table4[[#This Row],[DOA (DD/MM/YY)]],"mmm-yy"))</f>
        <v/>
      </c>
      <c r="F1034" s="148" t="str">
        <f>IF('Patient Admission Report'!H1029="","",'Patient Admission Report'!H1029)</f>
        <v/>
      </c>
      <c r="G1034" s="112" t="str">
        <f>IFERROR(IF('Patient Admission Report'!B1029="","",'Patient Admission Report'!B1029),"")</f>
        <v/>
      </c>
      <c r="H1034" s="68" t="str">
        <f>IFERROR(IF('Patient Admission Report'!C1029="","",'Patient Admission Report'!C1029),"")</f>
        <v/>
      </c>
      <c r="I1034" s="77" t="str">
        <f>IFERROR(IF('Patient Admission Report'!D1029="","",'Patient Admission Report'!D1029),"")</f>
        <v/>
      </c>
      <c r="J1034" s="68" t="str">
        <f>IFERROR(IF('Patient Admission Report'!E1029="","",'Patient Admission Report'!E1029),"")</f>
        <v/>
      </c>
      <c r="K1034" s="68" t="str">
        <f>IFERROR(IF('Patient Admission Report'!F1029="","",'Patient Admission Report'!F1029),"")</f>
        <v/>
      </c>
      <c r="L1034" s="68" t="str">
        <f>IFERROR(IF('Patient Admission Report'!G1029="","",'Patient Admission Report'!G1029),"")</f>
        <v/>
      </c>
      <c r="M1034" s="133" t="str">
        <f>IFERROR(IF('Patient Admission Report'!I1029="","",'Patient Admission Report'!I1029),"")</f>
        <v/>
      </c>
      <c r="N1034" s="124"/>
      <c r="O1034" s="116"/>
      <c r="P1034" s="72"/>
      <c r="Q1034" s="73"/>
      <c r="R1034" s="72"/>
      <c r="S1034" s="72"/>
      <c r="T1034" s="73"/>
      <c r="U1034" s="69"/>
      <c r="V1034" s="69"/>
      <c r="W1034" s="136"/>
      <c r="X1034" s="139"/>
      <c r="Y1034" s="121"/>
      <c r="Z1034" s="143" t="str">
        <f>IFERROR(VLOOKUP('Care Companion Tracker'!$G1034,'Patient Discharge Report'!$B$11:$E$1048576,3,FALSE),"")</f>
        <v/>
      </c>
      <c r="AA1034" s="94" t="str">
        <f>IFERROR(VLOOKUP('Care Companion Tracker'!$G1034,'Patient Discharge Report'!$B$11:$E$1048576,4,FALSE),"")</f>
        <v/>
      </c>
      <c r="AB1034" s="179">
        <f>ROUND(IF('Care Companion Tracker'!$Z1034="",0,('Care Companion Tracker'!$Z1034-'Care Companion Tracker'!$F1034)),0)</f>
        <v>0</v>
      </c>
      <c r="AC1034" s="116"/>
      <c r="AD1034" s="95"/>
    </row>
    <row r="1035" spans="2:30">
      <c r="B1035" s="67">
        <f t="shared" si="30"/>
        <v>1020</v>
      </c>
      <c r="C1035" s="68" t="str">
        <f t="shared" si="31"/>
        <v>Hyderabad</v>
      </c>
      <c r="D1035" s="93" t="str">
        <f>IF(AND('Care Companion Tracker'!$U1035="", 'Care Companion Tracker'!$Z1035=""),"Class not attended", IF(AND('Care Companion Tracker'!$Z1035="",'Care Companion Tracker'!$U1035&lt;&gt;"",$K1035="Surgery",$W1035=""),"Practical Left", IF(AND('Care Companion Tracker'!$Z1035="",'Care Companion Tracker'!$U1035&lt;&gt;"",'Care Companion Tracker'!$K1035="Surgery",'Care Companion Tracker'!$Y1035=""),"Evaluation left",IF(OR(AND('Care Companion Tracker'!$Z1035&lt;&gt;"",'Care Companion Tracker'!$K1035="Surgery",'Care Companion Tracker'!$U1035&lt;&gt;"",'Care Companion Tracker'!$W1035&lt;&gt;"",'Care Companion Tracker'!$Y1035&lt;&gt;""),AND('Care Companion Tracker'!$Z1035&lt;&gt;"",'Care Companion Tracker'!$K1035="Procedure",'Care Companion Tracker'!$U1035&lt;&gt;""),AND('Care Companion Tracker'!$Z1035&lt;&gt;"",'Care Companion Tracker'!$K1035="Observation",'Care Companion Tracker'!$U1035&lt;&gt;"")),"Discharged &amp; completed",IF(AND('Care Companion Tracker'!$Z1035&lt;&gt;"",'Care Companion Tracker'!$U1035&lt;&gt;"",'Care Companion Tracker'!$W1035=""),"Discharged but no practical", IF(AND('Care Companion Tracker'!$Z1035&lt;&gt;"",'Care Companion Tracker'!$U1035&lt;&gt;"",'Care Companion Tracker'!$K1035="Surgery",'Care Companion Tracker'!$Y1035=""),"Discharged but no evaluation",IF(AND('Care Companion Tracker'!$Z1035&lt;&gt;"",'Care Companion Tracker'!$U1035=""),"Discharged but no class","Completed but not discharged")))))))</f>
        <v>Class not attended</v>
      </c>
      <c r="E1035" s="129" t="str">
        <f>IF(Table4[[#This Row],[DOA (DD/MM/YY)]]="","",TEXT(Table4[[#This Row],[DOA (DD/MM/YY)]],"mmm-yy"))</f>
        <v/>
      </c>
      <c r="F1035" s="148" t="str">
        <f>IF('Patient Admission Report'!H1030="","",'Patient Admission Report'!H1030)</f>
        <v/>
      </c>
      <c r="G1035" s="112" t="str">
        <f>IFERROR(IF('Patient Admission Report'!B1030="","",'Patient Admission Report'!B1030),"")</f>
        <v/>
      </c>
      <c r="H1035" s="68" t="str">
        <f>IFERROR(IF('Patient Admission Report'!C1030="","",'Patient Admission Report'!C1030),"")</f>
        <v/>
      </c>
      <c r="I1035" s="77" t="str">
        <f>IFERROR(IF('Patient Admission Report'!D1030="","",'Patient Admission Report'!D1030),"")</f>
        <v/>
      </c>
      <c r="J1035" s="68" t="str">
        <f>IFERROR(IF('Patient Admission Report'!E1030="","",'Patient Admission Report'!E1030),"")</f>
        <v/>
      </c>
      <c r="K1035" s="68" t="str">
        <f>IFERROR(IF('Patient Admission Report'!F1030="","",'Patient Admission Report'!F1030),"")</f>
        <v/>
      </c>
      <c r="L1035" s="68" t="str">
        <f>IFERROR(IF('Patient Admission Report'!G1030="","",'Patient Admission Report'!G1030),"")</f>
        <v/>
      </c>
      <c r="M1035" s="133" t="str">
        <f>IFERROR(IF('Patient Admission Report'!I1030="","",'Patient Admission Report'!I1030),"")</f>
        <v/>
      </c>
      <c r="N1035" s="124"/>
      <c r="O1035" s="116"/>
      <c r="P1035" s="72"/>
      <c r="Q1035" s="73"/>
      <c r="R1035" s="72"/>
      <c r="S1035" s="72"/>
      <c r="T1035" s="73"/>
      <c r="U1035" s="69"/>
      <c r="V1035" s="69"/>
      <c r="W1035" s="136"/>
      <c r="X1035" s="139"/>
      <c r="Y1035" s="121"/>
      <c r="Z1035" s="143" t="str">
        <f>IFERROR(VLOOKUP('Care Companion Tracker'!$G1035,'Patient Discharge Report'!$B$11:$E$1048576,3,FALSE),"")</f>
        <v/>
      </c>
      <c r="AA1035" s="94" t="str">
        <f>IFERROR(VLOOKUP('Care Companion Tracker'!$G1035,'Patient Discharge Report'!$B$11:$E$1048576,4,FALSE),"")</f>
        <v/>
      </c>
      <c r="AB1035" s="179">
        <f>ROUND(IF('Care Companion Tracker'!$Z1035="",0,('Care Companion Tracker'!$Z1035-'Care Companion Tracker'!$F1035)),0)</f>
        <v>0</v>
      </c>
      <c r="AC1035" s="116"/>
      <c r="AD1035" s="95"/>
    </row>
    <row r="1036" spans="2:30">
      <c r="B1036" s="67">
        <f t="shared" si="30"/>
        <v>1021</v>
      </c>
      <c r="C1036" s="68" t="str">
        <f t="shared" si="31"/>
        <v>Hyderabad</v>
      </c>
      <c r="D1036" s="93" t="str">
        <f>IF(AND('Care Companion Tracker'!$U1036="", 'Care Companion Tracker'!$Z1036=""),"Class not attended", IF(AND('Care Companion Tracker'!$Z1036="",'Care Companion Tracker'!$U1036&lt;&gt;"",$K1036="Surgery",$W1036=""),"Practical Left", IF(AND('Care Companion Tracker'!$Z1036="",'Care Companion Tracker'!$U1036&lt;&gt;"",'Care Companion Tracker'!$K1036="Surgery",'Care Companion Tracker'!$Y1036=""),"Evaluation left",IF(OR(AND('Care Companion Tracker'!$Z1036&lt;&gt;"",'Care Companion Tracker'!$K1036="Surgery",'Care Companion Tracker'!$U1036&lt;&gt;"",'Care Companion Tracker'!$W1036&lt;&gt;"",'Care Companion Tracker'!$Y1036&lt;&gt;""),AND('Care Companion Tracker'!$Z1036&lt;&gt;"",'Care Companion Tracker'!$K1036="Procedure",'Care Companion Tracker'!$U1036&lt;&gt;""),AND('Care Companion Tracker'!$Z1036&lt;&gt;"",'Care Companion Tracker'!$K1036="Observation",'Care Companion Tracker'!$U1036&lt;&gt;"")),"Discharged &amp; completed",IF(AND('Care Companion Tracker'!$Z1036&lt;&gt;"",'Care Companion Tracker'!$U1036&lt;&gt;"",'Care Companion Tracker'!$W1036=""),"Discharged but no practical", IF(AND('Care Companion Tracker'!$Z1036&lt;&gt;"",'Care Companion Tracker'!$U1036&lt;&gt;"",'Care Companion Tracker'!$K1036="Surgery",'Care Companion Tracker'!$Y1036=""),"Discharged but no evaluation",IF(AND('Care Companion Tracker'!$Z1036&lt;&gt;"",'Care Companion Tracker'!$U1036=""),"Discharged but no class","Completed but not discharged")))))))</f>
        <v>Class not attended</v>
      </c>
      <c r="E1036" s="129" t="str">
        <f>IF(Table4[[#This Row],[DOA (DD/MM/YY)]]="","",TEXT(Table4[[#This Row],[DOA (DD/MM/YY)]],"mmm-yy"))</f>
        <v/>
      </c>
      <c r="F1036" s="148" t="str">
        <f>IF('Patient Admission Report'!H1031="","",'Patient Admission Report'!H1031)</f>
        <v/>
      </c>
      <c r="G1036" s="112" t="str">
        <f>IFERROR(IF('Patient Admission Report'!B1031="","",'Patient Admission Report'!B1031),"")</f>
        <v/>
      </c>
      <c r="H1036" s="68" t="str">
        <f>IFERROR(IF('Patient Admission Report'!C1031="","",'Patient Admission Report'!C1031),"")</f>
        <v/>
      </c>
      <c r="I1036" s="77" t="str">
        <f>IFERROR(IF('Patient Admission Report'!D1031="","",'Patient Admission Report'!D1031),"")</f>
        <v/>
      </c>
      <c r="J1036" s="68" t="str">
        <f>IFERROR(IF('Patient Admission Report'!E1031="","",'Patient Admission Report'!E1031),"")</f>
        <v/>
      </c>
      <c r="K1036" s="68" t="str">
        <f>IFERROR(IF('Patient Admission Report'!F1031="","",'Patient Admission Report'!F1031),"")</f>
        <v/>
      </c>
      <c r="L1036" s="68" t="str">
        <f>IFERROR(IF('Patient Admission Report'!G1031="","",'Patient Admission Report'!G1031),"")</f>
        <v/>
      </c>
      <c r="M1036" s="133" t="str">
        <f>IFERROR(IF('Patient Admission Report'!I1031="","",'Patient Admission Report'!I1031),"")</f>
        <v/>
      </c>
      <c r="N1036" s="124"/>
      <c r="O1036" s="116"/>
      <c r="P1036" s="72"/>
      <c r="Q1036" s="73"/>
      <c r="R1036" s="72"/>
      <c r="S1036" s="72"/>
      <c r="T1036" s="73"/>
      <c r="U1036" s="69"/>
      <c r="V1036" s="69"/>
      <c r="W1036" s="136"/>
      <c r="X1036" s="139"/>
      <c r="Y1036" s="121"/>
      <c r="Z1036" s="143" t="str">
        <f>IFERROR(VLOOKUP('Care Companion Tracker'!$G1036,'Patient Discharge Report'!$B$11:$E$1048576,3,FALSE),"")</f>
        <v/>
      </c>
      <c r="AA1036" s="94" t="str">
        <f>IFERROR(VLOOKUP('Care Companion Tracker'!$G1036,'Patient Discharge Report'!$B$11:$E$1048576,4,FALSE),"")</f>
        <v/>
      </c>
      <c r="AB1036" s="179">
        <f>ROUND(IF('Care Companion Tracker'!$Z1036="",0,('Care Companion Tracker'!$Z1036-'Care Companion Tracker'!$F1036)),0)</f>
        <v>0</v>
      </c>
      <c r="AC1036" s="116"/>
      <c r="AD1036" s="95"/>
    </row>
    <row r="1037" spans="2:30">
      <c r="B1037" s="67">
        <f t="shared" si="30"/>
        <v>1022</v>
      </c>
      <c r="C1037" s="68" t="str">
        <f t="shared" si="31"/>
        <v>Hyderabad</v>
      </c>
      <c r="D1037" s="93" t="str">
        <f>IF(AND('Care Companion Tracker'!$U1037="", 'Care Companion Tracker'!$Z1037=""),"Class not attended", IF(AND('Care Companion Tracker'!$Z1037="",'Care Companion Tracker'!$U1037&lt;&gt;"",$K1037="Surgery",$W1037=""),"Practical Left", IF(AND('Care Companion Tracker'!$Z1037="",'Care Companion Tracker'!$U1037&lt;&gt;"",'Care Companion Tracker'!$K1037="Surgery",'Care Companion Tracker'!$Y1037=""),"Evaluation left",IF(OR(AND('Care Companion Tracker'!$Z1037&lt;&gt;"",'Care Companion Tracker'!$K1037="Surgery",'Care Companion Tracker'!$U1037&lt;&gt;"",'Care Companion Tracker'!$W1037&lt;&gt;"",'Care Companion Tracker'!$Y1037&lt;&gt;""),AND('Care Companion Tracker'!$Z1037&lt;&gt;"",'Care Companion Tracker'!$K1037="Procedure",'Care Companion Tracker'!$U1037&lt;&gt;""),AND('Care Companion Tracker'!$Z1037&lt;&gt;"",'Care Companion Tracker'!$K1037="Observation",'Care Companion Tracker'!$U1037&lt;&gt;"")),"Discharged &amp; completed",IF(AND('Care Companion Tracker'!$Z1037&lt;&gt;"",'Care Companion Tracker'!$U1037&lt;&gt;"",'Care Companion Tracker'!$W1037=""),"Discharged but no practical", IF(AND('Care Companion Tracker'!$Z1037&lt;&gt;"",'Care Companion Tracker'!$U1037&lt;&gt;"",'Care Companion Tracker'!$K1037="Surgery",'Care Companion Tracker'!$Y1037=""),"Discharged but no evaluation",IF(AND('Care Companion Tracker'!$Z1037&lt;&gt;"",'Care Companion Tracker'!$U1037=""),"Discharged but no class","Completed but not discharged")))))))</f>
        <v>Class not attended</v>
      </c>
      <c r="E1037" s="129" t="str">
        <f>IF(Table4[[#This Row],[DOA (DD/MM/YY)]]="","",TEXT(Table4[[#This Row],[DOA (DD/MM/YY)]],"mmm-yy"))</f>
        <v/>
      </c>
      <c r="F1037" s="148" t="str">
        <f>IF('Patient Admission Report'!H1032="","",'Patient Admission Report'!H1032)</f>
        <v/>
      </c>
      <c r="G1037" s="112" t="str">
        <f>IFERROR(IF('Patient Admission Report'!B1032="","",'Patient Admission Report'!B1032),"")</f>
        <v/>
      </c>
      <c r="H1037" s="68" t="str">
        <f>IFERROR(IF('Patient Admission Report'!C1032="","",'Patient Admission Report'!C1032),"")</f>
        <v/>
      </c>
      <c r="I1037" s="77" t="str">
        <f>IFERROR(IF('Patient Admission Report'!D1032="","",'Patient Admission Report'!D1032),"")</f>
        <v/>
      </c>
      <c r="J1037" s="68" t="str">
        <f>IFERROR(IF('Patient Admission Report'!E1032="","",'Patient Admission Report'!E1032),"")</f>
        <v/>
      </c>
      <c r="K1037" s="68" t="str">
        <f>IFERROR(IF('Patient Admission Report'!F1032="","",'Patient Admission Report'!F1032),"")</f>
        <v/>
      </c>
      <c r="L1037" s="68" t="str">
        <f>IFERROR(IF('Patient Admission Report'!G1032="","",'Patient Admission Report'!G1032),"")</f>
        <v/>
      </c>
      <c r="M1037" s="133" t="str">
        <f>IFERROR(IF('Patient Admission Report'!I1032="","",'Patient Admission Report'!I1032),"")</f>
        <v/>
      </c>
      <c r="N1037" s="124"/>
      <c r="O1037" s="116"/>
      <c r="P1037" s="72"/>
      <c r="Q1037" s="73"/>
      <c r="R1037" s="72"/>
      <c r="S1037" s="72"/>
      <c r="T1037" s="73"/>
      <c r="U1037" s="69"/>
      <c r="V1037" s="69"/>
      <c r="W1037" s="136"/>
      <c r="X1037" s="139"/>
      <c r="Y1037" s="121"/>
      <c r="Z1037" s="143" t="str">
        <f>IFERROR(VLOOKUP('Care Companion Tracker'!$G1037,'Patient Discharge Report'!$B$11:$E$1048576,3,FALSE),"")</f>
        <v/>
      </c>
      <c r="AA1037" s="94" t="str">
        <f>IFERROR(VLOOKUP('Care Companion Tracker'!$G1037,'Patient Discharge Report'!$B$11:$E$1048576,4,FALSE),"")</f>
        <v/>
      </c>
      <c r="AB1037" s="179">
        <f>ROUND(IF('Care Companion Tracker'!$Z1037="",0,('Care Companion Tracker'!$Z1037-'Care Companion Tracker'!$F1037)),0)</f>
        <v>0</v>
      </c>
      <c r="AC1037" s="116"/>
      <c r="AD1037" s="95"/>
    </row>
    <row r="1038" spans="2:30">
      <c r="B1038" s="67">
        <f t="shared" si="30"/>
        <v>1023</v>
      </c>
      <c r="C1038" s="68" t="str">
        <f t="shared" si="31"/>
        <v>Hyderabad</v>
      </c>
      <c r="D1038" s="93" t="str">
        <f>IF(AND('Care Companion Tracker'!$U1038="", 'Care Companion Tracker'!$Z1038=""),"Class not attended", IF(AND('Care Companion Tracker'!$Z1038="",'Care Companion Tracker'!$U1038&lt;&gt;"",$K1038="Surgery",$W1038=""),"Practical Left", IF(AND('Care Companion Tracker'!$Z1038="",'Care Companion Tracker'!$U1038&lt;&gt;"",'Care Companion Tracker'!$K1038="Surgery",'Care Companion Tracker'!$Y1038=""),"Evaluation left",IF(OR(AND('Care Companion Tracker'!$Z1038&lt;&gt;"",'Care Companion Tracker'!$K1038="Surgery",'Care Companion Tracker'!$U1038&lt;&gt;"",'Care Companion Tracker'!$W1038&lt;&gt;"",'Care Companion Tracker'!$Y1038&lt;&gt;""),AND('Care Companion Tracker'!$Z1038&lt;&gt;"",'Care Companion Tracker'!$K1038="Procedure",'Care Companion Tracker'!$U1038&lt;&gt;""),AND('Care Companion Tracker'!$Z1038&lt;&gt;"",'Care Companion Tracker'!$K1038="Observation",'Care Companion Tracker'!$U1038&lt;&gt;"")),"Discharged &amp; completed",IF(AND('Care Companion Tracker'!$Z1038&lt;&gt;"",'Care Companion Tracker'!$U1038&lt;&gt;"",'Care Companion Tracker'!$W1038=""),"Discharged but no practical", IF(AND('Care Companion Tracker'!$Z1038&lt;&gt;"",'Care Companion Tracker'!$U1038&lt;&gt;"",'Care Companion Tracker'!$K1038="Surgery",'Care Companion Tracker'!$Y1038=""),"Discharged but no evaluation",IF(AND('Care Companion Tracker'!$Z1038&lt;&gt;"",'Care Companion Tracker'!$U1038=""),"Discharged but no class","Completed but not discharged")))))))</f>
        <v>Class not attended</v>
      </c>
      <c r="E1038" s="129" t="str">
        <f>IF(Table4[[#This Row],[DOA (DD/MM/YY)]]="","",TEXT(Table4[[#This Row],[DOA (DD/MM/YY)]],"mmm-yy"))</f>
        <v/>
      </c>
      <c r="F1038" s="148" t="str">
        <f>IF('Patient Admission Report'!H1033="","",'Patient Admission Report'!H1033)</f>
        <v/>
      </c>
      <c r="G1038" s="112" t="str">
        <f>IFERROR(IF('Patient Admission Report'!B1033="","",'Patient Admission Report'!B1033),"")</f>
        <v/>
      </c>
      <c r="H1038" s="68" t="str">
        <f>IFERROR(IF('Patient Admission Report'!C1033="","",'Patient Admission Report'!C1033),"")</f>
        <v/>
      </c>
      <c r="I1038" s="77" t="str">
        <f>IFERROR(IF('Patient Admission Report'!D1033="","",'Patient Admission Report'!D1033),"")</f>
        <v/>
      </c>
      <c r="J1038" s="68" t="str">
        <f>IFERROR(IF('Patient Admission Report'!E1033="","",'Patient Admission Report'!E1033),"")</f>
        <v/>
      </c>
      <c r="K1038" s="68" t="str">
        <f>IFERROR(IF('Patient Admission Report'!F1033="","",'Patient Admission Report'!F1033),"")</f>
        <v/>
      </c>
      <c r="L1038" s="68" t="str">
        <f>IFERROR(IF('Patient Admission Report'!G1033="","",'Patient Admission Report'!G1033),"")</f>
        <v/>
      </c>
      <c r="M1038" s="133" t="str">
        <f>IFERROR(IF('Patient Admission Report'!I1033="","",'Patient Admission Report'!I1033),"")</f>
        <v/>
      </c>
      <c r="N1038" s="124"/>
      <c r="O1038" s="116"/>
      <c r="P1038" s="72"/>
      <c r="Q1038" s="73"/>
      <c r="R1038" s="72"/>
      <c r="S1038" s="72"/>
      <c r="T1038" s="73"/>
      <c r="U1038" s="69"/>
      <c r="V1038" s="69"/>
      <c r="W1038" s="136"/>
      <c r="X1038" s="139"/>
      <c r="Y1038" s="121"/>
      <c r="Z1038" s="143" t="str">
        <f>IFERROR(VLOOKUP('Care Companion Tracker'!$G1038,'Patient Discharge Report'!$B$11:$E$1048576,3,FALSE),"")</f>
        <v/>
      </c>
      <c r="AA1038" s="94" t="str">
        <f>IFERROR(VLOOKUP('Care Companion Tracker'!$G1038,'Patient Discharge Report'!$B$11:$E$1048576,4,FALSE),"")</f>
        <v/>
      </c>
      <c r="AB1038" s="179">
        <f>ROUND(IF('Care Companion Tracker'!$Z1038="",0,('Care Companion Tracker'!$Z1038-'Care Companion Tracker'!$F1038)),0)</f>
        <v>0</v>
      </c>
      <c r="AC1038" s="116"/>
      <c r="AD1038" s="95"/>
    </row>
    <row r="1039" spans="2:30">
      <c r="B1039" s="67">
        <f t="shared" si="30"/>
        <v>1024</v>
      </c>
      <c r="C1039" s="68" t="str">
        <f t="shared" si="31"/>
        <v>Hyderabad</v>
      </c>
      <c r="D1039" s="93" t="str">
        <f>IF(AND('Care Companion Tracker'!$U1039="", 'Care Companion Tracker'!$Z1039=""),"Class not attended", IF(AND('Care Companion Tracker'!$Z1039="",'Care Companion Tracker'!$U1039&lt;&gt;"",$K1039="Surgery",$W1039=""),"Practical Left", IF(AND('Care Companion Tracker'!$Z1039="",'Care Companion Tracker'!$U1039&lt;&gt;"",'Care Companion Tracker'!$K1039="Surgery",'Care Companion Tracker'!$Y1039=""),"Evaluation left",IF(OR(AND('Care Companion Tracker'!$Z1039&lt;&gt;"",'Care Companion Tracker'!$K1039="Surgery",'Care Companion Tracker'!$U1039&lt;&gt;"",'Care Companion Tracker'!$W1039&lt;&gt;"",'Care Companion Tracker'!$Y1039&lt;&gt;""),AND('Care Companion Tracker'!$Z1039&lt;&gt;"",'Care Companion Tracker'!$K1039="Procedure",'Care Companion Tracker'!$U1039&lt;&gt;""),AND('Care Companion Tracker'!$Z1039&lt;&gt;"",'Care Companion Tracker'!$K1039="Observation",'Care Companion Tracker'!$U1039&lt;&gt;"")),"Discharged &amp; completed",IF(AND('Care Companion Tracker'!$Z1039&lt;&gt;"",'Care Companion Tracker'!$U1039&lt;&gt;"",'Care Companion Tracker'!$W1039=""),"Discharged but no practical", IF(AND('Care Companion Tracker'!$Z1039&lt;&gt;"",'Care Companion Tracker'!$U1039&lt;&gt;"",'Care Companion Tracker'!$K1039="Surgery",'Care Companion Tracker'!$Y1039=""),"Discharged but no evaluation",IF(AND('Care Companion Tracker'!$Z1039&lt;&gt;"",'Care Companion Tracker'!$U1039=""),"Discharged but no class","Completed but not discharged")))))))</f>
        <v>Class not attended</v>
      </c>
      <c r="E1039" s="129" t="str">
        <f>IF(Table4[[#This Row],[DOA (DD/MM/YY)]]="","",TEXT(Table4[[#This Row],[DOA (DD/MM/YY)]],"mmm-yy"))</f>
        <v/>
      </c>
      <c r="F1039" s="148" t="str">
        <f>IF('Patient Admission Report'!H1034="","",'Patient Admission Report'!H1034)</f>
        <v/>
      </c>
      <c r="G1039" s="112" t="str">
        <f>IFERROR(IF('Patient Admission Report'!B1034="","",'Patient Admission Report'!B1034),"")</f>
        <v/>
      </c>
      <c r="H1039" s="68" t="str">
        <f>IFERROR(IF('Patient Admission Report'!C1034="","",'Patient Admission Report'!C1034),"")</f>
        <v/>
      </c>
      <c r="I1039" s="77" t="str">
        <f>IFERROR(IF('Patient Admission Report'!D1034="","",'Patient Admission Report'!D1034),"")</f>
        <v/>
      </c>
      <c r="J1039" s="68" t="str">
        <f>IFERROR(IF('Patient Admission Report'!E1034="","",'Patient Admission Report'!E1034),"")</f>
        <v/>
      </c>
      <c r="K1039" s="68" t="str">
        <f>IFERROR(IF('Patient Admission Report'!F1034="","",'Patient Admission Report'!F1034),"")</f>
        <v/>
      </c>
      <c r="L1039" s="68" t="str">
        <f>IFERROR(IF('Patient Admission Report'!G1034="","",'Patient Admission Report'!G1034),"")</f>
        <v/>
      </c>
      <c r="M1039" s="133" t="str">
        <f>IFERROR(IF('Patient Admission Report'!I1034="","",'Patient Admission Report'!I1034),"")</f>
        <v/>
      </c>
      <c r="N1039" s="124"/>
      <c r="O1039" s="116"/>
      <c r="P1039" s="72"/>
      <c r="Q1039" s="73"/>
      <c r="R1039" s="72"/>
      <c r="S1039" s="72"/>
      <c r="T1039" s="73"/>
      <c r="U1039" s="69"/>
      <c r="V1039" s="69"/>
      <c r="W1039" s="136"/>
      <c r="X1039" s="139"/>
      <c r="Y1039" s="121"/>
      <c r="Z1039" s="143" t="str">
        <f>IFERROR(VLOOKUP('Care Companion Tracker'!$G1039,'Patient Discharge Report'!$B$11:$E$1048576,3,FALSE),"")</f>
        <v/>
      </c>
      <c r="AA1039" s="94" t="str">
        <f>IFERROR(VLOOKUP('Care Companion Tracker'!$G1039,'Patient Discharge Report'!$B$11:$E$1048576,4,FALSE),"")</f>
        <v/>
      </c>
      <c r="AB1039" s="179">
        <f>ROUND(IF('Care Companion Tracker'!$Z1039="",0,('Care Companion Tracker'!$Z1039-'Care Companion Tracker'!$F1039)),0)</f>
        <v>0</v>
      </c>
      <c r="AC1039" s="116"/>
      <c r="AD1039" s="95"/>
    </row>
    <row r="1040" spans="2:30">
      <c r="B1040" s="67">
        <f t="shared" si="30"/>
        <v>1025</v>
      </c>
      <c r="C1040" s="68" t="str">
        <f t="shared" si="31"/>
        <v>Hyderabad</v>
      </c>
      <c r="D1040" s="93" t="str">
        <f>IF(AND('Care Companion Tracker'!$U1040="", 'Care Companion Tracker'!$Z1040=""),"Class not attended", IF(AND('Care Companion Tracker'!$Z1040="",'Care Companion Tracker'!$U1040&lt;&gt;"",$K1040="Surgery",$W1040=""),"Practical Left", IF(AND('Care Companion Tracker'!$Z1040="",'Care Companion Tracker'!$U1040&lt;&gt;"",'Care Companion Tracker'!$K1040="Surgery",'Care Companion Tracker'!$Y1040=""),"Evaluation left",IF(OR(AND('Care Companion Tracker'!$Z1040&lt;&gt;"",'Care Companion Tracker'!$K1040="Surgery",'Care Companion Tracker'!$U1040&lt;&gt;"",'Care Companion Tracker'!$W1040&lt;&gt;"",'Care Companion Tracker'!$Y1040&lt;&gt;""),AND('Care Companion Tracker'!$Z1040&lt;&gt;"",'Care Companion Tracker'!$K1040="Procedure",'Care Companion Tracker'!$U1040&lt;&gt;""),AND('Care Companion Tracker'!$Z1040&lt;&gt;"",'Care Companion Tracker'!$K1040="Observation",'Care Companion Tracker'!$U1040&lt;&gt;"")),"Discharged &amp; completed",IF(AND('Care Companion Tracker'!$Z1040&lt;&gt;"",'Care Companion Tracker'!$U1040&lt;&gt;"",'Care Companion Tracker'!$W1040=""),"Discharged but no practical", IF(AND('Care Companion Tracker'!$Z1040&lt;&gt;"",'Care Companion Tracker'!$U1040&lt;&gt;"",'Care Companion Tracker'!$K1040="Surgery",'Care Companion Tracker'!$Y1040=""),"Discharged but no evaluation",IF(AND('Care Companion Tracker'!$Z1040&lt;&gt;"",'Care Companion Tracker'!$U1040=""),"Discharged but no class","Completed but not discharged")))))))</f>
        <v>Class not attended</v>
      </c>
      <c r="E1040" s="129" t="str">
        <f>IF(Table4[[#This Row],[DOA (DD/MM/YY)]]="","",TEXT(Table4[[#This Row],[DOA (DD/MM/YY)]],"mmm-yy"))</f>
        <v/>
      </c>
      <c r="F1040" s="148" t="str">
        <f>IF('Patient Admission Report'!H1035="","",'Patient Admission Report'!H1035)</f>
        <v/>
      </c>
      <c r="G1040" s="112" t="str">
        <f>IFERROR(IF('Patient Admission Report'!B1035="","",'Patient Admission Report'!B1035),"")</f>
        <v/>
      </c>
      <c r="H1040" s="68" t="str">
        <f>IFERROR(IF('Patient Admission Report'!C1035="","",'Patient Admission Report'!C1035),"")</f>
        <v/>
      </c>
      <c r="I1040" s="77" t="str">
        <f>IFERROR(IF('Patient Admission Report'!D1035="","",'Patient Admission Report'!D1035),"")</f>
        <v/>
      </c>
      <c r="J1040" s="68" t="str">
        <f>IFERROR(IF('Patient Admission Report'!E1035="","",'Patient Admission Report'!E1035),"")</f>
        <v/>
      </c>
      <c r="K1040" s="68" t="str">
        <f>IFERROR(IF('Patient Admission Report'!F1035="","",'Patient Admission Report'!F1035),"")</f>
        <v/>
      </c>
      <c r="L1040" s="68" t="str">
        <f>IFERROR(IF('Patient Admission Report'!G1035="","",'Patient Admission Report'!G1035),"")</f>
        <v/>
      </c>
      <c r="M1040" s="133" t="str">
        <f>IFERROR(IF('Patient Admission Report'!I1035="","",'Patient Admission Report'!I1035),"")</f>
        <v/>
      </c>
      <c r="N1040" s="124"/>
      <c r="O1040" s="116"/>
      <c r="P1040" s="72"/>
      <c r="Q1040" s="73"/>
      <c r="R1040" s="72"/>
      <c r="S1040" s="72"/>
      <c r="T1040" s="73"/>
      <c r="U1040" s="69"/>
      <c r="V1040" s="69"/>
      <c r="W1040" s="136"/>
      <c r="X1040" s="139"/>
      <c r="Y1040" s="121"/>
      <c r="Z1040" s="143" t="str">
        <f>IFERROR(VLOOKUP('Care Companion Tracker'!$G1040,'Patient Discharge Report'!$B$11:$E$1048576,3,FALSE),"")</f>
        <v/>
      </c>
      <c r="AA1040" s="94" t="str">
        <f>IFERROR(VLOOKUP('Care Companion Tracker'!$G1040,'Patient Discharge Report'!$B$11:$E$1048576,4,FALSE),"")</f>
        <v/>
      </c>
      <c r="AB1040" s="179">
        <f>ROUND(IF('Care Companion Tracker'!$Z1040="",0,('Care Companion Tracker'!$Z1040-'Care Companion Tracker'!$F1040)),0)</f>
        <v>0</v>
      </c>
      <c r="AC1040" s="116"/>
      <c r="AD1040" s="95"/>
    </row>
    <row r="1041" spans="2:30">
      <c r="B1041" s="67">
        <f t="shared" ref="B1041:B1104" si="32">IF(B1040="S.No.",1,B1040+1)</f>
        <v>1026</v>
      </c>
      <c r="C1041" s="68" t="str">
        <f t="shared" ref="C1041:C1104" si="33">$C$10</f>
        <v>Hyderabad</v>
      </c>
      <c r="D1041" s="93" t="str">
        <f>IF(AND('Care Companion Tracker'!$U1041="", 'Care Companion Tracker'!$Z1041=""),"Class not attended", IF(AND('Care Companion Tracker'!$Z1041="",'Care Companion Tracker'!$U1041&lt;&gt;"",$K1041="Surgery",$W1041=""),"Practical Left", IF(AND('Care Companion Tracker'!$Z1041="",'Care Companion Tracker'!$U1041&lt;&gt;"",'Care Companion Tracker'!$K1041="Surgery",'Care Companion Tracker'!$Y1041=""),"Evaluation left",IF(OR(AND('Care Companion Tracker'!$Z1041&lt;&gt;"",'Care Companion Tracker'!$K1041="Surgery",'Care Companion Tracker'!$U1041&lt;&gt;"",'Care Companion Tracker'!$W1041&lt;&gt;"",'Care Companion Tracker'!$Y1041&lt;&gt;""),AND('Care Companion Tracker'!$Z1041&lt;&gt;"",'Care Companion Tracker'!$K1041="Procedure",'Care Companion Tracker'!$U1041&lt;&gt;""),AND('Care Companion Tracker'!$Z1041&lt;&gt;"",'Care Companion Tracker'!$K1041="Observation",'Care Companion Tracker'!$U1041&lt;&gt;"")),"Discharged &amp; completed",IF(AND('Care Companion Tracker'!$Z1041&lt;&gt;"",'Care Companion Tracker'!$U1041&lt;&gt;"",'Care Companion Tracker'!$W1041=""),"Discharged but no practical", IF(AND('Care Companion Tracker'!$Z1041&lt;&gt;"",'Care Companion Tracker'!$U1041&lt;&gt;"",'Care Companion Tracker'!$K1041="Surgery",'Care Companion Tracker'!$Y1041=""),"Discharged but no evaluation",IF(AND('Care Companion Tracker'!$Z1041&lt;&gt;"",'Care Companion Tracker'!$U1041=""),"Discharged but no class","Completed but not discharged")))))))</f>
        <v>Class not attended</v>
      </c>
      <c r="E1041" s="129" t="str">
        <f>IF(Table4[[#This Row],[DOA (DD/MM/YY)]]="","",TEXT(Table4[[#This Row],[DOA (DD/MM/YY)]],"mmm-yy"))</f>
        <v/>
      </c>
      <c r="F1041" s="148" t="str">
        <f>IF('Patient Admission Report'!H1036="","",'Patient Admission Report'!H1036)</f>
        <v/>
      </c>
      <c r="G1041" s="112" t="str">
        <f>IFERROR(IF('Patient Admission Report'!B1036="","",'Patient Admission Report'!B1036),"")</f>
        <v/>
      </c>
      <c r="H1041" s="68" t="str">
        <f>IFERROR(IF('Patient Admission Report'!C1036="","",'Patient Admission Report'!C1036),"")</f>
        <v/>
      </c>
      <c r="I1041" s="77" t="str">
        <f>IFERROR(IF('Patient Admission Report'!D1036="","",'Patient Admission Report'!D1036),"")</f>
        <v/>
      </c>
      <c r="J1041" s="68" t="str">
        <f>IFERROR(IF('Patient Admission Report'!E1036="","",'Patient Admission Report'!E1036),"")</f>
        <v/>
      </c>
      <c r="K1041" s="68" t="str">
        <f>IFERROR(IF('Patient Admission Report'!F1036="","",'Patient Admission Report'!F1036),"")</f>
        <v/>
      </c>
      <c r="L1041" s="68" t="str">
        <f>IFERROR(IF('Patient Admission Report'!G1036="","",'Patient Admission Report'!G1036),"")</f>
        <v/>
      </c>
      <c r="M1041" s="133" t="str">
        <f>IFERROR(IF('Patient Admission Report'!I1036="","",'Patient Admission Report'!I1036),"")</f>
        <v/>
      </c>
      <c r="N1041" s="124"/>
      <c r="O1041" s="116"/>
      <c r="P1041" s="72"/>
      <c r="Q1041" s="73"/>
      <c r="R1041" s="72"/>
      <c r="S1041" s="72"/>
      <c r="T1041" s="73"/>
      <c r="U1041" s="69"/>
      <c r="V1041" s="69"/>
      <c r="W1041" s="136"/>
      <c r="X1041" s="139"/>
      <c r="Y1041" s="121"/>
      <c r="Z1041" s="143" t="str">
        <f>IFERROR(VLOOKUP('Care Companion Tracker'!$G1041,'Patient Discharge Report'!$B$11:$E$1048576,3,FALSE),"")</f>
        <v/>
      </c>
      <c r="AA1041" s="94" t="str">
        <f>IFERROR(VLOOKUP('Care Companion Tracker'!$G1041,'Patient Discharge Report'!$B$11:$E$1048576,4,FALSE),"")</f>
        <v/>
      </c>
      <c r="AB1041" s="179">
        <f>ROUND(IF('Care Companion Tracker'!$Z1041="",0,('Care Companion Tracker'!$Z1041-'Care Companion Tracker'!$F1041)),0)</f>
        <v>0</v>
      </c>
      <c r="AC1041" s="116"/>
      <c r="AD1041" s="95"/>
    </row>
    <row r="1042" spans="2:30">
      <c r="B1042" s="67">
        <f t="shared" si="32"/>
        <v>1027</v>
      </c>
      <c r="C1042" s="68" t="str">
        <f t="shared" si="33"/>
        <v>Hyderabad</v>
      </c>
      <c r="D1042" s="93" t="str">
        <f>IF(AND('Care Companion Tracker'!$U1042="", 'Care Companion Tracker'!$Z1042=""),"Class not attended", IF(AND('Care Companion Tracker'!$Z1042="",'Care Companion Tracker'!$U1042&lt;&gt;"",$K1042="Surgery",$W1042=""),"Practical Left", IF(AND('Care Companion Tracker'!$Z1042="",'Care Companion Tracker'!$U1042&lt;&gt;"",'Care Companion Tracker'!$K1042="Surgery",'Care Companion Tracker'!$Y1042=""),"Evaluation left",IF(OR(AND('Care Companion Tracker'!$Z1042&lt;&gt;"",'Care Companion Tracker'!$K1042="Surgery",'Care Companion Tracker'!$U1042&lt;&gt;"",'Care Companion Tracker'!$W1042&lt;&gt;"",'Care Companion Tracker'!$Y1042&lt;&gt;""),AND('Care Companion Tracker'!$Z1042&lt;&gt;"",'Care Companion Tracker'!$K1042="Procedure",'Care Companion Tracker'!$U1042&lt;&gt;""),AND('Care Companion Tracker'!$Z1042&lt;&gt;"",'Care Companion Tracker'!$K1042="Observation",'Care Companion Tracker'!$U1042&lt;&gt;"")),"Discharged &amp; completed",IF(AND('Care Companion Tracker'!$Z1042&lt;&gt;"",'Care Companion Tracker'!$U1042&lt;&gt;"",'Care Companion Tracker'!$W1042=""),"Discharged but no practical", IF(AND('Care Companion Tracker'!$Z1042&lt;&gt;"",'Care Companion Tracker'!$U1042&lt;&gt;"",'Care Companion Tracker'!$K1042="Surgery",'Care Companion Tracker'!$Y1042=""),"Discharged but no evaluation",IF(AND('Care Companion Tracker'!$Z1042&lt;&gt;"",'Care Companion Tracker'!$U1042=""),"Discharged but no class","Completed but not discharged")))))))</f>
        <v>Class not attended</v>
      </c>
      <c r="E1042" s="129" t="str">
        <f>IF(Table4[[#This Row],[DOA (DD/MM/YY)]]="","",TEXT(Table4[[#This Row],[DOA (DD/MM/YY)]],"mmm-yy"))</f>
        <v/>
      </c>
      <c r="F1042" s="148" t="str">
        <f>IF('Patient Admission Report'!H1037="","",'Patient Admission Report'!H1037)</f>
        <v/>
      </c>
      <c r="G1042" s="112" t="str">
        <f>IFERROR(IF('Patient Admission Report'!B1037="","",'Patient Admission Report'!B1037),"")</f>
        <v/>
      </c>
      <c r="H1042" s="68" t="str">
        <f>IFERROR(IF('Patient Admission Report'!C1037="","",'Patient Admission Report'!C1037),"")</f>
        <v/>
      </c>
      <c r="I1042" s="77" t="str">
        <f>IFERROR(IF('Patient Admission Report'!D1037="","",'Patient Admission Report'!D1037),"")</f>
        <v/>
      </c>
      <c r="J1042" s="68" t="str">
        <f>IFERROR(IF('Patient Admission Report'!E1037="","",'Patient Admission Report'!E1037),"")</f>
        <v/>
      </c>
      <c r="K1042" s="68" t="str">
        <f>IFERROR(IF('Patient Admission Report'!F1037="","",'Patient Admission Report'!F1037),"")</f>
        <v/>
      </c>
      <c r="L1042" s="68" t="str">
        <f>IFERROR(IF('Patient Admission Report'!G1037="","",'Patient Admission Report'!G1037),"")</f>
        <v/>
      </c>
      <c r="M1042" s="133" t="str">
        <f>IFERROR(IF('Patient Admission Report'!I1037="","",'Patient Admission Report'!I1037),"")</f>
        <v/>
      </c>
      <c r="N1042" s="124"/>
      <c r="O1042" s="116"/>
      <c r="P1042" s="72"/>
      <c r="Q1042" s="73"/>
      <c r="R1042" s="72"/>
      <c r="S1042" s="72"/>
      <c r="T1042" s="73"/>
      <c r="U1042" s="69"/>
      <c r="V1042" s="69"/>
      <c r="W1042" s="136"/>
      <c r="X1042" s="139"/>
      <c r="Y1042" s="121"/>
      <c r="Z1042" s="143" t="str">
        <f>IFERROR(VLOOKUP('Care Companion Tracker'!$G1042,'Patient Discharge Report'!$B$11:$E$1048576,3,FALSE),"")</f>
        <v/>
      </c>
      <c r="AA1042" s="94" t="str">
        <f>IFERROR(VLOOKUP('Care Companion Tracker'!$G1042,'Patient Discharge Report'!$B$11:$E$1048576,4,FALSE),"")</f>
        <v/>
      </c>
      <c r="AB1042" s="179">
        <f>ROUND(IF('Care Companion Tracker'!$Z1042="",0,('Care Companion Tracker'!$Z1042-'Care Companion Tracker'!$F1042)),0)</f>
        <v>0</v>
      </c>
      <c r="AC1042" s="116"/>
      <c r="AD1042" s="95"/>
    </row>
    <row r="1043" spans="2:30">
      <c r="B1043" s="67">
        <f t="shared" si="32"/>
        <v>1028</v>
      </c>
      <c r="C1043" s="68" t="str">
        <f t="shared" si="33"/>
        <v>Hyderabad</v>
      </c>
      <c r="D1043" s="93" t="str">
        <f>IF(AND('Care Companion Tracker'!$U1043="", 'Care Companion Tracker'!$Z1043=""),"Class not attended", IF(AND('Care Companion Tracker'!$Z1043="",'Care Companion Tracker'!$U1043&lt;&gt;"",$K1043="Surgery",$W1043=""),"Practical Left", IF(AND('Care Companion Tracker'!$Z1043="",'Care Companion Tracker'!$U1043&lt;&gt;"",'Care Companion Tracker'!$K1043="Surgery",'Care Companion Tracker'!$Y1043=""),"Evaluation left",IF(OR(AND('Care Companion Tracker'!$Z1043&lt;&gt;"",'Care Companion Tracker'!$K1043="Surgery",'Care Companion Tracker'!$U1043&lt;&gt;"",'Care Companion Tracker'!$W1043&lt;&gt;"",'Care Companion Tracker'!$Y1043&lt;&gt;""),AND('Care Companion Tracker'!$Z1043&lt;&gt;"",'Care Companion Tracker'!$K1043="Procedure",'Care Companion Tracker'!$U1043&lt;&gt;""),AND('Care Companion Tracker'!$Z1043&lt;&gt;"",'Care Companion Tracker'!$K1043="Observation",'Care Companion Tracker'!$U1043&lt;&gt;"")),"Discharged &amp; completed",IF(AND('Care Companion Tracker'!$Z1043&lt;&gt;"",'Care Companion Tracker'!$U1043&lt;&gt;"",'Care Companion Tracker'!$W1043=""),"Discharged but no practical", IF(AND('Care Companion Tracker'!$Z1043&lt;&gt;"",'Care Companion Tracker'!$U1043&lt;&gt;"",'Care Companion Tracker'!$K1043="Surgery",'Care Companion Tracker'!$Y1043=""),"Discharged but no evaluation",IF(AND('Care Companion Tracker'!$Z1043&lt;&gt;"",'Care Companion Tracker'!$U1043=""),"Discharged but no class","Completed but not discharged")))))))</f>
        <v>Class not attended</v>
      </c>
      <c r="E1043" s="129" t="str">
        <f>IF(Table4[[#This Row],[DOA (DD/MM/YY)]]="","",TEXT(Table4[[#This Row],[DOA (DD/MM/YY)]],"mmm-yy"))</f>
        <v/>
      </c>
      <c r="F1043" s="148" t="str">
        <f>IF('Patient Admission Report'!H1038="","",'Patient Admission Report'!H1038)</f>
        <v/>
      </c>
      <c r="G1043" s="112" t="str">
        <f>IFERROR(IF('Patient Admission Report'!B1038="","",'Patient Admission Report'!B1038),"")</f>
        <v/>
      </c>
      <c r="H1043" s="68" t="str">
        <f>IFERROR(IF('Patient Admission Report'!C1038="","",'Patient Admission Report'!C1038),"")</f>
        <v/>
      </c>
      <c r="I1043" s="77" t="str">
        <f>IFERROR(IF('Patient Admission Report'!D1038="","",'Patient Admission Report'!D1038),"")</f>
        <v/>
      </c>
      <c r="J1043" s="68" t="str">
        <f>IFERROR(IF('Patient Admission Report'!E1038="","",'Patient Admission Report'!E1038),"")</f>
        <v/>
      </c>
      <c r="K1043" s="68" t="str">
        <f>IFERROR(IF('Patient Admission Report'!F1038="","",'Patient Admission Report'!F1038),"")</f>
        <v/>
      </c>
      <c r="L1043" s="68" t="str">
        <f>IFERROR(IF('Patient Admission Report'!G1038="","",'Patient Admission Report'!G1038),"")</f>
        <v/>
      </c>
      <c r="M1043" s="133" t="str">
        <f>IFERROR(IF('Patient Admission Report'!I1038="","",'Patient Admission Report'!I1038),"")</f>
        <v/>
      </c>
      <c r="N1043" s="124"/>
      <c r="O1043" s="116"/>
      <c r="P1043" s="72"/>
      <c r="Q1043" s="73"/>
      <c r="R1043" s="72"/>
      <c r="S1043" s="72"/>
      <c r="T1043" s="73"/>
      <c r="U1043" s="69"/>
      <c r="V1043" s="69"/>
      <c r="W1043" s="136"/>
      <c r="X1043" s="139"/>
      <c r="Y1043" s="121"/>
      <c r="Z1043" s="143" t="str">
        <f>IFERROR(VLOOKUP('Care Companion Tracker'!$G1043,'Patient Discharge Report'!$B$11:$E$1048576,3,FALSE),"")</f>
        <v/>
      </c>
      <c r="AA1043" s="94" t="str">
        <f>IFERROR(VLOOKUP('Care Companion Tracker'!$G1043,'Patient Discharge Report'!$B$11:$E$1048576,4,FALSE),"")</f>
        <v/>
      </c>
      <c r="AB1043" s="179">
        <f>ROUND(IF('Care Companion Tracker'!$Z1043="",0,('Care Companion Tracker'!$Z1043-'Care Companion Tracker'!$F1043)),0)</f>
        <v>0</v>
      </c>
      <c r="AC1043" s="116"/>
      <c r="AD1043" s="95"/>
    </row>
    <row r="1044" spans="2:30">
      <c r="B1044" s="67">
        <f t="shared" si="32"/>
        <v>1029</v>
      </c>
      <c r="C1044" s="68" t="str">
        <f t="shared" si="33"/>
        <v>Hyderabad</v>
      </c>
      <c r="D1044" s="93" t="str">
        <f>IF(AND('Care Companion Tracker'!$U1044="", 'Care Companion Tracker'!$Z1044=""),"Class not attended", IF(AND('Care Companion Tracker'!$Z1044="",'Care Companion Tracker'!$U1044&lt;&gt;"",$K1044="Surgery",$W1044=""),"Practical Left", IF(AND('Care Companion Tracker'!$Z1044="",'Care Companion Tracker'!$U1044&lt;&gt;"",'Care Companion Tracker'!$K1044="Surgery",'Care Companion Tracker'!$Y1044=""),"Evaluation left",IF(OR(AND('Care Companion Tracker'!$Z1044&lt;&gt;"",'Care Companion Tracker'!$K1044="Surgery",'Care Companion Tracker'!$U1044&lt;&gt;"",'Care Companion Tracker'!$W1044&lt;&gt;"",'Care Companion Tracker'!$Y1044&lt;&gt;""),AND('Care Companion Tracker'!$Z1044&lt;&gt;"",'Care Companion Tracker'!$K1044="Procedure",'Care Companion Tracker'!$U1044&lt;&gt;""),AND('Care Companion Tracker'!$Z1044&lt;&gt;"",'Care Companion Tracker'!$K1044="Observation",'Care Companion Tracker'!$U1044&lt;&gt;"")),"Discharged &amp; completed",IF(AND('Care Companion Tracker'!$Z1044&lt;&gt;"",'Care Companion Tracker'!$U1044&lt;&gt;"",'Care Companion Tracker'!$W1044=""),"Discharged but no practical", IF(AND('Care Companion Tracker'!$Z1044&lt;&gt;"",'Care Companion Tracker'!$U1044&lt;&gt;"",'Care Companion Tracker'!$K1044="Surgery",'Care Companion Tracker'!$Y1044=""),"Discharged but no evaluation",IF(AND('Care Companion Tracker'!$Z1044&lt;&gt;"",'Care Companion Tracker'!$U1044=""),"Discharged but no class","Completed but not discharged")))))))</f>
        <v>Class not attended</v>
      </c>
      <c r="E1044" s="129" t="str">
        <f>IF(Table4[[#This Row],[DOA (DD/MM/YY)]]="","",TEXT(Table4[[#This Row],[DOA (DD/MM/YY)]],"mmm-yy"))</f>
        <v/>
      </c>
      <c r="F1044" s="148" t="str">
        <f>IF('Patient Admission Report'!H1039="","",'Patient Admission Report'!H1039)</f>
        <v/>
      </c>
      <c r="G1044" s="112" t="str">
        <f>IFERROR(IF('Patient Admission Report'!B1039="","",'Patient Admission Report'!B1039),"")</f>
        <v/>
      </c>
      <c r="H1044" s="68" t="str">
        <f>IFERROR(IF('Patient Admission Report'!C1039="","",'Patient Admission Report'!C1039),"")</f>
        <v/>
      </c>
      <c r="I1044" s="77" t="str">
        <f>IFERROR(IF('Patient Admission Report'!D1039="","",'Patient Admission Report'!D1039),"")</f>
        <v/>
      </c>
      <c r="J1044" s="68" t="str">
        <f>IFERROR(IF('Patient Admission Report'!E1039="","",'Patient Admission Report'!E1039),"")</f>
        <v/>
      </c>
      <c r="K1044" s="68" t="str">
        <f>IFERROR(IF('Patient Admission Report'!F1039="","",'Patient Admission Report'!F1039),"")</f>
        <v/>
      </c>
      <c r="L1044" s="68" t="str">
        <f>IFERROR(IF('Patient Admission Report'!G1039="","",'Patient Admission Report'!G1039),"")</f>
        <v/>
      </c>
      <c r="M1044" s="133" t="str">
        <f>IFERROR(IF('Patient Admission Report'!I1039="","",'Patient Admission Report'!I1039),"")</f>
        <v/>
      </c>
      <c r="N1044" s="124"/>
      <c r="O1044" s="116"/>
      <c r="P1044" s="72"/>
      <c r="Q1044" s="73"/>
      <c r="R1044" s="72"/>
      <c r="S1044" s="72"/>
      <c r="T1044" s="73"/>
      <c r="U1044" s="69"/>
      <c r="V1044" s="69"/>
      <c r="W1044" s="136"/>
      <c r="X1044" s="139"/>
      <c r="Y1044" s="121"/>
      <c r="Z1044" s="143" t="str">
        <f>IFERROR(VLOOKUP('Care Companion Tracker'!$G1044,'Patient Discharge Report'!$B$11:$E$1048576,3,FALSE),"")</f>
        <v/>
      </c>
      <c r="AA1044" s="94" t="str">
        <f>IFERROR(VLOOKUP('Care Companion Tracker'!$G1044,'Patient Discharge Report'!$B$11:$E$1048576,4,FALSE),"")</f>
        <v/>
      </c>
      <c r="AB1044" s="179">
        <f>ROUND(IF('Care Companion Tracker'!$Z1044="",0,('Care Companion Tracker'!$Z1044-'Care Companion Tracker'!$F1044)),0)</f>
        <v>0</v>
      </c>
      <c r="AC1044" s="116"/>
      <c r="AD1044" s="95"/>
    </row>
    <row r="1045" spans="2:30">
      <c r="B1045" s="67">
        <f t="shared" si="32"/>
        <v>1030</v>
      </c>
      <c r="C1045" s="68" t="str">
        <f t="shared" si="33"/>
        <v>Hyderabad</v>
      </c>
      <c r="D1045" s="93" t="str">
        <f>IF(AND('Care Companion Tracker'!$U1045="", 'Care Companion Tracker'!$Z1045=""),"Class not attended", IF(AND('Care Companion Tracker'!$Z1045="",'Care Companion Tracker'!$U1045&lt;&gt;"",$K1045="Surgery",$W1045=""),"Practical Left", IF(AND('Care Companion Tracker'!$Z1045="",'Care Companion Tracker'!$U1045&lt;&gt;"",'Care Companion Tracker'!$K1045="Surgery",'Care Companion Tracker'!$Y1045=""),"Evaluation left",IF(OR(AND('Care Companion Tracker'!$Z1045&lt;&gt;"",'Care Companion Tracker'!$K1045="Surgery",'Care Companion Tracker'!$U1045&lt;&gt;"",'Care Companion Tracker'!$W1045&lt;&gt;"",'Care Companion Tracker'!$Y1045&lt;&gt;""),AND('Care Companion Tracker'!$Z1045&lt;&gt;"",'Care Companion Tracker'!$K1045="Procedure",'Care Companion Tracker'!$U1045&lt;&gt;""),AND('Care Companion Tracker'!$Z1045&lt;&gt;"",'Care Companion Tracker'!$K1045="Observation",'Care Companion Tracker'!$U1045&lt;&gt;"")),"Discharged &amp; completed",IF(AND('Care Companion Tracker'!$Z1045&lt;&gt;"",'Care Companion Tracker'!$U1045&lt;&gt;"",'Care Companion Tracker'!$W1045=""),"Discharged but no practical", IF(AND('Care Companion Tracker'!$Z1045&lt;&gt;"",'Care Companion Tracker'!$U1045&lt;&gt;"",'Care Companion Tracker'!$K1045="Surgery",'Care Companion Tracker'!$Y1045=""),"Discharged but no evaluation",IF(AND('Care Companion Tracker'!$Z1045&lt;&gt;"",'Care Companion Tracker'!$U1045=""),"Discharged but no class","Completed but not discharged")))))))</f>
        <v>Class not attended</v>
      </c>
      <c r="E1045" s="129" t="str">
        <f>IF(Table4[[#This Row],[DOA (DD/MM/YY)]]="","",TEXT(Table4[[#This Row],[DOA (DD/MM/YY)]],"mmm-yy"))</f>
        <v/>
      </c>
      <c r="F1045" s="148" t="str">
        <f>IF('Patient Admission Report'!H1040="","",'Patient Admission Report'!H1040)</f>
        <v/>
      </c>
      <c r="G1045" s="112" t="str">
        <f>IFERROR(IF('Patient Admission Report'!B1040="","",'Patient Admission Report'!B1040),"")</f>
        <v/>
      </c>
      <c r="H1045" s="68" t="str">
        <f>IFERROR(IF('Patient Admission Report'!C1040="","",'Patient Admission Report'!C1040),"")</f>
        <v/>
      </c>
      <c r="I1045" s="77" t="str">
        <f>IFERROR(IF('Patient Admission Report'!D1040="","",'Patient Admission Report'!D1040),"")</f>
        <v/>
      </c>
      <c r="J1045" s="68" t="str">
        <f>IFERROR(IF('Patient Admission Report'!E1040="","",'Patient Admission Report'!E1040),"")</f>
        <v/>
      </c>
      <c r="K1045" s="68" t="str">
        <f>IFERROR(IF('Patient Admission Report'!F1040="","",'Patient Admission Report'!F1040),"")</f>
        <v/>
      </c>
      <c r="L1045" s="68" t="str">
        <f>IFERROR(IF('Patient Admission Report'!G1040="","",'Patient Admission Report'!G1040),"")</f>
        <v/>
      </c>
      <c r="M1045" s="133" t="str">
        <f>IFERROR(IF('Patient Admission Report'!I1040="","",'Patient Admission Report'!I1040),"")</f>
        <v/>
      </c>
      <c r="N1045" s="124"/>
      <c r="O1045" s="116"/>
      <c r="P1045" s="72"/>
      <c r="Q1045" s="73"/>
      <c r="R1045" s="72"/>
      <c r="S1045" s="72"/>
      <c r="T1045" s="73"/>
      <c r="U1045" s="69"/>
      <c r="V1045" s="69"/>
      <c r="W1045" s="136"/>
      <c r="X1045" s="139"/>
      <c r="Y1045" s="121"/>
      <c r="Z1045" s="143" t="str">
        <f>IFERROR(VLOOKUP('Care Companion Tracker'!$G1045,'Patient Discharge Report'!$B$11:$E$1048576,3,FALSE),"")</f>
        <v/>
      </c>
      <c r="AA1045" s="94" t="str">
        <f>IFERROR(VLOOKUP('Care Companion Tracker'!$G1045,'Patient Discharge Report'!$B$11:$E$1048576,4,FALSE),"")</f>
        <v/>
      </c>
      <c r="AB1045" s="179">
        <f>ROUND(IF('Care Companion Tracker'!$Z1045="",0,('Care Companion Tracker'!$Z1045-'Care Companion Tracker'!$F1045)),0)</f>
        <v>0</v>
      </c>
      <c r="AC1045" s="116"/>
      <c r="AD1045" s="95"/>
    </row>
    <row r="1046" spans="2:30">
      <c r="B1046" s="67">
        <f t="shared" si="32"/>
        <v>1031</v>
      </c>
      <c r="C1046" s="68" t="str">
        <f t="shared" si="33"/>
        <v>Hyderabad</v>
      </c>
      <c r="D1046" s="93" t="str">
        <f>IF(AND('Care Companion Tracker'!$U1046="", 'Care Companion Tracker'!$Z1046=""),"Class not attended", IF(AND('Care Companion Tracker'!$Z1046="",'Care Companion Tracker'!$U1046&lt;&gt;"",$K1046="Surgery",$W1046=""),"Practical Left", IF(AND('Care Companion Tracker'!$Z1046="",'Care Companion Tracker'!$U1046&lt;&gt;"",'Care Companion Tracker'!$K1046="Surgery",'Care Companion Tracker'!$Y1046=""),"Evaluation left",IF(OR(AND('Care Companion Tracker'!$Z1046&lt;&gt;"",'Care Companion Tracker'!$K1046="Surgery",'Care Companion Tracker'!$U1046&lt;&gt;"",'Care Companion Tracker'!$W1046&lt;&gt;"",'Care Companion Tracker'!$Y1046&lt;&gt;""),AND('Care Companion Tracker'!$Z1046&lt;&gt;"",'Care Companion Tracker'!$K1046="Procedure",'Care Companion Tracker'!$U1046&lt;&gt;""),AND('Care Companion Tracker'!$Z1046&lt;&gt;"",'Care Companion Tracker'!$K1046="Observation",'Care Companion Tracker'!$U1046&lt;&gt;"")),"Discharged &amp; completed",IF(AND('Care Companion Tracker'!$Z1046&lt;&gt;"",'Care Companion Tracker'!$U1046&lt;&gt;"",'Care Companion Tracker'!$W1046=""),"Discharged but no practical", IF(AND('Care Companion Tracker'!$Z1046&lt;&gt;"",'Care Companion Tracker'!$U1046&lt;&gt;"",'Care Companion Tracker'!$K1046="Surgery",'Care Companion Tracker'!$Y1046=""),"Discharged but no evaluation",IF(AND('Care Companion Tracker'!$Z1046&lt;&gt;"",'Care Companion Tracker'!$U1046=""),"Discharged but no class","Completed but not discharged")))))))</f>
        <v>Class not attended</v>
      </c>
      <c r="E1046" s="129" t="str">
        <f>IF(Table4[[#This Row],[DOA (DD/MM/YY)]]="","",TEXT(Table4[[#This Row],[DOA (DD/MM/YY)]],"mmm-yy"))</f>
        <v/>
      </c>
      <c r="F1046" s="148" t="str">
        <f>IF('Patient Admission Report'!H1041="","",'Patient Admission Report'!H1041)</f>
        <v/>
      </c>
      <c r="G1046" s="112" t="str">
        <f>IFERROR(IF('Patient Admission Report'!B1041="","",'Patient Admission Report'!B1041),"")</f>
        <v/>
      </c>
      <c r="H1046" s="70" t="str">
        <f>IFERROR(IF('Patient Admission Report'!C1041="","",'Patient Admission Report'!C1041),"")</f>
        <v/>
      </c>
      <c r="I1046" s="77" t="str">
        <f>IFERROR(IF('Patient Admission Report'!D1041="","",'Patient Admission Report'!D1041),"")</f>
        <v/>
      </c>
      <c r="J1046" s="70" t="str">
        <f>IFERROR(IF('Patient Admission Report'!E1041="","",'Patient Admission Report'!E1041),"")</f>
        <v/>
      </c>
      <c r="K1046" s="70" t="str">
        <f>IFERROR(IF('Patient Admission Report'!F1041="","",'Patient Admission Report'!F1041),"")</f>
        <v/>
      </c>
      <c r="L1046" s="70" t="str">
        <f>IFERROR(IF('Patient Admission Report'!G1041="","",'Patient Admission Report'!G1041),"")</f>
        <v/>
      </c>
      <c r="M1046" s="134" t="str">
        <f>IFERROR(IF('Patient Admission Report'!I1041="","",'Patient Admission Report'!I1041),"")</f>
        <v/>
      </c>
      <c r="N1046" s="124"/>
      <c r="O1046" s="116"/>
      <c r="P1046" s="72"/>
      <c r="Q1046" s="73"/>
      <c r="R1046" s="72"/>
      <c r="S1046" s="72"/>
      <c r="T1046" s="73"/>
      <c r="U1046" s="69"/>
      <c r="V1046" s="69"/>
      <c r="W1046" s="136"/>
      <c r="X1046" s="139"/>
      <c r="Y1046" s="121"/>
      <c r="Z1046" s="143" t="str">
        <f>IFERROR(VLOOKUP('Care Companion Tracker'!$G1046,'Patient Discharge Report'!$B$11:$E$1048576,3,FALSE),"")</f>
        <v/>
      </c>
      <c r="AA1046" s="94" t="str">
        <f>IFERROR(VLOOKUP('Care Companion Tracker'!$G1046,'Patient Discharge Report'!$B$11:$E$1048576,4,FALSE),"")</f>
        <v/>
      </c>
      <c r="AB1046" s="179">
        <f>ROUND(IF('Care Companion Tracker'!$Z1046="",0,('Care Companion Tracker'!$Z1046-'Care Companion Tracker'!$F1046)),0)</f>
        <v>0</v>
      </c>
      <c r="AC1046" s="116"/>
      <c r="AD1046" s="95"/>
    </row>
    <row r="1047" spans="2:30">
      <c r="B1047" s="67">
        <f t="shared" si="32"/>
        <v>1032</v>
      </c>
      <c r="C1047" s="68" t="str">
        <f t="shared" si="33"/>
        <v>Hyderabad</v>
      </c>
      <c r="D1047" s="93" t="str">
        <f>IF(AND('Care Companion Tracker'!$U1047="", 'Care Companion Tracker'!$Z1047=""),"Class not attended", IF(AND('Care Companion Tracker'!$Z1047="",'Care Companion Tracker'!$U1047&lt;&gt;"",$K1047="Surgery",$W1047=""),"Practical Left", IF(AND('Care Companion Tracker'!$Z1047="",'Care Companion Tracker'!$U1047&lt;&gt;"",'Care Companion Tracker'!$K1047="Surgery",'Care Companion Tracker'!$Y1047=""),"Evaluation left",IF(OR(AND('Care Companion Tracker'!$Z1047&lt;&gt;"",'Care Companion Tracker'!$K1047="Surgery",'Care Companion Tracker'!$U1047&lt;&gt;"",'Care Companion Tracker'!$W1047&lt;&gt;"",'Care Companion Tracker'!$Y1047&lt;&gt;""),AND('Care Companion Tracker'!$Z1047&lt;&gt;"",'Care Companion Tracker'!$K1047="Procedure",'Care Companion Tracker'!$U1047&lt;&gt;""),AND('Care Companion Tracker'!$Z1047&lt;&gt;"",'Care Companion Tracker'!$K1047="Observation",'Care Companion Tracker'!$U1047&lt;&gt;"")),"Discharged &amp; completed",IF(AND('Care Companion Tracker'!$Z1047&lt;&gt;"",'Care Companion Tracker'!$U1047&lt;&gt;"",'Care Companion Tracker'!$W1047=""),"Discharged but no practical", IF(AND('Care Companion Tracker'!$Z1047&lt;&gt;"",'Care Companion Tracker'!$U1047&lt;&gt;"",'Care Companion Tracker'!$K1047="Surgery",'Care Companion Tracker'!$Y1047=""),"Discharged but no evaluation",IF(AND('Care Companion Tracker'!$Z1047&lt;&gt;"",'Care Companion Tracker'!$U1047=""),"Discharged but no class","Completed but not discharged")))))))</f>
        <v>Class not attended</v>
      </c>
      <c r="E1047" s="129" t="str">
        <f>IF(Table4[[#This Row],[DOA (DD/MM/YY)]]="","",TEXT(Table4[[#This Row],[DOA (DD/MM/YY)]],"mmm-yy"))</f>
        <v/>
      </c>
      <c r="F1047" s="148" t="str">
        <f>IF('Patient Admission Report'!H1042="","",'Patient Admission Report'!H1042)</f>
        <v/>
      </c>
      <c r="G1047" s="112" t="str">
        <f>IFERROR(IF('Patient Admission Report'!B1042="","",'Patient Admission Report'!B1042),"")</f>
        <v/>
      </c>
      <c r="H1047" s="68" t="str">
        <f>IFERROR(IF('Patient Admission Report'!C1042="","",'Patient Admission Report'!C1042),"")</f>
        <v/>
      </c>
      <c r="I1047" s="77" t="str">
        <f>IFERROR(IF('Patient Admission Report'!D1042="","",'Patient Admission Report'!D1042),"")</f>
        <v/>
      </c>
      <c r="J1047" s="68" t="str">
        <f>IFERROR(IF('Patient Admission Report'!E1042="","",'Patient Admission Report'!E1042),"")</f>
        <v/>
      </c>
      <c r="K1047" s="68" t="str">
        <f>IFERROR(IF('Patient Admission Report'!F1042="","",'Patient Admission Report'!F1042),"")</f>
        <v/>
      </c>
      <c r="L1047" s="68" t="str">
        <f>IFERROR(IF('Patient Admission Report'!G1042="","",'Patient Admission Report'!G1042),"")</f>
        <v/>
      </c>
      <c r="M1047" s="133" t="str">
        <f>IFERROR(IF('Patient Admission Report'!I1042="","",'Patient Admission Report'!I1042),"")</f>
        <v/>
      </c>
      <c r="N1047" s="124"/>
      <c r="O1047" s="116"/>
      <c r="P1047" s="72"/>
      <c r="Q1047" s="73"/>
      <c r="R1047" s="72"/>
      <c r="S1047" s="72"/>
      <c r="T1047" s="73"/>
      <c r="U1047" s="69"/>
      <c r="V1047" s="69"/>
      <c r="W1047" s="136"/>
      <c r="X1047" s="139"/>
      <c r="Y1047" s="121"/>
      <c r="Z1047" s="143" t="str">
        <f>IFERROR(VLOOKUP('Care Companion Tracker'!$G1047,'Patient Discharge Report'!$B$11:$E$1048576,3,FALSE),"")</f>
        <v/>
      </c>
      <c r="AA1047" s="94" t="str">
        <f>IFERROR(VLOOKUP('Care Companion Tracker'!$G1047,'Patient Discharge Report'!$B$11:$E$1048576,4,FALSE),"")</f>
        <v/>
      </c>
      <c r="AB1047" s="179">
        <f>ROUND(IF('Care Companion Tracker'!$Z1047="",0,('Care Companion Tracker'!$Z1047-'Care Companion Tracker'!$F1047)),0)</f>
        <v>0</v>
      </c>
      <c r="AC1047" s="116"/>
      <c r="AD1047" s="95"/>
    </row>
    <row r="1048" spans="2:30">
      <c r="B1048" s="67">
        <f t="shared" si="32"/>
        <v>1033</v>
      </c>
      <c r="C1048" s="68" t="str">
        <f t="shared" si="33"/>
        <v>Hyderabad</v>
      </c>
      <c r="D1048" s="93" t="str">
        <f>IF(AND('Care Companion Tracker'!$U1048="", 'Care Companion Tracker'!$Z1048=""),"Class not attended", IF(AND('Care Companion Tracker'!$Z1048="",'Care Companion Tracker'!$U1048&lt;&gt;"",$K1048="Surgery",$W1048=""),"Practical Left", IF(AND('Care Companion Tracker'!$Z1048="",'Care Companion Tracker'!$U1048&lt;&gt;"",'Care Companion Tracker'!$K1048="Surgery",'Care Companion Tracker'!$Y1048=""),"Evaluation left",IF(OR(AND('Care Companion Tracker'!$Z1048&lt;&gt;"",'Care Companion Tracker'!$K1048="Surgery",'Care Companion Tracker'!$U1048&lt;&gt;"",'Care Companion Tracker'!$W1048&lt;&gt;"",'Care Companion Tracker'!$Y1048&lt;&gt;""),AND('Care Companion Tracker'!$Z1048&lt;&gt;"",'Care Companion Tracker'!$K1048="Procedure",'Care Companion Tracker'!$U1048&lt;&gt;""),AND('Care Companion Tracker'!$Z1048&lt;&gt;"",'Care Companion Tracker'!$K1048="Observation",'Care Companion Tracker'!$U1048&lt;&gt;"")),"Discharged &amp; completed",IF(AND('Care Companion Tracker'!$Z1048&lt;&gt;"",'Care Companion Tracker'!$U1048&lt;&gt;"",'Care Companion Tracker'!$W1048=""),"Discharged but no practical", IF(AND('Care Companion Tracker'!$Z1048&lt;&gt;"",'Care Companion Tracker'!$U1048&lt;&gt;"",'Care Companion Tracker'!$K1048="Surgery",'Care Companion Tracker'!$Y1048=""),"Discharged but no evaluation",IF(AND('Care Companion Tracker'!$Z1048&lt;&gt;"",'Care Companion Tracker'!$U1048=""),"Discharged but no class","Completed but not discharged")))))))</f>
        <v>Class not attended</v>
      </c>
      <c r="E1048" s="129" t="str">
        <f>IF(Table4[[#This Row],[DOA (DD/MM/YY)]]="","",TEXT(Table4[[#This Row],[DOA (DD/MM/YY)]],"mmm-yy"))</f>
        <v/>
      </c>
      <c r="F1048" s="148" t="str">
        <f>IF('Patient Admission Report'!H1043="","",'Patient Admission Report'!H1043)</f>
        <v/>
      </c>
      <c r="G1048" s="112" t="str">
        <f>IFERROR(IF('Patient Admission Report'!B1043="","",'Patient Admission Report'!B1043),"")</f>
        <v/>
      </c>
      <c r="H1048" s="68" t="str">
        <f>IFERROR(IF('Patient Admission Report'!C1043="","",'Patient Admission Report'!C1043),"")</f>
        <v/>
      </c>
      <c r="I1048" s="77" t="str">
        <f>IFERROR(IF('Patient Admission Report'!D1043="","",'Patient Admission Report'!D1043),"")</f>
        <v/>
      </c>
      <c r="J1048" s="68" t="str">
        <f>IFERROR(IF('Patient Admission Report'!E1043="","",'Patient Admission Report'!E1043),"")</f>
        <v/>
      </c>
      <c r="K1048" s="68" t="str">
        <f>IFERROR(IF('Patient Admission Report'!F1043="","",'Patient Admission Report'!F1043),"")</f>
        <v/>
      </c>
      <c r="L1048" s="68" t="str">
        <f>IFERROR(IF('Patient Admission Report'!G1043="","",'Patient Admission Report'!G1043),"")</f>
        <v/>
      </c>
      <c r="M1048" s="133" t="str">
        <f>IFERROR(IF('Patient Admission Report'!I1043="","",'Patient Admission Report'!I1043),"")</f>
        <v/>
      </c>
      <c r="N1048" s="124"/>
      <c r="O1048" s="116"/>
      <c r="P1048" s="72"/>
      <c r="Q1048" s="73"/>
      <c r="R1048" s="72"/>
      <c r="S1048" s="72"/>
      <c r="T1048" s="73"/>
      <c r="U1048" s="69"/>
      <c r="V1048" s="69"/>
      <c r="W1048" s="136"/>
      <c r="X1048" s="139"/>
      <c r="Y1048" s="121"/>
      <c r="Z1048" s="143" t="str">
        <f>IFERROR(VLOOKUP('Care Companion Tracker'!$G1048,'Patient Discharge Report'!$B$11:$E$1048576,3,FALSE),"")</f>
        <v/>
      </c>
      <c r="AA1048" s="94" t="str">
        <f>IFERROR(VLOOKUP('Care Companion Tracker'!$G1048,'Patient Discharge Report'!$B$11:$E$1048576,4,FALSE),"")</f>
        <v/>
      </c>
      <c r="AB1048" s="179">
        <f>ROUND(IF('Care Companion Tracker'!$Z1048="",0,('Care Companion Tracker'!$Z1048-'Care Companion Tracker'!$F1048)),0)</f>
        <v>0</v>
      </c>
      <c r="AC1048" s="116"/>
      <c r="AD1048" s="95"/>
    </row>
    <row r="1049" spans="2:30">
      <c r="B1049" s="67">
        <f t="shared" si="32"/>
        <v>1034</v>
      </c>
      <c r="C1049" s="68" t="str">
        <f t="shared" si="33"/>
        <v>Hyderabad</v>
      </c>
      <c r="D1049" s="93" t="str">
        <f>IF(AND('Care Companion Tracker'!$U1049="", 'Care Companion Tracker'!$Z1049=""),"Class not attended", IF(AND('Care Companion Tracker'!$Z1049="",'Care Companion Tracker'!$U1049&lt;&gt;"",$K1049="Surgery",$W1049=""),"Practical Left", IF(AND('Care Companion Tracker'!$Z1049="",'Care Companion Tracker'!$U1049&lt;&gt;"",'Care Companion Tracker'!$K1049="Surgery",'Care Companion Tracker'!$Y1049=""),"Evaluation left",IF(OR(AND('Care Companion Tracker'!$Z1049&lt;&gt;"",'Care Companion Tracker'!$K1049="Surgery",'Care Companion Tracker'!$U1049&lt;&gt;"",'Care Companion Tracker'!$W1049&lt;&gt;"",'Care Companion Tracker'!$Y1049&lt;&gt;""),AND('Care Companion Tracker'!$Z1049&lt;&gt;"",'Care Companion Tracker'!$K1049="Procedure",'Care Companion Tracker'!$U1049&lt;&gt;""),AND('Care Companion Tracker'!$Z1049&lt;&gt;"",'Care Companion Tracker'!$K1049="Observation",'Care Companion Tracker'!$U1049&lt;&gt;"")),"Discharged &amp; completed",IF(AND('Care Companion Tracker'!$Z1049&lt;&gt;"",'Care Companion Tracker'!$U1049&lt;&gt;"",'Care Companion Tracker'!$W1049=""),"Discharged but no practical", IF(AND('Care Companion Tracker'!$Z1049&lt;&gt;"",'Care Companion Tracker'!$U1049&lt;&gt;"",'Care Companion Tracker'!$K1049="Surgery",'Care Companion Tracker'!$Y1049=""),"Discharged but no evaluation",IF(AND('Care Companion Tracker'!$Z1049&lt;&gt;"",'Care Companion Tracker'!$U1049=""),"Discharged but no class","Completed but not discharged")))))))</f>
        <v>Class not attended</v>
      </c>
      <c r="E1049" s="129" t="str">
        <f>IF(Table4[[#This Row],[DOA (DD/MM/YY)]]="","",TEXT(Table4[[#This Row],[DOA (DD/MM/YY)]],"mmm-yy"))</f>
        <v/>
      </c>
      <c r="F1049" s="148" t="str">
        <f>IF('Patient Admission Report'!H1044="","",'Patient Admission Report'!H1044)</f>
        <v/>
      </c>
      <c r="G1049" s="112" t="str">
        <f>IFERROR(IF('Patient Admission Report'!B1044="","",'Patient Admission Report'!B1044),"")</f>
        <v/>
      </c>
      <c r="H1049" s="68" t="str">
        <f>IFERROR(IF('Patient Admission Report'!C1044="","",'Patient Admission Report'!C1044),"")</f>
        <v/>
      </c>
      <c r="I1049" s="77" t="str">
        <f>IFERROR(IF('Patient Admission Report'!D1044="","",'Patient Admission Report'!D1044),"")</f>
        <v/>
      </c>
      <c r="J1049" s="68" t="str">
        <f>IFERROR(IF('Patient Admission Report'!E1044="","",'Patient Admission Report'!E1044),"")</f>
        <v/>
      </c>
      <c r="K1049" s="68" t="str">
        <f>IFERROR(IF('Patient Admission Report'!F1044="","",'Patient Admission Report'!F1044),"")</f>
        <v/>
      </c>
      <c r="L1049" s="68" t="str">
        <f>IFERROR(IF('Patient Admission Report'!G1044="","",'Patient Admission Report'!G1044),"")</f>
        <v/>
      </c>
      <c r="M1049" s="133" t="str">
        <f>IFERROR(IF('Patient Admission Report'!I1044="","",'Patient Admission Report'!I1044),"")</f>
        <v/>
      </c>
      <c r="N1049" s="124"/>
      <c r="O1049" s="116"/>
      <c r="P1049" s="72"/>
      <c r="Q1049" s="73"/>
      <c r="R1049" s="72"/>
      <c r="S1049" s="72"/>
      <c r="T1049" s="73"/>
      <c r="U1049" s="69"/>
      <c r="V1049" s="69"/>
      <c r="W1049" s="136"/>
      <c r="X1049" s="139"/>
      <c r="Y1049" s="121"/>
      <c r="Z1049" s="143" t="str">
        <f>IFERROR(VLOOKUP('Care Companion Tracker'!$G1049,'Patient Discharge Report'!$B$11:$E$1048576,3,FALSE),"")</f>
        <v/>
      </c>
      <c r="AA1049" s="94" t="str">
        <f>IFERROR(VLOOKUP('Care Companion Tracker'!$G1049,'Patient Discharge Report'!$B$11:$E$1048576,4,FALSE),"")</f>
        <v/>
      </c>
      <c r="AB1049" s="179">
        <f>ROUND(IF('Care Companion Tracker'!$Z1049="",0,('Care Companion Tracker'!$Z1049-'Care Companion Tracker'!$F1049)),0)</f>
        <v>0</v>
      </c>
      <c r="AC1049" s="116"/>
      <c r="AD1049" s="95"/>
    </row>
    <row r="1050" spans="2:30">
      <c r="B1050" s="67">
        <f t="shared" si="32"/>
        <v>1035</v>
      </c>
      <c r="C1050" s="68" t="str">
        <f t="shared" si="33"/>
        <v>Hyderabad</v>
      </c>
      <c r="D1050" s="93" t="str">
        <f>IF(AND('Care Companion Tracker'!$U1050="", 'Care Companion Tracker'!$Z1050=""),"Class not attended", IF(AND('Care Companion Tracker'!$Z1050="",'Care Companion Tracker'!$U1050&lt;&gt;"",$K1050="Surgery",$W1050=""),"Practical Left", IF(AND('Care Companion Tracker'!$Z1050="",'Care Companion Tracker'!$U1050&lt;&gt;"",'Care Companion Tracker'!$K1050="Surgery",'Care Companion Tracker'!$Y1050=""),"Evaluation left",IF(OR(AND('Care Companion Tracker'!$Z1050&lt;&gt;"",'Care Companion Tracker'!$K1050="Surgery",'Care Companion Tracker'!$U1050&lt;&gt;"",'Care Companion Tracker'!$W1050&lt;&gt;"",'Care Companion Tracker'!$Y1050&lt;&gt;""),AND('Care Companion Tracker'!$Z1050&lt;&gt;"",'Care Companion Tracker'!$K1050="Procedure",'Care Companion Tracker'!$U1050&lt;&gt;""),AND('Care Companion Tracker'!$Z1050&lt;&gt;"",'Care Companion Tracker'!$K1050="Observation",'Care Companion Tracker'!$U1050&lt;&gt;"")),"Discharged &amp; completed",IF(AND('Care Companion Tracker'!$Z1050&lt;&gt;"",'Care Companion Tracker'!$U1050&lt;&gt;"",'Care Companion Tracker'!$W1050=""),"Discharged but no practical", IF(AND('Care Companion Tracker'!$Z1050&lt;&gt;"",'Care Companion Tracker'!$U1050&lt;&gt;"",'Care Companion Tracker'!$K1050="Surgery",'Care Companion Tracker'!$Y1050=""),"Discharged but no evaluation",IF(AND('Care Companion Tracker'!$Z1050&lt;&gt;"",'Care Companion Tracker'!$U1050=""),"Discharged but no class","Completed but not discharged")))))))</f>
        <v>Class not attended</v>
      </c>
      <c r="E1050" s="129" t="str">
        <f>IF(Table4[[#This Row],[DOA (DD/MM/YY)]]="","",TEXT(Table4[[#This Row],[DOA (DD/MM/YY)]],"mmm-yy"))</f>
        <v/>
      </c>
      <c r="F1050" s="148" t="str">
        <f>IF('Patient Admission Report'!H1045="","",'Patient Admission Report'!H1045)</f>
        <v/>
      </c>
      <c r="G1050" s="112" t="str">
        <f>IFERROR(IF('Patient Admission Report'!B1045="","",'Patient Admission Report'!B1045),"")</f>
        <v/>
      </c>
      <c r="H1050" s="68" t="str">
        <f>IFERROR(IF('Patient Admission Report'!C1045="","",'Patient Admission Report'!C1045),"")</f>
        <v/>
      </c>
      <c r="I1050" s="77" t="str">
        <f>IFERROR(IF('Patient Admission Report'!D1045="","",'Patient Admission Report'!D1045),"")</f>
        <v/>
      </c>
      <c r="J1050" s="68" t="str">
        <f>IFERROR(IF('Patient Admission Report'!E1045="","",'Patient Admission Report'!E1045),"")</f>
        <v/>
      </c>
      <c r="K1050" s="68" t="str">
        <f>IFERROR(IF('Patient Admission Report'!F1045="","",'Patient Admission Report'!F1045),"")</f>
        <v/>
      </c>
      <c r="L1050" s="68" t="str">
        <f>IFERROR(IF('Patient Admission Report'!G1045="","",'Patient Admission Report'!G1045),"")</f>
        <v/>
      </c>
      <c r="M1050" s="133" t="str">
        <f>IFERROR(IF('Patient Admission Report'!I1045="","",'Patient Admission Report'!I1045),"")</f>
        <v/>
      </c>
      <c r="N1050" s="124"/>
      <c r="O1050" s="116"/>
      <c r="P1050" s="72"/>
      <c r="Q1050" s="73"/>
      <c r="R1050" s="72"/>
      <c r="S1050" s="72"/>
      <c r="T1050" s="73"/>
      <c r="U1050" s="69"/>
      <c r="V1050" s="69"/>
      <c r="W1050" s="136"/>
      <c r="X1050" s="139"/>
      <c r="Y1050" s="121"/>
      <c r="Z1050" s="143" t="str">
        <f>IFERROR(VLOOKUP('Care Companion Tracker'!$G1050,'Patient Discharge Report'!$B$11:$E$1048576,3,FALSE),"")</f>
        <v/>
      </c>
      <c r="AA1050" s="94" t="str">
        <f>IFERROR(VLOOKUP('Care Companion Tracker'!$G1050,'Patient Discharge Report'!$B$11:$E$1048576,4,FALSE),"")</f>
        <v/>
      </c>
      <c r="AB1050" s="179">
        <f>ROUND(IF('Care Companion Tracker'!$Z1050="",0,('Care Companion Tracker'!$Z1050-'Care Companion Tracker'!$F1050)),0)</f>
        <v>0</v>
      </c>
      <c r="AC1050" s="116"/>
      <c r="AD1050" s="95"/>
    </row>
    <row r="1051" spans="2:30">
      <c r="B1051" s="67">
        <f t="shared" si="32"/>
        <v>1036</v>
      </c>
      <c r="C1051" s="68" t="str">
        <f t="shared" si="33"/>
        <v>Hyderabad</v>
      </c>
      <c r="D1051" s="93" t="str">
        <f>IF(AND('Care Companion Tracker'!$U1051="", 'Care Companion Tracker'!$Z1051=""),"Class not attended", IF(AND('Care Companion Tracker'!$Z1051="",'Care Companion Tracker'!$U1051&lt;&gt;"",$K1051="Surgery",$W1051=""),"Practical Left", IF(AND('Care Companion Tracker'!$Z1051="",'Care Companion Tracker'!$U1051&lt;&gt;"",'Care Companion Tracker'!$K1051="Surgery",'Care Companion Tracker'!$Y1051=""),"Evaluation left",IF(OR(AND('Care Companion Tracker'!$Z1051&lt;&gt;"",'Care Companion Tracker'!$K1051="Surgery",'Care Companion Tracker'!$U1051&lt;&gt;"",'Care Companion Tracker'!$W1051&lt;&gt;"",'Care Companion Tracker'!$Y1051&lt;&gt;""),AND('Care Companion Tracker'!$Z1051&lt;&gt;"",'Care Companion Tracker'!$K1051="Procedure",'Care Companion Tracker'!$U1051&lt;&gt;""),AND('Care Companion Tracker'!$Z1051&lt;&gt;"",'Care Companion Tracker'!$K1051="Observation",'Care Companion Tracker'!$U1051&lt;&gt;"")),"Discharged &amp; completed",IF(AND('Care Companion Tracker'!$Z1051&lt;&gt;"",'Care Companion Tracker'!$U1051&lt;&gt;"",'Care Companion Tracker'!$W1051=""),"Discharged but no practical", IF(AND('Care Companion Tracker'!$Z1051&lt;&gt;"",'Care Companion Tracker'!$U1051&lt;&gt;"",'Care Companion Tracker'!$K1051="Surgery",'Care Companion Tracker'!$Y1051=""),"Discharged but no evaluation",IF(AND('Care Companion Tracker'!$Z1051&lt;&gt;"",'Care Companion Tracker'!$U1051=""),"Discharged but no class","Completed but not discharged")))))))</f>
        <v>Class not attended</v>
      </c>
      <c r="E1051" s="129" t="str">
        <f>IF(Table4[[#This Row],[DOA (DD/MM/YY)]]="","",TEXT(Table4[[#This Row],[DOA (DD/MM/YY)]],"mmm-yy"))</f>
        <v/>
      </c>
      <c r="F1051" s="148" t="str">
        <f>IF('Patient Admission Report'!H1046="","",'Patient Admission Report'!H1046)</f>
        <v/>
      </c>
      <c r="G1051" s="112" t="str">
        <f>IFERROR(IF('Patient Admission Report'!B1046="","",'Patient Admission Report'!B1046),"")</f>
        <v/>
      </c>
      <c r="H1051" s="68" t="str">
        <f>IFERROR(IF('Patient Admission Report'!C1046="","",'Patient Admission Report'!C1046),"")</f>
        <v/>
      </c>
      <c r="I1051" s="77" t="str">
        <f>IFERROR(IF('Patient Admission Report'!D1046="","",'Patient Admission Report'!D1046),"")</f>
        <v/>
      </c>
      <c r="J1051" s="68" t="str">
        <f>IFERROR(IF('Patient Admission Report'!E1046="","",'Patient Admission Report'!E1046),"")</f>
        <v/>
      </c>
      <c r="K1051" s="68" t="str">
        <f>IFERROR(IF('Patient Admission Report'!F1046="","",'Patient Admission Report'!F1046),"")</f>
        <v/>
      </c>
      <c r="L1051" s="68" t="str">
        <f>IFERROR(IF('Patient Admission Report'!G1046="","",'Patient Admission Report'!G1046),"")</f>
        <v/>
      </c>
      <c r="M1051" s="133" t="str">
        <f>IFERROR(IF('Patient Admission Report'!I1046="","",'Patient Admission Report'!I1046),"")</f>
        <v/>
      </c>
      <c r="N1051" s="124"/>
      <c r="O1051" s="116"/>
      <c r="P1051" s="72"/>
      <c r="Q1051" s="73"/>
      <c r="R1051" s="72"/>
      <c r="S1051" s="72"/>
      <c r="T1051" s="73"/>
      <c r="U1051" s="69"/>
      <c r="V1051" s="69"/>
      <c r="W1051" s="136"/>
      <c r="X1051" s="139"/>
      <c r="Y1051" s="121"/>
      <c r="Z1051" s="143" t="str">
        <f>IFERROR(VLOOKUP('Care Companion Tracker'!$G1051,'Patient Discharge Report'!$B$11:$E$1048576,3,FALSE),"")</f>
        <v/>
      </c>
      <c r="AA1051" s="94" t="str">
        <f>IFERROR(VLOOKUP('Care Companion Tracker'!$G1051,'Patient Discharge Report'!$B$11:$E$1048576,4,FALSE),"")</f>
        <v/>
      </c>
      <c r="AB1051" s="179">
        <f>ROUND(IF('Care Companion Tracker'!$Z1051="",0,('Care Companion Tracker'!$Z1051-'Care Companion Tracker'!$F1051)),0)</f>
        <v>0</v>
      </c>
      <c r="AC1051" s="116"/>
      <c r="AD1051" s="95"/>
    </row>
    <row r="1052" spans="2:30">
      <c r="B1052" s="67">
        <f t="shared" si="32"/>
        <v>1037</v>
      </c>
      <c r="C1052" s="68" t="str">
        <f t="shared" si="33"/>
        <v>Hyderabad</v>
      </c>
      <c r="D1052" s="93" t="str">
        <f>IF(AND('Care Companion Tracker'!$U1052="", 'Care Companion Tracker'!$Z1052=""),"Class not attended", IF(AND('Care Companion Tracker'!$Z1052="",'Care Companion Tracker'!$U1052&lt;&gt;"",$K1052="Surgery",$W1052=""),"Practical Left", IF(AND('Care Companion Tracker'!$Z1052="",'Care Companion Tracker'!$U1052&lt;&gt;"",'Care Companion Tracker'!$K1052="Surgery",'Care Companion Tracker'!$Y1052=""),"Evaluation left",IF(OR(AND('Care Companion Tracker'!$Z1052&lt;&gt;"",'Care Companion Tracker'!$K1052="Surgery",'Care Companion Tracker'!$U1052&lt;&gt;"",'Care Companion Tracker'!$W1052&lt;&gt;"",'Care Companion Tracker'!$Y1052&lt;&gt;""),AND('Care Companion Tracker'!$Z1052&lt;&gt;"",'Care Companion Tracker'!$K1052="Procedure",'Care Companion Tracker'!$U1052&lt;&gt;""),AND('Care Companion Tracker'!$Z1052&lt;&gt;"",'Care Companion Tracker'!$K1052="Observation",'Care Companion Tracker'!$U1052&lt;&gt;"")),"Discharged &amp; completed",IF(AND('Care Companion Tracker'!$Z1052&lt;&gt;"",'Care Companion Tracker'!$U1052&lt;&gt;"",'Care Companion Tracker'!$W1052=""),"Discharged but no practical", IF(AND('Care Companion Tracker'!$Z1052&lt;&gt;"",'Care Companion Tracker'!$U1052&lt;&gt;"",'Care Companion Tracker'!$K1052="Surgery",'Care Companion Tracker'!$Y1052=""),"Discharged but no evaluation",IF(AND('Care Companion Tracker'!$Z1052&lt;&gt;"",'Care Companion Tracker'!$U1052=""),"Discharged but no class","Completed but not discharged")))))))</f>
        <v>Class not attended</v>
      </c>
      <c r="E1052" s="129" t="str">
        <f>IF(Table4[[#This Row],[DOA (DD/MM/YY)]]="","",TEXT(Table4[[#This Row],[DOA (DD/MM/YY)]],"mmm-yy"))</f>
        <v/>
      </c>
      <c r="F1052" s="148" t="str">
        <f>IF('Patient Admission Report'!H1047="","",'Patient Admission Report'!H1047)</f>
        <v/>
      </c>
      <c r="G1052" s="112" t="str">
        <f>IFERROR(IF('Patient Admission Report'!B1047="","",'Patient Admission Report'!B1047),"")</f>
        <v/>
      </c>
      <c r="H1052" s="70" t="str">
        <f>IFERROR(IF('Patient Admission Report'!C1047="","",'Patient Admission Report'!C1047),"")</f>
        <v/>
      </c>
      <c r="I1052" s="77" t="str">
        <f>IFERROR(IF('Patient Admission Report'!D1047="","",'Patient Admission Report'!D1047),"")</f>
        <v/>
      </c>
      <c r="J1052" s="70" t="str">
        <f>IFERROR(IF('Patient Admission Report'!E1047="","",'Patient Admission Report'!E1047),"")</f>
        <v/>
      </c>
      <c r="K1052" s="70" t="str">
        <f>IFERROR(IF('Patient Admission Report'!F1047="","",'Patient Admission Report'!F1047),"")</f>
        <v/>
      </c>
      <c r="L1052" s="70" t="str">
        <f>IFERROR(IF('Patient Admission Report'!G1047="","",'Patient Admission Report'!G1047),"")</f>
        <v/>
      </c>
      <c r="M1052" s="134" t="str">
        <f>IFERROR(IF('Patient Admission Report'!I1047="","",'Patient Admission Report'!I1047),"")</f>
        <v/>
      </c>
      <c r="N1052" s="124"/>
      <c r="O1052" s="116"/>
      <c r="P1052" s="72"/>
      <c r="Q1052" s="73"/>
      <c r="R1052" s="72"/>
      <c r="S1052" s="72"/>
      <c r="T1052" s="73"/>
      <c r="U1052" s="69"/>
      <c r="V1052" s="69"/>
      <c r="W1052" s="136"/>
      <c r="X1052" s="139"/>
      <c r="Y1052" s="121"/>
      <c r="Z1052" s="143" t="str">
        <f>IFERROR(VLOOKUP('Care Companion Tracker'!$G1052,'Patient Discharge Report'!$B$11:$E$1048576,3,FALSE),"")</f>
        <v/>
      </c>
      <c r="AA1052" s="94" t="str">
        <f>IFERROR(VLOOKUP('Care Companion Tracker'!$G1052,'Patient Discharge Report'!$B$11:$E$1048576,4,FALSE),"")</f>
        <v/>
      </c>
      <c r="AB1052" s="179">
        <f>ROUND(IF('Care Companion Tracker'!$Z1052="",0,('Care Companion Tracker'!$Z1052-'Care Companion Tracker'!$F1052)),0)</f>
        <v>0</v>
      </c>
      <c r="AC1052" s="116"/>
      <c r="AD1052" s="95"/>
    </row>
    <row r="1053" spans="2:30">
      <c r="B1053" s="67">
        <f t="shared" si="32"/>
        <v>1038</v>
      </c>
      <c r="C1053" s="68" t="str">
        <f t="shared" si="33"/>
        <v>Hyderabad</v>
      </c>
      <c r="D1053" s="93" t="str">
        <f>IF(AND('Care Companion Tracker'!$U1053="", 'Care Companion Tracker'!$Z1053=""),"Class not attended", IF(AND('Care Companion Tracker'!$Z1053="",'Care Companion Tracker'!$U1053&lt;&gt;"",$K1053="Surgery",$W1053=""),"Practical Left", IF(AND('Care Companion Tracker'!$Z1053="",'Care Companion Tracker'!$U1053&lt;&gt;"",'Care Companion Tracker'!$K1053="Surgery",'Care Companion Tracker'!$Y1053=""),"Evaluation left",IF(OR(AND('Care Companion Tracker'!$Z1053&lt;&gt;"",'Care Companion Tracker'!$K1053="Surgery",'Care Companion Tracker'!$U1053&lt;&gt;"",'Care Companion Tracker'!$W1053&lt;&gt;"",'Care Companion Tracker'!$Y1053&lt;&gt;""),AND('Care Companion Tracker'!$Z1053&lt;&gt;"",'Care Companion Tracker'!$K1053="Procedure",'Care Companion Tracker'!$U1053&lt;&gt;""),AND('Care Companion Tracker'!$Z1053&lt;&gt;"",'Care Companion Tracker'!$K1053="Observation",'Care Companion Tracker'!$U1053&lt;&gt;"")),"Discharged &amp; completed",IF(AND('Care Companion Tracker'!$Z1053&lt;&gt;"",'Care Companion Tracker'!$U1053&lt;&gt;"",'Care Companion Tracker'!$W1053=""),"Discharged but no practical", IF(AND('Care Companion Tracker'!$Z1053&lt;&gt;"",'Care Companion Tracker'!$U1053&lt;&gt;"",'Care Companion Tracker'!$K1053="Surgery",'Care Companion Tracker'!$Y1053=""),"Discharged but no evaluation",IF(AND('Care Companion Tracker'!$Z1053&lt;&gt;"",'Care Companion Tracker'!$U1053=""),"Discharged but no class","Completed but not discharged")))))))</f>
        <v>Class not attended</v>
      </c>
      <c r="E1053" s="129" t="str">
        <f>IF(Table4[[#This Row],[DOA (DD/MM/YY)]]="","",TEXT(Table4[[#This Row],[DOA (DD/MM/YY)]],"mmm-yy"))</f>
        <v/>
      </c>
      <c r="F1053" s="148" t="str">
        <f>IF('Patient Admission Report'!H1048="","",'Patient Admission Report'!H1048)</f>
        <v/>
      </c>
      <c r="G1053" s="112" t="str">
        <f>IFERROR(IF('Patient Admission Report'!B1048="","",'Patient Admission Report'!B1048),"")</f>
        <v/>
      </c>
      <c r="H1053" s="68" t="str">
        <f>IFERROR(IF('Patient Admission Report'!C1048="","",'Patient Admission Report'!C1048),"")</f>
        <v/>
      </c>
      <c r="I1053" s="77" t="str">
        <f>IFERROR(IF('Patient Admission Report'!D1048="","",'Patient Admission Report'!D1048),"")</f>
        <v/>
      </c>
      <c r="J1053" s="68" t="str">
        <f>IFERROR(IF('Patient Admission Report'!E1048="","",'Patient Admission Report'!E1048),"")</f>
        <v/>
      </c>
      <c r="K1053" s="68" t="str">
        <f>IFERROR(IF('Patient Admission Report'!F1048="","",'Patient Admission Report'!F1048),"")</f>
        <v/>
      </c>
      <c r="L1053" s="68" t="str">
        <f>IFERROR(IF('Patient Admission Report'!G1048="","",'Patient Admission Report'!G1048),"")</f>
        <v/>
      </c>
      <c r="M1053" s="133" t="str">
        <f>IFERROR(IF('Patient Admission Report'!I1048="","",'Patient Admission Report'!I1048),"")</f>
        <v/>
      </c>
      <c r="N1053" s="124"/>
      <c r="O1053" s="116"/>
      <c r="P1053" s="72"/>
      <c r="Q1053" s="73"/>
      <c r="R1053" s="72"/>
      <c r="S1053" s="72"/>
      <c r="T1053" s="73"/>
      <c r="U1053" s="69"/>
      <c r="V1053" s="69"/>
      <c r="W1053" s="136"/>
      <c r="X1053" s="139"/>
      <c r="Y1053" s="121"/>
      <c r="Z1053" s="143" t="str">
        <f>IFERROR(VLOOKUP('Care Companion Tracker'!$G1053,'Patient Discharge Report'!$B$11:$E$1048576,3,FALSE),"")</f>
        <v/>
      </c>
      <c r="AA1053" s="94" t="str">
        <f>IFERROR(VLOOKUP('Care Companion Tracker'!$G1053,'Patient Discharge Report'!$B$11:$E$1048576,4,FALSE),"")</f>
        <v/>
      </c>
      <c r="AB1053" s="179">
        <f>ROUND(IF('Care Companion Tracker'!$Z1053="",0,('Care Companion Tracker'!$Z1053-'Care Companion Tracker'!$F1053)),0)</f>
        <v>0</v>
      </c>
      <c r="AC1053" s="116"/>
      <c r="AD1053" s="95"/>
    </row>
    <row r="1054" spans="2:30">
      <c r="B1054" s="67">
        <f t="shared" si="32"/>
        <v>1039</v>
      </c>
      <c r="C1054" s="68" t="str">
        <f t="shared" si="33"/>
        <v>Hyderabad</v>
      </c>
      <c r="D1054" s="93" t="str">
        <f>IF(AND('Care Companion Tracker'!$U1054="", 'Care Companion Tracker'!$Z1054=""),"Class not attended", IF(AND('Care Companion Tracker'!$Z1054="",'Care Companion Tracker'!$U1054&lt;&gt;"",$K1054="Surgery",$W1054=""),"Practical Left", IF(AND('Care Companion Tracker'!$Z1054="",'Care Companion Tracker'!$U1054&lt;&gt;"",'Care Companion Tracker'!$K1054="Surgery",'Care Companion Tracker'!$Y1054=""),"Evaluation left",IF(OR(AND('Care Companion Tracker'!$Z1054&lt;&gt;"",'Care Companion Tracker'!$K1054="Surgery",'Care Companion Tracker'!$U1054&lt;&gt;"",'Care Companion Tracker'!$W1054&lt;&gt;"",'Care Companion Tracker'!$Y1054&lt;&gt;""),AND('Care Companion Tracker'!$Z1054&lt;&gt;"",'Care Companion Tracker'!$K1054="Procedure",'Care Companion Tracker'!$U1054&lt;&gt;""),AND('Care Companion Tracker'!$Z1054&lt;&gt;"",'Care Companion Tracker'!$K1054="Observation",'Care Companion Tracker'!$U1054&lt;&gt;"")),"Discharged &amp; completed",IF(AND('Care Companion Tracker'!$Z1054&lt;&gt;"",'Care Companion Tracker'!$U1054&lt;&gt;"",'Care Companion Tracker'!$W1054=""),"Discharged but no practical", IF(AND('Care Companion Tracker'!$Z1054&lt;&gt;"",'Care Companion Tracker'!$U1054&lt;&gt;"",'Care Companion Tracker'!$K1054="Surgery",'Care Companion Tracker'!$Y1054=""),"Discharged but no evaluation",IF(AND('Care Companion Tracker'!$Z1054&lt;&gt;"",'Care Companion Tracker'!$U1054=""),"Discharged but no class","Completed but not discharged")))))))</f>
        <v>Class not attended</v>
      </c>
      <c r="E1054" s="129" t="str">
        <f>IF(Table4[[#This Row],[DOA (DD/MM/YY)]]="","",TEXT(Table4[[#This Row],[DOA (DD/MM/YY)]],"mmm-yy"))</f>
        <v/>
      </c>
      <c r="F1054" s="148" t="str">
        <f>IF('Patient Admission Report'!H1049="","",'Patient Admission Report'!H1049)</f>
        <v/>
      </c>
      <c r="G1054" s="112" t="str">
        <f>IFERROR(IF('Patient Admission Report'!B1049="","",'Patient Admission Report'!B1049),"")</f>
        <v/>
      </c>
      <c r="H1054" s="68" t="str">
        <f>IFERROR(IF('Patient Admission Report'!C1049="","",'Patient Admission Report'!C1049),"")</f>
        <v/>
      </c>
      <c r="I1054" s="77" t="str">
        <f>IFERROR(IF('Patient Admission Report'!D1049="","",'Patient Admission Report'!D1049),"")</f>
        <v/>
      </c>
      <c r="J1054" s="68" t="str">
        <f>IFERROR(IF('Patient Admission Report'!E1049="","",'Patient Admission Report'!E1049),"")</f>
        <v/>
      </c>
      <c r="K1054" s="68" t="str">
        <f>IFERROR(IF('Patient Admission Report'!F1049="","",'Patient Admission Report'!F1049),"")</f>
        <v/>
      </c>
      <c r="L1054" s="68" t="str">
        <f>IFERROR(IF('Patient Admission Report'!G1049="","",'Patient Admission Report'!G1049),"")</f>
        <v/>
      </c>
      <c r="M1054" s="133" t="str">
        <f>IFERROR(IF('Patient Admission Report'!I1049="","",'Patient Admission Report'!I1049),"")</f>
        <v/>
      </c>
      <c r="N1054" s="124"/>
      <c r="O1054" s="116"/>
      <c r="P1054" s="72"/>
      <c r="Q1054" s="73"/>
      <c r="R1054" s="72"/>
      <c r="S1054" s="72"/>
      <c r="T1054" s="73"/>
      <c r="U1054" s="69"/>
      <c r="V1054" s="69"/>
      <c r="W1054" s="136"/>
      <c r="X1054" s="139"/>
      <c r="Y1054" s="121"/>
      <c r="Z1054" s="143" t="str">
        <f>IFERROR(VLOOKUP('Care Companion Tracker'!$G1054,'Patient Discharge Report'!$B$11:$E$1048576,3,FALSE),"")</f>
        <v/>
      </c>
      <c r="AA1054" s="94" t="str">
        <f>IFERROR(VLOOKUP('Care Companion Tracker'!$G1054,'Patient Discharge Report'!$B$11:$E$1048576,4,FALSE),"")</f>
        <v/>
      </c>
      <c r="AB1054" s="179">
        <f>ROUND(IF('Care Companion Tracker'!$Z1054="",0,('Care Companion Tracker'!$Z1054-'Care Companion Tracker'!$F1054)),0)</f>
        <v>0</v>
      </c>
      <c r="AC1054" s="116"/>
      <c r="AD1054" s="95"/>
    </row>
    <row r="1055" spans="2:30">
      <c r="B1055" s="67">
        <f t="shared" si="32"/>
        <v>1040</v>
      </c>
      <c r="C1055" s="68" t="str">
        <f t="shared" si="33"/>
        <v>Hyderabad</v>
      </c>
      <c r="D1055" s="93" t="str">
        <f>IF(AND('Care Companion Tracker'!$U1055="", 'Care Companion Tracker'!$Z1055=""),"Class not attended", IF(AND('Care Companion Tracker'!$Z1055="",'Care Companion Tracker'!$U1055&lt;&gt;"",$K1055="Surgery",$W1055=""),"Practical Left", IF(AND('Care Companion Tracker'!$Z1055="",'Care Companion Tracker'!$U1055&lt;&gt;"",'Care Companion Tracker'!$K1055="Surgery",'Care Companion Tracker'!$Y1055=""),"Evaluation left",IF(OR(AND('Care Companion Tracker'!$Z1055&lt;&gt;"",'Care Companion Tracker'!$K1055="Surgery",'Care Companion Tracker'!$U1055&lt;&gt;"",'Care Companion Tracker'!$W1055&lt;&gt;"",'Care Companion Tracker'!$Y1055&lt;&gt;""),AND('Care Companion Tracker'!$Z1055&lt;&gt;"",'Care Companion Tracker'!$K1055="Procedure",'Care Companion Tracker'!$U1055&lt;&gt;""),AND('Care Companion Tracker'!$Z1055&lt;&gt;"",'Care Companion Tracker'!$K1055="Observation",'Care Companion Tracker'!$U1055&lt;&gt;"")),"Discharged &amp; completed",IF(AND('Care Companion Tracker'!$Z1055&lt;&gt;"",'Care Companion Tracker'!$U1055&lt;&gt;"",'Care Companion Tracker'!$W1055=""),"Discharged but no practical", IF(AND('Care Companion Tracker'!$Z1055&lt;&gt;"",'Care Companion Tracker'!$U1055&lt;&gt;"",'Care Companion Tracker'!$K1055="Surgery",'Care Companion Tracker'!$Y1055=""),"Discharged but no evaluation",IF(AND('Care Companion Tracker'!$Z1055&lt;&gt;"",'Care Companion Tracker'!$U1055=""),"Discharged but no class","Completed but not discharged")))))))</f>
        <v>Class not attended</v>
      </c>
      <c r="E1055" s="129" t="str">
        <f>IF(Table4[[#This Row],[DOA (DD/MM/YY)]]="","",TEXT(Table4[[#This Row],[DOA (DD/MM/YY)]],"mmm-yy"))</f>
        <v/>
      </c>
      <c r="F1055" s="148" t="str">
        <f>IF('Patient Admission Report'!H1050="","",'Patient Admission Report'!H1050)</f>
        <v/>
      </c>
      <c r="G1055" s="112" t="str">
        <f>IFERROR(IF('Patient Admission Report'!B1050="","",'Patient Admission Report'!B1050),"")</f>
        <v/>
      </c>
      <c r="H1055" s="68" t="str">
        <f>IFERROR(IF('Patient Admission Report'!C1050="","",'Patient Admission Report'!C1050),"")</f>
        <v/>
      </c>
      <c r="I1055" s="77" t="str">
        <f>IFERROR(IF('Patient Admission Report'!D1050="","",'Patient Admission Report'!D1050),"")</f>
        <v/>
      </c>
      <c r="J1055" s="68" t="str">
        <f>IFERROR(IF('Patient Admission Report'!E1050="","",'Patient Admission Report'!E1050),"")</f>
        <v/>
      </c>
      <c r="K1055" s="68" t="str">
        <f>IFERROR(IF('Patient Admission Report'!F1050="","",'Patient Admission Report'!F1050),"")</f>
        <v/>
      </c>
      <c r="L1055" s="68" t="str">
        <f>IFERROR(IF('Patient Admission Report'!G1050="","",'Patient Admission Report'!G1050),"")</f>
        <v/>
      </c>
      <c r="M1055" s="133" t="str">
        <f>IFERROR(IF('Patient Admission Report'!I1050="","",'Patient Admission Report'!I1050),"")</f>
        <v/>
      </c>
      <c r="N1055" s="124"/>
      <c r="O1055" s="116"/>
      <c r="P1055" s="72"/>
      <c r="Q1055" s="73"/>
      <c r="R1055" s="72"/>
      <c r="S1055" s="72"/>
      <c r="T1055" s="73"/>
      <c r="U1055" s="69"/>
      <c r="V1055" s="69"/>
      <c r="W1055" s="136"/>
      <c r="X1055" s="139"/>
      <c r="Y1055" s="121"/>
      <c r="Z1055" s="143" t="str">
        <f>IFERROR(VLOOKUP('Care Companion Tracker'!$G1055,'Patient Discharge Report'!$B$11:$E$1048576,3,FALSE),"")</f>
        <v/>
      </c>
      <c r="AA1055" s="94" t="str">
        <f>IFERROR(VLOOKUP('Care Companion Tracker'!$G1055,'Patient Discharge Report'!$B$11:$E$1048576,4,FALSE),"")</f>
        <v/>
      </c>
      <c r="AB1055" s="179">
        <f>ROUND(IF('Care Companion Tracker'!$Z1055="",0,('Care Companion Tracker'!$Z1055-'Care Companion Tracker'!$F1055)),0)</f>
        <v>0</v>
      </c>
      <c r="AC1055" s="116"/>
      <c r="AD1055" s="95"/>
    </row>
    <row r="1056" spans="2:30">
      <c r="B1056" s="67">
        <f t="shared" si="32"/>
        <v>1041</v>
      </c>
      <c r="C1056" s="68" t="str">
        <f t="shared" si="33"/>
        <v>Hyderabad</v>
      </c>
      <c r="D1056" s="93" t="str">
        <f>IF(AND('Care Companion Tracker'!$U1056="", 'Care Companion Tracker'!$Z1056=""),"Class not attended", IF(AND('Care Companion Tracker'!$Z1056="",'Care Companion Tracker'!$U1056&lt;&gt;"",$K1056="Surgery",$W1056=""),"Practical Left", IF(AND('Care Companion Tracker'!$Z1056="",'Care Companion Tracker'!$U1056&lt;&gt;"",'Care Companion Tracker'!$K1056="Surgery",'Care Companion Tracker'!$Y1056=""),"Evaluation left",IF(OR(AND('Care Companion Tracker'!$Z1056&lt;&gt;"",'Care Companion Tracker'!$K1056="Surgery",'Care Companion Tracker'!$U1056&lt;&gt;"",'Care Companion Tracker'!$W1056&lt;&gt;"",'Care Companion Tracker'!$Y1056&lt;&gt;""),AND('Care Companion Tracker'!$Z1056&lt;&gt;"",'Care Companion Tracker'!$K1056="Procedure",'Care Companion Tracker'!$U1056&lt;&gt;""),AND('Care Companion Tracker'!$Z1056&lt;&gt;"",'Care Companion Tracker'!$K1056="Observation",'Care Companion Tracker'!$U1056&lt;&gt;"")),"Discharged &amp; completed",IF(AND('Care Companion Tracker'!$Z1056&lt;&gt;"",'Care Companion Tracker'!$U1056&lt;&gt;"",'Care Companion Tracker'!$W1056=""),"Discharged but no practical", IF(AND('Care Companion Tracker'!$Z1056&lt;&gt;"",'Care Companion Tracker'!$U1056&lt;&gt;"",'Care Companion Tracker'!$K1056="Surgery",'Care Companion Tracker'!$Y1056=""),"Discharged but no evaluation",IF(AND('Care Companion Tracker'!$Z1056&lt;&gt;"",'Care Companion Tracker'!$U1056=""),"Discharged but no class","Completed but not discharged")))))))</f>
        <v>Class not attended</v>
      </c>
      <c r="E1056" s="129" t="str">
        <f>IF(Table4[[#This Row],[DOA (DD/MM/YY)]]="","",TEXT(Table4[[#This Row],[DOA (DD/MM/YY)]],"mmm-yy"))</f>
        <v/>
      </c>
      <c r="F1056" s="148" t="str">
        <f>IF('Patient Admission Report'!H1051="","",'Patient Admission Report'!H1051)</f>
        <v/>
      </c>
      <c r="G1056" s="112" t="str">
        <f>IFERROR(IF('Patient Admission Report'!B1051="","",'Patient Admission Report'!B1051),"")</f>
        <v/>
      </c>
      <c r="H1056" s="68" t="str">
        <f>IFERROR(IF('Patient Admission Report'!C1051="","",'Patient Admission Report'!C1051),"")</f>
        <v/>
      </c>
      <c r="I1056" s="77" t="str">
        <f>IFERROR(IF('Patient Admission Report'!D1051="","",'Patient Admission Report'!D1051),"")</f>
        <v/>
      </c>
      <c r="J1056" s="68" t="str">
        <f>IFERROR(IF('Patient Admission Report'!E1051="","",'Patient Admission Report'!E1051),"")</f>
        <v/>
      </c>
      <c r="K1056" s="68" t="str">
        <f>IFERROR(IF('Patient Admission Report'!F1051="","",'Patient Admission Report'!F1051),"")</f>
        <v/>
      </c>
      <c r="L1056" s="68" t="str">
        <f>IFERROR(IF('Patient Admission Report'!G1051="","",'Patient Admission Report'!G1051),"")</f>
        <v/>
      </c>
      <c r="M1056" s="133" t="str">
        <f>IFERROR(IF('Patient Admission Report'!I1051="","",'Patient Admission Report'!I1051),"")</f>
        <v/>
      </c>
      <c r="N1056" s="124"/>
      <c r="O1056" s="116"/>
      <c r="P1056" s="72"/>
      <c r="Q1056" s="73"/>
      <c r="R1056" s="72"/>
      <c r="S1056" s="72"/>
      <c r="T1056" s="73"/>
      <c r="U1056" s="69"/>
      <c r="V1056" s="69"/>
      <c r="W1056" s="136"/>
      <c r="X1056" s="139"/>
      <c r="Y1056" s="121"/>
      <c r="Z1056" s="143" t="str">
        <f>IFERROR(VLOOKUP('Care Companion Tracker'!$G1056,'Patient Discharge Report'!$B$11:$E$1048576,3,FALSE),"")</f>
        <v/>
      </c>
      <c r="AA1056" s="94" t="str">
        <f>IFERROR(VLOOKUP('Care Companion Tracker'!$G1056,'Patient Discharge Report'!$B$11:$E$1048576,4,FALSE),"")</f>
        <v/>
      </c>
      <c r="AB1056" s="179">
        <f>ROUND(IF('Care Companion Tracker'!$Z1056="",0,('Care Companion Tracker'!$Z1056-'Care Companion Tracker'!$F1056)),0)</f>
        <v>0</v>
      </c>
      <c r="AC1056" s="116"/>
      <c r="AD1056" s="95"/>
    </row>
    <row r="1057" spans="2:30">
      <c r="B1057" s="67">
        <f t="shared" si="32"/>
        <v>1042</v>
      </c>
      <c r="C1057" s="68" t="str">
        <f t="shared" si="33"/>
        <v>Hyderabad</v>
      </c>
      <c r="D1057" s="93" t="str">
        <f>IF(AND('Care Companion Tracker'!$U1057="", 'Care Companion Tracker'!$Z1057=""),"Class not attended", IF(AND('Care Companion Tracker'!$Z1057="",'Care Companion Tracker'!$U1057&lt;&gt;"",$K1057="Surgery",$W1057=""),"Practical Left", IF(AND('Care Companion Tracker'!$Z1057="",'Care Companion Tracker'!$U1057&lt;&gt;"",'Care Companion Tracker'!$K1057="Surgery",'Care Companion Tracker'!$Y1057=""),"Evaluation left",IF(OR(AND('Care Companion Tracker'!$Z1057&lt;&gt;"",'Care Companion Tracker'!$K1057="Surgery",'Care Companion Tracker'!$U1057&lt;&gt;"",'Care Companion Tracker'!$W1057&lt;&gt;"",'Care Companion Tracker'!$Y1057&lt;&gt;""),AND('Care Companion Tracker'!$Z1057&lt;&gt;"",'Care Companion Tracker'!$K1057="Procedure",'Care Companion Tracker'!$U1057&lt;&gt;""),AND('Care Companion Tracker'!$Z1057&lt;&gt;"",'Care Companion Tracker'!$K1057="Observation",'Care Companion Tracker'!$U1057&lt;&gt;"")),"Discharged &amp; completed",IF(AND('Care Companion Tracker'!$Z1057&lt;&gt;"",'Care Companion Tracker'!$U1057&lt;&gt;"",'Care Companion Tracker'!$W1057=""),"Discharged but no practical", IF(AND('Care Companion Tracker'!$Z1057&lt;&gt;"",'Care Companion Tracker'!$U1057&lt;&gt;"",'Care Companion Tracker'!$K1057="Surgery",'Care Companion Tracker'!$Y1057=""),"Discharged but no evaluation",IF(AND('Care Companion Tracker'!$Z1057&lt;&gt;"",'Care Companion Tracker'!$U1057=""),"Discharged but no class","Completed but not discharged")))))))</f>
        <v>Class not attended</v>
      </c>
      <c r="E1057" s="129" t="str">
        <f>IF(Table4[[#This Row],[DOA (DD/MM/YY)]]="","",TEXT(Table4[[#This Row],[DOA (DD/MM/YY)]],"mmm-yy"))</f>
        <v/>
      </c>
      <c r="F1057" s="148" t="str">
        <f>IF('Patient Admission Report'!H1052="","",'Patient Admission Report'!H1052)</f>
        <v/>
      </c>
      <c r="G1057" s="112" t="str">
        <f>IFERROR(IF('Patient Admission Report'!B1052="","",'Patient Admission Report'!B1052),"")</f>
        <v/>
      </c>
      <c r="H1057" s="68" t="str">
        <f>IFERROR(IF('Patient Admission Report'!C1052="","",'Patient Admission Report'!C1052),"")</f>
        <v/>
      </c>
      <c r="I1057" s="77" t="str">
        <f>IFERROR(IF('Patient Admission Report'!D1052="","",'Patient Admission Report'!D1052),"")</f>
        <v/>
      </c>
      <c r="J1057" s="68" t="str">
        <f>IFERROR(IF('Patient Admission Report'!E1052="","",'Patient Admission Report'!E1052),"")</f>
        <v/>
      </c>
      <c r="K1057" s="68" t="str">
        <f>IFERROR(IF('Patient Admission Report'!F1052="","",'Patient Admission Report'!F1052),"")</f>
        <v/>
      </c>
      <c r="L1057" s="68" t="str">
        <f>IFERROR(IF('Patient Admission Report'!G1052="","",'Patient Admission Report'!G1052),"")</f>
        <v/>
      </c>
      <c r="M1057" s="133" t="str">
        <f>IFERROR(IF('Patient Admission Report'!I1052="","",'Patient Admission Report'!I1052),"")</f>
        <v/>
      </c>
      <c r="N1057" s="124"/>
      <c r="O1057" s="116"/>
      <c r="P1057" s="72"/>
      <c r="Q1057" s="73"/>
      <c r="R1057" s="72"/>
      <c r="S1057" s="72"/>
      <c r="T1057" s="73"/>
      <c r="U1057" s="69"/>
      <c r="V1057" s="69"/>
      <c r="W1057" s="136"/>
      <c r="X1057" s="139"/>
      <c r="Y1057" s="121"/>
      <c r="Z1057" s="143" t="str">
        <f>IFERROR(VLOOKUP('Care Companion Tracker'!$G1057,'Patient Discharge Report'!$B$11:$E$1048576,3,FALSE),"")</f>
        <v/>
      </c>
      <c r="AA1057" s="94" t="str">
        <f>IFERROR(VLOOKUP('Care Companion Tracker'!$G1057,'Patient Discharge Report'!$B$11:$E$1048576,4,FALSE),"")</f>
        <v/>
      </c>
      <c r="AB1057" s="179">
        <f>ROUND(IF('Care Companion Tracker'!$Z1057="",0,('Care Companion Tracker'!$Z1057-'Care Companion Tracker'!$F1057)),0)</f>
        <v>0</v>
      </c>
      <c r="AC1057" s="116"/>
      <c r="AD1057" s="95"/>
    </row>
    <row r="1058" spans="2:30">
      <c r="B1058" s="67">
        <f t="shared" si="32"/>
        <v>1043</v>
      </c>
      <c r="C1058" s="68" t="str">
        <f t="shared" si="33"/>
        <v>Hyderabad</v>
      </c>
      <c r="D1058" s="93" t="str">
        <f>IF(AND('Care Companion Tracker'!$U1058="", 'Care Companion Tracker'!$Z1058=""),"Class not attended", IF(AND('Care Companion Tracker'!$Z1058="",'Care Companion Tracker'!$U1058&lt;&gt;"",$K1058="Surgery",$W1058=""),"Practical Left", IF(AND('Care Companion Tracker'!$Z1058="",'Care Companion Tracker'!$U1058&lt;&gt;"",'Care Companion Tracker'!$K1058="Surgery",'Care Companion Tracker'!$Y1058=""),"Evaluation left",IF(OR(AND('Care Companion Tracker'!$Z1058&lt;&gt;"",'Care Companion Tracker'!$K1058="Surgery",'Care Companion Tracker'!$U1058&lt;&gt;"",'Care Companion Tracker'!$W1058&lt;&gt;"",'Care Companion Tracker'!$Y1058&lt;&gt;""),AND('Care Companion Tracker'!$Z1058&lt;&gt;"",'Care Companion Tracker'!$K1058="Procedure",'Care Companion Tracker'!$U1058&lt;&gt;""),AND('Care Companion Tracker'!$Z1058&lt;&gt;"",'Care Companion Tracker'!$K1058="Observation",'Care Companion Tracker'!$U1058&lt;&gt;"")),"Discharged &amp; completed",IF(AND('Care Companion Tracker'!$Z1058&lt;&gt;"",'Care Companion Tracker'!$U1058&lt;&gt;"",'Care Companion Tracker'!$W1058=""),"Discharged but no practical", IF(AND('Care Companion Tracker'!$Z1058&lt;&gt;"",'Care Companion Tracker'!$U1058&lt;&gt;"",'Care Companion Tracker'!$K1058="Surgery",'Care Companion Tracker'!$Y1058=""),"Discharged but no evaluation",IF(AND('Care Companion Tracker'!$Z1058&lt;&gt;"",'Care Companion Tracker'!$U1058=""),"Discharged but no class","Completed but not discharged")))))))</f>
        <v>Class not attended</v>
      </c>
      <c r="E1058" s="129" t="str">
        <f>IF(Table4[[#This Row],[DOA (DD/MM/YY)]]="","",TEXT(Table4[[#This Row],[DOA (DD/MM/YY)]],"mmm-yy"))</f>
        <v/>
      </c>
      <c r="F1058" s="148" t="str">
        <f>IF('Patient Admission Report'!H1053="","",'Patient Admission Report'!H1053)</f>
        <v/>
      </c>
      <c r="G1058" s="112" t="str">
        <f>IFERROR(IF('Patient Admission Report'!B1053="","",'Patient Admission Report'!B1053),"")</f>
        <v/>
      </c>
      <c r="H1058" s="68" t="str">
        <f>IFERROR(IF('Patient Admission Report'!C1053="","",'Patient Admission Report'!C1053),"")</f>
        <v/>
      </c>
      <c r="I1058" s="77" t="str">
        <f>IFERROR(IF('Patient Admission Report'!D1053="","",'Patient Admission Report'!D1053),"")</f>
        <v/>
      </c>
      <c r="J1058" s="68" t="str">
        <f>IFERROR(IF('Patient Admission Report'!E1053="","",'Patient Admission Report'!E1053),"")</f>
        <v/>
      </c>
      <c r="K1058" s="68" t="str">
        <f>IFERROR(IF('Patient Admission Report'!F1053="","",'Patient Admission Report'!F1053),"")</f>
        <v/>
      </c>
      <c r="L1058" s="68" t="str">
        <f>IFERROR(IF('Patient Admission Report'!G1053="","",'Patient Admission Report'!G1053),"")</f>
        <v/>
      </c>
      <c r="M1058" s="133" t="str">
        <f>IFERROR(IF('Patient Admission Report'!I1053="","",'Patient Admission Report'!I1053),"")</f>
        <v/>
      </c>
      <c r="N1058" s="124"/>
      <c r="O1058" s="116"/>
      <c r="P1058" s="72"/>
      <c r="Q1058" s="73"/>
      <c r="R1058" s="72"/>
      <c r="S1058" s="72"/>
      <c r="T1058" s="73"/>
      <c r="U1058" s="69"/>
      <c r="V1058" s="69"/>
      <c r="W1058" s="136"/>
      <c r="X1058" s="139"/>
      <c r="Y1058" s="121"/>
      <c r="Z1058" s="143" t="str">
        <f>IFERROR(VLOOKUP('Care Companion Tracker'!$G1058,'Patient Discharge Report'!$B$11:$E$1048576,3,FALSE),"")</f>
        <v/>
      </c>
      <c r="AA1058" s="94" t="str">
        <f>IFERROR(VLOOKUP('Care Companion Tracker'!$G1058,'Patient Discharge Report'!$B$11:$E$1048576,4,FALSE),"")</f>
        <v/>
      </c>
      <c r="AB1058" s="179">
        <f>ROUND(IF('Care Companion Tracker'!$Z1058="",0,('Care Companion Tracker'!$Z1058-'Care Companion Tracker'!$F1058)),0)</f>
        <v>0</v>
      </c>
      <c r="AC1058" s="116"/>
      <c r="AD1058" s="95"/>
    </row>
    <row r="1059" spans="2:30">
      <c r="B1059" s="67">
        <f t="shared" si="32"/>
        <v>1044</v>
      </c>
      <c r="C1059" s="68" t="str">
        <f t="shared" si="33"/>
        <v>Hyderabad</v>
      </c>
      <c r="D1059" s="93" t="str">
        <f>IF(AND('Care Companion Tracker'!$U1059="", 'Care Companion Tracker'!$Z1059=""),"Class not attended", IF(AND('Care Companion Tracker'!$Z1059="",'Care Companion Tracker'!$U1059&lt;&gt;"",$K1059="Surgery",$W1059=""),"Practical Left", IF(AND('Care Companion Tracker'!$Z1059="",'Care Companion Tracker'!$U1059&lt;&gt;"",'Care Companion Tracker'!$K1059="Surgery",'Care Companion Tracker'!$Y1059=""),"Evaluation left",IF(OR(AND('Care Companion Tracker'!$Z1059&lt;&gt;"",'Care Companion Tracker'!$K1059="Surgery",'Care Companion Tracker'!$U1059&lt;&gt;"",'Care Companion Tracker'!$W1059&lt;&gt;"",'Care Companion Tracker'!$Y1059&lt;&gt;""),AND('Care Companion Tracker'!$Z1059&lt;&gt;"",'Care Companion Tracker'!$K1059="Procedure",'Care Companion Tracker'!$U1059&lt;&gt;""),AND('Care Companion Tracker'!$Z1059&lt;&gt;"",'Care Companion Tracker'!$K1059="Observation",'Care Companion Tracker'!$U1059&lt;&gt;"")),"Discharged &amp; completed",IF(AND('Care Companion Tracker'!$Z1059&lt;&gt;"",'Care Companion Tracker'!$U1059&lt;&gt;"",'Care Companion Tracker'!$W1059=""),"Discharged but no practical", IF(AND('Care Companion Tracker'!$Z1059&lt;&gt;"",'Care Companion Tracker'!$U1059&lt;&gt;"",'Care Companion Tracker'!$K1059="Surgery",'Care Companion Tracker'!$Y1059=""),"Discharged but no evaluation",IF(AND('Care Companion Tracker'!$Z1059&lt;&gt;"",'Care Companion Tracker'!$U1059=""),"Discharged but no class","Completed but not discharged")))))))</f>
        <v>Class not attended</v>
      </c>
      <c r="E1059" s="129" t="str">
        <f>IF(Table4[[#This Row],[DOA (DD/MM/YY)]]="","",TEXT(Table4[[#This Row],[DOA (DD/MM/YY)]],"mmm-yy"))</f>
        <v/>
      </c>
      <c r="F1059" s="148" t="str">
        <f>IF('Patient Admission Report'!H1054="","",'Patient Admission Report'!H1054)</f>
        <v/>
      </c>
      <c r="G1059" s="112" t="str">
        <f>IFERROR(IF('Patient Admission Report'!B1054="","",'Patient Admission Report'!B1054),"")</f>
        <v/>
      </c>
      <c r="H1059" s="68" t="str">
        <f>IFERROR(IF('Patient Admission Report'!C1054="","",'Patient Admission Report'!C1054),"")</f>
        <v/>
      </c>
      <c r="I1059" s="77" t="str">
        <f>IFERROR(IF('Patient Admission Report'!D1054="","",'Patient Admission Report'!D1054),"")</f>
        <v/>
      </c>
      <c r="J1059" s="68" t="str">
        <f>IFERROR(IF('Patient Admission Report'!E1054="","",'Patient Admission Report'!E1054),"")</f>
        <v/>
      </c>
      <c r="K1059" s="68" t="str">
        <f>IFERROR(IF('Patient Admission Report'!F1054="","",'Patient Admission Report'!F1054),"")</f>
        <v/>
      </c>
      <c r="L1059" s="68" t="str">
        <f>IFERROR(IF('Patient Admission Report'!G1054="","",'Patient Admission Report'!G1054),"")</f>
        <v/>
      </c>
      <c r="M1059" s="133" t="str">
        <f>IFERROR(IF('Patient Admission Report'!I1054="","",'Patient Admission Report'!I1054),"")</f>
        <v/>
      </c>
      <c r="N1059" s="124"/>
      <c r="O1059" s="116"/>
      <c r="P1059" s="72"/>
      <c r="Q1059" s="73"/>
      <c r="R1059" s="72"/>
      <c r="S1059" s="72"/>
      <c r="T1059" s="73"/>
      <c r="U1059" s="69"/>
      <c r="V1059" s="69"/>
      <c r="W1059" s="136"/>
      <c r="X1059" s="139"/>
      <c r="Y1059" s="121"/>
      <c r="Z1059" s="143" t="str">
        <f>IFERROR(VLOOKUP('Care Companion Tracker'!$G1059,'Patient Discharge Report'!$B$11:$E$1048576,3,FALSE),"")</f>
        <v/>
      </c>
      <c r="AA1059" s="94" t="str">
        <f>IFERROR(VLOOKUP('Care Companion Tracker'!$G1059,'Patient Discharge Report'!$B$11:$E$1048576,4,FALSE),"")</f>
        <v/>
      </c>
      <c r="AB1059" s="179">
        <f>ROUND(IF('Care Companion Tracker'!$Z1059="",0,('Care Companion Tracker'!$Z1059-'Care Companion Tracker'!$F1059)),0)</f>
        <v>0</v>
      </c>
      <c r="AC1059" s="116"/>
      <c r="AD1059" s="95"/>
    </row>
    <row r="1060" spans="2:30">
      <c r="B1060" s="67">
        <f t="shared" si="32"/>
        <v>1045</v>
      </c>
      <c r="C1060" s="68" t="str">
        <f t="shared" si="33"/>
        <v>Hyderabad</v>
      </c>
      <c r="D1060" s="93" t="str">
        <f>IF(AND('Care Companion Tracker'!$U1060="", 'Care Companion Tracker'!$Z1060=""),"Class not attended", IF(AND('Care Companion Tracker'!$Z1060="",'Care Companion Tracker'!$U1060&lt;&gt;"",$K1060="Surgery",$W1060=""),"Practical Left", IF(AND('Care Companion Tracker'!$Z1060="",'Care Companion Tracker'!$U1060&lt;&gt;"",'Care Companion Tracker'!$K1060="Surgery",'Care Companion Tracker'!$Y1060=""),"Evaluation left",IF(OR(AND('Care Companion Tracker'!$Z1060&lt;&gt;"",'Care Companion Tracker'!$K1060="Surgery",'Care Companion Tracker'!$U1060&lt;&gt;"",'Care Companion Tracker'!$W1060&lt;&gt;"",'Care Companion Tracker'!$Y1060&lt;&gt;""),AND('Care Companion Tracker'!$Z1060&lt;&gt;"",'Care Companion Tracker'!$K1060="Procedure",'Care Companion Tracker'!$U1060&lt;&gt;""),AND('Care Companion Tracker'!$Z1060&lt;&gt;"",'Care Companion Tracker'!$K1060="Observation",'Care Companion Tracker'!$U1060&lt;&gt;"")),"Discharged &amp; completed",IF(AND('Care Companion Tracker'!$Z1060&lt;&gt;"",'Care Companion Tracker'!$U1060&lt;&gt;"",'Care Companion Tracker'!$W1060=""),"Discharged but no practical", IF(AND('Care Companion Tracker'!$Z1060&lt;&gt;"",'Care Companion Tracker'!$U1060&lt;&gt;"",'Care Companion Tracker'!$K1060="Surgery",'Care Companion Tracker'!$Y1060=""),"Discharged but no evaluation",IF(AND('Care Companion Tracker'!$Z1060&lt;&gt;"",'Care Companion Tracker'!$U1060=""),"Discharged but no class","Completed but not discharged")))))))</f>
        <v>Class not attended</v>
      </c>
      <c r="E1060" s="129" t="str">
        <f>IF(Table4[[#This Row],[DOA (DD/MM/YY)]]="","",TEXT(Table4[[#This Row],[DOA (DD/MM/YY)]],"mmm-yy"))</f>
        <v/>
      </c>
      <c r="F1060" s="148" t="str">
        <f>IF('Patient Admission Report'!H1055="","",'Patient Admission Report'!H1055)</f>
        <v/>
      </c>
      <c r="G1060" s="112" t="str">
        <f>IFERROR(IF('Patient Admission Report'!B1055="","",'Patient Admission Report'!B1055),"")</f>
        <v/>
      </c>
      <c r="H1060" s="68" t="str">
        <f>IFERROR(IF('Patient Admission Report'!C1055="","",'Patient Admission Report'!C1055),"")</f>
        <v/>
      </c>
      <c r="I1060" s="77" t="str">
        <f>IFERROR(IF('Patient Admission Report'!D1055="","",'Patient Admission Report'!D1055),"")</f>
        <v/>
      </c>
      <c r="J1060" s="68" t="str">
        <f>IFERROR(IF('Patient Admission Report'!E1055="","",'Patient Admission Report'!E1055),"")</f>
        <v/>
      </c>
      <c r="K1060" s="68" t="str">
        <f>IFERROR(IF('Patient Admission Report'!F1055="","",'Patient Admission Report'!F1055),"")</f>
        <v/>
      </c>
      <c r="L1060" s="68" t="str">
        <f>IFERROR(IF('Patient Admission Report'!G1055="","",'Patient Admission Report'!G1055),"")</f>
        <v/>
      </c>
      <c r="M1060" s="133" t="str">
        <f>IFERROR(IF('Patient Admission Report'!I1055="","",'Patient Admission Report'!I1055),"")</f>
        <v/>
      </c>
      <c r="N1060" s="124"/>
      <c r="O1060" s="116"/>
      <c r="P1060" s="72"/>
      <c r="Q1060" s="73"/>
      <c r="R1060" s="72"/>
      <c r="S1060" s="72"/>
      <c r="T1060" s="73"/>
      <c r="U1060" s="69"/>
      <c r="V1060" s="69"/>
      <c r="W1060" s="136"/>
      <c r="X1060" s="139"/>
      <c r="Y1060" s="121"/>
      <c r="Z1060" s="143" t="str">
        <f>IFERROR(VLOOKUP('Care Companion Tracker'!$G1060,'Patient Discharge Report'!$B$11:$E$1048576,3,FALSE),"")</f>
        <v/>
      </c>
      <c r="AA1060" s="94" t="str">
        <f>IFERROR(VLOOKUP('Care Companion Tracker'!$G1060,'Patient Discharge Report'!$B$11:$E$1048576,4,FALSE),"")</f>
        <v/>
      </c>
      <c r="AB1060" s="179">
        <f>ROUND(IF('Care Companion Tracker'!$Z1060="",0,('Care Companion Tracker'!$Z1060-'Care Companion Tracker'!$F1060)),0)</f>
        <v>0</v>
      </c>
      <c r="AC1060" s="116"/>
      <c r="AD1060" s="95"/>
    </row>
    <row r="1061" spans="2:30">
      <c r="B1061" s="67">
        <f t="shared" si="32"/>
        <v>1046</v>
      </c>
      <c r="C1061" s="68" t="str">
        <f t="shared" si="33"/>
        <v>Hyderabad</v>
      </c>
      <c r="D1061" s="93" t="str">
        <f>IF(AND('Care Companion Tracker'!$U1061="", 'Care Companion Tracker'!$Z1061=""),"Class not attended", IF(AND('Care Companion Tracker'!$Z1061="",'Care Companion Tracker'!$U1061&lt;&gt;"",$K1061="Surgery",$W1061=""),"Practical Left", IF(AND('Care Companion Tracker'!$Z1061="",'Care Companion Tracker'!$U1061&lt;&gt;"",'Care Companion Tracker'!$K1061="Surgery",'Care Companion Tracker'!$Y1061=""),"Evaluation left",IF(OR(AND('Care Companion Tracker'!$Z1061&lt;&gt;"",'Care Companion Tracker'!$K1061="Surgery",'Care Companion Tracker'!$U1061&lt;&gt;"",'Care Companion Tracker'!$W1061&lt;&gt;"",'Care Companion Tracker'!$Y1061&lt;&gt;""),AND('Care Companion Tracker'!$Z1061&lt;&gt;"",'Care Companion Tracker'!$K1061="Procedure",'Care Companion Tracker'!$U1061&lt;&gt;""),AND('Care Companion Tracker'!$Z1061&lt;&gt;"",'Care Companion Tracker'!$K1061="Observation",'Care Companion Tracker'!$U1061&lt;&gt;"")),"Discharged &amp; completed",IF(AND('Care Companion Tracker'!$Z1061&lt;&gt;"",'Care Companion Tracker'!$U1061&lt;&gt;"",'Care Companion Tracker'!$W1061=""),"Discharged but no practical", IF(AND('Care Companion Tracker'!$Z1061&lt;&gt;"",'Care Companion Tracker'!$U1061&lt;&gt;"",'Care Companion Tracker'!$K1061="Surgery",'Care Companion Tracker'!$Y1061=""),"Discharged but no evaluation",IF(AND('Care Companion Tracker'!$Z1061&lt;&gt;"",'Care Companion Tracker'!$U1061=""),"Discharged but no class","Completed but not discharged")))))))</f>
        <v>Class not attended</v>
      </c>
      <c r="E1061" s="129" t="str">
        <f>IF(Table4[[#This Row],[DOA (DD/MM/YY)]]="","",TEXT(Table4[[#This Row],[DOA (DD/MM/YY)]],"mmm-yy"))</f>
        <v/>
      </c>
      <c r="F1061" s="148" t="str">
        <f>IF('Patient Admission Report'!H1056="","",'Patient Admission Report'!H1056)</f>
        <v/>
      </c>
      <c r="G1061" s="112" t="str">
        <f>IFERROR(IF('Patient Admission Report'!B1056="","",'Patient Admission Report'!B1056),"")</f>
        <v/>
      </c>
      <c r="H1061" s="68" t="str">
        <f>IFERROR(IF('Patient Admission Report'!C1056="","",'Patient Admission Report'!C1056),"")</f>
        <v/>
      </c>
      <c r="I1061" s="77" t="str">
        <f>IFERROR(IF('Patient Admission Report'!D1056="","",'Patient Admission Report'!D1056),"")</f>
        <v/>
      </c>
      <c r="J1061" s="68" t="str">
        <f>IFERROR(IF('Patient Admission Report'!E1056="","",'Patient Admission Report'!E1056),"")</f>
        <v/>
      </c>
      <c r="K1061" s="68" t="str">
        <f>IFERROR(IF('Patient Admission Report'!F1056="","",'Patient Admission Report'!F1056),"")</f>
        <v/>
      </c>
      <c r="L1061" s="68" t="str">
        <f>IFERROR(IF('Patient Admission Report'!G1056="","",'Patient Admission Report'!G1056),"")</f>
        <v/>
      </c>
      <c r="M1061" s="133" t="str">
        <f>IFERROR(IF('Patient Admission Report'!I1056="","",'Patient Admission Report'!I1056),"")</f>
        <v/>
      </c>
      <c r="N1061" s="124"/>
      <c r="O1061" s="116"/>
      <c r="P1061" s="72"/>
      <c r="Q1061" s="73"/>
      <c r="R1061" s="72"/>
      <c r="S1061" s="72"/>
      <c r="T1061" s="73"/>
      <c r="U1061" s="69"/>
      <c r="V1061" s="69"/>
      <c r="W1061" s="136"/>
      <c r="X1061" s="139"/>
      <c r="Y1061" s="121"/>
      <c r="Z1061" s="143" t="str">
        <f>IFERROR(VLOOKUP('Care Companion Tracker'!$G1061,'Patient Discharge Report'!$B$11:$E$1048576,3,FALSE),"")</f>
        <v/>
      </c>
      <c r="AA1061" s="94" t="str">
        <f>IFERROR(VLOOKUP('Care Companion Tracker'!$G1061,'Patient Discharge Report'!$B$11:$E$1048576,4,FALSE),"")</f>
        <v/>
      </c>
      <c r="AB1061" s="179">
        <f>ROUND(IF('Care Companion Tracker'!$Z1061="",0,('Care Companion Tracker'!$Z1061-'Care Companion Tracker'!$F1061)),0)</f>
        <v>0</v>
      </c>
      <c r="AC1061" s="116"/>
      <c r="AD1061" s="95"/>
    </row>
    <row r="1062" spans="2:30">
      <c r="B1062" s="67">
        <f t="shared" si="32"/>
        <v>1047</v>
      </c>
      <c r="C1062" s="68" t="str">
        <f t="shared" si="33"/>
        <v>Hyderabad</v>
      </c>
      <c r="D1062" s="93" t="str">
        <f>IF(AND('Care Companion Tracker'!$U1062="", 'Care Companion Tracker'!$Z1062=""),"Class not attended", IF(AND('Care Companion Tracker'!$Z1062="",'Care Companion Tracker'!$U1062&lt;&gt;"",$K1062="Surgery",$W1062=""),"Practical Left", IF(AND('Care Companion Tracker'!$Z1062="",'Care Companion Tracker'!$U1062&lt;&gt;"",'Care Companion Tracker'!$K1062="Surgery",'Care Companion Tracker'!$Y1062=""),"Evaluation left",IF(OR(AND('Care Companion Tracker'!$Z1062&lt;&gt;"",'Care Companion Tracker'!$K1062="Surgery",'Care Companion Tracker'!$U1062&lt;&gt;"",'Care Companion Tracker'!$W1062&lt;&gt;"",'Care Companion Tracker'!$Y1062&lt;&gt;""),AND('Care Companion Tracker'!$Z1062&lt;&gt;"",'Care Companion Tracker'!$K1062="Procedure",'Care Companion Tracker'!$U1062&lt;&gt;""),AND('Care Companion Tracker'!$Z1062&lt;&gt;"",'Care Companion Tracker'!$K1062="Observation",'Care Companion Tracker'!$U1062&lt;&gt;"")),"Discharged &amp; completed",IF(AND('Care Companion Tracker'!$Z1062&lt;&gt;"",'Care Companion Tracker'!$U1062&lt;&gt;"",'Care Companion Tracker'!$W1062=""),"Discharged but no practical", IF(AND('Care Companion Tracker'!$Z1062&lt;&gt;"",'Care Companion Tracker'!$U1062&lt;&gt;"",'Care Companion Tracker'!$K1062="Surgery",'Care Companion Tracker'!$Y1062=""),"Discharged but no evaluation",IF(AND('Care Companion Tracker'!$Z1062&lt;&gt;"",'Care Companion Tracker'!$U1062=""),"Discharged but no class","Completed but not discharged")))))))</f>
        <v>Class not attended</v>
      </c>
      <c r="E1062" s="129" t="str">
        <f>IF(Table4[[#This Row],[DOA (DD/MM/YY)]]="","",TEXT(Table4[[#This Row],[DOA (DD/MM/YY)]],"mmm-yy"))</f>
        <v/>
      </c>
      <c r="F1062" s="148" t="str">
        <f>IF('Patient Admission Report'!H1057="","",'Patient Admission Report'!H1057)</f>
        <v/>
      </c>
      <c r="G1062" s="112" t="str">
        <f>IFERROR(IF('Patient Admission Report'!B1057="","",'Patient Admission Report'!B1057),"")</f>
        <v/>
      </c>
      <c r="H1062" s="68" t="str">
        <f>IFERROR(IF('Patient Admission Report'!C1057="","",'Patient Admission Report'!C1057),"")</f>
        <v/>
      </c>
      <c r="I1062" s="77" t="str">
        <f>IFERROR(IF('Patient Admission Report'!D1057="","",'Patient Admission Report'!D1057),"")</f>
        <v/>
      </c>
      <c r="J1062" s="68" t="str">
        <f>IFERROR(IF('Patient Admission Report'!E1057="","",'Patient Admission Report'!E1057),"")</f>
        <v/>
      </c>
      <c r="K1062" s="68" t="str">
        <f>IFERROR(IF('Patient Admission Report'!F1057="","",'Patient Admission Report'!F1057),"")</f>
        <v/>
      </c>
      <c r="L1062" s="68" t="str">
        <f>IFERROR(IF('Patient Admission Report'!G1057="","",'Patient Admission Report'!G1057),"")</f>
        <v/>
      </c>
      <c r="M1062" s="133" t="str">
        <f>IFERROR(IF('Patient Admission Report'!I1057="","",'Patient Admission Report'!I1057),"")</f>
        <v/>
      </c>
      <c r="N1062" s="124"/>
      <c r="O1062" s="116"/>
      <c r="P1062" s="72"/>
      <c r="Q1062" s="73"/>
      <c r="R1062" s="72"/>
      <c r="S1062" s="72"/>
      <c r="T1062" s="73"/>
      <c r="U1062" s="69"/>
      <c r="V1062" s="69"/>
      <c r="W1062" s="136"/>
      <c r="X1062" s="139"/>
      <c r="Y1062" s="121"/>
      <c r="Z1062" s="143" t="str">
        <f>IFERROR(VLOOKUP('Care Companion Tracker'!$G1062,'Patient Discharge Report'!$B$11:$E$1048576,3,FALSE),"")</f>
        <v/>
      </c>
      <c r="AA1062" s="94" t="str">
        <f>IFERROR(VLOOKUP('Care Companion Tracker'!$G1062,'Patient Discharge Report'!$B$11:$E$1048576,4,FALSE),"")</f>
        <v/>
      </c>
      <c r="AB1062" s="179">
        <f>ROUND(IF('Care Companion Tracker'!$Z1062="",0,('Care Companion Tracker'!$Z1062-'Care Companion Tracker'!$F1062)),0)</f>
        <v>0</v>
      </c>
      <c r="AC1062" s="116"/>
      <c r="AD1062" s="95"/>
    </row>
    <row r="1063" spans="2:30">
      <c r="B1063" s="67">
        <f t="shared" si="32"/>
        <v>1048</v>
      </c>
      <c r="C1063" s="68" t="str">
        <f t="shared" si="33"/>
        <v>Hyderabad</v>
      </c>
      <c r="D1063" s="93" t="str">
        <f>IF(AND('Care Companion Tracker'!$U1063="", 'Care Companion Tracker'!$Z1063=""),"Class not attended", IF(AND('Care Companion Tracker'!$Z1063="",'Care Companion Tracker'!$U1063&lt;&gt;"",$K1063="Surgery",$W1063=""),"Practical Left", IF(AND('Care Companion Tracker'!$Z1063="",'Care Companion Tracker'!$U1063&lt;&gt;"",'Care Companion Tracker'!$K1063="Surgery",'Care Companion Tracker'!$Y1063=""),"Evaluation left",IF(OR(AND('Care Companion Tracker'!$Z1063&lt;&gt;"",'Care Companion Tracker'!$K1063="Surgery",'Care Companion Tracker'!$U1063&lt;&gt;"",'Care Companion Tracker'!$W1063&lt;&gt;"",'Care Companion Tracker'!$Y1063&lt;&gt;""),AND('Care Companion Tracker'!$Z1063&lt;&gt;"",'Care Companion Tracker'!$K1063="Procedure",'Care Companion Tracker'!$U1063&lt;&gt;""),AND('Care Companion Tracker'!$Z1063&lt;&gt;"",'Care Companion Tracker'!$K1063="Observation",'Care Companion Tracker'!$U1063&lt;&gt;"")),"Discharged &amp; completed",IF(AND('Care Companion Tracker'!$Z1063&lt;&gt;"",'Care Companion Tracker'!$U1063&lt;&gt;"",'Care Companion Tracker'!$W1063=""),"Discharged but no practical", IF(AND('Care Companion Tracker'!$Z1063&lt;&gt;"",'Care Companion Tracker'!$U1063&lt;&gt;"",'Care Companion Tracker'!$K1063="Surgery",'Care Companion Tracker'!$Y1063=""),"Discharged but no evaluation",IF(AND('Care Companion Tracker'!$Z1063&lt;&gt;"",'Care Companion Tracker'!$U1063=""),"Discharged but no class","Completed but not discharged")))))))</f>
        <v>Class not attended</v>
      </c>
      <c r="E1063" s="129" t="str">
        <f>IF(Table4[[#This Row],[DOA (DD/MM/YY)]]="","",TEXT(Table4[[#This Row],[DOA (DD/MM/YY)]],"mmm-yy"))</f>
        <v/>
      </c>
      <c r="F1063" s="148" t="str">
        <f>IF('Patient Admission Report'!H1058="","",'Patient Admission Report'!H1058)</f>
        <v/>
      </c>
      <c r="G1063" s="112" t="str">
        <f>IFERROR(IF('Patient Admission Report'!B1058="","",'Patient Admission Report'!B1058),"")</f>
        <v/>
      </c>
      <c r="H1063" s="68" t="str">
        <f>IFERROR(IF('Patient Admission Report'!C1058="","",'Patient Admission Report'!C1058),"")</f>
        <v/>
      </c>
      <c r="I1063" s="77" t="str">
        <f>IFERROR(IF('Patient Admission Report'!D1058="","",'Patient Admission Report'!D1058),"")</f>
        <v/>
      </c>
      <c r="J1063" s="68" t="str">
        <f>IFERROR(IF('Patient Admission Report'!E1058="","",'Patient Admission Report'!E1058),"")</f>
        <v/>
      </c>
      <c r="K1063" s="68" t="str">
        <f>IFERROR(IF('Patient Admission Report'!F1058="","",'Patient Admission Report'!F1058),"")</f>
        <v/>
      </c>
      <c r="L1063" s="68" t="str">
        <f>IFERROR(IF('Patient Admission Report'!G1058="","",'Patient Admission Report'!G1058),"")</f>
        <v/>
      </c>
      <c r="M1063" s="133" t="str">
        <f>IFERROR(IF('Patient Admission Report'!I1058="","",'Patient Admission Report'!I1058),"")</f>
        <v/>
      </c>
      <c r="N1063" s="124"/>
      <c r="O1063" s="116"/>
      <c r="P1063" s="72"/>
      <c r="Q1063" s="73"/>
      <c r="R1063" s="72"/>
      <c r="S1063" s="72"/>
      <c r="T1063" s="73"/>
      <c r="U1063" s="69"/>
      <c r="V1063" s="69"/>
      <c r="W1063" s="136"/>
      <c r="X1063" s="139"/>
      <c r="Y1063" s="121"/>
      <c r="Z1063" s="143" t="str">
        <f>IFERROR(VLOOKUP('Care Companion Tracker'!$G1063,'Patient Discharge Report'!$B$11:$E$1048576,3,FALSE),"")</f>
        <v/>
      </c>
      <c r="AA1063" s="94" t="str">
        <f>IFERROR(VLOOKUP('Care Companion Tracker'!$G1063,'Patient Discharge Report'!$B$11:$E$1048576,4,FALSE),"")</f>
        <v/>
      </c>
      <c r="AB1063" s="179">
        <f>ROUND(IF('Care Companion Tracker'!$Z1063="",0,('Care Companion Tracker'!$Z1063-'Care Companion Tracker'!$F1063)),0)</f>
        <v>0</v>
      </c>
      <c r="AC1063" s="116"/>
      <c r="AD1063" s="95"/>
    </row>
    <row r="1064" spans="2:30">
      <c r="B1064" s="67">
        <f t="shared" si="32"/>
        <v>1049</v>
      </c>
      <c r="C1064" s="68" t="str">
        <f t="shared" si="33"/>
        <v>Hyderabad</v>
      </c>
      <c r="D1064" s="93" t="str">
        <f>IF(AND('Care Companion Tracker'!$U1064="", 'Care Companion Tracker'!$Z1064=""),"Class not attended", IF(AND('Care Companion Tracker'!$Z1064="",'Care Companion Tracker'!$U1064&lt;&gt;"",$K1064="Surgery",$W1064=""),"Practical Left", IF(AND('Care Companion Tracker'!$Z1064="",'Care Companion Tracker'!$U1064&lt;&gt;"",'Care Companion Tracker'!$K1064="Surgery",'Care Companion Tracker'!$Y1064=""),"Evaluation left",IF(OR(AND('Care Companion Tracker'!$Z1064&lt;&gt;"",'Care Companion Tracker'!$K1064="Surgery",'Care Companion Tracker'!$U1064&lt;&gt;"",'Care Companion Tracker'!$W1064&lt;&gt;"",'Care Companion Tracker'!$Y1064&lt;&gt;""),AND('Care Companion Tracker'!$Z1064&lt;&gt;"",'Care Companion Tracker'!$K1064="Procedure",'Care Companion Tracker'!$U1064&lt;&gt;""),AND('Care Companion Tracker'!$Z1064&lt;&gt;"",'Care Companion Tracker'!$K1064="Observation",'Care Companion Tracker'!$U1064&lt;&gt;"")),"Discharged &amp; completed",IF(AND('Care Companion Tracker'!$Z1064&lt;&gt;"",'Care Companion Tracker'!$U1064&lt;&gt;"",'Care Companion Tracker'!$W1064=""),"Discharged but no practical", IF(AND('Care Companion Tracker'!$Z1064&lt;&gt;"",'Care Companion Tracker'!$U1064&lt;&gt;"",'Care Companion Tracker'!$K1064="Surgery",'Care Companion Tracker'!$Y1064=""),"Discharged but no evaluation",IF(AND('Care Companion Tracker'!$Z1064&lt;&gt;"",'Care Companion Tracker'!$U1064=""),"Discharged but no class","Completed but not discharged")))))))</f>
        <v>Class not attended</v>
      </c>
      <c r="E1064" s="129" t="str">
        <f>IF(Table4[[#This Row],[DOA (DD/MM/YY)]]="","",TEXT(Table4[[#This Row],[DOA (DD/MM/YY)]],"mmm-yy"))</f>
        <v/>
      </c>
      <c r="F1064" s="148" t="str">
        <f>IF('Patient Admission Report'!H1059="","",'Patient Admission Report'!H1059)</f>
        <v/>
      </c>
      <c r="G1064" s="112" t="str">
        <f>IFERROR(IF('Patient Admission Report'!B1059="","",'Patient Admission Report'!B1059),"")</f>
        <v/>
      </c>
      <c r="H1064" s="68" t="str">
        <f>IFERROR(IF('Patient Admission Report'!C1059="","",'Patient Admission Report'!C1059),"")</f>
        <v/>
      </c>
      <c r="I1064" s="77" t="str">
        <f>IFERROR(IF('Patient Admission Report'!D1059="","",'Patient Admission Report'!D1059),"")</f>
        <v/>
      </c>
      <c r="J1064" s="68" t="str">
        <f>IFERROR(IF('Patient Admission Report'!E1059="","",'Patient Admission Report'!E1059),"")</f>
        <v/>
      </c>
      <c r="K1064" s="68" t="str">
        <f>IFERROR(IF('Patient Admission Report'!F1059="","",'Patient Admission Report'!F1059),"")</f>
        <v/>
      </c>
      <c r="L1064" s="68" t="str">
        <f>IFERROR(IF('Patient Admission Report'!G1059="","",'Patient Admission Report'!G1059),"")</f>
        <v/>
      </c>
      <c r="M1064" s="133" t="str">
        <f>IFERROR(IF('Patient Admission Report'!I1059="","",'Patient Admission Report'!I1059),"")</f>
        <v/>
      </c>
      <c r="N1064" s="124"/>
      <c r="O1064" s="116"/>
      <c r="P1064" s="72"/>
      <c r="Q1064" s="73"/>
      <c r="R1064" s="72"/>
      <c r="S1064" s="72"/>
      <c r="T1064" s="73"/>
      <c r="U1064" s="69"/>
      <c r="V1064" s="69"/>
      <c r="W1064" s="136"/>
      <c r="X1064" s="139"/>
      <c r="Y1064" s="121"/>
      <c r="Z1064" s="143" t="str">
        <f>IFERROR(VLOOKUP('Care Companion Tracker'!$G1064,'Patient Discharge Report'!$B$11:$E$1048576,3,FALSE),"")</f>
        <v/>
      </c>
      <c r="AA1064" s="94" t="str">
        <f>IFERROR(VLOOKUP('Care Companion Tracker'!$G1064,'Patient Discharge Report'!$B$11:$E$1048576,4,FALSE),"")</f>
        <v/>
      </c>
      <c r="AB1064" s="179">
        <f>ROUND(IF('Care Companion Tracker'!$Z1064="",0,('Care Companion Tracker'!$Z1064-'Care Companion Tracker'!$F1064)),0)</f>
        <v>0</v>
      </c>
      <c r="AC1064" s="116"/>
      <c r="AD1064" s="95"/>
    </row>
    <row r="1065" spans="2:30">
      <c r="B1065" s="67">
        <f t="shared" si="32"/>
        <v>1050</v>
      </c>
      <c r="C1065" s="68" t="str">
        <f t="shared" si="33"/>
        <v>Hyderabad</v>
      </c>
      <c r="D1065" s="93" t="str">
        <f>IF(AND('Care Companion Tracker'!$U1065="", 'Care Companion Tracker'!$Z1065=""),"Class not attended", IF(AND('Care Companion Tracker'!$Z1065="",'Care Companion Tracker'!$U1065&lt;&gt;"",$K1065="Surgery",$W1065=""),"Practical Left", IF(AND('Care Companion Tracker'!$Z1065="",'Care Companion Tracker'!$U1065&lt;&gt;"",'Care Companion Tracker'!$K1065="Surgery",'Care Companion Tracker'!$Y1065=""),"Evaluation left",IF(OR(AND('Care Companion Tracker'!$Z1065&lt;&gt;"",'Care Companion Tracker'!$K1065="Surgery",'Care Companion Tracker'!$U1065&lt;&gt;"",'Care Companion Tracker'!$W1065&lt;&gt;"",'Care Companion Tracker'!$Y1065&lt;&gt;""),AND('Care Companion Tracker'!$Z1065&lt;&gt;"",'Care Companion Tracker'!$K1065="Procedure",'Care Companion Tracker'!$U1065&lt;&gt;""),AND('Care Companion Tracker'!$Z1065&lt;&gt;"",'Care Companion Tracker'!$K1065="Observation",'Care Companion Tracker'!$U1065&lt;&gt;"")),"Discharged &amp; completed",IF(AND('Care Companion Tracker'!$Z1065&lt;&gt;"",'Care Companion Tracker'!$U1065&lt;&gt;"",'Care Companion Tracker'!$W1065=""),"Discharged but no practical", IF(AND('Care Companion Tracker'!$Z1065&lt;&gt;"",'Care Companion Tracker'!$U1065&lt;&gt;"",'Care Companion Tracker'!$K1065="Surgery",'Care Companion Tracker'!$Y1065=""),"Discharged but no evaluation",IF(AND('Care Companion Tracker'!$Z1065&lt;&gt;"",'Care Companion Tracker'!$U1065=""),"Discharged but no class","Completed but not discharged")))))))</f>
        <v>Class not attended</v>
      </c>
      <c r="E1065" s="129" t="str">
        <f>IF(Table4[[#This Row],[DOA (DD/MM/YY)]]="","",TEXT(Table4[[#This Row],[DOA (DD/MM/YY)]],"mmm-yy"))</f>
        <v/>
      </c>
      <c r="F1065" s="148" t="str">
        <f>IF('Patient Admission Report'!H1060="","",'Patient Admission Report'!H1060)</f>
        <v/>
      </c>
      <c r="G1065" s="112" t="str">
        <f>IFERROR(IF('Patient Admission Report'!B1060="","",'Patient Admission Report'!B1060),"")</f>
        <v/>
      </c>
      <c r="H1065" s="68" t="str">
        <f>IFERROR(IF('Patient Admission Report'!C1060="","",'Patient Admission Report'!C1060),"")</f>
        <v/>
      </c>
      <c r="I1065" s="77" t="str">
        <f>IFERROR(IF('Patient Admission Report'!D1060="","",'Patient Admission Report'!D1060),"")</f>
        <v/>
      </c>
      <c r="J1065" s="68" t="str">
        <f>IFERROR(IF('Patient Admission Report'!E1060="","",'Patient Admission Report'!E1060),"")</f>
        <v/>
      </c>
      <c r="K1065" s="68" t="str">
        <f>IFERROR(IF('Patient Admission Report'!F1060="","",'Patient Admission Report'!F1060),"")</f>
        <v/>
      </c>
      <c r="L1065" s="68" t="str">
        <f>IFERROR(IF('Patient Admission Report'!G1060="","",'Patient Admission Report'!G1060),"")</f>
        <v/>
      </c>
      <c r="M1065" s="133" t="str">
        <f>IFERROR(IF('Patient Admission Report'!I1060="","",'Patient Admission Report'!I1060),"")</f>
        <v/>
      </c>
      <c r="N1065" s="124"/>
      <c r="O1065" s="116"/>
      <c r="P1065" s="72"/>
      <c r="Q1065" s="73"/>
      <c r="R1065" s="72"/>
      <c r="S1065" s="72"/>
      <c r="T1065" s="73"/>
      <c r="U1065" s="69"/>
      <c r="V1065" s="69"/>
      <c r="W1065" s="136"/>
      <c r="X1065" s="139"/>
      <c r="Y1065" s="121"/>
      <c r="Z1065" s="143" t="str">
        <f>IFERROR(VLOOKUP('Care Companion Tracker'!$G1065,'Patient Discharge Report'!$B$11:$E$1048576,3,FALSE),"")</f>
        <v/>
      </c>
      <c r="AA1065" s="94" t="str">
        <f>IFERROR(VLOOKUP('Care Companion Tracker'!$G1065,'Patient Discharge Report'!$B$11:$E$1048576,4,FALSE),"")</f>
        <v/>
      </c>
      <c r="AB1065" s="179">
        <f>ROUND(IF('Care Companion Tracker'!$Z1065="",0,('Care Companion Tracker'!$Z1065-'Care Companion Tracker'!$F1065)),0)</f>
        <v>0</v>
      </c>
      <c r="AC1065" s="116"/>
      <c r="AD1065" s="95"/>
    </row>
    <row r="1066" spans="2:30">
      <c r="B1066" s="67">
        <f t="shared" si="32"/>
        <v>1051</v>
      </c>
      <c r="C1066" s="68" t="str">
        <f t="shared" si="33"/>
        <v>Hyderabad</v>
      </c>
      <c r="D1066" s="93" t="str">
        <f>IF(AND('Care Companion Tracker'!$U1066="", 'Care Companion Tracker'!$Z1066=""),"Class not attended", IF(AND('Care Companion Tracker'!$Z1066="",'Care Companion Tracker'!$U1066&lt;&gt;"",$K1066="Surgery",$W1066=""),"Practical Left", IF(AND('Care Companion Tracker'!$Z1066="",'Care Companion Tracker'!$U1066&lt;&gt;"",'Care Companion Tracker'!$K1066="Surgery",'Care Companion Tracker'!$Y1066=""),"Evaluation left",IF(OR(AND('Care Companion Tracker'!$Z1066&lt;&gt;"",'Care Companion Tracker'!$K1066="Surgery",'Care Companion Tracker'!$U1066&lt;&gt;"",'Care Companion Tracker'!$W1066&lt;&gt;"",'Care Companion Tracker'!$Y1066&lt;&gt;""),AND('Care Companion Tracker'!$Z1066&lt;&gt;"",'Care Companion Tracker'!$K1066="Procedure",'Care Companion Tracker'!$U1066&lt;&gt;""),AND('Care Companion Tracker'!$Z1066&lt;&gt;"",'Care Companion Tracker'!$K1066="Observation",'Care Companion Tracker'!$U1066&lt;&gt;"")),"Discharged &amp; completed",IF(AND('Care Companion Tracker'!$Z1066&lt;&gt;"",'Care Companion Tracker'!$U1066&lt;&gt;"",'Care Companion Tracker'!$W1066=""),"Discharged but no practical", IF(AND('Care Companion Tracker'!$Z1066&lt;&gt;"",'Care Companion Tracker'!$U1066&lt;&gt;"",'Care Companion Tracker'!$K1066="Surgery",'Care Companion Tracker'!$Y1066=""),"Discharged but no evaluation",IF(AND('Care Companion Tracker'!$Z1066&lt;&gt;"",'Care Companion Tracker'!$U1066=""),"Discharged but no class","Completed but not discharged")))))))</f>
        <v>Class not attended</v>
      </c>
      <c r="E1066" s="129" t="str">
        <f>IF(Table4[[#This Row],[DOA (DD/MM/YY)]]="","",TEXT(Table4[[#This Row],[DOA (DD/MM/YY)]],"mmm-yy"))</f>
        <v/>
      </c>
      <c r="F1066" s="148" t="str">
        <f>IF('Patient Admission Report'!H1061="","",'Patient Admission Report'!H1061)</f>
        <v/>
      </c>
      <c r="G1066" s="112" t="str">
        <f>IFERROR(IF('Patient Admission Report'!B1061="","",'Patient Admission Report'!B1061),"")</f>
        <v/>
      </c>
      <c r="H1066" s="70" t="str">
        <f>IFERROR(IF('Patient Admission Report'!C1061="","",'Patient Admission Report'!C1061),"")</f>
        <v/>
      </c>
      <c r="I1066" s="77" t="str">
        <f>IFERROR(IF('Patient Admission Report'!D1061="","",'Patient Admission Report'!D1061),"")</f>
        <v/>
      </c>
      <c r="J1066" s="70" t="str">
        <f>IFERROR(IF('Patient Admission Report'!E1061="","",'Patient Admission Report'!E1061),"")</f>
        <v/>
      </c>
      <c r="K1066" s="70" t="str">
        <f>IFERROR(IF('Patient Admission Report'!F1061="","",'Patient Admission Report'!F1061),"")</f>
        <v/>
      </c>
      <c r="L1066" s="70" t="str">
        <f>IFERROR(IF('Patient Admission Report'!G1061="","",'Patient Admission Report'!G1061),"")</f>
        <v/>
      </c>
      <c r="M1066" s="134" t="str">
        <f>IFERROR(IF('Patient Admission Report'!I1061="","",'Patient Admission Report'!I1061),"")</f>
        <v/>
      </c>
      <c r="N1066" s="124"/>
      <c r="O1066" s="116"/>
      <c r="P1066" s="72"/>
      <c r="Q1066" s="73"/>
      <c r="R1066" s="72"/>
      <c r="S1066" s="72"/>
      <c r="T1066" s="73"/>
      <c r="U1066" s="69"/>
      <c r="V1066" s="69"/>
      <c r="W1066" s="136"/>
      <c r="X1066" s="139"/>
      <c r="Y1066" s="121"/>
      <c r="Z1066" s="143" t="str">
        <f>IFERROR(VLOOKUP('Care Companion Tracker'!$G1066,'Patient Discharge Report'!$B$11:$E$1048576,3,FALSE),"")</f>
        <v/>
      </c>
      <c r="AA1066" s="94" t="str">
        <f>IFERROR(VLOOKUP('Care Companion Tracker'!$G1066,'Patient Discharge Report'!$B$11:$E$1048576,4,FALSE),"")</f>
        <v/>
      </c>
      <c r="AB1066" s="179">
        <f>ROUND(IF('Care Companion Tracker'!$Z1066="",0,('Care Companion Tracker'!$Z1066-'Care Companion Tracker'!$F1066)),0)</f>
        <v>0</v>
      </c>
      <c r="AC1066" s="116"/>
      <c r="AD1066" s="95"/>
    </row>
    <row r="1067" spans="2:30">
      <c r="B1067" s="67">
        <f t="shared" si="32"/>
        <v>1052</v>
      </c>
      <c r="C1067" s="68" t="str">
        <f t="shared" si="33"/>
        <v>Hyderabad</v>
      </c>
      <c r="D1067" s="93" t="str">
        <f>IF(AND('Care Companion Tracker'!$U1067="", 'Care Companion Tracker'!$Z1067=""),"Class not attended", IF(AND('Care Companion Tracker'!$Z1067="",'Care Companion Tracker'!$U1067&lt;&gt;"",$K1067="Surgery",$W1067=""),"Practical Left", IF(AND('Care Companion Tracker'!$Z1067="",'Care Companion Tracker'!$U1067&lt;&gt;"",'Care Companion Tracker'!$K1067="Surgery",'Care Companion Tracker'!$Y1067=""),"Evaluation left",IF(OR(AND('Care Companion Tracker'!$Z1067&lt;&gt;"",'Care Companion Tracker'!$K1067="Surgery",'Care Companion Tracker'!$U1067&lt;&gt;"",'Care Companion Tracker'!$W1067&lt;&gt;"",'Care Companion Tracker'!$Y1067&lt;&gt;""),AND('Care Companion Tracker'!$Z1067&lt;&gt;"",'Care Companion Tracker'!$K1067="Procedure",'Care Companion Tracker'!$U1067&lt;&gt;""),AND('Care Companion Tracker'!$Z1067&lt;&gt;"",'Care Companion Tracker'!$K1067="Observation",'Care Companion Tracker'!$U1067&lt;&gt;"")),"Discharged &amp; completed",IF(AND('Care Companion Tracker'!$Z1067&lt;&gt;"",'Care Companion Tracker'!$U1067&lt;&gt;"",'Care Companion Tracker'!$W1067=""),"Discharged but no practical", IF(AND('Care Companion Tracker'!$Z1067&lt;&gt;"",'Care Companion Tracker'!$U1067&lt;&gt;"",'Care Companion Tracker'!$K1067="Surgery",'Care Companion Tracker'!$Y1067=""),"Discharged but no evaluation",IF(AND('Care Companion Tracker'!$Z1067&lt;&gt;"",'Care Companion Tracker'!$U1067=""),"Discharged but no class","Completed but not discharged")))))))</f>
        <v>Class not attended</v>
      </c>
      <c r="E1067" s="129" t="str">
        <f>IF(Table4[[#This Row],[DOA (DD/MM/YY)]]="","",TEXT(Table4[[#This Row],[DOA (DD/MM/YY)]],"mmm-yy"))</f>
        <v/>
      </c>
      <c r="F1067" s="148" t="str">
        <f>IF('Patient Admission Report'!H1062="","",'Patient Admission Report'!H1062)</f>
        <v/>
      </c>
      <c r="G1067" s="112" t="str">
        <f>IFERROR(IF('Patient Admission Report'!B1062="","",'Patient Admission Report'!B1062),"")</f>
        <v/>
      </c>
      <c r="H1067" s="68" t="str">
        <f>IFERROR(IF('Patient Admission Report'!C1062="","",'Patient Admission Report'!C1062),"")</f>
        <v/>
      </c>
      <c r="I1067" s="77" t="str">
        <f>IFERROR(IF('Patient Admission Report'!D1062="","",'Patient Admission Report'!D1062),"")</f>
        <v/>
      </c>
      <c r="J1067" s="68" t="str">
        <f>IFERROR(IF('Patient Admission Report'!E1062="","",'Patient Admission Report'!E1062),"")</f>
        <v/>
      </c>
      <c r="K1067" s="68" t="str">
        <f>IFERROR(IF('Patient Admission Report'!F1062="","",'Patient Admission Report'!F1062),"")</f>
        <v/>
      </c>
      <c r="L1067" s="68" t="str">
        <f>IFERROR(IF('Patient Admission Report'!G1062="","",'Patient Admission Report'!G1062),"")</f>
        <v/>
      </c>
      <c r="M1067" s="133" t="str">
        <f>IFERROR(IF('Patient Admission Report'!I1062="","",'Patient Admission Report'!I1062),"")</f>
        <v/>
      </c>
      <c r="N1067" s="124"/>
      <c r="O1067" s="116"/>
      <c r="P1067" s="72"/>
      <c r="Q1067" s="73"/>
      <c r="R1067" s="72"/>
      <c r="S1067" s="72"/>
      <c r="T1067" s="73"/>
      <c r="U1067" s="69"/>
      <c r="V1067" s="69"/>
      <c r="W1067" s="136"/>
      <c r="X1067" s="139"/>
      <c r="Y1067" s="121"/>
      <c r="Z1067" s="143" t="str">
        <f>IFERROR(VLOOKUP('Care Companion Tracker'!$G1067,'Patient Discharge Report'!$B$11:$E$1048576,3,FALSE),"")</f>
        <v/>
      </c>
      <c r="AA1067" s="94" t="str">
        <f>IFERROR(VLOOKUP('Care Companion Tracker'!$G1067,'Patient Discharge Report'!$B$11:$E$1048576,4,FALSE),"")</f>
        <v/>
      </c>
      <c r="AB1067" s="179">
        <f>ROUND(IF('Care Companion Tracker'!$Z1067="",0,('Care Companion Tracker'!$Z1067-'Care Companion Tracker'!$F1067)),0)</f>
        <v>0</v>
      </c>
      <c r="AC1067" s="116"/>
      <c r="AD1067" s="95"/>
    </row>
    <row r="1068" spans="2:30">
      <c r="B1068" s="67">
        <f t="shared" si="32"/>
        <v>1053</v>
      </c>
      <c r="C1068" s="68" t="str">
        <f t="shared" si="33"/>
        <v>Hyderabad</v>
      </c>
      <c r="D1068" s="93" t="str">
        <f>IF(AND('Care Companion Tracker'!$U1068="", 'Care Companion Tracker'!$Z1068=""),"Class not attended", IF(AND('Care Companion Tracker'!$Z1068="",'Care Companion Tracker'!$U1068&lt;&gt;"",$K1068="Surgery",$W1068=""),"Practical Left", IF(AND('Care Companion Tracker'!$Z1068="",'Care Companion Tracker'!$U1068&lt;&gt;"",'Care Companion Tracker'!$K1068="Surgery",'Care Companion Tracker'!$Y1068=""),"Evaluation left",IF(OR(AND('Care Companion Tracker'!$Z1068&lt;&gt;"",'Care Companion Tracker'!$K1068="Surgery",'Care Companion Tracker'!$U1068&lt;&gt;"",'Care Companion Tracker'!$W1068&lt;&gt;"",'Care Companion Tracker'!$Y1068&lt;&gt;""),AND('Care Companion Tracker'!$Z1068&lt;&gt;"",'Care Companion Tracker'!$K1068="Procedure",'Care Companion Tracker'!$U1068&lt;&gt;""),AND('Care Companion Tracker'!$Z1068&lt;&gt;"",'Care Companion Tracker'!$K1068="Observation",'Care Companion Tracker'!$U1068&lt;&gt;"")),"Discharged &amp; completed",IF(AND('Care Companion Tracker'!$Z1068&lt;&gt;"",'Care Companion Tracker'!$U1068&lt;&gt;"",'Care Companion Tracker'!$W1068=""),"Discharged but no practical", IF(AND('Care Companion Tracker'!$Z1068&lt;&gt;"",'Care Companion Tracker'!$U1068&lt;&gt;"",'Care Companion Tracker'!$K1068="Surgery",'Care Companion Tracker'!$Y1068=""),"Discharged but no evaluation",IF(AND('Care Companion Tracker'!$Z1068&lt;&gt;"",'Care Companion Tracker'!$U1068=""),"Discharged but no class","Completed but not discharged")))))))</f>
        <v>Class not attended</v>
      </c>
      <c r="E1068" s="129" t="str">
        <f>IF(Table4[[#This Row],[DOA (DD/MM/YY)]]="","",TEXT(Table4[[#This Row],[DOA (DD/MM/YY)]],"mmm-yy"))</f>
        <v/>
      </c>
      <c r="F1068" s="148" t="str">
        <f>IF('Patient Admission Report'!H1063="","",'Patient Admission Report'!H1063)</f>
        <v/>
      </c>
      <c r="G1068" s="112" t="str">
        <f>IFERROR(IF('Patient Admission Report'!B1063="","",'Patient Admission Report'!B1063),"")</f>
        <v/>
      </c>
      <c r="H1068" s="68" t="str">
        <f>IFERROR(IF('Patient Admission Report'!C1063="","",'Patient Admission Report'!C1063),"")</f>
        <v/>
      </c>
      <c r="I1068" s="77" t="str">
        <f>IFERROR(IF('Patient Admission Report'!D1063="","",'Patient Admission Report'!D1063),"")</f>
        <v/>
      </c>
      <c r="J1068" s="68" t="str">
        <f>IFERROR(IF('Patient Admission Report'!E1063="","",'Patient Admission Report'!E1063),"")</f>
        <v/>
      </c>
      <c r="K1068" s="68" t="str">
        <f>IFERROR(IF('Patient Admission Report'!F1063="","",'Patient Admission Report'!F1063),"")</f>
        <v/>
      </c>
      <c r="L1068" s="68" t="str">
        <f>IFERROR(IF('Patient Admission Report'!G1063="","",'Patient Admission Report'!G1063),"")</f>
        <v/>
      </c>
      <c r="M1068" s="133" t="str">
        <f>IFERROR(IF('Patient Admission Report'!I1063="","",'Patient Admission Report'!I1063),"")</f>
        <v/>
      </c>
      <c r="N1068" s="124"/>
      <c r="O1068" s="116"/>
      <c r="P1068" s="72"/>
      <c r="Q1068" s="73"/>
      <c r="R1068" s="72"/>
      <c r="S1068" s="72"/>
      <c r="T1068" s="73"/>
      <c r="U1068" s="69"/>
      <c r="V1068" s="69"/>
      <c r="W1068" s="136"/>
      <c r="X1068" s="139"/>
      <c r="Y1068" s="121"/>
      <c r="Z1068" s="143" t="str">
        <f>IFERROR(VLOOKUP('Care Companion Tracker'!$G1068,'Patient Discharge Report'!$B$11:$E$1048576,3,FALSE),"")</f>
        <v/>
      </c>
      <c r="AA1068" s="94" t="str">
        <f>IFERROR(VLOOKUP('Care Companion Tracker'!$G1068,'Patient Discharge Report'!$B$11:$E$1048576,4,FALSE),"")</f>
        <v/>
      </c>
      <c r="AB1068" s="179">
        <f>ROUND(IF('Care Companion Tracker'!$Z1068="",0,('Care Companion Tracker'!$Z1068-'Care Companion Tracker'!$F1068)),0)</f>
        <v>0</v>
      </c>
      <c r="AC1068" s="116"/>
      <c r="AD1068" s="95"/>
    </row>
    <row r="1069" spans="2:30">
      <c r="B1069" s="67">
        <f t="shared" si="32"/>
        <v>1054</v>
      </c>
      <c r="C1069" s="68" t="str">
        <f t="shared" si="33"/>
        <v>Hyderabad</v>
      </c>
      <c r="D1069" s="93" t="str">
        <f>IF(AND('Care Companion Tracker'!$U1069="", 'Care Companion Tracker'!$Z1069=""),"Class not attended", IF(AND('Care Companion Tracker'!$Z1069="",'Care Companion Tracker'!$U1069&lt;&gt;"",$K1069="Surgery",$W1069=""),"Practical Left", IF(AND('Care Companion Tracker'!$Z1069="",'Care Companion Tracker'!$U1069&lt;&gt;"",'Care Companion Tracker'!$K1069="Surgery",'Care Companion Tracker'!$Y1069=""),"Evaluation left",IF(OR(AND('Care Companion Tracker'!$Z1069&lt;&gt;"",'Care Companion Tracker'!$K1069="Surgery",'Care Companion Tracker'!$U1069&lt;&gt;"",'Care Companion Tracker'!$W1069&lt;&gt;"",'Care Companion Tracker'!$Y1069&lt;&gt;""),AND('Care Companion Tracker'!$Z1069&lt;&gt;"",'Care Companion Tracker'!$K1069="Procedure",'Care Companion Tracker'!$U1069&lt;&gt;""),AND('Care Companion Tracker'!$Z1069&lt;&gt;"",'Care Companion Tracker'!$K1069="Observation",'Care Companion Tracker'!$U1069&lt;&gt;"")),"Discharged &amp; completed",IF(AND('Care Companion Tracker'!$Z1069&lt;&gt;"",'Care Companion Tracker'!$U1069&lt;&gt;"",'Care Companion Tracker'!$W1069=""),"Discharged but no practical", IF(AND('Care Companion Tracker'!$Z1069&lt;&gt;"",'Care Companion Tracker'!$U1069&lt;&gt;"",'Care Companion Tracker'!$K1069="Surgery",'Care Companion Tracker'!$Y1069=""),"Discharged but no evaluation",IF(AND('Care Companion Tracker'!$Z1069&lt;&gt;"",'Care Companion Tracker'!$U1069=""),"Discharged but no class","Completed but not discharged")))))))</f>
        <v>Class not attended</v>
      </c>
      <c r="E1069" s="129" t="str">
        <f>IF(Table4[[#This Row],[DOA (DD/MM/YY)]]="","",TEXT(Table4[[#This Row],[DOA (DD/MM/YY)]],"mmm-yy"))</f>
        <v/>
      </c>
      <c r="F1069" s="148" t="str">
        <f>IF('Patient Admission Report'!H1064="","",'Patient Admission Report'!H1064)</f>
        <v/>
      </c>
      <c r="G1069" s="112" t="str">
        <f>IFERROR(IF('Patient Admission Report'!B1064="","",'Patient Admission Report'!B1064),"")</f>
        <v/>
      </c>
      <c r="H1069" s="68" t="str">
        <f>IFERROR(IF('Patient Admission Report'!C1064="","",'Patient Admission Report'!C1064),"")</f>
        <v/>
      </c>
      <c r="I1069" s="77" t="str">
        <f>IFERROR(IF('Patient Admission Report'!D1064="","",'Patient Admission Report'!D1064),"")</f>
        <v/>
      </c>
      <c r="J1069" s="68" t="str">
        <f>IFERROR(IF('Patient Admission Report'!E1064="","",'Patient Admission Report'!E1064),"")</f>
        <v/>
      </c>
      <c r="K1069" s="68" t="str">
        <f>IFERROR(IF('Patient Admission Report'!F1064="","",'Patient Admission Report'!F1064),"")</f>
        <v/>
      </c>
      <c r="L1069" s="68" t="str">
        <f>IFERROR(IF('Patient Admission Report'!G1064="","",'Patient Admission Report'!G1064),"")</f>
        <v/>
      </c>
      <c r="M1069" s="133" t="str">
        <f>IFERROR(IF('Patient Admission Report'!I1064="","",'Patient Admission Report'!I1064),"")</f>
        <v/>
      </c>
      <c r="N1069" s="124"/>
      <c r="O1069" s="116"/>
      <c r="P1069" s="72"/>
      <c r="Q1069" s="73"/>
      <c r="R1069" s="72"/>
      <c r="S1069" s="72"/>
      <c r="T1069" s="73"/>
      <c r="U1069" s="69"/>
      <c r="V1069" s="69"/>
      <c r="W1069" s="136"/>
      <c r="X1069" s="139"/>
      <c r="Y1069" s="121"/>
      <c r="Z1069" s="143" t="str">
        <f>IFERROR(VLOOKUP('Care Companion Tracker'!$G1069,'Patient Discharge Report'!$B$11:$E$1048576,3,FALSE),"")</f>
        <v/>
      </c>
      <c r="AA1069" s="94" t="str">
        <f>IFERROR(VLOOKUP('Care Companion Tracker'!$G1069,'Patient Discharge Report'!$B$11:$E$1048576,4,FALSE),"")</f>
        <v/>
      </c>
      <c r="AB1069" s="179">
        <f>ROUND(IF('Care Companion Tracker'!$Z1069="",0,('Care Companion Tracker'!$Z1069-'Care Companion Tracker'!$F1069)),0)</f>
        <v>0</v>
      </c>
      <c r="AC1069" s="116"/>
      <c r="AD1069" s="95"/>
    </row>
    <row r="1070" spans="2:30">
      <c r="B1070" s="67">
        <f t="shared" si="32"/>
        <v>1055</v>
      </c>
      <c r="C1070" s="68" t="str">
        <f t="shared" si="33"/>
        <v>Hyderabad</v>
      </c>
      <c r="D1070" s="93" t="str">
        <f>IF(AND('Care Companion Tracker'!$U1070="", 'Care Companion Tracker'!$Z1070=""),"Class not attended", IF(AND('Care Companion Tracker'!$Z1070="",'Care Companion Tracker'!$U1070&lt;&gt;"",$K1070="Surgery",$W1070=""),"Practical Left", IF(AND('Care Companion Tracker'!$Z1070="",'Care Companion Tracker'!$U1070&lt;&gt;"",'Care Companion Tracker'!$K1070="Surgery",'Care Companion Tracker'!$Y1070=""),"Evaluation left",IF(OR(AND('Care Companion Tracker'!$Z1070&lt;&gt;"",'Care Companion Tracker'!$K1070="Surgery",'Care Companion Tracker'!$U1070&lt;&gt;"",'Care Companion Tracker'!$W1070&lt;&gt;"",'Care Companion Tracker'!$Y1070&lt;&gt;""),AND('Care Companion Tracker'!$Z1070&lt;&gt;"",'Care Companion Tracker'!$K1070="Procedure",'Care Companion Tracker'!$U1070&lt;&gt;""),AND('Care Companion Tracker'!$Z1070&lt;&gt;"",'Care Companion Tracker'!$K1070="Observation",'Care Companion Tracker'!$U1070&lt;&gt;"")),"Discharged &amp; completed",IF(AND('Care Companion Tracker'!$Z1070&lt;&gt;"",'Care Companion Tracker'!$U1070&lt;&gt;"",'Care Companion Tracker'!$W1070=""),"Discharged but no practical", IF(AND('Care Companion Tracker'!$Z1070&lt;&gt;"",'Care Companion Tracker'!$U1070&lt;&gt;"",'Care Companion Tracker'!$K1070="Surgery",'Care Companion Tracker'!$Y1070=""),"Discharged but no evaluation",IF(AND('Care Companion Tracker'!$Z1070&lt;&gt;"",'Care Companion Tracker'!$U1070=""),"Discharged but no class","Completed but not discharged")))))))</f>
        <v>Class not attended</v>
      </c>
      <c r="E1070" s="129" t="str">
        <f>IF(Table4[[#This Row],[DOA (DD/MM/YY)]]="","",TEXT(Table4[[#This Row],[DOA (DD/MM/YY)]],"mmm-yy"))</f>
        <v/>
      </c>
      <c r="F1070" s="148" t="str">
        <f>IF('Patient Admission Report'!H1065="","",'Patient Admission Report'!H1065)</f>
        <v/>
      </c>
      <c r="G1070" s="112" t="str">
        <f>IFERROR(IF('Patient Admission Report'!B1065="","",'Patient Admission Report'!B1065),"")</f>
        <v/>
      </c>
      <c r="H1070" s="68" t="str">
        <f>IFERROR(IF('Patient Admission Report'!C1065="","",'Patient Admission Report'!C1065),"")</f>
        <v/>
      </c>
      <c r="I1070" s="77" t="str">
        <f>IFERROR(IF('Patient Admission Report'!D1065="","",'Patient Admission Report'!D1065),"")</f>
        <v/>
      </c>
      <c r="J1070" s="68" t="str">
        <f>IFERROR(IF('Patient Admission Report'!E1065="","",'Patient Admission Report'!E1065),"")</f>
        <v/>
      </c>
      <c r="K1070" s="68" t="str">
        <f>IFERROR(IF('Patient Admission Report'!F1065="","",'Patient Admission Report'!F1065),"")</f>
        <v/>
      </c>
      <c r="L1070" s="68" t="str">
        <f>IFERROR(IF('Patient Admission Report'!G1065="","",'Patient Admission Report'!G1065),"")</f>
        <v/>
      </c>
      <c r="M1070" s="133" t="str">
        <f>IFERROR(IF('Patient Admission Report'!I1065="","",'Patient Admission Report'!I1065),"")</f>
        <v/>
      </c>
      <c r="N1070" s="124"/>
      <c r="O1070" s="116"/>
      <c r="P1070" s="72"/>
      <c r="Q1070" s="73"/>
      <c r="R1070" s="72"/>
      <c r="S1070" s="72"/>
      <c r="T1070" s="73"/>
      <c r="U1070" s="69"/>
      <c r="V1070" s="69"/>
      <c r="W1070" s="136"/>
      <c r="X1070" s="139"/>
      <c r="Y1070" s="121"/>
      <c r="Z1070" s="143" t="str">
        <f>IFERROR(VLOOKUP('Care Companion Tracker'!$G1070,'Patient Discharge Report'!$B$11:$E$1048576,3,FALSE),"")</f>
        <v/>
      </c>
      <c r="AA1070" s="94" t="str">
        <f>IFERROR(VLOOKUP('Care Companion Tracker'!$G1070,'Patient Discharge Report'!$B$11:$E$1048576,4,FALSE),"")</f>
        <v/>
      </c>
      <c r="AB1070" s="179">
        <f>ROUND(IF('Care Companion Tracker'!$Z1070="",0,('Care Companion Tracker'!$Z1070-'Care Companion Tracker'!$F1070)),0)</f>
        <v>0</v>
      </c>
      <c r="AC1070" s="116"/>
      <c r="AD1070" s="95"/>
    </row>
    <row r="1071" spans="2:30">
      <c r="B1071" s="67">
        <f t="shared" si="32"/>
        <v>1056</v>
      </c>
      <c r="C1071" s="68" t="str">
        <f t="shared" si="33"/>
        <v>Hyderabad</v>
      </c>
      <c r="D1071" s="93" t="str">
        <f>IF(AND('Care Companion Tracker'!$U1071="", 'Care Companion Tracker'!$Z1071=""),"Class not attended", IF(AND('Care Companion Tracker'!$Z1071="",'Care Companion Tracker'!$U1071&lt;&gt;"",$K1071="Surgery",$W1071=""),"Practical Left", IF(AND('Care Companion Tracker'!$Z1071="",'Care Companion Tracker'!$U1071&lt;&gt;"",'Care Companion Tracker'!$K1071="Surgery",'Care Companion Tracker'!$Y1071=""),"Evaluation left",IF(OR(AND('Care Companion Tracker'!$Z1071&lt;&gt;"",'Care Companion Tracker'!$K1071="Surgery",'Care Companion Tracker'!$U1071&lt;&gt;"",'Care Companion Tracker'!$W1071&lt;&gt;"",'Care Companion Tracker'!$Y1071&lt;&gt;""),AND('Care Companion Tracker'!$Z1071&lt;&gt;"",'Care Companion Tracker'!$K1071="Procedure",'Care Companion Tracker'!$U1071&lt;&gt;""),AND('Care Companion Tracker'!$Z1071&lt;&gt;"",'Care Companion Tracker'!$K1071="Observation",'Care Companion Tracker'!$U1071&lt;&gt;"")),"Discharged &amp; completed",IF(AND('Care Companion Tracker'!$Z1071&lt;&gt;"",'Care Companion Tracker'!$U1071&lt;&gt;"",'Care Companion Tracker'!$W1071=""),"Discharged but no practical", IF(AND('Care Companion Tracker'!$Z1071&lt;&gt;"",'Care Companion Tracker'!$U1071&lt;&gt;"",'Care Companion Tracker'!$K1071="Surgery",'Care Companion Tracker'!$Y1071=""),"Discharged but no evaluation",IF(AND('Care Companion Tracker'!$Z1071&lt;&gt;"",'Care Companion Tracker'!$U1071=""),"Discharged but no class","Completed but not discharged")))))))</f>
        <v>Class not attended</v>
      </c>
      <c r="E1071" s="129" t="str">
        <f>IF(Table4[[#This Row],[DOA (DD/MM/YY)]]="","",TEXT(Table4[[#This Row],[DOA (DD/MM/YY)]],"mmm-yy"))</f>
        <v/>
      </c>
      <c r="F1071" s="148" t="str">
        <f>IF('Patient Admission Report'!H1066="","",'Patient Admission Report'!H1066)</f>
        <v/>
      </c>
      <c r="G1071" s="112" t="str">
        <f>IFERROR(IF('Patient Admission Report'!B1066="","",'Patient Admission Report'!B1066),"")</f>
        <v/>
      </c>
      <c r="H1071" s="68" t="str">
        <f>IFERROR(IF('Patient Admission Report'!C1066="","",'Patient Admission Report'!C1066),"")</f>
        <v/>
      </c>
      <c r="I1071" s="77" t="str">
        <f>IFERROR(IF('Patient Admission Report'!D1066="","",'Patient Admission Report'!D1066),"")</f>
        <v/>
      </c>
      <c r="J1071" s="68" t="str">
        <f>IFERROR(IF('Patient Admission Report'!E1066="","",'Patient Admission Report'!E1066),"")</f>
        <v/>
      </c>
      <c r="K1071" s="68" t="str">
        <f>IFERROR(IF('Patient Admission Report'!F1066="","",'Patient Admission Report'!F1066),"")</f>
        <v/>
      </c>
      <c r="L1071" s="68" t="str">
        <f>IFERROR(IF('Patient Admission Report'!G1066="","",'Patient Admission Report'!G1066),"")</f>
        <v/>
      </c>
      <c r="M1071" s="133" t="str">
        <f>IFERROR(IF('Patient Admission Report'!I1066="","",'Patient Admission Report'!I1066),"")</f>
        <v/>
      </c>
      <c r="N1071" s="124"/>
      <c r="O1071" s="116"/>
      <c r="P1071" s="72"/>
      <c r="Q1071" s="73"/>
      <c r="R1071" s="72"/>
      <c r="S1071" s="72"/>
      <c r="T1071" s="73"/>
      <c r="U1071" s="69"/>
      <c r="V1071" s="69"/>
      <c r="W1071" s="136"/>
      <c r="X1071" s="139"/>
      <c r="Y1071" s="121"/>
      <c r="Z1071" s="143" t="str">
        <f>IFERROR(VLOOKUP('Care Companion Tracker'!$G1071,'Patient Discharge Report'!$B$11:$E$1048576,3,FALSE),"")</f>
        <v/>
      </c>
      <c r="AA1071" s="94" t="str">
        <f>IFERROR(VLOOKUP('Care Companion Tracker'!$G1071,'Patient Discharge Report'!$B$11:$E$1048576,4,FALSE),"")</f>
        <v/>
      </c>
      <c r="AB1071" s="179">
        <f>ROUND(IF('Care Companion Tracker'!$Z1071="",0,('Care Companion Tracker'!$Z1071-'Care Companion Tracker'!$F1071)),0)</f>
        <v>0</v>
      </c>
      <c r="AC1071" s="116"/>
      <c r="AD1071" s="95"/>
    </row>
    <row r="1072" spans="2:30">
      <c r="B1072" s="67">
        <f t="shared" si="32"/>
        <v>1057</v>
      </c>
      <c r="C1072" s="68" t="str">
        <f t="shared" si="33"/>
        <v>Hyderabad</v>
      </c>
      <c r="D1072" s="93" t="str">
        <f>IF(AND('Care Companion Tracker'!$U1072="", 'Care Companion Tracker'!$Z1072=""),"Class not attended", IF(AND('Care Companion Tracker'!$Z1072="",'Care Companion Tracker'!$U1072&lt;&gt;"",$K1072="Surgery",$W1072=""),"Practical Left", IF(AND('Care Companion Tracker'!$Z1072="",'Care Companion Tracker'!$U1072&lt;&gt;"",'Care Companion Tracker'!$K1072="Surgery",'Care Companion Tracker'!$Y1072=""),"Evaluation left",IF(OR(AND('Care Companion Tracker'!$Z1072&lt;&gt;"",'Care Companion Tracker'!$K1072="Surgery",'Care Companion Tracker'!$U1072&lt;&gt;"",'Care Companion Tracker'!$W1072&lt;&gt;"",'Care Companion Tracker'!$Y1072&lt;&gt;""),AND('Care Companion Tracker'!$Z1072&lt;&gt;"",'Care Companion Tracker'!$K1072="Procedure",'Care Companion Tracker'!$U1072&lt;&gt;""),AND('Care Companion Tracker'!$Z1072&lt;&gt;"",'Care Companion Tracker'!$K1072="Observation",'Care Companion Tracker'!$U1072&lt;&gt;"")),"Discharged &amp; completed",IF(AND('Care Companion Tracker'!$Z1072&lt;&gt;"",'Care Companion Tracker'!$U1072&lt;&gt;"",'Care Companion Tracker'!$W1072=""),"Discharged but no practical", IF(AND('Care Companion Tracker'!$Z1072&lt;&gt;"",'Care Companion Tracker'!$U1072&lt;&gt;"",'Care Companion Tracker'!$K1072="Surgery",'Care Companion Tracker'!$Y1072=""),"Discharged but no evaluation",IF(AND('Care Companion Tracker'!$Z1072&lt;&gt;"",'Care Companion Tracker'!$U1072=""),"Discharged but no class","Completed but not discharged")))))))</f>
        <v>Class not attended</v>
      </c>
      <c r="E1072" s="129" t="str">
        <f>IF(Table4[[#This Row],[DOA (DD/MM/YY)]]="","",TEXT(Table4[[#This Row],[DOA (DD/MM/YY)]],"mmm-yy"))</f>
        <v/>
      </c>
      <c r="F1072" s="148" t="str">
        <f>IF('Patient Admission Report'!H1067="","",'Patient Admission Report'!H1067)</f>
        <v/>
      </c>
      <c r="G1072" s="112" t="str">
        <f>IFERROR(IF('Patient Admission Report'!B1067="","",'Patient Admission Report'!B1067),"")</f>
        <v/>
      </c>
      <c r="H1072" s="70" t="str">
        <f>IFERROR(IF('Patient Admission Report'!C1067="","",'Patient Admission Report'!C1067),"")</f>
        <v/>
      </c>
      <c r="I1072" s="77" t="str">
        <f>IFERROR(IF('Patient Admission Report'!D1067="","",'Patient Admission Report'!D1067),"")</f>
        <v/>
      </c>
      <c r="J1072" s="70" t="str">
        <f>IFERROR(IF('Patient Admission Report'!E1067="","",'Patient Admission Report'!E1067),"")</f>
        <v/>
      </c>
      <c r="K1072" s="70" t="str">
        <f>IFERROR(IF('Patient Admission Report'!F1067="","",'Patient Admission Report'!F1067),"")</f>
        <v/>
      </c>
      <c r="L1072" s="70" t="str">
        <f>IFERROR(IF('Patient Admission Report'!G1067="","",'Patient Admission Report'!G1067),"")</f>
        <v/>
      </c>
      <c r="M1072" s="134" t="str">
        <f>IFERROR(IF('Patient Admission Report'!I1067="","",'Patient Admission Report'!I1067),"")</f>
        <v/>
      </c>
      <c r="N1072" s="124"/>
      <c r="O1072" s="116"/>
      <c r="P1072" s="72"/>
      <c r="Q1072" s="73"/>
      <c r="R1072" s="72"/>
      <c r="S1072" s="72"/>
      <c r="T1072" s="73"/>
      <c r="U1072" s="69"/>
      <c r="V1072" s="69"/>
      <c r="W1072" s="136"/>
      <c r="X1072" s="139"/>
      <c r="Y1072" s="121"/>
      <c r="Z1072" s="143" t="str">
        <f>IFERROR(VLOOKUP('Care Companion Tracker'!$G1072,'Patient Discharge Report'!$B$11:$E$1048576,3,FALSE),"")</f>
        <v/>
      </c>
      <c r="AA1072" s="94" t="str">
        <f>IFERROR(VLOOKUP('Care Companion Tracker'!$G1072,'Patient Discharge Report'!$B$11:$E$1048576,4,FALSE),"")</f>
        <v/>
      </c>
      <c r="AB1072" s="179">
        <f>ROUND(IF('Care Companion Tracker'!$Z1072="",0,('Care Companion Tracker'!$Z1072-'Care Companion Tracker'!$F1072)),0)</f>
        <v>0</v>
      </c>
      <c r="AC1072" s="116"/>
      <c r="AD1072" s="95"/>
    </row>
    <row r="1073" spans="2:30">
      <c r="B1073" s="67">
        <f t="shared" si="32"/>
        <v>1058</v>
      </c>
      <c r="C1073" s="68" t="str">
        <f t="shared" si="33"/>
        <v>Hyderabad</v>
      </c>
      <c r="D1073" s="93" t="str">
        <f>IF(AND('Care Companion Tracker'!$U1073="", 'Care Companion Tracker'!$Z1073=""),"Class not attended", IF(AND('Care Companion Tracker'!$Z1073="",'Care Companion Tracker'!$U1073&lt;&gt;"",$K1073="Surgery",$W1073=""),"Practical Left", IF(AND('Care Companion Tracker'!$Z1073="",'Care Companion Tracker'!$U1073&lt;&gt;"",'Care Companion Tracker'!$K1073="Surgery",'Care Companion Tracker'!$Y1073=""),"Evaluation left",IF(OR(AND('Care Companion Tracker'!$Z1073&lt;&gt;"",'Care Companion Tracker'!$K1073="Surgery",'Care Companion Tracker'!$U1073&lt;&gt;"",'Care Companion Tracker'!$W1073&lt;&gt;"",'Care Companion Tracker'!$Y1073&lt;&gt;""),AND('Care Companion Tracker'!$Z1073&lt;&gt;"",'Care Companion Tracker'!$K1073="Procedure",'Care Companion Tracker'!$U1073&lt;&gt;""),AND('Care Companion Tracker'!$Z1073&lt;&gt;"",'Care Companion Tracker'!$K1073="Observation",'Care Companion Tracker'!$U1073&lt;&gt;"")),"Discharged &amp; completed",IF(AND('Care Companion Tracker'!$Z1073&lt;&gt;"",'Care Companion Tracker'!$U1073&lt;&gt;"",'Care Companion Tracker'!$W1073=""),"Discharged but no practical", IF(AND('Care Companion Tracker'!$Z1073&lt;&gt;"",'Care Companion Tracker'!$U1073&lt;&gt;"",'Care Companion Tracker'!$K1073="Surgery",'Care Companion Tracker'!$Y1073=""),"Discharged but no evaluation",IF(AND('Care Companion Tracker'!$Z1073&lt;&gt;"",'Care Companion Tracker'!$U1073=""),"Discharged but no class","Completed but not discharged")))))))</f>
        <v>Class not attended</v>
      </c>
      <c r="E1073" s="129" t="str">
        <f>IF(Table4[[#This Row],[DOA (DD/MM/YY)]]="","",TEXT(Table4[[#This Row],[DOA (DD/MM/YY)]],"mmm-yy"))</f>
        <v/>
      </c>
      <c r="F1073" s="148" t="str">
        <f>IF('Patient Admission Report'!H1068="","",'Patient Admission Report'!H1068)</f>
        <v/>
      </c>
      <c r="G1073" s="112" t="str">
        <f>IFERROR(IF('Patient Admission Report'!B1068="","",'Patient Admission Report'!B1068),"")</f>
        <v/>
      </c>
      <c r="H1073" s="68" t="str">
        <f>IFERROR(IF('Patient Admission Report'!C1068="","",'Patient Admission Report'!C1068),"")</f>
        <v/>
      </c>
      <c r="I1073" s="77" t="str">
        <f>IFERROR(IF('Patient Admission Report'!D1068="","",'Patient Admission Report'!D1068),"")</f>
        <v/>
      </c>
      <c r="J1073" s="68" t="str">
        <f>IFERROR(IF('Patient Admission Report'!E1068="","",'Patient Admission Report'!E1068),"")</f>
        <v/>
      </c>
      <c r="K1073" s="68" t="str">
        <f>IFERROR(IF('Patient Admission Report'!F1068="","",'Patient Admission Report'!F1068),"")</f>
        <v/>
      </c>
      <c r="L1073" s="68" t="str">
        <f>IFERROR(IF('Patient Admission Report'!G1068="","",'Patient Admission Report'!G1068),"")</f>
        <v/>
      </c>
      <c r="M1073" s="133" t="str">
        <f>IFERROR(IF('Patient Admission Report'!I1068="","",'Patient Admission Report'!I1068),"")</f>
        <v/>
      </c>
      <c r="N1073" s="124"/>
      <c r="O1073" s="116"/>
      <c r="P1073" s="72"/>
      <c r="Q1073" s="73"/>
      <c r="R1073" s="72"/>
      <c r="S1073" s="72"/>
      <c r="T1073" s="73"/>
      <c r="U1073" s="69"/>
      <c r="V1073" s="69"/>
      <c r="W1073" s="136"/>
      <c r="X1073" s="139"/>
      <c r="Y1073" s="121"/>
      <c r="Z1073" s="143" t="str">
        <f>IFERROR(VLOOKUP('Care Companion Tracker'!$G1073,'Patient Discharge Report'!$B$11:$E$1048576,3,FALSE),"")</f>
        <v/>
      </c>
      <c r="AA1073" s="94" t="str">
        <f>IFERROR(VLOOKUP('Care Companion Tracker'!$G1073,'Patient Discharge Report'!$B$11:$E$1048576,4,FALSE),"")</f>
        <v/>
      </c>
      <c r="AB1073" s="179">
        <f>ROUND(IF('Care Companion Tracker'!$Z1073="",0,('Care Companion Tracker'!$Z1073-'Care Companion Tracker'!$F1073)),0)</f>
        <v>0</v>
      </c>
      <c r="AC1073" s="116"/>
      <c r="AD1073" s="95"/>
    </row>
    <row r="1074" spans="2:30">
      <c r="B1074" s="67">
        <f t="shared" si="32"/>
        <v>1059</v>
      </c>
      <c r="C1074" s="68" t="str">
        <f t="shared" si="33"/>
        <v>Hyderabad</v>
      </c>
      <c r="D1074" s="93" t="str">
        <f>IF(AND('Care Companion Tracker'!$U1074="", 'Care Companion Tracker'!$Z1074=""),"Class not attended", IF(AND('Care Companion Tracker'!$Z1074="",'Care Companion Tracker'!$U1074&lt;&gt;"",$K1074="Surgery",$W1074=""),"Practical Left", IF(AND('Care Companion Tracker'!$Z1074="",'Care Companion Tracker'!$U1074&lt;&gt;"",'Care Companion Tracker'!$K1074="Surgery",'Care Companion Tracker'!$Y1074=""),"Evaluation left",IF(OR(AND('Care Companion Tracker'!$Z1074&lt;&gt;"",'Care Companion Tracker'!$K1074="Surgery",'Care Companion Tracker'!$U1074&lt;&gt;"",'Care Companion Tracker'!$W1074&lt;&gt;"",'Care Companion Tracker'!$Y1074&lt;&gt;""),AND('Care Companion Tracker'!$Z1074&lt;&gt;"",'Care Companion Tracker'!$K1074="Procedure",'Care Companion Tracker'!$U1074&lt;&gt;""),AND('Care Companion Tracker'!$Z1074&lt;&gt;"",'Care Companion Tracker'!$K1074="Observation",'Care Companion Tracker'!$U1074&lt;&gt;"")),"Discharged &amp; completed",IF(AND('Care Companion Tracker'!$Z1074&lt;&gt;"",'Care Companion Tracker'!$U1074&lt;&gt;"",'Care Companion Tracker'!$W1074=""),"Discharged but no practical", IF(AND('Care Companion Tracker'!$Z1074&lt;&gt;"",'Care Companion Tracker'!$U1074&lt;&gt;"",'Care Companion Tracker'!$K1074="Surgery",'Care Companion Tracker'!$Y1074=""),"Discharged but no evaluation",IF(AND('Care Companion Tracker'!$Z1074&lt;&gt;"",'Care Companion Tracker'!$U1074=""),"Discharged but no class","Completed but not discharged")))))))</f>
        <v>Class not attended</v>
      </c>
      <c r="E1074" s="129" t="str">
        <f>IF(Table4[[#This Row],[DOA (DD/MM/YY)]]="","",TEXT(Table4[[#This Row],[DOA (DD/MM/YY)]],"mmm-yy"))</f>
        <v/>
      </c>
      <c r="F1074" s="148" t="str">
        <f>IF('Patient Admission Report'!H1069="","",'Patient Admission Report'!H1069)</f>
        <v/>
      </c>
      <c r="G1074" s="112" t="str">
        <f>IFERROR(IF('Patient Admission Report'!B1069="","",'Patient Admission Report'!B1069),"")</f>
        <v/>
      </c>
      <c r="H1074" s="68" t="str">
        <f>IFERROR(IF('Patient Admission Report'!C1069="","",'Patient Admission Report'!C1069),"")</f>
        <v/>
      </c>
      <c r="I1074" s="77" t="str">
        <f>IFERROR(IF('Patient Admission Report'!D1069="","",'Patient Admission Report'!D1069),"")</f>
        <v/>
      </c>
      <c r="J1074" s="68" t="str">
        <f>IFERROR(IF('Patient Admission Report'!E1069="","",'Patient Admission Report'!E1069),"")</f>
        <v/>
      </c>
      <c r="K1074" s="68" t="str">
        <f>IFERROR(IF('Patient Admission Report'!F1069="","",'Patient Admission Report'!F1069),"")</f>
        <v/>
      </c>
      <c r="L1074" s="68" t="str">
        <f>IFERROR(IF('Patient Admission Report'!G1069="","",'Patient Admission Report'!G1069),"")</f>
        <v/>
      </c>
      <c r="M1074" s="133" t="str">
        <f>IFERROR(IF('Patient Admission Report'!I1069="","",'Patient Admission Report'!I1069),"")</f>
        <v/>
      </c>
      <c r="N1074" s="124"/>
      <c r="O1074" s="116"/>
      <c r="P1074" s="72"/>
      <c r="Q1074" s="73"/>
      <c r="R1074" s="72"/>
      <c r="S1074" s="72"/>
      <c r="T1074" s="73"/>
      <c r="U1074" s="69"/>
      <c r="V1074" s="69"/>
      <c r="W1074" s="136"/>
      <c r="X1074" s="139"/>
      <c r="Y1074" s="121"/>
      <c r="Z1074" s="143" t="str">
        <f>IFERROR(VLOOKUP('Care Companion Tracker'!$G1074,'Patient Discharge Report'!$B$11:$E$1048576,3,FALSE),"")</f>
        <v/>
      </c>
      <c r="AA1074" s="94" t="str">
        <f>IFERROR(VLOOKUP('Care Companion Tracker'!$G1074,'Patient Discharge Report'!$B$11:$E$1048576,4,FALSE),"")</f>
        <v/>
      </c>
      <c r="AB1074" s="179">
        <f>ROUND(IF('Care Companion Tracker'!$Z1074="",0,('Care Companion Tracker'!$Z1074-'Care Companion Tracker'!$F1074)),0)</f>
        <v>0</v>
      </c>
      <c r="AC1074" s="116"/>
      <c r="AD1074" s="95"/>
    </row>
    <row r="1075" spans="2:30">
      <c r="B1075" s="67">
        <f t="shared" si="32"/>
        <v>1060</v>
      </c>
      <c r="C1075" s="68" t="str">
        <f t="shared" si="33"/>
        <v>Hyderabad</v>
      </c>
      <c r="D1075" s="93" t="str">
        <f>IF(AND('Care Companion Tracker'!$U1075="", 'Care Companion Tracker'!$Z1075=""),"Class not attended", IF(AND('Care Companion Tracker'!$Z1075="",'Care Companion Tracker'!$U1075&lt;&gt;"",$K1075="Surgery",$W1075=""),"Practical Left", IF(AND('Care Companion Tracker'!$Z1075="",'Care Companion Tracker'!$U1075&lt;&gt;"",'Care Companion Tracker'!$K1075="Surgery",'Care Companion Tracker'!$Y1075=""),"Evaluation left",IF(OR(AND('Care Companion Tracker'!$Z1075&lt;&gt;"",'Care Companion Tracker'!$K1075="Surgery",'Care Companion Tracker'!$U1075&lt;&gt;"",'Care Companion Tracker'!$W1075&lt;&gt;"",'Care Companion Tracker'!$Y1075&lt;&gt;""),AND('Care Companion Tracker'!$Z1075&lt;&gt;"",'Care Companion Tracker'!$K1075="Procedure",'Care Companion Tracker'!$U1075&lt;&gt;""),AND('Care Companion Tracker'!$Z1075&lt;&gt;"",'Care Companion Tracker'!$K1075="Observation",'Care Companion Tracker'!$U1075&lt;&gt;"")),"Discharged &amp; completed",IF(AND('Care Companion Tracker'!$Z1075&lt;&gt;"",'Care Companion Tracker'!$U1075&lt;&gt;"",'Care Companion Tracker'!$W1075=""),"Discharged but no practical", IF(AND('Care Companion Tracker'!$Z1075&lt;&gt;"",'Care Companion Tracker'!$U1075&lt;&gt;"",'Care Companion Tracker'!$K1075="Surgery",'Care Companion Tracker'!$Y1075=""),"Discharged but no evaluation",IF(AND('Care Companion Tracker'!$Z1075&lt;&gt;"",'Care Companion Tracker'!$U1075=""),"Discharged but no class","Completed but not discharged")))))))</f>
        <v>Class not attended</v>
      </c>
      <c r="E1075" s="129" t="str">
        <f>IF(Table4[[#This Row],[DOA (DD/MM/YY)]]="","",TEXT(Table4[[#This Row],[DOA (DD/MM/YY)]],"mmm-yy"))</f>
        <v/>
      </c>
      <c r="F1075" s="148" t="str">
        <f>IF('Patient Admission Report'!H1070="","",'Patient Admission Report'!H1070)</f>
        <v/>
      </c>
      <c r="G1075" s="112" t="str">
        <f>IFERROR(IF('Patient Admission Report'!B1070="","",'Patient Admission Report'!B1070),"")</f>
        <v/>
      </c>
      <c r="H1075" s="68" t="str">
        <f>IFERROR(IF('Patient Admission Report'!C1070="","",'Patient Admission Report'!C1070),"")</f>
        <v/>
      </c>
      <c r="I1075" s="77" t="str">
        <f>IFERROR(IF('Patient Admission Report'!D1070="","",'Patient Admission Report'!D1070),"")</f>
        <v/>
      </c>
      <c r="J1075" s="68" t="str">
        <f>IFERROR(IF('Patient Admission Report'!E1070="","",'Patient Admission Report'!E1070),"")</f>
        <v/>
      </c>
      <c r="K1075" s="68" t="str">
        <f>IFERROR(IF('Patient Admission Report'!F1070="","",'Patient Admission Report'!F1070),"")</f>
        <v/>
      </c>
      <c r="L1075" s="68" t="str">
        <f>IFERROR(IF('Patient Admission Report'!G1070="","",'Patient Admission Report'!G1070),"")</f>
        <v/>
      </c>
      <c r="M1075" s="133" t="str">
        <f>IFERROR(IF('Patient Admission Report'!I1070="","",'Patient Admission Report'!I1070),"")</f>
        <v/>
      </c>
      <c r="N1075" s="124"/>
      <c r="O1075" s="116"/>
      <c r="P1075" s="72"/>
      <c r="Q1075" s="73"/>
      <c r="R1075" s="72"/>
      <c r="S1075" s="72"/>
      <c r="T1075" s="73"/>
      <c r="U1075" s="69"/>
      <c r="V1075" s="69"/>
      <c r="W1075" s="136"/>
      <c r="X1075" s="139"/>
      <c r="Y1075" s="121"/>
      <c r="Z1075" s="143" t="str">
        <f>IFERROR(VLOOKUP('Care Companion Tracker'!$G1075,'Patient Discharge Report'!$B$11:$E$1048576,3,FALSE),"")</f>
        <v/>
      </c>
      <c r="AA1075" s="94" t="str">
        <f>IFERROR(VLOOKUP('Care Companion Tracker'!$G1075,'Patient Discharge Report'!$B$11:$E$1048576,4,FALSE),"")</f>
        <v/>
      </c>
      <c r="AB1075" s="179">
        <f>ROUND(IF('Care Companion Tracker'!$Z1075="",0,('Care Companion Tracker'!$Z1075-'Care Companion Tracker'!$F1075)),0)</f>
        <v>0</v>
      </c>
      <c r="AC1075" s="116"/>
      <c r="AD1075" s="95"/>
    </row>
    <row r="1076" spans="2:30">
      <c r="B1076" s="67">
        <f t="shared" si="32"/>
        <v>1061</v>
      </c>
      <c r="C1076" s="68" t="str">
        <f t="shared" si="33"/>
        <v>Hyderabad</v>
      </c>
      <c r="D1076" s="93" t="str">
        <f>IF(AND('Care Companion Tracker'!$U1076="", 'Care Companion Tracker'!$Z1076=""),"Class not attended", IF(AND('Care Companion Tracker'!$Z1076="",'Care Companion Tracker'!$U1076&lt;&gt;"",$K1076="Surgery",$W1076=""),"Practical Left", IF(AND('Care Companion Tracker'!$Z1076="",'Care Companion Tracker'!$U1076&lt;&gt;"",'Care Companion Tracker'!$K1076="Surgery",'Care Companion Tracker'!$Y1076=""),"Evaluation left",IF(OR(AND('Care Companion Tracker'!$Z1076&lt;&gt;"",'Care Companion Tracker'!$K1076="Surgery",'Care Companion Tracker'!$U1076&lt;&gt;"",'Care Companion Tracker'!$W1076&lt;&gt;"",'Care Companion Tracker'!$Y1076&lt;&gt;""),AND('Care Companion Tracker'!$Z1076&lt;&gt;"",'Care Companion Tracker'!$K1076="Procedure",'Care Companion Tracker'!$U1076&lt;&gt;""),AND('Care Companion Tracker'!$Z1076&lt;&gt;"",'Care Companion Tracker'!$K1076="Observation",'Care Companion Tracker'!$U1076&lt;&gt;"")),"Discharged &amp; completed",IF(AND('Care Companion Tracker'!$Z1076&lt;&gt;"",'Care Companion Tracker'!$U1076&lt;&gt;"",'Care Companion Tracker'!$W1076=""),"Discharged but no practical", IF(AND('Care Companion Tracker'!$Z1076&lt;&gt;"",'Care Companion Tracker'!$U1076&lt;&gt;"",'Care Companion Tracker'!$K1076="Surgery",'Care Companion Tracker'!$Y1076=""),"Discharged but no evaluation",IF(AND('Care Companion Tracker'!$Z1076&lt;&gt;"",'Care Companion Tracker'!$U1076=""),"Discharged but no class","Completed but not discharged")))))))</f>
        <v>Class not attended</v>
      </c>
      <c r="E1076" s="129" t="str">
        <f>IF(Table4[[#This Row],[DOA (DD/MM/YY)]]="","",TEXT(Table4[[#This Row],[DOA (DD/MM/YY)]],"mmm-yy"))</f>
        <v/>
      </c>
      <c r="F1076" s="148" t="str">
        <f>IF('Patient Admission Report'!H1071="","",'Patient Admission Report'!H1071)</f>
        <v/>
      </c>
      <c r="G1076" s="112" t="str">
        <f>IFERROR(IF('Patient Admission Report'!B1071="","",'Patient Admission Report'!B1071),"")</f>
        <v/>
      </c>
      <c r="H1076" s="68" t="str">
        <f>IFERROR(IF('Patient Admission Report'!C1071="","",'Patient Admission Report'!C1071),"")</f>
        <v/>
      </c>
      <c r="I1076" s="77" t="str">
        <f>IFERROR(IF('Patient Admission Report'!D1071="","",'Patient Admission Report'!D1071),"")</f>
        <v/>
      </c>
      <c r="J1076" s="68" t="str">
        <f>IFERROR(IF('Patient Admission Report'!E1071="","",'Patient Admission Report'!E1071),"")</f>
        <v/>
      </c>
      <c r="K1076" s="68" t="str">
        <f>IFERROR(IF('Patient Admission Report'!F1071="","",'Patient Admission Report'!F1071),"")</f>
        <v/>
      </c>
      <c r="L1076" s="68" t="str">
        <f>IFERROR(IF('Patient Admission Report'!G1071="","",'Patient Admission Report'!G1071),"")</f>
        <v/>
      </c>
      <c r="M1076" s="133" t="str">
        <f>IFERROR(IF('Patient Admission Report'!I1071="","",'Patient Admission Report'!I1071),"")</f>
        <v/>
      </c>
      <c r="N1076" s="124"/>
      <c r="O1076" s="116"/>
      <c r="P1076" s="72"/>
      <c r="Q1076" s="73"/>
      <c r="R1076" s="72"/>
      <c r="S1076" s="72"/>
      <c r="T1076" s="73"/>
      <c r="U1076" s="69"/>
      <c r="V1076" s="69"/>
      <c r="W1076" s="136"/>
      <c r="X1076" s="139"/>
      <c r="Y1076" s="121"/>
      <c r="Z1076" s="143" t="str">
        <f>IFERROR(VLOOKUP('Care Companion Tracker'!$G1076,'Patient Discharge Report'!$B$11:$E$1048576,3,FALSE),"")</f>
        <v/>
      </c>
      <c r="AA1076" s="94" t="str">
        <f>IFERROR(VLOOKUP('Care Companion Tracker'!$G1076,'Patient Discharge Report'!$B$11:$E$1048576,4,FALSE),"")</f>
        <v/>
      </c>
      <c r="AB1076" s="179">
        <f>ROUND(IF('Care Companion Tracker'!$Z1076="",0,('Care Companion Tracker'!$Z1076-'Care Companion Tracker'!$F1076)),0)</f>
        <v>0</v>
      </c>
      <c r="AC1076" s="116"/>
      <c r="AD1076" s="95"/>
    </row>
    <row r="1077" spans="2:30">
      <c r="B1077" s="67">
        <f t="shared" si="32"/>
        <v>1062</v>
      </c>
      <c r="C1077" s="68" t="str">
        <f t="shared" si="33"/>
        <v>Hyderabad</v>
      </c>
      <c r="D1077" s="93" t="str">
        <f>IF(AND('Care Companion Tracker'!$U1077="", 'Care Companion Tracker'!$Z1077=""),"Class not attended", IF(AND('Care Companion Tracker'!$Z1077="",'Care Companion Tracker'!$U1077&lt;&gt;"",$K1077="Surgery",$W1077=""),"Practical Left", IF(AND('Care Companion Tracker'!$Z1077="",'Care Companion Tracker'!$U1077&lt;&gt;"",'Care Companion Tracker'!$K1077="Surgery",'Care Companion Tracker'!$Y1077=""),"Evaluation left",IF(OR(AND('Care Companion Tracker'!$Z1077&lt;&gt;"",'Care Companion Tracker'!$K1077="Surgery",'Care Companion Tracker'!$U1077&lt;&gt;"",'Care Companion Tracker'!$W1077&lt;&gt;"",'Care Companion Tracker'!$Y1077&lt;&gt;""),AND('Care Companion Tracker'!$Z1077&lt;&gt;"",'Care Companion Tracker'!$K1077="Procedure",'Care Companion Tracker'!$U1077&lt;&gt;""),AND('Care Companion Tracker'!$Z1077&lt;&gt;"",'Care Companion Tracker'!$K1077="Observation",'Care Companion Tracker'!$U1077&lt;&gt;"")),"Discharged &amp; completed",IF(AND('Care Companion Tracker'!$Z1077&lt;&gt;"",'Care Companion Tracker'!$U1077&lt;&gt;"",'Care Companion Tracker'!$W1077=""),"Discharged but no practical", IF(AND('Care Companion Tracker'!$Z1077&lt;&gt;"",'Care Companion Tracker'!$U1077&lt;&gt;"",'Care Companion Tracker'!$K1077="Surgery",'Care Companion Tracker'!$Y1077=""),"Discharged but no evaluation",IF(AND('Care Companion Tracker'!$Z1077&lt;&gt;"",'Care Companion Tracker'!$U1077=""),"Discharged but no class","Completed but not discharged")))))))</f>
        <v>Class not attended</v>
      </c>
      <c r="E1077" s="129" t="str">
        <f>IF(Table4[[#This Row],[DOA (DD/MM/YY)]]="","",TEXT(Table4[[#This Row],[DOA (DD/MM/YY)]],"mmm-yy"))</f>
        <v/>
      </c>
      <c r="F1077" s="148" t="str">
        <f>IF('Patient Admission Report'!H1072="","",'Patient Admission Report'!H1072)</f>
        <v/>
      </c>
      <c r="G1077" s="112" t="str">
        <f>IFERROR(IF('Patient Admission Report'!B1072="","",'Patient Admission Report'!B1072),"")</f>
        <v/>
      </c>
      <c r="H1077" s="68" t="str">
        <f>IFERROR(IF('Patient Admission Report'!C1072="","",'Patient Admission Report'!C1072),"")</f>
        <v/>
      </c>
      <c r="I1077" s="77" t="str">
        <f>IFERROR(IF('Patient Admission Report'!D1072="","",'Patient Admission Report'!D1072),"")</f>
        <v/>
      </c>
      <c r="J1077" s="68" t="str">
        <f>IFERROR(IF('Patient Admission Report'!E1072="","",'Patient Admission Report'!E1072),"")</f>
        <v/>
      </c>
      <c r="K1077" s="68" t="str">
        <f>IFERROR(IF('Patient Admission Report'!F1072="","",'Patient Admission Report'!F1072),"")</f>
        <v/>
      </c>
      <c r="L1077" s="68" t="str">
        <f>IFERROR(IF('Patient Admission Report'!G1072="","",'Patient Admission Report'!G1072),"")</f>
        <v/>
      </c>
      <c r="M1077" s="133" t="str">
        <f>IFERROR(IF('Patient Admission Report'!I1072="","",'Patient Admission Report'!I1072),"")</f>
        <v/>
      </c>
      <c r="N1077" s="124"/>
      <c r="O1077" s="116"/>
      <c r="P1077" s="72"/>
      <c r="Q1077" s="73"/>
      <c r="R1077" s="72"/>
      <c r="S1077" s="72"/>
      <c r="T1077" s="73"/>
      <c r="U1077" s="69"/>
      <c r="V1077" s="69"/>
      <c r="W1077" s="136"/>
      <c r="X1077" s="139"/>
      <c r="Y1077" s="121"/>
      <c r="Z1077" s="143" t="str">
        <f>IFERROR(VLOOKUP('Care Companion Tracker'!$G1077,'Patient Discharge Report'!$B$11:$E$1048576,3,FALSE),"")</f>
        <v/>
      </c>
      <c r="AA1077" s="94" t="str">
        <f>IFERROR(VLOOKUP('Care Companion Tracker'!$G1077,'Patient Discharge Report'!$B$11:$E$1048576,4,FALSE),"")</f>
        <v/>
      </c>
      <c r="AB1077" s="179">
        <f>ROUND(IF('Care Companion Tracker'!$Z1077="",0,('Care Companion Tracker'!$Z1077-'Care Companion Tracker'!$F1077)),0)</f>
        <v>0</v>
      </c>
      <c r="AC1077" s="116"/>
      <c r="AD1077" s="95"/>
    </row>
    <row r="1078" spans="2:30">
      <c r="B1078" s="67">
        <f t="shared" si="32"/>
        <v>1063</v>
      </c>
      <c r="C1078" s="68" t="str">
        <f t="shared" si="33"/>
        <v>Hyderabad</v>
      </c>
      <c r="D1078" s="93" t="str">
        <f>IF(AND('Care Companion Tracker'!$U1078="", 'Care Companion Tracker'!$Z1078=""),"Class not attended", IF(AND('Care Companion Tracker'!$Z1078="",'Care Companion Tracker'!$U1078&lt;&gt;"",$K1078="Surgery",$W1078=""),"Practical Left", IF(AND('Care Companion Tracker'!$Z1078="",'Care Companion Tracker'!$U1078&lt;&gt;"",'Care Companion Tracker'!$K1078="Surgery",'Care Companion Tracker'!$Y1078=""),"Evaluation left",IF(OR(AND('Care Companion Tracker'!$Z1078&lt;&gt;"",'Care Companion Tracker'!$K1078="Surgery",'Care Companion Tracker'!$U1078&lt;&gt;"",'Care Companion Tracker'!$W1078&lt;&gt;"",'Care Companion Tracker'!$Y1078&lt;&gt;""),AND('Care Companion Tracker'!$Z1078&lt;&gt;"",'Care Companion Tracker'!$K1078="Procedure",'Care Companion Tracker'!$U1078&lt;&gt;""),AND('Care Companion Tracker'!$Z1078&lt;&gt;"",'Care Companion Tracker'!$K1078="Observation",'Care Companion Tracker'!$U1078&lt;&gt;"")),"Discharged &amp; completed",IF(AND('Care Companion Tracker'!$Z1078&lt;&gt;"",'Care Companion Tracker'!$U1078&lt;&gt;"",'Care Companion Tracker'!$W1078=""),"Discharged but no practical", IF(AND('Care Companion Tracker'!$Z1078&lt;&gt;"",'Care Companion Tracker'!$U1078&lt;&gt;"",'Care Companion Tracker'!$K1078="Surgery",'Care Companion Tracker'!$Y1078=""),"Discharged but no evaluation",IF(AND('Care Companion Tracker'!$Z1078&lt;&gt;"",'Care Companion Tracker'!$U1078=""),"Discharged but no class","Completed but not discharged")))))))</f>
        <v>Class not attended</v>
      </c>
      <c r="E1078" s="129" t="str">
        <f>IF(Table4[[#This Row],[DOA (DD/MM/YY)]]="","",TEXT(Table4[[#This Row],[DOA (DD/MM/YY)]],"mmm-yy"))</f>
        <v/>
      </c>
      <c r="F1078" s="148" t="str">
        <f>IF('Patient Admission Report'!H1073="","",'Patient Admission Report'!H1073)</f>
        <v/>
      </c>
      <c r="G1078" s="112" t="str">
        <f>IFERROR(IF('Patient Admission Report'!B1073="","",'Patient Admission Report'!B1073),"")</f>
        <v/>
      </c>
      <c r="H1078" s="68" t="str">
        <f>IFERROR(IF('Patient Admission Report'!C1073="","",'Patient Admission Report'!C1073),"")</f>
        <v/>
      </c>
      <c r="I1078" s="77" t="str">
        <f>IFERROR(IF('Patient Admission Report'!D1073="","",'Patient Admission Report'!D1073),"")</f>
        <v/>
      </c>
      <c r="J1078" s="68" t="str">
        <f>IFERROR(IF('Patient Admission Report'!E1073="","",'Patient Admission Report'!E1073),"")</f>
        <v/>
      </c>
      <c r="K1078" s="68" t="str">
        <f>IFERROR(IF('Patient Admission Report'!F1073="","",'Patient Admission Report'!F1073),"")</f>
        <v/>
      </c>
      <c r="L1078" s="68" t="str">
        <f>IFERROR(IF('Patient Admission Report'!G1073="","",'Patient Admission Report'!G1073),"")</f>
        <v/>
      </c>
      <c r="M1078" s="133" t="str">
        <f>IFERROR(IF('Patient Admission Report'!I1073="","",'Patient Admission Report'!I1073),"")</f>
        <v/>
      </c>
      <c r="N1078" s="124"/>
      <c r="O1078" s="116"/>
      <c r="P1078" s="72"/>
      <c r="Q1078" s="73"/>
      <c r="R1078" s="72"/>
      <c r="S1078" s="72"/>
      <c r="T1078" s="73"/>
      <c r="U1078" s="69"/>
      <c r="V1078" s="69"/>
      <c r="W1078" s="136"/>
      <c r="X1078" s="139"/>
      <c r="Y1078" s="121"/>
      <c r="Z1078" s="143" t="str">
        <f>IFERROR(VLOOKUP('Care Companion Tracker'!$G1078,'Patient Discharge Report'!$B$11:$E$1048576,3,FALSE),"")</f>
        <v/>
      </c>
      <c r="AA1078" s="94" t="str">
        <f>IFERROR(VLOOKUP('Care Companion Tracker'!$G1078,'Patient Discharge Report'!$B$11:$E$1048576,4,FALSE),"")</f>
        <v/>
      </c>
      <c r="AB1078" s="179">
        <f>ROUND(IF('Care Companion Tracker'!$Z1078="",0,('Care Companion Tracker'!$Z1078-'Care Companion Tracker'!$F1078)),0)</f>
        <v>0</v>
      </c>
      <c r="AC1078" s="116"/>
      <c r="AD1078" s="95"/>
    </row>
    <row r="1079" spans="2:30">
      <c r="B1079" s="67">
        <f t="shared" si="32"/>
        <v>1064</v>
      </c>
      <c r="C1079" s="68" t="str">
        <f t="shared" si="33"/>
        <v>Hyderabad</v>
      </c>
      <c r="D1079" s="93" t="str">
        <f>IF(AND('Care Companion Tracker'!$U1079="", 'Care Companion Tracker'!$Z1079=""),"Class not attended", IF(AND('Care Companion Tracker'!$Z1079="",'Care Companion Tracker'!$U1079&lt;&gt;"",$K1079="Surgery",$W1079=""),"Practical Left", IF(AND('Care Companion Tracker'!$Z1079="",'Care Companion Tracker'!$U1079&lt;&gt;"",'Care Companion Tracker'!$K1079="Surgery",'Care Companion Tracker'!$Y1079=""),"Evaluation left",IF(OR(AND('Care Companion Tracker'!$Z1079&lt;&gt;"",'Care Companion Tracker'!$K1079="Surgery",'Care Companion Tracker'!$U1079&lt;&gt;"",'Care Companion Tracker'!$W1079&lt;&gt;"",'Care Companion Tracker'!$Y1079&lt;&gt;""),AND('Care Companion Tracker'!$Z1079&lt;&gt;"",'Care Companion Tracker'!$K1079="Procedure",'Care Companion Tracker'!$U1079&lt;&gt;""),AND('Care Companion Tracker'!$Z1079&lt;&gt;"",'Care Companion Tracker'!$K1079="Observation",'Care Companion Tracker'!$U1079&lt;&gt;"")),"Discharged &amp; completed",IF(AND('Care Companion Tracker'!$Z1079&lt;&gt;"",'Care Companion Tracker'!$U1079&lt;&gt;"",'Care Companion Tracker'!$W1079=""),"Discharged but no practical", IF(AND('Care Companion Tracker'!$Z1079&lt;&gt;"",'Care Companion Tracker'!$U1079&lt;&gt;"",'Care Companion Tracker'!$K1079="Surgery",'Care Companion Tracker'!$Y1079=""),"Discharged but no evaluation",IF(AND('Care Companion Tracker'!$Z1079&lt;&gt;"",'Care Companion Tracker'!$U1079=""),"Discharged but no class","Completed but not discharged")))))))</f>
        <v>Class not attended</v>
      </c>
      <c r="E1079" s="129" t="str">
        <f>IF(Table4[[#This Row],[DOA (DD/MM/YY)]]="","",TEXT(Table4[[#This Row],[DOA (DD/MM/YY)]],"mmm-yy"))</f>
        <v/>
      </c>
      <c r="F1079" s="148" t="str">
        <f>IF('Patient Admission Report'!H1074="","",'Patient Admission Report'!H1074)</f>
        <v/>
      </c>
      <c r="G1079" s="112" t="str">
        <f>IFERROR(IF('Patient Admission Report'!B1074="","",'Patient Admission Report'!B1074),"")</f>
        <v/>
      </c>
      <c r="H1079" s="68" t="str">
        <f>IFERROR(IF('Patient Admission Report'!C1074="","",'Patient Admission Report'!C1074),"")</f>
        <v/>
      </c>
      <c r="I1079" s="77" t="str">
        <f>IFERROR(IF('Patient Admission Report'!D1074="","",'Patient Admission Report'!D1074),"")</f>
        <v/>
      </c>
      <c r="J1079" s="68" t="str">
        <f>IFERROR(IF('Patient Admission Report'!E1074="","",'Patient Admission Report'!E1074),"")</f>
        <v/>
      </c>
      <c r="K1079" s="68" t="str">
        <f>IFERROR(IF('Patient Admission Report'!F1074="","",'Patient Admission Report'!F1074),"")</f>
        <v/>
      </c>
      <c r="L1079" s="68" t="str">
        <f>IFERROR(IF('Patient Admission Report'!G1074="","",'Patient Admission Report'!G1074),"")</f>
        <v/>
      </c>
      <c r="M1079" s="133" t="str">
        <f>IFERROR(IF('Patient Admission Report'!I1074="","",'Patient Admission Report'!I1074),"")</f>
        <v/>
      </c>
      <c r="N1079" s="124"/>
      <c r="O1079" s="116"/>
      <c r="P1079" s="72"/>
      <c r="Q1079" s="73"/>
      <c r="R1079" s="72"/>
      <c r="S1079" s="72"/>
      <c r="T1079" s="73"/>
      <c r="U1079" s="69"/>
      <c r="V1079" s="69"/>
      <c r="W1079" s="136"/>
      <c r="X1079" s="139"/>
      <c r="Y1079" s="121"/>
      <c r="Z1079" s="143" t="str">
        <f>IFERROR(VLOOKUP('Care Companion Tracker'!$G1079,'Patient Discharge Report'!$B$11:$E$1048576,3,FALSE),"")</f>
        <v/>
      </c>
      <c r="AA1079" s="94" t="str">
        <f>IFERROR(VLOOKUP('Care Companion Tracker'!$G1079,'Patient Discharge Report'!$B$11:$E$1048576,4,FALSE),"")</f>
        <v/>
      </c>
      <c r="AB1079" s="179">
        <f>ROUND(IF('Care Companion Tracker'!$Z1079="",0,('Care Companion Tracker'!$Z1079-'Care Companion Tracker'!$F1079)),0)</f>
        <v>0</v>
      </c>
      <c r="AC1079" s="116"/>
      <c r="AD1079" s="95"/>
    </row>
    <row r="1080" spans="2:30">
      <c r="B1080" s="67">
        <f t="shared" si="32"/>
        <v>1065</v>
      </c>
      <c r="C1080" s="68" t="str">
        <f t="shared" si="33"/>
        <v>Hyderabad</v>
      </c>
      <c r="D1080" s="93" t="str">
        <f>IF(AND('Care Companion Tracker'!$U1080="", 'Care Companion Tracker'!$Z1080=""),"Class not attended", IF(AND('Care Companion Tracker'!$Z1080="",'Care Companion Tracker'!$U1080&lt;&gt;"",$K1080="Surgery",$W1080=""),"Practical Left", IF(AND('Care Companion Tracker'!$Z1080="",'Care Companion Tracker'!$U1080&lt;&gt;"",'Care Companion Tracker'!$K1080="Surgery",'Care Companion Tracker'!$Y1080=""),"Evaluation left",IF(OR(AND('Care Companion Tracker'!$Z1080&lt;&gt;"",'Care Companion Tracker'!$K1080="Surgery",'Care Companion Tracker'!$U1080&lt;&gt;"",'Care Companion Tracker'!$W1080&lt;&gt;"",'Care Companion Tracker'!$Y1080&lt;&gt;""),AND('Care Companion Tracker'!$Z1080&lt;&gt;"",'Care Companion Tracker'!$K1080="Procedure",'Care Companion Tracker'!$U1080&lt;&gt;""),AND('Care Companion Tracker'!$Z1080&lt;&gt;"",'Care Companion Tracker'!$K1080="Observation",'Care Companion Tracker'!$U1080&lt;&gt;"")),"Discharged &amp; completed",IF(AND('Care Companion Tracker'!$Z1080&lt;&gt;"",'Care Companion Tracker'!$U1080&lt;&gt;"",'Care Companion Tracker'!$W1080=""),"Discharged but no practical", IF(AND('Care Companion Tracker'!$Z1080&lt;&gt;"",'Care Companion Tracker'!$U1080&lt;&gt;"",'Care Companion Tracker'!$K1080="Surgery",'Care Companion Tracker'!$Y1080=""),"Discharged but no evaluation",IF(AND('Care Companion Tracker'!$Z1080&lt;&gt;"",'Care Companion Tracker'!$U1080=""),"Discharged but no class","Completed but not discharged")))))))</f>
        <v>Class not attended</v>
      </c>
      <c r="E1080" s="129" t="str">
        <f>IF(Table4[[#This Row],[DOA (DD/MM/YY)]]="","",TEXT(Table4[[#This Row],[DOA (DD/MM/YY)]],"mmm-yy"))</f>
        <v/>
      </c>
      <c r="F1080" s="148" t="str">
        <f>IF('Patient Admission Report'!H1075="","",'Patient Admission Report'!H1075)</f>
        <v/>
      </c>
      <c r="G1080" s="112" t="str">
        <f>IFERROR(IF('Patient Admission Report'!B1075="","",'Patient Admission Report'!B1075),"")</f>
        <v/>
      </c>
      <c r="H1080" s="68" t="str">
        <f>IFERROR(IF('Patient Admission Report'!C1075="","",'Patient Admission Report'!C1075),"")</f>
        <v/>
      </c>
      <c r="I1080" s="77" t="str">
        <f>IFERROR(IF('Patient Admission Report'!D1075="","",'Patient Admission Report'!D1075),"")</f>
        <v/>
      </c>
      <c r="J1080" s="68" t="str">
        <f>IFERROR(IF('Patient Admission Report'!E1075="","",'Patient Admission Report'!E1075),"")</f>
        <v/>
      </c>
      <c r="K1080" s="68" t="str">
        <f>IFERROR(IF('Patient Admission Report'!F1075="","",'Patient Admission Report'!F1075),"")</f>
        <v/>
      </c>
      <c r="L1080" s="68" t="str">
        <f>IFERROR(IF('Patient Admission Report'!G1075="","",'Patient Admission Report'!G1075),"")</f>
        <v/>
      </c>
      <c r="M1080" s="133" t="str">
        <f>IFERROR(IF('Patient Admission Report'!I1075="","",'Patient Admission Report'!I1075),"")</f>
        <v/>
      </c>
      <c r="N1080" s="124"/>
      <c r="O1080" s="116"/>
      <c r="P1080" s="72"/>
      <c r="Q1080" s="73"/>
      <c r="R1080" s="72"/>
      <c r="S1080" s="72"/>
      <c r="T1080" s="73"/>
      <c r="U1080" s="69"/>
      <c r="V1080" s="69"/>
      <c r="W1080" s="136"/>
      <c r="X1080" s="139"/>
      <c r="Y1080" s="121"/>
      <c r="Z1080" s="143" t="str">
        <f>IFERROR(VLOOKUP('Care Companion Tracker'!$G1080,'Patient Discharge Report'!$B$11:$E$1048576,3,FALSE),"")</f>
        <v/>
      </c>
      <c r="AA1080" s="94" t="str">
        <f>IFERROR(VLOOKUP('Care Companion Tracker'!$G1080,'Patient Discharge Report'!$B$11:$E$1048576,4,FALSE),"")</f>
        <v/>
      </c>
      <c r="AB1080" s="179">
        <f>ROUND(IF('Care Companion Tracker'!$Z1080="",0,('Care Companion Tracker'!$Z1080-'Care Companion Tracker'!$F1080)),0)</f>
        <v>0</v>
      </c>
      <c r="AC1080" s="116"/>
      <c r="AD1080" s="95"/>
    </row>
    <row r="1081" spans="2:30">
      <c r="B1081" s="67">
        <f t="shared" si="32"/>
        <v>1066</v>
      </c>
      <c r="C1081" s="68" t="str">
        <f t="shared" si="33"/>
        <v>Hyderabad</v>
      </c>
      <c r="D1081" s="93" t="str">
        <f>IF(AND('Care Companion Tracker'!$U1081="", 'Care Companion Tracker'!$Z1081=""),"Class not attended", IF(AND('Care Companion Tracker'!$Z1081="",'Care Companion Tracker'!$U1081&lt;&gt;"",$K1081="Surgery",$W1081=""),"Practical Left", IF(AND('Care Companion Tracker'!$Z1081="",'Care Companion Tracker'!$U1081&lt;&gt;"",'Care Companion Tracker'!$K1081="Surgery",'Care Companion Tracker'!$Y1081=""),"Evaluation left",IF(OR(AND('Care Companion Tracker'!$Z1081&lt;&gt;"",'Care Companion Tracker'!$K1081="Surgery",'Care Companion Tracker'!$U1081&lt;&gt;"",'Care Companion Tracker'!$W1081&lt;&gt;"",'Care Companion Tracker'!$Y1081&lt;&gt;""),AND('Care Companion Tracker'!$Z1081&lt;&gt;"",'Care Companion Tracker'!$K1081="Procedure",'Care Companion Tracker'!$U1081&lt;&gt;""),AND('Care Companion Tracker'!$Z1081&lt;&gt;"",'Care Companion Tracker'!$K1081="Observation",'Care Companion Tracker'!$U1081&lt;&gt;"")),"Discharged &amp; completed",IF(AND('Care Companion Tracker'!$Z1081&lt;&gt;"",'Care Companion Tracker'!$U1081&lt;&gt;"",'Care Companion Tracker'!$W1081=""),"Discharged but no practical", IF(AND('Care Companion Tracker'!$Z1081&lt;&gt;"",'Care Companion Tracker'!$U1081&lt;&gt;"",'Care Companion Tracker'!$K1081="Surgery",'Care Companion Tracker'!$Y1081=""),"Discharged but no evaluation",IF(AND('Care Companion Tracker'!$Z1081&lt;&gt;"",'Care Companion Tracker'!$U1081=""),"Discharged but no class","Completed but not discharged")))))))</f>
        <v>Class not attended</v>
      </c>
      <c r="E1081" s="129" t="str">
        <f>IF(Table4[[#This Row],[DOA (DD/MM/YY)]]="","",TEXT(Table4[[#This Row],[DOA (DD/MM/YY)]],"mmm-yy"))</f>
        <v/>
      </c>
      <c r="F1081" s="148" t="str">
        <f>IF('Patient Admission Report'!H1076="","",'Patient Admission Report'!H1076)</f>
        <v/>
      </c>
      <c r="G1081" s="112" t="str">
        <f>IFERROR(IF('Patient Admission Report'!B1076="","",'Patient Admission Report'!B1076),"")</f>
        <v/>
      </c>
      <c r="H1081" s="68" t="str">
        <f>IFERROR(IF('Patient Admission Report'!C1076="","",'Patient Admission Report'!C1076),"")</f>
        <v/>
      </c>
      <c r="I1081" s="77" t="str">
        <f>IFERROR(IF('Patient Admission Report'!D1076="","",'Patient Admission Report'!D1076),"")</f>
        <v/>
      </c>
      <c r="J1081" s="68" t="str">
        <f>IFERROR(IF('Patient Admission Report'!E1076="","",'Patient Admission Report'!E1076),"")</f>
        <v/>
      </c>
      <c r="K1081" s="68" t="str">
        <f>IFERROR(IF('Patient Admission Report'!F1076="","",'Patient Admission Report'!F1076),"")</f>
        <v/>
      </c>
      <c r="L1081" s="68" t="str">
        <f>IFERROR(IF('Patient Admission Report'!G1076="","",'Patient Admission Report'!G1076),"")</f>
        <v/>
      </c>
      <c r="M1081" s="133" t="str">
        <f>IFERROR(IF('Patient Admission Report'!I1076="","",'Patient Admission Report'!I1076),"")</f>
        <v/>
      </c>
      <c r="N1081" s="124"/>
      <c r="O1081" s="116"/>
      <c r="P1081" s="72"/>
      <c r="Q1081" s="73"/>
      <c r="R1081" s="72"/>
      <c r="S1081" s="72"/>
      <c r="T1081" s="73"/>
      <c r="U1081" s="69"/>
      <c r="V1081" s="69"/>
      <c r="W1081" s="136"/>
      <c r="X1081" s="139"/>
      <c r="Y1081" s="121"/>
      <c r="Z1081" s="143" t="str">
        <f>IFERROR(VLOOKUP('Care Companion Tracker'!$G1081,'Patient Discharge Report'!$B$11:$E$1048576,3,FALSE),"")</f>
        <v/>
      </c>
      <c r="AA1081" s="94" t="str">
        <f>IFERROR(VLOOKUP('Care Companion Tracker'!$G1081,'Patient Discharge Report'!$B$11:$E$1048576,4,FALSE),"")</f>
        <v/>
      </c>
      <c r="AB1081" s="179">
        <f>ROUND(IF('Care Companion Tracker'!$Z1081="",0,('Care Companion Tracker'!$Z1081-'Care Companion Tracker'!$F1081)),0)</f>
        <v>0</v>
      </c>
      <c r="AC1081" s="116"/>
      <c r="AD1081" s="95"/>
    </row>
    <row r="1082" spans="2:30">
      <c r="B1082" s="67">
        <f t="shared" si="32"/>
        <v>1067</v>
      </c>
      <c r="C1082" s="68" t="str">
        <f t="shared" si="33"/>
        <v>Hyderabad</v>
      </c>
      <c r="D1082" s="93" t="str">
        <f>IF(AND('Care Companion Tracker'!$U1082="", 'Care Companion Tracker'!$Z1082=""),"Class not attended", IF(AND('Care Companion Tracker'!$Z1082="",'Care Companion Tracker'!$U1082&lt;&gt;"",$K1082="Surgery",$W1082=""),"Practical Left", IF(AND('Care Companion Tracker'!$Z1082="",'Care Companion Tracker'!$U1082&lt;&gt;"",'Care Companion Tracker'!$K1082="Surgery",'Care Companion Tracker'!$Y1082=""),"Evaluation left",IF(OR(AND('Care Companion Tracker'!$Z1082&lt;&gt;"",'Care Companion Tracker'!$K1082="Surgery",'Care Companion Tracker'!$U1082&lt;&gt;"",'Care Companion Tracker'!$W1082&lt;&gt;"",'Care Companion Tracker'!$Y1082&lt;&gt;""),AND('Care Companion Tracker'!$Z1082&lt;&gt;"",'Care Companion Tracker'!$K1082="Procedure",'Care Companion Tracker'!$U1082&lt;&gt;""),AND('Care Companion Tracker'!$Z1082&lt;&gt;"",'Care Companion Tracker'!$K1082="Observation",'Care Companion Tracker'!$U1082&lt;&gt;"")),"Discharged &amp; completed",IF(AND('Care Companion Tracker'!$Z1082&lt;&gt;"",'Care Companion Tracker'!$U1082&lt;&gt;"",'Care Companion Tracker'!$W1082=""),"Discharged but no practical", IF(AND('Care Companion Tracker'!$Z1082&lt;&gt;"",'Care Companion Tracker'!$U1082&lt;&gt;"",'Care Companion Tracker'!$K1082="Surgery",'Care Companion Tracker'!$Y1082=""),"Discharged but no evaluation",IF(AND('Care Companion Tracker'!$Z1082&lt;&gt;"",'Care Companion Tracker'!$U1082=""),"Discharged but no class","Completed but not discharged")))))))</f>
        <v>Class not attended</v>
      </c>
      <c r="E1082" s="129" t="str">
        <f>IF(Table4[[#This Row],[DOA (DD/MM/YY)]]="","",TEXT(Table4[[#This Row],[DOA (DD/MM/YY)]],"mmm-yy"))</f>
        <v/>
      </c>
      <c r="F1082" s="148" t="str">
        <f>IF('Patient Admission Report'!H1077="","",'Patient Admission Report'!H1077)</f>
        <v/>
      </c>
      <c r="G1082" s="112" t="str">
        <f>IFERROR(IF('Patient Admission Report'!B1077="","",'Patient Admission Report'!B1077),"")</f>
        <v/>
      </c>
      <c r="H1082" s="68" t="str">
        <f>IFERROR(IF('Patient Admission Report'!C1077="","",'Patient Admission Report'!C1077),"")</f>
        <v/>
      </c>
      <c r="I1082" s="77" t="str">
        <f>IFERROR(IF('Patient Admission Report'!D1077="","",'Patient Admission Report'!D1077),"")</f>
        <v/>
      </c>
      <c r="J1082" s="68" t="str">
        <f>IFERROR(IF('Patient Admission Report'!E1077="","",'Patient Admission Report'!E1077),"")</f>
        <v/>
      </c>
      <c r="K1082" s="68" t="str">
        <f>IFERROR(IF('Patient Admission Report'!F1077="","",'Patient Admission Report'!F1077),"")</f>
        <v/>
      </c>
      <c r="L1082" s="68" t="str">
        <f>IFERROR(IF('Patient Admission Report'!G1077="","",'Patient Admission Report'!G1077),"")</f>
        <v/>
      </c>
      <c r="M1082" s="133" t="str">
        <f>IFERROR(IF('Patient Admission Report'!I1077="","",'Patient Admission Report'!I1077),"")</f>
        <v/>
      </c>
      <c r="N1082" s="124"/>
      <c r="O1082" s="116"/>
      <c r="P1082" s="72"/>
      <c r="Q1082" s="73"/>
      <c r="R1082" s="72"/>
      <c r="S1082" s="72"/>
      <c r="T1082" s="73"/>
      <c r="U1082" s="69"/>
      <c r="V1082" s="69"/>
      <c r="W1082" s="136"/>
      <c r="X1082" s="139"/>
      <c r="Y1082" s="121"/>
      <c r="Z1082" s="143" t="str">
        <f>IFERROR(VLOOKUP('Care Companion Tracker'!$G1082,'Patient Discharge Report'!$B$11:$E$1048576,3,FALSE),"")</f>
        <v/>
      </c>
      <c r="AA1082" s="94" t="str">
        <f>IFERROR(VLOOKUP('Care Companion Tracker'!$G1082,'Patient Discharge Report'!$B$11:$E$1048576,4,FALSE),"")</f>
        <v/>
      </c>
      <c r="AB1082" s="179">
        <f>ROUND(IF('Care Companion Tracker'!$Z1082="",0,('Care Companion Tracker'!$Z1082-'Care Companion Tracker'!$F1082)),0)</f>
        <v>0</v>
      </c>
      <c r="AC1082" s="116"/>
      <c r="AD1082" s="95"/>
    </row>
    <row r="1083" spans="2:30">
      <c r="B1083" s="67">
        <f t="shared" si="32"/>
        <v>1068</v>
      </c>
      <c r="C1083" s="68" t="str">
        <f t="shared" si="33"/>
        <v>Hyderabad</v>
      </c>
      <c r="D1083" s="93" t="str">
        <f>IF(AND('Care Companion Tracker'!$U1083="", 'Care Companion Tracker'!$Z1083=""),"Class not attended", IF(AND('Care Companion Tracker'!$Z1083="",'Care Companion Tracker'!$U1083&lt;&gt;"",$K1083="Surgery",$W1083=""),"Practical Left", IF(AND('Care Companion Tracker'!$Z1083="",'Care Companion Tracker'!$U1083&lt;&gt;"",'Care Companion Tracker'!$K1083="Surgery",'Care Companion Tracker'!$Y1083=""),"Evaluation left",IF(OR(AND('Care Companion Tracker'!$Z1083&lt;&gt;"",'Care Companion Tracker'!$K1083="Surgery",'Care Companion Tracker'!$U1083&lt;&gt;"",'Care Companion Tracker'!$W1083&lt;&gt;"",'Care Companion Tracker'!$Y1083&lt;&gt;""),AND('Care Companion Tracker'!$Z1083&lt;&gt;"",'Care Companion Tracker'!$K1083="Procedure",'Care Companion Tracker'!$U1083&lt;&gt;""),AND('Care Companion Tracker'!$Z1083&lt;&gt;"",'Care Companion Tracker'!$K1083="Observation",'Care Companion Tracker'!$U1083&lt;&gt;"")),"Discharged &amp; completed",IF(AND('Care Companion Tracker'!$Z1083&lt;&gt;"",'Care Companion Tracker'!$U1083&lt;&gt;"",'Care Companion Tracker'!$W1083=""),"Discharged but no practical", IF(AND('Care Companion Tracker'!$Z1083&lt;&gt;"",'Care Companion Tracker'!$U1083&lt;&gt;"",'Care Companion Tracker'!$K1083="Surgery",'Care Companion Tracker'!$Y1083=""),"Discharged but no evaluation",IF(AND('Care Companion Tracker'!$Z1083&lt;&gt;"",'Care Companion Tracker'!$U1083=""),"Discharged but no class","Completed but not discharged")))))))</f>
        <v>Class not attended</v>
      </c>
      <c r="E1083" s="129" t="str">
        <f>IF(Table4[[#This Row],[DOA (DD/MM/YY)]]="","",TEXT(Table4[[#This Row],[DOA (DD/MM/YY)]],"mmm-yy"))</f>
        <v/>
      </c>
      <c r="F1083" s="148" t="str">
        <f>IF('Patient Admission Report'!H1078="","",'Patient Admission Report'!H1078)</f>
        <v/>
      </c>
      <c r="G1083" s="112" t="str">
        <f>IFERROR(IF('Patient Admission Report'!B1078="","",'Patient Admission Report'!B1078),"")</f>
        <v/>
      </c>
      <c r="H1083" s="68" t="str">
        <f>IFERROR(IF('Patient Admission Report'!C1078="","",'Patient Admission Report'!C1078),"")</f>
        <v/>
      </c>
      <c r="I1083" s="77" t="str">
        <f>IFERROR(IF('Patient Admission Report'!D1078="","",'Patient Admission Report'!D1078),"")</f>
        <v/>
      </c>
      <c r="J1083" s="68" t="str">
        <f>IFERROR(IF('Patient Admission Report'!E1078="","",'Patient Admission Report'!E1078),"")</f>
        <v/>
      </c>
      <c r="K1083" s="68" t="str">
        <f>IFERROR(IF('Patient Admission Report'!F1078="","",'Patient Admission Report'!F1078),"")</f>
        <v/>
      </c>
      <c r="L1083" s="68" t="str">
        <f>IFERROR(IF('Patient Admission Report'!G1078="","",'Patient Admission Report'!G1078),"")</f>
        <v/>
      </c>
      <c r="M1083" s="133" t="str">
        <f>IFERROR(IF('Patient Admission Report'!I1078="","",'Patient Admission Report'!I1078),"")</f>
        <v/>
      </c>
      <c r="N1083" s="124"/>
      <c r="O1083" s="116"/>
      <c r="P1083" s="72"/>
      <c r="Q1083" s="73"/>
      <c r="R1083" s="72"/>
      <c r="S1083" s="72"/>
      <c r="T1083" s="73"/>
      <c r="U1083" s="69"/>
      <c r="V1083" s="69"/>
      <c r="W1083" s="136"/>
      <c r="X1083" s="139"/>
      <c r="Y1083" s="121"/>
      <c r="Z1083" s="143" t="str">
        <f>IFERROR(VLOOKUP('Care Companion Tracker'!$G1083,'Patient Discharge Report'!$B$11:$E$1048576,3,FALSE),"")</f>
        <v/>
      </c>
      <c r="AA1083" s="94" t="str">
        <f>IFERROR(VLOOKUP('Care Companion Tracker'!$G1083,'Patient Discharge Report'!$B$11:$E$1048576,4,FALSE),"")</f>
        <v/>
      </c>
      <c r="AB1083" s="179">
        <f>ROUND(IF('Care Companion Tracker'!$Z1083="",0,('Care Companion Tracker'!$Z1083-'Care Companion Tracker'!$F1083)),0)</f>
        <v>0</v>
      </c>
      <c r="AC1083" s="116"/>
      <c r="AD1083" s="95"/>
    </row>
    <row r="1084" spans="2:30">
      <c r="B1084" s="67">
        <f t="shared" si="32"/>
        <v>1069</v>
      </c>
      <c r="C1084" s="68" t="str">
        <f t="shared" si="33"/>
        <v>Hyderabad</v>
      </c>
      <c r="D1084" s="93" t="str">
        <f>IF(AND('Care Companion Tracker'!$U1084="", 'Care Companion Tracker'!$Z1084=""),"Class not attended", IF(AND('Care Companion Tracker'!$Z1084="",'Care Companion Tracker'!$U1084&lt;&gt;"",$K1084="Surgery",$W1084=""),"Practical Left", IF(AND('Care Companion Tracker'!$Z1084="",'Care Companion Tracker'!$U1084&lt;&gt;"",'Care Companion Tracker'!$K1084="Surgery",'Care Companion Tracker'!$Y1084=""),"Evaluation left",IF(OR(AND('Care Companion Tracker'!$Z1084&lt;&gt;"",'Care Companion Tracker'!$K1084="Surgery",'Care Companion Tracker'!$U1084&lt;&gt;"",'Care Companion Tracker'!$W1084&lt;&gt;"",'Care Companion Tracker'!$Y1084&lt;&gt;""),AND('Care Companion Tracker'!$Z1084&lt;&gt;"",'Care Companion Tracker'!$K1084="Procedure",'Care Companion Tracker'!$U1084&lt;&gt;""),AND('Care Companion Tracker'!$Z1084&lt;&gt;"",'Care Companion Tracker'!$K1084="Observation",'Care Companion Tracker'!$U1084&lt;&gt;"")),"Discharged &amp; completed",IF(AND('Care Companion Tracker'!$Z1084&lt;&gt;"",'Care Companion Tracker'!$U1084&lt;&gt;"",'Care Companion Tracker'!$W1084=""),"Discharged but no practical", IF(AND('Care Companion Tracker'!$Z1084&lt;&gt;"",'Care Companion Tracker'!$U1084&lt;&gt;"",'Care Companion Tracker'!$K1084="Surgery",'Care Companion Tracker'!$Y1084=""),"Discharged but no evaluation",IF(AND('Care Companion Tracker'!$Z1084&lt;&gt;"",'Care Companion Tracker'!$U1084=""),"Discharged but no class","Completed but not discharged")))))))</f>
        <v>Class not attended</v>
      </c>
      <c r="E1084" s="129" t="str">
        <f>IF(Table4[[#This Row],[DOA (DD/MM/YY)]]="","",TEXT(Table4[[#This Row],[DOA (DD/MM/YY)]],"mmm-yy"))</f>
        <v/>
      </c>
      <c r="F1084" s="148" t="str">
        <f>IF('Patient Admission Report'!H1079="","",'Patient Admission Report'!H1079)</f>
        <v/>
      </c>
      <c r="G1084" s="112" t="str">
        <f>IFERROR(IF('Patient Admission Report'!B1079="","",'Patient Admission Report'!B1079),"")</f>
        <v/>
      </c>
      <c r="H1084" s="68" t="str">
        <f>IFERROR(IF('Patient Admission Report'!C1079="","",'Patient Admission Report'!C1079),"")</f>
        <v/>
      </c>
      <c r="I1084" s="77" t="str">
        <f>IFERROR(IF('Patient Admission Report'!D1079="","",'Patient Admission Report'!D1079),"")</f>
        <v/>
      </c>
      <c r="J1084" s="68" t="str">
        <f>IFERROR(IF('Patient Admission Report'!E1079="","",'Patient Admission Report'!E1079),"")</f>
        <v/>
      </c>
      <c r="K1084" s="68" t="str">
        <f>IFERROR(IF('Patient Admission Report'!F1079="","",'Patient Admission Report'!F1079),"")</f>
        <v/>
      </c>
      <c r="L1084" s="68" t="str">
        <f>IFERROR(IF('Patient Admission Report'!G1079="","",'Patient Admission Report'!G1079),"")</f>
        <v/>
      </c>
      <c r="M1084" s="133" t="str">
        <f>IFERROR(IF('Patient Admission Report'!I1079="","",'Patient Admission Report'!I1079),"")</f>
        <v/>
      </c>
      <c r="N1084" s="124"/>
      <c r="O1084" s="116"/>
      <c r="P1084" s="72"/>
      <c r="Q1084" s="73"/>
      <c r="R1084" s="72"/>
      <c r="S1084" s="72"/>
      <c r="T1084" s="73"/>
      <c r="U1084" s="69"/>
      <c r="V1084" s="69"/>
      <c r="W1084" s="136"/>
      <c r="X1084" s="139"/>
      <c r="Y1084" s="121"/>
      <c r="Z1084" s="143" t="str">
        <f>IFERROR(VLOOKUP('Care Companion Tracker'!$G1084,'Patient Discharge Report'!$B$11:$E$1048576,3,FALSE),"")</f>
        <v/>
      </c>
      <c r="AA1084" s="94" t="str">
        <f>IFERROR(VLOOKUP('Care Companion Tracker'!$G1084,'Patient Discharge Report'!$B$11:$E$1048576,4,FALSE),"")</f>
        <v/>
      </c>
      <c r="AB1084" s="179">
        <f>ROUND(IF('Care Companion Tracker'!$Z1084="",0,('Care Companion Tracker'!$Z1084-'Care Companion Tracker'!$F1084)),0)</f>
        <v>0</v>
      </c>
      <c r="AC1084" s="116"/>
      <c r="AD1084" s="95"/>
    </row>
    <row r="1085" spans="2:30">
      <c r="B1085" s="67">
        <f t="shared" si="32"/>
        <v>1070</v>
      </c>
      <c r="C1085" s="68" t="str">
        <f t="shared" si="33"/>
        <v>Hyderabad</v>
      </c>
      <c r="D1085" s="93" t="str">
        <f>IF(AND('Care Companion Tracker'!$U1085="", 'Care Companion Tracker'!$Z1085=""),"Class not attended", IF(AND('Care Companion Tracker'!$Z1085="",'Care Companion Tracker'!$U1085&lt;&gt;"",$K1085="Surgery",$W1085=""),"Practical Left", IF(AND('Care Companion Tracker'!$Z1085="",'Care Companion Tracker'!$U1085&lt;&gt;"",'Care Companion Tracker'!$K1085="Surgery",'Care Companion Tracker'!$Y1085=""),"Evaluation left",IF(OR(AND('Care Companion Tracker'!$Z1085&lt;&gt;"",'Care Companion Tracker'!$K1085="Surgery",'Care Companion Tracker'!$U1085&lt;&gt;"",'Care Companion Tracker'!$W1085&lt;&gt;"",'Care Companion Tracker'!$Y1085&lt;&gt;""),AND('Care Companion Tracker'!$Z1085&lt;&gt;"",'Care Companion Tracker'!$K1085="Procedure",'Care Companion Tracker'!$U1085&lt;&gt;""),AND('Care Companion Tracker'!$Z1085&lt;&gt;"",'Care Companion Tracker'!$K1085="Observation",'Care Companion Tracker'!$U1085&lt;&gt;"")),"Discharged &amp; completed",IF(AND('Care Companion Tracker'!$Z1085&lt;&gt;"",'Care Companion Tracker'!$U1085&lt;&gt;"",'Care Companion Tracker'!$W1085=""),"Discharged but no practical", IF(AND('Care Companion Tracker'!$Z1085&lt;&gt;"",'Care Companion Tracker'!$U1085&lt;&gt;"",'Care Companion Tracker'!$K1085="Surgery",'Care Companion Tracker'!$Y1085=""),"Discharged but no evaluation",IF(AND('Care Companion Tracker'!$Z1085&lt;&gt;"",'Care Companion Tracker'!$U1085=""),"Discharged but no class","Completed but not discharged")))))))</f>
        <v>Class not attended</v>
      </c>
      <c r="E1085" s="129" t="str">
        <f>IF(Table4[[#This Row],[DOA (DD/MM/YY)]]="","",TEXT(Table4[[#This Row],[DOA (DD/MM/YY)]],"mmm-yy"))</f>
        <v/>
      </c>
      <c r="F1085" s="148" t="str">
        <f>IF('Patient Admission Report'!H1080="","",'Patient Admission Report'!H1080)</f>
        <v/>
      </c>
      <c r="G1085" s="112" t="str">
        <f>IFERROR(IF('Patient Admission Report'!B1080="","",'Patient Admission Report'!B1080),"")</f>
        <v/>
      </c>
      <c r="H1085" s="68" t="str">
        <f>IFERROR(IF('Patient Admission Report'!C1080="","",'Patient Admission Report'!C1080),"")</f>
        <v/>
      </c>
      <c r="I1085" s="77" t="str">
        <f>IFERROR(IF('Patient Admission Report'!D1080="","",'Patient Admission Report'!D1080),"")</f>
        <v/>
      </c>
      <c r="J1085" s="68" t="str">
        <f>IFERROR(IF('Patient Admission Report'!E1080="","",'Patient Admission Report'!E1080),"")</f>
        <v/>
      </c>
      <c r="K1085" s="68" t="str">
        <f>IFERROR(IF('Patient Admission Report'!F1080="","",'Patient Admission Report'!F1080),"")</f>
        <v/>
      </c>
      <c r="L1085" s="68" t="str">
        <f>IFERROR(IF('Patient Admission Report'!G1080="","",'Patient Admission Report'!G1080),"")</f>
        <v/>
      </c>
      <c r="M1085" s="133" t="str">
        <f>IFERROR(IF('Patient Admission Report'!I1080="","",'Patient Admission Report'!I1080),"")</f>
        <v/>
      </c>
      <c r="N1085" s="124"/>
      <c r="O1085" s="116"/>
      <c r="P1085" s="72"/>
      <c r="Q1085" s="73"/>
      <c r="R1085" s="72"/>
      <c r="S1085" s="72"/>
      <c r="T1085" s="73"/>
      <c r="U1085" s="69"/>
      <c r="V1085" s="69"/>
      <c r="W1085" s="136"/>
      <c r="X1085" s="139"/>
      <c r="Y1085" s="121"/>
      <c r="Z1085" s="143" t="str">
        <f>IFERROR(VLOOKUP('Care Companion Tracker'!$G1085,'Patient Discharge Report'!$B$11:$E$1048576,3,FALSE),"")</f>
        <v/>
      </c>
      <c r="AA1085" s="94" t="str">
        <f>IFERROR(VLOOKUP('Care Companion Tracker'!$G1085,'Patient Discharge Report'!$B$11:$E$1048576,4,FALSE),"")</f>
        <v/>
      </c>
      <c r="AB1085" s="179">
        <f>ROUND(IF('Care Companion Tracker'!$Z1085="",0,('Care Companion Tracker'!$Z1085-'Care Companion Tracker'!$F1085)),0)</f>
        <v>0</v>
      </c>
      <c r="AC1085" s="116"/>
      <c r="AD1085" s="95"/>
    </row>
    <row r="1086" spans="2:30">
      <c r="B1086" s="67">
        <f t="shared" si="32"/>
        <v>1071</v>
      </c>
      <c r="C1086" s="68" t="str">
        <f t="shared" si="33"/>
        <v>Hyderabad</v>
      </c>
      <c r="D1086" s="93" t="str">
        <f>IF(AND('Care Companion Tracker'!$U1086="", 'Care Companion Tracker'!$Z1086=""),"Class not attended", IF(AND('Care Companion Tracker'!$Z1086="",'Care Companion Tracker'!$U1086&lt;&gt;"",$K1086="Surgery",$W1086=""),"Practical Left", IF(AND('Care Companion Tracker'!$Z1086="",'Care Companion Tracker'!$U1086&lt;&gt;"",'Care Companion Tracker'!$K1086="Surgery",'Care Companion Tracker'!$Y1086=""),"Evaluation left",IF(OR(AND('Care Companion Tracker'!$Z1086&lt;&gt;"",'Care Companion Tracker'!$K1086="Surgery",'Care Companion Tracker'!$U1086&lt;&gt;"",'Care Companion Tracker'!$W1086&lt;&gt;"",'Care Companion Tracker'!$Y1086&lt;&gt;""),AND('Care Companion Tracker'!$Z1086&lt;&gt;"",'Care Companion Tracker'!$K1086="Procedure",'Care Companion Tracker'!$U1086&lt;&gt;""),AND('Care Companion Tracker'!$Z1086&lt;&gt;"",'Care Companion Tracker'!$K1086="Observation",'Care Companion Tracker'!$U1086&lt;&gt;"")),"Discharged &amp; completed",IF(AND('Care Companion Tracker'!$Z1086&lt;&gt;"",'Care Companion Tracker'!$U1086&lt;&gt;"",'Care Companion Tracker'!$W1086=""),"Discharged but no practical", IF(AND('Care Companion Tracker'!$Z1086&lt;&gt;"",'Care Companion Tracker'!$U1086&lt;&gt;"",'Care Companion Tracker'!$K1086="Surgery",'Care Companion Tracker'!$Y1086=""),"Discharged but no evaluation",IF(AND('Care Companion Tracker'!$Z1086&lt;&gt;"",'Care Companion Tracker'!$U1086=""),"Discharged but no class","Completed but not discharged")))))))</f>
        <v>Class not attended</v>
      </c>
      <c r="E1086" s="129" t="str">
        <f>IF(Table4[[#This Row],[DOA (DD/MM/YY)]]="","",TEXT(Table4[[#This Row],[DOA (DD/MM/YY)]],"mmm-yy"))</f>
        <v/>
      </c>
      <c r="F1086" s="148" t="str">
        <f>IF('Patient Admission Report'!H1081="","",'Patient Admission Report'!H1081)</f>
        <v/>
      </c>
      <c r="G1086" s="112" t="str">
        <f>IFERROR(IF('Patient Admission Report'!B1081="","",'Patient Admission Report'!B1081),"")</f>
        <v/>
      </c>
      <c r="H1086" s="70" t="str">
        <f>IFERROR(IF('Patient Admission Report'!C1081="","",'Patient Admission Report'!C1081),"")</f>
        <v/>
      </c>
      <c r="I1086" s="77" t="str">
        <f>IFERROR(IF('Patient Admission Report'!D1081="","",'Patient Admission Report'!D1081),"")</f>
        <v/>
      </c>
      <c r="J1086" s="70" t="str">
        <f>IFERROR(IF('Patient Admission Report'!E1081="","",'Patient Admission Report'!E1081),"")</f>
        <v/>
      </c>
      <c r="K1086" s="70" t="str">
        <f>IFERROR(IF('Patient Admission Report'!F1081="","",'Patient Admission Report'!F1081),"")</f>
        <v/>
      </c>
      <c r="L1086" s="70" t="str">
        <f>IFERROR(IF('Patient Admission Report'!G1081="","",'Patient Admission Report'!G1081),"")</f>
        <v/>
      </c>
      <c r="M1086" s="134" t="str">
        <f>IFERROR(IF('Patient Admission Report'!I1081="","",'Patient Admission Report'!I1081),"")</f>
        <v/>
      </c>
      <c r="N1086" s="124"/>
      <c r="O1086" s="116"/>
      <c r="P1086" s="72"/>
      <c r="Q1086" s="73"/>
      <c r="R1086" s="72"/>
      <c r="S1086" s="72"/>
      <c r="T1086" s="73"/>
      <c r="U1086" s="69"/>
      <c r="V1086" s="69"/>
      <c r="W1086" s="136"/>
      <c r="X1086" s="139"/>
      <c r="Y1086" s="121"/>
      <c r="Z1086" s="143" t="str">
        <f>IFERROR(VLOOKUP('Care Companion Tracker'!$G1086,'Patient Discharge Report'!$B$11:$E$1048576,3,FALSE),"")</f>
        <v/>
      </c>
      <c r="AA1086" s="94" t="str">
        <f>IFERROR(VLOOKUP('Care Companion Tracker'!$G1086,'Patient Discharge Report'!$B$11:$E$1048576,4,FALSE),"")</f>
        <v/>
      </c>
      <c r="AB1086" s="179">
        <f>ROUND(IF('Care Companion Tracker'!$Z1086="",0,('Care Companion Tracker'!$Z1086-'Care Companion Tracker'!$F1086)),0)</f>
        <v>0</v>
      </c>
      <c r="AC1086" s="116"/>
      <c r="AD1086" s="95"/>
    </row>
    <row r="1087" spans="2:30">
      <c r="B1087" s="67">
        <f t="shared" si="32"/>
        <v>1072</v>
      </c>
      <c r="C1087" s="68" t="str">
        <f t="shared" si="33"/>
        <v>Hyderabad</v>
      </c>
      <c r="D1087" s="93" t="str">
        <f>IF(AND('Care Companion Tracker'!$U1087="", 'Care Companion Tracker'!$Z1087=""),"Class not attended", IF(AND('Care Companion Tracker'!$Z1087="",'Care Companion Tracker'!$U1087&lt;&gt;"",$K1087="Surgery",$W1087=""),"Practical Left", IF(AND('Care Companion Tracker'!$Z1087="",'Care Companion Tracker'!$U1087&lt;&gt;"",'Care Companion Tracker'!$K1087="Surgery",'Care Companion Tracker'!$Y1087=""),"Evaluation left",IF(OR(AND('Care Companion Tracker'!$Z1087&lt;&gt;"",'Care Companion Tracker'!$K1087="Surgery",'Care Companion Tracker'!$U1087&lt;&gt;"",'Care Companion Tracker'!$W1087&lt;&gt;"",'Care Companion Tracker'!$Y1087&lt;&gt;""),AND('Care Companion Tracker'!$Z1087&lt;&gt;"",'Care Companion Tracker'!$K1087="Procedure",'Care Companion Tracker'!$U1087&lt;&gt;""),AND('Care Companion Tracker'!$Z1087&lt;&gt;"",'Care Companion Tracker'!$K1087="Observation",'Care Companion Tracker'!$U1087&lt;&gt;"")),"Discharged &amp; completed",IF(AND('Care Companion Tracker'!$Z1087&lt;&gt;"",'Care Companion Tracker'!$U1087&lt;&gt;"",'Care Companion Tracker'!$W1087=""),"Discharged but no practical", IF(AND('Care Companion Tracker'!$Z1087&lt;&gt;"",'Care Companion Tracker'!$U1087&lt;&gt;"",'Care Companion Tracker'!$K1087="Surgery",'Care Companion Tracker'!$Y1087=""),"Discharged but no evaluation",IF(AND('Care Companion Tracker'!$Z1087&lt;&gt;"",'Care Companion Tracker'!$U1087=""),"Discharged but no class","Completed but not discharged")))))))</f>
        <v>Class not attended</v>
      </c>
      <c r="E1087" s="129" t="str">
        <f>IF(Table4[[#This Row],[DOA (DD/MM/YY)]]="","",TEXT(Table4[[#This Row],[DOA (DD/MM/YY)]],"mmm-yy"))</f>
        <v/>
      </c>
      <c r="F1087" s="148" t="str">
        <f>IF('Patient Admission Report'!H1082="","",'Patient Admission Report'!H1082)</f>
        <v/>
      </c>
      <c r="G1087" s="112" t="str">
        <f>IFERROR(IF('Patient Admission Report'!B1082="","",'Patient Admission Report'!B1082),"")</f>
        <v/>
      </c>
      <c r="H1087" s="68" t="str">
        <f>IFERROR(IF('Patient Admission Report'!C1082="","",'Patient Admission Report'!C1082),"")</f>
        <v/>
      </c>
      <c r="I1087" s="77" t="str">
        <f>IFERROR(IF('Patient Admission Report'!D1082="","",'Patient Admission Report'!D1082),"")</f>
        <v/>
      </c>
      <c r="J1087" s="68" t="str">
        <f>IFERROR(IF('Patient Admission Report'!E1082="","",'Patient Admission Report'!E1082),"")</f>
        <v/>
      </c>
      <c r="K1087" s="68" t="str">
        <f>IFERROR(IF('Patient Admission Report'!F1082="","",'Patient Admission Report'!F1082),"")</f>
        <v/>
      </c>
      <c r="L1087" s="68" t="str">
        <f>IFERROR(IF('Patient Admission Report'!G1082="","",'Patient Admission Report'!G1082),"")</f>
        <v/>
      </c>
      <c r="M1087" s="133" t="str">
        <f>IFERROR(IF('Patient Admission Report'!I1082="","",'Patient Admission Report'!I1082),"")</f>
        <v/>
      </c>
      <c r="N1087" s="124"/>
      <c r="O1087" s="116"/>
      <c r="P1087" s="72"/>
      <c r="Q1087" s="73"/>
      <c r="R1087" s="72"/>
      <c r="S1087" s="72"/>
      <c r="T1087" s="73"/>
      <c r="U1087" s="69"/>
      <c r="V1087" s="69"/>
      <c r="W1087" s="136"/>
      <c r="X1087" s="139"/>
      <c r="Y1087" s="121"/>
      <c r="Z1087" s="143" t="str">
        <f>IFERROR(VLOOKUP('Care Companion Tracker'!$G1087,'Patient Discharge Report'!$B$11:$E$1048576,3,FALSE),"")</f>
        <v/>
      </c>
      <c r="AA1087" s="94" t="str">
        <f>IFERROR(VLOOKUP('Care Companion Tracker'!$G1087,'Patient Discharge Report'!$B$11:$E$1048576,4,FALSE),"")</f>
        <v/>
      </c>
      <c r="AB1087" s="179">
        <f>ROUND(IF('Care Companion Tracker'!$Z1087="",0,('Care Companion Tracker'!$Z1087-'Care Companion Tracker'!$F1087)),0)</f>
        <v>0</v>
      </c>
      <c r="AC1087" s="116"/>
      <c r="AD1087" s="95"/>
    </row>
    <row r="1088" spans="2:30">
      <c r="B1088" s="67">
        <f t="shared" si="32"/>
        <v>1073</v>
      </c>
      <c r="C1088" s="68" t="str">
        <f t="shared" si="33"/>
        <v>Hyderabad</v>
      </c>
      <c r="D1088" s="93" t="str">
        <f>IF(AND('Care Companion Tracker'!$U1088="", 'Care Companion Tracker'!$Z1088=""),"Class not attended", IF(AND('Care Companion Tracker'!$Z1088="",'Care Companion Tracker'!$U1088&lt;&gt;"",$K1088="Surgery",$W1088=""),"Practical Left", IF(AND('Care Companion Tracker'!$Z1088="",'Care Companion Tracker'!$U1088&lt;&gt;"",'Care Companion Tracker'!$K1088="Surgery",'Care Companion Tracker'!$Y1088=""),"Evaluation left",IF(OR(AND('Care Companion Tracker'!$Z1088&lt;&gt;"",'Care Companion Tracker'!$K1088="Surgery",'Care Companion Tracker'!$U1088&lt;&gt;"",'Care Companion Tracker'!$W1088&lt;&gt;"",'Care Companion Tracker'!$Y1088&lt;&gt;""),AND('Care Companion Tracker'!$Z1088&lt;&gt;"",'Care Companion Tracker'!$K1088="Procedure",'Care Companion Tracker'!$U1088&lt;&gt;""),AND('Care Companion Tracker'!$Z1088&lt;&gt;"",'Care Companion Tracker'!$K1088="Observation",'Care Companion Tracker'!$U1088&lt;&gt;"")),"Discharged &amp; completed",IF(AND('Care Companion Tracker'!$Z1088&lt;&gt;"",'Care Companion Tracker'!$U1088&lt;&gt;"",'Care Companion Tracker'!$W1088=""),"Discharged but no practical", IF(AND('Care Companion Tracker'!$Z1088&lt;&gt;"",'Care Companion Tracker'!$U1088&lt;&gt;"",'Care Companion Tracker'!$K1088="Surgery",'Care Companion Tracker'!$Y1088=""),"Discharged but no evaluation",IF(AND('Care Companion Tracker'!$Z1088&lt;&gt;"",'Care Companion Tracker'!$U1088=""),"Discharged but no class","Completed but not discharged")))))))</f>
        <v>Class not attended</v>
      </c>
      <c r="E1088" s="129" t="str">
        <f>IF(Table4[[#This Row],[DOA (DD/MM/YY)]]="","",TEXT(Table4[[#This Row],[DOA (DD/MM/YY)]],"mmm-yy"))</f>
        <v/>
      </c>
      <c r="F1088" s="148" t="str">
        <f>IF('Patient Admission Report'!H1083="","",'Patient Admission Report'!H1083)</f>
        <v/>
      </c>
      <c r="G1088" s="112" t="str">
        <f>IFERROR(IF('Patient Admission Report'!B1083="","",'Patient Admission Report'!B1083),"")</f>
        <v/>
      </c>
      <c r="H1088" s="68" t="str">
        <f>IFERROR(IF('Patient Admission Report'!C1083="","",'Patient Admission Report'!C1083),"")</f>
        <v/>
      </c>
      <c r="I1088" s="77" t="str">
        <f>IFERROR(IF('Patient Admission Report'!D1083="","",'Patient Admission Report'!D1083),"")</f>
        <v/>
      </c>
      <c r="J1088" s="68" t="str">
        <f>IFERROR(IF('Patient Admission Report'!E1083="","",'Patient Admission Report'!E1083),"")</f>
        <v/>
      </c>
      <c r="K1088" s="68" t="str">
        <f>IFERROR(IF('Patient Admission Report'!F1083="","",'Patient Admission Report'!F1083),"")</f>
        <v/>
      </c>
      <c r="L1088" s="68" t="str">
        <f>IFERROR(IF('Patient Admission Report'!G1083="","",'Patient Admission Report'!G1083),"")</f>
        <v/>
      </c>
      <c r="M1088" s="133" t="str">
        <f>IFERROR(IF('Patient Admission Report'!I1083="","",'Patient Admission Report'!I1083),"")</f>
        <v/>
      </c>
      <c r="N1088" s="124"/>
      <c r="O1088" s="116"/>
      <c r="P1088" s="72"/>
      <c r="Q1088" s="73"/>
      <c r="R1088" s="72"/>
      <c r="S1088" s="72"/>
      <c r="T1088" s="73"/>
      <c r="U1088" s="69"/>
      <c r="V1088" s="69"/>
      <c r="W1088" s="136"/>
      <c r="X1088" s="139"/>
      <c r="Y1088" s="121"/>
      <c r="Z1088" s="143" t="str">
        <f>IFERROR(VLOOKUP('Care Companion Tracker'!$G1088,'Patient Discharge Report'!$B$11:$E$1048576,3,FALSE),"")</f>
        <v/>
      </c>
      <c r="AA1088" s="94" t="str">
        <f>IFERROR(VLOOKUP('Care Companion Tracker'!$G1088,'Patient Discharge Report'!$B$11:$E$1048576,4,FALSE),"")</f>
        <v/>
      </c>
      <c r="AB1088" s="179">
        <f>ROUND(IF('Care Companion Tracker'!$Z1088="",0,('Care Companion Tracker'!$Z1088-'Care Companion Tracker'!$F1088)),0)</f>
        <v>0</v>
      </c>
      <c r="AC1088" s="116"/>
      <c r="AD1088" s="95"/>
    </row>
    <row r="1089" spans="2:30">
      <c r="B1089" s="67">
        <f t="shared" si="32"/>
        <v>1074</v>
      </c>
      <c r="C1089" s="68" t="str">
        <f t="shared" si="33"/>
        <v>Hyderabad</v>
      </c>
      <c r="D1089" s="93" t="str">
        <f>IF(AND('Care Companion Tracker'!$U1089="", 'Care Companion Tracker'!$Z1089=""),"Class not attended", IF(AND('Care Companion Tracker'!$Z1089="",'Care Companion Tracker'!$U1089&lt;&gt;"",$K1089="Surgery",$W1089=""),"Practical Left", IF(AND('Care Companion Tracker'!$Z1089="",'Care Companion Tracker'!$U1089&lt;&gt;"",'Care Companion Tracker'!$K1089="Surgery",'Care Companion Tracker'!$Y1089=""),"Evaluation left",IF(OR(AND('Care Companion Tracker'!$Z1089&lt;&gt;"",'Care Companion Tracker'!$K1089="Surgery",'Care Companion Tracker'!$U1089&lt;&gt;"",'Care Companion Tracker'!$W1089&lt;&gt;"",'Care Companion Tracker'!$Y1089&lt;&gt;""),AND('Care Companion Tracker'!$Z1089&lt;&gt;"",'Care Companion Tracker'!$K1089="Procedure",'Care Companion Tracker'!$U1089&lt;&gt;""),AND('Care Companion Tracker'!$Z1089&lt;&gt;"",'Care Companion Tracker'!$K1089="Observation",'Care Companion Tracker'!$U1089&lt;&gt;"")),"Discharged &amp; completed",IF(AND('Care Companion Tracker'!$Z1089&lt;&gt;"",'Care Companion Tracker'!$U1089&lt;&gt;"",'Care Companion Tracker'!$W1089=""),"Discharged but no practical", IF(AND('Care Companion Tracker'!$Z1089&lt;&gt;"",'Care Companion Tracker'!$U1089&lt;&gt;"",'Care Companion Tracker'!$K1089="Surgery",'Care Companion Tracker'!$Y1089=""),"Discharged but no evaluation",IF(AND('Care Companion Tracker'!$Z1089&lt;&gt;"",'Care Companion Tracker'!$U1089=""),"Discharged but no class","Completed but not discharged")))))))</f>
        <v>Class not attended</v>
      </c>
      <c r="E1089" s="129" t="str">
        <f>IF(Table4[[#This Row],[DOA (DD/MM/YY)]]="","",TEXT(Table4[[#This Row],[DOA (DD/MM/YY)]],"mmm-yy"))</f>
        <v/>
      </c>
      <c r="F1089" s="148" t="str">
        <f>IF('Patient Admission Report'!H1084="","",'Patient Admission Report'!H1084)</f>
        <v/>
      </c>
      <c r="G1089" s="112" t="str">
        <f>IFERROR(IF('Patient Admission Report'!B1084="","",'Patient Admission Report'!B1084),"")</f>
        <v/>
      </c>
      <c r="H1089" s="68" t="str">
        <f>IFERROR(IF('Patient Admission Report'!C1084="","",'Patient Admission Report'!C1084),"")</f>
        <v/>
      </c>
      <c r="I1089" s="77" t="str">
        <f>IFERROR(IF('Patient Admission Report'!D1084="","",'Patient Admission Report'!D1084),"")</f>
        <v/>
      </c>
      <c r="J1089" s="68" t="str">
        <f>IFERROR(IF('Patient Admission Report'!E1084="","",'Patient Admission Report'!E1084),"")</f>
        <v/>
      </c>
      <c r="K1089" s="68" t="str">
        <f>IFERROR(IF('Patient Admission Report'!F1084="","",'Patient Admission Report'!F1084),"")</f>
        <v/>
      </c>
      <c r="L1089" s="68" t="str">
        <f>IFERROR(IF('Patient Admission Report'!G1084="","",'Patient Admission Report'!G1084),"")</f>
        <v/>
      </c>
      <c r="M1089" s="133" t="str">
        <f>IFERROR(IF('Patient Admission Report'!I1084="","",'Patient Admission Report'!I1084),"")</f>
        <v/>
      </c>
      <c r="N1089" s="124"/>
      <c r="O1089" s="116"/>
      <c r="P1089" s="72"/>
      <c r="Q1089" s="73"/>
      <c r="R1089" s="72"/>
      <c r="S1089" s="72"/>
      <c r="T1089" s="73"/>
      <c r="U1089" s="69"/>
      <c r="V1089" s="69"/>
      <c r="W1089" s="136"/>
      <c r="X1089" s="139"/>
      <c r="Y1089" s="121"/>
      <c r="Z1089" s="143" t="str">
        <f>IFERROR(VLOOKUP('Care Companion Tracker'!$G1089,'Patient Discharge Report'!$B$11:$E$1048576,3,FALSE),"")</f>
        <v/>
      </c>
      <c r="AA1089" s="94" t="str">
        <f>IFERROR(VLOOKUP('Care Companion Tracker'!$G1089,'Patient Discharge Report'!$B$11:$E$1048576,4,FALSE),"")</f>
        <v/>
      </c>
      <c r="AB1089" s="179">
        <f>ROUND(IF('Care Companion Tracker'!$Z1089="",0,('Care Companion Tracker'!$Z1089-'Care Companion Tracker'!$F1089)),0)</f>
        <v>0</v>
      </c>
      <c r="AC1089" s="116"/>
      <c r="AD1089" s="95"/>
    </row>
    <row r="1090" spans="2:30">
      <c r="B1090" s="67">
        <f t="shared" si="32"/>
        <v>1075</v>
      </c>
      <c r="C1090" s="68" t="str">
        <f t="shared" si="33"/>
        <v>Hyderabad</v>
      </c>
      <c r="D1090" s="93" t="str">
        <f>IF(AND('Care Companion Tracker'!$U1090="", 'Care Companion Tracker'!$Z1090=""),"Class not attended", IF(AND('Care Companion Tracker'!$Z1090="",'Care Companion Tracker'!$U1090&lt;&gt;"",$K1090="Surgery",$W1090=""),"Practical Left", IF(AND('Care Companion Tracker'!$Z1090="",'Care Companion Tracker'!$U1090&lt;&gt;"",'Care Companion Tracker'!$K1090="Surgery",'Care Companion Tracker'!$Y1090=""),"Evaluation left",IF(OR(AND('Care Companion Tracker'!$Z1090&lt;&gt;"",'Care Companion Tracker'!$K1090="Surgery",'Care Companion Tracker'!$U1090&lt;&gt;"",'Care Companion Tracker'!$W1090&lt;&gt;"",'Care Companion Tracker'!$Y1090&lt;&gt;""),AND('Care Companion Tracker'!$Z1090&lt;&gt;"",'Care Companion Tracker'!$K1090="Procedure",'Care Companion Tracker'!$U1090&lt;&gt;""),AND('Care Companion Tracker'!$Z1090&lt;&gt;"",'Care Companion Tracker'!$K1090="Observation",'Care Companion Tracker'!$U1090&lt;&gt;"")),"Discharged &amp; completed",IF(AND('Care Companion Tracker'!$Z1090&lt;&gt;"",'Care Companion Tracker'!$U1090&lt;&gt;"",'Care Companion Tracker'!$W1090=""),"Discharged but no practical", IF(AND('Care Companion Tracker'!$Z1090&lt;&gt;"",'Care Companion Tracker'!$U1090&lt;&gt;"",'Care Companion Tracker'!$K1090="Surgery",'Care Companion Tracker'!$Y1090=""),"Discharged but no evaluation",IF(AND('Care Companion Tracker'!$Z1090&lt;&gt;"",'Care Companion Tracker'!$U1090=""),"Discharged but no class","Completed but not discharged")))))))</f>
        <v>Class not attended</v>
      </c>
      <c r="E1090" s="129" t="str">
        <f>IF(Table4[[#This Row],[DOA (DD/MM/YY)]]="","",TEXT(Table4[[#This Row],[DOA (DD/MM/YY)]],"mmm-yy"))</f>
        <v/>
      </c>
      <c r="F1090" s="148" t="str">
        <f>IF('Patient Admission Report'!H1085="","",'Patient Admission Report'!H1085)</f>
        <v/>
      </c>
      <c r="G1090" s="112" t="str">
        <f>IFERROR(IF('Patient Admission Report'!B1085="","",'Patient Admission Report'!B1085),"")</f>
        <v/>
      </c>
      <c r="H1090" s="68" t="str">
        <f>IFERROR(IF('Patient Admission Report'!C1085="","",'Patient Admission Report'!C1085),"")</f>
        <v/>
      </c>
      <c r="I1090" s="77" t="str">
        <f>IFERROR(IF('Patient Admission Report'!D1085="","",'Patient Admission Report'!D1085),"")</f>
        <v/>
      </c>
      <c r="J1090" s="68" t="str">
        <f>IFERROR(IF('Patient Admission Report'!E1085="","",'Patient Admission Report'!E1085),"")</f>
        <v/>
      </c>
      <c r="K1090" s="68" t="str">
        <f>IFERROR(IF('Patient Admission Report'!F1085="","",'Patient Admission Report'!F1085),"")</f>
        <v/>
      </c>
      <c r="L1090" s="68" t="str">
        <f>IFERROR(IF('Patient Admission Report'!G1085="","",'Patient Admission Report'!G1085),"")</f>
        <v/>
      </c>
      <c r="M1090" s="133" t="str">
        <f>IFERROR(IF('Patient Admission Report'!I1085="","",'Patient Admission Report'!I1085),"")</f>
        <v/>
      </c>
      <c r="N1090" s="124"/>
      <c r="O1090" s="116"/>
      <c r="P1090" s="72"/>
      <c r="Q1090" s="73"/>
      <c r="R1090" s="72"/>
      <c r="S1090" s="72"/>
      <c r="T1090" s="73"/>
      <c r="U1090" s="69"/>
      <c r="V1090" s="69"/>
      <c r="W1090" s="136"/>
      <c r="X1090" s="139"/>
      <c r="Y1090" s="121"/>
      <c r="Z1090" s="143" t="str">
        <f>IFERROR(VLOOKUP('Care Companion Tracker'!$G1090,'Patient Discharge Report'!$B$11:$E$1048576,3,FALSE),"")</f>
        <v/>
      </c>
      <c r="AA1090" s="94" t="str">
        <f>IFERROR(VLOOKUP('Care Companion Tracker'!$G1090,'Patient Discharge Report'!$B$11:$E$1048576,4,FALSE),"")</f>
        <v/>
      </c>
      <c r="AB1090" s="179">
        <f>ROUND(IF('Care Companion Tracker'!$Z1090="",0,('Care Companion Tracker'!$Z1090-'Care Companion Tracker'!$F1090)),0)</f>
        <v>0</v>
      </c>
      <c r="AC1090" s="116"/>
      <c r="AD1090" s="95"/>
    </row>
    <row r="1091" spans="2:30">
      <c r="B1091" s="67">
        <f t="shared" si="32"/>
        <v>1076</v>
      </c>
      <c r="C1091" s="68" t="str">
        <f t="shared" si="33"/>
        <v>Hyderabad</v>
      </c>
      <c r="D1091" s="93" t="str">
        <f>IF(AND('Care Companion Tracker'!$U1091="", 'Care Companion Tracker'!$Z1091=""),"Class not attended", IF(AND('Care Companion Tracker'!$Z1091="",'Care Companion Tracker'!$U1091&lt;&gt;"",$K1091="Surgery",$W1091=""),"Practical Left", IF(AND('Care Companion Tracker'!$Z1091="",'Care Companion Tracker'!$U1091&lt;&gt;"",'Care Companion Tracker'!$K1091="Surgery",'Care Companion Tracker'!$Y1091=""),"Evaluation left",IF(OR(AND('Care Companion Tracker'!$Z1091&lt;&gt;"",'Care Companion Tracker'!$K1091="Surgery",'Care Companion Tracker'!$U1091&lt;&gt;"",'Care Companion Tracker'!$W1091&lt;&gt;"",'Care Companion Tracker'!$Y1091&lt;&gt;""),AND('Care Companion Tracker'!$Z1091&lt;&gt;"",'Care Companion Tracker'!$K1091="Procedure",'Care Companion Tracker'!$U1091&lt;&gt;""),AND('Care Companion Tracker'!$Z1091&lt;&gt;"",'Care Companion Tracker'!$K1091="Observation",'Care Companion Tracker'!$U1091&lt;&gt;"")),"Discharged &amp; completed",IF(AND('Care Companion Tracker'!$Z1091&lt;&gt;"",'Care Companion Tracker'!$U1091&lt;&gt;"",'Care Companion Tracker'!$W1091=""),"Discharged but no practical", IF(AND('Care Companion Tracker'!$Z1091&lt;&gt;"",'Care Companion Tracker'!$U1091&lt;&gt;"",'Care Companion Tracker'!$K1091="Surgery",'Care Companion Tracker'!$Y1091=""),"Discharged but no evaluation",IF(AND('Care Companion Tracker'!$Z1091&lt;&gt;"",'Care Companion Tracker'!$U1091=""),"Discharged but no class","Completed but not discharged")))))))</f>
        <v>Class not attended</v>
      </c>
      <c r="E1091" s="129" t="str">
        <f>IF(Table4[[#This Row],[DOA (DD/MM/YY)]]="","",TEXT(Table4[[#This Row],[DOA (DD/MM/YY)]],"mmm-yy"))</f>
        <v/>
      </c>
      <c r="F1091" s="148" t="str">
        <f>IF('Patient Admission Report'!H1086="","",'Patient Admission Report'!H1086)</f>
        <v/>
      </c>
      <c r="G1091" s="112" t="str">
        <f>IFERROR(IF('Patient Admission Report'!B1086="","",'Patient Admission Report'!B1086),"")</f>
        <v/>
      </c>
      <c r="H1091" s="68" t="str">
        <f>IFERROR(IF('Patient Admission Report'!C1086="","",'Patient Admission Report'!C1086),"")</f>
        <v/>
      </c>
      <c r="I1091" s="77" t="str">
        <f>IFERROR(IF('Patient Admission Report'!D1086="","",'Patient Admission Report'!D1086),"")</f>
        <v/>
      </c>
      <c r="J1091" s="68" t="str">
        <f>IFERROR(IF('Patient Admission Report'!E1086="","",'Patient Admission Report'!E1086),"")</f>
        <v/>
      </c>
      <c r="K1091" s="68" t="str">
        <f>IFERROR(IF('Patient Admission Report'!F1086="","",'Patient Admission Report'!F1086),"")</f>
        <v/>
      </c>
      <c r="L1091" s="68" t="str">
        <f>IFERROR(IF('Patient Admission Report'!G1086="","",'Patient Admission Report'!G1086),"")</f>
        <v/>
      </c>
      <c r="M1091" s="133" t="str">
        <f>IFERROR(IF('Patient Admission Report'!I1086="","",'Patient Admission Report'!I1086),"")</f>
        <v/>
      </c>
      <c r="N1091" s="124"/>
      <c r="O1091" s="116"/>
      <c r="P1091" s="72"/>
      <c r="Q1091" s="73"/>
      <c r="R1091" s="72"/>
      <c r="S1091" s="72"/>
      <c r="T1091" s="73"/>
      <c r="U1091" s="69"/>
      <c r="V1091" s="69"/>
      <c r="W1091" s="136"/>
      <c r="X1091" s="139"/>
      <c r="Y1091" s="121"/>
      <c r="Z1091" s="143" t="str">
        <f>IFERROR(VLOOKUP('Care Companion Tracker'!$G1091,'Patient Discharge Report'!$B$11:$E$1048576,3,FALSE),"")</f>
        <v/>
      </c>
      <c r="AA1091" s="94" t="str">
        <f>IFERROR(VLOOKUP('Care Companion Tracker'!$G1091,'Patient Discharge Report'!$B$11:$E$1048576,4,FALSE),"")</f>
        <v/>
      </c>
      <c r="AB1091" s="179">
        <f>ROUND(IF('Care Companion Tracker'!$Z1091="",0,('Care Companion Tracker'!$Z1091-'Care Companion Tracker'!$F1091)),0)</f>
        <v>0</v>
      </c>
      <c r="AC1091" s="116"/>
      <c r="AD1091" s="95"/>
    </row>
    <row r="1092" spans="2:30">
      <c r="B1092" s="67">
        <f t="shared" si="32"/>
        <v>1077</v>
      </c>
      <c r="C1092" s="68" t="str">
        <f t="shared" si="33"/>
        <v>Hyderabad</v>
      </c>
      <c r="D1092" s="93" t="str">
        <f>IF(AND('Care Companion Tracker'!$U1092="", 'Care Companion Tracker'!$Z1092=""),"Class not attended", IF(AND('Care Companion Tracker'!$Z1092="",'Care Companion Tracker'!$U1092&lt;&gt;"",$K1092="Surgery",$W1092=""),"Practical Left", IF(AND('Care Companion Tracker'!$Z1092="",'Care Companion Tracker'!$U1092&lt;&gt;"",'Care Companion Tracker'!$K1092="Surgery",'Care Companion Tracker'!$Y1092=""),"Evaluation left",IF(OR(AND('Care Companion Tracker'!$Z1092&lt;&gt;"",'Care Companion Tracker'!$K1092="Surgery",'Care Companion Tracker'!$U1092&lt;&gt;"",'Care Companion Tracker'!$W1092&lt;&gt;"",'Care Companion Tracker'!$Y1092&lt;&gt;""),AND('Care Companion Tracker'!$Z1092&lt;&gt;"",'Care Companion Tracker'!$K1092="Procedure",'Care Companion Tracker'!$U1092&lt;&gt;""),AND('Care Companion Tracker'!$Z1092&lt;&gt;"",'Care Companion Tracker'!$K1092="Observation",'Care Companion Tracker'!$U1092&lt;&gt;"")),"Discharged &amp; completed",IF(AND('Care Companion Tracker'!$Z1092&lt;&gt;"",'Care Companion Tracker'!$U1092&lt;&gt;"",'Care Companion Tracker'!$W1092=""),"Discharged but no practical", IF(AND('Care Companion Tracker'!$Z1092&lt;&gt;"",'Care Companion Tracker'!$U1092&lt;&gt;"",'Care Companion Tracker'!$K1092="Surgery",'Care Companion Tracker'!$Y1092=""),"Discharged but no evaluation",IF(AND('Care Companion Tracker'!$Z1092&lt;&gt;"",'Care Companion Tracker'!$U1092=""),"Discharged but no class","Completed but not discharged")))))))</f>
        <v>Class not attended</v>
      </c>
      <c r="E1092" s="129" t="str">
        <f>IF(Table4[[#This Row],[DOA (DD/MM/YY)]]="","",TEXT(Table4[[#This Row],[DOA (DD/MM/YY)]],"mmm-yy"))</f>
        <v/>
      </c>
      <c r="F1092" s="148" t="str">
        <f>IF('Patient Admission Report'!H1087="","",'Patient Admission Report'!H1087)</f>
        <v/>
      </c>
      <c r="G1092" s="112" t="str">
        <f>IFERROR(IF('Patient Admission Report'!B1087="","",'Patient Admission Report'!B1087),"")</f>
        <v/>
      </c>
      <c r="H1092" s="70" t="str">
        <f>IFERROR(IF('Patient Admission Report'!C1087="","",'Patient Admission Report'!C1087),"")</f>
        <v/>
      </c>
      <c r="I1092" s="77" t="str">
        <f>IFERROR(IF('Patient Admission Report'!D1087="","",'Patient Admission Report'!D1087),"")</f>
        <v/>
      </c>
      <c r="J1092" s="70" t="str">
        <f>IFERROR(IF('Patient Admission Report'!E1087="","",'Patient Admission Report'!E1087),"")</f>
        <v/>
      </c>
      <c r="K1092" s="70" t="str">
        <f>IFERROR(IF('Patient Admission Report'!F1087="","",'Patient Admission Report'!F1087),"")</f>
        <v/>
      </c>
      <c r="L1092" s="70" t="str">
        <f>IFERROR(IF('Patient Admission Report'!G1087="","",'Patient Admission Report'!G1087),"")</f>
        <v/>
      </c>
      <c r="M1092" s="134" t="str">
        <f>IFERROR(IF('Patient Admission Report'!I1087="","",'Patient Admission Report'!I1087),"")</f>
        <v/>
      </c>
      <c r="N1092" s="124"/>
      <c r="O1092" s="116"/>
      <c r="P1092" s="72"/>
      <c r="Q1092" s="73"/>
      <c r="R1092" s="72"/>
      <c r="S1092" s="72"/>
      <c r="T1092" s="73"/>
      <c r="U1092" s="69"/>
      <c r="V1092" s="69"/>
      <c r="W1092" s="136"/>
      <c r="X1092" s="139"/>
      <c r="Y1092" s="121"/>
      <c r="Z1092" s="143" t="str">
        <f>IFERROR(VLOOKUP('Care Companion Tracker'!$G1092,'Patient Discharge Report'!$B$11:$E$1048576,3,FALSE),"")</f>
        <v/>
      </c>
      <c r="AA1092" s="94" t="str">
        <f>IFERROR(VLOOKUP('Care Companion Tracker'!$G1092,'Patient Discharge Report'!$B$11:$E$1048576,4,FALSE),"")</f>
        <v/>
      </c>
      <c r="AB1092" s="179">
        <f>ROUND(IF('Care Companion Tracker'!$Z1092="",0,('Care Companion Tracker'!$Z1092-'Care Companion Tracker'!$F1092)),0)</f>
        <v>0</v>
      </c>
      <c r="AC1092" s="116"/>
      <c r="AD1092" s="95"/>
    </row>
    <row r="1093" spans="2:30">
      <c r="B1093" s="67">
        <f t="shared" si="32"/>
        <v>1078</v>
      </c>
      <c r="C1093" s="68" t="str">
        <f t="shared" si="33"/>
        <v>Hyderabad</v>
      </c>
      <c r="D1093" s="93" t="str">
        <f>IF(AND('Care Companion Tracker'!$U1093="", 'Care Companion Tracker'!$Z1093=""),"Class not attended", IF(AND('Care Companion Tracker'!$Z1093="",'Care Companion Tracker'!$U1093&lt;&gt;"",$K1093="Surgery",$W1093=""),"Practical Left", IF(AND('Care Companion Tracker'!$Z1093="",'Care Companion Tracker'!$U1093&lt;&gt;"",'Care Companion Tracker'!$K1093="Surgery",'Care Companion Tracker'!$Y1093=""),"Evaluation left",IF(OR(AND('Care Companion Tracker'!$Z1093&lt;&gt;"",'Care Companion Tracker'!$K1093="Surgery",'Care Companion Tracker'!$U1093&lt;&gt;"",'Care Companion Tracker'!$W1093&lt;&gt;"",'Care Companion Tracker'!$Y1093&lt;&gt;""),AND('Care Companion Tracker'!$Z1093&lt;&gt;"",'Care Companion Tracker'!$K1093="Procedure",'Care Companion Tracker'!$U1093&lt;&gt;""),AND('Care Companion Tracker'!$Z1093&lt;&gt;"",'Care Companion Tracker'!$K1093="Observation",'Care Companion Tracker'!$U1093&lt;&gt;"")),"Discharged &amp; completed",IF(AND('Care Companion Tracker'!$Z1093&lt;&gt;"",'Care Companion Tracker'!$U1093&lt;&gt;"",'Care Companion Tracker'!$W1093=""),"Discharged but no practical", IF(AND('Care Companion Tracker'!$Z1093&lt;&gt;"",'Care Companion Tracker'!$U1093&lt;&gt;"",'Care Companion Tracker'!$K1093="Surgery",'Care Companion Tracker'!$Y1093=""),"Discharged but no evaluation",IF(AND('Care Companion Tracker'!$Z1093&lt;&gt;"",'Care Companion Tracker'!$U1093=""),"Discharged but no class","Completed but not discharged")))))))</f>
        <v>Class not attended</v>
      </c>
      <c r="E1093" s="129" t="str">
        <f>IF(Table4[[#This Row],[DOA (DD/MM/YY)]]="","",TEXT(Table4[[#This Row],[DOA (DD/MM/YY)]],"mmm-yy"))</f>
        <v/>
      </c>
      <c r="F1093" s="148" t="str">
        <f>IF('Patient Admission Report'!H1088="","",'Patient Admission Report'!H1088)</f>
        <v/>
      </c>
      <c r="G1093" s="112" t="str">
        <f>IFERROR(IF('Patient Admission Report'!B1088="","",'Patient Admission Report'!B1088),"")</f>
        <v/>
      </c>
      <c r="H1093" s="68" t="str">
        <f>IFERROR(IF('Patient Admission Report'!C1088="","",'Patient Admission Report'!C1088),"")</f>
        <v/>
      </c>
      <c r="I1093" s="77" t="str">
        <f>IFERROR(IF('Patient Admission Report'!D1088="","",'Patient Admission Report'!D1088),"")</f>
        <v/>
      </c>
      <c r="J1093" s="68" t="str">
        <f>IFERROR(IF('Patient Admission Report'!E1088="","",'Patient Admission Report'!E1088),"")</f>
        <v/>
      </c>
      <c r="K1093" s="68" t="str">
        <f>IFERROR(IF('Patient Admission Report'!F1088="","",'Patient Admission Report'!F1088),"")</f>
        <v/>
      </c>
      <c r="L1093" s="68" t="str">
        <f>IFERROR(IF('Patient Admission Report'!G1088="","",'Patient Admission Report'!G1088),"")</f>
        <v/>
      </c>
      <c r="M1093" s="133" t="str">
        <f>IFERROR(IF('Patient Admission Report'!I1088="","",'Patient Admission Report'!I1088),"")</f>
        <v/>
      </c>
      <c r="N1093" s="124"/>
      <c r="O1093" s="116"/>
      <c r="P1093" s="72"/>
      <c r="Q1093" s="73"/>
      <c r="R1093" s="72"/>
      <c r="S1093" s="72"/>
      <c r="T1093" s="73"/>
      <c r="U1093" s="69"/>
      <c r="V1093" s="69"/>
      <c r="W1093" s="136"/>
      <c r="X1093" s="139"/>
      <c r="Y1093" s="121"/>
      <c r="Z1093" s="143" t="str">
        <f>IFERROR(VLOOKUP('Care Companion Tracker'!$G1093,'Patient Discharge Report'!$B$11:$E$1048576,3,FALSE),"")</f>
        <v/>
      </c>
      <c r="AA1093" s="94" t="str">
        <f>IFERROR(VLOOKUP('Care Companion Tracker'!$G1093,'Patient Discharge Report'!$B$11:$E$1048576,4,FALSE),"")</f>
        <v/>
      </c>
      <c r="AB1093" s="179">
        <f>ROUND(IF('Care Companion Tracker'!$Z1093="",0,('Care Companion Tracker'!$Z1093-'Care Companion Tracker'!$F1093)),0)</f>
        <v>0</v>
      </c>
      <c r="AC1093" s="116"/>
      <c r="AD1093" s="95"/>
    </row>
    <row r="1094" spans="2:30">
      <c r="B1094" s="67">
        <f t="shared" si="32"/>
        <v>1079</v>
      </c>
      <c r="C1094" s="68" t="str">
        <f t="shared" si="33"/>
        <v>Hyderabad</v>
      </c>
      <c r="D1094" s="93" t="str">
        <f>IF(AND('Care Companion Tracker'!$U1094="", 'Care Companion Tracker'!$Z1094=""),"Class not attended", IF(AND('Care Companion Tracker'!$Z1094="",'Care Companion Tracker'!$U1094&lt;&gt;"",$K1094="Surgery",$W1094=""),"Practical Left", IF(AND('Care Companion Tracker'!$Z1094="",'Care Companion Tracker'!$U1094&lt;&gt;"",'Care Companion Tracker'!$K1094="Surgery",'Care Companion Tracker'!$Y1094=""),"Evaluation left",IF(OR(AND('Care Companion Tracker'!$Z1094&lt;&gt;"",'Care Companion Tracker'!$K1094="Surgery",'Care Companion Tracker'!$U1094&lt;&gt;"",'Care Companion Tracker'!$W1094&lt;&gt;"",'Care Companion Tracker'!$Y1094&lt;&gt;""),AND('Care Companion Tracker'!$Z1094&lt;&gt;"",'Care Companion Tracker'!$K1094="Procedure",'Care Companion Tracker'!$U1094&lt;&gt;""),AND('Care Companion Tracker'!$Z1094&lt;&gt;"",'Care Companion Tracker'!$K1094="Observation",'Care Companion Tracker'!$U1094&lt;&gt;"")),"Discharged &amp; completed",IF(AND('Care Companion Tracker'!$Z1094&lt;&gt;"",'Care Companion Tracker'!$U1094&lt;&gt;"",'Care Companion Tracker'!$W1094=""),"Discharged but no practical", IF(AND('Care Companion Tracker'!$Z1094&lt;&gt;"",'Care Companion Tracker'!$U1094&lt;&gt;"",'Care Companion Tracker'!$K1094="Surgery",'Care Companion Tracker'!$Y1094=""),"Discharged but no evaluation",IF(AND('Care Companion Tracker'!$Z1094&lt;&gt;"",'Care Companion Tracker'!$U1094=""),"Discharged but no class","Completed but not discharged")))))))</f>
        <v>Class not attended</v>
      </c>
      <c r="E1094" s="129" t="str">
        <f>IF(Table4[[#This Row],[DOA (DD/MM/YY)]]="","",TEXT(Table4[[#This Row],[DOA (DD/MM/YY)]],"mmm-yy"))</f>
        <v/>
      </c>
      <c r="F1094" s="148" t="str">
        <f>IF('Patient Admission Report'!H1089="","",'Patient Admission Report'!H1089)</f>
        <v/>
      </c>
      <c r="G1094" s="112" t="str">
        <f>IFERROR(IF('Patient Admission Report'!B1089="","",'Patient Admission Report'!B1089),"")</f>
        <v/>
      </c>
      <c r="H1094" s="68" t="str">
        <f>IFERROR(IF('Patient Admission Report'!C1089="","",'Patient Admission Report'!C1089),"")</f>
        <v/>
      </c>
      <c r="I1094" s="77" t="str">
        <f>IFERROR(IF('Patient Admission Report'!D1089="","",'Patient Admission Report'!D1089),"")</f>
        <v/>
      </c>
      <c r="J1094" s="68" t="str">
        <f>IFERROR(IF('Patient Admission Report'!E1089="","",'Patient Admission Report'!E1089),"")</f>
        <v/>
      </c>
      <c r="K1094" s="68" t="str">
        <f>IFERROR(IF('Patient Admission Report'!F1089="","",'Patient Admission Report'!F1089),"")</f>
        <v/>
      </c>
      <c r="L1094" s="68" t="str">
        <f>IFERROR(IF('Patient Admission Report'!G1089="","",'Patient Admission Report'!G1089),"")</f>
        <v/>
      </c>
      <c r="M1094" s="133" t="str">
        <f>IFERROR(IF('Patient Admission Report'!I1089="","",'Patient Admission Report'!I1089),"")</f>
        <v/>
      </c>
      <c r="N1094" s="124"/>
      <c r="O1094" s="116"/>
      <c r="P1094" s="72"/>
      <c r="Q1094" s="73"/>
      <c r="R1094" s="72"/>
      <c r="S1094" s="72"/>
      <c r="T1094" s="73"/>
      <c r="U1094" s="69"/>
      <c r="V1094" s="69"/>
      <c r="W1094" s="136"/>
      <c r="X1094" s="139"/>
      <c r="Y1094" s="121"/>
      <c r="Z1094" s="143" t="str">
        <f>IFERROR(VLOOKUP('Care Companion Tracker'!$G1094,'Patient Discharge Report'!$B$11:$E$1048576,3,FALSE),"")</f>
        <v/>
      </c>
      <c r="AA1094" s="94" t="str">
        <f>IFERROR(VLOOKUP('Care Companion Tracker'!$G1094,'Patient Discharge Report'!$B$11:$E$1048576,4,FALSE),"")</f>
        <v/>
      </c>
      <c r="AB1094" s="179">
        <f>ROUND(IF('Care Companion Tracker'!$Z1094="",0,('Care Companion Tracker'!$Z1094-'Care Companion Tracker'!$F1094)),0)</f>
        <v>0</v>
      </c>
      <c r="AC1094" s="116"/>
      <c r="AD1094" s="95"/>
    </row>
    <row r="1095" spans="2:30">
      <c r="B1095" s="67">
        <f t="shared" si="32"/>
        <v>1080</v>
      </c>
      <c r="C1095" s="68" t="str">
        <f t="shared" si="33"/>
        <v>Hyderabad</v>
      </c>
      <c r="D1095" s="93" t="str">
        <f>IF(AND('Care Companion Tracker'!$U1095="", 'Care Companion Tracker'!$Z1095=""),"Class not attended", IF(AND('Care Companion Tracker'!$Z1095="",'Care Companion Tracker'!$U1095&lt;&gt;"",$K1095="Surgery",$W1095=""),"Practical Left", IF(AND('Care Companion Tracker'!$Z1095="",'Care Companion Tracker'!$U1095&lt;&gt;"",'Care Companion Tracker'!$K1095="Surgery",'Care Companion Tracker'!$Y1095=""),"Evaluation left",IF(OR(AND('Care Companion Tracker'!$Z1095&lt;&gt;"",'Care Companion Tracker'!$K1095="Surgery",'Care Companion Tracker'!$U1095&lt;&gt;"",'Care Companion Tracker'!$W1095&lt;&gt;"",'Care Companion Tracker'!$Y1095&lt;&gt;""),AND('Care Companion Tracker'!$Z1095&lt;&gt;"",'Care Companion Tracker'!$K1095="Procedure",'Care Companion Tracker'!$U1095&lt;&gt;""),AND('Care Companion Tracker'!$Z1095&lt;&gt;"",'Care Companion Tracker'!$K1095="Observation",'Care Companion Tracker'!$U1095&lt;&gt;"")),"Discharged &amp; completed",IF(AND('Care Companion Tracker'!$Z1095&lt;&gt;"",'Care Companion Tracker'!$U1095&lt;&gt;"",'Care Companion Tracker'!$W1095=""),"Discharged but no practical", IF(AND('Care Companion Tracker'!$Z1095&lt;&gt;"",'Care Companion Tracker'!$U1095&lt;&gt;"",'Care Companion Tracker'!$K1095="Surgery",'Care Companion Tracker'!$Y1095=""),"Discharged but no evaluation",IF(AND('Care Companion Tracker'!$Z1095&lt;&gt;"",'Care Companion Tracker'!$U1095=""),"Discharged but no class","Completed but not discharged")))))))</f>
        <v>Class not attended</v>
      </c>
      <c r="E1095" s="129" t="str">
        <f>IF(Table4[[#This Row],[DOA (DD/MM/YY)]]="","",TEXT(Table4[[#This Row],[DOA (DD/MM/YY)]],"mmm-yy"))</f>
        <v/>
      </c>
      <c r="F1095" s="148" t="str">
        <f>IF('Patient Admission Report'!H1090="","",'Patient Admission Report'!H1090)</f>
        <v/>
      </c>
      <c r="G1095" s="112" t="str">
        <f>IFERROR(IF('Patient Admission Report'!B1090="","",'Patient Admission Report'!B1090),"")</f>
        <v/>
      </c>
      <c r="H1095" s="68" t="str">
        <f>IFERROR(IF('Patient Admission Report'!C1090="","",'Patient Admission Report'!C1090),"")</f>
        <v/>
      </c>
      <c r="I1095" s="77" t="str">
        <f>IFERROR(IF('Patient Admission Report'!D1090="","",'Patient Admission Report'!D1090),"")</f>
        <v/>
      </c>
      <c r="J1095" s="68" t="str">
        <f>IFERROR(IF('Patient Admission Report'!E1090="","",'Patient Admission Report'!E1090),"")</f>
        <v/>
      </c>
      <c r="K1095" s="68" t="str">
        <f>IFERROR(IF('Patient Admission Report'!F1090="","",'Patient Admission Report'!F1090),"")</f>
        <v/>
      </c>
      <c r="L1095" s="68" t="str">
        <f>IFERROR(IF('Patient Admission Report'!G1090="","",'Patient Admission Report'!G1090),"")</f>
        <v/>
      </c>
      <c r="M1095" s="133" t="str">
        <f>IFERROR(IF('Patient Admission Report'!I1090="","",'Patient Admission Report'!I1090),"")</f>
        <v/>
      </c>
      <c r="N1095" s="124"/>
      <c r="O1095" s="116"/>
      <c r="P1095" s="72"/>
      <c r="Q1095" s="73"/>
      <c r="R1095" s="72"/>
      <c r="S1095" s="72"/>
      <c r="T1095" s="73"/>
      <c r="U1095" s="69"/>
      <c r="V1095" s="69"/>
      <c r="W1095" s="136"/>
      <c r="X1095" s="139"/>
      <c r="Y1095" s="121"/>
      <c r="Z1095" s="143" t="str">
        <f>IFERROR(VLOOKUP('Care Companion Tracker'!$G1095,'Patient Discharge Report'!$B$11:$E$1048576,3,FALSE),"")</f>
        <v/>
      </c>
      <c r="AA1095" s="94" t="str">
        <f>IFERROR(VLOOKUP('Care Companion Tracker'!$G1095,'Patient Discharge Report'!$B$11:$E$1048576,4,FALSE),"")</f>
        <v/>
      </c>
      <c r="AB1095" s="179">
        <f>ROUND(IF('Care Companion Tracker'!$Z1095="",0,('Care Companion Tracker'!$Z1095-'Care Companion Tracker'!$F1095)),0)</f>
        <v>0</v>
      </c>
      <c r="AC1095" s="116"/>
      <c r="AD1095" s="95"/>
    </row>
    <row r="1096" spans="2:30">
      <c r="B1096" s="67">
        <f t="shared" si="32"/>
        <v>1081</v>
      </c>
      <c r="C1096" s="68" t="str">
        <f t="shared" si="33"/>
        <v>Hyderabad</v>
      </c>
      <c r="D1096" s="93" t="str">
        <f>IF(AND('Care Companion Tracker'!$U1096="", 'Care Companion Tracker'!$Z1096=""),"Class not attended", IF(AND('Care Companion Tracker'!$Z1096="",'Care Companion Tracker'!$U1096&lt;&gt;"",$K1096="Surgery",$W1096=""),"Practical Left", IF(AND('Care Companion Tracker'!$Z1096="",'Care Companion Tracker'!$U1096&lt;&gt;"",'Care Companion Tracker'!$K1096="Surgery",'Care Companion Tracker'!$Y1096=""),"Evaluation left",IF(OR(AND('Care Companion Tracker'!$Z1096&lt;&gt;"",'Care Companion Tracker'!$K1096="Surgery",'Care Companion Tracker'!$U1096&lt;&gt;"",'Care Companion Tracker'!$W1096&lt;&gt;"",'Care Companion Tracker'!$Y1096&lt;&gt;""),AND('Care Companion Tracker'!$Z1096&lt;&gt;"",'Care Companion Tracker'!$K1096="Procedure",'Care Companion Tracker'!$U1096&lt;&gt;""),AND('Care Companion Tracker'!$Z1096&lt;&gt;"",'Care Companion Tracker'!$K1096="Observation",'Care Companion Tracker'!$U1096&lt;&gt;"")),"Discharged &amp; completed",IF(AND('Care Companion Tracker'!$Z1096&lt;&gt;"",'Care Companion Tracker'!$U1096&lt;&gt;"",'Care Companion Tracker'!$W1096=""),"Discharged but no practical", IF(AND('Care Companion Tracker'!$Z1096&lt;&gt;"",'Care Companion Tracker'!$U1096&lt;&gt;"",'Care Companion Tracker'!$K1096="Surgery",'Care Companion Tracker'!$Y1096=""),"Discharged but no evaluation",IF(AND('Care Companion Tracker'!$Z1096&lt;&gt;"",'Care Companion Tracker'!$U1096=""),"Discharged but no class","Completed but not discharged")))))))</f>
        <v>Class not attended</v>
      </c>
      <c r="E1096" s="129" t="str">
        <f>IF(Table4[[#This Row],[DOA (DD/MM/YY)]]="","",TEXT(Table4[[#This Row],[DOA (DD/MM/YY)]],"mmm-yy"))</f>
        <v/>
      </c>
      <c r="F1096" s="148" t="str">
        <f>IF('Patient Admission Report'!H1091="","",'Patient Admission Report'!H1091)</f>
        <v/>
      </c>
      <c r="G1096" s="112" t="str">
        <f>IFERROR(IF('Patient Admission Report'!B1091="","",'Patient Admission Report'!B1091),"")</f>
        <v/>
      </c>
      <c r="H1096" s="68" t="str">
        <f>IFERROR(IF('Patient Admission Report'!C1091="","",'Patient Admission Report'!C1091),"")</f>
        <v/>
      </c>
      <c r="I1096" s="77" t="str">
        <f>IFERROR(IF('Patient Admission Report'!D1091="","",'Patient Admission Report'!D1091),"")</f>
        <v/>
      </c>
      <c r="J1096" s="68" t="str">
        <f>IFERROR(IF('Patient Admission Report'!E1091="","",'Patient Admission Report'!E1091),"")</f>
        <v/>
      </c>
      <c r="K1096" s="68" t="str">
        <f>IFERROR(IF('Patient Admission Report'!F1091="","",'Patient Admission Report'!F1091),"")</f>
        <v/>
      </c>
      <c r="L1096" s="68" t="str">
        <f>IFERROR(IF('Patient Admission Report'!G1091="","",'Patient Admission Report'!G1091),"")</f>
        <v/>
      </c>
      <c r="M1096" s="133" t="str">
        <f>IFERROR(IF('Patient Admission Report'!I1091="","",'Patient Admission Report'!I1091),"")</f>
        <v/>
      </c>
      <c r="N1096" s="124"/>
      <c r="O1096" s="116"/>
      <c r="P1096" s="72"/>
      <c r="Q1096" s="73"/>
      <c r="R1096" s="72"/>
      <c r="S1096" s="72"/>
      <c r="T1096" s="73"/>
      <c r="U1096" s="69"/>
      <c r="V1096" s="69"/>
      <c r="W1096" s="136"/>
      <c r="X1096" s="139"/>
      <c r="Y1096" s="121"/>
      <c r="Z1096" s="143" t="str">
        <f>IFERROR(VLOOKUP('Care Companion Tracker'!$G1096,'Patient Discharge Report'!$B$11:$E$1048576,3,FALSE),"")</f>
        <v/>
      </c>
      <c r="AA1096" s="94" t="str">
        <f>IFERROR(VLOOKUP('Care Companion Tracker'!$G1096,'Patient Discharge Report'!$B$11:$E$1048576,4,FALSE),"")</f>
        <v/>
      </c>
      <c r="AB1096" s="179">
        <f>ROUND(IF('Care Companion Tracker'!$Z1096="",0,('Care Companion Tracker'!$Z1096-'Care Companion Tracker'!$F1096)),0)</f>
        <v>0</v>
      </c>
      <c r="AC1096" s="116"/>
      <c r="AD1096" s="95"/>
    </row>
    <row r="1097" spans="2:30">
      <c r="B1097" s="67">
        <f t="shared" si="32"/>
        <v>1082</v>
      </c>
      <c r="C1097" s="68" t="str">
        <f t="shared" si="33"/>
        <v>Hyderabad</v>
      </c>
      <c r="D1097" s="93" t="str">
        <f>IF(AND('Care Companion Tracker'!$U1097="", 'Care Companion Tracker'!$Z1097=""),"Class not attended", IF(AND('Care Companion Tracker'!$Z1097="",'Care Companion Tracker'!$U1097&lt;&gt;"",$K1097="Surgery",$W1097=""),"Practical Left", IF(AND('Care Companion Tracker'!$Z1097="",'Care Companion Tracker'!$U1097&lt;&gt;"",'Care Companion Tracker'!$K1097="Surgery",'Care Companion Tracker'!$Y1097=""),"Evaluation left",IF(OR(AND('Care Companion Tracker'!$Z1097&lt;&gt;"",'Care Companion Tracker'!$K1097="Surgery",'Care Companion Tracker'!$U1097&lt;&gt;"",'Care Companion Tracker'!$W1097&lt;&gt;"",'Care Companion Tracker'!$Y1097&lt;&gt;""),AND('Care Companion Tracker'!$Z1097&lt;&gt;"",'Care Companion Tracker'!$K1097="Procedure",'Care Companion Tracker'!$U1097&lt;&gt;""),AND('Care Companion Tracker'!$Z1097&lt;&gt;"",'Care Companion Tracker'!$K1097="Observation",'Care Companion Tracker'!$U1097&lt;&gt;"")),"Discharged &amp; completed",IF(AND('Care Companion Tracker'!$Z1097&lt;&gt;"",'Care Companion Tracker'!$U1097&lt;&gt;"",'Care Companion Tracker'!$W1097=""),"Discharged but no practical", IF(AND('Care Companion Tracker'!$Z1097&lt;&gt;"",'Care Companion Tracker'!$U1097&lt;&gt;"",'Care Companion Tracker'!$K1097="Surgery",'Care Companion Tracker'!$Y1097=""),"Discharged but no evaluation",IF(AND('Care Companion Tracker'!$Z1097&lt;&gt;"",'Care Companion Tracker'!$U1097=""),"Discharged but no class","Completed but not discharged")))))))</f>
        <v>Class not attended</v>
      </c>
      <c r="E1097" s="129" t="str">
        <f>IF(Table4[[#This Row],[DOA (DD/MM/YY)]]="","",TEXT(Table4[[#This Row],[DOA (DD/MM/YY)]],"mmm-yy"))</f>
        <v/>
      </c>
      <c r="F1097" s="148" t="str">
        <f>IF('Patient Admission Report'!H1092="","",'Patient Admission Report'!H1092)</f>
        <v/>
      </c>
      <c r="G1097" s="112" t="str">
        <f>IFERROR(IF('Patient Admission Report'!B1092="","",'Patient Admission Report'!B1092),"")</f>
        <v/>
      </c>
      <c r="H1097" s="68" t="str">
        <f>IFERROR(IF('Patient Admission Report'!C1092="","",'Patient Admission Report'!C1092),"")</f>
        <v/>
      </c>
      <c r="I1097" s="77" t="str">
        <f>IFERROR(IF('Patient Admission Report'!D1092="","",'Patient Admission Report'!D1092),"")</f>
        <v/>
      </c>
      <c r="J1097" s="68" t="str">
        <f>IFERROR(IF('Patient Admission Report'!E1092="","",'Patient Admission Report'!E1092),"")</f>
        <v/>
      </c>
      <c r="K1097" s="68" t="str">
        <f>IFERROR(IF('Patient Admission Report'!F1092="","",'Patient Admission Report'!F1092),"")</f>
        <v/>
      </c>
      <c r="L1097" s="68" t="str">
        <f>IFERROR(IF('Patient Admission Report'!G1092="","",'Patient Admission Report'!G1092),"")</f>
        <v/>
      </c>
      <c r="M1097" s="133" t="str">
        <f>IFERROR(IF('Patient Admission Report'!I1092="","",'Patient Admission Report'!I1092),"")</f>
        <v/>
      </c>
      <c r="N1097" s="124"/>
      <c r="O1097" s="116"/>
      <c r="P1097" s="72"/>
      <c r="Q1097" s="73"/>
      <c r="R1097" s="72"/>
      <c r="S1097" s="72"/>
      <c r="T1097" s="73"/>
      <c r="U1097" s="69"/>
      <c r="V1097" s="69"/>
      <c r="W1097" s="136"/>
      <c r="X1097" s="139"/>
      <c r="Y1097" s="121"/>
      <c r="Z1097" s="143" t="str">
        <f>IFERROR(VLOOKUP('Care Companion Tracker'!$G1097,'Patient Discharge Report'!$B$11:$E$1048576,3,FALSE),"")</f>
        <v/>
      </c>
      <c r="AA1097" s="94" t="str">
        <f>IFERROR(VLOOKUP('Care Companion Tracker'!$G1097,'Patient Discharge Report'!$B$11:$E$1048576,4,FALSE),"")</f>
        <v/>
      </c>
      <c r="AB1097" s="179">
        <f>ROUND(IF('Care Companion Tracker'!$Z1097="",0,('Care Companion Tracker'!$Z1097-'Care Companion Tracker'!$F1097)),0)</f>
        <v>0</v>
      </c>
      <c r="AC1097" s="116"/>
      <c r="AD1097" s="95"/>
    </row>
    <row r="1098" spans="2:30">
      <c r="B1098" s="67">
        <f t="shared" si="32"/>
        <v>1083</v>
      </c>
      <c r="C1098" s="68" t="str">
        <f t="shared" si="33"/>
        <v>Hyderabad</v>
      </c>
      <c r="D1098" s="93" t="str">
        <f>IF(AND('Care Companion Tracker'!$U1098="", 'Care Companion Tracker'!$Z1098=""),"Class not attended", IF(AND('Care Companion Tracker'!$Z1098="",'Care Companion Tracker'!$U1098&lt;&gt;"",$K1098="Surgery",$W1098=""),"Practical Left", IF(AND('Care Companion Tracker'!$Z1098="",'Care Companion Tracker'!$U1098&lt;&gt;"",'Care Companion Tracker'!$K1098="Surgery",'Care Companion Tracker'!$Y1098=""),"Evaluation left",IF(OR(AND('Care Companion Tracker'!$Z1098&lt;&gt;"",'Care Companion Tracker'!$K1098="Surgery",'Care Companion Tracker'!$U1098&lt;&gt;"",'Care Companion Tracker'!$W1098&lt;&gt;"",'Care Companion Tracker'!$Y1098&lt;&gt;""),AND('Care Companion Tracker'!$Z1098&lt;&gt;"",'Care Companion Tracker'!$K1098="Procedure",'Care Companion Tracker'!$U1098&lt;&gt;""),AND('Care Companion Tracker'!$Z1098&lt;&gt;"",'Care Companion Tracker'!$K1098="Observation",'Care Companion Tracker'!$U1098&lt;&gt;"")),"Discharged &amp; completed",IF(AND('Care Companion Tracker'!$Z1098&lt;&gt;"",'Care Companion Tracker'!$U1098&lt;&gt;"",'Care Companion Tracker'!$W1098=""),"Discharged but no practical", IF(AND('Care Companion Tracker'!$Z1098&lt;&gt;"",'Care Companion Tracker'!$U1098&lt;&gt;"",'Care Companion Tracker'!$K1098="Surgery",'Care Companion Tracker'!$Y1098=""),"Discharged but no evaluation",IF(AND('Care Companion Tracker'!$Z1098&lt;&gt;"",'Care Companion Tracker'!$U1098=""),"Discharged but no class","Completed but not discharged")))))))</f>
        <v>Class not attended</v>
      </c>
      <c r="E1098" s="129" t="str">
        <f>IF(Table4[[#This Row],[DOA (DD/MM/YY)]]="","",TEXT(Table4[[#This Row],[DOA (DD/MM/YY)]],"mmm-yy"))</f>
        <v/>
      </c>
      <c r="F1098" s="148" t="str">
        <f>IF('Patient Admission Report'!H1093="","",'Patient Admission Report'!H1093)</f>
        <v/>
      </c>
      <c r="G1098" s="112" t="str">
        <f>IFERROR(IF('Patient Admission Report'!B1093="","",'Patient Admission Report'!B1093),"")</f>
        <v/>
      </c>
      <c r="H1098" s="68" t="str">
        <f>IFERROR(IF('Patient Admission Report'!C1093="","",'Patient Admission Report'!C1093),"")</f>
        <v/>
      </c>
      <c r="I1098" s="77" t="str">
        <f>IFERROR(IF('Patient Admission Report'!D1093="","",'Patient Admission Report'!D1093),"")</f>
        <v/>
      </c>
      <c r="J1098" s="68" t="str">
        <f>IFERROR(IF('Patient Admission Report'!E1093="","",'Patient Admission Report'!E1093),"")</f>
        <v/>
      </c>
      <c r="K1098" s="68" t="str">
        <f>IFERROR(IF('Patient Admission Report'!F1093="","",'Patient Admission Report'!F1093),"")</f>
        <v/>
      </c>
      <c r="L1098" s="68" t="str">
        <f>IFERROR(IF('Patient Admission Report'!G1093="","",'Patient Admission Report'!G1093),"")</f>
        <v/>
      </c>
      <c r="M1098" s="133" t="str">
        <f>IFERROR(IF('Patient Admission Report'!I1093="","",'Patient Admission Report'!I1093),"")</f>
        <v/>
      </c>
      <c r="N1098" s="124"/>
      <c r="O1098" s="116"/>
      <c r="P1098" s="72"/>
      <c r="Q1098" s="73"/>
      <c r="R1098" s="72"/>
      <c r="S1098" s="72"/>
      <c r="T1098" s="73"/>
      <c r="U1098" s="69"/>
      <c r="V1098" s="69"/>
      <c r="W1098" s="136"/>
      <c r="X1098" s="139"/>
      <c r="Y1098" s="121"/>
      <c r="Z1098" s="143" t="str">
        <f>IFERROR(VLOOKUP('Care Companion Tracker'!$G1098,'Patient Discharge Report'!$B$11:$E$1048576,3,FALSE),"")</f>
        <v/>
      </c>
      <c r="AA1098" s="94" t="str">
        <f>IFERROR(VLOOKUP('Care Companion Tracker'!$G1098,'Patient Discharge Report'!$B$11:$E$1048576,4,FALSE),"")</f>
        <v/>
      </c>
      <c r="AB1098" s="179">
        <f>ROUND(IF('Care Companion Tracker'!$Z1098="",0,('Care Companion Tracker'!$Z1098-'Care Companion Tracker'!$F1098)),0)</f>
        <v>0</v>
      </c>
      <c r="AC1098" s="116"/>
      <c r="AD1098" s="95"/>
    </row>
    <row r="1099" spans="2:30">
      <c r="B1099" s="67">
        <f t="shared" si="32"/>
        <v>1084</v>
      </c>
      <c r="C1099" s="68" t="str">
        <f t="shared" si="33"/>
        <v>Hyderabad</v>
      </c>
      <c r="D1099" s="93" t="str">
        <f>IF(AND('Care Companion Tracker'!$U1099="", 'Care Companion Tracker'!$Z1099=""),"Class not attended", IF(AND('Care Companion Tracker'!$Z1099="",'Care Companion Tracker'!$U1099&lt;&gt;"",$K1099="Surgery",$W1099=""),"Practical Left", IF(AND('Care Companion Tracker'!$Z1099="",'Care Companion Tracker'!$U1099&lt;&gt;"",'Care Companion Tracker'!$K1099="Surgery",'Care Companion Tracker'!$Y1099=""),"Evaluation left",IF(OR(AND('Care Companion Tracker'!$Z1099&lt;&gt;"",'Care Companion Tracker'!$K1099="Surgery",'Care Companion Tracker'!$U1099&lt;&gt;"",'Care Companion Tracker'!$W1099&lt;&gt;"",'Care Companion Tracker'!$Y1099&lt;&gt;""),AND('Care Companion Tracker'!$Z1099&lt;&gt;"",'Care Companion Tracker'!$K1099="Procedure",'Care Companion Tracker'!$U1099&lt;&gt;""),AND('Care Companion Tracker'!$Z1099&lt;&gt;"",'Care Companion Tracker'!$K1099="Observation",'Care Companion Tracker'!$U1099&lt;&gt;"")),"Discharged &amp; completed",IF(AND('Care Companion Tracker'!$Z1099&lt;&gt;"",'Care Companion Tracker'!$U1099&lt;&gt;"",'Care Companion Tracker'!$W1099=""),"Discharged but no practical", IF(AND('Care Companion Tracker'!$Z1099&lt;&gt;"",'Care Companion Tracker'!$U1099&lt;&gt;"",'Care Companion Tracker'!$K1099="Surgery",'Care Companion Tracker'!$Y1099=""),"Discharged but no evaluation",IF(AND('Care Companion Tracker'!$Z1099&lt;&gt;"",'Care Companion Tracker'!$U1099=""),"Discharged but no class","Completed but not discharged")))))))</f>
        <v>Class not attended</v>
      </c>
      <c r="E1099" s="129" t="str">
        <f>IF(Table4[[#This Row],[DOA (DD/MM/YY)]]="","",TEXT(Table4[[#This Row],[DOA (DD/MM/YY)]],"mmm-yy"))</f>
        <v/>
      </c>
      <c r="F1099" s="148" t="str">
        <f>IF('Patient Admission Report'!H1094="","",'Patient Admission Report'!H1094)</f>
        <v/>
      </c>
      <c r="G1099" s="112" t="str">
        <f>IFERROR(IF('Patient Admission Report'!B1094="","",'Patient Admission Report'!B1094),"")</f>
        <v/>
      </c>
      <c r="H1099" s="68" t="str">
        <f>IFERROR(IF('Patient Admission Report'!C1094="","",'Patient Admission Report'!C1094),"")</f>
        <v/>
      </c>
      <c r="I1099" s="77" t="str">
        <f>IFERROR(IF('Patient Admission Report'!D1094="","",'Patient Admission Report'!D1094),"")</f>
        <v/>
      </c>
      <c r="J1099" s="68" t="str">
        <f>IFERROR(IF('Patient Admission Report'!E1094="","",'Patient Admission Report'!E1094),"")</f>
        <v/>
      </c>
      <c r="K1099" s="68" t="str">
        <f>IFERROR(IF('Patient Admission Report'!F1094="","",'Patient Admission Report'!F1094),"")</f>
        <v/>
      </c>
      <c r="L1099" s="68" t="str">
        <f>IFERROR(IF('Patient Admission Report'!G1094="","",'Patient Admission Report'!G1094),"")</f>
        <v/>
      </c>
      <c r="M1099" s="133" t="str">
        <f>IFERROR(IF('Patient Admission Report'!I1094="","",'Patient Admission Report'!I1094),"")</f>
        <v/>
      </c>
      <c r="N1099" s="124"/>
      <c r="O1099" s="116"/>
      <c r="P1099" s="72"/>
      <c r="Q1099" s="73"/>
      <c r="R1099" s="72"/>
      <c r="S1099" s="72"/>
      <c r="T1099" s="73"/>
      <c r="U1099" s="69"/>
      <c r="V1099" s="69"/>
      <c r="W1099" s="136"/>
      <c r="X1099" s="139"/>
      <c r="Y1099" s="121"/>
      <c r="Z1099" s="143" t="str">
        <f>IFERROR(VLOOKUP('Care Companion Tracker'!$G1099,'Patient Discharge Report'!$B$11:$E$1048576,3,FALSE),"")</f>
        <v/>
      </c>
      <c r="AA1099" s="94" t="str">
        <f>IFERROR(VLOOKUP('Care Companion Tracker'!$G1099,'Patient Discharge Report'!$B$11:$E$1048576,4,FALSE),"")</f>
        <v/>
      </c>
      <c r="AB1099" s="179">
        <f>ROUND(IF('Care Companion Tracker'!$Z1099="",0,('Care Companion Tracker'!$Z1099-'Care Companion Tracker'!$F1099)),0)</f>
        <v>0</v>
      </c>
      <c r="AC1099" s="116"/>
      <c r="AD1099" s="95"/>
    </row>
    <row r="1100" spans="2:30">
      <c r="B1100" s="67">
        <f t="shared" si="32"/>
        <v>1085</v>
      </c>
      <c r="C1100" s="68" t="str">
        <f t="shared" si="33"/>
        <v>Hyderabad</v>
      </c>
      <c r="D1100" s="93" t="str">
        <f>IF(AND('Care Companion Tracker'!$U1100="", 'Care Companion Tracker'!$Z1100=""),"Class not attended", IF(AND('Care Companion Tracker'!$Z1100="",'Care Companion Tracker'!$U1100&lt;&gt;"",$K1100="Surgery",$W1100=""),"Practical Left", IF(AND('Care Companion Tracker'!$Z1100="",'Care Companion Tracker'!$U1100&lt;&gt;"",'Care Companion Tracker'!$K1100="Surgery",'Care Companion Tracker'!$Y1100=""),"Evaluation left",IF(OR(AND('Care Companion Tracker'!$Z1100&lt;&gt;"",'Care Companion Tracker'!$K1100="Surgery",'Care Companion Tracker'!$U1100&lt;&gt;"",'Care Companion Tracker'!$W1100&lt;&gt;"",'Care Companion Tracker'!$Y1100&lt;&gt;""),AND('Care Companion Tracker'!$Z1100&lt;&gt;"",'Care Companion Tracker'!$K1100="Procedure",'Care Companion Tracker'!$U1100&lt;&gt;""),AND('Care Companion Tracker'!$Z1100&lt;&gt;"",'Care Companion Tracker'!$K1100="Observation",'Care Companion Tracker'!$U1100&lt;&gt;"")),"Discharged &amp; completed",IF(AND('Care Companion Tracker'!$Z1100&lt;&gt;"",'Care Companion Tracker'!$U1100&lt;&gt;"",'Care Companion Tracker'!$W1100=""),"Discharged but no practical", IF(AND('Care Companion Tracker'!$Z1100&lt;&gt;"",'Care Companion Tracker'!$U1100&lt;&gt;"",'Care Companion Tracker'!$K1100="Surgery",'Care Companion Tracker'!$Y1100=""),"Discharged but no evaluation",IF(AND('Care Companion Tracker'!$Z1100&lt;&gt;"",'Care Companion Tracker'!$U1100=""),"Discharged but no class","Completed but not discharged")))))))</f>
        <v>Class not attended</v>
      </c>
      <c r="E1100" s="129" t="str">
        <f>IF(Table4[[#This Row],[DOA (DD/MM/YY)]]="","",TEXT(Table4[[#This Row],[DOA (DD/MM/YY)]],"mmm-yy"))</f>
        <v/>
      </c>
      <c r="F1100" s="148" t="str">
        <f>IF('Patient Admission Report'!H1095="","",'Patient Admission Report'!H1095)</f>
        <v/>
      </c>
      <c r="G1100" s="112" t="str">
        <f>IFERROR(IF('Patient Admission Report'!B1095="","",'Patient Admission Report'!B1095),"")</f>
        <v/>
      </c>
      <c r="H1100" s="68" t="str">
        <f>IFERROR(IF('Patient Admission Report'!C1095="","",'Patient Admission Report'!C1095),"")</f>
        <v/>
      </c>
      <c r="I1100" s="77" t="str">
        <f>IFERROR(IF('Patient Admission Report'!D1095="","",'Patient Admission Report'!D1095),"")</f>
        <v/>
      </c>
      <c r="J1100" s="68" t="str">
        <f>IFERROR(IF('Patient Admission Report'!E1095="","",'Patient Admission Report'!E1095),"")</f>
        <v/>
      </c>
      <c r="K1100" s="68" t="str">
        <f>IFERROR(IF('Patient Admission Report'!F1095="","",'Patient Admission Report'!F1095),"")</f>
        <v/>
      </c>
      <c r="L1100" s="68" t="str">
        <f>IFERROR(IF('Patient Admission Report'!G1095="","",'Patient Admission Report'!G1095),"")</f>
        <v/>
      </c>
      <c r="M1100" s="133" t="str">
        <f>IFERROR(IF('Patient Admission Report'!I1095="","",'Patient Admission Report'!I1095),"")</f>
        <v/>
      </c>
      <c r="N1100" s="124"/>
      <c r="O1100" s="116"/>
      <c r="P1100" s="72"/>
      <c r="Q1100" s="73"/>
      <c r="R1100" s="72"/>
      <c r="S1100" s="72"/>
      <c r="T1100" s="73"/>
      <c r="U1100" s="69"/>
      <c r="V1100" s="69"/>
      <c r="W1100" s="136"/>
      <c r="X1100" s="139"/>
      <c r="Y1100" s="121"/>
      <c r="Z1100" s="143" t="str">
        <f>IFERROR(VLOOKUP('Care Companion Tracker'!$G1100,'Patient Discharge Report'!$B$11:$E$1048576,3,FALSE),"")</f>
        <v/>
      </c>
      <c r="AA1100" s="94" t="str">
        <f>IFERROR(VLOOKUP('Care Companion Tracker'!$G1100,'Patient Discharge Report'!$B$11:$E$1048576,4,FALSE),"")</f>
        <v/>
      </c>
      <c r="AB1100" s="179">
        <f>ROUND(IF('Care Companion Tracker'!$Z1100="",0,('Care Companion Tracker'!$Z1100-'Care Companion Tracker'!$F1100)),0)</f>
        <v>0</v>
      </c>
      <c r="AC1100" s="116"/>
      <c r="AD1100" s="95"/>
    </row>
    <row r="1101" spans="2:30">
      <c r="B1101" s="67">
        <f t="shared" si="32"/>
        <v>1086</v>
      </c>
      <c r="C1101" s="68" t="str">
        <f t="shared" si="33"/>
        <v>Hyderabad</v>
      </c>
      <c r="D1101" s="93" t="str">
        <f>IF(AND('Care Companion Tracker'!$U1101="", 'Care Companion Tracker'!$Z1101=""),"Class not attended", IF(AND('Care Companion Tracker'!$Z1101="",'Care Companion Tracker'!$U1101&lt;&gt;"",$K1101="Surgery",$W1101=""),"Practical Left", IF(AND('Care Companion Tracker'!$Z1101="",'Care Companion Tracker'!$U1101&lt;&gt;"",'Care Companion Tracker'!$K1101="Surgery",'Care Companion Tracker'!$Y1101=""),"Evaluation left",IF(OR(AND('Care Companion Tracker'!$Z1101&lt;&gt;"",'Care Companion Tracker'!$K1101="Surgery",'Care Companion Tracker'!$U1101&lt;&gt;"",'Care Companion Tracker'!$W1101&lt;&gt;"",'Care Companion Tracker'!$Y1101&lt;&gt;""),AND('Care Companion Tracker'!$Z1101&lt;&gt;"",'Care Companion Tracker'!$K1101="Procedure",'Care Companion Tracker'!$U1101&lt;&gt;""),AND('Care Companion Tracker'!$Z1101&lt;&gt;"",'Care Companion Tracker'!$K1101="Observation",'Care Companion Tracker'!$U1101&lt;&gt;"")),"Discharged &amp; completed",IF(AND('Care Companion Tracker'!$Z1101&lt;&gt;"",'Care Companion Tracker'!$U1101&lt;&gt;"",'Care Companion Tracker'!$W1101=""),"Discharged but no practical", IF(AND('Care Companion Tracker'!$Z1101&lt;&gt;"",'Care Companion Tracker'!$U1101&lt;&gt;"",'Care Companion Tracker'!$K1101="Surgery",'Care Companion Tracker'!$Y1101=""),"Discharged but no evaluation",IF(AND('Care Companion Tracker'!$Z1101&lt;&gt;"",'Care Companion Tracker'!$U1101=""),"Discharged but no class","Completed but not discharged")))))))</f>
        <v>Class not attended</v>
      </c>
      <c r="E1101" s="129" t="str">
        <f>IF(Table4[[#This Row],[DOA (DD/MM/YY)]]="","",TEXT(Table4[[#This Row],[DOA (DD/MM/YY)]],"mmm-yy"))</f>
        <v/>
      </c>
      <c r="F1101" s="148" t="str">
        <f>IF('Patient Admission Report'!H1096="","",'Patient Admission Report'!H1096)</f>
        <v/>
      </c>
      <c r="G1101" s="112" t="str">
        <f>IFERROR(IF('Patient Admission Report'!B1096="","",'Patient Admission Report'!B1096),"")</f>
        <v/>
      </c>
      <c r="H1101" s="68" t="str">
        <f>IFERROR(IF('Patient Admission Report'!C1096="","",'Patient Admission Report'!C1096),"")</f>
        <v/>
      </c>
      <c r="I1101" s="77" t="str">
        <f>IFERROR(IF('Patient Admission Report'!D1096="","",'Patient Admission Report'!D1096),"")</f>
        <v/>
      </c>
      <c r="J1101" s="68" t="str">
        <f>IFERROR(IF('Patient Admission Report'!E1096="","",'Patient Admission Report'!E1096),"")</f>
        <v/>
      </c>
      <c r="K1101" s="68" t="str">
        <f>IFERROR(IF('Patient Admission Report'!F1096="","",'Patient Admission Report'!F1096),"")</f>
        <v/>
      </c>
      <c r="L1101" s="68" t="str">
        <f>IFERROR(IF('Patient Admission Report'!G1096="","",'Patient Admission Report'!G1096),"")</f>
        <v/>
      </c>
      <c r="M1101" s="133" t="str">
        <f>IFERROR(IF('Patient Admission Report'!I1096="","",'Patient Admission Report'!I1096),"")</f>
        <v/>
      </c>
      <c r="N1101" s="124"/>
      <c r="O1101" s="116"/>
      <c r="P1101" s="72"/>
      <c r="Q1101" s="73"/>
      <c r="R1101" s="72"/>
      <c r="S1101" s="72"/>
      <c r="T1101" s="73"/>
      <c r="U1101" s="69"/>
      <c r="V1101" s="69"/>
      <c r="W1101" s="136"/>
      <c r="X1101" s="139"/>
      <c r="Y1101" s="121"/>
      <c r="Z1101" s="143" t="str">
        <f>IFERROR(VLOOKUP('Care Companion Tracker'!$G1101,'Patient Discharge Report'!$B$11:$E$1048576,3,FALSE),"")</f>
        <v/>
      </c>
      <c r="AA1101" s="94" t="str">
        <f>IFERROR(VLOOKUP('Care Companion Tracker'!$G1101,'Patient Discharge Report'!$B$11:$E$1048576,4,FALSE),"")</f>
        <v/>
      </c>
      <c r="AB1101" s="179">
        <f>ROUND(IF('Care Companion Tracker'!$Z1101="",0,('Care Companion Tracker'!$Z1101-'Care Companion Tracker'!$F1101)),0)</f>
        <v>0</v>
      </c>
      <c r="AC1101" s="116"/>
      <c r="AD1101" s="95"/>
    </row>
    <row r="1102" spans="2:30">
      <c r="B1102" s="67">
        <f t="shared" si="32"/>
        <v>1087</v>
      </c>
      <c r="C1102" s="68" t="str">
        <f t="shared" si="33"/>
        <v>Hyderabad</v>
      </c>
      <c r="D1102" s="93" t="str">
        <f>IF(AND('Care Companion Tracker'!$U1102="", 'Care Companion Tracker'!$Z1102=""),"Class not attended", IF(AND('Care Companion Tracker'!$Z1102="",'Care Companion Tracker'!$U1102&lt;&gt;"",$K1102="Surgery",$W1102=""),"Practical Left", IF(AND('Care Companion Tracker'!$Z1102="",'Care Companion Tracker'!$U1102&lt;&gt;"",'Care Companion Tracker'!$K1102="Surgery",'Care Companion Tracker'!$Y1102=""),"Evaluation left",IF(OR(AND('Care Companion Tracker'!$Z1102&lt;&gt;"",'Care Companion Tracker'!$K1102="Surgery",'Care Companion Tracker'!$U1102&lt;&gt;"",'Care Companion Tracker'!$W1102&lt;&gt;"",'Care Companion Tracker'!$Y1102&lt;&gt;""),AND('Care Companion Tracker'!$Z1102&lt;&gt;"",'Care Companion Tracker'!$K1102="Procedure",'Care Companion Tracker'!$U1102&lt;&gt;""),AND('Care Companion Tracker'!$Z1102&lt;&gt;"",'Care Companion Tracker'!$K1102="Observation",'Care Companion Tracker'!$U1102&lt;&gt;"")),"Discharged &amp; completed",IF(AND('Care Companion Tracker'!$Z1102&lt;&gt;"",'Care Companion Tracker'!$U1102&lt;&gt;"",'Care Companion Tracker'!$W1102=""),"Discharged but no practical", IF(AND('Care Companion Tracker'!$Z1102&lt;&gt;"",'Care Companion Tracker'!$U1102&lt;&gt;"",'Care Companion Tracker'!$K1102="Surgery",'Care Companion Tracker'!$Y1102=""),"Discharged but no evaluation",IF(AND('Care Companion Tracker'!$Z1102&lt;&gt;"",'Care Companion Tracker'!$U1102=""),"Discharged but no class","Completed but not discharged")))))))</f>
        <v>Class not attended</v>
      </c>
      <c r="E1102" s="129" t="str">
        <f>IF(Table4[[#This Row],[DOA (DD/MM/YY)]]="","",TEXT(Table4[[#This Row],[DOA (DD/MM/YY)]],"mmm-yy"))</f>
        <v/>
      </c>
      <c r="F1102" s="148" t="str">
        <f>IF('Patient Admission Report'!H1097="","",'Patient Admission Report'!H1097)</f>
        <v/>
      </c>
      <c r="G1102" s="112" t="str">
        <f>IFERROR(IF('Patient Admission Report'!B1097="","",'Patient Admission Report'!B1097),"")</f>
        <v/>
      </c>
      <c r="H1102" s="68" t="str">
        <f>IFERROR(IF('Patient Admission Report'!C1097="","",'Patient Admission Report'!C1097),"")</f>
        <v/>
      </c>
      <c r="I1102" s="77" t="str">
        <f>IFERROR(IF('Patient Admission Report'!D1097="","",'Patient Admission Report'!D1097),"")</f>
        <v/>
      </c>
      <c r="J1102" s="68" t="str">
        <f>IFERROR(IF('Patient Admission Report'!E1097="","",'Patient Admission Report'!E1097),"")</f>
        <v/>
      </c>
      <c r="K1102" s="68" t="str">
        <f>IFERROR(IF('Patient Admission Report'!F1097="","",'Patient Admission Report'!F1097),"")</f>
        <v/>
      </c>
      <c r="L1102" s="68" t="str">
        <f>IFERROR(IF('Patient Admission Report'!G1097="","",'Patient Admission Report'!G1097),"")</f>
        <v/>
      </c>
      <c r="M1102" s="133" t="str">
        <f>IFERROR(IF('Patient Admission Report'!I1097="","",'Patient Admission Report'!I1097),"")</f>
        <v/>
      </c>
      <c r="N1102" s="124"/>
      <c r="O1102" s="116"/>
      <c r="P1102" s="72"/>
      <c r="Q1102" s="73"/>
      <c r="R1102" s="72"/>
      <c r="S1102" s="72"/>
      <c r="T1102" s="73"/>
      <c r="U1102" s="69"/>
      <c r="V1102" s="69"/>
      <c r="W1102" s="136"/>
      <c r="X1102" s="139"/>
      <c r="Y1102" s="121"/>
      <c r="Z1102" s="143" t="str">
        <f>IFERROR(VLOOKUP('Care Companion Tracker'!$G1102,'Patient Discharge Report'!$B$11:$E$1048576,3,FALSE),"")</f>
        <v/>
      </c>
      <c r="AA1102" s="94" t="str">
        <f>IFERROR(VLOOKUP('Care Companion Tracker'!$G1102,'Patient Discharge Report'!$B$11:$E$1048576,4,FALSE),"")</f>
        <v/>
      </c>
      <c r="AB1102" s="179">
        <f>ROUND(IF('Care Companion Tracker'!$Z1102="",0,('Care Companion Tracker'!$Z1102-'Care Companion Tracker'!$F1102)),0)</f>
        <v>0</v>
      </c>
      <c r="AC1102" s="116"/>
      <c r="AD1102" s="95"/>
    </row>
    <row r="1103" spans="2:30">
      <c r="B1103" s="67">
        <f t="shared" si="32"/>
        <v>1088</v>
      </c>
      <c r="C1103" s="68" t="str">
        <f t="shared" si="33"/>
        <v>Hyderabad</v>
      </c>
      <c r="D1103" s="93" t="str">
        <f>IF(AND('Care Companion Tracker'!$U1103="", 'Care Companion Tracker'!$Z1103=""),"Class not attended", IF(AND('Care Companion Tracker'!$Z1103="",'Care Companion Tracker'!$U1103&lt;&gt;"",$K1103="Surgery",$W1103=""),"Practical Left", IF(AND('Care Companion Tracker'!$Z1103="",'Care Companion Tracker'!$U1103&lt;&gt;"",'Care Companion Tracker'!$K1103="Surgery",'Care Companion Tracker'!$Y1103=""),"Evaluation left",IF(OR(AND('Care Companion Tracker'!$Z1103&lt;&gt;"",'Care Companion Tracker'!$K1103="Surgery",'Care Companion Tracker'!$U1103&lt;&gt;"",'Care Companion Tracker'!$W1103&lt;&gt;"",'Care Companion Tracker'!$Y1103&lt;&gt;""),AND('Care Companion Tracker'!$Z1103&lt;&gt;"",'Care Companion Tracker'!$K1103="Procedure",'Care Companion Tracker'!$U1103&lt;&gt;""),AND('Care Companion Tracker'!$Z1103&lt;&gt;"",'Care Companion Tracker'!$K1103="Observation",'Care Companion Tracker'!$U1103&lt;&gt;"")),"Discharged &amp; completed",IF(AND('Care Companion Tracker'!$Z1103&lt;&gt;"",'Care Companion Tracker'!$U1103&lt;&gt;"",'Care Companion Tracker'!$W1103=""),"Discharged but no practical", IF(AND('Care Companion Tracker'!$Z1103&lt;&gt;"",'Care Companion Tracker'!$U1103&lt;&gt;"",'Care Companion Tracker'!$K1103="Surgery",'Care Companion Tracker'!$Y1103=""),"Discharged but no evaluation",IF(AND('Care Companion Tracker'!$Z1103&lt;&gt;"",'Care Companion Tracker'!$U1103=""),"Discharged but no class","Completed but not discharged")))))))</f>
        <v>Class not attended</v>
      </c>
      <c r="E1103" s="129" t="str">
        <f>IF(Table4[[#This Row],[DOA (DD/MM/YY)]]="","",TEXT(Table4[[#This Row],[DOA (DD/MM/YY)]],"mmm-yy"))</f>
        <v/>
      </c>
      <c r="F1103" s="148" t="str">
        <f>IF('Patient Admission Report'!H1098="","",'Patient Admission Report'!H1098)</f>
        <v/>
      </c>
      <c r="G1103" s="112" t="str">
        <f>IFERROR(IF('Patient Admission Report'!B1098="","",'Patient Admission Report'!B1098),"")</f>
        <v/>
      </c>
      <c r="H1103" s="68" t="str">
        <f>IFERROR(IF('Patient Admission Report'!C1098="","",'Patient Admission Report'!C1098),"")</f>
        <v/>
      </c>
      <c r="I1103" s="77" t="str">
        <f>IFERROR(IF('Patient Admission Report'!D1098="","",'Patient Admission Report'!D1098),"")</f>
        <v/>
      </c>
      <c r="J1103" s="68" t="str">
        <f>IFERROR(IF('Patient Admission Report'!E1098="","",'Patient Admission Report'!E1098),"")</f>
        <v/>
      </c>
      <c r="K1103" s="68" t="str">
        <f>IFERROR(IF('Patient Admission Report'!F1098="","",'Patient Admission Report'!F1098),"")</f>
        <v/>
      </c>
      <c r="L1103" s="68" t="str">
        <f>IFERROR(IF('Patient Admission Report'!G1098="","",'Patient Admission Report'!G1098),"")</f>
        <v/>
      </c>
      <c r="M1103" s="133" t="str">
        <f>IFERROR(IF('Patient Admission Report'!I1098="","",'Patient Admission Report'!I1098),"")</f>
        <v/>
      </c>
      <c r="N1103" s="124"/>
      <c r="O1103" s="116"/>
      <c r="P1103" s="72"/>
      <c r="Q1103" s="73"/>
      <c r="R1103" s="72"/>
      <c r="S1103" s="72"/>
      <c r="T1103" s="73"/>
      <c r="U1103" s="69"/>
      <c r="V1103" s="69"/>
      <c r="W1103" s="136"/>
      <c r="X1103" s="139"/>
      <c r="Y1103" s="121"/>
      <c r="Z1103" s="143" t="str">
        <f>IFERROR(VLOOKUP('Care Companion Tracker'!$G1103,'Patient Discharge Report'!$B$11:$E$1048576,3,FALSE),"")</f>
        <v/>
      </c>
      <c r="AA1103" s="94" t="str">
        <f>IFERROR(VLOOKUP('Care Companion Tracker'!$G1103,'Patient Discharge Report'!$B$11:$E$1048576,4,FALSE),"")</f>
        <v/>
      </c>
      <c r="AB1103" s="179">
        <f>ROUND(IF('Care Companion Tracker'!$Z1103="",0,('Care Companion Tracker'!$Z1103-'Care Companion Tracker'!$F1103)),0)</f>
        <v>0</v>
      </c>
      <c r="AC1103" s="116"/>
      <c r="AD1103" s="95"/>
    </row>
    <row r="1104" spans="2:30">
      <c r="B1104" s="67">
        <f t="shared" si="32"/>
        <v>1089</v>
      </c>
      <c r="C1104" s="68" t="str">
        <f t="shared" si="33"/>
        <v>Hyderabad</v>
      </c>
      <c r="D1104" s="93" t="str">
        <f>IF(AND('Care Companion Tracker'!$U1104="", 'Care Companion Tracker'!$Z1104=""),"Class not attended", IF(AND('Care Companion Tracker'!$Z1104="",'Care Companion Tracker'!$U1104&lt;&gt;"",$K1104="Surgery",$W1104=""),"Practical Left", IF(AND('Care Companion Tracker'!$Z1104="",'Care Companion Tracker'!$U1104&lt;&gt;"",'Care Companion Tracker'!$K1104="Surgery",'Care Companion Tracker'!$Y1104=""),"Evaluation left",IF(OR(AND('Care Companion Tracker'!$Z1104&lt;&gt;"",'Care Companion Tracker'!$K1104="Surgery",'Care Companion Tracker'!$U1104&lt;&gt;"",'Care Companion Tracker'!$W1104&lt;&gt;"",'Care Companion Tracker'!$Y1104&lt;&gt;""),AND('Care Companion Tracker'!$Z1104&lt;&gt;"",'Care Companion Tracker'!$K1104="Procedure",'Care Companion Tracker'!$U1104&lt;&gt;""),AND('Care Companion Tracker'!$Z1104&lt;&gt;"",'Care Companion Tracker'!$K1104="Observation",'Care Companion Tracker'!$U1104&lt;&gt;"")),"Discharged &amp; completed",IF(AND('Care Companion Tracker'!$Z1104&lt;&gt;"",'Care Companion Tracker'!$U1104&lt;&gt;"",'Care Companion Tracker'!$W1104=""),"Discharged but no practical", IF(AND('Care Companion Tracker'!$Z1104&lt;&gt;"",'Care Companion Tracker'!$U1104&lt;&gt;"",'Care Companion Tracker'!$K1104="Surgery",'Care Companion Tracker'!$Y1104=""),"Discharged but no evaluation",IF(AND('Care Companion Tracker'!$Z1104&lt;&gt;"",'Care Companion Tracker'!$U1104=""),"Discharged but no class","Completed but not discharged")))))))</f>
        <v>Class not attended</v>
      </c>
      <c r="E1104" s="129" t="str">
        <f>IF(Table4[[#This Row],[DOA (DD/MM/YY)]]="","",TEXT(Table4[[#This Row],[DOA (DD/MM/YY)]],"mmm-yy"))</f>
        <v/>
      </c>
      <c r="F1104" s="148" t="str">
        <f>IF('Patient Admission Report'!H1099="","",'Patient Admission Report'!H1099)</f>
        <v/>
      </c>
      <c r="G1104" s="112" t="str">
        <f>IFERROR(IF('Patient Admission Report'!B1099="","",'Patient Admission Report'!B1099),"")</f>
        <v/>
      </c>
      <c r="H1104" s="68" t="str">
        <f>IFERROR(IF('Patient Admission Report'!C1099="","",'Patient Admission Report'!C1099),"")</f>
        <v/>
      </c>
      <c r="I1104" s="77" t="str">
        <f>IFERROR(IF('Patient Admission Report'!D1099="","",'Patient Admission Report'!D1099),"")</f>
        <v/>
      </c>
      <c r="J1104" s="68" t="str">
        <f>IFERROR(IF('Patient Admission Report'!E1099="","",'Patient Admission Report'!E1099),"")</f>
        <v/>
      </c>
      <c r="K1104" s="68" t="str">
        <f>IFERROR(IF('Patient Admission Report'!F1099="","",'Patient Admission Report'!F1099),"")</f>
        <v/>
      </c>
      <c r="L1104" s="68" t="str">
        <f>IFERROR(IF('Patient Admission Report'!G1099="","",'Patient Admission Report'!G1099),"")</f>
        <v/>
      </c>
      <c r="M1104" s="133" t="str">
        <f>IFERROR(IF('Patient Admission Report'!I1099="","",'Patient Admission Report'!I1099),"")</f>
        <v/>
      </c>
      <c r="N1104" s="124"/>
      <c r="O1104" s="116"/>
      <c r="P1104" s="72"/>
      <c r="Q1104" s="73"/>
      <c r="R1104" s="72"/>
      <c r="S1104" s="72"/>
      <c r="T1104" s="73"/>
      <c r="U1104" s="69"/>
      <c r="V1104" s="69"/>
      <c r="W1104" s="136"/>
      <c r="X1104" s="139"/>
      <c r="Y1104" s="121"/>
      <c r="Z1104" s="143" t="str">
        <f>IFERROR(VLOOKUP('Care Companion Tracker'!$G1104,'Patient Discharge Report'!$B$11:$E$1048576,3,FALSE),"")</f>
        <v/>
      </c>
      <c r="AA1104" s="94" t="str">
        <f>IFERROR(VLOOKUP('Care Companion Tracker'!$G1104,'Patient Discharge Report'!$B$11:$E$1048576,4,FALSE),"")</f>
        <v/>
      </c>
      <c r="AB1104" s="179">
        <f>ROUND(IF('Care Companion Tracker'!$Z1104="",0,('Care Companion Tracker'!$Z1104-'Care Companion Tracker'!$F1104)),0)</f>
        <v>0</v>
      </c>
      <c r="AC1104" s="116"/>
      <c r="AD1104" s="95"/>
    </row>
    <row r="1105" spans="2:30">
      <c r="B1105" s="67">
        <f t="shared" ref="B1105:B1168" si="34">IF(B1104="S.No.",1,B1104+1)</f>
        <v>1090</v>
      </c>
      <c r="C1105" s="68" t="str">
        <f t="shared" ref="C1105:C1168" si="35">$C$10</f>
        <v>Hyderabad</v>
      </c>
      <c r="D1105" s="93" t="str">
        <f>IF(AND('Care Companion Tracker'!$U1105="", 'Care Companion Tracker'!$Z1105=""),"Class not attended", IF(AND('Care Companion Tracker'!$Z1105="",'Care Companion Tracker'!$U1105&lt;&gt;"",$K1105="Surgery",$W1105=""),"Practical Left", IF(AND('Care Companion Tracker'!$Z1105="",'Care Companion Tracker'!$U1105&lt;&gt;"",'Care Companion Tracker'!$K1105="Surgery",'Care Companion Tracker'!$Y1105=""),"Evaluation left",IF(OR(AND('Care Companion Tracker'!$Z1105&lt;&gt;"",'Care Companion Tracker'!$K1105="Surgery",'Care Companion Tracker'!$U1105&lt;&gt;"",'Care Companion Tracker'!$W1105&lt;&gt;"",'Care Companion Tracker'!$Y1105&lt;&gt;""),AND('Care Companion Tracker'!$Z1105&lt;&gt;"",'Care Companion Tracker'!$K1105="Procedure",'Care Companion Tracker'!$U1105&lt;&gt;""),AND('Care Companion Tracker'!$Z1105&lt;&gt;"",'Care Companion Tracker'!$K1105="Observation",'Care Companion Tracker'!$U1105&lt;&gt;"")),"Discharged &amp; completed",IF(AND('Care Companion Tracker'!$Z1105&lt;&gt;"",'Care Companion Tracker'!$U1105&lt;&gt;"",'Care Companion Tracker'!$W1105=""),"Discharged but no practical", IF(AND('Care Companion Tracker'!$Z1105&lt;&gt;"",'Care Companion Tracker'!$U1105&lt;&gt;"",'Care Companion Tracker'!$K1105="Surgery",'Care Companion Tracker'!$Y1105=""),"Discharged but no evaluation",IF(AND('Care Companion Tracker'!$Z1105&lt;&gt;"",'Care Companion Tracker'!$U1105=""),"Discharged but no class","Completed but not discharged")))))))</f>
        <v>Class not attended</v>
      </c>
      <c r="E1105" s="129" t="str">
        <f>IF(Table4[[#This Row],[DOA (DD/MM/YY)]]="","",TEXT(Table4[[#This Row],[DOA (DD/MM/YY)]],"mmm-yy"))</f>
        <v/>
      </c>
      <c r="F1105" s="148" t="str">
        <f>IF('Patient Admission Report'!H1100="","",'Patient Admission Report'!H1100)</f>
        <v/>
      </c>
      <c r="G1105" s="112" t="str">
        <f>IFERROR(IF('Patient Admission Report'!B1100="","",'Patient Admission Report'!B1100),"")</f>
        <v/>
      </c>
      <c r="H1105" s="68" t="str">
        <f>IFERROR(IF('Patient Admission Report'!C1100="","",'Patient Admission Report'!C1100),"")</f>
        <v/>
      </c>
      <c r="I1105" s="77" t="str">
        <f>IFERROR(IF('Patient Admission Report'!D1100="","",'Patient Admission Report'!D1100),"")</f>
        <v/>
      </c>
      <c r="J1105" s="68" t="str">
        <f>IFERROR(IF('Patient Admission Report'!E1100="","",'Patient Admission Report'!E1100),"")</f>
        <v/>
      </c>
      <c r="K1105" s="68" t="str">
        <f>IFERROR(IF('Patient Admission Report'!F1100="","",'Patient Admission Report'!F1100),"")</f>
        <v/>
      </c>
      <c r="L1105" s="68" t="str">
        <f>IFERROR(IF('Patient Admission Report'!G1100="","",'Patient Admission Report'!G1100),"")</f>
        <v/>
      </c>
      <c r="M1105" s="133" t="str">
        <f>IFERROR(IF('Patient Admission Report'!I1100="","",'Patient Admission Report'!I1100),"")</f>
        <v/>
      </c>
      <c r="N1105" s="124"/>
      <c r="O1105" s="116"/>
      <c r="P1105" s="72"/>
      <c r="Q1105" s="73"/>
      <c r="R1105" s="72"/>
      <c r="S1105" s="72"/>
      <c r="T1105" s="73"/>
      <c r="U1105" s="69"/>
      <c r="V1105" s="69"/>
      <c r="W1105" s="136"/>
      <c r="X1105" s="139"/>
      <c r="Y1105" s="121"/>
      <c r="Z1105" s="143" t="str">
        <f>IFERROR(VLOOKUP('Care Companion Tracker'!$G1105,'Patient Discharge Report'!$B$11:$E$1048576,3,FALSE),"")</f>
        <v/>
      </c>
      <c r="AA1105" s="94" t="str">
        <f>IFERROR(VLOOKUP('Care Companion Tracker'!$G1105,'Patient Discharge Report'!$B$11:$E$1048576,4,FALSE),"")</f>
        <v/>
      </c>
      <c r="AB1105" s="179">
        <f>ROUND(IF('Care Companion Tracker'!$Z1105="",0,('Care Companion Tracker'!$Z1105-'Care Companion Tracker'!$F1105)),0)</f>
        <v>0</v>
      </c>
      <c r="AC1105" s="116"/>
      <c r="AD1105" s="95"/>
    </row>
    <row r="1106" spans="2:30">
      <c r="B1106" s="67">
        <f t="shared" si="34"/>
        <v>1091</v>
      </c>
      <c r="C1106" s="68" t="str">
        <f t="shared" si="35"/>
        <v>Hyderabad</v>
      </c>
      <c r="D1106" s="93" t="str">
        <f>IF(AND('Care Companion Tracker'!$U1106="", 'Care Companion Tracker'!$Z1106=""),"Class not attended", IF(AND('Care Companion Tracker'!$Z1106="",'Care Companion Tracker'!$U1106&lt;&gt;"",$K1106="Surgery",$W1106=""),"Practical Left", IF(AND('Care Companion Tracker'!$Z1106="",'Care Companion Tracker'!$U1106&lt;&gt;"",'Care Companion Tracker'!$K1106="Surgery",'Care Companion Tracker'!$Y1106=""),"Evaluation left",IF(OR(AND('Care Companion Tracker'!$Z1106&lt;&gt;"",'Care Companion Tracker'!$K1106="Surgery",'Care Companion Tracker'!$U1106&lt;&gt;"",'Care Companion Tracker'!$W1106&lt;&gt;"",'Care Companion Tracker'!$Y1106&lt;&gt;""),AND('Care Companion Tracker'!$Z1106&lt;&gt;"",'Care Companion Tracker'!$K1106="Procedure",'Care Companion Tracker'!$U1106&lt;&gt;""),AND('Care Companion Tracker'!$Z1106&lt;&gt;"",'Care Companion Tracker'!$K1106="Observation",'Care Companion Tracker'!$U1106&lt;&gt;"")),"Discharged &amp; completed",IF(AND('Care Companion Tracker'!$Z1106&lt;&gt;"",'Care Companion Tracker'!$U1106&lt;&gt;"",'Care Companion Tracker'!$W1106=""),"Discharged but no practical", IF(AND('Care Companion Tracker'!$Z1106&lt;&gt;"",'Care Companion Tracker'!$U1106&lt;&gt;"",'Care Companion Tracker'!$K1106="Surgery",'Care Companion Tracker'!$Y1106=""),"Discharged but no evaluation",IF(AND('Care Companion Tracker'!$Z1106&lt;&gt;"",'Care Companion Tracker'!$U1106=""),"Discharged but no class","Completed but not discharged")))))))</f>
        <v>Class not attended</v>
      </c>
      <c r="E1106" s="129" t="str">
        <f>IF(Table4[[#This Row],[DOA (DD/MM/YY)]]="","",TEXT(Table4[[#This Row],[DOA (DD/MM/YY)]],"mmm-yy"))</f>
        <v/>
      </c>
      <c r="F1106" s="148" t="str">
        <f>IF('Patient Admission Report'!H1101="","",'Patient Admission Report'!H1101)</f>
        <v/>
      </c>
      <c r="G1106" s="112" t="str">
        <f>IFERROR(IF('Patient Admission Report'!B1101="","",'Patient Admission Report'!B1101),"")</f>
        <v/>
      </c>
      <c r="H1106" s="70" t="str">
        <f>IFERROR(IF('Patient Admission Report'!C1101="","",'Patient Admission Report'!C1101),"")</f>
        <v/>
      </c>
      <c r="I1106" s="77" t="str">
        <f>IFERROR(IF('Patient Admission Report'!D1101="","",'Patient Admission Report'!D1101),"")</f>
        <v/>
      </c>
      <c r="J1106" s="70" t="str">
        <f>IFERROR(IF('Patient Admission Report'!E1101="","",'Patient Admission Report'!E1101),"")</f>
        <v/>
      </c>
      <c r="K1106" s="70" t="str">
        <f>IFERROR(IF('Patient Admission Report'!F1101="","",'Patient Admission Report'!F1101),"")</f>
        <v/>
      </c>
      <c r="L1106" s="70" t="str">
        <f>IFERROR(IF('Patient Admission Report'!G1101="","",'Patient Admission Report'!G1101),"")</f>
        <v/>
      </c>
      <c r="M1106" s="134" t="str">
        <f>IFERROR(IF('Patient Admission Report'!I1101="","",'Patient Admission Report'!I1101),"")</f>
        <v/>
      </c>
      <c r="N1106" s="124"/>
      <c r="O1106" s="116"/>
      <c r="P1106" s="72"/>
      <c r="Q1106" s="73"/>
      <c r="R1106" s="72"/>
      <c r="S1106" s="72"/>
      <c r="T1106" s="73"/>
      <c r="U1106" s="69"/>
      <c r="V1106" s="69"/>
      <c r="W1106" s="136"/>
      <c r="X1106" s="139"/>
      <c r="Y1106" s="121"/>
      <c r="Z1106" s="143" t="str">
        <f>IFERROR(VLOOKUP('Care Companion Tracker'!$G1106,'Patient Discharge Report'!$B$11:$E$1048576,3,FALSE),"")</f>
        <v/>
      </c>
      <c r="AA1106" s="94" t="str">
        <f>IFERROR(VLOOKUP('Care Companion Tracker'!$G1106,'Patient Discharge Report'!$B$11:$E$1048576,4,FALSE),"")</f>
        <v/>
      </c>
      <c r="AB1106" s="179">
        <f>ROUND(IF('Care Companion Tracker'!$Z1106="",0,('Care Companion Tracker'!$Z1106-'Care Companion Tracker'!$F1106)),0)</f>
        <v>0</v>
      </c>
      <c r="AC1106" s="116"/>
      <c r="AD1106" s="95"/>
    </row>
    <row r="1107" spans="2:30">
      <c r="B1107" s="67">
        <f t="shared" si="34"/>
        <v>1092</v>
      </c>
      <c r="C1107" s="68" t="str">
        <f t="shared" si="35"/>
        <v>Hyderabad</v>
      </c>
      <c r="D1107" s="93" t="str">
        <f>IF(AND('Care Companion Tracker'!$U1107="", 'Care Companion Tracker'!$Z1107=""),"Class not attended", IF(AND('Care Companion Tracker'!$Z1107="",'Care Companion Tracker'!$U1107&lt;&gt;"",$K1107="Surgery",$W1107=""),"Practical Left", IF(AND('Care Companion Tracker'!$Z1107="",'Care Companion Tracker'!$U1107&lt;&gt;"",'Care Companion Tracker'!$K1107="Surgery",'Care Companion Tracker'!$Y1107=""),"Evaluation left",IF(OR(AND('Care Companion Tracker'!$Z1107&lt;&gt;"",'Care Companion Tracker'!$K1107="Surgery",'Care Companion Tracker'!$U1107&lt;&gt;"",'Care Companion Tracker'!$W1107&lt;&gt;"",'Care Companion Tracker'!$Y1107&lt;&gt;""),AND('Care Companion Tracker'!$Z1107&lt;&gt;"",'Care Companion Tracker'!$K1107="Procedure",'Care Companion Tracker'!$U1107&lt;&gt;""),AND('Care Companion Tracker'!$Z1107&lt;&gt;"",'Care Companion Tracker'!$K1107="Observation",'Care Companion Tracker'!$U1107&lt;&gt;"")),"Discharged &amp; completed",IF(AND('Care Companion Tracker'!$Z1107&lt;&gt;"",'Care Companion Tracker'!$U1107&lt;&gt;"",'Care Companion Tracker'!$W1107=""),"Discharged but no practical", IF(AND('Care Companion Tracker'!$Z1107&lt;&gt;"",'Care Companion Tracker'!$U1107&lt;&gt;"",'Care Companion Tracker'!$K1107="Surgery",'Care Companion Tracker'!$Y1107=""),"Discharged but no evaluation",IF(AND('Care Companion Tracker'!$Z1107&lt;&gt;"",'Care Companion Tracker'!$U1107=""),"Discharged but no class","Completed but not discharged")))))))</f>
        <v>Class not attended</v>
      </c>
      <c r="E1107" s="129" t="str">
        <f>IF(Table4[[#This Row],[DOA (DD/MM/YY)]]="","",TEXT(Table4[[#This Row],[DOA (DD/MM/YY)]],"mmm-yy"))</f>
        <v/>
      </c>
      <c r="F1107" s="148" t="str">
        <f>IF('Patient Admission Report'!H1102="","",'Patient Admission Report'!H1102)</f>
        <v/>
      </c>
      <c r="G1107" s="112" t="str">
        <f>IFERROR(IF('Patient Admission Report'!B1102="","",'Patient Admission Report'!B1102),"")</f>
        <v/>
      </c>
      <c r="H1107" s="68" t="str">
        <f>IFERROR(IF('Patient Admission Report'!C1102="","",'Patient Admission Report'!C1102),"")</f>
        <v/>
      </c>
      <c r="I1107" s="77" t="str">
        <f>IFERROR(IF('Patient Admission Report'!D1102="","",'Patient Admission Report'!D1102),"")</f>
        <v/>
      </c>
      <c r="J1107" s="68" t="str">
        <f>IFERROR(IF('Patient Admission Report'!E1102="","",'Patient Admission Report'!E1102),"")</f>
        <v/>
      </c>
      <c r="K1107" s="68" t="str">
        <f>IFERROR(IF('Patient Admission Report'!F1102="","",'Patient Admission Report'!F1102),"")</f>
        <v/>
      </c>
      <c r="L1107" s="68" t="str">
        <f>IFERROR(IF('Patient Admission Report'!G1102="","",'Patient Admission Report'!G1102),"")</f>
        <v/>
      </c>
      <c r="M1107" s="133" t="str">
        <f>IFERROR(IF('Patient Admission Report'!I1102="","",'Patient Admission Report'!I1102),"")</f>
        <v/>
      </c>
      <c r="N1107" s="124"/>
      <c r="O1107" s="116"/>
      <c r="P1107" s="72"/>
      <c r="Q1107" s="73"/>
      <c r="R1107" s="72"/>
      <c r="S1107" s="72"/>
      <c r="T1107" s="73"/>
      <c r="U1107" s="69"/>
      <c r="V1107" s="69"/>
      <c r="W1107" s="136"/>
      <c r="X1107" s="139"/>
      <c r="Y1107" s="121"/>
      <c r="Z1107" s="143" t="str">
        <f>IFERROR(VLOOKUP('Care Companion Tracker'!$G1107,'Patient Discharge Report'!$B$11:$E$1048576,3,FALSE),"")</f>
        <v/>
      </c>
      <c r="AA1107" s="94" t="str">
        <f>IFERROR(VLOOKUP('Care Companion Tracker'!$G1107,'Patient Discharge Report'!$B$11:$E$1048576,4,FALSE),"")</f>
        <v/>
      </c>
      <c r="AB1107" s="179">
        <f>ROUND(IF('Care Companion Tracker'!$Z1107="",0,('Care Companion Tracker'!$Z1107-'Care Companion Tracker'!$F1107)),0)</f>
        <v>0</v>
      </c>
      <c r="AC1107" s="116"/>
      <c r="AD1107" s="95"/>
    </row>
    <row r="1108" spans="2:30">
      <c r="B1108" s="67">
        <f t="shared" si="34"/>
        <v>1093</v>
      </c>
      <c r="C1108" s="68" t="str">
        <f t="shared" si="35"/>
        <v>Hyderabad</v>
      </c>
      <c r="D1108" s="93" t="str">
        <f>IF(AND('Care Companion Tracker'!$U1108="", 'Care Companion Tracker'!$Z1108=""),"Class not attended", IF(AND('Care Companion Tracker'!$Z1108="",'Care Companion Tracker'!$U1108&lt;&gt;"",$K1108="Surgery",$W1108=""),"Practical Left", IF(AND('Care Companion Tracker'!$Z1108="",'Care Companion Tracker'!$U1108&lt;&gt;"",'Care Companion Tracker'!$K1108="Surgery",'Care Companion Tracker'!$Y1108=""),"Evaluation left",IF(OR(AND('Care Companion Tracker'!$Z1108&lt;&gt;"",'Care Companion Tracker'!$K1108="Surgery",'Care Companion Tracker'!$U1108&lt;&gt;"",'Care Companion Tracker'!$W1108&lt;&gt;"",'Care Companion Tracker'!$Y1108&lt;&gt;""),AND('Care Companion Tracker'!$Z1108&lt;&gt;"",'Care Companion Tracker'!$K1108="Procedure",'Care Companion Tracker'!$U1108&lt;&gt;""),AND('Care Companion Tracker'!$Z1108&lt;&gt;"",'Care Companion Tracker'!$K1108="Observation",'Care Companion Tracker'!$U1108&lt;&gt;"")),"Discharged &amp; completed",IF(AND('Care Companion Tracker'!$Z1108&lt;&gt;"",'Care Companion Tracker'!$U1108&lt;&gt;"",'Care Companion Tracker'!$W1108=""),"Discharged but no practical", IF(AND('Care Companion Tracker'!$Z1108&lt;&gt;"",'Care Companion Tracker'!$U1108&lt;&gt;"",'Care Companion Tracker'!$K1108="Surgery",'Care Companion Tracker'!$Y1108=""),"Discharged but no evaluation",IF(AND('Care Companion Tracker'!$Z1108&lt;&gt;"",'Care Companion Tracker'!$U1108=""),"Discharged but no class","Completed but not discharged")))))))</f>
        <v>Class not attended</v>
      </c>
      <c r="E1108" s="129" t="str">
        <f>IF(Table4[[#This Row],[DOA (DD/MM/YY)]]="","",TEXT(Table4[[#This Row],[DOA (DD/MM/YY)]],"mmm-yy"))</f>
        <v/>
      </c>
      <c r="F1108" s="148" t="str">
        <f>IF('Patient Admission Report'!H1103="","",'Patient Admission Report'!H1103)</f>
        <v/>
      </c>
      <c r="G1108" s="112" t="str">
        <f>IFERROR(IF('Patient Admission Report'!B1103="","",'Patient Admission Report'!B1103),"")</f>
        <v/>
      </c>
      <c r="H1108" s="68" t="str">
        <f>IFERROR(IF('Patient Admission Report'!C1103="","",'Patient Admission Report'!C1103),"")</f>
        <v/>
      </c>
      <c r="I1108" s="77" t="str">
        <f>IFERROR(IF('Patient Admission Report'!D1103="","",'Patient Admission Report'!D1103),"")</f>
        <v/>
      </c>
      <c r="J1108" s="68" t="str">
        <f>IFERROR(IF('Patient Admission Report'!E1103="","",'Patient Admission Report'!E1103),"")</f>
        <v/>
      </c>
      <c r="K1108" s="68" t="str">
        <f>IFERROR(IF('Patient Admission Report'!F1103="","",'Patient Admission Report'!F1103),"")</f>
        <v/>
      </c>
      <c r="L1108" s="68" t="str">
        <f>IFERROR(IF('Patient Admission Report'!G1103="","",'Patient Admission Report'!G1103),"")</f>
        <v/>
      </c>
      <c r="M1108" s="133" t="str">
        <f>IFERROR(IF('Patient Admission Report'!I1103="","",'Patient Admission Report'!I1103),"")</f>
        <v/>
      </c>
      <c r="N1108" s="124"/>
      <c r="O1108" s="116"/>
      <c r="P1108" s="72"/>
      <c r="Q1108" s="73"/>
      <c r="R1108" s="72"/>
      <c r="S1108" s="72"/>
      <c r="T1108" s="73"/>
      <c r="U1108" s="69"/>
      <c r="V1108" s="69"/>
      <c r="W1108" s="136"/>
      <c r="X1108" s="139"/>
      <c r="Y1108" s="121"/>
      <c r="Z1108" s="143" t="str">
        <f>IFERROR(VLOOKUP('Care Companion Tracker'!$G1108,'Patient Discharge Report'!$B$11:$E$1048576,3,FALSE),"")</f>
        <v/>
      </c>
      <c r="AA1108" s="94" t="str">
        <f>IFERROR(VLOOKUP('Care Companion Tracker'!$G1108,'Patient Discharge Report'!$B$11:$E$1048576,4,FALSE),"")</f>
        <v/>
      </c>
      <c r="AB1108" s="179">
        <f>ROUND(IF('Care Companion Tracker'!$Z1108="",0,('Care Companion Tracker'!$Z1108-'Care Companion Tracker'!$F1108)),0)</f>
        <v>0</v>
      </c>
      <c r="AC1108" s="116"/>
      <c r="AD1108" s="95"/>
    </row>
    <row r="1109" spans="2:30">
      <c r="B1109" s="67">
        <f t="shared" si="34"/>
        <v>1094</v>
      </c>
      <c r="C1109" s="68" t="str">
        <f t="shared" si="35"/>
        <v>Hyderabad</v>
      </c>
      <c r="D1109" s="93" t="str">
        <f>IF(AND('Care Companion Tracker'!$U1109="", 'Care Companion Tracker'!$Z1109=""),"Class not attended", IF(AND('Care Companion Tracker'!$Z1109="",'Care Companion Tracker'!$U1109&lt;&gt;"",$K1109="Surgery",$W1109=""),"Practical Left", IF(AND('Care Companion Tracker'!$Z1109="",'Care Companion Tracker'!$U1109&lt;&gt;"",'Care Companion Tracker'!$K1109="Surgery",'Care Companion Tracker'!$Y1109=""),"Evaluation left",IF(OR(AND('Care Companion Tracker'!$Z1109&lt;&gt;"",'Care Companion Tracker'!$K1109="Surgery",'Care Companion Tracker'!$U1109&lt;&gt;"",'Care Companion Tracker'!$W1109&lt;&gt;"",'Care Companion Tracker'!$Y1109&lt;&gt;""),AND('Care Companion Tracker'!$Z1109&lt;&gt;"",'Care Companion Tracker'!$K1109="Procedure",'Care Companion Tracker'!$U1109&lt;&gt;""),AND('Care Companion Tracker'!$Z1109&lt;&gt;"",'Care Companion Tracker'!$K1109="Observation",'Care Companion Tracker'!$U1109&lt;&gt;"")),"Discharged &amp; completed",IF(AND('Care Companion Tracker'!$Z1109&lt;&gt;"",'Care Companion Tracker'!$U1109&lt;&gt;"",'Care Companion Tracker'!$W1109=""),"Discharged but no practical", IF(AND('Care Companion Tracker'!$Z1109&lt;&gt;"",'Care Companion Tracker'!$U1109&lt;&gt;"",'Care Companion Tracker'!$K1109="Surgery",'Care Companion Tracker'!$Y1109=""),"Discharged but no evaluation",IF(AND('Care Companion Tracker'!$Z1109&lt;&gt;"",'Care Companion Tracker'!$U1109=""),"Discharged but no class","Completed but not discharged")))))))</f>
        <v>Class not attended</v>
      </c>
      <c r="E1109" s="129" t="str">
        <f>IF(Table4[[#This Row],[DOA (DD/MM/YY)]]="","",TEXT(Table4[[#This Row],[DOA (DD/MM/YY)]],"mmm-yy"))</f>
        <v/>
      </c>
      <c r="F1109" s="148" t="str">
        <f>IF('Patient Admission Report'!H1104="","",'Patient Admission Report'!H1104)</f>
        <v/>
      </c>
      <c r="G1109" s="112" t="str">
        <f>IFERROR(IF('Patient Admission Report'!B1104="","",'Patient Admission Report'!B1104),"")</f>
        <v/>
      </c>
      <c r="H1109" s="68" t="str">
        <f>IFERROR(IF('Patient Admission Report'!C1104="","",'Patient Admission Report'!C1104),"")</f>
        <v/>
      </c>
      <c r="I1109" s="77" t="str">
        <f>IFERROR(IF('Patient Admission Report'!D1104="","",'Patient Admission Report'!D1104),"")</f>
        <v/>
      </c>
      <c r="J1109" s="68" t="str">
        <f>IFERROR(IF('Patient Admission Report'!E1104="","",'Patient Admission Report'!E1104),"")</f>
        <v/>
      </c>
      <c r="K1109" s="68" t="str">
        <f>IFERROR(IF('Patient Admission Report'!F1104="","",'Patient Admission Report'!F1104),"")</f>
        <v/>
      </c>
      <c r="L1109" s="68" t="str">
        <f>IFERROR(IF('Patient Admission Report'!G1104="","",'Patient Admission Report'!G1104),"")</f>
        <v/>
      </c>
      <c r="M1109" s="133" t="str">
        <f>IFERROR(IF('Patient Admission Report'!I1104="","",'Patient Admission Report'!I1104),"")</f>
        <v/>
      </c>
      <c r="N1109" s="124"/>
      <c r="O1109" s="116"/>
      <c r="P1109" s="72"/>
      <c r="Q1109" s="73"/>
      <c r="R1109" s="72"/>
      <c r="S1109" s="72"/>
      <c r="T1109" s="73"/>
      <c r="U1109" s="69"/>
      <c r="V1109" s="69"/>
      <c r="W1109" s="136"/>
      <c r="X1109" s="139"/>
      <c r="Y1109" s="121"/>
      <c r="Z1109" s="143" t="str">
        <f>IFERROR(VLOOKUP('Care Companion Tracker'!$G1109,'Patient Discharge Report'!$B$11:$E$1048576,3,FALSE),"")</f>
        <v/>
      </c>
      <c r="AA1109" s="94" t="str">
        <f>IFERROR(VLOOKUP('Care Companion Tracker'!$G1109,'Patient Discharge Report'!$B$11:$E$1048576,4,FALSE),"")</f>
        <v/>
      </c>
      <c r="AB1109" s="179">
        <f>ROUND(IF('Care Companion Tracker'!$Z1109="",0,('Care Companion Tracker'!$Z1109-'Care Companion Tracker'!$F1109)),0)</f>
        <v>0</v>
      </c>
      <c r="AC1109" s="116"/>
      <c r="AD1109" s="95"/>
    </row>
    <row r="1110" spans="2:30">
      <c r="B1110" s="67">
        <f t="shared" si="34"/>
        <v>1095</v>
      </c>
      <c r="C1110" s="68" t="str">
        <f t="shared" si="35"/>
        <v>Hyderabad</v>
      </c>
      <c r="D1110" s="93" t="str">
        <f>IF(AND('Care Companion Tracker'!$U1110="", 'Care Companion Tracker'!$Z1110=""),"Class not attended", IF(AND('Care Companion Tracker'!$Z1110="",'Care Companion Tracker'!$U1110&lt;&gt;"",$K1110="Surgery",$W1110=""),"Practical Left", IF(AND('Care Companion Tracker'!$Z1110="",'Care Companion Tracker'!$U1110&lt;&gt;"",'Care Companion Tracker'!$K1110="Surgery",'Care Companion Tracker'!$Y1110=""),"Evaluation left",IF(OR(AND('Care Companion Tracker'!$Z1110&lt;&gt;"",'Care Companion Tracker'!$K1110="Surgery",'Care Companion Tracker'!$U1110&lt;&gt;"",'Care Companion Tracker'!$W1110&lt;&gt;"",'Care Companion Tracker'!$Y1110&lt;&gt;""),AND('Care Companion Tracker'!$Z1110&lt;&gt;"",'Care Companion Tracker'!$K1110="Procedure",'Care Companion Tracker'!$U1110&lt;&gt;""),AND('Care Companion Tracker'!$Z1110&lt;&gt;"",'Care Companion Tracker'!$K1110="Observation",'Care Companion Tracker'!$U1110&lt;&gt;"")),"Discharged &amp; completed",IF(AND('Care Companion Tracker'!$Z1110&lt;&gt;"",'Care Companion Tracker'!$U1110&lt;&gt;"",'Care Companion Tracker'!$W1110=""),"Discharged but no practical", IF(AND('Care Companion Tracker'!$Z1110&lt;&gt;"",'Care Companion Tracker'!$U1110&lt;&gt;"",'Care Companion Tracker'!$K1110="Surgery",'Care Companion Tracker'!$Y1110=""),"Discharged but no evaluation",IF(AND('Care Companion Tracker'!$Z1110&lt;&gt;"",'Care Companion Tracker'!$U1110=""),"Discharged but no class","Completed but not discharged")))))))</f>
        <v>Class not attended</v>
      </c>
      <c r="E1110" s="129" t="str">
        <f>IF(Table4[[#This Row],[DOA (DD/MM/YY)]]="","",TEXT(Table4[[#This Row],[DOA (DD/MM/YY)]],"mmm-yy"))</f>
        <v/>
      </c>
      <c r="F1110" s="148" t="str">
        <f>IF('Patient Admission Report'!H1105="","",'Patient Admission Report'!H1105)</f>
        <v/>
      </c>
      <c r="G1110" s="112" t="str">
        <f>IFERROR(IF('Patient Admission Report'!B1105="","",'Patient Admission Report'!B1105),"")</f>
        <v/>
      </c>
      <c r="H1110" s="68" t="str">
        <f>IFERROR(IF('Patient Admission Report'!C1105="","",'Patient Admission Report'!C1105),"")</f>
        <v/>
      </c>
      <c r="I1110" s="77" t="str">
        <f>IFERROR(IF('Patient Admission Report'!D1105="","",'Patient Admission Report'!D1105),"")</f>
        <v/>
      </c>
      <c r="J1110" s="68" t="str">
        <f>IFERROR(IF('Patient Admission Report'!E1105="","",'Patient Admission Report'!E1105),"")</f>
        <v/>
      </c>
      <c r="K1110" s="68" t="str">
        <f>IFERROR(IF('Patient Admission Report'!F1105="","",'Patient Admission Report'!F1105),"")</f>
        <v/>
      </c>
      <c r="L1110" s="68" t="str">
        <f>IFERROR(IF('Patient Admission Report'!G1105="","",'Patient Admission Report'!G1105),"")</f>
        <v/>
      </c>
      <c r="M1110" s="133" t="str">
        <f>IFERROR(IF('Patient Admission Report'!I1105="","",'Patient Admission Report'!I1105),"")</f>
        <v/>
      </c>
      <c r="N1110" s="124"/>
      <c r="O1110" s="116"/>
      <c r="P1110" s="72"/>
      <c r="Q1110" s="73"/>
      <c r="R1110" s="72"/>
      <c r="S1110" s="72"/>
      <c r="T1110" s="73"/>
      <c r="U1110" s="69"/>
      <c r="V1110" s="69"/>
      <c r="W1110" s="136"/>
      <c r="X1110" s="139"/>
      <c r="Y1110" s="121"/>
      <c r="Z1110" s="143" t="str">
        <f>IFERROR(VLOOKUP('Care Companion Tracker'!$G1110,'Patient Discharge Report'!$B$11:$E$1048576,3,FALSE),"")</f>
        <v/>
      </c>
      <c r="AA1110" s="94" t="str">
        <f>IFERROR(VLOOKUP('Care Companion Tracker'!$G1110,'Patient Discharge Report'!$B$11:$E$1048576,4,FALSE),"")</f>
        <v/>
      </c>
      <c r="AB1110" s="179">
        <f>ROUND(IF('Care Companion Tracker'!$Z1110="",0,('Care Companion Tracker'!$Z1110-'Care Companion Tracker'!$F1110)),0)</f>
        <v>0</v>
      </c>
      <c r="AC1110" s="116"/>
      <c r="AD1110" s="95"/>
    </row>
    <row r="1111" spans="2:30">
      <c r="B1111" s="67">
        <f t="shared" si="34"/>
        <v>1096</v>
      </c>
      <c r="C1111" s="68" t="str">
        <f t="shared" si="35"/>
        <v>Hyderabad</v>
      </c>
      <c r="D1111" s="93" t="str">
        <f>IF(AND('Care Companion Tracker'!$U1111="", 'Care Companion Tracker'!$Z1111=""),"Class not attended", IF(AND('Care Companion Tracker'!$Z1111="",'Care Companion Tracker'!$U1111&lt;&gt;"",$K1111="Surgery",$W1111=""),"Practical Left", IF(AND('Care Companion Tracker'!$Z1111="",'Care Companion Tracker'!$U1111&lt;&gt;"",'Care Companion Tracker'!$K1111="Surgery",'Care Companion Tracker'!$Y1111=""),"Evaluation left",IF(OR(AND('Care Companion Tracker'!$Z1111&lt;&gt;"",'Care Companion Tracker'!$K1111="Surgery",'Care Companion Tracker'!$U1111&lt;&gt;"",'Care Companion Tracker'!$W1111&lt;&gt;"",'Care Companion Tracker'!$Y1111&lt;&gt;""),AND('Care Companion Tracker'!$Z1111&lt;&gt;"",'Care Companion Tracker'!$K1111="Procedure",'Care Companion Tracker'!$U1111&lt;&gt;""),AND('Care Companion Tracker'!$Z1111&lt;&gt;"",'Care Companion Tracker'!$K1111="Observation",'Care Companion Tracker'!$U1111&lt;&gt;"")),"Discharged &amp; completed",IF(AND('Care Companion Tracker'!$Z1111&lt;&gt;"",'Care Companion Tracker'!$U1111&lt;&gt;"",'Care Companion Tracker'!$W1111=""),"Discharged but no practical", IF(AND('Care Companion Tracker'!$Z1111&lt;&gt;"",'Care Companion Tracker'!$U1111&lt;&gt;"",'Care Companion Tracker'!$K1111="Surgery",'Care Companion Tracker'!$Y1111=""),"Discharged but no evaluation",IF(AND('Care Companion Tracker'!$Z1111&lt;&gt;"",'Care Companion Tracker'!$U1111=""),"Discharged but no class","Completed but not discharged")))))))</f>
        <v>Class not attended</v>
      </c>
      <c r="E1111" s="129" t="str">
        <f>IF(Table4[[#This Row],[DOA (DD/MM/YY)]]="","",TEXT(Table4[[#This Row],[DOA (DD/MM/YY)]],"mmm-yy"))</f>
        <v/>
      </c>
      <c r="F1111" s="148" t="str">
        <f>IF('Patient Admission Report'!H1106="","",'Patient Admission Report'!H1106)</f>
        <v/>
      </c>
      <c r="G1111" s="112" t="str">
        <f>IFERROR(IF('Patient Admission Report'!B1106="","",'Patient Admission Report'!B1106),"")</f>
        <v/>
      </c>
      <c r="H1111" s="68" t="str">
        <f>IFERROR(IF('Patient Admission Report'!C1106="","",'Patient Admission Report'!C1106),"")</f>
        <v/>
      </c>
      <c r="I1111" s="77" t="str">
        <f>IFERROR(IF('Patient Admission Report'!D1106="","",'Patient Admission Report'!D1106),"")</f>
        <v/>
      </c>
      <c r="J1111" s="68" t="str">
        <f>IFERROR(IF('Patient Admission Report'!E1106="","",'Patient Admission Report'!E1106),"")</f>
        <v/>
      </c>
      <c r="K1111" s="68" t="str">
        <f>IFERROR(IF('Patient Admission Report'!F1106="","",'Patient Admission Report'!F1106),"")</f>
        <v/>
      </c>
      <c r="L1111" s="68" t="str">
        <f>IFERROR(IF('Patient Admission Report'!G1106="","",'Patient Admission Report'!G1106),"")</f>
        <v/>
      </c>
      <c r="M1111" s="133" t="str">
        <f>IFERROR(IF('Patient Admission Report'!I1106="","",'Patient Admission Report'!I1106),"")</f>
        <v/>
      </c>
      <c r="N1111" s="124"/>
      <c r="O1111" s="116"/>
      <c r="P1111" s="72"/>
      <c r="Q1111" s="73"/>
      <c r="R1111" s="72"/>
      <c r="S1111" s="72"/>
      <c r="T1111" s="73"/>
      <c r="U1111" s="69"/>
      <c r="V1111" s="69"/>
      <c r="W1111" s="136"/>
      <c r="X1111" s="139"/>
      <c r="Y1111" s="121"/>
      <c r="Z1111" s="143" t="str">
        <f>IFERROR(VLOOKUP('Care Companion Tracker'!$G1111,'Patient Discharge Report'!$B$11:$E$1048576,3,FALSE),"")</f>
        <v/>
      </c>
      <c r="AA1111" s="94" t="str">
        <f>IFERROR(VLOOKUP('Care Companion Tracker'!$G1111,'Patient Discharge Report'!$B$11:$E$1048576,4,FALSE),"")</f>
        <v/>
      </c>
      <c r="AB1111" s="179">
        <f>ROUND(IF('Care Companion Tracker'!$Z1111="",0,('Care Companion Tracker'!$Z1111-'Care Companion Tracker'!$F1111)),0)</f>
        <v>0</v>
      </c>
      <c r="AC1111" s="116"/>
      <c r="AD1111" s="95"/>
    </row>
    <row r="1112" spans="2:30">
      <c r="B1112" s="67">
        <f t="shared" si="34"/>
        <v>1097</v>
      </c>
      <c r="C1112" s="68" t="str">
        <f t="shared" si="35"/>
        <v>Hyderabad</v>
      </c>
      <c r="D1112" s="93" t="str">
        <f>IF(AND('Care Companion Tracker'!$U1112="", 'Care Companion Tracker'!$Z1112=""),"Class not attended", IF(AND('Care Companion Tracker'!$Z1112="",'Care Companion Tracker'!$U1112&lt;&gt;"",$K1112="Surgery",$W1112=""),"Practical Left", IF(AND('Care Companion Tracker'!$Z1112="",'Care Companion Tracker'!$U1112&lt;&gt;"",'Care Companion Tracker'!$K1112="Surgery",'Care Companion Tracker'!$Y1112=""),"Evaluation left",IF(OR(AND('Care Companion Tracker'!$Z1112&lt;&gt;"",'Care Companion Tracker'!$K1112="Surgery",'Care Companion Tracker'!$U1112&lt;&gt;"",'Care Companion Tracker'!$W1112&lt;&gt;"",'Care Companion Tracker'!$Y1112&lt;&gt;""),AND('Care Companion Tracker'!$Z1112&lt;&gt;"",'Care Companion Tracker'!$K1112="Procedure",'Care Companion Tracker'!$U1112&lt;&gt;""),AND('Care Companion Tracker'!$Z1112&lt;&gt;"",'Care Companion Tracker'!$K1112="Observation",'Care Companion Tracker'!$U1112&lt;&gt;"")),"Discharged &amp; completed",IF(AND('Care Companion Tracker'!$Z1112&lt;&gt;"",'Care Companion Tracker'!$U1112&lt;&gt;"",'Care Companion Tracker'!$W1112=""),"Discharged but no practical", IF(AND('Care Companion Tracker'!$Z1112&lt;&gt;"",'Care Companion Tracker'!$U1112&lt;&gt;"",'Care Companion Tracker'!$K1112="Surgery",'Care Companion Tracker'!$Y1112=""),"Discharged but no evaluation",IF(AND('Care Companion Tracker'!$Z1112&lt;&gt;"",'Care Companion Tracker'!$U1112=""),"Discharged but no class","Completed but not discharged")))))))</f>
        <v>Class not attended</v>
      </c>
      <c r="E1112" s="129" t="str">
        <f>IF(Table4[[#This Row],[DOA (DD/MM/YY)]]="","",TEXT(Table4[[#This Row],[DOA (DD/MM/YY)]],"mmm-yy"))</f>
        <v/>
      </c>
      <c r="F1112" s="148" t="str">
        <f>IF('Patient Admission Report'!H1107="","",'Patient Admission Report'!H1107)</f>
        <v/>
      </c>
      <c r="G1112" s="112" t="str">
        <f>IFERROR(IF('Patient Admission Report'!B1107="","",'Patient Admission Report'!B1107),"")</f>
        <v/>
      </c>
      <c r="H1112" s="70" t="str">
        <f>IFERROR(IF('Patient Admission Report'!C1107="","",'Patient Admission Report'!C1107),"")</f>
        <v/>
      </c>
      <c r="I1112" s="77" t="str">
        <f>IFERROR(IF('Patient Admission Report'!D1107="","",'Patient Admission Report'!D1107),"")</f>
        <v/>
      </c>
      <c r="J1112" s="70" t="str">
        <f>IFERROR(IF('Patient Admission Report'!E1107="","",'Patient Admission Report'!E1107),"")</f>
        <v/>
      </c>
      <c r="K1112" s="70" t="str">
        <f>IFERROR(IF('Patient Admission Report'!F1107="","",'Patient Admission Report'!F1107),"")</f>
        <v/>
      </c>
      <c r="L1112" s="70" t="str">
        <f>IFERROR(IF('Patient Admission Report'!G1107="","",'Patient Admission Report'!G1107),"")</f>
        <v/>
      </c>
      <c r="M1112" s="134" t="str">
        <f>IFERROR(IF('Patient Admission Report'!I1107="","",'Patient Admission Report'!I1107),"")</f>
        <v/>
      </c>
      <c r="N1112" s="124"/>
      <c r="O1112" s="116"/>
      <c r="P1112" s="72"/>
      <c r="Q1112" s="73"/>
      <c r="R1112" s="72"/>
      <c r="S1112" s="72"/>
      <c r="T1112" s="73"/>
      <c r="U1112" s="69"/>
      <c r="V1112" s="69"/>
      <c r="W1112" s="136"/>
      <c r="X1112" s="139"/>
      <c r="Y1112" s="121"/>
      <c r="Z1112" s="143" t="str">
        <f>IFERROR(VLOOKUP('Care Companion Tracker'!$G1112,'Patient Discharge Report'!$B$11:$E$1048576,3,FALSE),"")</f>
        <v/>
      </c>
      <c r="AA1112" s="94" t="str">
        <f>IFERROR(VLOOKUP('Care Companion Tracker'!$G1112,'Patient Discharge Report'!$B$11:$E$1048576,4,FALSE),"")</f>
        <v/>
      </c>
      <c r="AB1112" s="179">
        <f>ROUND(IF('Care Companion Tracker'!$Z1112="",0,('Care Companion Tracker'!$Z1112-'Care Companion Tracker'!$F1112)),0)</f>
        <v>0</v>
      </c>
      <c r="AC1112" s="116"/>
      <c r="AD1112" s="95"/>
    </row>
    <row r="1113" spans="2:30">
      <c r="B1113" s="67">
        <f t="shared" si="34"/>
        <v>1098</v>
      </c>
      <c r="C1113" s="68" t="str">
        <f t="shared" si="35"/>
        <v>Hyderabad</v>
      </c>
      <c r="D1113" s="93" t="str">
        <f>IF(AND('Care Companion Tracker'!$U1113="", 'Care Companion Tracker'!$Z1113=""),"Class not attended", IF(AND('Care Companion Tracker'!$Z1113="",'Care Companion Tracker'!$U1113&lt;&gt;"",$K1113="Surgery",$W1113=""),"Practical Left", IF(AND('Care Companion Tracker'!$Z1113="",'Care Companion Tracker'!$U1113&lt;&gt;"",'Care Companion Tracker'!$K1113="Surgery",'Care Companion Tracker'!$Y1113=""),"Evaluation left",IF(OR(AND('Care Companion Tracker'!$Z1113&lt;&gt;"",'Care Companion Tracker'!$K1113="Surgery",'Care Companion Tracker'!$U1113&lt;&gt;"",'Care Companion Tracker'!$W1113&lt;&gt;"",'Care Companion Tracker'!$Y1113&lt;&gt;""),AND('Care Companion Tracker'!$Z1113&lt;&gt;"",'Care Companion Tracker'!$K1113="Procedure",'Care Companion Tracker'!$U1113&lt;&gt;""),AND('Care Companion Tracker'!$Z1113&lt;&gt;"",'Care Companion Tracker'!$K1113="Observation",'Care Companion Tracker'!$U1113&lt;&gt;"")),"Discharged &amp; completed",IF(AND('Care Companion Tracker'!$Z1113&lt;&gt;"",'Care Companion Tracker'!$U1113&lt;&gt;"",'Care Companion Tracker'!$W1113=""),"Discharged but no practical", IF(AND('Care Companion Tracker'!$Z1113&lt;&gt;"",'Care Companion Tracker'!$U1113&lt;&gt;"",'Care Companion Tracker'!$K1113="Surgery",'Care Companion Tracker'!$Y1113=""),"Discharged but no evaluation",IF(AND('Care Companion Tracker'!$Z1113&lt;&gt;"",'Care Companion Tracker'!$U1113=""),"Discharged but no class","Completed but not discharged")))))))</f>
        <v>Class not attended</v>
      </c>
      <c r="E1113" s="129" t="str">
        <f>IF(Table4[[#This Row],[DOA (DD/MM/YY)]]="","",TEXT(Table4[[#This Row],[DOA (DD/MM/YY)]],"mmm-yy"))</f>
        <v/>
      </c>
      <c r="F1113" s="148" t="str">
        <f>IF('Patient Admission Report'!H1108="","",'Patient Admission Report'!H1108)</f>
        <v/>
      </c>
      <c r="G1113" s="112" t="str">
        <f>IFERROR(IF('Patient Admission Report'!B1108="","",'Patient Admission Report'!B1108),"")</f>
        <v/>
      </c>
      <c r="H1113" s="68" t="str">
        <f>IFERROR(IF('Patient Admission Report'!C1108="","",'Patient Admission Report'!C1108),"")</f>
        <v/>
      </c>
      <c r="I1113" s="77" t="str">
        <f>IFERROR(IF('Patient Admission Report'!D1108="","",'Patient Admission Report'!D1108),"")</f>
        <v/>
      </c>
      <c r="J1113" s="68" t="str">
        <f>IFERROR(IF('Patient Admission Report'!E1108="","",'Patient Admission Report'!E1108),"")</f>
        <v/>
      </c>
      <c r="K1113" s="68" t="str">
        <f>IFERROR(IF('Patient Admission Report'!F1108="","",'Patient Admission Report'!F1108),"")</f>
        <v/>
      </c>
      <c r="L1113" s="68" t="str">
        <f>IFERROR(IF('Patient Admission Report'!G1108="","",'Patient Admission Report'!G1108),"")</f>
        <v/>
      </c>
      <c r="M1113" s="133" t="str">
        <f>IFERROR(IF('Patient Admission Report'!I1108="","",'Patient Admission Report'!I1108),"")</f>
        <v/>
      </c>
      <c r="N1113" s="124"/>
      <c r="O1113" s="116"/>
      <c r="P1113" s="72"/>
      <c r="Q1113" s="73"/>
      <c r="R1113" s="72"/>
      <c r="S1113" s="72"/>
      <c r="T1113" s="73"/>
      <c r="U1113" s="69"/>
      <c r="V1113" s="69"/>
      <c r="W1113" s="136"/>
      <c r="X1113" s="139"/>
      <c r="Y1113" s="121"/>
      <c r="Z1113" s="143" t="str">
        <f>IFERROR(VLOOKUP('Care Companion Tracker'!$G1113,'Patient Discharge Report'!$B$11:$E$1048576,3,FALSE),"")</f>
        <v/>
      </c>
      <c r="AA1113" s="94" t="str">
        <f>IFERROR(VLOOKUP('Care Companion Tracker'!$G1113,'Patient Discharge Report'!$B$11:$E$1048576,4,FALSE),"")</f>
        <v/>
      </c>
      <c r="AB1113" s="179">
        <f>ROUND(IF('Care Companion Tracker'!$Z1113="",0,('Care Companion Tracker'!$Z1113-'Care Companion Tracker'!$F1113)),0)</f>
        <v>0</v>
      </c>
      <c r="AC1113" s="116"/>
      <c r="AD1113" s="95"/>
    </row>
    <row r="1114" spans="2:30">
      <c r="B1114" s="67">
        <f t="shared" si="34"/>
        <v>1099</v>
      </c>
      <c r="C1114" s="68" t="str">
        <f t="shared" si="35"/>
        <v>Hyderabad</v>
      </c>
      <c r="D1114" s="93" t="str">
        <f>IF(AND('Care Companion Tracker'!$U1114="", 'Care Companion Tracker'!$Z1114=""),"Class not attended", IF(AND('Care Companion Tracker'!$Z1114="",'Care Companion Tracker'!$U1114&lt;&gt;"",$K1114="Surgery",$W1114=""),"Practical Left", IF(AND('Care Companion Tracker'!$Z1114="",'Care Companion Tracker'!$U1114&lt;&gt;"",'Care Companion Tracker'!$K1114="Surgery",'Care Companion Tracker'!$Y1114=""),"Evaluation left",IF(OR(AND('Care Companion Tracker'!$Z1114&lt;&gt;"",'Care Companion Tracker'!$K1114="Surgery",'Care Companion Tracker'!$U1114&lt;&gt;"",'Care Companion Tracker'!$W1114&lt;&gt;"",'Care Companion Tracker'!$Y1114&lt;&gt;""),AND('Care Companion Tracker'!$Z1114&lt;&gt;"",'Care Companion Tracker'!$K1114="Procedure",'Care Companion Tracker'!$U1114&lt;&gt;""),AND('Care Companion Tracker'!$Z1114&lt;&gt;"",'Care Companion Tracker'!$K1114="Observation",'Care Companion Tracker'!$U1114&lt;&gt;"")),"Discharged &amp; completed",IF(AND('Care Companion Tracker'!$Z1114&lt;&gt;"",'Care Companion Tracker'!$U1114&lt;&gt;"",'Care Companion Tracker'!$W1114=""),"Discharged but no practical", IF(AND('Care Companion Tracker'!$Z1114&lt;&gt;"",'Care Companion Tracker'!$U1114&lt;&gt;"",'Care Companion Tracker'!$K1114="Surgery",'Care Companion Tracker'!$Y1114=""),"Discharged but no evaluation",IF(AND('Care Companion Tracker'!$Z1114&lt;&gt;"",'Care Companion Tracker'!$U1114=""),"Discharged but no class","Completed but not discharged")))))))</f>
        <v>Class not attended</v>
      </c>
      <c r="E1114" s="129" t="str">
        <f>IF(Table4[[#This Row],[DOA (DD/MM/YY)]]="","",TEXT(Table4[[#This Row],[DOA (DD/MM/YY)]],"mmm-yy"))</f>
        <v/>
      </c>
      <c r="F1114" s="148" t="str">
        <f>IF('Patient Admission Report'!H1109="","",'Patient Admission Report'!H1109)</f>
        <v/>
      </c>
      <c r="G1114" s="112" t="str">
        <f>IFERROR(IF('Patient Admission Report'!B1109="","",'Patient Admission Report'!B1109),"")</f>
        <v/>
      </c>
      <c r="H1114" s="68" t="str">
        <f>IFERROR(IF('Patient Admission Report'!C1109="","",'Patient Admission Report'!C1109),"")</f>
        <v/>
      </c>
      <c r="I1114" s="77" t="str">
        <f>IFERROR(IF('Patient Admission Report'!D1109="","",'Patient Admission Report'!D1109),"")</f>
        <v/>
      </c>
      <c r="J1114" s="68" t="str">
        <f>IFERROR(IF('Patient Admission Report'!E1109="","",'Patient Admission Report'!E1109),"")</f>
        <v/>
      </c>
      <c r="K1114" s="68" t="str">
        <f>IFERROR(IF('Patient Admission Report'!F1109="","",'Patient Admission Report'!F1109),"")</f>
        <v/>
      </c>
      <c r="L1114" s="68" t="str">
        <f>IFERROR(IF('Patient Admission Report'!G1109="","",'Patient Admission Report'!G1109),"")</f>
        <v/>
      </c>
      <c r="M1114" s="133" t="str">
        <f>IFERROR(IF('Patient Admission Report'!I1109="","",'Patient Admission Report'!I1109),"")</f>
        <v/>
      </c>
      <c r="N1114" s="124"/>
      <c r="O1114" s="116"/>
      <c r="P1114" s="72"/>
      <c r="Q1114" s="73"/>
      <c r="R1114" s="72"/>
      <c r="S1114" s="72"/>
      <c r="T1114" s="73"/>
      <c r="U1114" s="69"/>
      <c r="V1114" s="69"/>
      <c r="W1114" s="136"/>
      <c r="X1114" s="139"/>
      <c r="Y1114" s="121"/>
      <c r="Z1114" s="143" t="str">
        <f>IFERROR(VLOOKUP('Care Companion Tracker'!$G1114,'Patient Discharge Report'!$B$11:$E$1048576,3,FALSE),"")</f>
        <v/>
      </c>
      <c r="AA1114" s="94" t="str">
        <f>IFERROR(VLOOKUP('Care Companion Tracker'!$G1114,'Patient Discharge Report'!$B$11:$E$1048576,4,FALSE),"")</f>
        <v/>
      </c>
      <c r="AB1114" s="179">
        <f>ROUND(IF('Care Companion Tracker'!$Z1114="",0,('Care Companion Tracker'!$Z1114-'Care Companion Tracker'!$F1114)),0)</f>
        <v>0</v>
      </c>
      <c r="AC1114" s="116"/>
      <c r="AD1114" s="95"/>
    </row>
    <row r="1115" spans="2:30">
      <c r="B1115" s="67">
        <f t="shared" si="34"/>
        <v>1100</v>
      </c>
      <c r="C1115" s="68" t="str">
        <f t="shared" si="35"/>
        <v>Hyderabad</v>
      </c>
      <c r="D1115" s="93" t="str">
        <f>IF(AND('Care Companion Tracker'!$U1115="", 'Care Companion Tracker'!$Z1115=""),"Class not attended", IF(AND('Care Companion Tracker'!$Z1115="",'Care Companion Tracker'!$U1115&lt;&gt;"",$K1115="Surgery",$W1115=""),"Practical Left", IF(AND('Care Companion Tracker'!$Z1115="",'Care Companion Tracker'!$U1115&lt;&gt;"",'Care Companion Tracker'!$K1115="Surgery",'Care Companion Tracker'!$Y1115=""),"Evaluation left",IF(OR(AND('Care Companion Tracker'!$Z1115&lt;&gt;"",'Care Companion Tracker'!$K1115="Surgery",'Care Companion Tracker'!$U1115&lt;&gt;"",'Care Companion Tracker'!$W1115&lt;&gt;"",'Care Companion Tracker'!$Y1115&lt;&gt;""),AND('Care Companion Tracker'!$Z1115&lt;&gt;"",'Care Companion Tracker'!$K1115="Procedure",'Care Companion Tracker'!$U1115&lt;&gt;""),AND('Care Companion Tracker'!$Z1115&lt;&gt;"",'Care Companion Tracker'!$K1115="Observation",'Care Companion Tracker'!$U1115&lt;&gt;"")),"Discharged &amp; completed",IF(AND('Care Companion Tracker'!$Z1115&lt;&gt;"",'Care Companion Tracker'!$U1115&lt;&gt;"",'Care Companion Tracker'!$W1115=""),"Discharged but no practical", IF(AND('Care Companion Tracker'!$Z1115&lt;&gt;"",'Care Companion Tracker'!$U1115&lt;&gt;"",'Care Companion Tracker'!$K1115="Surgery",'Care Companion Tracker'!$Y1115=""),"Discharged but no evaluation",IF(AND('Care Companion Tracker'!$Z1115&lt;&gt;"",'Care Companion Tracker'!$U1115=""),"Discharged but no class","Completed but not discharged")))))))</f>
        <v>Class not attended</v>
      </c>
      <c r="E1115" s="129" t="str">
        <f>IF(Table4[[#This Row],[DOA (DD/MM/YY)]]="","",TEXT(Table4[[#This Row],[DOA (DD/MM/YY)]],"mmm-yy"))</f>
        <v/>
      </c>
      <c r="F1115" s="148" t="str">
        <f>IF('Patient Admission Report'!H1110="","",'Patient Admission Report'!H1110)</f>
        <v/>
      </c>
      <c r="G1115" s="112" t="str">
        <f>IFERROR(IF('Patient Admission Report'!B1110="","",'Patient Admission Report'!B1110),"")</f>
        <v/>
      </c>
      <c r="H1115" s="68" t="str">
        <f>IFERROR(IF('Patient Admission Report'!C1110="","",'Patient Admission Report'!C1110),"")</f>
        <v/>
      </c>
      <c r="I1115" s="77" t="str">
        <f>IFERROR(IF('Patient Admission Report'!D1110="","",'Patient Admission Report'!D1110),"")</f>
        <v/>
      </c>
      <c r="J1115" s="68" t="str">
        <f>IFERROR(IF('Patient Admission Report'!E1110="","",'Patient Admission Report'!E1110),"")</f>
        <v/>
      </c>
      <c r="K1115" s="68" t="str">
        <f>IFERROR(IF('Patient Admission Report'!F1110="","",'Patient Admission Report'!F1110),"")</f>
        <v/>
      </c>
      <c r="L1115" s="68" t="str">
        <f>IFERROR(IF('Patient Admission Report'!G1110="","",'Patient Admission Report'!G1110),"")</f>
        <v/>
      </c>
      <c r="M1115" s="133" t="str">
        <f>IFERROR(IF('Patient Admission Report'!I1110="","",'Patient Admission Report'!I1110),"")</f>
        <v/>
      </c>
      <c r="N1115" s="124"/>
      <c r="O1115" s="116"/>
      <c r="P1115" s="72"/>
      <c r="Q1115" s="73"/>
      <c r="R1115" s="72"/>
      <c r="S1115" s="72"/>
      <c r="T1115" s="73"/>
      <c r="U1115" s="69"/>
      <c r="V1115" s="69"/>
      <c r="W1115" s="136"/>
      <c r="X1115" s="139"/>
      <c r="Y1115" s="121"/>
      <c r="Z1115" s="143" t="str">
        <f>IFERROR(VLOOKUP('Care Companion Tracker'!$G1115,'Patient Discharge Report'!$B$11:$E$1048576,3,FALSE),"")</f>
        <v/>
      </c>
      <c r="AA1115" s="94" t="str">
        <f>IFERROR(VLOOKUP('Care Companion Tracker'!$G1115,'Patient Discharge Report'!$B$11:$E$1048576,4,FALSE),"")</f>
        <v/>
      </c>
      <c r="AB1115" s="179">
        <f>ROUND(IF('Care Companion Tracker'!$Z1115="",0,('Care Companion Tracker'!$Z1115-'Care Companion Tracker'!$F1115)),0)</f>
        <v>0</v>
      </c>
      <c r="AC1115" s="116"/>
      <c r="AD1115" s="95"/>
    </row>
    <row r="1116" spans="2:30">
      <c r="B1116" s="67">
        <f t="shared" si="34"/>
        <v>1101</v>
      </c>
      <c r="C1116" s="68" t="str">
        <f t="shared" si="35"/>
        <v>Hyderabad</v>
      </c>
      <c r="D1116" s="93" t="str">
        <f>IF(AND('Care Companion Tracker'!$U1116="", 'Care Companion Tracker'!$Z1116=""),"Class not attended", IF(AND('Care Companion Tracker'!$Z1116="",'Care Companion Tracker'!$U1116&lt;&gt;"",$K1116="Surgery",$W1116=""),"Practical Left", IF(AND('Care Companion Tracker'!$Z1116="",'Care Companion Tracker'!$U1116&lt;&gt;"",'Care Companion Tracker'!$K1116="Surgery",'Care Companion Tracker'!$Y1116=""),"Evaluation left",IF(OR(AND('Care Companion Tracker'!$Z1116&lt;&gt;"",'Care Companion Tracker'!$K1116="Surgery",'Care Companion Tracker'!$U1116&lt;&gt;"",'Care Companion Tracker'!$W1116&lt;&gt;"",'Care Companion Tracker'!$Y1116&lt;&gt;""),AND('Care Companion Tracker'!$Z1116&lt;&gt;"",'Care Companion Tracker'!$K1116="Procedure",'Care Companion Tracker'!$U1116&lt;&gt;""),AND('Care Companion Tracker'!$Z1116&lt;&gt;"",'Care Companion Tracker'!$K1116="Observation",'Care Companion Tracker'!$U1116&lt;&gt;"")),"Discharged &amp; completed",IF(AND('Care Companion Tracker'!$Z1116&lt;&gt;"",'Care Companion Tracker'!$U1116&lt;&gt;"",'Care Companion Tracker'!$W1116=""),"Discharged but no practical", IF(AND('Care Companion Tracker'!$Z1116&lt;&gt;"",'Care Companion Tracker'!$U1116&lt;&gt;"",'Care Companion Tracker'!$K1116="Surgery",'Care Companion Tracker'!$Y1116=""),"Discharged but no evaluation",IF(AND('Care Companion Tracker'!$Z1116&lt;&gt;"",'Care Companion Tracker'!$U1116=""),"Discharged but no class","Completed but not discharged")))))))</f>
        <v>Class not attended</v>
      </c>
      <c r="E1116" s="129" t="str">
        <f>IF(Table4[[#This Row],[DOA (DD/MM/YY)]]="","",TEXT(Table4[[#This Row],[DOA (DD/MM/YY)]],"mmm-yy"))</f>
        <v/>
      </c>
      <c r="F1116" s="148" t="str">
        <f>IF('Patient Admission Report'!H1111="","",'Patient Admission Report'!H1111)</f>
        <v/>
      </c>
      <c r="G1116" s="112" t="str">
        <f>IFERROR(IF('Patient Admission Report'!B1111="","",'Patient Admission Report'!B1111),"")</f>
        <v/>
      </c>
      <c r="H1116" s="68" t="str">
        <f>IFERROR(IF('Patient Admission Report'!C1111="","",'Patient Admission Report'!C1111),"")</f>
        <v/>
      </c>
      <c r="I1116" s="77" t="str">
        <f>IFERROR(IF('Patient Admission Report'!D1111="","",'Patient Admission Report'!D1111),"")</f>
        <v/>
      </c>
      <c r="J1116" s="68" t="str">
        <f>IFERROR(IF('Patient Admission Report'!E1111="","",'Patient Admission Report'!E1111),"")</f>
        <v/>
      </c>
      <c r="K1116" s="68" t="str">
        <f>IFERROR(IF('Patient Admission Report'!F1111="","",'Patient Admission Report'!F1111),"")</f>
        <v/>
      </c>
      <c r="L1116" s="68" t="str">
        <f>IFERROR(IF('Patient Admission Report'!G1111="","",'Patient Admission Report'!G1111),"")</f>
        <v/>
      </c>
      <c r="M1116" s="133" t="str">
        <f>IFERROR(IF('Patient Admission Report'!I1111="","",'Patient Admission Report'!I1111),"")</f>
        <v/>
      </c>
      <c r="N1116" s="124"/>
      <c r="O1116" s="116"/>
      <c r="P1116" s="72"/>
      <c r="Q1116" s="73"/>
      <c r="R1116" s="72"/>
      <c r="S1116" s="72"/>
      <c r="T1116" s="73"/>
      <c r="U1116" s="69"/>
      <c r="V1116" s="69"/>
      <c r="W1116" s="136"/>
      <c r="X1116" s="139"/>
      <c r="Y1116" s="121"/>
      <c r="Z1116" s="143" t="str">
        <f>IFERROR(VLOOKUP('Care Companion Tracker'!$G1116,'Patient Discharge Report'!$B$11:$E$1048576,3,FALSE),"")</f>
        <v/>
      </c>
      <c r="AA1116" s="94" t="str">
        <f>IFERROR(VLOOKUP('Care Companion Tracker'!$G1116,'Patient Discharge Report'!$B$11:$E$1048576,4,FALSE),"")</f>
        <v/>
      </c>
      <c r="AB1116" s="179">
        <f>ROUND(IF('Care Companion Tracker'!$Z1116="",0,('Care Companion Tracker'!$Z1116-'Care Companion Tracker'!$F1116)),0)</f>
        <v>0</v>
      </c>
      <c r="AC1116" s="116"/>
      <c r="AD1116" s="95"/>
    </row>
    <row r="1117" spans="2:30">
      <c r="B1117" s="67">
        <f t="shared" si="34"/>
        <v>1102</v>
      </c>
      <c r="C1117" s="68" t="str">
        <f t="shared" si="35"/>
        <v>Hyderabad</v>
      </c>
      <c r="D1117" s="93" t="str">
        <f>IF(AND('Care Companion Tracker'!$U1117="", 'Care Companion Tracker'!$Z1117=""),"Class not attended", IF(AND('Care Companion Tracker'!$Z1117="",'Care Companion Tracker'!$U1117&lt;&gt;"",$K1117="Surgery",$W1117=""),"Practical Left", IF(AND('Care Companion Tracker'!$Z1117="",'Care Companion Tracker'!$U1117&lt;&gt;"",'Care Companion Tracker'!$K1117="Surgery",'Care Companion Tracker'!$Y1117=""),"Evaluation left",IF(OR(AND('Care Companion Tracker'!$Z1117&lt;&gt;"",'Care Companion Tracker'!$K1117="Surgery",'Care Companion Tracker'!$U1117&lt;&gt;"",'Care Companion Tracker'!$W1117&lt;&gt;"",'Care Companion Tracker'!$Y1117&lt;&gt;""),AND('Care Companion Tracker'!$Z1117&lt;&gt;"",'Care Companion Tracker'!$K1117="Procedure",'Care Companion Tracker'!$U1117&lt;&gt;""),AND('Care Companion Tracker'!$Z1117&lt;&gt;"",'Care Companion Tracker'!$K1117="Observation",'Care Companion Tracker'!$U1117&lt;&gt;"")),"Discharged &amp; completed",IF(AND('Care Companion Tracker'!$Z1117&lt;&gt;"",'Care Companion Tracker'!$U1117&lt;&gt;"",'Care Companion Tracker'!$W1117=""),"Discharged but no practical", IF(AND('Care Companion Tracker'!$Z1117&lt;&gt;"",'Care Companion Tracker'!$U1117&lt;&gt;"",'Care Companion Tracker'!$K1117="Surgery",'Care Companion Tracker'!$Y1117=""),"Discharged but no evaluation",IF(AND('Care Companion Tracker'!$Z1117&lt;&gt;"",'Care Companion Tracker'!$U1117=""),"Discharged but no class","Completed but not discharged")))))))</f>
        <v>Class not attended</v>
      </c>
      <c r="E1117" s="129" t="str">
        <f>IF(Table4[[#This Row],[DOA (DD/MM/YY)]]="","",TEXT(Table4[[#This Row],[DOA (DD/MM/YY)]],"mmm-yy"))</f>
        <v/>
      </c>
      <c r="F1117" s="148" t="str">
        <f>IF('Patient Admission Report'!H1112="","",'Patient Admission Report'!H1112)</f>
        <v/>
      </c>
      <c r="G1117" s="112" t="str">
        <f>IFERROR(IF('Patient Admission Report'!B1112="","",'Patient Admission Report'!B1112),"")</f>
        <v/>
      </c>
      <c r="H1117" s="68" t="str">
        <f>IFERROR(IF('Patient Admission Report'!C1112="","",'Patient Admission Report'!C1112),"")</f>
        <v/>
      </c>
      <c r="I1117" s="77" t="str">
        <f>IFERROR(IF('Patient Admission Report'!D1112="","",'Patient Admission Report'!D1112),"")</f>
        <v/>
      </c>
      <c r="J1117" s="68" t="str">
        <f>IFERROR(IF('Patient Admission Report'!E1112="","",'Patient Admission Report'!E1112),"")</f>
        <v/>
      </c>
      <c r="K1117" s="68" t="str">
        <f>IFERROR(IF('Patient Admission Report'!F1112="","",'Patient Admission Report'!F1112),"")</f>
        <v/>
      </c>
      <c r="L1117" s="68" t="str">
        <f>IFERROR(IF('Patient Admission Report'!G1112="","",'Patient Admission Report'!G1112),"")</f>
        <v/>
      </c>
      <c r="M1117" s="133" t="str">
        <f>IFERROR(IF('Patient Admission Report'!I1112="","",'Patient Admission Report'!I1112),"")</f>
        <v/>
      </c>
      <c r="N1117" s="124"/>
      <c r="O1117" s="116"/>
      <c r="P1117" s="72"/>
      <c r="Q1117" s="73"/>
      <c r="R1117" s="72"/>
      <c r="S1117" s="72"/>
      <c r="T1117" s="73"/>
      <c r="U1117" s="69"/>
      <c r="V1117" s="69"/>
      <c r="W1117" s="136"/>
      <c r="X1117" s="139"/>
      <c r="Y1117" s="121"/>
      <c r="Z1117" s="143" t="str">
        <f>IFERROR(VLOOKUP('Care Companion Tracker'!$G1117,'Patient Discharge Report'!$B$11:$E$1048576,3,FALSE),"")</f>
        <v/>
      </c>
      <c r="AA1117" s="94" t="str">
        <f>IFERROR(VLOOKUP('Care Companion Tracker'!$G1117,'Patient Discharge Report'!$B$11:$E$1048576,4,FALSE),"")</f>
        <v/>
      </c>
      <c r="AB1117" s="179">
        <f>ROUND(IF('Care Companion Tracker'!$Z1117="",0,('Care Companion Tracker'!$Z1117-'Care Companion Tracker'!$F1117)),0)</f>
        <v>0</v>
      </c>
      <c r="AC1117" s="116"/>
      <c r="AD1117" s="95"/>
    </row>
    <row r="1118" spans="2:30">
      <c r="B1118" s="67">
        <f t="shared" si="34"/>
        <v>1103</v>
      </c>
      <c r="C1118" s="68" t="str">
        <f t="shared" si="35"/>
        <v>Hyderabad</v>
      </c>
      <c r="D1118" s="93" t="str">
        <f>IF(AND('Care Companion Tracker'!$U1118="", 'Care Companion Tracker'!$Z1118=""),"Class not attended", IF(AND('Care Companion Tracker'!$Z1118="",'Care Companion Tracker'!$U1118&lt;&gt;"",$K1118="Surgery",$W1118=""),"Practical Left", IF(AND('Care Companion Tracker'!$Z1118="",'Care Companion Tracker'!$U1118&lt;&gt;"",'Care Companion Tracker'!$K1118="Surgery",'Care Companion Tracker'!$Y1118=""),"Evaluation left",IF(OR(AND('Care Companion Tracker'!$Z1118&lt;&gt;"",'Care Companion Tracker'!$K1118="Surgery",'Care Companion Tracker'!$U1118&lt;&gt;"",'Care Companion Tracker'!$W1118&lt;&gt;"",'Care Companion Tracker'!$Y1118&lt;&gt;""),AND('Care Companion Tracker'!$Z1118&lt;&gt;"",'Care Companion Tracker'!$K1118="Procedure",'Care Companion Tracker'!$U1118&lt;&gt;""),AND('Care Companion Tracker'!$Z1118&lt;&gt;"",'Care Companion Tracker'!$K1118="Observation",'Care Companion Tracker'!$U1118&lt;&gt;"")),"Discharged &amp; completed",IF(AND('Care Companion Tracker'!$Z1118&lt;&gt;"",'Care Companion Tracker'!$U1118&lt;&gt;"",'Care Companion Tracker'!$W1118=""),"Discharged but no practical", IF(AND('Care Companion Tracker'!$Z1118&lt;&gt;"",'Care Companion Tracker'!$U1118&lt;&gt;"",'Care Companion Tracker'!$K1118="Surgery",'Care Companion Tracker'!$Y1118=""),"Discharged but no evaluation",IF(AND('Care Companion Tracker'!$Z1118&lt;&gt;"",'Care Companion Tracker'!$U1118=""),"Discharged but no class","Completed but not discharged")))))))</f>
        <v>Class not attended</v>
      </c>
      <c r="E1118" s="129" t="str">
        <f>IF(Table4[[#This Row],[DOA (DD/MM/YY)]]="","",TEXT(Table4[[#This Row],[DOA (DD/MM/YY)]],"mmm-yy"))</f>
        <v/>
      </c>
      <c r="F1118" s="148" t="str">
        <f>IF('Patient Admission Report'!H1113="","",'Patient Admission Report'!H1113)</f>
        <v/>
      </c>
      <c r="G1118" s="112" t="str">
        <f>IFERROR(IF('Patient Admission Report'!B1113="","",'Patient Admission Report'!B1113),"")</f>
        <v/>
      </c>
      <c r="H1118" s="68" t="str">
        <f>IFERROR(IF('Patient Admission Report'!C1113="","",'Patient Admission Report'!C1113),"")</f>
        <v/>
      </c>
      <c r="I1118" s="77" t="str">
        <f>IFERROR(IF('Patient Admission Report'!D1113="","",'Patient Admission Report'!D1113),"")</f>
        <v/>
      </c>
      <c r="J1118" s="68" t="str">
        <f>IFERROR(IF('Patient Admission Report'!E1113="","",'Patient Admission Report'!E1113),"")</f>
        <v/>
      </c>
      <c r="K1118" s="68" t="str">
        <f>IFERROR(IF('Patient Admission Report'!F1113="","",'Patient Admission Report'!F1113),"")</f>
        <v/>
      </c>
      <c r="L1118" s="68" t="str">
        <f>IFERROR(IF('Patient Admission Report'!G1113="","",'Patient Admission Report'!G1113),"")</f>
        <v/>
      </c>
      <c r="M1118" s="133" t="str">
        <f>IFERROR(IF('Patient Admission Report'!I1113="","",'Patient Admission Report'!I1113),"")</f>
        <v/>
      </c>
      <c r="N1118" s="124"/>
      <c r="O1118" s="116"/>
      <c r="P1118" s="72"/>
      <c r="Q1118" s="73"/>
      <c r="R1118" s="72"/>
      <c r="S1118" s="72"/>
      <c r="T1118" s="73"/>
      <c r="U1118" s="69"/>
      <c r="V1118" s="69"/>
      <c r="W1118" s="136"/>
      <c r="X1118" s="139"/>
      <c r="Y1118" s="121"/>
      <c r="Z1118" s="143" t="str">
        <f>IFERROR(VLOOKUP('Care Companion Tracker'!$G1118,'Patient Discharge Report'!$B$11:$E$1048576,3,FALSE),"")</f>
        <v/>
      </c>
      <c r="AA1118" s="94" t="str">
        <f>IFERROR(VLOOKUP('Care Companion Tracker'!$G1118,'Patient Discharge Report'!$B$11:$E$1048576,4,FALSE),"")</f>
        <v/>
      </c>
      <c r="AB1118" s="179">
        <f>ROUND(IF('Care Companion Tracker'!$Z1118="",0,('Care Companion Tracker'!$Z1118-'Care Companion Tracker'!$F1118)),0)</f>
        <v>0</v>
      </c>
      <c r="AC1118" s="116"/>
      <c r="AD1118" s="95"/>
    </row>
    <row r="1119" spans="2:30">
      <c r="B1119" s="67">
        <f t="shared" si="34"/>
        <v>1104</v>
      </c>
      <c r="C1119" s="68" t="str">
        <f t="shared" si="35"/>
        <v>Hyderabad</v>
      </c>
      <c r="D1119" s="93" t="str">
        <f>IF(AND('Care Companion Tracker'!$U1119="", 'Care Companion Tracker'!$Z1119=""),"Class not attended", IF(AND('Care Companion Tracker'!$Z1119="",'Care Companion Tracker'!$U1119&lt;&gt;"",$K1119="Surgery",$W1119=""),"Practical Left", IF(AND('Care Companion Tracker'!$Z1119="",'Care Companion Tracker'!$U1119&lt;&gt;"",'Care Companion Tracker'!$K1119="Surgery",'Care Companion Tracker'!$Y1119=""),"Evaluation left",IF(OR(AND('Care Companion Tracker'!$Z1119&lt;&gt;"",'Care Companion Tracker'!$K1119="Surgery",'Care Companion Tracker'!$U1119&lt;&gt;"",'Care Companion Tracker'!$W1119&lt;&gt;"",'Care Companion Tracker'!$Y1119&lt;&gt;""),AND('Care Companion Tracker'!$Z1119&lt;&gt;"",'Care Companion Tracker'!$K1119="Procedure",'Care Companion Tracker'!$U1119&lt;&gt;""),AND('Care Companion Tracker'!$Z1119&lt;&gt;"",'Care Companion Tracker'!$K1119="Observation",'Care Companion Tracker'!$U1119&lt;&gt;"")),"Discharged &amp; completed",IF(AND('Care Companion Tracker'!$Z1119&lt;&gt;"",'Care Companion Tracker'!$U1119&lt;&gt;"",'Care Companion Tracker'!$W1119=""),"Discharged but no practical", IF(AND('Care Companion Tracker'!$Z1119&lt;&gt;"",'Care Companion Tracker'!$U1119&lt;&gt;"",'Care Companion Tracker'!$K1119="Surgery",'Care Companion Tracker'!$Y1119=""),"Discharged but no evaluation",IF(AND('Care Companion Tracker'!$Z1119&lt;&gt;"",'Care Companion Tracker'!$U1119=""),"Discharged but no class","Completed but not discharged")))))))</f>
        <v>Class not attended</v>
      </c>
      <c r="E1119" s="129" t="str">
        <f>IF(Table4[[#This Row],[DOA (DD/MM/YY)]]="","",TEXT(Table4[[#This Row],[DOA (DD/MM/YY)]],"mmm-yy"))</f>
        <v/>
      </c>
      <c r="F1119" s="148" t="str">
        <f>IF('Patient Admission Report'!H1114="","",'Patient Admission Report'!H1114)</f>
        <v/>
      </c>
      <c r="G1119" s="112" t="str">
        <f>IFERROR(IF('Patient Admission Report'!B1114="","",'Patient Admission Report'!B1114),"")</f>
        <v/>
      </c>
      <c r="H1119" s="68" t="str">
        <f>IFERROR(IF('Patient Admission Report'!C1114="","",'Patient Admission Report'!C1114),"")</f>
        <v/>
      </c>
      <c r="I1119" s="77" t="str">
        <f>IFERROR(IF('Patient Admission Report'!D1114="","",'Patient Admission Report'!D1114),"")</f>
        <v/>
      </c>
      <c r="J1119" s="68" t="str">
        <f>IFERROR(IF('Patient Admission Report'!E1114="","",'Patient Admission Report'!E1114),"")</f>
        <v/>
      </c>
      <c r="K1119" s="68" t="str">
        <f>IFERROR(IF('Patient Admission Report'!F1114="","",'Patient Admission Report'!F1114),"")</f>
        <v/>
      </c>
      <c r="L1119" s="68" t="str">
        <f>IFERROR(IF('Patient Admission Report'!G1114="","",'Patient Admission Report'!G1114),"")</f>
        <v/>
      </c>
      <c r="M1119" s="133" t="str">
        <f>IFERROR(IF('Patient Admission Report'!I1114="","",'Patient Admission Report'!I1114),"")</f>
        <v/>
      </c>
      <c r="N1119" s="124"/>
      <c r="O1119" s="116"/>
      <c r="P1119" s="72"/>
      <c r="Q1119" s="73"/>
      <c r="R1119" s="72"/>
      <c r="S1119" s="72"/>
      <c r="T1119" s="73"/>
      <c r="U1119" s="69"/>
      <c r="V1119" s="69"/>
      <c r="W1119" s="136"/>
      <c r="X1119" s="139"/>
      <c r="Y1119" s="121"/>
      <c r="Z1119" s="143" t="str">
        <f>IFERROR(VLOOKUP('Care Companion Tracker'!$G1119,'Patient Discharge Report'!$B$11:$E$1048576,3,FALSE),"")</f>
        <v/>
      </c>
      <c r="AA1119" s="94" t="str">
        <f>IFERROR(VLOOKUP('Care Companion Tracker'!$G1119,'Patient Discharge Report'!$B$11:$E$1048576,4,FALSE),"")</f>
        <v/>
      </c>
      <c r="AB1119" s="179">
        <f>ROUND(IF('Care Companion Tracker'!$Z1119="",0,('Care Companion Tracker'!$Z1119-'Care Companion Tracker'!$F1119)),0)</f>
        <v>0</v>
      </c>
      <c r="AC1119" s="116"/>
      <c r="AD1119" s="95"/>
    </row>
    <row r="1120" spans="2:30">
      <c r="B1120" s="67">
        <f t="shared" si="34"/>
        <v>1105</v>
      </c>
      <c r="C1120" s="68" t="str">
        <f t="shared" si="35"/>
        <v>Hyderabad</v>
      </c>
      <c r="D1120" s="93" t="str">
        <f>IF(AND('Care Companion Tracker'!$U1120="", 'Care Companion Tracker'!$Z1120=""),"Class not attended", IF(AND('Care Companion Tracker'!$Z1120="",'Care Companion Tracker'!$U1120&lt;&gt;"",$K1120="Surgery",$W1120=""),"Practical Left", IF(AND('Care Companion Tracker'!$Z1120="",'Care Companion Tracker'!$U1120&lt;&gt;"",'Care Companion Tracker'!$K1120="Surgery",'Care Companion Tracker'!$Y1120=""),"Evaluation left",IF(OR(AND('Care Companion Tracker'!$Z1120&lt;&gt;"",'Care Companion Tracker'!$K1120="Surgery",'Care Companion Tracker'!$U1120&lt;&gt;"",'Care Companion Tracker'!$W1120&lt;&gt;"",'Care Companion Tracker'!$Y1120&lt;&gt;""),AND('Care Companion Tracker'!$Z1120&lt;&gt;"",'Care Companion Tracker'!$K1120="Procedure",'Care Companion Tracker'!$U1120&lt;&gt;""),AND('Care Companion Tracker'!$Z1120&lt;&gt;"",'Care Companion Tracker'!$K1120="Observation",'Care Companion Tracker'!$U1120&lt;&gt;"")),"Discharged &amp; completed",IF(AND('Care Companion Tracker'!$Z1120&lt;&gt;"",'Care Companion Tracker'!$U1120&lt;&gt;"",'Care Companion Tracker'!$W1120=""),"Discharged but no practical", IF(AND('Care Companion Tracker'!$Z1120&lt;&gt;"",'Care Companion Tracker'!$U1120&lt;&gt;"",'Care Companion Tracker'!$K1120="Surgery",'Care Companion Tracker'!$Y1120=""),"Discharged but no evaluation",IF(AND('Care Companion Tracker'!$Z1120&lt;&gt;"",'Care Companion Tracker'!$U1120=""),"Discharged but no class","Completed but not discharged")))))))</f>
        <v>Class not attended</v>
      </c>
      <c r="E1120" s="129" t="str">
        <f>IF(Table4[[#This Row],[DOA (DD/MM/YY)]]="","",TEXT(Table4[[#This Row],[DOA (DD/MM/YY)]],"mmm-yy"))</f>
        <v/>
      </c>
      <c r="F1120" s="148" t="str">
        <f>IF('Patient Admission Report'!H1115="","",'Patient Admission Report'!H1115)</f>
        <v/>
      </c>
      <c r="G1120" s="112" t="str">
        <f>IFERROR(IF('Patient Admission Report'!B1115="","",'Patient Admission Report'!B1115),"")</f>
        <v/>
      </c>
      <c r="H1120" s="68" t="str">
        <f>IFERROR(IF('Patient Admission Report'!C1115="","",'Patient Admission Report'!C1115),"")</f>
        <v/>
      </c>
      <c r="I1120" s="77" t="str">
        <f>IFERROR(IF('Patient Admission Report'!D1115="","",'Patient Admission Report'!D1115),"")</f>
        <v/>
      </c>
      <c r="J1120" s="68" t="str">
        <f>IFERROR(IF('Patient Admission Report'!E1115="","",'Patient Admission Report'!E1115),"")</f>
        <v/>
      </c>
      <c r="K1120" s="68" t="str">
        <f>IFERROR(IF('Patient Admission Report'!F1115="","",'Patient Admission Report'!F1115),"")</f>
        <v/>
      </c>
      <c r="L1120" s="68" t="str">
        <f>IFERROR(IF('Patient Admission Report'!G1115="","",'Patient Admission Report'!G1115),"")</f>
        <v/>
      </c>
      <c r="M1120" s="133" t="str">
        <f>IFERROR(IF('Patient Admission Report'!I1115="","",'Patient Admission Report'!I1115),"")</f>
        <v/>
      </c>
      <c r="N1120" s="124"/>
      <c r="O1120" s="116"/>
      <c r="P1120" s="72"/>
      <c r="Q1120" s="73"/>
      <c r="R1120" s="72"/>
      <c r="S1120" s="72"/>
      <c r="T1120" s="73"/>
      <c r="U1120" s="69"/>
      <c r="V1120" s="69"/>
      <c r="W1120" s="136"/>
      <c r="X1120" s="139"/>
      <c r="Y1120" s="121"/>
      <c r="Z1120" s="143" t="str">
        <f>IFERROR(VLOOKUP('Care Companion Tracker'!$G1120,'Patient Discharge Report'!$B$11:$E$1048576,3,FALSE),"")</f>
        <v/>
      </c>
      <c r="AA1120" s="94" t="str">
        <f>IFERROR(VLOOKUP('Care Companion Tracker'!$G1120,'Patient Discharge Report'!$B$11:$E$1048576,4,FALSE),"")</f>
        <v/>
      </c>
      <c r="AB1120" s="179">
        <f>ROUND(IF('Care Companion Tracker'!$Z1120="",0,('Care Companion Tracker'!$Z1120-'Care Companion Tracker'!$F1120)),0)</f>
        <v>0</v>
      </c>
      <c r="AC1120" s="116"/>
      <c r="AD1120" s="95"/>
    </row>
    <row r="1121" spans="2:30">
      <c r="B1121" s="67">
        <f t="shared" si="34"/>
        <v>1106</v>
      </c>
      <c r="C1121" s="68" t="str">
        <f t="shared" si="35"/>
        <v>Hyderabad</v>
      </c>
      <c r="D1121" s="93" t="str">
        <f>IF(AND('Care Companion Tracker'!$U1121="", 'Care Companion Tracker'!$Z1121=""),"Class not attended", IF(AND('Care Companion Tracker'!$Z1121="",'Care Companion Tracker'!$U1121&lt;&gt;"",$K1121="Surgery",$W1121=""),"Practical Left", IF(AND('Care Companion Tracker'!$Z1121="",'Care Companion Tracker'!$U1121&lt;&gt;"",'Care Companion Tracker'!$K1121="Surgery",'Care Companion Tracker'!$Y1121=""),"Evaluation left",IF(OR(AND('Care Companion Tracker'!$Z1121&lt;&gt;"",'Care Companion Tracker'!$K1121="Surgery",'Care Companion Tracker'!$U1121&lt;&gt;"",'Care Companion Tracker'!$W1121&lt;&gt;"",'Care Companion Tracker'!$Y1121&lt;&gt;""),AND('Care Companion Tracker'!$Z1121&lt;&gt;"",'Care Companion Tracker'!$K1121="Procedure",'Care Companion Tracker'!$U1121&lt;&gt;""),AND('Care Companion Tracker'!$Z1121&lt;&gt;"",'Care Companion Tracker'!$K1121="Observation",'Care Companion Tracker'!$U1121&lt;&gt;"")),"Discharged &amp; completed",IF(AND('Care Companion Tracker'!$Z1121&lt;&gt;"",'Care Companion Tracker'!$U1121&lt;&gt;"",'Care Companion Tracker'!$W1121=""),"Discharged but no practical", IF(AND('Care Companion Tracker'!$Z1121&lt;&gt;"",'Care Companion Tracker'!$U1121&lt;&gt;"",'Care Companion Tracker'!$K1121="Surgery",'Care Companion Tracker'!$Y1121=""),"Discharged but no evaluation",IF(AND('Care Companion Tracker'!$Z1121&lt;&gt;"",'Care Companion Tracker'!$U1121=""),"Discharged but no class","Completed but not discharged")))))))</f>
        <v>Class not attended</v>
      </c>
      <c r="E1121" s="129" t="str">
        <f>IF(Table4[[#This Row],[DOA (DD/MM/YY)]]="","",TEXT(Table4[[#This Row],[DOA (DD/MM/YY)]],"mmm-yy"))</f>
        <v/>
      </c>
      <c r="F1121" s="148" t="str">
        <f>IF('Patient Admission Report'!H1116="","",'Patient Admission Report'!H1116)</f>
        <v/>
      </c>
      <c r="G1121" s="112" t="str">
        <f>IFERROR(IF('Patient Admission Report'!B1116="","",'Patient Admission Report'!B1116),"")</f>
        <v/>
      </c>
      <c r="H1121" s="68" t="str">
        <f>IFERROR(IF('Patient Admission Report'!C1116="","",'Patient Admission Report'!C1116),"")</f>
        <v/>
      </c>
      <c r="I1121" s="77" t="str">
        <f>IFERROR(IF('Patient Admission Report'!D1116="","",'Patient Admission Report'!D1116),"")</f>
        <v/>
      </c>
      <c r="J1121" s="68" t="str">
        <f>IFERROR(IF('Patient Admission Report'!E1116="","",'Patient Admission Report'!E1116),"")</f>
        <v/>
      </c>
      <c r="K1121" s="68" t="str">
        <f>IFERROR(IF('Patient Admission Report'!F1116="","",'Patient Admission Report'!F1116),"")</f>
        <v/>
      </c>
      <c r="L1121" s="68" t="str">
        <f>IFERROR(IF('Patient Admission Report'!G1116="","",'Patient Admission Report'!G1116),"")</f>
        <v/>
      </c>
      <c r="M1121" s="133" t="str">
        <f>IFERROR(IF('Patient Admission Report'!I1116="","",'Patient Admission Report'!I1116),"")</f>
        <v/>
      </c>
      <c r="N1121" s="124"/>
      <c r="O1121" s="116"/>
      <c r="P1121" s="72"/>
      <c r="Q1121" s="73"/>
      <c r="R1121" s="72"/>
      <c r="S1121" s="72"/>
      <c r="T1121" s="73"/>
      <c r="U1121" s="69"/>
      <c r="V1121" s="69"/>
      <c r="W1121" s="136"/>
      <c r="X1121" s="139"/>
      <c r="Y1121" s="121"/>
      <c r="Z1121" s="143" t="str">
        <f>IFERROR(VLOOKUP('Care Companion Tracker'!$G1121,'Patient Discharge Report'!$B$11:$E$1048576,3,FALSE),"")</f>
        <v/>
      </c>
      <c r="AA1121" s="94" t="str">
        <f>IFERROR(VLOOKUP('Care Companion Tracker'!$G1121,'Patient Discharge Report'!$B$11:$E$1048576,4,FALSE),"")</f>
        <v/>
      </c>
      <c r="AB1121" s="179">
        <f>ROUND(IF('Care Companion Tracker'!$Z1121="",0,('Care Companion Tracker'!$Z1121-'Care Companion Tracker'!$F1121)),0)</f>
        <v>0</v>
      </c>
      <c r="AC1121" s="116"/>
      <c r="AD1121" s="95"/>
    </row>
    <row r="1122" spans="2:30">
      <c r="B1122" s="67">
        <f t="shared" si="34"/>
        <v>1107</v>
      </c>
      <c r="C1122" s="68" t="str">
        <f t="shared" si="35"/>
        <v>Hyderabad</v>
      </c>
      <c r="D1122" s="93" t="str">
        <f>IF(AND('Care Companion Tracker'!$U1122="", 'Care Companion Tracker'!$Z1122=""),"Class not attended", IF(AND('Care Companion Tracker'!$Z1122="",'Care Companion Tracker'!$U1122&lt;&gt;"",$K1122="Surgery",$W1122=""),"Practical Left", IF(AND('Care Companion Tracker'!$Z1122="",'Care Companion Tracker'!$U1122&lt;&gt;"",'Care Companion Tracker'!$K1122="Surgery",'Care Companion Tracker'!$Y1122=""),"Evaluation left",IF(OR(AND('Care Companion Tracker'!$Z1122&lt;&gt;"",'Care Companion Tracker'!$K1122="Surgery",'Care Companion Tracker'!$U1122&lt;&gt;"",'Care Companion Tracker'!$W1122&lt;&gt;"",'Care Companion Tracker'!$Y1122&lt;&gt;""),AND('Care Companion Tracker'!$Z1122&lt;&gt;"",'Care Companion Tracker'!$K1122="Procedure",'Care Companion Tracker'!$U1122&lt;&gt;""),AND('Care Companion Tracker'!$Z1122&lt;&gt;"",'Care Companion Tracker'!$K1122="Observation",'Care Companion Tracker'!$U1122&lt;&gt;"")),"Discharged &amp; completed",IF(AND('Care Companion Tracker'!$Z1122&lt;&gt;"",'Care Companion Tracker'!$U1122&lt;&gt;"",'Care Companion Tracker'!$W1122=""),"Discharged but no practical", IF(AND('Care Companion Tracker'!$Z1122&lt;&gt;"",'Care Companion Tracker'!$U1122&lt;&gt;"",'Care Companion Tracker'!$K1122="Surgery",'Care Companion Tracker'!$Y1122=""),"Discharged but no evaluation",IF(AND('Care Companion Tracker'!$Z1122&lt;&gt;"",'Care Companion Tracker'!$U1122=""),"Discharged but no class","Completed but not discharged")))))))</f>
        <v>Class not attended</v>
      </c>
      <c r="E1122" s="129" t="str">
        <f>IF(Table4[[#This Row],[DOA (DD/MM/YY)]]="","",TEXT(Table4[[#This Row],[DOA (DD/MM/YY)]],"mmm-yy"))</f>
        <v/>
      </c>
      <c r="F1122" s="148" t="str">
        <f>IF('Patient Admission Report'!H1117="","",'Patient Admission Report'!H1117)</f>
        <v/>
      </c>
      <c r="G1122" s="112" t="str">
        <f>IFERROR(IF('Patient Admission Report'!B1117="","",'Patient Admission Report'!B1117),"")</f>
        <v/>
      </c>
      <c r="H1122" s="68" t="str">
        <f>IFERROR(IF('Patient Admission Report'!C1117="","",'Patient Admission Report'!C1117),"")</f>
        <v/>
      </c>
      <c r="I1122" s="77" t="str">
        <f>IFERROR(IF('Patient Admission Report'!D1117="","",'Patient Admission Report'!D1117),"")</f>
        <v/>
      </c>
      <c r="J1122" s="68" t="str">
        <f>IFERROR(IF('Patient Admission Report'!E1117="","",'Patient Admission Report'!E1117),"")</f>
        <v/>
      </c>
      <c r="K1122" s="68" t="str">
        <f>IFERROR(IF('Patient Admission Report'!F1117="","",'Patient Admission Report'!F1117),"")</f>
        <v/>
      </c>
      <c r="L1122" s="68" t="str">
        <f>IFERROR(IF('Patient Admission Report'!G1117="","",'Patient Admission Report'!G1117),"")</f>
        <v/>
      </c>
      <c r="M1122" s="133" t="str">
        <f>IFERROR(IF('Patient Admission Report'!I1117="","",'Patient Admission Report'!I1117),"")</f>
        <v/>
      </c>
      <c r="N1122" s="124"/>
      <c r="O1122" s="116"/>
      <c r="P1122" s="72"/>
      <c r="Q1122" s="73"/>
      <c r="R1122" s="72"/>
      <c r="S1122" s="72"/>
      <c r="T1122" s="73"/>
      <c r="U1122" s="69"/>
      <c r="V1122" s="69"/>
      <c r="W1122" s="136"/>
      <c r="X1122" s="139"/>
      <c r="Y1122" s="121"/>
      <c r="Z1122" s="143" t="str">
        <f>IFERROR(VLOOKUP('Care Companion Tracker'!$G1122,'Patient Discharge Report'!$B$11:$E$1048576,3,FALSE),"")</f>
        <v/>
      </c>
      <c r="AA1122" s="94" t="str">
        <f>IFERROR(VLOOKUP('Care Companion Tracker'!$G1122,'Patient Discharge Report'!$B$11:$E$1048576,4,FALSE),"")</f>
        <v/>
      </c>
      <c r="AB1122" s="179">
        <f>ROUND(IF('Care Companion Tracker'!$Z1122="",0,('Care Companion Tracker'!$Z1122-'Care Companion Tracker'!$F1122)),0)</f>
        <v>0</v>
      </c>
      <c r="AC1122" s="116"/>
      <c r="AD1122" s="95"/>
    </row>
    <row r="1123" spans="2:30">
      <c r="B1123" s="67">
        <f t="shared" si="34"/>
        <v>1108</v>
      </c>
      <c r="C1123" s="68" t="str">
        <f t="shared" si="35"/>
        <v>Hyderabad</v>
      </c>
      <c r="D1123" s="93" t="str">
        <f>IF(AND('Care Companion Tracker'!$U1123="", 'Care Companion Tracker'!$Z1123=""),"Class not attended", IF(AND('Care Companion Tracker'!$Z1123="",'Care Companion Tracker'!$U1123&lt;&gt;"",$K1123="Surgery",$W1123=""),"Practical Left", IF(AND('Care Companion Tracker'!$Z1123="",'Care Companion Tracker'!$U1123&lt;&gt;"",'Care Companion Tracker'!$K1123="Surgery",'Care Companion Tracker'!$Y1123=""),"Evaluation left",IF(OR(AND('Care Companion Tracker'!$Z1123&lt;&gt;"",'Care Companion Tracker'!$K1123="Surgery",'Care Companion Tracker'!$U1123&lt;&gt;"",'Care Companion Tracker'!$W1123&lt;&gt;"",'Care Companion Tracker'!$Y1123&lt;&gt;""),AND('Care Companion Tracker'!$Z1123&lt;&gt;"",'Care Companion Tracker'!$K1123="Procedure",'Care Companion Tracker'!$U1123&lt;&gt;""),AND('Care Companion Tracker'!$Z1123&lt;&gt;"",'Care Companion Tracker'!$K1123="Observation",'Care Companion Tracker'!$U1123&lt;&gt;"")),"Discharged &amp; completed",IF(AND('Care Companion Tracker'!$Z1123&lt;&gt;"",'Care Companion Tracker'!$U1123&lt;&gt;"",'Care Companion Tracker'!$W1123=""),"Discharged but no practical", IF(AND('Care Companion Tracker'!$Z1123&lt;&gt;"",'Care Companion Tracker'!$U1123&lt;&gt;"",'Care Companion Tracker'!$K1123="Surgery",'Care Companion Tracker'!$Y1123=""),"Discharged but no evaluation",IF(AND('Care Companion Tracker'!$Z1123&lt;&gt;"",'Care Companion Tracker'!$U1123=""),"Discharged but no class","Completed but not discharged")))))))</f>
        <v>Class not attended</v>
      </c>
      <c r="E1123" s="129" t="str">
        <f>IF(Table4[[#This Row],[DOA (DD/MM/YY)]]="","",TEXT(Table4[[#This Row],[DOA (DD/MM/YY)]],"mmm-yy"))</f>
        <v/>
      </c>
      <c r="F1123" s="148" t="str">
        <f>IF('Patient Admission Report'!H1118="","",'Patient Admission Report'!H1118)</f>
        <v/>
      </c>
      <c r="G1123" s="112" t="str">
        <f>IFERROR(IF('Patient Admission Report'!B1118="","",'Patient Admission Report'!B1118),"")</f>
        <v/>
      </c>
      <c r="H1123" s="68" t="str">
        <f>IFERROR(IF('Patient Admission Report'!C1118="","",'Patient Admission Report'!C1118),"")</f>
        <v/>
      </c>
      <c r="I1123" s="77" t="str">
        <f>IFERROR(IF('Patient Admission Report'!D1118="","",'Patient Admission Report'!D1118),"")</f>
        <v/>
      </c>
      <c r="J1123" s="68" t="str">
        <f>IFERROR(IF('Patient Admission Report'!E1118="","",'Patient Admission Report'!E1118),"")</f>
        <v/>
      </c>
      <c r="K1123" s="68" t="str">
        <f>IFERROR(IF('Patient Admission Report'!F1118="","",'Patient Admission Report'!F1118),"")</f>
        <v/>
      </c>
      <c r="L1123" s="68" t="str">
        <f>IFERROR(IF('Patient Admission Report'!G1118="","",'Patient Admission Report'!G1118),"")</f>
        <v/>
      </c>
      <c r="M1123" s="133" t="str">
        <f>IFERROR(IF('Patient Admission Report'!I1118="","",'Patient Admission Report'!I1118),"")</f>
        <v/>
      </c>
      <c r="N1123" s="124"/>
      <c r="O1123" s="116"/>
      <c r="P1123" s="72"/>
      <c r="Q1123" s="73"/>
      <c r="R1123" s="72"/>
      <c r="S1123" s="72"/>
      <c r="T1123" s="73"/>
      <c r="U1123" s="69"/>
      <c r="V1123" s="69"/>
      <c r="W1123" s="136"/>
      <c r="X1123" s="139"/>
      <c r="Y1123" s="121"/>
      <c r="Z1123" s="143" t="str">
        <f>IFERROR(VLOOKUP('Care Companion Tracker'!$G1123,'Patient Discharge Report'!$B$11:$E$1048576,3,FALSE),"")</f>
        <v/>
      </c>
      <c r="AA1123" s="94" t="str">
        <f>IFERROR(VLOOKUP('Care Companion Tracker'!$G1123,'Patient Discharge Report'!$B$11:$E$1048576,4,FALSE),"")</f>
        <v/>
      </c>
      <c r="AB1123" s="179">
        <f>ROUND(IF('Care Companion Tracker'!$Z1123="",0,('Care Companion Tracker'!$Z1123-'Care Companion Tracker'!$F1123)),0)</f>
        <v>0</v>
      </c>
      <c r="AC1123" s="116"/>
      <c r="AD1123" s="95"/>
    </row>
    <row r="1124" spans="2:30">
      <c r="B1124" s="67">
        <f t="shared" si="34"/>
        <v>1109</v>
      </c>
      <c r="C1124" s="68" t="str">
        <f t="shared" si="35"/>
        <v>Hyderabad</v>
      </c>
      <c r="D1124" s="93" t="str">
        <f>IF(AND('Care Companion Tracker'!$U1124="", 'Care Companion Tracker'!$Z1124=""),"Class not attended", IF(AND('Care Companion Tracker'!$Z1124="",'Care Companion Tracker'!$U1124&lt;&gt;"",$K1124="Surgery",$W1124=""),"Practical Left", IF(AND('Care Companion Tracker'!$Z1124="",'Care Companion Tracker'!$U1124&lt;&gt;"",'Care Companion Tracker'!$K1124="Surgery",'Care Companion Tracker'!$Y1124=""),"Evaluation left",IF(OR(AND('Care Companion Tracker'!$Z1124&lt;&gt;"",'Care Companion Tracker'!$K1124="Surgery",'Care Companion Tracker'!$U1124&lt;&gt;"",'Care Companion Tracker'!$W1124&lt;&gt;"",'Care Companion Tracker'!$Y1124&lt;&gt;""),AND('Care Companion Tracker'!$Z1124&lt;&gt;"",'Care Companion Tracker'!$K1124="Procedure",'Care Companion Tracker'!$U1124&lt;&gt;""),AND('Care Companion Tracker'!$Z1124&lt;&gt;"",'Care Companion Tracker'!$K1124="Observation",'Care Companion Tracker'!$U1124&lt;&gt;"")),"Discharged &amp; completed",IF(AND('Care Companion Tracker'!$Z1124&lt;&gt;"",'Care Companion Tracker'!$U1124&lt;&gt;"",'Care Companion Tracker'!$W1124=""),"Discharged but no practical", IF(AND('Care Companion Tracker'!$Z1124&lt;&gt;"",'Care Companion Tracker'!$U1124&lt;&gt;"",'Care Companion Tracker'!$K1124="Surgery",'Care Companion Tracker'!$Y1124=""),"Discharged but no evaluation",IF(AND('Care Companion Tracker'!$Z1124&lt;&gt;"",'Care Companion Tracker'!$U1124=""),"Discharged but no class","Completed but not discharged")))))))</f>
        <v>Class not attended</v>
      </c>
      <c r="E1124" s="129" t="str">
        <f>IF(Table4[[#This Row],[DOA (DD/MM/YY)]]="","",TEXT(Table4[[#This Row],[DOA (DD/MM/YY)]],"mmm-yy"))</f>
        <v/>
      </c>
      <c r="F1124" s="148" t="str">
        <f>IF('Patient Admission Report'!H1119="","",'Patient Admission Report'!H1119)</f>
        <v/>
      </c>
      <c r="G1124" s="112" t="str">
        <f>IFERROR(IF('Patient Admission Report'!B1119="","",'Patient Admission Report'!B1119),"")</f>
        <v/>
      </c>
      <c r="H1124" s="68" t="str">
        <f>IFERROR(IF('Patient Admission Report'!C1119="","",'Patient Admission Report'!C1119),"")</f>
        <v/>
      </c>
      <c r="I1124" s="77" t="str">
        <f>IFERROR(IF('Patient Admission Report'!D1119="","",'Patient Admission Report'!D1119),"")</f>
        <v/>
      </c>
      <c r="J1124" s="68" t="str">
        <f>IFERROR(IF('Patient Admission Report'!E1119="","",'Patient Admission Report'!E1119),"")</f>
        <v/>
      </c>
      <c r="K1124" s="68" t="str">
        <f>IFERROR(IF('Patient Admission Report'!F1119="","",'Patient Admission Report'!F1119),"")</f>
        <v/>
      </c>
      <c r="L1124" s="68" t="str">
        <f>IFERROR(IF('Patient Admission Report'!G1119="","",'Patient Admission Report'!G1119),"")</f>
        <v/>
      </c>
      <c r="M1124" s="133" t="str">
        <f>IFERROR(IF('Patient Admission Report'!I1119="","",'Patient Admission Report'!I1119),"")</f>
        <v/>
      </c>
      <c r="N1124" s="124"/>
      <c r="O1124" s="116"/>
      <c r="P1124" s="72"/>
      <c r="Q1124" s="73"/>
      <c r="R1124" s="72"/>
      <c r="S1124" s="72"/>
      <c r="T1124" s="73"/>
      <c r="U1124" s="69"/>
      <c r="V1124" s="69"/>
      <c r="W1124" s="136"/>
      <c r="X1124" s="139"/>
      <c r="Y1124" s="121"/>
      <c r="Z1124" s="143" t="str">
        <f>IFERROR(VLOOKUP('Care Companion Tracker'!$G1124,'Patient Discharge Report'!$B$11:$E$1048576,3,FALSE),"")</f>
        <v/>
      </c>
      <c r="AA1124" s="94" t="str">
        <f>IFERROR(VLOOKUP('Care Companion Tracker'!$G1124,'Patient Discharge Report'!$B$11:$E$1048576,4,FALSE),"")</f>
        <v/>
      </c>
      <c r="AB1124" s="179">
        <f>ROUND(IF('Care Companion Tracker'!$Z1124="",0,('Care Companion Tracker'!$Z1124-'Care Companion Tracker'!$F1124)),0)</f>
        <v>0</v>
      </c>
      <c r="AC1124" s="116"/>
      <c r="AD1124" s="95"/>
    </row>
    <row r="1125" spans="2:30">
      <c r="B1125" s="67">
        <f t="shared" si="34"/>
        <v>1110</v>
      </c>
      <c r="C1125" s="68" t="str">
        <f t="shared" si="35"/>
        <v>Hyderabad</v>
      </c>
      <c r="D1125" s="93" t="str">
        <f>IF(AND('Care Companion Tracker'!$U1125="", 'Care Companion Tracker'!$Z1125=""),"Class not attended", IF(AND('Care Companion Tracker'!$Z1125="",'Care Companion Tracker'!$U1125&lt;&gt;"",$K1125="Surgery",$W1125=""),"Practical Left", IF(AND('Care Companion Tracker'!$Z1125="",'Care Companion Tracker'!$U1125&lt;&gt;"",'Care Companion Tracker'!$K1125="Surgery",'Care Companion Tracker'!$Y1125=""),"Evaluation left",IF(OR(AND('Care Companion Tracker'!$Z1125&lt;&gt;"",'Care Companion Tracker'!$K1125="Surgery",'Care Companion Tracker'!$U1125&lt;&gt;"",'Care Companion Tracker'!$W1125&lt;&gt;"",'Care Companion Tracker'!$Y1125&lt;&gt;""),AND('Care Companion Tracker'!$Z1125&lt;&gt;"",'Care Companion Tracker'!$K1125="Procedure",'Care Companion Tracker'!$U1125&lt;&gt;""),AND('Care Companion Tracker'!$Z1125&lt;&gt;"",'Care Companion Tracker'!$K1125="Observation",'Care Companion Tracker'!$U1125&lt;&gt;"")),"Discharged &amp; completed",IF(AND('Care Companion Tracker'!$Z1125&lt;&gt;"",'Care Companion Tracker'!$U1125&lt;&gt;"",'Care Companion Tracker'!$W1125=""),"Discharged but no practical", IF(AND('Care Companion Tracker'!$Z1125&lt;&gt;"",'Care Companion Tracker'!$U1125&lt;&gt;"",'Care Companion Tracker'!$K1125="Surgery",'Care Companion Tracker'!$Y1125=""),"Discharged but no evaluation",IF(AND('Care Companion Tracker'!$Z1125&lt;&gt;"",'Care Companion Tracker'!$U1125=""),"Discharged but no class","Completed but not discharged")))))))</f>
        <v>Class not attended</v>
      </c>
      <c r="E1125" s="129" t="str">
        <f>IF(Table4[[#This Row],[DOA (DD/MM/YY)]]="","",TEXT(Table4[[#This Row],[DOA (DD/MM/YY)]],"mmm-yy"))</f>
        <v/>
      </c>
      <c r="F1125" s="148" t="str">
        <f>IF('Patient Admission Report'!H1120="","",'Patient Admission Report'!H1120)</f>
        <v/>
      </c>
      <c r="G1125" s="112" t="str">
        <f>IFERROR(IF('Patient Admission Report'!B1120="","",'Patient Admission Report'!B1120),"")</f>
        <v/>
      </c>
      <c r="H1125" s="68" t="str">
        <f>IFERROR(IF('Patient Admission Report'!C1120="","",'Patient Admission Report'!C1120),"")</f>
        <v/>
      </c>
      <c r="I1125" s="77" t="str">
        <f>IFERROR(IF('Patient Admission Report'!D1120="","",'Patient Admission Report'!D1120),"")</f>
        <v/>
      </c>
      <c r="J1125" s="68" t="str">
        <f>IFERROR(IF('Patient Admission Report'!E1120="","",'Patient Admission Report'!E1120),"")</f>
        <v/>
      </c>
      <c r="K1125" s="68" t="str">
        <f>IFERROR(IF('Patient Admission Report'!F1120="","",'Patient Admission Report'!F1120),"")</f>
        <v/>
      </c>
      <c r="L1125" s="68" t="str">
        <f>IFERROR(IF('Patient Admission Report'!G1120="","",'Patient Admission Report'!G1120),"")</f>
        <v/>
      </c>
      <c r="M1125" s="133" t="str">
        <f>IFERROR(IF('Patient Admission Report'!I1120="","",'Patient Admission Report'!I1120),"")</f>
        <v/>
      </c>
      <c r="N1125" s="124"/>
      <c r="O1125" s="116"/>
      <c r="P1125" s="72"/>
      <c r="Q1125" s="73"/>
      <c r="R1125" s="72"/>
      <c r="S1125" s="72"/>
      <c r="T1125" s="73"/>
      <c r="U1125" s="69"/>
      <c r="V1125" s="69"/>
      <c r="W1125" s="136"/>
      <c r="X1125" s="139"/>
      <c r="Y1125" s="121"/>
      <c r="Z1125" s="143" t="str">
        <f>IFERROR(VLOOKUP('Care Companion Tracker'!$G1125,'Patient Discharge Report'!$B$11:$E$1048576,3,FALSE),"")</f>
        <v/>
      </c>
      <c r="AA1125" s="94" t="str">
        <f>IFERROR(VLOOKUP('Care Companion Tracker'!$G1125,'Patient Discharge Report'!$B$11:$E$1048576,4,FALSE),"")</f>
        <v/>
      </c>
      <c r="AB1125" s="179">
        <f>ROUND(IF('Care Companion Tracker'!$Z1125="",0,('Care Companion Tracker'!$Z1125-'Care Companion Tracker'!$F1125)),0)</f>
        <v>0</v>
      </c>
      <c r="AC1125" s="116"/>
      <c r="AD1125" s="95"/>
    </row>
    <row r="1126" spans="2:30">
      <c r="B1126" s="67">
        <f t="shared" si="34"/>
        <v>1111</v>
      </c>
      <c r="C1126" s="68" t="str">
        <f t="shared" si="35"/>
        <v>Hyderabad</v>
      </c>
      <c r="D1126" s="93" t="str">
        <f>IF(AND('Care Companion Tracker'!$U1126="", 'Care Companion Tracker'!$Z1126=""),"Class not attended", IF(AND('Care Companion Tracker'!$Z1126="",'Care Companion Tracker'!$U1126&lt;&gt;"",$K1126="Surgery",$W1126=""),"Practical Left", IF(AND('Care Companion Tracker'!$Z1126="",'Care Companion Tracker'!$U1126&lt;&gt;"",'Care Companion Tracker'!$K1126="Surgery",'Care Companion Tracker'!$Y1126=""),"Evaluation left",IF(OR(AND('Care Companion Tracker'!$Z1126&lt;&gt;"",'Care Companion Tracker'!$K1126="Surgery",'Care Companion Tracker'!$U1126&lt;&gt;"",'Care Companion Tracker'!$W1126&lt;&gt;"",'Care Companion Tracker'!$Y1126&lt;&gt;""),AND('Care Companion Tracker'!$Z1126&lt;&gt;"",'Care Companion Tracker'!$K1126="Procedure",'Care Companion Tracker'!$U1126&lt;&gt;""),AND('Care Companion Tracker'!$Z1126&lt;&gt;"",'Care Companion Tracker'!$K1126="Observation",'Care Companion Tracker'!$U1126&lt;&gt;"")),"Discharged &amp; completed",IF(AND('Care Companion Tracker'!$Z1126&lt;&gt;"",'Care Companion Tracker'!$U1126&lt;&gt;"",'Care Companion Tracker'!$W1126=""),"Discharged but no practical", IF(AND('Care Companion Tracker'!$Z1126&lt;&gt;"",'Care Companion Tracker'!$U1126&lt;&gt;"",'Care Companion Tracker'!$K1126="Surgery",'Care Companion Tracker'!$Y1126=""),"Discharged but no evaluation",IF(AND('Care Companion Tracker'!$Z1126&lt;&gt;"",'Care Companion Tracker'!$U1126=""),"Discharged but no class","Completed but not discharged")))))))</f>
        <v>Class not attended</v>
      </c>
      <c r="E1126" s="129" t="str">
        <f>IF(Table4[[#This Row],[DOA (DD/MM/YY)]]="","",TEXT(Table4[[#This Row],[DOA (DD/MM/YY)]],"mmm-yy"))</f>
        <v/>
      </c>
      <c r="F1126" s="148" t="str">
        <f>IF('Patient Admission Report'!H1121="","",'Patient Admission Report'!H1121)</f>
        <v/>
      </c>
      <c r="G1126" s="112" t="str">
        <f>IFERROR(IF('Patient Admission Report'!B1121="","",'Patient Admission Report'!B1121),"")</f>
        <v/>
      </c>
      <c r="H1126" s="70" t="str">
        <f>IFERROR(IF('Patient Admission Report'!C1121="","",'Patient Admission Report'!C1121),"")</f>
        <v/>
      </c>
      <c r="I1126" s="77" t="str">
        <f>IFERROR(IF('Patient Admission Report'!D1121="","",'Patient Admission Report'!D1121),"")</f>
        <v/>
      </c>
      <c r="J1126" s="70" t="str">
        <f>IFERROR(IF('Patient Admission Report'!E1121="","",'Patient Admission Report'!E1121),"")</f>
        <v/>
      </c>
      <c r="K1126" s="70" t="str">
        <f>IFERROR(IF('Patient Admission Report'!F1121="","",'Patient Admission Report'!F1121),"")</f>
        <v/>
      </c>
      <c r="L1126" s="70" t="str">
        <f>IFERROR(IF('Patient Admission Report'!G1121="","",'Patient Admission Report'!G1121),"")</f>
        <v/>
      </c>
      <c r="M1126" s="134" t="str">
        <f>IFERROR(IF('Patient Admission Report'!I1121="","",'Patient Admission Report'!I1121),"")</f>
        <v/>
      </c>
      <c r="N1126" s="124"/>
      <c r="O1126" s="116"/>
      <c r="P1126" s="72"/>
      <c r="Q1126" s="73"/>
      <c r="R1126" s="72"/>
      <c r="S1126" s="72"/>
      <c r="T1126" s="73"/>
      <c r="U1126" s="69"/>
      <c r="V1126" s="69"/>
      <c r="W1126" s="136"/>
      <c r="X1126" s="139"/>
      <c r="Y1126" s="121"/>
      <c r="Z1126" s="143" t="str">
        <f>IFERROR(VLOOKUP('Care Companion Tracker'!$G1126,'Patient Discharge Report'!$B$11:$E$1048576,3,FALSE),"")</f>
        <v/>
      </c>
      <c r="AA1126" s="94" t="str">
        <f>IFERROR(VLOOKUP('Care Companion Tracker'!$G1126,'Patient Discharge Report'!$B$11:$E$1048576,4,FALSE),"")</f>
        <v/>
      </c>
      <c r="AB1126" s="179">
        <f>ROUND(IF('Care Companion Tracker'!$Z1126="",0,('Care Companion Tracker'!$Z1126-'Care Companion Tracker'!$F1126)),0)</f>
        <v>0</v>
      </c>
      <c r="AC1126" s="116"/>
      <c r="AD1126" s="95"/>
    </row>
    <row r="1127" spans="2:30">
      <c r="B1127" s="67">
        <f t="shared" si="34"/>
        <v>1112</v>
      </c>
      <c r="C1127" s="68" t="str">
        <f t="shared" si="35"/>
        <v>Hyderabad</v>
      </c>
      <c r="D1127" s="93" t="str">
        <f>IF(AND('Care Companion Tracker'!$U1127="", 'Care Companion Tracker'!$Z1127=""),"Class not attended", IF(AND('Care Companion Tracker'!$Z1127="",'Care Companion Tracker'!$U1127&lt;&gt;"",$K1127="Surgery",$W1127=""),"Practical Left", IF(AND('Care Companion Tracker'!$Z1127="",'Care Companion Tracker'!$U1127&lt;&gt;"",'Care Companion Tracker'!$K1127="Surgery",'Care Companion Tracker'!$Y1127=""),"Evaluation left",IF(OR(AND('Care Companion Tracker'!$Z1127&lt;&gt;"",'Care Companion Tracker'!$K1127="Surgery",'Care Companion Tracker'!$U1127&lt;&gt;"",'Care Companion Tracker'!$W1127&lt;&gt;"",'Care Companion Tracker'!$Y1127&lt;&gt;""),AND('Care Companion Tracker'!$Z1127&lt;&gt;"",'Care Companion Tracker'!$K1127="Procedure",'Care Companion Tracker'!$U1127&lt;&gt;""),AND('Care Companion Tracker'!$Z1127&lt;&gt;"",'Care Companion Tracker'!$K1127="Observation",'Care Companion Tracker'!$U1127&lt;&gt;"")),"Discharged &amp; completed",IF(AND('Care Companion Tracker'!$Z1127&lt;&gt;"",'Care Companion Tracker'!$U1127&lt;&gt;"",'Care Companion Tracker'!$W1127=""),"Discharged but no practical", IF(AND('Care Companion Tracker'!$Z1127&lt;&gt;"",'Care Companion Tracker'!$U1127&lt;&gt;"",'Care Companion Tracker'!$K1127="Surgery",'Care Companion Tracker'!$Y1127=""),"Discharged but no evaluation",IF(AND('Care Companion Tracker'!$Z1127&lt;&gt;"",'Care Companion Tracker'!$U1127=""),"Discharged but no class","Completed but not discharged")))))))</f>
        <v>Class not attended</v>
      </c>
      <c r="E1127" s="129" t="str">
        <f>IF(Table4[[#This Row],[DOA (DD/MM/YY)]]="","",TEXT(Table4[[#This Row],[DOA (DD/MM/YY)]],"mmm-yy"))</f>
        <v/>
      </c>
      <c r="F1127" s="148" t="str">
        <f>IF('Patient Admission Report'!H1122="","",'Patient Admission Report'!H1122)</f>
        <v/>
      </c>
      <c r="G1127" s="112" t="str">
        <f>IFERROR(IF('Patient Admission Report'!B1122="","",'Patient Admission Report'!B1122),"")</f>
        <v/>
      </c>
      <c r="H1127" s="68" t="str">
        <f>IFERROR(IF('Patient Admission Report'!C1122="","",'Patient Admission Report'!C1122),"")</f>
        <v/>
      </c>
      <c r="I1127" s="77" t="str">
        <f>IFERROR(IF('Patient Admission Report'!D1122="","",'Patient Admission Report'!D1122),"")</f>
        <v/>
      </c>
      <c r="J1127" s="68" t="str">
        <f>IFERROR(IF('Patient Admission Report'!E1122="","",'Patient Admission Report'!E1122),"")</f>
        <v/>
      </c>
      <c r="K1127" s="68" t="str">
        <f>IFERROR(IF('Patient Admission Report'!F1122="","",'Patient Admission Report'!F1122),"")</f>
        <v/>
      </c>
      <c r="L1127" s="68" t="str">
        <f>IFERROR(IF('Patient Admission Report'!G1122="","",'Patient Admission Report'!G1122),"")</f>
        <v/>
      </c>
      <c r="M1127" s="133" t="str">
        <f>IFERROR(IF('Patient Admission Report'!I1122="","",'Patient Admission Report'!I1122),"")</f>
        <v/>
      </c>
      <c r="N1127" s="124"/>
      <c r="O1127" s="116"/>
      <c r="P1127" s="72"/>
      <c r="Q1127" s="73"/>
      <c r="R1127" s="72"/>
      <c r="S1127" s="72"/>
      <c r="T1127" s="73"/>
      <c r="U1127" s="69"/>
      <c r="V1127" s="69"/>
      <c r="W1127" s="136"/>
      <c r="X1127" s="139"/>
      <c r="Y1127" s="121"/>
      <c r="Z1127" s="143" t="str">
        <f>IFERROR(VLOOKUP('Care Companion Tracker'!$G1127,'Patient Discharge Report'!$B$11:$E$1048576,3,FALSE),"")</f>
        <v/>
      </c>
      <c r="AA1127" s="94" t="str">
        <f>IFERROR(VLOOKUP('Care Companion Tracker'!$G1127,'Patient Discharge Report'!$B$11:$E$1048576,4,FALSE),"")</f>
        <v/>
      </c>
      <c r="AB1127" s="179">
        <f>ROUND(IF('Care Companion Tracker'!$Z1127="",0,('Care Companion Tracker'!$Z1127-'Care Companion Tracker'!$F1127)),0)</f>
        <v>0</v>
      </c>
      <c r="AC1127" s="116"/>
      <c r="AD1127" s="95"/>
    </row>
    <row r="1128" spans="2:30">
      <c r="B1128" s="67">
        <f t="shared" si="34"/>
        <v>1113</v>
      </c>
      <c r="C1128" s="68" t="str">
        <f t="shared" si="35"/>
        <v>Hyderabad</v>
      </c>
      <c r="D1128" s="93" t="str">
        <f>IF(AND('Care Companion Tracker'!$U1128="", 'Care Companion Tracker'!$Z1128=""),"Class not attended", IF(AND('Care Companion Tracker'!$Z1128="",'Care Companion Tracker'!$U1128&lt;&gt;"",$K1128="Surgery",$W1128=""),"Practical Left", IF(AND('Care Companion Tracker'!$Z1128="",'Care Companion Tracker'!$U1128&lt;&gt;"",'Care Companion Tracker'!$K1128="Surgery",'Care Companion Tracker'!$Y1128=""),"Evaluation left",IF(OR(AND('Care Companion Tracker'!$Z1128&lt;&gt;"",'Care Companion Tracker'!$K1128="Surgery",'Care Companion Tracker'!$U1128&lt;&gt;"",'Care Companion Tracker'!$W1128&lt;&gt;"",'Care Companion Tracker'!$Y1128&lt;&gt;""),AND('Care Companion Tracker'!$Z1128&lt;&gt;"",'Care Companion Tracker'!$K1128="Procedure",'Care Companion Tracker'!$U1128&lt;&gt;""),AND('Care Companion Tracker'!$Z1128&lt;&gt;"",'Care Companion Tracker'!$K1128="Observation",'Care Companion Tracker'!$U1128&lt;&gt;"")),"Discharged &amp; completed",IF(AND('Care Companion Tracker'!$Z1128&lt;&gt;"",'Care Companion Tracker'!$U1128&lt;&gt;"",'Care Companion Tracker'!$W1128=""),"Discharged but no practical", IF(AND('Care Companion Tracker'!$Z1128&lt;&gt;"",'Care Companion Tracker'!$U1128&lt;&gt;"",'Care Companion Tracker'!$K1128="Surgery",'Care Companion Tracker'!$Y1128=""),"Discharged but no evaluation",IF(AND('Care Companion Tracker'!$Z1128&lt;&gt;"",'Care Companion Tracker'!$U1128=""),"Discharged but no class","Completed but not discharged")))))))</f>
        <v>Class not attended</v>
      </c>
      <c r="E1128" s="129" t="str">
        <f>IF(Table4[[#This Row],[DOA (DD/MM/YY)]]="","",TEXT(Table4[[#This Row],[DOA (DD/MM/YY)]],"mmm-yy"))</f>
        <v/>
      </c>
      <c r="F1128" s="148" t="str">
        <f>IF('Patient Admission Report'!H1123="","",'Patient Admission Report'!H1123)</f>
        <v/>
      </c>
      <c r="G1128" s="112" t="str">
        <f>IFERROR(IF('Patient Admission Report'!B1123="","",'Patient Admission Report'!B1123),"")</f>
        <v/>
      </c>
      <c r="H1128" s="68" t="str">
        <f>IFERROR(IF('Patient Admission Report'!C1123="","",'Patient Admission Report'!C1123),"")</f>
        <v/>
      </c>
      <c r="I1128" s="77" t="str">
        <f>IFERROR(IF('Patient Admission Report'!D1123="","",'Patient Admission Report'!D1123),"")</f>
        <v/>
      </c>
      <c r="J1128" s="68" t="str">
        <f>IFERROR(IF('Patient Admission Report'!E1123="","",'Patient Admission Report'!E1123),"")</f>
        <v/>
      </c>
      <c r="K1128" s="68" t="str">
        <f>IFERROR(IF('Patient Admission Report'!F1123="","",'Patient Admission Report'!F1123),"")</f>
        <v/>
      </c>
      <c r="L1128" s="68" t="str">
        <f>IFERROR(IF('Patient Admission Report'!G1123="","",'Patient Admission Report'!G1123),"")</f>
        <v/>
      </c>
      <c r="M1128" s="133" t="str">
        <f>IFERROR(IF('Patient Admission Report'!I1123="","",'Patient Admission Report'!I1123),"")</f>
        <v/>
      </c>
      <c r="N1128" s="124"/>
      <c r="O1128" s="116"/>
      <c r="P1128" s="72"/>
      <c r="Q1128" s="73"/>
      <c r="R1128" s="72"/>
      <c r="S1128" s="72"/>
      <c r="T1128" s="73"/>
      <c r="U1128" s="69"/>
      <c r="V1128" s="69"/>
      <c r="W1128" s="136"/>
      <c r="X1128" s="139"/>
      <c r="Y1128" s="121"/>
      <c r="Z1128" s="143" t="str">
        <f>IFERROR(VLOOKUP('Care Companion Tracker'!$G1128,'Patient Discharge Report'!$B$11:$E$1048576,3,FALSE),"")</f>
        <v/>
      </c>
      <c r="AA1128" s="94" t="str">
        <f>IFERROR(VLOOKUP('Care Companion Tracker'!$G1128,'Patient Discharge Report'!$B$11:$E$1048576,4,FALSE),"")</f>
        <v/>
      </c>
      <c r="AB1128" s="179">
        <f>ROUND(IF('Care Companion Tracker'!$Z1128="",0,('Care Companion Tracker'!$Z1128-'Care Companion Tracker'!$F1128)),0)</f>
        <v>0</v>
      </c>
      <c r="AC1128" s="116"/>
      <c r="AD1128" s="95"/>
    </row>
    <row r="1129" spans="2:30">
      <c r="B1129" s="67">
        <f t="shared" si="34"/>
        <v>1114</v>
      </c>
      <c r="C1129" s="68" t="str">
        <f t="shared" si="35"/>
        <v>Hyderabad</v>
      </c>
      <c r="D1129" s="93" t="str">
        <f>IF(AND('Care Companion Tracker'!$U1129="", 'Care Companion Tracker'!$Z1129=""),"Class not attended", IF(AND('Care Companion Tracker'!$Z1129="",'Care Companion Tracker'!$U1129&lt;&gt;"",$K1129="Surgery",$W1129=""),"Practical Left", IF(AND('Care Companion Tracker'!$Z1129="",'Care Companion Tracker'!$U1129&lt;&gt;"",'Care Companion Tracker'!$K1129="Surgery",'Care Companion Tracker'!$Y1129=""),"Evaluation left",IF(OR(AND('Care Companion Tracker'!$Z1129&lt;&gt;"",'Care Companion Tracker'!$K1129="Surgery",'Care Companion Tracker'!$U1129&lt;&gt;"",'Care Companion Tracker'!$W1129&lt;&gt;"",'Care Companion Tracker'!$Y1129&lt;&gt;""),AND('Care Companion Tracker'!$Z1129&lt;&gt;"",'Care Companion Tracker'!$K1129="Procedure",'Care Companion Tracker'!$U1129&lt;&gt;""),AND('Care Companion Tracker'!$Z1129&lt;&gt;"",'Care Companion Tracker'!$K1129="Observation",'Care Companion Tracker'!$U1129&lt;&gt;"")),"Discharged &amp; completed",IF(AND('Care Companion Tracker'!$Z1129&lt;&gt;"",'Care Companion Tracker'!$U1129&lt;&gt;"",'Care Companion Tracker'!$W1129=""),"Discharged but no practical", IF(AND('Care Companion Tracker'!$Z1129&lt;&gt;"",'Care Companion Tracker'!$U1129&lt;&gt;"",'Care Companion Tracker'!$K1129="Surgery",'Care Companion Tracker'!$Y1129=""),"Discharged but no evaluation",IF(AND('Care Companion Tracker'!$Z1129&lt;&gt;"",'Care Companion Tracker'!$U1129=""),"Discharged but no class","Completed but not discharged")))))))</f>
        <v>Class not attended</v>
      </c>
      <c r="E1129" s="129" t="str">
        <f>IF(Table4[[#This Row],[DOA (DD/MM/YY)]]="","",TEXT(Table4[[#This Row],[DOA (DD/MM/YY)]],"mmm-yy"))</f>
        <v/>
      </c>
      <c r="F1129" s="148" t="str">
        <f>IF('Patient Admission Report'!H1124="","",'Patient Admission Report'!H1124)</f>
        <v/>
      </c>
      <c r="G1129" s="112" t="str">
        <f>IFERROR(IF('Patient Admission Report'!B1124="","",'Patient Admission Report'!B1124),"")</f>
        <v/>
      </c>
      <c r="H1129" s="68" t="str">
        <f>IFERROR(IF('Patient Admission Report'!C1124="","",'Patient Admission Report'!C1124),"")</f>
        <v/>
      </c>
      <c r="I1129" s="77" t="str">
        <f>IFERROR(IF('Patient Admission Report'!D1124="","",'Patient Admission Report'!D1124),"")</f>
        <v/>
      </c>
      <c r="J1129" s="68" t="str">
        <f>IFERROR(IF('Patient Admission Report'!E1124="","",'Patient Admission Report'!E1124),"")</f>
        <v/>
      </c>
      <c r="K1129" s="68" t="str">
        <f>IFERROR(IF('Patient Admission Report'!F1124="","",'Patient Admission Report'!F1124),"")</f>
        <v/>
      </c>
      <c r="L1129" s="68" t="str">
        <f>IFERROR(IF('Patient Admission Report'!G1124="","",'Patient Admission Report'!G1124),"")</f>
        <v/>
      </c>
      <c r="M1129" s="133" t="str">
        <f>IFERROR(IF('Patient Admission Report'!I1124="","",'Patient Admission Report'!I1124),"")</f>
        <v/>
      </c>
      <c r="N1129" s="124"/>
      <c r="O1129" s="116"/>
      <c r="P1129" s="72"/>
      <c r="Q1129" s="73"/>
      <c r="R1129" s="72"/>
      <c r="S1129" s="72"/>
      <c r="T1129" s="73"/>
      <c r="U1129" s="69"/>
      <c r="V1129" s="69"/>
      <c r="W1129" s="136"/>
      <c r="X1129" s="139"/>
      <c r="Y1129" s="121"/>
      <c r="Z1129" s="143" t="str">
        <f>IFERROR(VLOOKUP('Care Companion Tracker'!$G1129,'Patient Discharge Report'!$B$11:$E$1048576,3,FALSE),"")</f>
        <v/>
      </c>
      <c r="AA1129" s="94" t="str">
        <f>IFERROR(VLOOKUP('Care Companion Tracker'!$G1129,'Patient Discharge Report'!$B$11:$E$1048576,4,FALSE),"")</f>
        <v/>
      </c>
      <c r="AB1129" s="179">
        <f>ROUND(IF('Care Companion Tracker'!$Z1129="",0,('Care Companion Tracker'!$Z1129-'Care Companion Tracker'!$F1129)),0)</f>
        <v>0</v>
      </c>
      <c r="AC1129" s="116"/>
      <c r="AD1129" s="95"/>
    </row>
    <row r="1130" spans="2:30">
      <c r="B1130" s="67">
        <f t="shared" si="34"/>
        <v>1115</v>
      </c>
      <c r="C1130" s="68" t="str">
        <f t="shared" si="35"/>
        <v>Hyderabad</v>
      </c>
      <c r="D1130" s="93" t="str">
        <f>IF(AND('Care Companion Tracker'!$U1130="", 'Care Companion Tracker'!$Z1130=""),"Class not attended", IF(AND('Care Companion Tracker'!$Z1130="",'Care Companion Tracker'!$U1130&lt;&gt;"",$K1130="Surgery",$W1130=""),"Practical Left", IF(AND('Care Companion Tracker'!$Z1130="",'Care Companion Tracker'!$U1130&lt;&gt;"",'Care Companion Tracker'!$K1130="Surgery",'Care Companion Tracker'!$Y1130=""),"Evaluation left",IF(OR(AND('Care Companion Tracker'!$Z1130&lt;&gt;"",'Care Companion Tracker'!$K1130="Surgery",'Care Companion Tracker'!$U1130&lt;&gt;"",'Care Companion Tracker'!$W1130&lt;&gt;"",'Care Companion Tracker'!$Y1130&lt;&gt;""),AND('Care Companion Tracker'!$Z1130&lt;&gt;"",'Care Companion Tracker'!$K1130="Procedure",'Care Companion Tracker'!$U1130&lt;&gt;""),AND('Care Companion Tracker'!$Z1130&lt;&gt;"",'Care Companion Tracker'!$K1130="Observation",'Care Companion Tracker'!$U1130&lt;&gt;"")),"Discharged &amp; completed",IF(AND('Care Companion Tracker'!$Z1130&lt;&gt;"",'Care Companion Tracker'!$U1130&lt;&gt;"",'Care Companion Tracker'!$W1130=""),"Discharged but no practical", IF(AND('Care Companion Tracker'!$Z1130&lt;&gt;"",'Care Companion Tracker'!$U1130&lt;&gt;"",'Care Companion Tracker'!$K1130="Surgery",'Care Companion Tracker'!$Y1130=""),"Discharged but no evaluation",IF(AND('Care Companion Tracker'!$Z1130&lt;&gt;"",'Care Companion Tracker'!$U1130=""),"Discharged but no class","Completed but not discharged")))))))</f>
        <v>Class not attended</v>
      </c>
      <c r="E1130" s="129" t="str">
        <f>IF(Table4[[#This Row],[DOA (DD/MM/YY)]]="","",TEXT(Table4[[#This Row],[DOA (DD/MM/YY)]],"mmm-yy"))</f>
        <v/>
      </c>
      <c r="F1130" s="148" t="str">
        <f>IF('Patient Admission Report'!H1125="","",'Patient Admission Report'!H1125)</f>
        <v/>
      </c>
      <c r="G1130" s="112" t="str">
        <f>IFERROR(IF('Patient Admission Report'!B1125="","",'Patient Admission Report'!B1125),"")</f>
        <v/>
      </c>
      <c r="H1130" s="68" t="str">
        <f>IFERROR(IF('Patient Admission Report'!C1125="","",'Patient Admission Report'!C1125),"")</f>
        <v/>
      </c>
      <c r="I1130" s="77" t="str">
        <f>IFERROR(IF('Patient Admission Report'!D1125="","",'Patient Admission Report'!D1125),"")</f>
        <v/>
      </c>
      <c r="J1130" s="68" t="str">
        <f>IFERROR(IF('Patient Admission Report'!E1125="","",'Patient Admission Report'!E1125),"")</f>
        <v/>
      </c>
      <c r="K1130" s="68" t="str">
        <f>IFERROR(IF('Patient Admission Report'!F1125="","",'Patient Admission Report'!F1125),"")</f>
        <v/>
      </c>
      <c r="L1130" s="68" t="str">
        <f>IFERROR(IF('Patient Admission Report'!G1125="","",'Patient Admission Report'!G1125),"")</f>
        <v/>
      </c>
      <c r="M1130" s="133" t="str">
        <f>IFERROR(IF('Patient Admission Report'!I1125="","",'Patient Admission Report'!I1125),"")</f>
        <v/>
      </c>
      <c r="N1130" s="124"/>
      <c r="O1130" s="116"/>
      <c r="P1130" s="72"/>
      <c r="Q1130" s="73"/>
      <c r="R1130" s="72"/>
      <c r="S1130" s="72"/>
      <c r="T1130" s="73"/>
      <c r="U1130" s="69"/>
      <c r="V1130" s="69"/>
      <c r="W1130" s="136"/>
      <c r="X1130" s="139"/>
      <c r="Y1130" s="121"/>
      <c r="Z1130" s="143" t="str">
        <f>IFERROR(VLOOKUP('Care Companion Tracker'!$G1130,'Patient Discharge Report'!$B$11:$E$1048576,3,FALSE),"")</f>
        <v/>
      </c>
      <c r="AA1130" s="94" t="str">
        <f>IFERROR(VLOOKUP('Care Companion Tracker'!$G1130,'Patient Discharge Report'!$B$11:$E$1048576,4,FALSE),"")</f>
        <v/>
      </c>
      <c r="AB1130" s="179">
        <f>ROUND(IF('Care Companion Tracker'!$Z1130="",0,('Care Companion Tracker'!$Z1130-'Care Companion Tracker'!$F1130)),0)</f>
        <v>0</v>
      </c>
      <c r="AC1130" s="116"/>
      <c r="AD1130" s="95"/>
    </row>
    <row r="1131" spans="2:30">
      <c r="B1131" s="67">
        <f t="shared" si="34"/>
        <v>1116</v>
      </c>
      <c r="C1131" s="68" t="str">
        <f t="shared" si="35"/>
        <v>Hyderabad</v>
      </c>
      <c r="D1131" s="93" t="str">
        <f>IF(AND('Care Companion Tracker'!$U1131="", 'Care Companion Tracker'!$Z1131=""),"Class not attended", IF(AND('Care Companion Tracker'!$Z1131="",'Care Companion Tracker'!$U1131&lt;&gt;"",$K1131="Surgery",$W1131=""),"Practical Left", IF(AND('Care Companion Tracker'!$Z1131="",'Care Companion Tracker'!$U1131&lt;&gt;"",'Care Companion Tracker'!$K1131="Surgery",'Care Companion Tracker'!$Y1131=""),"Evaluation left",IF(OR(AND('Care Companion Tracker'!$Z1131&lt;&gt;"",'Care Companion Tracker'!$K1131="Surgery",'Care Companion Tracker'!$U1131&lt;&gt;"",'Care Companion Tracker'!$W1131&lt;&gt;"",'Care Companion Tracker'!$Y1131&lt;&gt;""),AND('Care Companion Tracker'!$Z1131&lt;&gt;"",'Care Companion Tracker'!$K1131="Procedure",'Care Companion Tracker'!$U1131&lt;&gt;""),AND('Care Companion Tracker'!$Z1131&lt;&gt;"",'Care Companion Tracker'!$K1131="Observation",'Care Companion Tracker'!$U1131&lt;&gt;"")),"Discharged &amp; completed",IF(AND('Care Companion Tracker'!$Z1131&lt;&gt;"",'Care Companion Tracker'!$U1131&lt;&gt;"",'Care Companion Tracker'!$W1131=""),"Discharged but no practical", IF(AND('Care Companion Tracker'!$Z1131&lt;&gt;"",'Care Companion Tracker'!$U1131&lt;&gt;"",'Care Companion Tracker'!$K1131="Surgery",'Care Companion Tracker'!$Y1131=""),"Discharged but no evaluation",IF(AND('Care Companion Tracker'!$Z1131&lt;&gt;"",'Care Companion Tracker'!$U1131=""),"Discharged but no class","Completed but not discharged")))))))</f>
        <v>Class not attended</v>
      </c>
      <c r="E1131" s="129" t="str">
        <f>IF(Table4[[#This Row],[DOA (DD/MM/YY)]]="","",TEXT(Table4[[#This Row],[DOA (DD/MM/YY)]],"mmm-yy"))</f>
        <v/>
      </c>
      <c r="F1131" s="148" t="str">
        <f>IF('Patient Admission Report'!H1126="","",'Patient Admission Report'!H1126)</f>
        <v/>
      </c>
      <c r="G1131" s="112" t="str">
        <f>IFERROR(IF('Patient Admission Report'!B1126="","",'Patient Admission Report'!B1126),"")</f>
        <v/>
      </c>
      <c r="H1131" s="68" t="str">
        <f>IFERROR(IF('Patient Admission Report'!C1126="","",'Patient Admission Report'!C1126),"")</f>
        <v/>
      </c>
      <c r="I1131" s="77" t="str">
        <f>IFERROR(IF('Patient Admission Report'!D1126="","",'Patient Admission Report'!D1126),"")</f>
        <v/>
      </c>
      <c r="J1131" s="68" t="str">
        <f>IFERROR(IF('Patient Admission Report'!E1126="","",'Patient Admission Report'!E1126),"")</f>
        <v/>
      </c>
      <c r="K1131" s="68" t="str">
        <f>IFERROR(IF('Patient Admission Report'!F1126="","",'Patient Admission Report'!F1126),"")</f>
        <v/>
      </c>
      <c r="L1131" s="68" t="str">
        <f>IFERROR(IF('Patient Admission Report'!G1126="","",'Patient Admission Report'!G1126),"")</f>
        <v/>
      </c>
      <c r="M1131" s="133" t="str">
        <f>IFERROR(IF('Patient Admission Report'!I1126="","",'Patient Admission Report'!I1126),"")</f>
        <v/>
      </c>
      <c r="N1131" s="124"/>
      <c r="O1131" s="116"/>
      <c r="P1131" s="72"/>
      <c r="Q1131" s="73"/>
      <c r="R1131" s="72"/>
      <c r="S1131" s="72"/>
      <c r="T1131" s="73"/>
      <c r="U1131" s="69"/>
      <c r="V1131" s="69"/>
      <c r="W1131" s="136"/>
      <c r="X1131" s="139"/>
      <c r="Y1131" s="121"/>
      <c r="Z1131" s="143" t="str">
        <f>IFERROR(VLOOKUP('Care Companion Tracker'!$G1131,'Patient Discharge Report'!$B$11:$E$1048576,3,FALSE),"")</f>
        <v/>
      </c>
      <c r="AA1131" s="94" t="str">
        <f>IFERROR(VLOOKUP('Care Companion Tracker'!$G1131,'Patient Discharge Report'!$B$11:$E$1048576,4,FALSE),"")</f>
        <v/>
      </c>
      <c r="AB1131" s="179">
        <f>ROUND(IF('Care Companion Tracker'!$Z1131="",0,('Care Companion Tracker'!$Z1131-'Care Companion Tracker'!$F1131)),0)</f>
        <v>0</v>
      </c>
      <c r="AC1131" s="116"/>
      <c r="AD1131" s="95"/>
    </row>
    <row r="1132" spans="2:30">
      <c r="B1132" s="67">
        <f t="shared" si="34"/>
        <v>1117</v>
      </c>
      <c r="C1132" s="68" t="str">
        <f t="shared" si="35"/>
        <v>Hyderabad</v>
      </c>
      <c r="D1132" s="93" t="str">
        <f>IF(AND('Care Companion Tracker'!$U1132="", 'Care Companion Tracker'!$Z1132=""),"Class not attended", IF(AND('Care Companion Tracker'!$Z1132="",'Care Companion Tracker'!$U1132&lt;&gt;"",$K1132="Surgery",$W1132=""),"Practical Left", IF(AND('Care Companion Tracker'!$Z1132="",'Care Companion Tracker'!$U1132&lt;&gt;"",'Care Companion Tracker'!$K1132="Surgery",'Care Companion Tracker'!$Y1132=""),"Evaluation left",IF(OR(AND('Care Companion Tracker'!$Z1132&lt;&gt;"",'Care Companion Tracker'!$K1132="Surgery",'Care Companion Tracker'!$U1132&lt;&gt;"",'Care Companion Tracker'!$W1132&lt;&gt;"",'Care Companion Tracker'!$Y1132&lt;&gt;""),AND('Care Companion Tracker'!$Z1132&lt;&gt;"",'Care Companion Tracker'!$K1132="Procedure",'Care Companion Tracker'!$U1132&lt;&gt;""),AND('Care Companion Tracker'!$Z1132&lt;&gt;"",'Care Companion Tracker'!$K1132="Observation",'Care Companion Tracker'!$U1132&lt;&gt;"")),"Discharged &amp; completed",IF(AND('Care Companion Tracker'!$Z1132&lt;&gt;"",'Care Companion Tracker'!$U1132&lt;&gt;"",'Care Companion Tracker'!$W1132=""),"Discharged but no practical", IF(AND('Care Companion Tracker'!$Z1132&lt;&gt;"",'Care Companion Tracker'!$U1132&lt;&gt;"",'Care Companion Tracker'!$K1132="Surgery",'Care Companion Tracker'!$Y1132=""),"Discharged but no evaluation",IF(AND('Care Companion Tracker'!$Z1132&lt;&gt;"",'Care Companion Tracker'!$U1132=""),"Discharged but no class","Completed but not discharged")))))))</f>
        <v>Class not attended</v>
      </c>
      <c r="E1132" s="129" t="str">
        <f>IF(Table4[[#This Row],[DOA (DD/MM/YY)]]="","",TEXT(Table4[[#This Row],[DOA (DD/MM/YY)]],"mmm-yy"))</f>
        <v/>
      </c>
      <c r="F1132" s="148" t="str">
        <f>IF('Patient Admission Report'!H1127="","",'Patient Admission Report'!H1127)</f>
        <v/>
      </c>
      <c r="G1132" s="112" t="str">
        <f>IFERROR(IF('Patient Admission Report'!B1127="","",'Patient Admission Report'!B1127),"")</f>
        <v/>
      </c>
      <c r="H1132" s="70" t="str">
        <f>IFERROR(IF('Patient Admission Report'!C1127="","",'Patient Admission Report'!C1127),"")</f>
        <v/>
      </c>
      <c r="I1132" s="77" t="str">
        <f>IFERROR(IF('Patient Admission Report'!D1127="","",'Patient Admission Report'!D1127),"")</f>
        <v/>
      </c>
      <c r="J1132" s="70" t="str">
        <f>IFERROR(IF('Patient Admission Report'!E1127="","",'Patient Admission Report'!E1127),"")</f>
        <v/>
      </c>
      <c r="K1132" s="70" t="str">
        <f>IFERROR(IF('Patient Admission Report'!F1127="","",'Patient Admission Report'!F1127),"")</f>
        <v/>
      </c>
      <c r="L1132" s="70" t="str">
        <f>IFERROR(IF('Patient Admission Report'!G1127="","",'Patient Admission Report'!G1127),"")</f>
        <v/>
      </c>
      <c r="M1132" s="134" t="str">
        <f>IFERROR(IF('Patient Admission Report'!I1127="","",'Patient Admission Report'!I1127),"")</f>
        <v/>
      </c>
      <c r="N1132" s="124"/>
      <c r="O1132" s="116"/>
      <c r="P1132" s="72"/>
      <c r="Q1132" s="73"/>
      <c r="R1132" s="72"/>
      <c r="S1132" s="72"/>
      <c r="T1132" s="73"/>
      <c r="U1132" s="69"/>
      <c r="V1132" s="69"/>
      <c r="W1132" s="136"/>
      <c r="X1132" s="139"/>
      <c r="Y1132" s="121"/>
      <c r="Z1132" s="143" t="str">
        <f>IFERROR(VLOOKUP('Care Companion Tracker'!$G1132,'Patient Discharge Report'!$B$11:$E$1048576,3,FALSE),"")</f>
        <v/>
      </c>
      <c r="AA1132" s="94" t="str">
        <f>IFERROR(VLOOKUP('Care Companion Tracker'!$G1132,'Patient Discharge Report'!$B$11:$E$1048576,4,FALSE),"")</f>
        <v/>
      </c>
      <c r="AB1132" s="179">
        <f>ROUND(IF('Care Companion Tracker'!$Z1132="",0,('Care Companion Tracker'!$Z1132-'Care Companion Tracker'!$F1132)),0)</f>
        <v>0</v>
      </c>
      <c r="AC1132" s="116"/>
      <c r="AD1132" s="95"/>
    </row>
    <row r="1133" spans="2:30">
      <c r="B1133" s="67">
        <f t="shared" si="34"/>
        <v>1118</v>
      </c>
      <c r="C1133" s="68" t="str">
        <f t="shared" si="35"/>
        <v>Hyderabad</v>
      </c>
      <c r="D1133" s="93" t="str">
        <f>IF(AND('Care Companion Tracker'!$U1133="", 'Care Companion Tracker'!$Z1133=""),"Class not attended", IF(AND('Care Companion Tracker'!$Z1133="",'Care Companion Tracker'!$U1133&lt;&gt;"",$K1133="Surgery",$W1133=""),"Practical Left", IF(AND('Care Companion Tracker'!$Z1133="",'Care Companion Tracker'!$U1133&lt;&gt;"",'Care Companion Tracker'!$K1133="Surgery",'Care Companion Tracker'!$Y1133=""),"Evaluation left",IF(OR(AND('Care Companion Tracker'!$Z1133&lt;&gt;"",'Care Companion Tracker'!$K1133="Surgery",'Care Companion Tracker'!$U1133&lt;&gt;"",'Care Companion Tracker'!$W1133&lt;&gt;"",'Care Companion Tracker'!$Y1133&lt;&gt;""),AND('Care Companion Tracker'!$Z1133&lt;&gt;"",'Care Companion Tracker'!$K1133="Procedure",'Care Companion Tracker'!$U1133&lt;&gt;""),AND('Care Companion Tracker'!$Z1133&lt;&gt;"",'Care Companion Tracker'!$K1133="Observation",'Care Companion Tracker'!$U1133&lt;&gt;"")),"Discharged &amp; completed",IF(AND('Care Companion Tracker'!$Z1133&lt;&gt;"",'Care Companion Tracker'!$U1133&lt;&gt;"",'Care Companion Tracker'!$W1133=""),"Discharged but no practical", IF(AND('Care Companion Tracker'!$Z1133&lt;&gt;"",'Care Companion Tracker'!$U1133&lt;&gt;"",'Care Companion Tracker'!$K1133="Surgery",'Care Companion Tracker'!$Y1133=""),"Discharged but no evaluation",IF(AND('Care Companion Tracker'!$Z1133&lt;&gt;"",'Care Companion Tracker'!$U1133=""),"Discharged but no class","Completed but not discharged")))))))</f>
        <v>Class not attended</v>
      </c>
      <c r="E1133" s="129" t="str">
        <f>IF(Table4[[#This Row],[DOA (DD/MM/YY)]]="","",TEXT(Table4[[#This Row],[DOA (DD/MM/YY)]],"mmm-yy"))</f>
        <v/>
      </c>
      <c r="F1133" s="148" t="str">
        <f>IF('Patient Admission Report'!H1128="","",'Patient Admission Report'!H1128)</f>
        <v/>
      </c>
      <c r="G1133" s="112" t="str">
        <f>IFERROR(IF('Patient Admission Report'!B1128="","",'Patient Admission Report'!B1128),"")</f>
        <v/>
      </c>
      <c r="H1133" s="68" t="str">
        <f>IFERROR(IF('Patient Admission Report'!C1128="","",'Patient Admission Report'!C1128),"")</f>
        <v/>
      </c>
      <c r="I1133" s="77" t="str">
        <f>IFERROR(IF('Patient Admission Report'!D1128="","",'Patient Admission Report'!D1128),"")</f>
        <v/>
      </c>
      <c r="J1133" s="68" t="str">
        <f>IFERROR(IF('Patient Admission Report'!E1128="","",'Patient Admission Report'!E1128),"")</f>
        <v/>
      </c>
      <c r="K1133" s="68" t="str">
        <f>IFERROR(IF('Patient Admission Report'!F1128="","",'Patient Admission Report'!F1128),"")</f>
        <v/>
      </c>
      <c r="L1133" s="68" t="str">
        <f>IFERROR(IF('Patient Admission Report'!G1128="","",'Patient Admission Report'!G1128),"")</f>
        <v/>
      </c>
      <c r="M1133" s="133" t="str">
        <f>IFERROR(IF('Patient Admission Report'!I1128="","",'Patient Admission Report'!I1128),"")</f>
        <v/>
      </c>
      <c r="N1133" s="124"/>
      <c r="O1133" s="116"/>
      <c r="P1133" s="72"/>
      <c r="Q1133" s="73"/>
      <c r="R1133" s="72"/>
      <c r="S1133" s="72"/>
      <c r="T1133" s="73"/>
      <c r="U1133" s="69"/>
      <c r="V1133" s="69"/>
      <c r="W1133" s="136"/>
      <c r="X1133" s="139"/>
      <c r="Y1133" s="121"/>
      <c r="Z1133" s="143" t="str">
        <f>IFERROR(VLOOKUP('Care Companion Tracker'!$G1133,'Patient Discharge Report'!$B$11:$E$1048576,3,FALSE),"")</f>
        <v/>
      </c>
      <c r="AA1133" s="94" t="str">
        <f>IFERROR(VLOOKUP('Care Companion Tracker'!$G1133,'Patient Discharge Report'!$B$11:$E$1048576,4,FALSE),"")</f>
        <v/>
      </c>
      <c r="AB1133" s="179">
        <f>ROUND(IF('Care Companion Tracker'!$Z1133="",0,('Care Companion Tracker'!$Z1133-'Care Companion Tracker'!$F1133)),0)</f>
        <v>0</v>
      </c>
      <c r="AC1133" s="116"/>
      <c r="AD1133" s="95"/>
    </row>
    <row r="1134" spans="2:30">
      <c r="B1134" s="67">
        <f t="shared" si="34"/>
        <v>1119</v>
      </c>
      <c r="C1134" s="68" t="str">
        <f t="shared" si="35"/>
        <v>Hyderabad</v>
      </c>
      <c r="D1134" s="93" t="str">
        <f>IF(AND('Care Companion Tracker'!$U1134="", 'Care Companion Tracker'!$Z1134=""),"Class not attended", IF(AND('Care Companion Tracker'!$Z1134="",'Care Companion Tracker'!$U1134&lt;&gt;"",$K1134="Surgery",$W1134=""),"Practical Left", IF(AND('Care Companion Tracker'!$Z1134="",'Care Companion Tracker'!$U1134&lt;&gt;"",'Care Companion Tracker'!$K1134="Surgery",'Care Companion Tracker'!$Y1134=""),"Evaluation left",IF(OR(AND('Care Companion Tracker'!$Z1134&lt;&gt;"",'Care Companion Tracker'!$K1134="Surgery",'Care Companion Tracker'!$U1134&lt;&gt;"",'Care Companion Tracker'!$W1134&lt;&gt;"",'Care Companion Tracker'!$Y1134&lt;&gt;""),AND('Care Companion Tracker'!$Z1134&lt;&gt;"",'Care Companion Tracker'!$K1134="Procedure",'Care Companion Tracker'!$U1134&lt;&gt;""),AND('Care Companion Tracker'!$Z1134&lt;&gt;"",'Care Companion Tracker'!$K1134="Observation",'Care Companion Tracker'!$U1134&lt;&gt;"")),"Discharged &amp; completed",IF(AND('Care Companion Tracker'!$Z1134&lt;&gt;"",'Care Companion Tracker'!$U1134&lt;&gt;"",'Care Companion Tracker'!$W1134=""),"Discharged but no practical", IF(AND('Care Companion Tracker'!$Z1134&lt;&gt;"",'Care Companion Tracker'!$U1134&lt;&gt;"",'Care Companion Tracker'!$K1134="Surgery",'Care Companion Tracker'!$Y1134=""),"Discharged but no evaluation",IF(AND('Care Companion Tracker'!$Z1134&lt;&gt;"",'Care Companion Tracker'!$U1134=""),"Discharged but no class","Completed but not discharged")))))))</f>
        <v>Class not attended</v>
      </c>
      <c r="E1134" s="129" t="str">
        <f>IF(Table4[[#This Row],[DOA (DD/MM/YY)]]="","",TEXT(Table4[[#This Row],[DOA (DD/MM/YY)]],"mmm-yy"))</f>
        <v/>
      </c>
      <c r="F1134" s="148" t="str">
        <f>IF('Patient Admission Report'!H1129="","",'Patient Admission Report'!H1129)</f>
        <v/>
      </c>
      <c r="G1134" s="112" t="str">
        <f>IFERROR(IF('Patient Admission Report'!B1129="","",'Patient Admission Report'!B1129),"")</f>
        <v/>
      </c>
      <c r="H1134" s="68" t="str">
        <f>IFERROR(IF('Patient Admission Report'!C1129="","",'Patient Admission Report'!C1129),"")</f>
        <v/>
      </c>
      <c r="I1134" s="77" t="str">
        <f>IFERROR(IF('Patient Admission Report'!D1129="","",'Patient Admission Report'!D1129),"")</f>
        <v/>
      </c>
      <c r="J1134" s="68" t="str">
        <f>IFERROR(IF('Patient Admission Report'!E1129="","",'Patient Admission Report'!E1129),"")</f>
        <v/>
      </c>
      <c r="K1134" s="68" t="str">
        <f>IFERROR(IF('Patient Admission Report'!F1129="","",'Patient Admission Report'!F1129),"")</f>
        <v/>
      </c>
      <c r="L1134" s="68" t="str">
        <f>IFERROR(IF('Patient Admission Report'!G1129="","",'Patient Admission Report'!G1129),"")</f>
        <v/>
      </c>
      <c r="M1134" s="133" t="str">
        <f>IFERROR(IF('Patient Admission Report'!I1129="","",'Patient Admission Report'!I1129),"")</f>
        <v/>
      </c>
      <c r="N1134" s="124"/>
      <c r="O1134" s="116"/>
      <c r="P1134" s="72"/>
      <c r="Q1134" s="73"/>
      <c r="R1134" s="72"/>
      <c r="S1134" s="72"/>
      <c r="T1134" s="73"/>
      <c r="U1134" s="69"/>
      <c r="V1134" s="69"/>
      <c r="W1134" s="136"/>
      <c r="X1134" s="139"/>
      <c r="Y1134" s="121"/>
      <c r="Z1134" s="143" t="str">
        <f>IFERROR(VLOOKUP('Care Companion Tracker'!$G1134,'Patient Discharge Report'!$B$11:$E$1048576,3,FALSE),"")</f>
        <v/>
      </c>
      <c r="AA1134" s="94" t="str">
        <f>IFERROR(VLOOKUP('Care Companion Tracker'!$G1134,'Patient Discharge Report'!$B$11:$E$1048576,4,FALSE),"")</f>
        <v/>
      </c>
      <c r="AB1134" s="179">
        <f>ROUND(IF('Care Companion Tracker'!$Z1134="",0,('Care Companion Tracker'!$Z1134-'Care Companion Tracker'!$F1134)),0)</f>
        <v>0</v>
      </c>
      <c r="AC1134" s="116"/>
      <c r="AD1134" s="95"/>
    </row>
    <row r="1135" spans="2:30">
      <c r="B1135" s="67">
        <f t="shared" si="34"/>
        <v>1120</v>
      </c>
      <c r="C1135" s="68" t="str">
        <f t="shared" si="35"/>
        <v>Hyderabad</v>
      </c>
      <c r="D1135" s="93" t="str">
        <f>IF(AND('Care Companion Tracker'!$U1135="", 'Care Companion Tracker'!$Z1135=""),"Class not attended", IF(AND('Care Companion Tracker'!$Z1135="",'Care Companion Tracker'!$U1135&lt;&gt;"",$K1135="Surgery",$W1135=""),"Practical Left", IF(AND('Care Companion Tracker'!$Z1135="",'Care Companion Tracker'!$U1135&lt;&gt;"",'Care Companion Tracker'!$K1135="Surgery",'Care Companion Tracker'!$Y1135=""),"Evaluation left",IF(OR(AND('Care Companion Tracker'!$Z1135&lt;&gt;"",'Care Companion Tracker'!$K1135="Surgery",'Care Companion Tracker'!$U1135&lt;&gt;"",'Care Companion Tracker'!$W1135&lt;&gt;"",'Care Companion Tracker'!$Y1135&lt;&gt;""),AND('Care Companion Tracker'!$Z1135&lt;&gt;"",'Care Companion Tracker'!$K1135="Procedure",'Care Companion Tracker'!$U1135&lt;&gt;""),AND('Care Companion Tracker'!$Z1135&lt;&gt;"",'Care Companion Tracker'!$K1135="Observation",'Care Companion Tracker'!$U1135&lt;&gt;"")),"Discharged &amp; completed",IF(AND('Care Companion Tracker'!$Z1135&lt;&gt;"",'Care Companion Tracker'!$U1135&lt;&gt;"",'Care Companion Tracker'!$W1135=""),"Discharged but no practical", IF(AND('Care Companion Tracker'!$Z1135&lt;&gt;"",'Care Companion Tracker'!$U1135&lt;&gt;"",'Care Companion Tracker'!$K1135="Surgery",'Care Companion Tracker'!$Y1135=""),"Discharged but no evaluation",IF(AND('Care Companion Tracker'!$Z1135&lt;&gt;"",'Care Companion Tracker'!$U1135=""),"Discharged but no class","Completed but not discharged")))))))</f>
        <v>Class not attended</v>
      </c>
      <c r="E1135" s="129" t="str">
        <f>IF(Table4[[#This Row],[DOA (DD/MM/YY)]]="","",TEXT(Table4[[#This Row],[DOA (DD/MM/YY)]],"mmm-yy"))</f>
        <v/>
      </c>
      <c r="F1135" s="148" t="str">
        <f>IF('Patient Admission Report'!H1130="","",'Patient Admission Report'!H1130)</f>
        <v/>
      </c>
      <c r="G1135" s="112" t="str">
        <f>IFERROR(IF('Patient Admission Report'!B1130="","",'Patient Admission Report'!B1130),"")</f>
        <v/>
      </c>
      <c r="H1135" s="68" t="str">
        <f>IFERROR(IF('Patient Admission Report'!C1130="","",'Patient Admission Report'!C1130),"")</f>
        <v/>
      </c>
      <c r="I1135" s="77" t="str">
        <f>IFERROR(IF('Patient Admission Report'!D1130="","",'Patient Admission Report'!D1130),"")</f>
        <v/>
      </c>
      <c r="J1135" s="68" t="str">
        <f>IFERROR(IF('Patient Admission Report'!E1130="","",'Patient Admission Report'!E1130),"")</f>
        <v/>
      </c>
      <c r="K1135" s="68" t="str">
        <f>IFERROR(IF('Patient Admission Report'!F1130="","",'Patient Admission Report'!F1130),"")</f>
        <v/>
      </c>
      <c r="L1135" s="68" t="str">
        <f>IFERROR(IF('Patient Admission Report'!G1130="","",'Patient Admission Report'!G1130),"")</f>
        <v/>
      </c>
      <c r="M1135" s="133" t="str">
        <f>IFERROR(IF('Patient Admission Report'!I1130="","",'Patient Admission Report'!I1130),"")</f>
        <v/>
      </c>
      <c r="N1135" s="124"/>
      <c r="O1135" s="116"/>
      <c r="P1135" s="72"/>
      <c r="Q1135" s="73"/>
      <c r="R1135" s="72"/>
      <c r="S1135" s="72"/>
      <c r="T1135" s="73"/>
      <c r="U1135" s="69"/>
      <c r="V1135" s="69"/>
      <c r="W1135" s="136"/>
      <c r="X1135" s="139"/>
      <c r="Y1135" s="121"/>
      <c r="Z1135" s="143" t="str">
        <f>IFERROR(VLOOKUP('Care Companion Tracker'!$G1135,'Patient Discharge Report'!$B$11:$E$1048576,3,FALSE),"")</f>
        <v/>
      </c>
      <c r="AA1135" s="94" t="str">
        <f>IFERROR(VLOOKUP('Care Companion Tracker'!$G1135,'Patient Discharge Report'!$B$11:$E$1048576,4,FALSE),"")</f>
        <v/>
      </c>
      <c r="AB1135" s="179">
        <f>ROUND(IF('Care Companion Tracker'!$Z1135="",0,('Care Companion Tracker'!$Z1135-'Care Companion Tracker'!$F1135)),0)</f>
        <v>0</v>
      </c>
      <c r="AC1135" s="116"/>
      <c r="AD1135" s="95"/>
    </row>
    <row r="1136" spans="2:30">
      <c r="B1136" s="67">
        <f t="shared" si="34"/>
        <v>1121</v>
      </c>
      <c r="C1136" s="68" t="str">
        <f t="shared" si="35"/>
        <v>Hyderabad</v>
      </c>
      <c r="D1136" s="93" t="str">
        <f>IF(AND('Care Companion Tracker'!$U1136="", 'Care Companion Tracker'!$Z1136=""),"Class not attended", IF(AND('Care Companion Tracker'!$Z1136="",'Care Companion Tracker'!$U1136&lt;&gt;"",$K1136="Surgery",$W1136=""),"Practical Left", IF(AND('Care Companion Tracker'!$Z1136="",'Care Companion Tracker'!$U1136&lt;&gt;"",'Care Companion Tracker'!$K1136="Surgery",'Care Companion Tracker'!$Y1136=""),"Evaluation left",IF(OR(AND('Care Companion Tracker'!$Z1136&lt;&gt;"",'Care Companion Tracker'!$K1136="Surgery",'Care Companion Tracker'!$U1136&lt;&gt;"",'Care Companion Tracker'!$W1136&lt;&gt;"",'Care Companion Tracker'!$Y1136&lt;&gt;""),AND('Care Companion Tracker'!$Z1136&lt;&gt;"",'Care Companion Tracker'!$K1136="Procedure",'Care Companion Tracker'!$U1136&lt;&gt;""),AND('Care Companion Tracker'!$Z1136&lt;&gt;"",'Care Companion Tracker'!$K1136="Observation",'Care Companion Tracker'!$U1136&lt;&gt;"")),"Discharged &amp; completed",IF(AND('Care Companion Tracker'!$Z1136&lt;&gt;"",'Care Companion Tracker'!$U1136&lt;&gt;"",'Care Companion Tracker'!$W1136=""),"Discharged but no practical", IF(AND('Care Companion Tracker'!$Z1136&lt;&gt;"",'Care Companion Tracker'!$U1136&lt;&gt;"",'Care Companion Tracker'!$K1136="Surgery",'Care Companion Tracker'!$Y1136=""),"Discharged but no evaluation",IF(AND('Care Companion Tracker'!$Z1136&lt;&gt;"",'Care Companion Tracker'!$U1136=""),"Discharged but no class","Completed but not discharged")))))))</f>
        <v>Class not attended</v>
      </c>
      <c r="E1136" s="129" t="str">
        <f>IF(Table4[[#This Row],[DOA (DD/MM/YY)]]="","",TEXT(Table4[[#This Row],[DOA (DD/MM/YY)]],"mmm-yy"))</f>
        <v/>
      </c>
      <c r="F1136" s="148" t="str">
        <f>IF('Patient Admission Report'!H1131="","",'Patient Admission Report'!H1131)</f>
        <v/>
      </c>
      <c r="G1136" s="112" t="str">
        <f>IFERROR(IF('Patient Admission Report'!B1131="","",'Patient Admission Report'!B1131),"")</f>
        <v/>
      </c>
      <c r="H1136" s="68" t="str">
        <f>IFERROR(IF('Patient Admission Report'!C1131="","",'Patient Admission Report'!C1131),"")</f>
        <v/>
      </c>
      <c r="I1136" s="77" t="str">
        <f>IFERROR(IF('Patient Admission Report'!D1131="","",'Patient Admission Report'!D1131),"")</f>
        <v/>
      </c>
      <c r="J1136" s="68" t="str">
        <f>IFERROR(IF('Patient Admission Report'!E1131="","",'Patient Admission Report'!E1131),"")</f>
        <v/>
      </c>
      <c r="K1136" s="68" t="str">
        <f>IFERROR(IF('Patient Admission Report'!F1131="","",'Patient Admission Report'!F1131),"")</f>
        <v/>
      </c>
      <c r="L1136" s="68" t="str">
        <f>IFERROR(IF('Patient Admission Report'!G1131="","",'Patient Admission Report'!G1131),"")</f>
        <v/>
      </c>
      <c r="M1136" s="133" t="str">
        <f>IFERROR(IF('Patient Admission Report'!I1131="","",'Patient Admission Report'!I1131),"")</f>
        <v/>
      </c>
      <c r="N1136" s="124"/>
      <c r="O1136" s="116"/>
      <c r="P1136" s="72"/>
      <c r="Q1136" s="73"/>
      <c r="R1136" s="72"/>
      <c r="S1136" s="72"/>
      <c r="T1136" s="73"/>
      <c r="U1136" s="69"/>
      <c r="V1136" s="69"/>
      <c r="W1136" s="136"/>
      <c r="X1136" s="139"/>
      <c r="Y1136" s="121"/>
      <c r="Z1136" s="143" t="str">
        <f>IFERROR(VLOOKUP('Care Companion Tracker'!$G1136,'Patient Discharge Report'!$B$11:$E$1048576,3,FALSE),"")</f>
        <v/>
      </c>
      <c r="AA1136" s="94" t="str">
        <f>IFERROR(VLOOKUP('Care Companion Tracker'!$G1136,'Patient Discharge Report'!$B$11:$E$1048576,4,FALSE),"")</f>
        <v/>
      </c>
      <c r="AB1136" s="179">
        <f>ROUND(IF('Care Companion Tracker'!$Z1136="",0,('Care Companion Tracker'!$Z1136-'Care Companion Tracker'!$F1136)),0)</f>
        <v>0</v>
      </c>
      <c r="AC1136" s="116"/>
      <c r="AD1136" s="95"/>
    </row>
    <row r="1137" spans="2:30">
      <c r="B1137" s="67">
        <f t="shared" si="34"/>
        <v>1122</v>
      </c>
      <c r="C1137" s="68" t="str">
        <f t="shared" si="35"/>
        <v>Hyderabad</v>
      </c>
      <c r="D1137" s="93" t="str">
        <f>IF(AND('Care Companion Tracker'!$U1137="", 'Care Companion Tracker'!$Z1137=""),"Class not attended", IF(AND('Care Companion Tracker'!$Z1137="",'Care Companion Tracker'!$U1137&lt;&gt;"",$K1137="Surgery",$W1137=""),"Practical Left", IF(AND('Care Companion Tracker'!$Z1137="",'Care Companion Tracker'!$U1137&lt;&gt;"",'Care Companion Tracker'!$K1137="Surgery",'Care Companion Tracker'!$Y1137=""),"Evaluation left",IF(OR(AND('Care Companion Tracker'!$Z1137&lt;&gt;"",'Care Companion Tracker'!$K1137="Surgery",'Care Companion Tracker'!$U1137&lt;&gt;"",'Care Companion Tracker'!$W1137&lt;&gt;"",'Care Companion Tracker'!$Y1137&lt;&gt;""),AND('Care Companion Tracker'!$Z1137&lt;&gt;"",'Care Companion Tracker'!$K1137="Procedure",'Care Companion Tracker'!$U1137&lt;&gt;""),AND('Care Companion Tracker'!$Z1137&lt;&gt;"",'Care Companion Tracker'!$K1137="Observation",'Care Companion Tracker'!$U1137&lt;&gt;"")),"Discharged &amp; completed",IF(AND('Care Companion Tracker'!$Z1137&lt;&gt;"",'Care Companion Tracker'!$U1137&lt;&gt;"",'Care Companion Tracker'!$W1137=""),"Discharged but no practical", IF(AND('Care Companion Tracker'!$Z1137&lt;&gt;"",'Care Companion Tracker'!$U1137&lt;&gt;"",'Care Companion Tracker'!$K1137="Surgery",'Care Companion Tracker'!$Y1137=""),"Discharged but no evaluation",IF(AND('Care Companion Tracker'!$Z1137&lt;&gt;"",'Care Companion Tracker'!$U1137=""),"Discharged but no class","Completed but not discharged")))))))</f>
        <v>Class not attended</v>
      </c>
      <c r="E1137" s="129" t="str">
        <f>IF(Table4[[#This Row],[DOA (DD/MM/YY)]]="","",TEXT(Table4[[#This Row],[DOA (DD/MM/YY)]],"mmm-yy"))</f>
        <v/>
      </c>
      <c r="F1137" s="148" t="str">
        <f>IF('Patient Admission Report'!H1132="","",'Patient Admission Report'!H1132)</f>
        <v/>
      </c>
      <c r="G1137" s="112" t="str">
        <f>IFERROR(IF('Patient Admission Report'!B1132="","",'Patient Admission Report'!B1132),"")</f>
        <v/>
      </c>
      <c r="H1137" s="68" t="str">
        <f>IFERROR(IF('Patient Admission Report'!C1132="","",'Patient Admission Report'!C1132),"")</f>
        <v/>
      </c>
      <c r="I1137" s="77" t="str">
        <f>IFERROR(IF('Patient Admission Report'!D1132="","",'Patient Admission Report'!D1132),"")</f>
        <v/>
      </c>
      <c r="J1137" s="68" t="str">
        <f>IFERROR(IF('Patient Admission Report'!E1132="","",'Patient Admission Report'!E1132),"")</f>
        <v/>
      </c>
      <c r="K1137" s="68" t="str">
        <f>IFERROR(IF('Patient Admission Report'!F1132="","",'Patient Admission Report'!F1132),"")</f>
        <v/>
      </c>
      <c r="L1137" s="68" t="str">
        <f>IFERROR(IF('Patient Admission Report'!G1132="","",'Patient Admission Report'!G1132),"")</f>
        <v/>
      </c>
      <c r="M1137" s="133" t="str">
        <f>IFERROR(IF('Patient Admission Report'!I1132="","",'Patient Admission Report'!I1132),"")</f>
        <v/>
      </c>
      <c r="N1137" s="124"/>
      <c r="O1137" s="116"/>
      <c r="P1137" s="72"/>
      <c r="Q1137" s="73"/>
      <c r="R1137" s="72"/>
      <c r="S1137" s="72"/>
      <c r="T1137" s="73"/>
      <c r="U1137" s="69"/>
      <c r="V1137" s="69"/>
      <c r="W1137" s="136"/>
      <c r="X1137" s="139"/>
      <c r="Y1137" s="121"/>
      <c r="Z1137" s="143" t="str">
        <f>IFERROR(VLOOKUP('Care Companion Tracker'!$G1137,'Patient Discharge Report'!$B$11:$E$1048576,3,FALSE),"")</f>
        <v/>
      </c>
      <c r="AA1137" s="94" t="str">
        <f>IFERROR(VLOOKUP('Care Companion Tracker'!$G1137,'Patient Discharge Report'!$B$11:$E$1048576,4,FALSE),"")</f>
        <v/>
      </c>
      <c r="AB1137" s="179">
        <f>ROUND(IF('Care Companion Tracker'!$Z1137="",0,('Care Companion Tracker'!$Z1137-'Care Companion Tracker'!$F1137)),0)</f>
        <v>0</v>
      </c>
      <c r="AC1137" s="116"/>
      <c r="AD1137" s="95"/>
    </row>
    <row r="1138" spans="2:30">
      <c r="B1138" s="67">
        <f t="shared" si="34"/>
        <v>1123</v>
      </c>
      <c r="C1138" s="68" t="str">
        <f t="shared" si="35"/>
        <v>Hyderabad</v>
      </c>
      <c r="D1138" s="93" t="str">
        <f>IF(AND('Care Companion Tracker'!$U1138="", 'Care Companion Tracker'!$Z1138=""),"Class not attended", IF(AND('Care Companion Tracker'!$Z1138="",'Care Companion Tracker'!$U1138&lt;&gt;"",$K1138="Surgery",$W1138=""),"Practical Left", IF(AND('Care Companion Tracker'!$Z1138="",'Care Companion Tracker'!$U1138&lt;&gt;"",'Care Companion Tracker'!$K1138="Surgery",'Care Companion Tracker'!$Y1138=""),"Evaluation left",IF(OR(AND('Care Companion Tracker'!$Z1138&lt;&gt;"",'Care Companion Tracker'!$K1138="Surgery",'Care Companion Tracker'!$U1138&lt;&gt;"",'Care Companion Tracker'!$W1138&lt;&gt;"",'Care Companion Tracker'!$Y1138&lt;&gt;""),AND('Care Companion Tracker'!$Z1138&lt;&gt;"",'Care Companion Tracker'!$K1138="Procedure",'Care Companion Tracker'!$U1138&lt;&gt;""),AND('Care Companion Tracker'!$Z1138&lt;&gt;"",'Care Companion Tracker'!$K1138="Observation",'Care Companion Tracker'!$U1138&lt;&gt;"")),"Discharged &amp; completed",IF(AND('Care Companion Tracker'!$Z1138&lt;&gt;"",'Care Companion Tracker'!$U1138&lt;&gt;"",'Care Companion Tracker'!$W1138=""),"Discharged but no practical", IF(AND('Care Companion Tracker'!$Z1138&lt;&gt;"",'Care Companion Tracker'!$U1138&lt;&gt;"",'Care Companion Tracker'!$K1138="Surgery",'Care Companion Tracker'!$Y1138=""),"Discharged but no evaluation",IF(AND('Care Companion Tracker'!$Z1138&lt;&gt;"",'Care Companion Tracker'!$U1138=""),"Discharged but no class","Completed but not discharged")))))))</f>
        <v>Class not attended</v>
      </c>
      <c r="E1138" s="129" t="str">
        <f>IF(Table4[[#This Row],[DOA (DD/MM/YY)]]="","",TEXT(Table4[[#This Row],[DOA (DD/MM/YY)]],"mmm-yy"))</f>
        <v/>
      </c>
      <c r="F1138" s="148" t="str">
        <f>IF('Patient Admission Report'!H1133="","",'Patient Admission Report'!H1133)</f>
        <v/>
      </c>
      <c r="G1138" s="112" t="str">
        <f>IFERROR(IF('Patient Admission Report'!B1133="","",'Patient Admission Report'!B1133),"")</f>
        <v/>
      </c>
      <c r="H1138" s="68" t="str">
        <f>IFERROR(IF('Patient Admission Report'!C1133="","",'Patient Admission Report'!C1133),"")</f>
        <v/>
      </c>
      <c r="I1138" s="77" t="str">
        <f>IFERROR(IF('Patient Admission Report'!D1133="","",'Patient Admission Report'!D1133),"")</f>
        <v/>
      </c>
      <c r="J1138" s="68" t="str">
        <f>IFERROR(IF('Patient Admission Report'!E1133="","",'Patient Admission Report'!E1133),"")</f>
        <v/>
      </c>
      <c r="K1138" s="68" t="str">
        <f>IFERROR(IF('Patient Admission Report'!F1133="","",'Patient Admission Report'!F1133),"")</f>
        <v/>
      </c>
      <c r="L1138" s="68" t="str">
        <f>IFERROR(IF('Patient Admission Report'!G1133="","",'Patient Admission Report'!G1133),"")</f>
        <v/>
      </c>
      <c r="M1138" s="133" t="str">
        <f>IFERROR(IF('Patient Admission Report'!I1133="","",'Patient Admission Report'!I1133),"")</f>
        <v/>
      </c>
      <c r="N1138" s="124"/>
      <c r="O1138" s="116"/>
      <c r="P1138" s="72"/>
      <c r="Q1138" s="73"/>
      <c r="R1138" s="72"/>
      <c r="S1138" s="72"/>
      <c r="T1138" s="73"/>
      <c r="U1138" s="69"/>
      <c r="V1138" s="69"/>
      <c r="W1138" s="136"/>
      <c r="X1138" s="139"/>
      <c r="Y1138" s="121"/>
      <c r="Z1138" s="143" t="str">
        <f>IFERROR(VLOOKUP('Care Companion Tracker'!$G1138,'Patient Discharge Report'!$B$11:$E$1048576,3,FALSE),"")</f>
        <v/>
      </c>
      <c r="AA1138" s="94" t="str">
        <f>IFERROR(VLOOKUP('Care Companion Tracker'!$G1138,'Patient Discharge Report'!$B$11:$E$1048576,4,FALSE),"")</f>
        <v/>
      </c>
      <c r="AB1138" s="179">
        <f>ROUND(IF('Care Companion Tracker'!$Z1138="",0,('Care Companion Tracker'!$Z1138-'Care Companion Tracker'!$F1138)),0)</f>
        <v>0</v>
      </c>
      <c r="AC1138" s="116"/>
      <c r="AD1138" s="95"/>
    </row>
    <row r="1139" spans="2:30">
      <c r="B1139" s="67">
        <f t="shared" si="34"/>
        <v>1124</v>
      </c>
      <c r="C1139" s="68" t="str">
        <f t="shared" si="35"/>
        <v>Hyderabad</v>
      </c>
      <c r="D1139" s="93" t="str">
        <f>IF(AND('Care Companion Tracker'!$U1139="", 'Care Companion Tracker'!$Z1139=""),"Class not attended", IF(AND('Care Companion Tracker'!$Z1139="",'Care Companion Tracker'!$U1139&lt;&gt;"",$K1139="Surgery",$W1139=""),"Practical Left", IF(AND('Care Companion Tracker'!$Z1139="",'Care Companion Tracker'!$U1139&lt;&gt;"",'Care Companion Tracker'!$K1139="Surgery",'Care Companion Tracker'!$Y1139=""),"Evaluation left",IF(OR(AND('Care Companion Tracker'!$Z1139&lt;&gt;"",'Care Companion Tracker'!$K1139="Surgery",'Care Companion Tracker'!$U1139&lt;&gt;"",'Care Companion Tracker'!$W1139&lt;&gt;"",'Care Companion Tracker'!$Y1139&lt;&gt;""),AND('Care Companion Tracker'!$Z1139&lt;&gt;"",'Care Companion Tracker'!$K1139="Procedure",'Care Companion Tracker'!$U1139&lt;&gt;""),AND('Care Companion Tracker'!$Z1139&lt;&gt;"",'Care Companion Tracker'!$K1139="Observation",'Care Companion Tracker'!$U1139&lt;&gt;"")),"Discharged &amp; completed",IF(AND('Care Companion Tracker'!$Z1139&lt;&gt;"",'Care Companion Tracker'!$U1139&lt;&gt;"",'Care Companion Tracker'!$W1139=""),"Discharged but no practical", IF(AND('Care Companion Tracker'!$Z1139&lt;&gt;"",'Care Companion Tracker'!$U1139&lt;&gt;"",'Care Companion Tracker'!$K1139="Surgery",'Care Companion Tracker'!$Y1139=""),"Discharged but no evaluation",IF(AND('Care Companion Tracker'!$Z1139&lt;&gt;"",'Care Companion Tracker'!$U1139=""),"Discharged but no class","Completed but not discharged")))))))</f>
        <v>Class not attended</v>
      </c>
      <c r="E1139" s="129" t="str">
        <f>IF(Table4[[#This Row],[DOA (DD/MM/YY)]]="","",TEXT(Table4[[#This Row],[DOA (DD/MM/YY)]],"mmm-yy"))</f>
        <v/>
      </c>
      <c r="F1139" s="148" t="str">
        <f>IF('Patient Admission Report'!H1134="","",'Patient Admission Report'!H1134)</f>
        <v/>
      </c>
      <c r="G1139" s="112" t="str">
        <f>IFERROR(IF('Patient Admission Report'!B1134="","",'Patient Admission Report'!B1134),"")</f>
        <v/>
      </c>
      <c r="H1139" s="68" t="str">
        <f>IFERROR(IF('Patient Admission Report'!C1134="","",'Patient Admission Report'!C1134),"")</f>
        <v/>
      </c>
      <c r="I1139" s="77" t="str">
        <f>IFERROR(IF('Patient Admission Report'!D1134="","",'Patient Admission Report'!D1134),"")</f>
        <v/>
      </c>
      <c r="J1139" s="68" t="str">
        <f>IFERROR(IF('Patient Admission Report'!E1134="","",'Patient Admission Report'!E1134),"")</f>
        <v/>
      </c>
      <c r="K1139" s="68" t="str">
        <f>IFERROR(IF('Patient Admission Report'!F1134="","",'Patient Admission Report'!F1134),"")</f>
        <v/>
      </c>
      <c r="L1139" s="68" t="str">
        <f>IFERROR(IF('Patient Admission Report'!G1134="","",'Patient Admission Report'!G1134),"")</f>
        <v/>
      </c>
      <c r="M1139" s="133" t="str">
        <f>IFERROR(IF('Patient Admission Report'!I1134="","",'Patient Admission Report'!I1134),"")</f>
        <v/>
      </c>
      <c r="N1139" s="124"/>
      <c r="O1139" s="116"/>
      <c r="P1139" s="72"/>
      <c r="Q1139" s="73"/>
      <c r="R1139" s="72"/>
      <c r="S1139" s="72"/>
      <c r="T1139" s="73"/>
      <c r="U1139" s="69"/>
      <c r="V1139" s="69"/>
      <c r="W1139" s="136"/>
      <c r="X1139" s="139"/>
      <c r="Y1139" s="121"/>
      <c r="Z1139" s="143" t="str">
        <f>IFERROR(VLOOKUP('Care Companion Tracker'!$G1139,'Patient Discharge Report'!$B$11:$E$1048576,3,FALSE),"")</f>
        <v/>
      </c>
      <c r="AA1139" s="94" t="str">
        <f>IFERROR(VLOOKUP('Care Companion Tracker'!$G1139,'Patient Discharge Report'!$B$11:$E$1048576,4,FALSE),"")</f>
        <v/>
      </c>
      <c r="AB1139" s="179">
        <f>ROUND(IF('Care Companion Tracker'!$Z1139="",0,('Care Companion Tracker'!$Z1139-'Care Companion Tracker'!$F1139)),0)</f>
        <v>0</v>
      </c>
      <c r="AC1139" s="116"/>
      <c r="AD1139" s="95"/>
    </row>
    <row r="1140" spans="2:30">
      <c r="B1140" s="67">
        <f t="shared" si="34"/>
        <v>1125</v>
      </c>
      <c r="C1140" s="68" t="str">
        <f t="shared" si="35"/>
        <v>Hyderabad</v>
      </c>
      <c r="D1140" s="93" t="str">
        <f>IF(AND('Care Companion Tracker'!$U1140="", 'Care Companion Tracker'!$Z1140=""),"Class not attended", IF(AND('Care Companion Tracker'!$Z1140="",'Care Companion Tracker'!$U1140&lt;&gt;"",$K1140="Surgery",$W1140=""),"Practical Left", IF(AND('Care Companion Tracker'!$Z1140="",'Care Companion Tracker'!$U1140&lt;&gt;"",'Care Companion Tracker'!$K1140="Surgery",'Care Companion Tracker'!$Y1140=""),"Evaluation left",IF(OR(AND('Care Companion Tracker'!$Z1140&lt;&gt;"",'Care Companion Tracker'!$K1140="Surgery",'Care Companion Tracker'!$U1140&lt;&gt;"",'Care Companion Tracker'!$W1140&lt;&gt;"",'Care Companion Tracker'!$Y1140&lt;&gt;""),AND('Care Companion Tracker'!$Z1140&lt;&gt;"",'Care Companion Tracker'!$K1140="Procedure",'Care Companion Tracker'!$U1140&lt;&gt;""),AND('Care Companion Tracker'!$Z1140&lt;&gt;"",'Care Companion Tracker'!$K1140="Observation",'Care Companion Tracker'!$U1140&lt;&gt;"")),"Discharged &amp; completed",IF(AND('Care Companion Tracker'!$Z1140&lt;&gt;"",'Care Companion Tracker'!$U1140&lt;&gt;"",'Care Companion Tracker'!$W1140=""),"Discharged but no practical", IF(AND('Care Companion Tracker'!$Z1140&lt;&gt;"",'Care Companion Tracker'!$U1140&lt;&gt;"",'Care Companion Tracker'!$K1140="Surgery",'Care Companion Tracker'!$Y1140=""),"Discharged but no evaluation",IF(AND('Care Companion Tracker'!$Z1140&lt;&gt;"",'Care Companion Tracker'!$U1140=""),"Discharged but no class","Completed but not discharged")))))))</f>
        <v>Class not attended</v>
      </c>
      <c r="E1140" s="129" t="str">
        <f>IF(Table4[[#This Row],[DOA (DD/MM/YY)]]="","",TEXT(Table4[[#This Row],[DOA (DD/MM/YY)]],"mmm-yy"))</f>
        <v/>
      </c>
      <c r="F1140" s="148" t="str">
        <f>IF('Patient Admission Report'!H1135="","",'Patient Admission Report'!H1135)</f>
        <v/>
      </c>
      <c r="G1140" s="112" t="str">
        <f>IFERROR(IF('Patient Admission Report'!B1135="","",'Patient Admission Report'!B1135),"")</f>
        <v/>
      </c>
      <c r="H1140" s="68" t="str">
        <f>IFERROR(IF('Patient Admission Report'!C1135="","",'Patient Admission Report'!C1135),"")</f>
        <v/>
      </c>
      <c r="I1140" s="77" t="str">
        <f>IFERROR(IF('Patient Admission Report'!D1135="","",'Patient Admission Report'!D1135),"")</f>
        <v/>
      </c>
      <c r="J1140" s="68" t="str">
        <f>IFERROR(IF('Patient Admission Report'!E1135="","",'Patient Admission Report'!E1135),"")</f>
        <v/>
      </c>
      <c r="K1140" s="68" t="str">
        <f>IFERROR(IF('Patient Admission Report'!F1135="","",'Patient Admission Report'!F1135),"")</f>
        <v/>
      </c>
      <c r="L1140" s="68" t="str">
        <f>IFERROR(IF('Patient Admission Report'!G1135="","",'Patient Admission Report'!G1135),"")</f>
        <v/>
      </c>
      <c r="M1140" s="133" t="str">
        <f>IFERROR(IF('Patient Admission Report'!I1135="","",'Patient Admission Report'!I1135),"")</f>
        <v/>
      </c>
      <c r="N1140" s="124"/>
      <c r="O1140" s="116"/>
      <c r="P1140" s="72"/>
      <c r="Q1140" s="73"/>
      <c r="R1140" s="72"/>
      <c r="S1140" s="72"/>
      <c r="T1140" s="73"/>
      <c r="U1140" s="69"/>
      <c r="V1140" s="69"/>
      <c r="W1140" s="136"/>
      <c r="X1140" s="139"/>
      <c r="Y1140" s="121"/>
      <c r="Z1140" s="143" t="str">
        <f>IFERROR(VLOOKUP('Care Companion Tracker'!$G1140,'Patient Discharge Report'!$B$11:$E$1048576,3,FALSE),"")</f>
        <v/>
      </c>
      <c r="AA1140" s="94" t="str">
        <f>IFERROR(VLOOKUP('Care Companion Tracker'!$G1140,'Patient Discharge Report'!$B$11:$E$1048576,4,FALSE),"")</f>
        <v/>
      </c>
      <c r="AB1140" s="179">
        <f>ROUND(IF('Care Companion Tracker'!$Z1140="",0,('Care Companion Tracker'!$Z1140-'Care Companion Tracker'!$F1140)),0)</f>
        <v>0</v>
      </c>
      <c r="AC1140" s="116"/>
      <c r="AD1140" s="95"/>
    </row>
    <row r="1141" spans="2:30">
      <c r="B1141" s="67">
        <f t="shared" si="34"/>
        <v>1126</v>
      </c>
      <c r="C1141" s="68" t="str">
        <f t="shared" si="35"/>
        <v>Hyderabad</v>
      </c>
      <c r="D1141" s="93" t="str">
        <f>IF(AND('Care Companion Tracker'!$U1141="", 'Care Companion Tracker'!$Z1141=""),"Class not attended", IF(AND('Care Companion Tracker'!$Z1141="",'Care Companion Tracker'!$U1141&lt;&gt;"",$K1141="Surgery",$W1141=""),"Practical Left", IF(AND('Care Companion Tracker'!$Z1141="",'Care Companion Tracker'!$U1141&lt;&gt;"",'Care Companion Tracker'!$K1141="Surgery",'Care Companion Tracker'!$Y1141=""),"Evaluation left",IF(OR(AND('Care Companion Tracker'!$Z1141&lt;&gt;"",'Care Companion Tracker'!$K1141="Surgery",'Care Companion Tracker'!$U1141&lt;&gt;"",'Care Companion Tracker'!$W1141&lt;&gt;"",'Care Companion Tracker'!$Y1141&lt;&gt;""),AND('Care Companion Tracker'!$Z1141&lt;&gt;"",'Care Companion Tracker'!$K1141="Procedure",'Care Companion Tracker'!$U1141&lt;&gt;""),AND('Care Companion Tracker'!$Z1141&lt;&gt;"",'Care Companion Tracker'!$K1141="Observation",'Care Companion Tracker'!$U1141&lt;&gt;"")),"Discharged &amp; completed",IF(AND('Care Companion Tracker'!$Z1141&lt;&gt;"",'Care Companion Tracker'!$U1141&lt;&gt;"",'Care Companion Tracker'!$W1141=""),"Discharged but no practical", IF(AND('Care Companion Tracker'!$Z1141&lt;&gt;"",'Care Companion Tracker'!$U1141&lt;&gt;"",'Care Companion Tracker'!$K1141="Surgery",'Care Companion Tracker'!$Y1141=""),"Discharged but no evaluation",IF(AND('Care Companion Tracker'!$Z1141&lt;&gt;"",'Care Companion Tracker'!$U1141=""),"Discharged but no class","Completed but not discharged")))))))</f>
        <v>Class not attended</v>
      </c>
      <c r="E1141" s="129" t="str">
        <f>IF(Table4[[#This Row],[DOA (DD/MM/YY)]]="","",TEXT(Table4[[#This Row],[DOA (DD/MM/YY)]],"mmm-yy"))</f>
        <v/>
      </c>
      <c r="F1141" s="148" t="str">
        <f>IF('Patient Admission Report'!H1136="","",'Patient Admission Report'!H1136)</f>
        <v/>
      </c>
      <c r="G1141" s="112" t="str">
        <f>IFERROR(IF('Patient Admission Report'!B1136="","",'Patient Admission Report'!B1136),"")</f>
        <v/>
      </c>
      <c r="H1141" s="68" t="str">
        <f>IFERROR(IF('Patient Admission Report'!C1136="","",'Patient Admission Report'!C1136),"")</f>
        <v/>
      </c>
      <c r="I1141" s="77" t="str">
        <f>IFERROR(IF('Patient Admission Report'!D1136="","",'Patient Admission Report'!D1136),"")</f>
        <v/>
      </c>
      <c r="J1141" s="68" t="str">
        <f>IFERROR(IF('Patient Admission Report'!E1136="","",'Patient Admission Report'!E1136),"")</f>
        <v/>
      </c>
      <c r="K1141" s="68" t="str">
        <f>IFERROR(IF('Patient Admission Report'!F1136="","",'Patient Admission Report'!F1136),"")</f>
        <v/>
      </c>
      <c r="L1141" s="68" t="str">
        <f>IFERROR(IF('Patient Admission Report'!G1136="","",'Patient Admission Report'!G1136),"")</f>
        <v/>
      </c>
      <c r="M1141" s="133" t="str">
        <f>IFERROR(IF('Patient Admission Report'!I1136="","",'Patient Admission Report'!I1136),"")</f>
        <v/>
      </c>
      <c r="N1141" s="124"/>
      <c r="O1141" s="116"/>
      <c r="P1141" s="72"/>
      <c r="Q1141" s="73"/>
      <c r="R1141" s="72"/>
      <c r="S1141" s="72"/>
      <c r="T1141" s="73"/>
      <c r="U1141" s="69"/>
      <c r="V1141" s="69"/>
      <c r="W1141" s="136"/>
      <c r="X1141" s="139"/>
      <c r="Y1141" s="121"/>
      <c r="Z1141" s="143" t="str">
        <f>IFERROR(VLOOKUP('Care Companion Tracker'!$G1141,'Patient Discharge Report'!$B$11:$E$1048576,3,FALSE),"")</f>
        <v/>
      </c>
      <c r="AA1141" s="94" t="str">
        <f>IFERROR(VLOOKUP('Care Companion Tracker'!$G1141,'Patient Discharge Report'!$B$11:$E$1048576,4,FALSE),"")</f>
        <v/>
      </c>
      <c r="AB1141" s="179">
        <f>ROUND(IF('Care Companion Tracker'!$Z1141="",0,('Care Companion Tracker'!$Z1141-'Care Companion Tracker'!$F1141)),0)</f>
        <v>0</v>
      </c>
      <c r="AC1141" s="116"/>
      <c r="AD1141" s="95"/>
    </row>
    <row r="1142" spans="2:30">
      <c r="B1142" s="67">
        <f t="shared" si="34"/>
        <v>1127</v>
      </c>
      <c r="C1142" s="68" t="str">
        <f t="shared" si="35"/>
        <v>Hyderabad</v>
      </c>
      <c r="D1142" s="93" t="str">
        <f>IF(AND('Care Companion Tracker'!$U1142="", 'Care Companion Tracker'!$Z1142=""),"Class not attended", IF(AND('Care Companion Tracker'!$Z1142="",'Care Companion Tracker'!$U1142&lt;&gt;"",$K1142="Surgery",$W1142=""),"Practical Left", IF(AND('Care Companion Tracker'!$Z1142="",'Care Companion Tracker'!$U1142&lt;&gt;"",'Care Companion Tracker'!$K1142="Surgery",'Care Companion Tracker'!$Y1142=""),"Evaluation left",IF(OR(AND('Care Companion Tracker'!$Z1142&lt;&gt;"",'Care Companion Tracker'!$K1142="Surgery",'Care Companion Tracker'!$U1142&lt;&gt;"",'Care Companion Tracker'!$W1142&lt;&gt;"",'Care Companion Tracker'!$Y1142&lt;&gt;""),AND('Care Companion Tracker'!$Z1142&lt;&gt;"",'Care Companion Tracker'!$K1142="Procedure",'Care Companion Tracker'!$U1142&lt;&gt;""),AND('Care Companion Tracker'!$Z1142&lt;&gt;"",'Care Companion Tracker'!$K1142="Observation",'Care Companion Tracker'!$U1142&lt;&gt;"")),"Discharged &amp; completed",IF(AND('Care Companion Tracker'!$Z1142&lt;&gt;"",'Care Companion Tracker'!$U1142&lt;&gt;"",'Care Companion Tracker'!$W1142=""),"Discharged but no practical", IF(AND('Care Companion Tracker'!$Z1142&lt;&gt;"",'Care Companion Tracker'!$U1142&lt;&gt;"",'Care Companion Tracker'!$K1142="Surgery",'Care Companion Tracker'!$Y1142=""),"Discharged but no evaluation",IF(AND('Care Companion Tracker'!$Z1142&lt;&gt;"",'Care Companion Tracker'!$U1142=""),"Discharged but no class","Completed but not discharged")))))))</f>
        <v>Class not attended</v>
      </c>
      <c r="E1142" s="129" t="str">
        <f>IF(Table4[[#This Row],[DOA (DD/MM/YY)]]="","",TEXT(Table4[[#This Row],[DOA (DD/MM/YY)]],"mmm-yy"))</f>
        <v/>
      </c>
      <c r="F1142" s="148" t="str">
        <f>IF('Patient Admission Report'!H1137="","",'Patient Admission Report'!H1137)</f>
        <v/>
      </c>
      <c r="G1142" s="112" t="str">
        <f>IFERROR(IF('Patient Admission Report'!B1137="","",'Patient Admission Report'!B1137),"")</f>
        <v/>
      </c>
      <c r="H1142" s="68" t="str">
        <f>IFERROR(IF('Patient Admission Report'!C1137="","",'Patient Admission Report'!C1137),"")</f>
        <v/>
      </c>
      <c r="I1142" s="77" t="str">
        <f>IFERROR(IF('Patient Admission Report'!D1137="","",'Patient Admission Report'!D1137),"")</f>
        <v/>
      </c>
      <c r="J1142" s="68" t="str">
        <f>IFERROR(IF('Patient Admission Report'!E1137="","",'Patient Admission Report'!E1137),"")</f>
        <v/>
      </c>
      <c r="K1142" s="68" t="str">
        <f>IFERROR(IF('Patient Admission Report'!F1137="","",'Patient Admission Report'!F1137),"")</f>
        <v/>
      </c>
      <c r="L1142" s="68" t="str">
        <f>IFERROR(IF('Patient Admission Report'!G1137="","",'Patient Admission Report'!G1137),"")</f>
        <v/>
      </c>
      <c r="M1142" s="133" t="str">
        <f>IFERROR(IF('Patient Admission Report'!I1137="","",'Patient Admission Report'!I1137),"")</f>
        <v/>
      </c>
      <c r="N1142" s="124"/>
      <c r="O1142" s="116"/>
      <c r="P1142" s="72"/>
      <c r="Q1142" s="73"/>
      <c r="R1142" s="72"/>
      <c r="S1142" s="72"/>
      <c r="T1142" s="73"/>
      <c r="U1142" s="69"/>
      <c r="V1142" s="69"/>
      <c r="W1142" s="136"/>
      <c r="X1142" s="139"/>
      <c r="Y1142" s="121"/>
      <c r="Z1142" s="143" t="str">
        <f>IFERROR(VLOOKUP('Care Companion Tracker'!$G1142,'Patient Discharge Report'!$B$11:$E$1048576,3,FALSE),"")</f>
        <v/>
      </c>
      <c r="AA1142" s="94" t="str">
        <f>IFERROR(VLOOKUP('Care Companion Tracker'!$G1142,'Patient Discharge Report'!$B$11:$E$1048576,4,FALSE),"")</f>
        <v/>
      </c>
      <c r="AB1142" s="179">
        <f>ROUND(IF('Care Companion Tracker'!$Z1142="",0,('Care Companion Tracker'!$Z1142-'Care Companion Tracker'!$F1142)),0)</f>
        <v>0</v>
      </c>
      <c r="AC1142" s="116"/>
      <c r="AD1142" s="95"/>
    </row>
    <row r="1143" spans="2:30">
      <c r="B1143" s="67">
        <f t="shared" si="34"/>
        <v>1128</v>
      </c>
      <c r="C1143" s="68" t="str">
        <f t="shared" si="35"/>
        <v>Hyderabad</v>
      </c>
      <c r="D1143" s="93" t="str">
        <f>IF(AND('Care Companion Tracker'!$U1143="", 'Care Companion Tracker'!$Z1143=""),"Class not attended", IF(AND('Care Companion Tracker'!$Z1143="",'Care Companion Tracker'!$U1143&lt;&gt;"",$K1143="Surgery",$W1143=""),"Practical Left", IF(AND('Care Companion Tracker'!$Z1143="",'Care Companion Tracker'!$U1143&lt;&gt;"",'Care Companion Tracker'!$K1143="Surgery",'Care Companion Tracker'!$Y1143=""),"Evaluation left",IF(OR(AND('Care Companion Tracker'!$Z1143&lt;&gt;"",'Care Companion Tracker'!$K1143="Surgery",'Care Companion Tracker'!$U1143&lt;&gt;"",'Care Companion Tracker'!$W1143&lt;&gt;"",'Care Companion Tracker'!$Y1143&lt;&gt;""),AND('Care Companion Tracker'!$Z1143&lt;&gt;"",'Care Companion Tracker'!$K1143="Procedure",'Care Companion Tracker'!$U1143&lt;&gt;""),AND('Care Companion Tracker'!$Z1143&lt;&gt;"",'Care Companion Tracker'!$K1143="Observation",'Care Companion Tracker'!$U1143&lt;&gt;"")),"Discharged &amp; completed",IF(AND('Care Companion Tracker'!$Z1143&lt;&gt;"",'Care Companion Tracker'!$U1143&lt;&gt;"",'Care Companion Tracker'!$W1143=""),"Discharged but no practical", IF(AND('Care Companion Tracker'!$Z1143&lt;&gt;"",'Care Companion Tracker'!$U1143&lt;&gt;"",'Care Companion Tracker'!$K1143="Surgery",'Care Companion Tracker'!$Y1143=""),"Discharged but no evaluation",IF(AND('Care Companion Tracker'!$Z1143&lt;&gt;"",'Care Companion Tracker'!$U1143=""),"Discharged but no class","Completed but not discharged")))))))</f>
        <v>Class not attended</v>
      </c>
      <c r="E1143" s="129" t="str">
        <f>IF(Table4[[#This Row],[DOA (DD/MM/YY)]]="","",TEXT(Table4[[#This Row],[DOA (DD/MM/YY)]],"mmm-yy"))</f>
        <v/>
      </c>
      <c r="F1143" s="148" t="str">
        <f>IF('Patient Admission Report'!H1138="","",'Patient Admission Report'!H1138)</f>
        <v/>
      </c>
      <c r="G1143" s="112" t="str">
        <f>IFERROR(IF('Patient Admission Report'!B1138="","",'Patient Admission Report'!B1138),"")</f>
        <v/>
      </c>
      <c r="H1143" s="68" t="str">
        <f>IFERROR(IF('Patient Admission Report'!C1138="","",'Patient Admission Report'!C1138),"")</f>
        <v/>
      </c>
      <c r="I1143" s="77" t="str">
        <f>IFERROR(IF('Patient Admission Report'!D1138="","",'Patient Admission Report'!D1138),"")</f>
        <v/>
      </c>
      <c r="J1143" s="68" t="str">
        <f>IFERROR(IF('Patient Admission Report'!E1138="","",'Patient Admission Report'!E1138),"")</f>
        <v/>
      </c>
      <c r="K1143" s="68" t="str">
        <f>IFERROR(IF('Patient Admission Report'!F1138="","",'Patient Admission Report'!F1138),"")</f>
        <v/>
      </c>
      <c r="L1143" s="68" t="str">
        <f>IFERROR(IF('Patient Admission Report'!G1138="","",'Patient Admission Report'!G1138),"")</f>
        <v/>
      </c>
      <c r="M1143" s="133" t="str">
        <f>IFERROR(IF('Patient Admission Report'!I1138="","",'Patient Admission Report'!I1138),"")</f>
        <v/>
      </c>
      <c r="N1143" s="124"/>
      <c r="O1143" s="116"/>
      <c r="P1143" s="72"/>
      <c r="Q1143" s="73"/>
      <c r="R1143" s="72"/>
      <c r="S1143" s="72"/>
      <c r="T1143" s="73"/>
      <c r="U1143" s="69"/>
      <c r="V1143" s="69"/>
      <c r="W1143" s="136"/>
      <c r="X1143" s="139"/>
      <c r="Y1143" s="121"/>
      <c r="Z1143" s="143" t="str">
        <f>IFERROR(VLOOKUP('Care Companion Tracker'!$G1143,'Patient Discharge Report'!$B$11:$E$1048576,3,FALSE),"")</f>
        <v/>
      </c>
      <c r="AA1143" s="94" t="str">
        <f>IFERROR(VLOOKUP('Care Companion Tracker'!$G1143,'Patient Discharge Report'!$B$11:$E$1048576,4,FALSE),"")</f>
        <v/>
      </c>
      <c r="AB1143" s="179">
        <f>ROUND(IF('Care Companion Tracker'!$Z1143="",0,('Care Companion Tracker'!$Z1143-'Care Companion Tracker'!$F1143)),0)</f>
        <v>0</v>
      </c>
      <c r="AC1143" s="116"/>
      <c r="AD1143" s="95"/>
    </row>
    <row r="1144" spans="2:30">
      <c r="B1144" s="67">
        <f t="shared" si="34"/>
        <v>1129</v>
      </c>
      <c r="C1144" s="68" t="str">
        <f t="shared" si="35"/>
        <v>Hyderabad</v>
      </c>
      <c r="D1144" s="93" t="str">
        <f>IF(AND('Care Companion Tracker'!$U1144="", 'Care Companion Tracker'!$Z1144=""),"Class not attended", IF(AND('Care Companion Tracker'!$Z1144="",'Care Companion Tracker'!$U1144&lt;&gt;"",$K1144="Surgery",$W1144=""),"Practical Left", IF(AND('Care Companion Tracker'!$Z1144="",'Care Companion Tracker'!$U1144&lt;&gt;"",'Care Companion Tracker'!$K1144="Surgery",'Care Companion Tracker'!$Y1144=""),"Evaluation left",IF(OR(AND('Care Companion Tracker'!$Z1144&lt;&gt;"",'Care Companion Tracker'!$K1144="Surgery",'Care Companion Tracker'!$U1144&lt;&gt;"",'Care Companion Tracker'!$W1144&lt;&gt;"",'Care Companion Tracker'!$Y1144&lt;&gt;""),AND('Care Companion Tracker'!$Z1144&lt;&gt;"",'Care Companion Tracker'!$K1144="Procedure",'Care Companion Tracker'!$U1144&lt;&gt;""),AND('Care Companion Tracker'!$Z1144&lt;&gt;"",'Care Companion Tracker'!$K1144="Observation",'Care Companion Tracker'!$U1144&lt;&gt;"")),"Discharged &amp; completed",IF(AND('Care Companion Tracker'!$Z1144&lt;&gt;"",'Care Companion Tracker'!$U1144&lt;&gt;"",'Care Companion Tracker'!$W1144=""),"Discharged but no practical", IF(AND('Care Companion Tracker'!$Z1144&lt;&gt;"",'Care Companion Tracker'!$U1144&lt;&gt;"",'Care Companion Tracker'!$K1144="Surgery",'Care Companion Tracker'!$Y1144=""),"Discharged but no evaluation",IF(AND('Care Companion Tracker'!$Z1144&lt;&gt;"",'Care Companion Tracker'!$U1144=""),"Discharged but no class","Completed but not discharged")))))))</f>
        <v>Class not attended</v>
      </c>
      <c r="E1144" s="129" t="str">
        <f>IF(Table4[[#This Row],[DOA (DD/MM/YY)]]="","",TEXT(Table4[[#This Row],[DOA (DD/MM/YY)]],"mmm-yy"))</f>
        <v/>
      </c>
      <c r="F1144" s="148" t="str">
        <f>IF('Patient Admission Report'!H1139="","",'Patient Admission Report'!H1139)</f>
        <v/>
      </c>
      <c r="G1144" s="112" t="str">
        <f>IFERROR(IF('Patient Admission Report'!B1139="","",'Patient Admission Report'!B1139),"")</f>
        <v/>
      </c>
      <c r="H1144" s="68" t="str">
        <f>IFERROR(IF('Patient Admission Report'!C1139="","",'Patient Admission Report'!C1139),"")</f>
        <v/>
      </c>
      <c r="I1144" s="77" t="str">
        <f>IFERROR(IF('Patient Admission Report'!D1139="","",'Patient Admission Report'!D1139),"")</f>
        <v/>
      </c>
      <c r="J1144" s="68" t="str">
        <f>IFERROR(IF('Patient Admission Report'!E1139="","",'Patient Admission Report'!E1139),"")</f>
        <v/>
      </c>
      <c r="K1144" s="68" t="str">
        <f>IFERROR(IF('Patient Admission Report'!F1139="","",'Patient Admission Report'!F1139),"")</f>
        <v/>
      </c>
      <c r="L1144" s="68" t="str">
        <f>IFERROR(IF('Patient Admission Report'!G1139="","",'Patient Admission Report'!G1139),"")</f>
        <v/>
      </c>
      <c r="M1144" s="133" t="str">
        <f>IFERROR(IF('Patient Admission Report'!I1139="","",'Patient Admission Report'!I1139),"")</f>
        <v/>
      </c>
      <c r="N1144" s="124"/>
      <c r="O1144" s="116"/>
      <c r="P1144" s="72"/>
      <c r="Q1144" s="73"/>
      <c r="R1144" s="72"/>
      <c r="S1144" s="72"/>
      <c r="T1144" s="73"/>
      <c r="U1144" s="69"/>
      <c r="V1144" s="69"/>
      <c r="W1144" s="136"/>
      <c r="X1144" s="139"/>
      <c r="Y1144" s="121"/>
      <c r="Z1144" s="143" t="str">
        <f>IFERROR(VLOOKUP('Care Companion Tracker'!$G1144,'Patient Discharge Report'!$B$11:$E$1048576,3,FALSE),"")</f>
        <v/>
      </c>
      <c r="AA1144" s="94" t="str">
        <f>IFERROR(VLOOKUP('Care Companion Tracker'!$G1144,'Patient Discharge Report'!$B$11:$E$1048576,4,FALSE),"")</f>
        <v/>
      </c>
      <c r="AB1144" s="179">
        <f>ROUND(IF('Care Companion Tracker'!$Z1144="",0,('Care Companion Tracker'!$Z1144-'Care Companion Tracker'!$F1144)),0)</f>
        <v>0</v>
      </c>
      <c r="AC1144" s="116"/>
      <c r="AD1144" s="95"/>
    </row>
    <row r="1145" spans="2:30">
      <c r="B1145" s="67">
        <f t="shared" si="34"/>
        <v>1130</v>
      </c>
      <c r="C1145" s="68" t="str">
        <f t="shared" si="35"/>
        <v>Hyderabad</v>
      </c>
      <c r="D1145" s="93" t="str">
        <f>IF(AND('Care Companion Tracker'!$U1145="", 'Care Companion Tracker'!$Z1145=""),"Class not attended", IF(AND('Care Companion Tracker'!$Z1145="",'Care Companion Tracker'!$U1145&lt;&gt;"",$K1145="Surgery",$W1145=""),"Practical Left", IF(AND('Care Companion Tracker'!$Z1145="",'Care Companion Tracker'!$U1145&lt;&gt;"",'Care Companion Tracker'!$K1145="Surgery",'Care Companion Tracker'!$Y1145=""),"Evaluation left",IF(OR(AND('Care Companion Tracker'!$Z1145&lt;&gt;"",'Care Companion Tracker'!$K1145="Surgery",'Care Companion Tracker'!$U1145&lt;&gt;"",'Care Companion Tracker'!$W1145&lt;&gt;"",'Care Companion Tracker'!$Y1145&lt;&gt;""),AND('Care Companion Tracker'!$Z1145&lt;&gt;"",'Care Companion Tracker'!$K1145="Procedure",'Care Companion Tracker'!$U1145&lt;&gt;""),AND('Care Companion Tracker'!$Z1145&lt;&gt;"",'Care Companion Tracker'!$K1145="Observation",'Care Companion Tracker'!$U1145&lt;&gt;"")),"Discharged &amp; completed",IF(AND('Care Companion Tracker'!$Z1145&lt;&gt;"",'Care Companion Tracker'!$U1145&lt;&gt;"",'Care Companion Tracker'!$W1145=""),"Discharged but no practical", IF(AND('Care Companion Tracker'!$Z1145&lt;&gt;"",'Care Companion Tracker'!$U1145&lt;&gt;"",'Care Companion Tracker'!$K1145="Surgery",'Care Companion Tracker'!$Y1145=""),"Discharged but no evaluation",IF(AND('Care Companion Tracker'!$Z1145&lt;&gt;"",'Care Companion Tracker'!$U1145=""),"Discharged but no class","Completed but not discharged")))))))</f>
        <v>Class not attended</v>
      </c>
      <c r="E1145" s="129" t="str">
        <f>IF(Table4[[#This Row],[DOA (DD/MM/YY)]]="","",TEXT(Table4[[#This Row],[DOA (DD/MM/YY)]],"mmm-yy"))</f>
        <v/>
      </c>
      <c r="F1145" s="148" t="str">
        <f>IF('Patient Admission Report'!H1140="","",'Patient Admission Report'!H1140)</f>
        <v/>
      </c>
      <c r="G1145" s="112" t="str">
        <f>IFERROR(IF('Patient Admission Report'!B1140="","",'Patient Admission Report'!B1140),"")</f>
        <v/>
      </c>
      <c r="H1145" s="68" t="str">
        <f>IFERROR(IF('Patient Admission Report'!C1140="","",'Patient Admission Report'!C1140),"")</f>
        <v/>
      </c>
      <c r="I1145" s="77" t="str">
        <f>IFERROR(IF('Patient Admission Report'!D1140="","",'Patient Admission Report'!D1140),"")</f>
        <v/>
      </c>
      <c r="J1145" s="68" t="str">
        <f>IFERROR(IF('Patient Admission Report'!E1140="","",'Patient Admission Report'!E1140),"")</f>
        <v/>
      </c>
      <c r="K1145" s="68" t="str">
        <f>IFERROR(IF('Patient Admission Report'!F1140="","",'Patient Admission Report'!F1140),"")</f>
        <v/>
      </c>
      <c r="L1145" s="68" t="str">
        <f>IFERROR(IF('Patient Admission Report'!G1140="","",'Patient Admission Report'!G1140),"")</f>
        <v/>
      </c>
      <c r="M1145" s="133" t="str">
        <f>IFERROR(IF('Patient Admission Report'!I1140="","",'Patient Admission Report'!I1140),"")</f>
        <v/>
      </c>
      <c r="N1145" s="124"/>
      <c r="O1145" s="116"/>
      <c r="P1145" s="72"/>
      <c r="Q1145" s="73"/>
      <c r="R1145" s="72"/>
      <c r="S1145" s="72"/>
      <c r="T1145" s="73"/>
      <c r="U1145" s="69"/>
      <c r="V1145" s="69"/>
      <c r="W1145" s="136"/>
      <c r="X1145" s="139"/>
      <c r="Y1145" s="121"/>
      <c r="Z1145" s="143" t="str">
        <f>IFERROR(VLOOKUP('Care Companion Tracker'!$G1145,'Patient Discharge Report'!$B$11:$E$1048576,3,FALSE),"")</f>
        <v/>
      </c>
      <c r="AA1145" s="94" t="str">
        <f>IFERROR(VLOOKUP('Care Companion Tracker'!$G1145,'Patient Discharge Report'!$B$11:$E$1048576,4,FALSE),"")</f>
        <v/>
      </c>
      <c r="AB1145" s="179">
        <f>ROUND(IF('Care Companion Tracker'!$Z1145="",0,('Care Companion Tracker'!$Z1145-'Care Companion Tracker'!$F1145)),0)</f>
        <v>0</v>
      </c>
      <c r="AC1145" s="116"/>
      <c r="AD1145" s="95"/>
    </row>
    <row r="1146" spans="2:30">
      <c r="B1146" s="67">
        <f t="shared" si="34"/>
        <v>1131</v>
      </c>
      <c r="C1146" s="68" t="str">
        <f t="shared" si="35"/>
        <v>Hyderabad</v>
      </c>
      <c r="D1146" s="93" t="str">
        <f>IF(AND('Care Companion Tracker'!$U1146="", 'Care Companion Tracker'!$Z1146=""),"Class not attended", IF(AND('Care Companion Tracker'!$Z1146="",'Care Companion Tracker'!$U1146&lt;&gt;"",$K1146="Surgery",$W1146=""),"Practical Left", IF(AND('Care Companion Tracker'!$Z1146="",'Care Companion Tracker'!$U1146&lt;&gt;"",'Care Companion Tracker'!$K1146="Surgery",'Care Companion Tracker'!$Y1146=""),"Evaluation left",IF(OR(AND('Care Companion Tracker'!$Z1146&lt;&gt;"",'Care Companion Tracker'!$K1146="Surgery",'Care Companion Tracker'!$U1146&lt;&gt;"",'Care Companion Tracker'!$W1146&lt;&gt;"",'Care Companion Tracker'!$Y1146&lt;&gt;""),AND('Care Companion Tracker'!$Z1146&lt;&gt;"",'Care Companion Tracker'!$K1146="Procedure",'Care Companion Tracker'!$U1146&lt;&gt;""),AND('Care Companion Tracker'!$Z1146&lt;&gt;"",'Care Companion Tracker'!$K1146="Observation",'Care Companion Tracker'!$U1146&lt;&gt;"")),"Discharged &amp; completed",IF(AND('Care Companion Tracker'!$Z1146&lt;&gt;"",'Care Companion Tracker'!$U1146&lt;&gt;"",'Care Companion Tracker'!$W1146=""),"Discharged but no practical", IF(AND('Care Companion Tracker'!$Z1146&lt;&gt;"",'Care Companion Tracker'!$U1146&lt;&gt;"",'Care Companion Tracker'!$K1146="Surgery",'Care Companion Tracker'!$Y1146=""),"Discharged but no evaluation",IF(AND('Care Companion Tracker'!$Z1146&lt;&gt;"",'Care Companion Tracker'!$U1146=""),"Discharged but no class","Completed but not discharged")))))))</f>
        <v>Class not attended</v>
      </c>
      <c r="E1146" s="129" t="str">
        <f>IF(Table4[[#This Row],[DOA (DD/MM/YY)]]="","",TEXT(Table4[[#This Row],[DOA (DD/MM/YY)]],"mmm-yy"))</f>
        <v/>
      </c>
      <c r="F1146" s="148" t="str">
        <f>IF('Patient Admission Report'!H1141="","",'Patient Admission Report'!H1141)</f>
        <v/>
      </c>
      <c r="G1146" s="112" t="str">
        <f>IFERROR(IF('Patient Admission Report'!B1141="","",'Patient Admission Report'!B1141),"")</f>
        <v/>
      </c>
      <c r="H1146" s="70" t="str">
        <f>IFERROR(IF('Patient Admission Report'!C1141="","",'Patient Admission Report'!C1141),"")</f>
        <v/>
      </c>
      <c r="I1146" s="77" t="str">
        <f>IFERROR(IF('Patient Admission Report'!D1141="","",'Patient Admission Report'!D1141),"")</f>
        <v/>
      </c>
      <c r="J1146" s="70" t="str">
        <f>IFERROR(IF('Patient Admission Report'!E1141="","",'Patient Admission Report'!E1141),"")</f>
        <v/>
      </c>
      <c r="K1146" s="70" t="str">
        <f>IFERROR(IF('Patient Admission Report'!F1141="","",'Patient Admission Report'!F1141),"")</f>
        <v/>
      </c>
      <c r="L1146" s="70" t="str">
        <f>IFERROR(IF('Patient Admission Report'!G1141="","",'Patient Admission Report'!G1141),"")</f>
        <v/>
      </c>
      <c r="M1146" s="134" t="str">
        <f>IFERROR(IF('Patient Admission Report'!I1141="","",'Patient Admission Report'!I1141),"")</f>
        <v/>
      </c>
      <c r="N1146" s="124"/>
      <c r="O1146" s="116"/>
      <c r="P1146" s="72"/>
      <c r="Q1146" s="73"/>
      <c r="R1146" s="72"/>
      <c r="S1146" s="72"/>
      <c r="T1146" s="73"/>
      <c r="U1146" s="69"/>
      <c r="V1146" s="69"/>
      <c r="W1146" s="136"/>
      <c r="X1146" s="139"/>
      <c r="Y1146" s="121"/>
      <c r="Z1146" s="143" t="str">
        <f>IFERROR(VLOOKUP('Care Companion Tracker'!$G1146,'Patient Discharge Report'!$B$11:$E$1048576,3,FALSE),"")</f>
        <v/>
      </c>
      <c r="AA1146" s="94" t="str">
        <f>IFERROR(VLOOKUP('Care Companion Tracker'!$G1146,'Patient Discharge Report'!$B$11:$E$1048576,4,FALSE),"")</f>
        <v/>
      </c>
      <c r="AB1146" s="179">
        <f>ROUND(IF('Care Companion Tracker'!$Z1146="",0,('Care Companion Tracker'!$Z1146-'Care Companion Tracker'!$F1146)),0)</f>
        <v>0</v>
      </c>
      <c r="AC1146" s="116"/>
      <c r="AD1146" s="95"/>
    </row>
    <row r="1147" spans="2:30">
      <c r="B1147" s="67">
        <f t="shared" si="34"/>
        <v>1132</v>
      </c>
      <c r="C1147" s="68" t="str">
        <f t="shared" si="35"/>
        <v>Hyderabad</v>
      </c>
      <c r="D1147" s="93" t="str">
        <f>IF(AND('Care Companion Tracker'!$U1147="", 'Care Companion Tracker'!$Z1147=""),"Class not attended", IF(AND('Care Companion Tracker'!$Z1147="",'Care Companion Tracker'!$U1147&lt;&gt;"",$K1147="Surgery",$W1147=""),"Practical Left", IF(AND('Care Companion Tracker'!$Z1147="",'Care Companion Tracker'!$U1147&lt;&gt;"",'Care Companion Tracker'!$K1147="Surgery",'Care Companion Tracker'!$Y1147=""),"Evaluation left",IF(OR(AND('Care Companion Tracker'!$Z1147&lt;&gt;"",'Care Companion Tracker'!$K1147="Surgery",'Care Companion Tracker'!$U1147&lt;&gt;"",'Care Companion Tracker'!$W1147&lt;&gt;"",'Care Companion Tracker'!$Y1147&lt;&gt;""),AND('Care Companion Tracker'!$Z1147&lt;&gt;"",'Care Companion Tracker'!$K1147="Procedure",'Care Companion Tracker'!$U1147&lt;&gt;""),AND('Care Companion Tracker'!$Z1147&lt;&gt;"",'Care Companion Tracker'!$K1147="Observation",'Care Companion Tracker'!$U1147&lt;&gt;"")),"Discharged &amp; completed",IF(AND('Care Companion Tracker'!$Z1147&lt;&gt;"",'Care Companion Tracker'!$U1147&lt;&gt;"",'Care Companion Tracker'!$W1147=""),"Discharged but no practical", IF(AND('Care Companion Tracker'!$Z1147&lt;&gt;"",'Care Companion Tracker'!$U1147&lt;&gt;"",'Care Companion Tracker'!$K1147="Surgery",'Care Companion Tracker'!$Y1147=""),"Discharged but no evaluation",IF(AND('Care Companion Tracker'!$Z1147&lt;&gt;"",'Care Companion Tracker'!$U1147=""),"Discharged but no class","Completed but not discharged")))))))</f>
        <v>Class not attended</v>
      </c>
      <c r="E1147" s="129" t="str">
        <f>IF(Table4[[#This Row],[DOA (DD/MM/YY)]]="","",TEXT(Table4[[#This Row],[DOA (DD/MM/YY)]],"mmm-yy"))</f>
        <v/>
      </c>
      <c r="F1147" s="148" t="str">
        <f>IF('Patient Admission Report'!H1142="","",'Patient Admission Report'!H1142)</f>
        <v/>
      </c>
      <c r="G1147" s="112" t="str">
        <f>IFERROR(IF('Patient Admission Report'!B1142="","",'Patient Admission Report'!B1142),"")</f>
        <v/>
      </c>
      <c r="H1147" s="68" t="str">
        <f>IFERROR(IF('Patient Admission Report'!C1142="","",'Patient Admission Report'!C1142),"")</f>
        <v/>
      </c>
      <c r="I1147" s="77" t="str">
        <f>IFERROR(IF('Patient Admission Report'!D1142="","",'Patient Admission Report'!D1142),"")</f>
        <v/>
      </c>
      <c r="J1147" s="68" t="str">
        <f>IFERROR(IF('Patient Admission Report'!E1142="","",'Patient Admission Report'!E1142),"")</f>
        <v/>
      </c>
      <c r="K1147" s="68" t="str">
        <f>IFERROR(IF('Patient Admission Report'!F1142="","",'Patient Admission Report'!F1142),"")</f>
        <v/>
      </c>
      <c r="L1147" s="68" t="str">
        <f>IFERROR(IF('Patient Admission Report'!G1142="","",'Patient Admission Report'!G1142),"")</f>
        <v/>
      </c>
      <c r="M1147" s="133" t="str">
        <f>IFERROR(IF('Patient Admission Report'!I1142="","",'Patient Admission Report'!I1142),"")</f>
        <v/>
      </c>
      <c r="N1147" s="124"/>
      <c r="O1147" s="116"/>
      <c r="P1147" s="72"/>
      <c r="Q1147" s="73"/>
      <c r="R1147" s="72"/>
      <c r="S1147" s="72"/>
      <c r="T1147" s="73"/>
      <c r="U1147" s="69"/>
      <c r="V1147" s="69"/>
      <c r="W1147" s="136"/>
      <c r="X1147" s="139"/>
      <c r="Y1147" s="121"/>
      <c r="Z1147" s="143" t="str">
        <f>IFERROR(VLOOKUP('Care Companion Tracker'!$G1147,'Patient Discharge Report'!$B$11:$E$1048576,3,FALSE),"")</f>
        <v/>
      </c>
      <c r="AA1147" s="94" t="str">
        <f>IFERROR(VLOOKUP('Care Companion Tracker'!$G1147,'Patient Discharge Report'!$B$11:$E$1048576,4,FALSE),"")</f>
        <v/>
      </c>
      <c r="AB1147" s="179">
        <f>ROUND(IF('Care Companion Tracker'!$Z1147="",0,('Care Companion Tracker'!$Z1147-'Care Companion Tracker'!$F1147)),0)</f>
        <v>0</v>
      </c>
      <c r="AC1147" s="116"/>
      <c r="AD1147" s="95"/>
    </row>
    <row r="1148" spans="2:30">
      <c r="B1148" s="67">
        <f t="shared" si="34"/>
        <v>1133</v>
      </c>
      <c r="C1148" s="68" t="str">
        <f t="shared" si="35"/>
        <v>Hyderabad</v>
      </c>
      <c r="D1148" s="93" t="str">
        <f>IF(AND('Care Companion Tracker'!$U1148="", 'Care Companion Tracker'!$Z1148=""),"Class not attended", IF(AND('Care Companion Tracker'!$Z1148="",'Care Companion Tracker'!$U1148&lt;&gt;"",$K1148="Surgery",$W1148=""),"Practical Left", IF(AND('Care Companion Tracker'!$Z1148="",'Care Companion Tracker'!$U1148&lt;&gt;"",'Care Companion Tracker'!$K1148="Surgery",'Care Companion Tracker'!$Y1148=""),"Evaluation left",IF(OR(AND('Care Companion Tracker'!$Z1148&lt;&gt;"",'Care Companion Tracker'!$K1148="Surgery",'Care Companion Tracker'!$U1148&lt;&gt;"",'Care Companion Tracker'!$W1148&lt;&gt;"",'Care Companion Tracker'!$Y1148&lt;&gt;""),AND('Care Companion Tracker'!$Z1148&lt;&gt;"",'Care Companion Tracker'!$K1148="Procedure",'Care Companion Tracker'!$U1148&lt;&gt;""),AND('Care Companion Tracker'!$Z1148&lt;&gt;"",'Care Companion Tracker'!$K1148="Observation",'Care Companion Tracker'!$U1148&lt;&gt;"")),"Discharged &amp; completed",IF(AND('Care Companion Tracker'!$Z1148&lt;&gt;"",'Care Companion Tracker'!$U1148&lt;&gt;"",'Care Companion Tracker'!$W1148=""),"Discharged but no practical", IF(AND('Care Companion Tracker'!$Z1148&lt;&gt;"",'Care Companion Tracker'!$U1148&lt;&gt;"",'Care Companion Tracker'!$K1148="Surgery",'Care Companion Tracker'!$Y1148=""),"Discharged but no evaluation",IF(AND('Care Companion Tracker'!$Z1148&lt;&gt;"",'Care Companion Tracker'!$U1148=""),"Discharged but no class","Completed but not discharged")))))))</f>
        <v>Class not attended</v>
      </c>
      <c r="E1148" s="129" t="str">
        <f>IF(Table4[[#This Row],[DOA (DD/MM/YY)]]="","",TEXT(Table4[[#This Row],[DOA (DD/MM/YY)]],"mmm-yy"))</f>
        <v/>
      </c>
      <c r="F1148" s="148" t="str">
        <f>IF('Patient Admission Report'!H1143="","",'Patient Admission Report'!H1143)</f>
        <v/>
      </c>
      <c r="G1148" s="112" t="str">
        <f>IFERROR(IF('Patient Admission Report'!B1143="","",'Patient Admission Report'!B1143),"")</f>
        <v/>
      </c>
      <c r="H1148" s="68" t="str">
        <f>IFERROR(IF('Patient Admission Report'!C1143="","",'Patient Admission Report'!C1143),"")</f>
        <v/>
      </c>
      <c r="I1148" s="77" t="str">
        <f>IFERROR(IF('Patient Admission Report'!D1143="","",'Patient Admission Report'!D1143),"")</f>
        <v/>
      </c>
      <c r="J1148" s="68" t="str">
        <f>IFERROR(IF('Patient Admission Report'!E1143="","",'Patient Admission Report'!E1143),"")</f>
        <v/>
      </c>
      <c r="K1148" s="68" t="str">
        <f>IFERROR(IF('Patient Admission Report'!F1143="","",'Patient Admission Report'!F1143),"")</f>
        <v/>
      </c>
      <c r="L1148" s="68" t="str">
        <f>IFERROR(IF('Patient Admission Report'!G1143="","",'Patient Admission Report'!G1143),"")</f>
        <v/>
      </c>
      <c r="M1148" s="133" t="str">
        <f>IFERROR(IF('Patient Admission Report'!I1143="","",'Patient Admission Report'!I1143),"")</f>
        <v/>
      </c>
      <c r="N1148" s="124"/>
      <c r="O1148" s="116"/>
      <c r="P1148" s="72"/>
      <c r="Q1148" s="73"/>
      <c r="R1148" s="72"/>
      <c r="S1148" s="72"/>
      <c r="T1148" s="73"/>
      <c r="U1148" s="69"/>
      <c r="V1148" s="69"/>
      <c r="W1148" s="136"/>
      <c r="X1148" s="139"/>
      <c r="Y1148" s="121"/>
      <c r="Z1148" s="143" t="str">
        <f>IFERROR(VLOOKUP('Care Companion Tracker'!$G1148,'Patient Discharge Report'!$B$11:$E$1048576,3,FALSE),"")</f>
        <v/>
      </c>
      <c r="AA1148" s="94" t="str">
        <f>IFERROR(VLOOKUP('Care Companion Tracker'!$G1148,'Patient Discharge Report'!$B$11:$E$1048576,4,FALSE),"")</f>
        <v/>
      </c>
      <c r="AB1148" s="179">
        <f>ROUND(IF('Care Companion Tracker'!$Z1148="",0,('Care Companion Tracker'!$Z1148-'Care Companion Tracker'!$F1148)),0)</f>
        <v>0</v>
      </c>
      <c r="AC1148" s="116"/>
      <c r="AD1148" s="95"/>
    </row>
    <row r="1149" spans="2:30">
      <c r="B1149" s="67">
        <f t="shared" si="34"/>
        <v>1134</v>
      </c>
      <c r="C1149" s="68" t="str">
        <f t="shared" si="35"/>
        <v>Hyderabad</v>
      </c>
      <c r="D1149" s="93" t="str">
        <f>IF(AND('Care Companion Tracker'!$U1149="", 'Care Companion Tracker'!$Z1149=""),"Class not attended", IF(AND('Care Companion Tracker'!$Z1149="",'Care Companion Tracker'!$U1149&lt;&gt;"",$K1149="Surgery",$W1149=""),"Practical Left", IF(AND('Care Companion Tracker'!$Z1149="",'Care Companion Tracker'!$U1149&lt;&gt;"",'Care Companion Tracker'!$K1149="Surgery",'Care Companion Tracker'!$Y1149=""),"Evaluation left",IF(OR(AND('Care Companion Tracker'!$Z1149&lt;&gt;"",'Care Companion Tracker'!$K1149="Surgery",'Care Companion Tracker'!$U1149&lt;&gt;"",'Care Companion Tracker'!$W1149&lt;&gt;"",'Care Companion Tracker'!$Y1149&lt;&gt;""),AND('Care Companion Tracker'!$Z1149&lt;&gt;"",'Care Companion Tracker'!$K1149="Procedure",'Care Companion Tracker'!$U1149&lt;&gt;""),AND('Care Companion Tracker'!$Z1149&lt;&gt;"",'Care Companion Tracker'!$K1149="Observation",'Care Companion Tracker'!$U1149&lt;&gt;"")),"Discharged &amp; completed",IF(AND('Care Companion Tracker'!$Z1149&lt;&gt;"",'Care Companion Tracker'!$U1149&lt;&gt;"",'Care Companion Tracker'!$W1149=""),"Discharged but no practical", IF(AND('Care Companion Tracker'!$Z1149&lt;&gt;"",'Care Companion Tracker'!$U1149&lt;&gt;"",'Care Companion Tracker'!$K1149="Surgery",'Care Companion Tracker'!$Y1149=""),"Discharged but no evaluation",IF(AND('Care Companion Tracker'!$Z1149&lt;&gt;"",'Care Companion Tracker'!$U1149=""),"Discharged but no class","Completed but not discharged")))))))</f>
        <v>Class not attended</v>
      </c>
      <c r="E1149" s="129" t="str">
        <f>IF(Table4[[#This Row],[DOA (DD/MM/YY)]]="","",TEXT(Table4[[#This Row],[DOA (DD/MM/YY)]],"mmm-yy"))</f>
        <v/>
      </c>
      <c r="F1149" s="148" t="str">
        <f>IF('Patient Admission Report'!H1144="","",'Patient Admission Report'!H1144)</f>
        <v/>
      </c>
      <c r="G1149" s="112" t="str">
        <f>IFERROR(IF('Patient Admission Report'!B1144="","",'Patient Admission Report'!B1144),"")</f>
        <v/>
      </c>
      <c r="H1149" s="68" t="str">
        <f>IFERROR(IF('Patient Admission Report'!C1144="","",'Patient Admission Report'!C1144),"")</f>
        <v/>
      </c>
      <c r="I1149" s="77" t="str">
        <f>IFERROR(IF('Patient Admission Report'!D1144="","",'Patient Admission Report'!D1144),"")</f>
        <v/>
      </c>
      <c r="J1149" s="68" t="str">
        <f>IFERROR(IF('Patient Admission Report'!E1144="","",'Patient Admission Report'!E1144),"")</f>
        <v/>
      </c>
      <c r="K1149" s="68" t="str">
        <f>IFERROR(IF('Patient Admission Report'!F1144="","",'Patient Admission Report'!F1144),"")</f>
        <v/>
      </c>
      <c r="L1149" s="68" t="str">
        <f>IFERROR(IF('Patient Admission Report'!G1144="","",'Patient Admission Report'!G1144),"")</f>
        <v/>
      </c>
      <c r="M1149" s="133" t="str">
        <f>IFERROR(IF('Patient Admission Report'!I1144="","",'Patient Admission Report'!I1144),"")</f>
        <v/>
      </c>
      <c r="N1149" s="124"/>
      <c r="O1149" s="116"/>
      <c r="P1149" s="72"/>
      <c r="Q1149" s="73"/>
      <c r="R1149" s="72"/>
      <c r="S1149" s="72"/>
      <c r="T1149" s="73"/>
      <c r="U1149" s="69"/>
      <c r="V1149" s="69"/>
      <c r="W1149" s="136"/>
      <c r="X1149" s="139"/>
      <c r="Y1149" s="121"/>
      <c r="Z1149" s="143" t="str">
        <f>IFERROR(VLOOKUP('Care Companion Tracker'!$G1149,'Patient Discharge Report'!$B$11:$E$1048576,3,FALSE),"")</f>
        <v/>
      </c>
      <c r="AA1149" s="94" t="str">
        <f>IFERROR(VLOOKUP('Care Companion Tracker'!$G1149,'Patient Discharge Report'!$B$11:$E$1048576,4,FALSE),"")</f>
        <v/>
      </c>
      <c r="AB1149" s="179">
        <f>ROUND(IF('Care Companion Tracker'!$Z1149="",0,('Care Companion Tracker'!$Z1149-'Care Companion Tracker'!$F1149)),0)</f>
        <v>0</v>
      </c>
      <c r="AC1149" s="116"/>
      <c r="AD1149" s="95"/>
    </row>
    <row r="1150" spans="2:30">
      <c r="B1150" s="67">
        <f t="shared" si="34"/>
        <v>1135</v>
      </c>
      <c r="C1150" s="68" t="str">
        <f t="shared" si="35"/>
        <v>Hyderabad</v>
      </c>
      <c r="D1150" s="93" t="str">
        <f>IF(AND('Care Companion Tracker'!$U1150="", 'Care Companion Tracker'!$Z1150=""),"Class not attended", IF(AND('Care Companion Tracker'!$Z1150="",'Care Companion Tracker'!$U1150&lt;&gt;"",$K1150="Surgery",$W1150=""),"Practical Left", IF(AND('Care Companion Tracker'!$Z1150="",'Care Companion Tracker'!$U1150&lt;&gt;"",'Care Companion Tracker'!$K1150="Surgery",'Care Companion Tracker'!$Y1150=""),"Evaluation left",IF(OR(AND('Care Companion Tracker'!$Z1150&lt;&gt;"",'Care Companion Tracker'!$K1150="Surgery",'Care Companion Tracker'!$U1150&lt;&gt;"",'Care Companion Tracker'!$W1150&lt;&gt;"",'Care Companion Tracker'!$Y1150&lt;&gt;""),AND('Care Companion Tracker'!$Z1150&lt;&gt;"",'Care Companion Tracker'!$K1150="Procedure",'Care Companion Tracker'!$U1150&lt;&gt;""),AND('Care Companion Tracker'!$Z1150&lt;&gt;"",'Care Companion Tracker'!$K1150="Observation",'Care Companion Tracker'!$U1150&lt;&gt;"")),"Discharged &amp; completed",IF(AND('Care Companion Tracker'!$Z1150&lt;&gt;"",'Care Companion Tracker'!$U1150&lt;&gt;"",'Care Companion Tracker'!$W1150=""),"Discharged but no practical", IF(AND('Care Companion Tracker'!$Z1150&lt;&gt;"",'Care Companion Tracker'!$U1150&lt;&gt;"",'Care Companion Tracker'!$K1150="Surgery",'Care Companion Tracker'!$Y1150=""),"Discharged but no evaluation",IF(AND('Care Companion Tracker'!$Z1150&lt;&gt;"",'Care Companion Tracker'!$U1150=""),"Discharged but no class","Completed but not discharged")))))))</f>
        <v>Class not attended</v>
      </c>
      <c r="E1150" s="129" t="str">
        <f>IF(Table4[[#This Row],[DOA (DD/MM/YY)]]="","",TEXT(Table4[[#This Row],[DOA (DD/MM/YY)]],"mmm-yy"))</f>
        <v/>
      </c>
      <c r="F1150" s="148" t="str">
        <f>IF('Patient Admission Report'!H1145="","",'Patient Admission Report'!H1145)</f>
        <v/>
      </c>
      <c r="G1150" s="112" t="str">
        <f>IFERROR(IF('Patient Admission Report'!B1145="","",'Patient Admission Report'!B1145),"")</f>
        <v/>
      </c>
      <c r="H1150" s="68" t="str">
        <f>IFERROR(IF('Patient Admission Report'!C1145="","",'Patient Admission Report'!C1145),"")</f>
        <v/>
      </c>
      <c r="I1150" s="77" t="str">
        <f>IFERROR(IF('Patient Admission Report'!D1145="","",'Patient Admission Report'!D1145),"")</f>
        <v/>
      </c>
      <c r="J1150" s="68" t="str">
        <f>IFERROR(IF('Patient Admission Report'!E1145="","",'Patient Admission Report'!E1145),"")</f>
        <v/>
      </c>
      <c r="K1150" s="68" t="str">
        <f>IFERROR(IF('Patient Admission Report'!F1145="","",'Patient Admission Report'!F1145),"")</f>
        <v/>
      </c>
      <c r="L1150" s="68" t="str">
        <f>IFERROR(IF('Patient Admission Report'!G1145="","",'Patient Admission Report'!G1145),"")</f>
        <v/>
      </c>
      <c r="M1150" s="133" t="str">
        <f>IFERROR(IF('Patient Admission Report'!I1145="","",'Patient Admission Report'!I1145),"")</f>
        <v/>
      </c>
      <c r="N1150" s="124"/>
      <c r="O1150" s="116"/>
      <c r="P1150" s="72"/>
      <c r="Q1150" s="73"/>
      <c r="R1150" s="72"/>
      <c r="S1150" s="72"/>
      <c r="T1150" s="73"/>
      <c r="U1150" s="69"/>
      <c r="V1150" s="69"/>
      <c r="W1150" s="136"/>
      <c r="X1150" s="139"/>
      <c r="Y1150" s="121"/>
      <c r="Z1150" s="143" t="str">
        <f>IFERROR(VLOOKUP('Care Companion Tracker'!$G1150,'Patient Discharge Report'!$B$11:$E$1048576,3,FALSE),"")</f>
        <v/>
      </c>
      <c r="AA1150" s="94" t="str">
        <f>IFERROR(VLOOKUP('Care Companion Tracker'!$G1150,'Patient Discharge Report'!$B$11:$E$1048576,4,FALSE),"")</f>
        <v/>
      </c>
      <c r="AB1150" s="179">
        <f>ROUND(IF('Care Companion Tracker'!$Z1150="",0,('Care Companion Tracker'!$Z1150-'Care Companion Tracker'!$F1150)),0)</f>
        <v>0</v>
      </c>
      <c r="AC1150" s="116"/>
      <c r="AD1150" s="95"/>
    </row>
    <row r="1151" spans="2:30">
      <c r="B1151" s="67">
        <f t="shared" si="34"/>
        <v>1136</v>
      </c>
      <c r="C1151" s="68" t="str">
        <f t="shared" si="35"/>
        <v>Hyderabad</v>
      </c>
      <c r="D1151" s="93" t="str">
        <f>IF(AND('Care Companion Tracker'!$U1151="", 'Care Companion Tracker'!$Z1151=""),"Class not attended", IF(AND('Care Companion Tracker'!$Z1151="",'Care Companion Tracker'!$U1151&lt;&gt;"",$K1151="Surgery",$W1151=""),"Practical Left", IF(AND('Care Companion Tracker'!$Z1151="",'Care Companion Tracker'!$U1151&lt;&gt;"",'Care Companion Tracker'!$K1151="Surgery",'Care Companion Tracker'!$Y1151=""),"Evaluation left",IF(OR(AND('Care Companion Tracker'!$Z1151&lt;&gt;"",'Care Companion Tracker'!$K1151="Surgery",'Care Companion Tracker'!$U1151&lt;&gt;"",'Care Companion Tracker'!$W1151&lt;&gt;"",'Care Companion Tracker'!$Y1151&lt;&gt;""),AND('Care Companion Tracker'!$Z1151&lt;&gt;"",'Care Companion Tracker'!$K1151="Procedure",'Care Companion Tracker'!$U1151&lt;&gt;""),AND('Care Companion Tracker'!$Z1151&lt;&gt;"",'Care Companion Tracker'!$K1151="Observation",'Care Companion Tracker'!$U1151&lt;&gt;"")),"Discharged &amp; completed",IF(AND('Care Companion Tracker'!$Z1151&lt;&gt;"",'Care Companion Tracker'!$U1151&lt;&gt;"",'Care Companion Tracker'!$W1151=""),"Discharged but no practical", IF(AND('Care Companion Tracker'!$Z1151&lt;&gt;"",'Care Companion Tracker'!$U1151&lt;&gt;"",'Care Companion Tracker'!$K1151="Surgery",'Care Companion Tracker'!$Y1151=""),"Discharged but no evaluation",IF(AND('Care Companion Tracker'!$Z1151&lt;&gt;"",'Care Companion Tracker'!$U1151=""),"Discharged but no class","Completed but not discharged")))))))</f>
        <v>Class not attended</v>
      </c>
      <c r="E1151" s="129" t="str">
        <f>IF(Table4[[#This Row],[DOA (DD/MM/YY)]]="","",TEXT(Table4[[#This Row],[DOA (DD/MM/YY)]],"mmm-yy"))</f>
        <v/>
      </c>
      <c r="F1151" s="148" t="str">
        <f>IF('Patient Admission Report'!H1146="","",'Patient Admission Report'!H1146)</f>
        <v/>
      </c>
      <c r="G1151" s="112" t="str">
        <f>IFERROR(IF('Patient Admission Report'!B1146="","",'Patient Admission Report'!B1146),"")</f>
        <v/>
      </c>
      <c r="H1151" s="68" t="str">
        <f>IFERROR(IF('Patient Admission Report'!C1146="","",'Patient Admission Report'!C1146),"")</f>
        <v/>
      </c>
      <c r="I1151" s="77" t="str">
        <f>IFERROR(IF('Patient Admission Report'!D1146="","",'Patient Admission Report'!D1146),"")</f>
        <v/>
      </c>
      <c r="J1151" s="68" t="str">
        <f>IFERROR(IF('Patient Admission Report'!E1146="","",'Patient Admission Report'!E1146),"")</f>
        <v/>
      </c>
      <c r="K1151" s="68" t="str">
        <f>IFERROR(IF('Patient Admission Report'!F1146="","",'Patient Admission Report'!F1146),"")</f>
        <v/>
      </c>
      <c r="L1151" s="68" t="str">
        <f>IFERROR(IF('Patient Admission Report'!G1146="","",'Patient Admission Report'!G1146),"")</f>
        <v/>
      </c>
      <c r="M1151" s="133" t="str">
        <f>IFERROR(IF('Patient Admission Report'!I1146="","",'Patient Admission Report'!I1146),"")</f>
        <v/>
      </c>
      <c r="N1151" s="124"/>
      <c r="O1151" s="116"/>
      <c r="P1151" s="72"/>
      <c r="Q1151" s="73"/>
      <c r="R1151" s="72"/>
      <c r="S1151" s="72"/>
      <c r="T1151" s="73"/>
      <c r="U1151" s="69"/>
      <c r="V1151" s="69"/>
      <c r="W1151" s="136"/>
      <c r="X1151" s="139"/>
      <c r="Y1151" s="121"/>
      <c r="Z1151" s="143" t="str">
        <f>IFERROR(VLOOKUP('Care Companion Tracker'!$G1151,'Patient Discharge Report'!$B$11:$E$1048576,3,FALSE),"")</f>
        <v/>
      </c>
      <c r="AA1151" s="94" t="str">
        <f>IFERROR(VLOOKUP('Care Companion Tracker'!$G1151,'Patient Discharge Report'!$B$11:$E$1048576,4,FALSE),"")</f>
        <v/>
      </c>
      <c r="AB1151" s="179">
        <f>ROUND(IF('Care Companion Tracker'!$Z1151="",0,('Care Companion Tracker'!$Z1151-'Care Companion Tracker'!$F1151)),0)</f>
        <v>0</v>
      </c>
      <c r="AC1151" s="116"/>
      <c r="AD1151" s="95"/>
    </row>
    <row r="1152" spans="2:30">
      <c r="B1152" s="67">
        <f t="shared" si="34"/>
        <v>1137</v>
      </c>
      <c r="C1152" s="68" t="str">
        <f t="shared" si="35"/>
        <v>Hyderabad</v>
      </c>
      <c r="D1152" s="93" t="str">
        <f>IF(AND('Care Companion Tracker'!$U1152="", 'Care Companion Tracker'!$Z1152=""),"Class not attended", IF(AND('Care Companion Tracker'!$Z1152="",'Care Companion Tracker'!$U1152&lt;&gt;"",$K1152="Surgery",$W1152=""),"Practical Left", IF(AND('Care Companion Tracker'!$Z1152="",'Care Companion Tracker'!$U1152&lt;&gt;"",'Care Companion Tracker'!$K1152="Surgery",'Care Companion Tracker'!$Y1152=""),"Evaluation left",IF(OR(AND('Care Companion Tracker'!$Z1152&lt;&gt;"",'Care Companion Tracker'!$K1152="Surgery",'Care Companion Tracker'!$U1152&lt;&gt;"",'Care Companion Tracker'!$W1152&lt;&gt;"",'Care Companion Tracker'!$Y1152&lt;&gt;""),AND('Care Companion Tracker'!$Z1152&lt;&gt;"",'Care Companion Tracker'!$K1152="Procedure",'Care Companion Tracker'!$U1152&lt;&gt;""),AND('Care Companion Tracker'!$Z1152&lt;&gt;"",'Care Companion Tracker'!$K1152="Observation",'Care Companion Tracker'!$U1152&lt;&gt;"")),"Discharged &amp; completed",IF(AND('Care Companion Tracker'!$Z1152&lt;&gt;"",'Care Companion Tracker'!$U1152&lt;&gt;"",'Care Companion Tracker'!$W1152=""),"Discharged but no practical", IF(AND('Care Companion Tracker'!$Z1152&lt;&gt;"",'Care Companion Tracker'!$U1152&lt;&gt;"",'Care Companion Tracker'!$K1152="Surgery",'Care Companion Tracker'!$Y1152=""),"Discharged but no evaluation",IF(AND('Care Companion Tracker'!$Z1152&lt;&gt;"",'Care Companion Tracker'!$U1152=""),"Discharged but no class","Completed but not discharged")))))))</f>
        <v>Class not attended</v>
      </c>
      <c r="E1152" s="129" t="str">
        <f>IF(Table4[[#This Row],[DOA (DD/MM/YY)]]="","",TEXT(Table4[[#This Row],[DOA (DD/MM/YY)]],"mmm-yy"))</f>
        <v/>
      </c>
      <c r="F1152" s="148" t="str">
        <f>IF('Patient Admission Report'!H1147="","",'Patient Admission Report'!H1147)</f>
        <v/>
      </c>
      <c r="G1152" s="112" t="str">
        <f>IFERROR(IF('Patient Admission Report'!B1147="","",'Patient Admission Report'!B1147),"")</f>
        <v/>
      </c>
      <c r="H1152" s="70" t="str">
        <f>IFERROR(IF('Patient Admission Report'!C1147="","",'Patient Admission Report'!C1147),"")</f>
        <v/>
      </c>
      <c r="I1152" s="77" t="str">
        <f>IFERROR(IF('Patient Admission Report'!D1147="","",'Patient Admission Report'!D1147),"")</f>
        <v/>
      </c>
      <c r="J1152" s="70" t="str">
        <f>IFERROR(IF('Patient Admission Report'!E1147="","",'Patient Admission Report'!E1147),"")</f>
        <v/>
      </c>
      <c r="K1152" s="70" t="str">
        <f>IFERROR(IF('Patient Admission Report'!F1147="","",'Patient Admission Report'!F1147),"")</f>
        <v/>
      </c>
      <c r="L1152" s="70" t="str">
        <f>IFERROR(IF('Patient Admission Report'!G1147="","",'Patient Admission Report'!G1147),"")</f>
        <v/>
      </c>
      <c r="M1152" s="134" t="str">
        <f>IFERROR(IF('Patient Admission Report'!I1147="","",'Patient Admission Report'!I1147),"")</f>
        <v/>
      </c>
      <c r="N1152" s="124"/>
      <c r="O1152" s="116"/>
      <c r="P1152" s="72"/>
      <c r="Q1152" s="73"/>
      <c r="R1152" s="72"/>
      <c r="S1152" s="72"/>
      <c r="T1152" s="73"/>
      <c r="U1152" s="69"/>
      <c r="V1152" s="69"/>
      <c r="W1152" s="136"/>
      <c r="X1152" s="139"/>
      <c r="Y1152" s="121"/>
      <c r="Z1152" s="143" t="str">
        <f>IFERROR(VLOOKUP('Care Companion Tracker'!$G1152,'Patient Discharge Report'!$B$11:$E$1048576,3,FALSE),"")</f>
        <v/>
      </c>
      <c r="AA1152" s="94" t="str">
        <f>IFERROR(VLOOKUP('Care Companion Tracker'!$G1152,'Patient Discharge Report'!$B$11:$E$1048576,4,FALSE),"")</f>
        <v/>
      </c>
      <c r="AB1152" s="179">
        <f>ROUND(IF('Care Companion Tracker'!$Z1152="",0,('Care Companion Tracker'!$Z1152-'Care Companion Tracker'!$F1152)),0)</f>
        <v>0</v>
      </c>
      <c r="AC1152" s="116"/>
      <c r="AD1152" s="95"/>
    </row>
    <row r="1153" spans="2:30">
      <c r="B1153" s="67">
        <f t="shared" si="34"/>
        <v>1138</v>
      </c>
      <c r="C1153" s="68" t="str">
        <f t="shared" si="35"/>
        <v>Hyderabad</v>
      </c>
      <c r="D1153" s="93" t="str">
        <f>IF(AND('Care Companion Tracker'!$U1153="", 'Care Companion Tracker'!$Z1153=""),"Class not attended", IF(AND('Care Companion Tracker'!$Z1153="",'Care Companion Tracker'!$U1153&lt;&gt;"",$K1153="Surgery",$W1153=""),"Practical Left", IF(AND('Care Companion Tracker'!$Z1153="",'Care Companion Tracker'!$U1153&lt;&gt;"",'Care Companion Tracker'!$K1153="Surgery",'Care Companion Tracker'!$Y1153=""),"Evaluation left",IF(OR(AND('Care Companion Tracker'!$Z1153&lt;&gt;"",'Care Companion Tracker'!$K1153="Surgery",'Care Companion Tracker'!$U1153&lt;&gt;"",'Care Companion Tracker'!$W1153&lt;&gt;"",'Care Companion Tracker'!$Y1153&lt;&gt;""),AND('Care Companion Tracker'!$Z1153&lt;&gt;"",'Care Companion Tracker'!$K1153="Procedure",'Care Companion Tracker'!$U1153&lt;&gt;""),AND('Care Companion Tracker'!$Z1153&lt;&gt;"",'Care Companion Tracker'!$K1153="Observation",'Care Companion Tracker'!$U1153&lt;&gt;"")),"Discharged &amp; completed",IF(AND('Care Companion Tracker'!$Z1153&lt;&gt;"",'Care Companion Tracker'!$U1153&lt;&gt;"",'Care Companion Tracker'!$W1153=""),"Discharged but no practical", IF(AND('Care Companion Tracker'!$Z1153&lt;&gt;"",'Care Companion Tracker'!$U1153&lt;&gt;"",'Care Companion Tracker'!$K1153="Surgery",'Care Companion Tracker'!$Y1153=""),"Discharged but no evaluation",IF(AND('Care Companion Tracker'!$Z1153&lt;&gt;"",'Care Companion Tracker'!$U1153=""),"Discharged but no class","Completed but not discharged")))))))</f>
        <v>Class not attended</v>
      </c>
      <c r="E1153" s="129" t="str">
        <f>IF(Table4[[#This Row],[DOA (DD/MM/YY)]]="","",TEXT(Table4[[#This Row],[DOA (DD/MM/YY)]],"mmm-yy"))</f>
        <v/>
      </c>
      <c r="F1153" s="148" t="str">
        <f>IF('Patient Admission Report'!H1148="","",'Patient Admission Report'!H1148)</f>
        <v/>
      </c>
      <c r="G1153" s="112" t="str">
        <f>IFERROR(IF('Patient Admission Report'!B1148="","",'Patient Admission Report'!B1148),"")</f>
        <v/>
      </c>
      <c r="H1153" s="68" t="str">
        <f>IFERROR(IF('Patient Admission Report'!C1148="","",'Patient Admission Report'!C1148),"")</f>
        <v/>
      </c>
      <c r="I1153" s="77" t="str">
        <f>IFERROR(IF('Patient Admission Report'!D1148="","",'Patient Admission Report'!D1148),"")</f>
        <v/>
      </c>
      <c r="J1153" s="68" t="str">
        <f>IFERROR(IF('Patient Admission Report'!E1148="","",'Patient Admission Report'!E1148),"")</f>
        <v/>
      </c>
      <c r="K1153" s="68" t="str">
        <f>IFERROR(IF('Patient Admission Report'!F1148="","",'Patient Admission Report'!F1148),"")</f>
        <v/>
      </c>
      <c r="L1153" s="68" t="str">
        <f>IFERROR(IF('Patient Admission Report'!G1148="","",'Patient Admission Report'!G1148),"")</f>
        <v/>
      </c>
      <c r="M1153" s="133" t="str">
        <f>IFERROR(IF('Patient Admission Report'!I1148="","",'Patient Admission Report'!I1148),"")</f>
        <v/>
      </c>
      <c r="N1153" s="124"/>
      <c r="O1153" s="116"/>
      <c r="P1153" s="72"/>
      <c r="Q1153" s="73"/>
      <c r="R1153" s="72"/>
      <c r="S1153" s="72"/>
      <c r="T1153" s="73"/>
      <c r="U1153" s="69"/>
      <c r="V1153" s="69"/>
      <c r="W1153" s="136"/>
      <c r="X1153" s="139"/>
      <c r="Y1153" s="121"/>
      <c r="Z1153" s="143" t="str">
        <f>IFERROR(VLOOKUP('Care Companion Tracker'!$G1153,'Patient Discharge Report'!$B$11:$E$1048576,3,FALSE),"")</f>
        <v/>
      </c>
      <c r="AA1153" s="94" t="str">
        <f>IFERROR(VLOOKUP('Care Companion Tracker'!$G1153,'Patient Discharge Report'!$B$11:$E$1048576,4,FALSE),"")</f>
        <v/>
      </c>
      <c r="AB1153" s="179">
        <f>ROUND(IF('Care Companion Tracker'!$Z1153="",0,('Care Companion Tracker'!$Z1153-'Care Companion Tracker'!$F1153)),0)</f>
        <v>0</v>
      </c>
      <c r="AC1153" s="116"/>
      <c r="AD1153" s="95"/>
    </row>
    <row r="1154" spans="2:30">
      <c r="B1154" s="67">
        <f t="shared" si="34"/>
        <v>1139</v>
      </c>
      <c r="C1154" s="68" t="str">
        <f t="shared" si="35"/>
        <v>Hyderabad</v>
      </c>
      <c r="D1154" s="93" t="str">
        <f>IF(AND('Care Companion Tracker'!$U1154="", 'Care Companion Tracker'!$Z1154=""),"Class not attended", IF(AND('Care Companion Tracker'!$Z1154="",'Care Companion Tracker'!$U1154&lt;&gt;"",$K1154="Surgery",$W1154=""),"Practical Left", IF(AND('Care Companion Tracker'!$Z1154="",'Care Companion Tracker'!$U1154&lt;&gt;"",'Care Companion Tracker'!$K1154="Surgery",'Care Companion Tracker'!$Y1154=""),"Evaluation left",IF(OR(AND('Care Companion Tracker'!$Z1154&lt;&gt;"",'Care Companion Tracker'!$K1154="Surgery",'Care Companion Tracker'!$U1154&lt;&gt;"",'Care Companion Tracker'!$W1154&lt;&gt;"",'Care Companion Tracker'!$Y1154&lt;&gt;""),AND('Care Companion Tracker'!$Z1154&lt;&gt;"",'Care Companion Tracker'!$K1154="Procedure",'Care Companion Tracker'!$U1154&lt;&gt;""),AND('Care Companion Tracker'!$Z1154&lt;&gt;"",'Care Companion Tracker'!$K1154="Observation",'Care Companion Tracker'!$U1154&lt;&gt;"")),"Discharged &amp; completed",IF(AND('Care Companion Tracker'!$Z1154&lt;&gt;"",'Care Companion Tracker'!$U1154&lt;&gt;"",'Care Companion Tracker'!$W1154=""),"Discharged but no practical", IF(AND('Care Companion Tracker'!$Z1154&lt;&gt;"",'Care Companion Tracker'!$U1154&lt;&gt;"",'Care Companion Tracker'!$K1154="Surgery",'Care Companion Tracker'!$Y1154=""),"Discharged but no evaluation",IF(AND('Care Companion Tracker'!$Z1154&lt;&gt;"",'Care Companion Tracker'!$U1154=""),"Discharged but no class","Completed but not discharged")))))))</f>
        <v>Class not attended</v>
      </c>
      <c r="E1154" s="129" t="str">
        <f>IF(Table4[[#This Row],[DOA (DD/MM/YY)]]="","",TEXT(Table4[[#This Row],[DOA (DD/MM/YY)]],"mmm-yy"))</f>
        <v/>
      </c>
      <c r="F1154" s="148" t="str">
        <f>IF('Patient Admission Report'!H1149="","",'Patient Admission Report'!H1149)</f>
        <v/>
      </c>
      <c r="G1154" s="112" t="str">
        <f>IFERROR(IF('Patient Admission Report'!B1149="","",'Patient Admission Report'!B1149),"")</f>
        <v/>
      </c>
      <c r="H1154" s="68" t="str">
        <f>IFERROR(IF('Patient Admission Report'!C1149="","",'Patient Admission Report'!C1149),"")</f>
        <v/>
      </c>
      <c r="I1154" s="77" t="str">
        <f>IFERROR(IF('Patient Admission Report'!D1149="","",'Patient Admission Report'!D1149),"")</f>
        <v/>
      </c>
      <c r="J1154" s="68" t="str">
        <f>IFERROR(IF('Patient Admission Report'!E1149="","",'Patient Admission Report'!E1149),"")</f>
        <v/>
      </c>
      <c r="K1154" s="68" t="str">
        <f>IFERROR(IF('Patient Admission Report'!F1149="","",'Patient Admission Report'!F1149),"")</f>
        <v/>
      </c>
      <c r="L1154" s="68" t="str">
        <f>IFERROR(IF('Patient Admission Report'!G1149="","",'Patient Admission Report'!G1149),"")</f>
        <v/>
      </c>
      <c r="M1154" s="133" t="str">
        <f>IFERROR(IF('Patient Admission Report'!I1149="","",'Patient Admission Report'!I1149),"")</f>
        <v/>
      </c>
      <c r="N1154" s="124"/>
      <c r="O1154" s="116"/>
      <c r="P1154" s="72"/>
      <c r="Q1154" s="73"/>
      <c r="R1154" s="72"/>
      <c r="S1154" s="72"/>
      <c r="T1154" s="73"/>
      <c r="U1154" s="69"/>
      <c r="V1154" s="69"/>
      <c r="W1154" s="136"/>
      <c r="X1154" s="139"/>
      <c r="Y1154" s="121"/>
      <c r="Z1154" s="143" t="str">
        <f>IFERROR(VLOOKUP('Care Companion Tracker'!$G1154,'Patient Discharge Report'!$B$11:$E$1048576,3,FALSE),"")</f>
        <v/>
      </c>
      <c r="AA1154" s="94" t="str">
        <f>IFERROR(VLOOKUP('Care Companion Tracker'!$G1154,'Patient Discharge Report'!$B$11:$E$1048576,4,FALSE),"")</f>
        <v/>
      </c>
      <c r="AB1154" s="179">
        <f>ROUND(IF('Care Companion Tracker'!$Z1154="",0,('Care Companion Tracker'!$Z1154-'Care Companion Tracker'!$F1154)),0)</f>
        <v>0</v>
      </c>
      <c r="AC1154" s="116"/>
      <c r="AD1154" s="95"/>
    </row>
    <row r="1155" spans="2:30">
      <c r="B1155" s="67">
        <f t="shared" si="34"/>
        <v>1140</v>
      </c>
      <c r="C1155" s="68" t="str">
        <f t="shared" si="35"/>
        <v>Hyderabad</v>
      </c>
      <c r="D1155" s="93" t="str">
        <f>IF(AND('Care Companion Tracker'!$U1155="", 'Care Companion Tracker'!$Z1155=""),"Class not attended", IF(AND('Care Companion Tracker'!$Z1155="",'Care Companion Tracker'!$U1155&lt;&gt;"",$K1155="Surgery",$W1155=""),"Practical Left", IF(AND('Care Companion Tracker'!$Z1155="",'Care Companion Tracker'!$U1155&lt;&gt;"",'Care Companion Tracker'!$K1155="Surgery",'Care Companion Tracker'!$Y1155=""),"Evaluation left",IF(OR(AND('Care Companion Tracker'!$Z1155&lt;&gt;"",'Care Companion Tracker'!$K1155="Surgery",'Care Companion Tracker'!$U1155&lt;&gt;"",'Care Companion Tracker'!$W1155&lt;&gt;"",'Care Companion Tracker'!$Y1155&lt;&gt;""),AND('Care Companion Tracker'!$Z1155&lt;&gt;"",'Care Companion Tracker'!$K1155="Procedure",'Care Companion Tracker'!$U1155&lt;&gt;""),AND('Care Companion Tracker'!$Z1155&lt;&gt;"",'Care Companion Tracker'!$K1155="Observation",'Care Companion Tracker'!$U1155&lt;&gt;"")),"Discharged &amp; completed",IF(AND('Care Companion Tracker'!$Z1155&lt;&gt;"",'Care Companion Tracker'!$U1155&lt;&gt;"",'Care Companion Tracker'!$W1155=""),"Discharged but no practical", IF(AND('Care Companion Tracker'!$Z1155&lt;&gt;"",'Care Companion Tracker'!$U1155&lt;&gt;"",'Care Companion Tracker'!$K1155="Surgery",'Care Companion Tracker'!$Y1155=""),"Discharged but no evaluation",IF(AND('Care Companion Tracker'!$Z1155&lt;&gt;"",'Care Companion Tracker'!$U1155=""),"Discharged but no class","Completed but not discharged")))))))</f>
        <v>Class not attended</v>
      </c>
      <c r="E1155" s="129" t="str">
        <f>IF(Table4[[#This Row],[DOA (DD/MM/YY)]]="","",TEXT(Table4[[#This Row],[DOA (DD/MM/YY)]],"mmm-yy"))</f>
        <v/>
      </c>
      <c r="F1155" s="148" t="str">
        <f>IF('Patient Admission Report'!H1150="","",'Patient Admission Report'!H1150)</f>
        <v/>
      </c>
      <c r="G1155" s="112" t="str">
        <f>IFERROR(IF('Patient Admission Report'!B1150="","",'Patient Admission Report'!B1150),"")</f>
        <v/>
      </c>
      <c r="H1155" s="68" t="str">
        <f>IFERROR(IF('Patient Admission Report'!C1150="","",'Patient Admission Report'!C1150),"")</f>
        <v/>
      </c>
      <c r="I1155" s="77" t="str">
        <f>IFERROR(IF('Patient Admission Report'!D1150="","",'Patient Admission Report'!D1150),"")</f>
        <v/>
      </c>
      <c r="J1155" s="68" t="str">
        <f>IFERROR(IF('Patient Admission Report'!E1150="","",'Patient Admission Report'!E1150),"")</f>
        <v/>
      </c>
      <c r="K1155" s="68" t="str">
        <f>IFERROR(IF('Patient Admission Report'!F1150="","",'Patient Admission Report'!F1150),"")</f>
        <v/>
      </c>
      <c r="L1155" s="68" t="str">
        <f>IFERROR(IF('Patient Admission Report'!G1150="","",'Patient Admission Report'!G1150),"")</f>
        <v/>
      </c>
      <c r="M1155" s="133" t="str">
        <f>IFERROR(IF('Patient Admission Report'!I1150="","",'Patient Admission Report'!I1150),"")</f>
        <v/>
      </c>
      <c r="N1155" s="124"/>
      <c r="O1155" s="116"/>
      <c r="P1155" s="72"/>
      <c r="Q1155" s="73"/>
      <c r="R1155" s="72"/>
      <c r="S1155" s="72"/>
      <c r="T1155" s="73"/>
      <c r="U1155" s="69"/>
      <c r="V1155" s="69"/>
      <c r="W1155" s="136"/>
      <c r="X1155" s="139"/>
      <c r="Y1155" s="121"/>
      <c r="Z1155" s="143" t="str">
        <f>IFERROR(VLOOKUP('Care Companion Tracker'!$G1155,'Patient Discharge Report'!$B$11:$E$1048576,3,FALSE),"")</f>
        <v/>
      </c>
      <c r="AA1155" s="94" t="str">
        <f>IFERROR(VLOOKUP('Care Companion Tracker'!$G1155,'Patient Discharge Report'!$B$11:$E$1048576,4,FALSE),"")</f>
        <v/>
      </c>
      <c r="AB1155" s="179">
        <f>ROUND(IF('Care Companion Tracker'!$Z1155="",0,('Care Companion Tracker'!$Z1155-'Care Companion Tracker'!$F1155)),0)</f>
        <v>0</v>
      </c>
      <c r="AC1155" s="116"/>
      <c r="AD1155" s="95"/>
    </row>
    <row r="1156" spans="2:30">
      <c r="B1156" s="67">
        <f t="shared" si="34"/>
        <v>1141</v>
      </c>
      <c r="C1156" s="68" t="str">
        <f t="shared" si="35"/>
        <v>Hyderabad</v>
      </c>
      <c r="D1156" s="93" t="str">
        <f>IF(AND('Care Companion Tracker'!$U1156="", 'Care Companion Tracker'!$Z1156=""),"Class not attended", IF(AND('Care Companion Tracker'!$Z1156="",'Care Companion Tracker'!$U1156&lt;&gt;"",$K1156="Surgery",$W1156=""),"Practical Left", IF(AND('Care Companion Tracker'!$Z1156="",'Care Companion Tracker'!$U1156&lt;&gt;"",'Care Companion Tracker'!$K1156="Surgery",'Care Companion Tracker'!$Y1156=""),"Evaluation left",IF(OR(AND('Care Companion Tracker'!$Z1156&lt;&gt;"",'Care Companion Tracker'!$K1156="Surgery",'Care Companion Tracker'!$U1156&lt;&gt;"",'Care Companion Tracker'!$W1156&lt;&gt;"",'Care Companion Tracker'!$Y1156&lt;&gt;""),AND('Care Companion Tracker'!$Z1156&lt;&gt;"",'Care Companion Tracker'!$K1156="Procedure",'Care Companion Tracker'!$U1156&lt;&gt;""),AND('Care Companion Tracker'!$Z1156&lt;&gt;"",'Care Companion Tracker'!$K1156="Observation",'Care Companion Tracker'!$U1156&lt;&gt;"")),"Discharged &amp; completed",IF(AND('Care Companion Tracker'!$Z1156&lt;&gt;"",'Care Companion Tracker'!$U1156&lt;&gt;"",'Care Companion Tracker'!$W1156=""),"Discharged but no practical", IF(AND('Care Companion Tracker'!$Z1156&lt;&gt;"",'Care Companion Tracker'!$U1156&lt;&gt;"",'Care Companion Tracker'!$K1156="Surgery",'Care Companion Tracker'!$Y1156=""),"Discharged but no evaluation",IF(AND('Care Companion Tracker'!$Z1156&lt;&gt;"",'Care Companion Tracker'!$U1156=""),"Discharged but no class","Completed but not discharged")))))))</f>
        <v>Class not attended</v>
      </c>
      <c r="E1156" s="129" t="str">
        <f>IF(Table4[[#This Row],[DOA (DD/MM/YY)]]="","",TEXT(Table4[[#This Row],[DOA (DD/MM/YY)]],"mmm-yy"))</f>
        <v/>
      </c>
      <c r="F1156" s="148" t="str">
        <f>IF('Patient Admission Report'!H1151="","",'Patient Admission Report'!H1151)</f>
        <v/>
      </c>
      <c r="G1156" s="112" t="str">
        <f>IFERROR(IF('Patient Admission Report'!B1151="","",'Patient Admission Report'!B1151),"")</f>
        <v/>
      </c>
      <c r="H1156" s="68" t="str">
        <f>IFERROR(IF('Patient Admission Report'!C1151="","",'Patient Admission Report'!C1151),"")</f>
        <v/>
      </c>
      <c r="I1156" s="77" t="str">
        <f>IFERROR(IF('Patient Admission Report'!D1151="","",'Patient Admission Report'!D1151),"")</f>
        <v/>
      </c>
      <c r="J1156" s="68" t="str">
        <f>IFERROR(IF('Patient Admission Report'!E1151="","",'Patient Admission Report'!E1151),"")</f>
        <v/>
      </c>
      <c r="K1156" s="68" t="str">
        <f>IFERROR(IF('Patient Admission Report'!F1151="","",'Patient Admission Report'!F1151),"")</f>
        <v/>
      </c>
      <c r="L1156" s="68" t="str">
        <f>IFERROR(IF('Patient Admission Report'!G1151="","",'Patient Admission Report'!G1151),"")</f>
        <v/>
      </c>
      <c r="M1156" s="133" t="str">
        <f>IFERROR(IF('Patient Admission Report'!I1151="","",'Patient Admission Report'!I1151),"")</f>
        <v/>
      </c>
      <c r="N1156" s="124"/>
      <c r="O1156" s="116"/>
      <c r="P1156" s="72"/>
      <c r="Q1156" s="73"/>
      <c r="R1156" s="72"/>
      <c r="S1156" s="72"/>
      <c r="T1156" s="73"/>
      <c r="U1156" s="69"/>
      <c r="V1156" s="69"/>
      <c r="W1156" s="136"/>
      <c r="X1156" s="139"/>
      <c r="Y1156" s="121"/>
      <c r="Z1156" s="143" t="str">
        <f>IFERROR(VLOOKUP('Care Companion Tracker'!$G1156,'Patient Discharge Report'!$B$11:$E$1048576,3,FALSE),"")</f>
        <v/>
      </c>
      <c r="AA1156" s="94" t="str">
        <f>IFERROR(VLOOKUP('Care Companion Tracker'!$G1156,'Patient Discharge Report'!$B$11:$E$1048576,4,FALSE),"")</f>
        <v/>
      </c>
      <c r="AB1156" s="179">
        <f>ROUND(IF('Care Companion Tracker'!$Z1156="",0,('Care Companion Tracker'!$Z1156-'Care Companion Tracker'!$F1156)),0)</f>
        <v>0</v>
      </c>
      <c r="AC1156" s="116"/>
      <c r="AD1156" s="95"/>
    </row>
    <row r="1157" spans="2:30">
      <c r="B1157" s="67">
        <f t="shared" si="34"/>
        <v>1142</v>
      </c>
      <c r="C1157" s="68" t="str">
        <f t="shared" si="35"/>
        <v>Hyderabad</v>
      </c>
      <c r="D1157" s="93" t="str">
        <f>IF(AND('Care Companion Tracker'!$U1157="", 'Care Companion Tracker'!$Z1157=""),"Class not attended", IF(AND('Care Companion Tracker'!$Z1157="",'Care Companion Tracker'!$U1157&lt;&gt;"",$K1157="Surgery",$W1157=""),"Practical Left", IF(AND('Care Companion Tracker'!$Z1157="",'Care Companion Tracker'!$U1157&lt;&gt;"",'Care Companion Tracker'!$K1157="Surgery",'Care Companion Tracker'!$Y1157=""),"Evaluation left",IF(OR(AND('Care Companion Tracker'!$Z1157&lt;&gt;"",'Care Companion Tracker'!$K1157="Surgery",'Care Companion Tracker'!$U1157&lt;&gt;"",'Care Companion Tracker'!$W1157&lt;&gt;"",'Care Companion Tracker'!$Y1157&lt;&gt;""),AND('Care Companion Tracker'!$Z1157&lt;&gt;"",'Care Companion Tracker'!$K1157="Procedure",'Care Companion Tracker'!$U1157&lt;&gt;""),AND('Care Companion Tracker'!$Z1157&lt;&gt;"",'Care Companion Tracker'!$K1157="Observation",'Care Companion Tracker'!$U1157&lt;&gt;"")),"Discharged &amp; completed",IF(AND('Care Companion Tracker'!$Z1157&lt;&gt;"",'Care Companion Tracker'!$U1157&lt;&gt;"",'Care Companion Tracker'!$W1157=""),"Discharged but no practical", IF(AND('Care Companion Tracker'!$Z1157&lt;&gt;"",'Care Companion Tracker'!$U1157&lt;&gt;"",'Care Companion Tracker'!$K1157="Surgery",'Care Companion Tracker'!$Y1157=""),"Discharged but no evaluation",IF(AND('Care Companion Tracker'!$Z1157&lt;&gt;"",'Care Companion Tracker'!$U1157=""),"Discharged but no class","Completed but not discharged")))))))</f>
        <v>Class not attended</v>
      </c>
      <c r="E1157" s="129" t="str">
        <f>IF(Table4[[#This Row],[DOA (DD/MM/YY)]]="","",TEXT(Table4[[#This Row],[DOA (DD/MM/YY)]],"mmm-yy"))</f>
        <v/>
      </c>
      <c r="F1157" s="148" t="str">
        <f>IF('Patient Admission Report'!H1152="","",'Patient Admission Report'!H1152)</f>
        <v/>
      </c>
      <c r="G1157" s="112" t="str">
        <f>IFERROR(IF('Patient Admission Report'!B1152="","",'Patient Admission Report'!B1152),"")</f>
        <v/>
      </c>
      <c r="H1157" s="68" t="str">
        <f>IFERROR(IF('Patient Admission Report'!C1152="","",'Patient Admission Report'!C1152),"")</f>
        <v/>
      </c>
      <c r="I1157" s="77" t="str">
        <f>IFERROR(IF('Patient Admission Report'!D1152="","",'Patient Admission Report'!D1152),"")</f>
        <v/>
      </c>
      <c r="J1157" s="68" t="str">
        <f>IFERROR(IF('Patient Admission Report'!E1152="","",'Patient Admission Report'!E1152),"")</f>
        <v/>
      </c>
      <c r="K1157" s="68" t="str">
        <f>IFERROR(IF('Patient Admission Report'!F1152="","",'Patient Admission Report'!F1152),"")</f>
        <v/>
      </c>
      <c r="L1157" s="68" t="str">
        <f>IFERROR(IF('Patient Admission Report'!G1152="","",'Patient Admission Report'!G1152),"")</f>
        <v/>
      </c>
      <c r="M1157" s="133" t="str">
        <f>IFERROR(IF('Patient Admission Report'!I1152="","",'Patient Admission Report'!I1152),"")</f>
        <v/>
      </c>
      <c r="N1157" s="124"/>
      <c r="O1157" s="116"/>
      <c r="P1157" s="72"/>
      <c r="Q1157" s="73"/>
      <c r="R1157" s="72"/>
      <c r="S1157" s="72"/>
      <c r="T1157" s="73"/>
      <c r="U1157" s="69"/>
      <c r="V1157" s="69"/>
      <c r="W1157" s="136"/>
      <c r="X1157" s="139"/>
      <c r="Y1157" s="121"/>
      <c r="Z1157" s="143" t="str">
        <f>IFERROR(VLOOKUP('Care Companion Tracker'!$G1157,'Patient Discharge Report'!$B$11:$E$1048576,3,FALSE),"")</f>
        <v/>
      </c>
      <c r="AA1157" s="94" t="str">
        <f>IFERROR(VLOOKUP('Care Companion Tracker'!$G1157,'Patient Discharge Report'!$B$11:$E$1048576,4,FALSE),"")</f>
        <v/>
      </c>
      <c r="AB1157" s="179">
        <f>ROUND(IF('Care Companion Tracker'!$Z1157="",0,('Care Companion Tracker'!$Z1157-'Care Companion Tracker'!$F1157)),0)</f>
        <v>0</v>
      </c>
      <c r="AC1157" s="116"/>
      <c r="AD1157" s="95"/>
    </row>
    <row r="1158" spans="2:30">
      <c r="B1158" s="67">
        <f t="shared" si="34"/>
        <v>1143</v>
      </c>
      <c r="C1158" s="68" t="str">
        <f t="shared" si="35"/>
        <v>Hyderabad</v>
      </c>
      <c r="D1158" s="93" t="str">
        <f>IF(AND('Care Companion Tracker'!$U1158="", 'Care Companion Tracker'!$Z1158=""),"Class not attended", IF(AND('Care Companion Tracker'!$Z1158="",'Care Companion Tracker'!$U1158&lt;&gt;"",$K1158="Surgery",$W1158=""),"Practical Left", IF(AND('Care Companion Tracker'!$Z1158="",'Care Companion Tracker'!$U1158&lt;&gt;"",'Care Companion Tracker'!$K1158="Surgery",'Care Companion Tracker'!$Y1158=""),"Evaluation left",IF(OR(AND('Care Companion Tracker'!$Z1158&lt;&gt;"",'Care Companion Tracker'!$K1158="Surgery",'Care Companion Tracker'!$U1158&lt;&gt;"",'Care Companion Tracker'!$W1158&lt;&gt;"",'Care Companion Tracker'!$Y1158&lt;&gt;""),AND('Care Companion Tracker'!$Z1158&lt;&gt;"",'Care Companion Tracker'!$K1158="Procedure",'Care Companion Tracker'!$U1158&lt;&gt;""),AND('Care Companion Tracker'!$Z1158&lt;&gt;"",'Care Companion Tracker'!$K1158="Observation",'Care Companion Tracker'!$U1158&lt;&gt;"")),"Discharged &amp; completed",IF(AND('Care Companion Tracker'!$Z1158&lt;&gt;"",'Care Companion Tracker'!$U1158&lt;&gt;"",'Care Companion Tracker'!$W1158=""),"Discharged but no practical", IF(AND('Care Companion Tracker'!$Z1158&lt;&gt;"",'Care Companion Tracker'!$U1158&lt;&gt;"",'Care Companion Tracker'!$K1158="Surgery",'Care Companion Tracker'!$Y1158=""),"Discharged but no evaluation",IF(AND('Care Companion Tracker'!$Z1158&lt;&gt;"",'Care Companion Tracker'!$U1158=""),"Discharged but no class","Completed but not discharged")))))))</f>
        <v>Class not attended</v>
      </c>
      <c r="E1158" s="129" t="str">
        <f>IF(Table4[[#This Row],[DOA (DD/MM/YY)]]="","",TEXT(Table4[[#This Row],[DOA (DD/MM/YY)]],"mmm-yy"))</f>
        <v/>
      </c>
      <c r="F1158" s="148" t="str">
        <f>IF('Patient Admission Report'!H1153="","",'Patient Admission Report'!H1153)</f>
        <v/>
      </c>
      <c r="G1158" s="112" t="str">
        <f>IFERROR(IF('Patient Admission Report'!B1153="","",'Patient Admission Report'!B1153),"")</f>
        <v/>
      </c>
      <c r="H1158" s="68" t="str">
        <f>IFERROR(IF('Patient Admission Report'!C1153="","",'Patient Admission Report'!C1153),"")</f>
        <v/>
      </c>
      <c r="I1158" s="77" t="str">
        <f>IFERROR(IF('Patient Admission Report'!D1153="","",'Patient Admission Report'!D1153),"")</f>
        <v/>
      </c>
      <c r="J1158" s="68" t="str">
        <f>IFERROR(IF('Patient Admission Report'!E1153="","",'Patient Admission Report'!E1153),"")</f>
        <v/>
      </c>
      <c r="K1158" s="68" t="str">
        <f>IFERROR(IF('Patient Admission Report'!F1153="","",'Patient Admission Report'!F1153),"")</f>
        <v/>
      </c>
      <c r="L1158" s="68" t="str">
        <f>IFERROR(IF('Patient Admission Report'!G1153="","",'Patient Admission Report'!G1153),"")</f>
        <v/>
      </c>
      <c r="M1158" s="133" t="str">
        <f>IFERROR(IF('Patient Admission Report'!I1153="","",'Patient Admission Report'!I1153),"")</f>
        <v/>
      </c>
      <c r="N1158" s="124"/>
      <c r="O1158" s="116"/>
      <c r="P1158" s="72"/>
      <c r="Q1158" s="73"/>
      <c r="R1158" s="72"/>
      <c r="S1158" s="72"/>
      <c r="T1158" s="73"/>
      <c r="U1158" s="69"/>
      <c r="V1158" s="69"/>
      <c r="W1158" s="136"/>
      <c r="X1158" s="139"/>
      <c r="Y1158" s="121"/>
      <c r="Z1158" s="143" t="str">
        <f>IFERROR(VLOOKUP('Care Companion Tracker'!$G1158,'Patient Discharge Report'!$B$11:$E$1048576,3,FALSE),"")</f>
        <v/>
      </c>
      <c r="AA1158" s="94" t="str">
        <f>IFERROR(VLOOKUP('Care Companion Tracker'!$G1158,'Patient Discharge Report'!$B$11:$E$1048576,4,FALSE),"")</f>
        <v/>
      </c>
      <c r="AB1158" s="179">
        <f>ROUND(IF('Care Companion Tracker'!$Z1158="",0,('Care Companion Tracker'!$Z1158-'Care Companion Tracker'!$F1158)),0)</f>
        <v>0</v>
      </c>
      <c r="AC1158" s="116"/>
      <c r="AD1158" s="95"/>
    </row>
    <row r="1159" spans="2:30">
      <c r="B1159" s="67">
        <f t="shared" si="34"/>
        <v>1144</v>
      </c>
      <c r="C1159" s="68" t="str">
        <f t="shared" si="35"/>
        <v>Hyderabad</v>
      </c>
      <c r="D1159" s="93" t="str">
        <f>IF(AND('Care Companion Tracker'!$U1159="", 'Care Companion Tracker'!$Z1159=""),"Class not attended", IF(AND('Care Companion Tracker'!$Z1159="",'Care Companion Tracker'!$U1159&lt;&gt;"",$K1159="Surgery",$W1159=""),"Practical Left", IF(AND('Care Companion Tracker'!$Z1159="",'Care Companion Tracker'!$U1159&lt;&gt;"",'Care Companion Tracker'!$K1159="Surgery",'Care Companion Tracker'!$Y1159=""),"Evaluation left",IF(OR(AND('Care Companion Tracker'!$Z1159&lt;&gt;"",'Care Companion Tracker'!$K1159="Surgery",'Care Companion Tracker'!$U1159&lt;&gt;"",'Care Companion Tracker'!$W1159&lt;&gt;"",'Care Companion Tracker'!$Y1159&lt;&gt;""),AND('Care Companion Tracker'!$Z1159&lt;&gt;"",'Care Companion Tracker'!$K1159="Procedure",'Care Companion Tracker'!$U1159&lt;&gt;""),AND('Care Companion Tracker'!$Z1159&lt;&gt;"",'Care Companion Tracker'!$K1159="Observation",'Care Companion Tracker'!$U1159&lt;&gt;"")),"Discharged &amp; completed",IF(AND('Care Companion Tracker'!$Z1159&lt;&gt;"",'Care Companion Tracker'!$U1159&lt;&gt;"",'Care Companion Tracker'!$W1159=""),"Discharged but no practical", IF(AND('Care Companion Tracker'!$Z1159&lt;&gt;"",'Care Companion Tracker'!$U1159&lt;&gt;"",'Care Companion Tracker'!$K1159="Surgery",'Care Companion Tracker'!$Y1159=""),"Discharged but no evaluation",IF(AND('Care Companion Tracker'!$Z1159&lt;&gt;"",'Care Companion Tracker'!$U1159=""),"Discharged but no class","Completed but not discharged")))))))</f>
        <v>Class not attended</v>
      </c>
      <c r="E1159" s="129" t="str">
        <f>IF(Table4[[#This Row],[DOA (DD/MM/YY)]]="","",TEXT(Table4[[#This Row],[DOA (DD/MM/YY)]],"mmm-yy"))</f>
        <v/>
      </c>
      <c r="F1159" s="148" t="str">
        <f>IF('Patient Admission Report'!H1154="","",'Patient Admission Report'!H1154)</f>
        <v/>
      </c>
      <c r="G1159" s="112" t="str">
        <f>IFERROR(IF('Patient Admission Report'!B1154="","",'Patient Admission Report'!B1154),"")</f>
        <v/>
      </c>
      <c r="H1159" s="68" t="str">
        <f>IFERROR(IF('Patient Admission Report'!C1154="","",'Patient Admission Report'!C1154),"")</f>
        <v/>
      </c>
      <c r="I1159" s="77" t="str">
        <f>IFERROR(IF('Patient Admission Report'!D1154="","",'Patient Admission Report'!D1154),"")</f>
        <v/>
      </c>
      <c r="J1159" s="68" t="str">
        <f>IFERROR(IF('Patient Admission Report'!E1154="","",'Patient Admission Report'!E1154),"")</f>
        <v/>
      </c>
      <c r="K1159" s="68" t="str">
        <f>IFERROR(IF('Patient Admission Report'!F1154="","",'Patient Admission Report'!F1154),"")</f>
        <v/>
      </c>
      <c r="L1159" s="68" t="str">
        <f>IFERROR(IF('Patient Admission Report'!G1154="","",'Patient Admission Report'!G1154),"")</f>
        <v/>
      </c>
      <c r="M1159" s="133" t="str">
        <f>IFERROR(IF('Patient Admission Report'!I1154="","",'Patient Admission Report'!I1154),"")</f>
        <v/>
      </c>
      <c r="N1159" s="124"/>
      <c r="O1159" s="116"/>
      <c r="P1159" s="72"/>
      <c r="Q1159" s="73"/>
      <c r="R1159" s="72"/>
      <c r="S1159" s="72"/>
      <c r="T1159" s="73"/>
      <c r="U1159" s="69"/>
      <c r="V1159" s="69"/>
      <c r="W1159" s="136"/>
      <c r="X1159" s="139"/>
      <c r="Y1159" s="121"/>
      <c r="Z1159" s="143" t="str">
        <f>IFERROR(VLOOKUP('Care Companion Tracker'!$G1159,'Patient Discharge Report'!$B$11:$E$1048576,3,FALSE),"")</f>
        <v/>
      </c>
      <c r="AA1159" s="94" t="str">
        <f>IFERROR(VLOOKUP('Care Companion Tracker'!$G1159,'Patient Discharge Report'!$B$11:$E$1048576,4,FALSE),"")</f>
        <v/>
      </c>
      <c r="AB1159" s="179">
        <f>ROUND(IF('Care Companion Tracker'!$Z1159="",0,('Care Companion Tracker'!$Z1159-'Care Companion Tracker'!$F1159)),0)</f>
        <v>0</v>
      </c>
      <c r="AC1159" s="116"/>
      <c r="AD1159" s="95"/>
    </row>
    <row r="1160" spans="2:30">
      <c r="B1160" s="67">
        <f t="shared" si="34"/>
        <v>1145</v>
      </c>
      <c r="C1160" s="68" t="str">
        <f t="shared" si="35"/>
        <v>Hyderabad</v>
      </c>
      <c r="D1160" s="93" t="str">
        <f>IF(AND('Care Companion Tracker'!$U1160="", 'Care Companion Tracker'!$Z1160=""),"Class not attended", IF(AND('Care Companion Tracker'!$Z1160="",'Care Companion Tracker'!$U1160&lt;&gt;"",$K1160="Surgery",$W1160=""),"Practical Left", IF(AND('Care Companion Tracker'!$Z1160="",'Care Companion Tracker'!$U1160&lt;&gt;"",'Care Companion Tracker'!$K1160="Surgery",'Care Companion Tracker'!$Y1160=""),"Evaluation left",IF(OR(AND('Care Companion Tracker'!$Z1160&lt;&gt;"",'Care Companion Tracker'!$K1160="Surgery",'Care Companion Tracker'!$U1160&lt;&gt;"",'Care Companion Tracker'!$W1160&lt;&gt;"",'Care Companion Tracker'!$Y1160&lt;&gt;""),AND('Care Companion Tracker'!$Z1160&lt;&gt;"",'Care Companion Tracker'!$K1160="Procedure",'Care Companion Tracker'!$U1160&lt;&gt;""),AND('Care Companion Tracker'!$Z1160&lt;&gt;"",'Care Companion Tracker'!$K1160="Observation",'Care Companion Tracker'!$U1160&lt;&gt;"")),"Discharged &amp; completed",IF(AND('Care Companion Tracker'!$Z1160&lt;&gt;"",'Care Companion Tracker'!$U1160&lt;&gt;"",'Care Companion Tracker'!$W1160=""),"Discharged but no practical", IF(AND('Care Companion Tracker'!$Z1160&lt;&gt;"",'Care Companion Tracker'!$U1160&lt;&gt;"",'Care Companion Tracker'!$K1160="Surgery",'Care Companion Tracker'!$Y1160=""),"Discharged but no evaluation",IF(AND('Care Companion Tracker'!$Z1160&lt;&gt;"",'Care Companion Tracker'!$U1160=""),"Discharged but no class","Completed but not discharged")))))))</f>
        <v>Class not attended</v>
      </c>
      <c r="E1160" s="129" t="str">
        <f>IF(Table4[[#This Row],[DOA (DD/MM/YY)]]="","",TEXT(Table4[[#This Row],[DOA (DD/MM/YY)]],"mmm-yy"))</f>
        <v/>
      </c>
      <c r="F1160" s="148" t="str">
        <f>IF('Patient Admission Report'!H1155="","",'Patient Admission Report'!H1155)</f>
        <v/>
      </c>
      <c r="G1160" s="112" t="str">
        <f>IFERROR(IF('Patient Admission Report'!B1155="","",'Patient Admission Report'!B1155),"")</f>
        <v/>
      </c>
      <c r="H1160" s="68" t="str">
        <f>IFERROR(IF('Patient Admission Report'!C1155="","",'Patient Admission Report'!C1155),"")</f>
        <v/>
      </c>
      <c r="I1160" s="77" t="str">
        <f>IFERROR(IF('Patient Admission Report'!D1155="","",'Patient Admission Report'!D1155),"")</f>
        <v/>
      </c>
      <c r="J1160" s="68" t="str">
        <f>IFERROR(IF('Patient Admission Report'!E1155="","",'Patient Admission Report'!E1155),"")</f>
        <v/>
      </c>
      <c r="K1160" s="68" t="str">
        <f>IFERROR(IF('Patient Admission Report'!F1155="","",'Patient Admission Report'!F1155),"")</f>
        <v/>
      </c>
      <c r="L1160" s="68" t="str">
        <f>IFERROR(IF('Patient Admission Report'!G1155="","",'Patient Admission Report'!G1155),"")</f>
        <v/>
      </c>
      <c r="M1160" s="133" t="str">
        <f>IFERROR(IF('Patient Admission Report'!I1155="","",'Patient Admission Report'!I1155),"")</f>
        <v/>
      </c>
      <c r="N1160" s="124"/>
      <c r="O1160" s="116"/>
      <c r="P1160" s="72"/>
      <c r="Q1160" s="73"/>
      <c r="R1160" s="72"/>
      <c r="S1160" s="72"/>
      <c r="T1160" s="73"/>
      <c r="U1160" s="69"/>
      <c r="V1160" s="69"/>
      <c r="W1160" s="136"/>
      <c r="X1160" s="139"/>
      <c r="Y1160" s="121"/>
      <c r="Z1160" s="143" t="str">
        <f>IFERROR(VLOOKUP('Care Companion Tracker'!$G1160,'Patient Discharge Report'!$B$11:$E$1048576,3,FALSE),"")</f>
        <v/>
      </c>
      <c r="AA1160" s="94" t="str">
        <f>IFERROR(VLOOKUP('Care Companion Tracker'!$G1160,'Patient Discharge Report'!$B$11:$E$1048576,4,FALSE),"")</f>
        <v/>
      </c>
      <c r="AB1160" s="179">
        <f>ROUND(IF('Care Companion Tracker'!$Z1160="",0,('Care Companion Tracker'!$Z1160-'Care Companion Tracker'!$F1160)),0)</f>
        <v>0</v>
      </c>
      <c r="AC1160" s="116"/>
      <c r="AD1160" s="95"/>
    </row>
    <row r="1161" spans="2:30">
      <c r="B1161" s="67">
        <f t="shared" si="34"/>
        <v>1146</v>
      </c>
      <c r="C1161" s="68" t="str">
        <f t="shared" si="35"/>
        <v>Hyderabad</v>
      </c>
      <c r="D1161" s="93" t="str">
        <f>IF(AND('Care Companion Tracker'!$U1161="", 'Care Companion Tracker'!$Z1161=""),"Class not attended", IF(AND('Care Companion Tracker'!$Z1161="",'Care Companion Tracker'!$U1161&lt;&gt;"",$K1161="Surgery",$W1161=""),"Practical Left", IF(AND('Care Companion Tracker'!$Z1161="",'Care Companion Tracker'!$U1161&lt;&gt;"",'Care Companion Tracker'!$K1161="Surgery",'Care Companion Tracker'!$Y1161=""),"Evaluation left",IF(OR(AND('Care Companion Tracker'!$Z1161&lt;&gt;"",'Care Companion Tracker'!$K1161="Surgery",'Care Companion Tracker'!$U1161&lt;&gt;"",'Care Companion Tracker'!$W1161&lt;&gt;"",'Care Companion Tracker'!$Y1161&lt;&gt;""),AND('Care Companion Tracker'!$Z1161&lt;&gt;"",'Care Companion Tracker'!$K1161="Procedure",'Care Companion Tracker'!$U1161&lt;&gt;""),AND('Care Companion Tracker'!$Z1161&lt;&gt;"",'Care Companion Tracker'!$K1161="Observation",'Care Companion Tracker'!$U1161&lt;&gt;"")),"Discharged &amp; completed",IF(AND('Care Companion Tracker'!$Z1161&lt;&gt;"",'Care Companion Tracker'!$U1161&lt;&gt;"",'Care Companion Tracker'!$W1161=""),"Discharged but no practical", IF(AND('Care Companion Tracker'!$Z1161&lt;&gt;"",'Care Companion Tracker'!$U1161&lt;&gt;"",'Care Companion Tracker'!$K1161="Surgery",'Care Companion Tracker'!$Y1161=""),"Discharged but no evaluation",IF(AND('Care Companion Tracker'!$Z1161&lt;&gt;"",'Care Companion Tracker'!$U1161=""),"Discharged but no class","Completed but not discharged")))))))</f>
        <v>Class not attended</v>
      </c>
      <c r="E1161" s="129" t="str">
        <f>IF(Table4[[#This Row],[DOA (DD/MM/YY)]]="","",TEXT(Table4[[#This Row],[DOA (DD/MM/YY)]],"mmm-yy"))</f>
        <v/>
      </c>
      <c r="F1161" s="148" t="str">
        <f>IF('Patient Admission Report'!H1156="","",'Patient Admission Report'!H1156)</f>
        <v/>
      </c>
      <c r="G1161" s="112" t="str">
        <f>IFERROR(IF('Patient Admission Report'!B1156="","",'Patient Admission Report'!B1156),"")</f>
        <v/>
      </c>
      <c r="H1161" s="68" t="str">
        <f>IFERROR(IF('Patient Admission Report'!C1156="","",'Patient Admission Report'!C1156),"")</f>
        <v/>
      </c>
      <c r="I1161" s="77" t="str">
        <f>IFERROR(IF('Patient Admission Report'!D1156="","",'Patient Admission Report'!D1156),"")</f>
        <v/>
      </c>
      <c r="J1161" s="68" t="str">
        <f>IFERROR(IF('Patient Admission Report'!E1156="","",'Patient Admission Report'!E1156),"")</f>
        <v/>
      </c>
      <c r="K1161" s="68" t="str">
        <f>IFERROR(IF('Patient Admission Report'!F1156="","",'Patient Admission Report'!F1156),"")</f>
        <v/>
      </c>
      <c r="L1161" s="68" t="str">
        <f>IFERROR(IF('Patient Admission Report'!G1156="","",'Patient Admission Report'!G1156),"")</f>
        <v/>
      </c>
      <c r="M1161" s="133" t="str">
        <f>IFERROR(IF('Patient Admission Report'!I1156="","",'Patient Admission Report'!I1156),"")</f>
        <v/>
      </c>
      <c r="N1161" s="124"/>
      <c r="O1161" s="116"/>
      <c r="P1161" s="72"/>
      <c r="Q1161" s="73"/>
      <c r="R1161" s="72"/>
      <c r="S1161" s="72"/>
      <c r="T1161" s="73"/>
      <c r="U1161" s="69"/>
      <c r="V1161" s="69"/>
      <c r="W1161" s="136"/>
      <c r="X1161" s="139"/>
      <c r="Y1161" s="121"/>
      <c r="Z1161" s="143" t="str">
        <f>IFERROR(VLOOKUP('Care Companion Tracker'!$G1161,'Patient Discharge Report'!$B$11:$E$1048576,3,FALSE),"")</f>
        <v/>
      </c>
      <c r="AA1161" s="94" t="str">
        <f>IFERROR(VLOOKUP('Care Companion Tracker'!$G1161,'Patient Discharge Report'!$B$11:$E$1048576,4,FALSE),"")</f>
        <v/>
      </c>
      <c r="AB1161" s="179">
        <f>ROUND(IF('Care Companion Tracker'!$Z1161="",0,('Care Companion Tracker'!$Z1161-'Care Companion Tracker'!$F1161)),0)</f>
        <v>0</v>
      </c>
      <c r="AC1161" s="116"/>
      <c r="AD1161" s="95"/>
    </row>
    <row r="1162" spans="2:30">
      <c r="B1162" s="67">
        <f t="shared" si="34"/>
        <v>1147</v>
      </c>
      <c r="C1162" s="68" t="str">
        <f t="shared" si="35"/>
        <v>Hyderabad</v>
      </c>
      <c r="D1162" s="93" t="str">
        <f>IF(AND('Care Companion Tracker'!$U1162="", 'Care Companion Tracker'!$Z1162=""),"Class not attended", IF(AND('Care Companion Tracker'!$Z1162="",'Care Companion Tracker'!$U1162&lt;&gt;"",$K1162="Surgery",$W1162=""),"Practical Left", IF(AND('Care Companion Tracker'!$Z1162="",'Care Companion Tracker'!$U1162&lt;&gt;"",'Care Companion Tracker'!$K1162="Surgery",'Care Companion Tracker'!$Y1162=""),"Evaluation left",IF(OR(AND('Care Companion Tracker'!$Z1162&lt;&gt;"",'Care Companion Tracker'!$K1162="Surgery",'Care Companion Tracker'!$U1162&lt;&gt;"",'Care Companion Tracker'!$W1162&lt;&gt;"",'Care Companion Tracker'!$Y1162&lt;&gt;""),AND('Care Companion Tracker'!$Z1162&lt;&gt;"",'Care Companion Tracker'!$K1162="Procedure",'Care Companion Tracker'!$U1162&lt;&gt;""),AND('Care Companion Tracker'!$Z1162&lt;&gt;"",'Care Companion Tracker'!$K1162="Observation",'Care Companion Tracker'!$U1162&lt;&gt;"")),"Discharged &amp; completed",IF(AND('Care Companion Tracker'!$Z1162&lt;&gt;"",'Care Companion Tracker'!$U1162&lt;&gt;"",'Care Companion Tracker'!$W1162=""),"Discharged but no practical", IF(AND('Care Companion Tracker'!$Z1162&lt;&gt;"",'Care Companion Tracker'!$U1162&lt;&gt;"",'Care Companion Tracker'!$K1162="Surgery",'Care Companion Tracker'!$Y1162=""),"Discharged but no evaluation",IF(AND('Care Companion Tracker'!$Z1162&lt;&gt;"",'Care Companion Tracker'!$U1162=""),"Discharged but no class","Completed but not discharged")))))))</f>
        <v>Class not attended</v>
      </c>
      <c r="E1162" s="129" t="str">
        <f>IF(Table4[[#This Row],[DOA (DD/MM/YY)]]="","",TEXT(Table4[[#This Row],[DOA (DD/MM/YY)]],"mmm-yy"))</f>
        <v/>
      </c>
      <c r="F1162" s="148" t="str">
        <f>IF('Patient Admission Report'!H1157="","",'Patient Admission Report'!H1157)</f>
        <v/>
      </c>
      <c r="G1162" s="112" t="str">
        <f>IFERROR(IF('Patient Admission Report'!B1157="","",'Patient Admission Report'!B1157),"")</f>
        <v/>
      </c>
      <c r="H1162" s="68" t="str">
        <f>IFERROR(IF('Patient Admission Report'!C1157="","",'Patient Admission Report'!C1157),"")</f>
        <v/>
      </c>
      <c r="I1162" s="77" t="str">
        <f>IFERROR(IF('Patient Admission Report'!D1157="","",'Patient Admission Report'!D1157),"")</f>
        <v/>
      </c>
      <c r="J1162" s="68" t="str">
        <f>IFERROR(IF('Patient Admission Report'!E1157="","",'Patient Admission Report'!E1157),"")</f>
        <v/>
      </c>
      <c r="K1162" s="68" t="str">
        <f>IFERROR(IF('Patient Admission Report'!F1157="","",'Patient Admission Report'!F1157),"")</f>
        <v/>
      </c>
      <c r="L1162" s="68" t="str">
        <f>IFERROR(IF('Patient Admission Report'!G1157="","",'Patient Admission Report'!G1157),"")</f>
        <v/>
      </c>
      <c r="M1162" s="133" t="str">
        <f>IFERROR(IF('Patient Admission Report'!I1157="","",'Patient Admission Report'!I1157),"")</f>
        <v/>
      </c>
      <c r="N1162" s="124"/>
      <c r="O1162" s="116"/>
      <c r="P1162" s="72"/>
      <c r="Q1162" s="73"/>
      <c r="R1162" s="72"/>
      <c r="S1162" s="72"/>
      <c r="T1162" s="73"/>
      <c r="U1162" s="69"/>
      <c r="V1162" s="69"/>
      <c r="W1162" s="136"/>
      <c r="X1162" s="139"/>
      <c r="Y1162" s="121"/>
      <c r="Z1162" s="143" t="str">
        <f>IFERROR(VLOOKUP('Care Companion Tracker'!$G1162,'Patient Discharge Report'!$B$11:$E$1048576,3,FALSE),"")</f>
        <v/>
      </c>
      <c r="AA1162" s="94" t="str">
        <f>IFERROR(VLOOKUP('Care Companion Tracker'!$G1162,'Patient Discharge Report'!$B$11:$E$1048576,4,FALSE),"")</f>
        <v/>
      </c>
      <c r="AB1162" s="179">
        <f>ROUND(IF('Care Companion Tracker'!$Z1162="",0,('Care Companion Tracker'!$Z1162-'Care Companion Tracker'!$F1162)),0)</f>
        <v>0</v>
      </c>
      <c r="AC1162" s="116"/>
      <c r="AD1162" s="95"/>
    </row>
    <row r="1163" spans="2:30">
      <c r="B1163" s="67">
        <f t="shared" si="34"/>
        <v>1148</v>
      </c>
      <c r="C1163" s="68" t="str">
        <f t="shared" si="35"/>
        <v>Hyderabad</v>
      </c>
      <c r="D1163" s="93" t="str">
        <f>IF(AND('Care Companion Tracker'!$U1163="", 'Care Companion Tracker'!$Z1163=""),"Class not attended", IF(AND('Care Companion Tracker'!$Z1163="",'Care Companion Tracker'!$U1163&lt;&gt;"",$K1163="Surgery",$W1163=""),"Practical Left", IF(AND('Care Companion Tracker'!$Z1163="",'Care Companion Tracker'!$U1163&lt;&gt;"",'Care Companion Tracker'!$K1163="Surgery",'Care Companion Tracker'!$Y1163=""),"Evaluation left",IF(OR(AND('Care Companion Tracker'!$Z1163&lt;&gt;"",'Care Companion Tracker'!$K1163="Surgery",'Care Companion Tracker'!$U1163&lt;&gt;"",'Care Companion Tracker'!$W1163&lt;&gt;"",'Care Companion Tracker'!$Y1163&lt;&gt;""),AND('Care Companion Tracker'!$Z1163&lt;&gt;"",'Care Companion Tracker'!$K1163="Procedure",'Care Companion Tracker'!$U1163&lt;&gt;""),AND('Care Companion Tracker'!$Z1163&lt;&gt;"",'Care Companion Tracker'!$K1163="Observation",'Care Companion Tracker'!$U1163&lt;&gt;"")),"Discharged &amp; completed",IF(AND('Care Companion Tracker'!$Z1163&lt;&gt;"",'Care Companion Tracker'!$U1163&lt;&gt;"",'Care Companion Tracker'!$W1163=""),"Discharged but no practical", IF(AND('Care Companion Tracker'!$Z1163&lt;&gt;"",'Care Companion Tracker'!$U1163&lt;&gt;"",'Care Companion Tracker'!$K1163="Surgery",'Care Companion Tracker'!$Y1163=""),"Discharged but no evaluation",IF(AND('Care Companion Tracker'!$Z1163&lt;&gt;"",'Care Companion Tracker'!$U1163=""),"Discharged but no class","Completed but not discharged")))))))</f>
        <v>Class not attended</v>
      </c>
      <c r="E1163" s="129" t="str">
        <f>IF(Table4[[#This Row],[DOA (DD/MM/YY)]]="","",TEXT(Table4[[#This Row],[DOA (DD/MM/YY)]],"mmm-yy"))</f>
        <v/>
      </c>
      <c r="F1163" s="148" t="str">
        <f>IF('Patient Admission Report'!H1158="","",'Patient Admission Report'!H1158)</f>
        <v/>
      </c>
      <c r="G1163" s="112" t="str">
        <f>IFERROR(IF('Patient Admission Report'!B1158="","",'Patient Admission Report'!B1158),"")</f>
        <v/>
      </c>
      <c r="H1163" s="68" t="str">
        <f>IFERROR(IF('Patient Admission Report'!C1158="","",'Patient Admission Report'!C1158),"")</f>
        <v/>
      </c>
      <c r="I1163" s="77" t="str">
        <f>IFERROR(IF('Patient Admission Report'!D1158="","",'Patient Admission Report'!D1158),"")</f>
        <v/>
      </c>
      <c r="J1163" s="68" t="str">
        <f>IFERROR(IF('Patient Admission Report'!E1158="","",'Patient Admission Report'!E1158),"")</f>
        <v/>
      </c>
      <c r="K1163" s="68" t="str">
        <f>IFERROR(IF('Patient Admission Report'!F1158="","",'Patient Admission Report'!F1158),"")</f>
        <v/>
      </c>
      <c r="L1163" s="68" t="str">
        <f>IFERROR(IF('Patient Admission Report'!G1158="","",'Patient Admission Report'!G1158),"")</f>
        <v/>
      </c>
      <c r="M1163" s="133" t="str">
        <f>IFERROR(IF('Patient Admission Report'!I1158="","",'Patient Admission Report'!I1158),"")</f>
        <v/>
      </c>
      <c r="N1163" s="124"/>
      <c r="O1163" s="116"/>
      <c r="P1163" s="72"/>
      <c r="Q1163" s="73"/>
      <c r="R1163" s="72"/>
      <c r="S1163" s="72"/>
      <c r="T1163" s="73"/>
      <c r="U1163" s="69"/>
      <c r="V1163" s="69"/>
      <c r="W1163" s="136"/>
      <c r="X1163" s="139"/>
      <c r="Y1163" s="121"/>
      <c r="Z1163" s="143" t="str">
        <f>IFERROR(VLOOKUP('Care Companion Tracker'!$G1163,'Patient Discharge Report'!$B$11:$E$1048576,3,FALSE),"")</f>
        <v/>
      </c>
      <c r="AA1163" s="94" t="str">
        <f>IFERROR(VLOOKUP('Care Companion Tracker'!$G1163,'Patient Discharge Report'!$B$11:$E$1048576,4,FALSE),"")</f>
        <v/>
      </c>
      <c r="AB1163" s="179">
        <f>ROUND(IF('Care Companion Tracker'!$Z1163="",0,('Care Companion Tracker'!$Z1163-'Care Companion Tracker'!$F1163)),0)</f>
        <v>0</v>
      </c>
      <c r="AC1163" s="116"/>
      <c r="AD1163" s="95"/>
    </row>
    <row r="1164" spans="2:30">
      <c r="B1164" s="67">
        <f t="shared" si="34"/>
        <v>1149</v>
      </c>
      <c r="C1164" s="68" t="str">
        <f t="shared" si="35"/>
        <v>Hyderabad</v>
      </c>
      <c r="D1164" s="93" t="str">
        <f>IF(AND('Care Companion Tracker'!$U1164="", 'Care Companion Tracker'!$Z1164=""),"Class not attended", IF(AND('Care Companion Tracker'!$Z1164="",'Care Companion Tracker'!$U1164&lt;&gt;"",$K1164="Surgery",$W1164=""),"Practical Left", IF(AND('Care Companion Tracker'!$Z1164="",'Care Companion Tracker'!$U1164&lt;&gt;"",'Care Companion Tracker'!$K1164="Surgery",'Care Companion Tracker'!$Y1164=""),"Evaluation left",IF(OR(AND('Care Companion Tracker'!$Z1164&lt;&gt;"",'Care Companion Tracker'!$K1164="Surgery",'Care Companion Tracker'!$U1164&lt;&gt;"",'Care Companion Tracker'!$W1164&lt;&gt;"",'Care Companion Tracker'!$Y1164&lt;&gt;""),AND('Care Companion Tracker'!$Z1164&lt;&gt;"",'Care Companion Tracker'!$K1164="Procedure",'Care Companion Tracker'!$U1164&lt;&gt;""),AND('Care Companion Tracker'!$Z1164&lt;&gt;"",'Care Companion Tracker'!$K1164="Observation",'Care Companion Tracker'!$U1164&lt;&gt;"")),"Discharged &amp; completed",IF(AND('Care Companion Tracker'!$Z1164&lt;&gt;"",'Care Companion Tracker'!$U1164&lt;&gt;"",'Care Companion Tracker'!$W1164=""),"Discharged but no practical", IF(AND('Care Companion Tracker'!$Z1164&lt;&gt;"",'Care Companion Tracker'!$U1164&lt;&gt;"",'Care Companion Tracker'!$K1164="Surgery",'Care Companion Tracker'!$Y1164=""),"Discharged but no evaluation",IF(AND('Care Companion Tracker'!$Z1164&lt;&gt;"",'Care Companion Tracker'!$U1164=""),"Discharged but no class","Completed but not discharged")))))))</f>
        <v>Class not attended</v>
      </c>
      <c r="E1164" s="129" t="str">
        <f>IF(Table4[[#This Row],[DOA (DD/MM/YY)]]="","",TEXT(Table4[[#This Row],[DOA (DD/MM/YY)]],"mmm-yy"))</f>
        <v/>
      </c>
      <c r="F1164" s="148" t="str">
        <f>IF('Patient Admission Report'!H1159="","",'Patient Admission Report'!H1159)</f>
        <v/>
      </c>
      <c r="G1164" s="112" t="str">
        <f>IFERROR(IF('Patient Admission Report'!B1159="","",'Patient Admission Report'!B1159),"")</f>
        <v/>
      </c>
      <c r="H1164" s="68" t="str">
        <f>IFERROR(IF('Patient Admission Report'!C1159="","",'Patient Admission Report'!C1159),"")</f>
        <v/>
      </c>
      <c r="I1164" s="77" t="str">
        <f>IFERROR(IF('Patient Admission Report'!D1159="","",'Patient Admission Report'!D1159),"")</f>
        <v/>
      </c>
      <c r="J1164" s="68" t="str">
        <f>IFERROR(IF('Patient Admission Report'!E1159="","",'Patient Admission Report'!E1159),"")</f>
        <v/>
      </c>
      <c r="K1164" s="68" t="str">
        <f>IFERROR(IF('Patient Admission Report'!F1159="","",'Patient Admission Report'!F1159),"")</f>
        <v/>
      </c>
      <c r="L1164" s="68" t="str">
        <f>IFERROR(IF('Patient Admission Report'!G1159="","",'Patient Admission Report'!G1159),"")</f>
        <v/>
      </c>
      <c r="M1164" s="133" t="str">
        <f>IFERROR(IF('Patient Admission Report'!I1159="","",'Patient Admission Report'!I1159),"")</f>
        <v/>
      </c>
      <c r="N1164" s="124"/>
      <c r="O1164" s="116"/>
      <c r="P1164" s="72"/>
      <c r="Q1164" s="73"/>
      <c r="R1164" s="72"/>
      <c r="S1164" s="72"/>
      <c r="T1164" s="73"/>
      <c r="U1164" s="69"/>
      <c r="V1164" s="69"/>
      <c r="W1164" s="136"/>
      <c r="X1164" s="139"/>
      <c r="Y1164" s="121"/>
      <c r="Z1164" s="143" t="str">
        <f>IFERROR(VLOOKUP('Care Companion Tracker'!$G1164,'Patient Discharge Report'!$B$11:$E$1048576,3,FALSE),"")</f>
        <v/>
      </c>
      <c r="AA1164" s="94" t="str">
        <f>IFERROR(VLOOKUP('Care Companion Tracker'!$G1164,'Patient Discharge Report'!$B$11:$E$1048576,4,FALSE),"")</f>
        <v/>
      </c>
      <c r="AB1164" s="179">
        <f>ROUND(IF('Care Companion Tracker'!$Z1164="",0,('Care Companion Tracker'!$Z1164-'Care Companion Tracker'!$F1164)),0)</f>
        <v>0</v>
      </c>
      <c r="AC1164" s="116"/>
      <c r="AD1164" s="95"/>
    </row>
    <row r="1165" spans="2:30">
      <c r="B1165" s="67">
        <f t="shared" si="34"/>
        <v>1150</v>
      </c>
      <c r="C1165" s="68" t="str">
        <f t="shared" si="35"/>
        <v>Hyderabad</v>
      </c>
      <c r="D1165" s="93" t="str">
        <f>IF(AND('Care Companion Tracker'!$U1165="", 'Care Companion Tracker'!$Z1165=""),"Class not attended", IF(AND('Care Companion Tracker'!$Z1165="",'Care Companion Tracker'!$U1165&lt;&gt;"",$K1165="Surgery",$W1165=""),"Practical Left", IF(AND('Care Companion Tracker'!$Z1165="",'Care Companion Tracker'!$U1165&lt;&gt;"",'Care Companion Tracker'!$K1165="Surgery",'Care Companion Tracker'!$Y1165=""),"Evaluation left",IF(OR(AND('Care Companion Tracker'!$Z1165&lt;&gt;"",'Care Companion Tracker'!$K1165="Surgery",'Care Companion Tracker'!$U1165&lt;&gt;"",'Care Companion Tracker'!$W1165&lt;&gt;"",'Care Companion Tracker'!$Y1165&lt;&gt;""),AND('Care Companion Tracker'!$Z1165&lt;&gt;"",'Care Companion Tracker'!$K1165="Procedure",'Care Companion Tracker'!$U1165&lt;&gt;""),AND('Care Companion Tracker'!$Z1165&lt;&gt;"",'Care Companion Tracker'!$K1165="Observation",'Care Companion Tracker'!$U1165&lt;&gt;"")),"Discharged &amp; completed",IF(AND('Care Companion Tracker'!$Z1165&lt;&gt;"",'Care Companion Tracker'!$U1165&lt;&gt;"",'Care Companion Tracker'!$W1165=""),"Discharged but no practical", IF(AND('Care Companion Tracker'!$Z1165&lt;&gt;"",'Care Companion Tracker'!$U1165&lt;&gt;"",'Care Companion Tracker'!$K1165="Surgery",'Care Companion Tracker'!$Y1165=""),"Discharged but no evaluation",IF(AND('Care Companion Tracker'!$Z1165&lt;&gt;"",'Care Companion Tracker'!$U1165=""),"Discharged but no class","Completed but not discharged")))))))</f>
        <v>Class not attended</v>
      </c>
      <c r="E1165" s="129" t="str">
        <f>IF(Table4[[#This Row],[DOA (DD/MM/YY)]]="","",TEXT(Table4[[#This Row],[DOA (DD/MM/YY)]],"mmm-yy"))</f>
        <v/>
      </c>
      <c r="F1165" s="148" t="str">
        <f>IF('Patient Admission Report'!H1160="","",'Patient Admission Report'!H1160)</f>
        <v/>
      </c>
      <c r="G1165" s="112" t="str">
        <f>IFERROR(IF('Patient Admission Report'!B1160="","",'Patient Admission Report'!B1160),"")</f>
        <v/>
      </c>
      <c r="H1165" s="68" t="str">
        <f>IFERROR(IF('Patient Admission Report'!C1160="","",'Patient Admission Report'!C1160),"")</f>
        <v/>
      </c>
      <c r="I1165" s="77" t="str">
        <f>IFERROR(IF('Patient Admission Report'!D1160="","",'Patient Admission Report'!D1160),"")</f>
        <v/>
      </c>
      <c r="J1165" s="68" t="str">
        <f>IFERROR(IF('Patient Admission Report'!E1160="","",'Patient Admission Report'!E1160),"")</f>
        <v/>
      </c>
      <c r="K1165" s="68" t="str">
        <f>IFERROR(IF('Patient Admission Report'!F1160="","",'Patient Admission Report'!F1160),"")</f>
        <v/>
      </c>
      <c r="L1165" s="68" t="str">
        <f>IFERROR(IF('Patient Admission Report'!G1160="","",'Patient Admission Report'!G1160),"")</f>
        <v/>
      </c>
      <c r="M1165" s="133" t="str">
        <f>IFERROR(IF('Patient Admission Report'!I1160="","",'Patient Admission Report'!I1160),"")</f>
        <v/>
      </c>
      <c r="N1165" s="124"/>
      <c r="O1165" s="116"/>
      <c r="P1165" s="72"/>
      <c r="Q1165" s="73"/>
      <c r="R1165" s="72"/>
      <c r="S1165" s="72"/>
      <c r="T1165" s="73"/>
      <c r="U1165" s="69"/>
      <c r="V1165" s="69"/>
      <c r="W1165" s="136"/>
      <c r="X1165" s="139"/>
      <c r="Y1165" s="121"/>
      <c r="Z1165" s="143" t="str">
        <f>IFERROR(VLOOKUP('Care Companion Tracker'!$G1165,'Patient Discharge Report'!$B$11:$E$1048576,3,FALSE),"")</f>
        <v/>
      </c>
      <c r="AA1165" s="94" t="str">
        <f>IFERROR(VLOOKUP('Care Companion Tracker'!$G1165,'Patient Discharge Report'!$B$11:$E$1048576,4,FALSE),"")</f>
        <v/>
      </c>
      <c r="AB1165" s="179">
        <f>ROUND(IF('Care Companion Tracker'!$Z1165="",0,('Care Companion Tracker'!$Z1165-'Care Companion Tracker'!$F1165)),0)</f>
        <v>0</v>
      </c>
      <c r="AC1165" s="116"/>
      <c r="AD1165" s="95"/>
    </row>
    <row r="1166" spans="2:30">
      <c r="B1166" s="67">
        <f t="shared" si="34"/>
        <v>1151</v>
      </c>
      <c r="C1166" s="68" t="str">
        <f t="shared" si="35"/>
        <v>Hyderabad</v>
      </c>
      <c r="D1166" s="93" t="str">
        <f>IF(AND('Care Companion Tracker'!$U1166="", 'Care Companion Tracker'!$Z1166=""),"Class not attended", IF(AND('Care Companion Tracker'!$Z1166="",'Care Companion Tracker'!$U1166&lt;&gt;"",$K1166="Surgery",$W1166=""),"Practical Left", IF(AND('Care Companion Tracker'!$Z1166="",'Care Companion Tracker'!$U1166&lt;&gt;"",'Care Companion Tracker'!$K1166="Surgery",'Care Companion Tracker'!$Y1166=""),"Evaluation left",IF(OR(AND('Care Companion Tracker'!$Z1166&lt;&gt;"",'Care Companion Tracker'!$K1166="Surgery",'Care Companion Tracker'!$U1166&lt;&gt;"",'Care Companion Tracker'!$W1166&lt;&gt;"",'Care Companion Tracker'!$Y1166&lt;&gt;""),AND('Care Companion Tracker'!$Z1166&lt;&gt;"",'Care Companion Tracker'!$K1166="Procedure",'Care Companion Tracker'!$U1166&lt;&gt;""),AND('Care Companion Tracker'!$Z1166&lt;&gt;"",'Care Companion Tracker'!$K1166="Observation",'Care Companion Tracker'!$U1166&lt;&gt;"")),"Discharged &amp; completed",IF(AND('Care Companion Tracker'!$Z1166&lt;&gt;"",'Care Companion Tracker'!$U1166&lt;&gt;"",'Care Companion Tracker'!$W1166=""),"Discharged but no practical", IF(AND('Care Companion Tracker'!$Z1166&lt;&gt;"",'Care Companion Tracker'!$U1166&lt;&gt;"",'Care Companion Tracker'!$K1166="Surgery",'Care Companion Tracker'!$Y1166=""),"Discharged but no evaluation",IF(AND('Care Companion Tracker'!$Z1166&lt;&gt;"",'Care Companion Tracker'!$U1166=""),"Discharged but no class","Completed but not discharged")))))))</f>
        <v>Class not attended</v>
      </c>
      <c r="E1166" s="129" t="str">
        <f>IF(Table4[[#This Row],[DOA (DD/MM/YY)]]="","",TEXT(Table4[[#This Row],[DOA (DD/MM/YY)]],"mmm-yy"))</f>
        <v/>
      </c>
      <c r="F1166" s="148" t="str">
        <f>IF('Patient Admission Report'!H1161="","",'Patient Admission Report'!H1161)</f>
        <v/>
      </c>
      <c r="G1166" s="112" t="str">
        <f>IFERROR(IF('Patient Admission Report'!B1161="","",'Patient Admission Report'!B1161),"")</f>
        <v/>
      </c>
      <c r="H1166" s="70" t="str">
        <f>IFERROR(IF('Patient Admission Report'!C1161="","",'Patient Admission Report'!C1161),"")</f>
        <v/>
      </c>
      <c r="I1166" s="77" t="str">
        <f>IFERROR(IF('Patient Admission Report'!D1161="","",'Patient Admission Report'!D1161),"")</f>
        <v/>
      </c>
      <c r="J1166" s="70" t="str">
        <f>IFERROR(IF('Patient Admission Report'!E1161="","",'Patient Admission Report'!E1161),"")</f>
        <v/>
      </c>
      <c r="K1166" s="70" t="str">
        <f>IFERROR(IF('Patient Admission Report'!F1161="","",'Patient Admission Report'!F1161),"")</f>
        <v/>
      </c>
      <c r="L1166" s="70" t="str">
        <f>IFERROR(IF('Patient Admission Report'!G1161="","",'Patient Admission Report'!G1161),"")</f>
        <v/>
      </c>
      <c r="M1166" s="134" t="str">
        <f>IFERROR(IF('Patient Admission Report'!I1161="","",'Patient Admission Report'!I1161),"")</f>
        <v/>
      </c>
      <c r="N1166" s="124"/>
      <c r="O1166" s="116"/>
      <c r="P1166" s="72"/>
      <c r="Q1166" s="73"/>
      <c r="R1166" s="72"/>
      <c r="S1166" s="72"/>
      <c r="T1166" s="73"/>
      <c r="U1166" s="69"/>
      <c r="V1166" s="69"/>
      <c r="W1166" s="136"/>
      <c r="X1166" s="139"/>
      <c r="Y1166" s="121"/>
      <c r="Z1166" s="143" t="str">
        <f>IFERROR(VLOOKUP('Care Companion Tracker'!$G1166,'Patient Discharge Report'!$B$11:$E$1048576,3,FALSE),"")</f>
        <v/>
      </c>
      <c r="AA1166" s="94" t="str">
        <f>IFERROR(VLOOKUP('Care Companion Tracker'!$G1166,'Patient Discharge Report'!$B$11:$E$1048576,4,FALSE),"")</f>
        <v/>
      </c>
      <c r="AB1166" s="179">
        <f>ROUND(IF('Care Companion Tracker'!$Z1166="",0,('Care Companion Tracker'!$Z1166-'Care Companion Tracker'!$F1166)),0)</f>
        <v>0</v>
      </c>
      <c r="AC1166" s="116"/>
      <c r="AD1166" s="95"/>
    </row>
    <row r="1167" spans="2:30">
      <c r="B1167" s="67">
        <f t="shared" si="34"/>
        <v>1152</v>
      </c>
      <c r="C1167" s="68" t="str">
        <f t="shared" si="35"/>
        <v>Hyderabad</v>
      </c>
      <c r="D1167" s="93" t="str">
        <f>IF(AND('Care Companion Tracker'!$U1167="", 'Care Companion Tracker'!$Z1167=""),"Class not attended", IF(AND('Care Companion Tracker'!$Z1167="",'Care Companion Tracker'!$U1167&lt;&gt;"",$K1167="Surgery",$W1167=""),"Practical Left", IF(AND('Care Companion Tracker'!$Z1167="",'Care Companion Tracker'!$U1167&lt;&gt;"",'Care Companion Tracker'!$K1167="Surgery",'Care Companion Tracker'!$Y1167=""),"Evaluation left",IF(OR(AND('Care Companion Tracker'!$Z1167&lt;&gt;"",'Care Companion Tracker'!$K1167="Surgery",'Care Companion Tracker'!$U1167&lt;&gt;"",'Care Companion Tracker'!$W1167&lt;&gt;"",'Care Companion Tracker'!$Y1167&lt;&gt;""),AND('Care Companion Tracker'!$Z1167&lt;&gt;"",'Care Companion Tracker'!$K1167="Procedure",'Care Companion Tracker'!$U1167&lt;&gt;""),AND('Care Companion Tracker'!$Z1167&lt;&gt;"",'Care Companion Tracker'!$K1167="Observation",'Care Companion Tracker'!$U1167&lt;&gt;"")),"Discharged &amp; completed",IF(AND('Care Companion Tracker'!$Z1167&lt;&gt;"",'Care Companion Tracker'!$U1167&lt;&gt;"",'Care Companion Tracker'!$W1167=""),"Discharged but no practical", IF(AND('Care Companion Tracker'!$Z1167&lt;&gt;"",'Care Companion Tracker'!$U1167&lt;&gt;"",'Care Companion Tracker'!$K1167="Surgery",'Care Companion Tracker'!$Y1167=""),"Discharged but no evaluation",IF(AND('Care Companion Tracker'!$Z1167&lt;&gt;"",'Care Companion Tracker'!$U1167=""),"Discharged but no class","Completed but not discharged")))))))</f>
        <v>Class not attended</v>
      </c>
      <c r="E1167" s="129" t="str">
        <f>IF(Table4[[#This Row],[DOA (DD/MM/YY)]]="","",TEXT(Table4[[#This Row],[DOA (DD/MM/YY)]],"mmm-yy"))</f>
        <v/>
      </c>
      <c r="F1167" s="148" t="str">
        <f>IF('Patient Admission Report'!H1162="","",'Patient Admission Report'!H1162)</f>
        <v/>
      </c>
      <c r="G1167" s="112" t="str">
        <f>IFERROR(IF('Patient Admission Report'!B1162="","",'Patient Admission Report'!B1162),"")</f>
        <v/>
      </c>
      <c r="H1167" s="68" t="str">
        <f>IFERROR(IF('Patient Admission Report'!C1162="","",'Patient Admission Report'!C1162),"")</f>
        <v/>
      </c>
      <c r="I1167" s="77" t="str">
        <f>IFERROR(IF('Patient Admission Report'!D1162="","",'Patient Admission Report'!D1162),"")</f>
        <v/>
      </c>
      <c r="J1167" s="68" t="str">
        <f>IFERROR(IF('Patient Admission Report'!E1162="","",'Patient Admission Report'!E1162),"")</f>
        <v/>
      </c>
      <c r="K1167" s="68" t="str">
        <f>IFERROR(IF('Patient Admission Report'!F1162="","",'Patient Admission Report'!F1162),"")</f>
        <v/>
      </c>
      <c r="L1167" s="68" t="str">
        <f>IFERROR(IF('Patient Admission Report'!G1162="","",'Patient Admission Report'!G1162),"")</f>
        <v/>
      </c>
      <c r="M1167" s="133" t="str">
        <f>IFERROR(IF('Patient Admission Report'!I1162="","",'Patient Admission Report'!I1162),"")</f>
        <v/>
      </c>
      <c r="N1167" s="124"/>
      <c r="O1167" s="116"/>
      <c r="P1167" s="72"/>
      <c r="Q1167" s="73"/>
      <c r="R1167" s="72"/>
      <c r="S1167" s="72"/>
      <c r="T1167" s="73"/>
      <c r="U1167" s="69"/>
      <c r="V1167" s="69"/>
      <c r="W1167" s="136"/>
      <c r="X1167" s="139"/>
      <c r="Y1167" s="121"/>
      <c r="Z1167" s="143" t="str">
        <f>IFERROR(VLOOKUP('Care Companion Tracker'!$G1167,'Patient Discharge Report'!$B$11:$E$1048576,3,FALSE),"")</f>
        <v/>
      </c>
      <c r="AA1167" s="94" t="str">
        <f>IFERROR(VLOOKUP('Care Companion Tracker'!$G1167,'Patient Discharge Report'!$B$11:$E$1048576,4,FALSE),"")</f>
        <v/>
      </c>
      <c r="AB1167" s="179">
        <f>ROUND(IF('Care Companion Tracker'!$Z1167="",0,('Care Companion Tracker'!$Z1167-'Care Companion Tracker'!$F1167)),0)</f>
        <v>0</v>
      </c>
      <c r="AC1167" s="116"/>
      <c r="AD1167" s="95"/>
    </row>
    <row r="1168" spans="2:30">
      <c r="B1168" s="67">
        <f t="shared" si="34"/>
        <v>1153</v>
      </c>
      <c r="C1168" s="68" t="str">
        <f t="shared" si="35"/>
        <v>Hyderabad</v>
      </c>
      <c r="D1168" s="93" t="str">
        <f>IF(AND('Care Companion Tracker'!$U1168="", 'Care Companion Tracker'!$Z1168=""),"Class not attended", IF(AND('Care Companion Tracker'!$Z1168="",'Care Companion Tracker'!$U1168&lt;&gt;"",$K1168="Surgery",$W1168=""),"Practical Left", IF(AND('Care Companion Tracker'!$Z1168="",'Care Companion Tracker'!$U1168&lt;&gt;"",'Care Companion Tracker'!$K1168="Surgery",'Care Companion Tracker'!$Y1168=""),"Evaluation left",IF(OR(AND('Care Companion Tracker'!$Z1168&lt;&gt;"",'Care Companion Tracker'!$K1168="Surgery",'Care Companion Tracker'!$U1168&lt;&gt;"",'Care Companion Tracker'!$W1168&lt;&gt;"",'Care Companion Tracker'!$Y1168&lt;&gt;""),AND('Care Companion Tracker'!$Z1168&lt;&gt;"",'Care Companion Tracker'!$K1168="Procedure",'Care Companion Tracker'!$U1168&lt;&gt;""),AND('Care Companion Tracker'!$Z1168&lt;&gt;"",'Care Companion Tracker'!$K1168="Observation",'Care Companion Tracker'!$U1168&lt;&gt;"")),"Discharged &amp; completed",IF(AND('Care Companion Tracker'!$Z1168&lt;&gt;"",'Care Companion Tracker'!$U1168&lt;&gt;"",'Care Companion Tracker'!$W1168=""),"Discharged but no practical", IF(AND('Care Companion Tracker'!$Z1168&lt;&gt;"",'Care Companion Tracker'!$U1168&lt;&gt;"",'Care Companion Tracker'!$K1168="Surgery",'Care Companion Tracker'!$Y1168=""),"Discharged but no evaluation",IF(AND('Care Companion Tracker'!$Z1168&lt;&gt;"",'Care Companion Tracker'!$U1168=""),"Discharged but no class","Completed but not discharged")))))))</f>
        <v>Class not attended</v>
      </c>
      <c r="E1168" s="129" t="str">
        <f>IF(Table4[[#This Row],[DOA (DD/MM/YY)]]="","",TEXT(Table4[[#This Row],[DOA (DD/MM/YY)]],"mmm-yy"))</f>
        <v/>
      </c>
      <c r="F1168" s="148" t="str">
        <f>IF('Patient Admission Report'!H1163="","",'Patient Admission Report'!H1163)</f>
        <v/>
      </c>
      <c r="G1168" s="112" t="str">
        <f>IFERROR(IF('Patient Admission Report'!B1163="","",'Patient Admission Report'!B1163),"")</f>
        <v/>
      </c>
      <c r="H1168" s="68" t="str">
        <f>IFERROR(IF('Patient Admission Report'!C1163="","",'Patient Admission Report'!C1163),"")</f>
        <v/>
      </c>
      <c r="I1168" s="77" t="str">
        <f>IFERROR(IF('Patient Admission Report'!D1163="","",'Patient Admission Report'!D1163),"")</f>
        <v/>
      </c>
      <c r="J1168" s="68" t="str">
        <f>IFERROR(IF('Patient Admission Report'!E1163="","",'Patient Admission Report'!E1163),"")</f>
        <v/>
      </c>
      <c r="K1168" s="68" t="str">
        <f>IFERROR(IF('Patient Admission Report'!F1163="","",'Patient Admission Report'!F1163),"")</f>
        <v/>
      </c>
      <c r="L1168" s="68" t="str">
        <f>IFERROR(IF('Patient Admission Report'!G1163="","",'Patient Admission Report'!G1163),"")</f>
        <v/>
      </c>
      <c r="M1168" s="133" t="str">
        <f>IFERROR(IF('Patient Admission Report'!I1163="","",'Patient Admission Report'!I1163),"")</f>
        <v/>
      </c>
      <c r="N1168" s="124"/>
      <c r="O1168" s="116"/>
      <c r="P1168" s="72"/>
      <c r="Q1168" s="73"/>
      <c r="R1168" s="72"/>
      <c r="S1168" s="72"/>
      <c r="T1168" s="73"/>
      <c r="U1168" s="69"/>
      <c r="V1168" s="69"/>
      <c r="W1168" s="136"/>
      <c r="X1168" s="139"/>
      <c r="Y1168" s="121"/>
      <c r="Z1168" s="143" t="str">
        <f>IFERROR(VLOOKUP('Care Companion Tracker'!$G1168,'Patient Discharge Report'!$B$11:$E$1048576,3,FALSE),"")</f>
        <v/>
      </c>
      <c r="AA1168" s="94" t="str">
        <f>IFERROR(VLOOKUP('Care Companion Tracker'!$G1168,'Patient Discharge Report'!$B$11:$E$1048576,4,FALSE),"")</f>
        <v/>
      </c>
      <c r="AB1168" s="179">
        <f>ROUND(IF('Care Companion Tracker'!$Z1168="",0,('Care Companion Tracker'!$Z1168-'Care Companion Tracker'!$F1168)),0)</f>
        <v>0</v>
      </c>
      <c r="AC1168" s="116"/>
      <c r="AD1168" s="95"/>
    </row>
    <row r="1169" spans="2:30">
      <c r="B1169" s="67">
        <f t="shared" ref="B1169:B1232" si="36">IF(B1168="S.No.",1,B1168+1)</f>
        <v>1154</v>
      </c>
      <c r="C1169" s="68" t="str">
        <f t="shared" ref="C1169:C1232" si="37">$C$10</f>
        <v>Hyderabad</v>
      </c>
      <c r="D1169" s="93" t="str">
        <f>IF(AND('Care Companion Tracker'!$U1169="", 'Care Companion Tracker'!$Z1169=""),"Class not attended", IF(AND('Care Companion Tracker'!$Z1169="",'Care Companion Tracker'!$U1169&lt;&gt;"",$K1169="Surgery",$W1169=""),"Practical Left", IF(AND('Care Companion Tracker'!$Z1169="",'Care Companion Tracker'!$U1169&lt;&gt;"",'Care Companion Tracker'!$K1169="Surgery",'Care Companion Tracker'!$Y1169=""),"Evaluation left",IF(OR(AND('Care Companion Tracker'!$Z1169&lt;&gt;"",'Care Companion Tracker'!$K1169="Surgery",'Care Companion Tracker'!$U1169&lt;&gt;"",'Care Companion Tracker'!$W1169&lt;&gt;"",'Care Companion Tracker'!$Y1169&lt;&gt;""),AND('Care Companion Tracker'!$Z1169&lt;&gt;"",'Care Companion Tracker'!$K1169="Procedure",'Care Companion Tracker'!$U1169&lt;&gt;""),AND('Care Companion Tracker'!$Z1169&lt;&gt;"",'Care Companion Tracker'!$K1169="Observation",'Care Companion Tracker'!$U1169&lt;&gt;"")),"Discharged &amp; completed",IF(AND('Care Companion Tracker'!$Z1169&lt;&gt;"",'Care Companion Tracker'!$U1169&lt;&gt;"",'Care Companion Tracker'!$W1169=""),"Discharged but no practical", IF(AND('Care Companion Tracker'!$Z1169&lt;&gt;"",'Care Companion Tracker'!$U1169&lt;&gt;"",'Care Companion Tracker'!$K1169="Surgery",'Care Companion Tracker'!$Y1169=""),"Discharged but no evaluation",IF(AND('Care Companion Tracker'!$Z1169&lt;&gt;"",'Care Companion Tracker'!$U1169=""),"Discharged but no class","Completed but not discharged")))))))</f>
        <v>Class not attended</v>
      </c>
      <c r="E1169" s="129" t="str">
        <f>IF(Table4[[#This Row],[DOA (DD/MM/YY)]]="","",TEXT(Table4[[#This Row],[DOA (DD/MM/YY)]],"mmm-yy"))</f>
        <v/>
      </c>
      <c r="F1169" s="148" t="str">
        <f>IF('Patient Admission Report'!H1164="","",'Patient Admission Report'!H1164)</f>
        <v/>
      </c>
      <c r="G1169" s="112" t="str">
        <f>IFERROR(IF('Patient Admission Report'!B1164="","",'Patient Admission Report'!B1164),"")</f>
        <v/>
      </c>
      <c r="H1169" s="68" t="str">
        <f>IFERROR(IF('Patient Admission Report'!C1164="","",'Patient Admission Report'!C1164),"")</f>
        <v/>
      </c>
      <c r="I1169" s="77" t="str">
        <f>IFERROR(IF('Patient Admission Report'!D1164="","",'Patient Admission Report'!D1164),"")</f>
        <v/>
      </c>
      <c r="J1169" s="68" t="str">
        <f>IFERROR(IF('Patient Admission Report'!E1164="","",'Patient Admission Report'!E1164),"")</f>
        <v/>
      </c>
      <c r="K1169" s="68" t="str">
        <f>IFERROR(IF('Patient Admission Report'!F1164="","",'Patient Admission Report'!F1164),"")</f>
        <v/>
      </c>
      <c r="L1169" s="68" t="str">
        <f>IFERROR(IF('Patient Admission Report'!G1164="","",'Patient Admission Report'!G1164),"")</f>
        <v/>
      </c>
      <c r="M1169" s="133" t="str">
        <f>IFERROR(IF('Patient Admission Report'!I1164="","",'Patient Admission Report'!I1164),"")</f>
        <v/>
      </c>
      <c r="N1169" s="124"/>
      <c r="O1169" s="116"/>
      <c r="P1169" s="72"/>
      <c r="Q1169" s="73"/>
      <c r="R1169" s="72"/>
      <c r="S1169" s="72"/>
      <c r="T1169" s="73"/>
      <c r="U1169" s="69"/>
      <c r="V1169" s="69"/>
      <c r="W1169" s="136"/>
      <c r="X1169" s="139"/>
      <c r="Y1169" s="121"/>
      <c r="Z1169" s="143" t="str">
        <f>IFERROR(VLOOKUP('Care Companion Tracker'!$G1169,'Patient Discharge Report'!$B$11:$E$1048576,3,FALSE),"")</f>
        <v/>
      </c>
      <c r="AA1169" s="94" t="str">
        <f>IFERROR(VLOOKUP('Care Companion Tracker'!$G1169,'Patient Discharge Report'!$B$11:$E$1048576,4,FALSE),"")</f>
        <v/>
      </c>
      <c r="AB1169" s="179">
        <f>ROUND(IF('Care Companion Tracker'!$Z1169="",0,('Care Companion Tracker'!$Z1169-'Care Companion Tracker'!$F1169)),0)</f>
        <v>0</v>
      </c>
      <c r="AC1169" s="116"/>
      <c r="AD1169" s="95"/>
    </row>
    <row r="1170" spans="2:30">
      <c r="B1170" s="67">
        <f t="shared" si="36"/>
        <v>1155</v>
      </c>
      <c r="C1170" s="68" t="str">
        <f t="shared" si="37"/>
        <v>Hyderabad</v>
      </c>
      <c r="D1170" s="93" t="str">
        <f>IF(AND('Care Companion Tracker'!$U1170="", 'Care Companion Tracker'!$Z1170=""),"Class not attended", IF(AND('Care Companion Tracker'!$Z1170="",'Care Companion Tracker'!$U1170&lt;&gt;"",$K1170="Surgery",$W1170=""),"Practical Left", IF(AND('Care Companion Tracker'!$Z1170="",'Care Companion Tracker'!$U1170&lt;&gt;"",'Care Companion Tracker'!$K1170="Surgery",'Care Companion Tracker'!$Y1170=""),"Evaluation left",IF(OR(AND('Care Companion Tracker'!$Z1170&lt;&gt;"",'Care Companion Tracker'!$K1170="Surgery",'Care Companion Tracker'!$U1170&lt;&gt;"",'Care Companion Tracker'!$W1170&lt;&gt;"",'Care Companion Tracker'!$Y1170&lt;&gt;""),AND('Care Companion Tracker'!$Z1170&lt;&gt;"",'Care Companion Tracker'!$K1170="Procedure",'Care Companion Tracker'!$U1170&lt;&gt;""),AND('Care Companion Tracker'!$Z1170&lt;&gt;"",'Care Companion Tracker'!$K1170="Observation",'Care Companion Tracker'!$U1170&lt;&gt;"")),"Discharged &amp; completed",IF(AND('Care Companion Tracker'!$Z1170&lt;&gt;"",'Care Companion Tracker'!$U1170&lt;&gt;"",'Care Companion Tracker'!$W1170=""),"Discharged but no practical", IF(AND('Care Companion Tracker'!$Z1170&lt;&gt;"",'Care Companion Tracker'!$U1170&lt;&gt;"",'Care Companion Tracker'!$K1170="Surgery",'Care Companion Tracker'!$Y1170=""),"Discharged but no evaluation",IF(AND('Care Companion Tracker'!$Z1170&lt;&gt;"",'Care Companion Tracker'!$U1170=""),"Discharged but no class","Completed but not discharged")))))))</f>
        <v>Class not attended</v>
      </c>
      <c r="E1170" s="129" t="str">
        <f>IF(Table4[[#This Row],[DOA (DD/MM/YY)]]="","",TEXT(Table4[[#This Row],[DOA (DD/MM/YY)]],"mmm-yy"))</f>
        <v/>
      </c>
      <c r="F1170" s="148" t="str">
        <f>IF('Patient Admission Report'!H1165="","",'Patient Admission Report'!H1165)</f>
        <v/>
      </c>
      <c r="G1170" s="112" t="str">
        <f>IFERROR(IF('Patient Admission Report'!B1165="","",'Patient Admission Report'!B1165),"")</f>
        <v/>
      </c>
      <c r="H1170" s="68" t="str">
        <f>IFERROR(IF('Patient Admission Report'!C1165="","",'Patient Admission Report'!C1165),"")</f>
        <v/>
      </c>
      <c r="I1170" s="77" t="str">
        <f>IFERROR(IF('Patient Admission Report'!D1165="","",'Patient Admission Report'!D1165),"")</f>
        <v/>
      </c>
      <c r="J1170" s="68" t="str">
        <f>IFERROR(IF('Patient Admission Report'!E1165="","",'Patient Admission Report'!E1165),"")</f>
        <v/>
      </c>
      <c r="K1170" s="68" t="str">
        <f>IFERROR(IF('Patient Admission Report'!F1165="","",'Patient Admission Report'!F1165),"")</f>
        <v/>
      </c>
      <c r="L1170" s="68" t="str">
        <f>IFERROR(IF('Patient Admission Report'!G1165="","",'Patient Admission Report'!G1165),"")</f>
        <v/>
      </c>
      <c r="M1170" s="133" t="str">
        <f>IFERROR(IF('Patient Admission Report'!I1165="","",'Patient Admission Report'!I1165),"")</f>
        <v/>
      </c>
      <c r="N1170" s="124"/>
      <c r="O1170" s="116"/>
      <c r="P1170" s="72"/>
      <c r="Q1170" s="73"/>
      <c r="R1170" s="72"/>
      <c r="S1170" s="72"/>
      <c r="T1170" s="73"/>
      <c r="U1170" s="69"/>
      <c r="V1170" s="69"/>
      <c r="W1170" s="136"/>
      <c r="X1170" s="139"/>
      <c r="Y1170" s="121"/>
      <c r="Z1170" s="143" t="str">
        <f>IFERROR(VLOOKUP('Care Companion Tracker'!$G1170,'Patient Discharge Report'!$B$11:$E$1048576,3,FALSE),"")</f>
        <v/>
      </c>
      <c r="AA1170" s="94" t="str">
        <f>IFERROR(VLOOKUP('Care Companion Tracker'!$G1170,'Patient Discharge Report'!$B$11:$E$1048576,4,FALSE),"")</f>
        <v/>
      </c>
      <c r="AB1170" s="179">
        <f>ROUND(IF('Care Companion Tracker'!$Z1170="",0,('Care Companion Tracker'!$Z1170-'Care Companion Tracker'!$F1170)),0)</f>
        <v>0</v>
      </c>
      <c r="AC1170" s="116"/>
      <c r="AD1170" s="95"/>
    </row>
    <row r="1171" spans="2:30">
      <c r="B1171" s="67">
        <f t="shared" si="36"/>
        <v>1156</v>
      </c>
      <c r="C1171" s="68" t="str">
        <f t="shared" si="37"/>
        <v>Hyderabad</v>
      </c>
      <c r="D1171" s="93" t="str">
        <f>IF(AND('Care Companion Tracker'!$U1171="", 'Care Companion Tracker'!$Z1171=""),"Class not attended", IF(AND('Care Companion Tracker'!$Z1171="",'Care Companion Tracker'!$U1171&lt;&gt;"",$K1171="Surgery",$W1171=""),"Practical Left", IF(AND('Care Companion Tracker'!$Z1171="",'Care Companion Tracker'!$U1171&lt;&gt;"",'Care Companion Tracker'!$K1171="Surgery",'Care Companion Tracker'!$Y1171=""),"Evaluation left",IF(OR(AND('Care Companion Tracker'!$Z1171&lt;&gt;"",'Care Companion Tracker'!$K1171="Surgery",'Care Companion Tracker'!$U1171&lt;&gt;"",'Care Companion Tracker'!$W1171&lt;&gt;"",'Care Companion Tracker'!$Y1171&lt;&gt;""),AND('Care Companion Tracker'!$Z1171&lt;&gt;"",'Care Companion Tracker'!$K1171="Procedure",'Care Companion Tracker'!$U1171&lt;&gt;""),AND('Care Companion Tracker'!$Z1171&lt;&gt;"",'Care Companion Tracker'!$K1171="Observation",'Care Companion Tracker'!$U1171&lt;&gt;"")),"Discharged &amp; completed",IF(AND('Care Companion Tracker'!$Z1171&lt;&gt;"",'Care Companion Tracker'!$U1171&lt;&gt;"",'Care Companion Tracker'!$W1171=""),"Discharged but no practical", IF(AND('Care Companion Tracker'!$Z1171&lt;&gt;"",'Care Companion Tracker'!$U1171&lt;&gt;"",'Care Companion Tracker'!$K1171="Surgery",'Care Companion Tracker'!$Y1171=""),"Discharged but no evaluation",IF(AND('Care Companion Tracker'!$Z1171&lt;&gt;"",'Care Companion Tracker'!$U1171=""),"Discharged but no class","Completed but not discharged")))))))</f>
        <v>Class not attended</v>
      </c>
      <c r="E1171" s="129" t="str">
        <f>IF(Table4[[#This Row],[DOA (DD/MM/YY)]]="","",TEXT(Table4[[#This Row],[DOA (DD/MM/YY)]],"mmm-yy"))</f>
        <v/>
      </c>
      <c r="F1171" s="148" t="str">
        <f>IF('Patient Admission Report'!H1166="","",'Patient Admission Report'!H1166)</f>
        <v/>
      </c>
      <c r="G1171" s="112" t="str">
        <f>IFERROR(IF('Patient Admission Report'!B1166="","",'Patient Admission Report'!B1166),"")</f>
        <v/>
      </c>
      <c r="H1171" s="68" t="str">
        <f>IFERROR(IF('Patient Admission Report'!C1166="","",'Patient Admission Report'!C1166),"")</f>
        <v/>
      </c>
      <c r="I1171" s="77" t="str">
        <f>IFERROR(IF('Patient Admission Report'!D1166="","",'Patient Admission Report'!D1166),"")</f>
        <v/>
      </c>
      <c r="J1171" s="68" t="str">
        <f>IFERROR(IF('Patient Admission Report'!E1166="","",'Patient Admission Report'!E1166),"")</f>
        <v/>
      </c>
      <c r="K1171" s="68" t="str">
        <f>IFERROR(IF('Patient Admission Report'!F1166="","",'Patient Admission Report'!F1166),"")</f>
        <v/>
      </c>
      <c r="L1171" s="68" t="str">
        <f>IFERROR(IF('Patient Admission Report'!G1166="","",'Patient Admission Report'!G1166),"")</f>
        <v/>
      </c>
      <c r="M1171" s="133" t="str">
        <f>IFERROR(IF('Patient Admission Report'!I1166="","",'Patient Admission Report'!I1166),"")</f>
        <v/>
      </c>
      <c r="N1171" s="124"/>
      <c r="O1171" s="116"/>
      <c r="P1171" s="72"/>
      <c r="Q1171" s="73"/>
      <c r="R1171" s="72"/>
      <c r="S1171" s="72"/>
      <c r="T1171" s="73"/>
      <c r="U1171" s="69"/>
      <c r="V1171" s="69"/>
      <c r="W1171" s="136"/>
      <c r="X1171" s="139"/>
      <c r="Y1171" s="121"/>
      <c r="Z1171" s="143" t="str">
        <f>IFERROR(VLOOKUP('Care Companion Tracker'!$G1171,'Patient Discharge Report'!$B$11:$E$1048576,3,FALSE),"")</f>
        <v/>
      </c>
      <c r="AA1171" s="94" t="str">
        <f>IFERROR(VLOOKUP('Care Companion Tracker'!$G1171,'Patient Discharge Report'!$B$11:$E$1048576,4,FALSE),"")</f>
        <v/>
      </c>
      <c r="AB1171" s="179">
        <f>ROUND(IF('Care Companion Tracker'!$Z1171="",0,('Care Companion Tracker'!$Z1171-'Care Companion Tracker'!$F1171)),0)</f>
        <v>0</v>
      </c>
      <c r="AC1171" s="116"/>
      <c r="AD1171" s="95"/>
    </row>
    <row r="1172" spans="2:30">
      <c r="B1172" s="67">
        <f t="shared" si="36"/>
        <v>1157</v>
      </c>
      <c r="C1172" s="68" t="str">
        <f t="shared" si="37"/>
        <v>Hyderabad</v>
      </c>
      <c r="D1172" s="93" t="str">
        <f>IF(AND('Care Companion Tracker'!$U1172="", 'Care Companion Tracker'!$Z1172=""),"Class not attended", IF(AND('Care Companion Tracker'!$Z1172="",'Care Companion Tracker'!$U1172&lt;&gt;"",$K1172="Surgery",$W1172=""),"Practical Left", IF(AND('Care Companion Tracker'!$Z1172="",'Care Companion Tracker'!$U1172&lt;&gt;"",'Care Companion Tracker'!$K1172="Surgery",'Care Companion Tracker'!$Y1172=""),"Evaluation left",IF(OR(AND('Care Companion Tracker'!$Z1172&lt;&gt;"",'Care Companion Tracker'!$K1172="Surgery",'Care Companion Tracker'!$U1172&lt;&gt;"",'Care Companion Tracker'!$W1172&lt;&gt;"",'Care Companion Tracker'!$Y1172&lt;&gt;""),AND('Care Companion Tracker'!$Z1172&lt;&gt;"",'Care Companion Tracker'!$K1172="Procedure",'Care Companion Tracker'!$U1172&lt;&gt;""),AND('Care Companion Tracker'!$Z1172&lt;&gt;"",'Care Companion Tracker'!$K1172="Observation",'Care Companion Tracker'!$U1172&lt;&gt;"")),"Discharged &amp; completed",IF(AND('Care Companion Tracker'!$Z1172&lt;&gt;"",'Care Companion Tracker'!$U1172&lt;&gt;"",'Care Companion Tracker'!$W1172=""),"Discharged but no practical", IF(AND('Care Companion Tracker'!$Z1172&lt;&gt;"",'Care Companion Tracker'!$U1172&lt;&gt;"",'Care Companion Tracker'!$K1172="Surgery",'Care Companion Tracker'!$Y1172=""),"Discharged but no evaluation",IF(AND('Care Companion Tracker'!$Z1172&lt;&gt;"",'Care Companion Tracker'!$U1172=""),"Discharged but no class","Completed but not discharged")))))))</f>
        <v>Class not attended</v>
      </c>
      <c r="E1172" s="129" t="str">
        <f>IF(Table4[[#This Row],[DOA (DD/MM/YY)]]="","",TEXT(Table4[[#This Row],[DOA (DD/MM/YY)]],"mmm-yy"))</f>
        <v/>
      </c>
      <c r="F1172" s="148" t="str">
        <f>IF('Patient Admission Report'!H1167="","",'Patient Admission Report'!H1167)</f>
        <v/>
      </c>
      <c r="G1172" s="112" t="str">
        <f>IFERROR(IF('Patient Admission Report'!B1167="","",'Patient Admission Report'!B1167),"")</f>
        <v/>
      </c>
      <c r="H1172" s="70" t="str">
        <f>IFERROR(IF('Patient Admission Report'!C1167="","",'Patient Admission Report'!C1167),"")</f>
        <v/>
      </c>
      <c r="I1172" s="77" t="str">
        <f>IFERROR(IF('Patient Admission Report'!D1167="","",'Patient Admission Report'!D1167),"")</f>
        <v/>
      </c>
      <c r="J1172" s="70" t="str">
        <f>IFERROR(IF('Patient Admission Report'!E1167="","",'Patient Admission Report'!E1167),"")</f>
        <v/>
      </c>
      <c r="K1172" s="70" t="str">
        <f>IFERROR(IF('Patient Admission Report'!F1167="","",'Patient Admission Report'!F1167),"")</f>
        <v/>
      </c>
      <c r="L1172" s="70" t="str">
        <f>IFERROR(IF('Patient Admission Report'!G1167="","",'Patient Admission Report'!G1167),"")</f>
        <v/>
      </c>
      <c r="M1172" s="134" t="str">
        <f>IFERROR(IF('Patient Admission Report'!I1167="","",'Patient Admission Report'!I1167),"")</f>
        <v/>
      </c>
      <c r="N1172" s="124"/>
      <c r="O1172" s="116"/>
      <c r="P1172" s="72"/>
      <c r="Q1172" s="73"/>
      <c r="R1172" s="72"/>
      <c r="S1172" s="72"/>
      <c r="T1172" s="73"/>
      <c r="U1172" s="69"/>
      <c r="V1172" s="69"/>
      <c r="W1172" s="136"/>
      <c r="X1172" s="139"/>
      <c r="Y1172" s="121"/>
      <c r="Z1172" s="143" t="str">
        <f>IFERROR(VLOOKUP('Care Companion Tracker'!$G1172,'Patient Discharge Report'!$B$11:$E$1048576,3,FALSE),"")</f>
        <v/>
      </c>
      <c r="AA1172" s="94" t="str">
        <f>IFERROR(VLOOKUP('Care Companion Tracker'!$G1172,'Patient Discharge Report'!$B$11:$E$1048576,4,FALSE),"")</f>
        <v/>
      </c>
      <c r="AB1172" s="179">
        <f>ROUND(IF('Care Companion Tracker'!$Z1172="",0,('Care Companion Tracker'!$Z1172-'Care Companion Tracker'!$F1172)),0)</f>
        <v>0</v>
      </c>
      <c r="AC1172" s="116"/>
      <c r="AD1172" s="95"/>
    </row>
    <row r="1173" spans="2:30">
      <c r="B1173" s="67">
        <f t="shared" si="36"/>
        <v>1158</v>
      </c>
      <c r="C1173" s="68" t="str">
        <f t="shared" si="37"/>
        <v>Hyderabad</v>
      </c>
      <c r="D1173" s="93" t="str">
        <f>IF(AND('Care Companion Tracker'!$U1173="", 'Care Companion Tracker'!$Z1173=""),"Class not attended", IF(AND('Care Companion Tracker'!$Z1173="",'Care Companion Tracker'!$U1173&lt;&gt;"",$K1173="Surgery",$W1173=""),"Practical Left", IF(AND('Care Companion Tracker'!$Z1173="",'Care Companion Tracker'!$U1173&lt;&gt;"",'Care Companion Tracker'!$K1173="Surgery",'Care Companion Tracker'!$Y1173=""),"Evaluation left",IF(OR(AND('Care Companion Tracker'!$Z1173&lt;&gt;"",'Care Companion Tracker'!$K1173="Surgery",'Care Companion Tracker'!$U1173&lt;&gt;"",'Care Companion Tracker'!$W1173&lt;&gt;"",'Care Companion Tracker'!$Y1173&lt;&gt;""),AND('Care Companion Tracker'!$Z1173&lt;&gt;"",'Care Companion Tracker'!$K1173="Procedure",'Care Companion Tracker'!$U1173&lt;&gt;""),AND('Care Companion Tracker'!$Z1173&lt;&gt;"",'Care Companion Tracker'!$K1173="Observation",'Care Companion Tracker'!$U1173&lt;&gt;"")),"Discharged &amp; completed",IF(AND('Care Companion Tracker'!$Z1173&lt;&gt;"",'Care Companion Tracker'!$U1173&lt;&gt;"",'Care Companion Tracker'!$W1173=""),"Discharged but no practical", IF(AND('Care Companion Tracker'!$Z1173&lt;&gt;"",'Care Companion Tracker'!$U1173&lt;&gt;"",'Care Companion Tracker'!$K1173="Surgery",'Care Companion Tracker'!$Y1173=""),"Discharged but no evaluation",IF(AND('Care Companion Tracker'!$Z1173&lt;&gt;"",'Care Companion Tracker'!$U1173=""),"Discharged but no class","Completed but not discharged")))))))</f>
        <v>Class not attended</v>
      </c>
      <c r="E1173" s="129" t="str">
        <f>IF(Table4[[#This Row],[DOA (DD/MM/YY)]]="","",TEXT(Table4[[#This Row],[DOA (DD/MM/YY)]],"mmm-yy"))</f>
        <v/>
      </c>
      <c r="F1173" s="148" t="str">
        <f>IF('Patient Admission Report'!H1168="","",'Patient Admission Report'!H1168)</f>
        <v/>
      </c>
      <c r="G1173" s="112" t="str">
        <f>IFERROR(IF('Patient Admission Report'!B1168="","",'Patient Admission Report'!B1168),"")</f>
        <v/>
      </c>
      <c r="H1173" s="68" t="str">
        <f>IFERROR(IF('Patient Admission Report'!C1168="","",'Patient Admission Report'!C1168),"")</f>
        <v/>
      </c>
      <c r="I1173" s="77" t="str">
        <f>IFERROR(IF('Patient Admission Report'!D1168="","",'Patient Admission Report'!D1168),"")</f>
        <v/>
      </c>
      <c r="J1173" s="68" t="str">
        <f>IFERROR(IF('Patient Admission Report'!E1168="","",'Patient Admission Report'!E1168),"")</f>
        <v/>
      </c>
      <c r="K1173" s="68" t="str">
        <f>IFERROR(IF('Patient Admission Report'!F1168="","",'Patient Admission Report'!F1168),"")</f>
        <v/>
      </c>
      <c r="L1173" s="68" t="str">
        <f>IFERROR(IF('Patient Admission Report'!G1168="","",'Patient Admission Report'!G1168),"")</f>
        <v/>
      </c>
      <c r="M1173" s="133" t="str">
        <f>IFERROR(IF('Patient Admission Report'!I1168="","",'Patient Admission Report'!I1168),"")</f>
        <v/>
      </c>
      <c r="N1173" s="124"/>
      <c r="O1173" s="116"/>
      <c r="P1173" s="72"/>
      <c r="Q1173" s="73"/>
      <c r="R1173" s="72"/>
      <c r="S1173" s="72"/>
      <c r="T1173" s="73"/>
      <c r="U1173" s="69"/>
      <c r="V1173" s="69"/>
      <c r="W1173" s="136"/>
      <c r="X1173" s="139"/>
      <c r="Y1173" s="121"/>
      <c r="Z1173" s="143" t="str">
        <f>IFERROR(VLOOKUP('Care Companion Tracker'!$G1173,'Patient Discharge Report'!$B$11:$E$1048576,3,FALSE),"")</f>
        <v/>
      </c>
      <c r="AA1173" s="94" t="str">
        <f>IFERROR(VLOOKUP('Care Companion Tracker'!$G1173,'Patient Discharge Report'!$B$11:$E$1048576,4,FALSE),"")</f>
        <v/>
      </c>
      <c r="AB1173" s="179">
        <f>ROUND(IF('Care Companion Tracker'!$Z1173="",0,('Care Companion Tracker'!$Z1173-'Care Companion Tracker'!$F1173)),0)</f>
        <v>0</v>
      </c>
      <c r="AC1173" s="116"/>
      <c r="AD1173" s="95"/>
    </row>
    <row r="1174" spans="2:30">
      <c r="B1174" s="67">
        <f t="shared" si="36"/>
        <v>1159</v>
      </c>
      <c r="C1174" s="68" t="str">
        <f t="shared" si="37"/>
        <v>Hyderabad</v>
      </c>
      <c r="D1174" s="93" t="str">
        <f>IF(AND('Care Companion Tracker'!$U1174="", 'Care Companion Tracker'!$Z1174=""),"Class not attended", IF(AND('Care Companion Tracker'!$Z1174="",'Care Companion Tracker'!$U1174&lt;&gt;"",$K1174="Surgery",$W1174=""),"Practical Left", IF(AND('Care Companion Tracker'!$Z1174="",'Care Companion Tracker'!$U1174&lt;&gt;"",'Care Companion Tracker'!$K1174="Surgery",'Care Companion Tracker'!$Y1174=""),"Evaluation left",IF(OR(AND('Care Companion Tracker'!$Z1174&lt;&gt;"",'Care Companion Tracker'!$K1174="Surgery",'Care Companion Tracker'!$U1174&lt;&gt;"",'Care Companion Tracker'!$W1174&lt;&gt;"",'Care Companion Tracker'!$Y1174&lt;&gt;""),AND('Care Companion Tracker'!$Z1174&lt;&gt;"",'Care Companion Tracker'!$K1174="Procedure",'Care Companion Tracker'!$U1174&lt;&gt;""),AND('Care Companion Tracker'!$Z1174&lt;&gt;"",'Care Companion Tracker'!$K1174="Observation",'Care Companion Tracker'!$U1174&lt;&gt;"")),"Discharged &amp; completed",IF(AND('Care Companion Tracker'!$Z1174&lt;&gt;"",'Care Companion Tracker'!$U1174&lt;&gt;"",'Care Companion Tracker'!$W1174=""),"Discharged but no practical", IF(AND('Care Companion Tracker'!$Z1174&lt;&gt;"",'Care Companion Tracker'!$U1174&lt;&gt;"",'Care Companion Tracker'!$K1174="Surgery",'Care Companion Tracker'!$Y1174=""),"Discharged but no evaluation",IF(AND('Care Companion Tracker'!$Z1174&lt;&gt;"",'Care Companion Tracker'!$U1174=""),"Discharged but no class","Completed but not discharged")))))))</f>
        <v>Class not attended</v>
      </c>
      <c r="E1174" s="129" t="str">
        <f>IF(Table4[[#This Row],[DOA (DD/MM/YY)]]="","",TEXT(Table4[[#This Row],[DOA (DD/MM/YY)]],"mmm-yy"))</f>
        <v/>
      </c>
      <c r="F1174" s="148" t="str">
        <f>IF('Patient Admission Report'!H1169="","",'Patient Admission Report'!H1169)</f>
        <v/>
      </c>
      <c r="G1174" s="112" t="str">
        <f>IFERROR(IF('Patient Admission Report'!B1169="","",'Patient Admission Report'!B1169),"")</f>
        <v/>
      </c>
      <c r="H1174" s="68" t="str">
        <f>IFERROR(IF('Patient Admission Report'!C1169="","",'Patient Admission Report'!C1169),"")</f>
        <v/>
      </c>
      <c r="I1174" s="77" t="str">
        <f>IFERROR(IF('Patient Admission Report'!D1169="","",'Patient Admission Report'!D1169),"")</f>
        <v/>
      </c>
      <c r="J1174" s="68" t="str">
        <f>IFERROR(IF('Patient Admission Report'!E1169="","",'Patient Admission Report'!E1169),"")</f>
        <v/>
      </c>
      <c r="K1174" s="68" t="str">
        <f>IFERROR(IF('Patient Admission Report'!F1169="","",'Patient Admission Report'!F1169),"")</f>
        <v/>
      </c>
      <c r="L1174" s="68" t="str">
        <f>IFERROR(IF('Patient Admission Report'!G1169="","",'Patient Admission Report'!G1169),"")</f>
        <v/>
      </c>
      <c r="M1174" s="133" t="str">
        <f>IFERROR(IF('Patient Admission Report'!I1169="","",'Patient Admission Report'!I1169),"")</f>
        <v/>
      </c>
      <c r="N1174" s="124"/>
      <c r="O1174" s="116"/>
      <c r="P1174" s="72"/>
      <c r="Q1174" s="73"/>
      <c r="R1174" s="72"/>
      <c r="S1174" s="72"/>
      <c r="T1174" s="73"/>
      <c r="U1174" s="69"/>
      <c r="V1174" s="69"/>
      <c r="W1174" s="136"/>
      <c r="X1174" s="139"/>
      <c r="Y1174" s="121"/>
      <c r="Z1174" s="143" t="str">
        <f>IFERROR(VLOOKUP('Care Companion Tracker'!$G1174,'Patient Discharge Report'!$B$11:$E$1048576,3,FALSE),"")</f>
        <v/>
      </c>
      <c r="AA1174" s="94" t="str">
        <f>IFERROR(VLOOKUP('Care Companion Tracker'!$G1174,'Patient Discharge Report'!$B$11:$E$1048576,4,FALSE),"")</f>
        <v/>
      </c>
      <c r="AB1174" s="179">
        <f>ROUND(IF('Care Companion Tracker'!$Z1174="",0,('Care Companion Tracker'!$Z1174-'Care Companion Tracker'!$F1174)),0)</f>
        <v>0</v>
      </c>
      <c r="AC1174" s="116"/>
      <c r="AD1174" s="95"/>
    </row>
    <row r="1175" spans="2:30">
      <c r="B1175" s="67">
        <f t="shared" si="36"/>
        <v>1160</v>
      </c>
      <c r="C1175" s="68" t="str">
        <f t="shared" si="37"/>
        <v>Hyderabad</v>
      </c>
      <c r="D1175" s="93" t="str">
        <f>IF(AND('Care Companion Tracker'!$U1175="", 'Care Companion Tracker'!$Z1175=""),"Class not attended", IF(AND('Care Companion Tracker'!$Z1175="",'Care Companion Tracker'!$U1175&lt;&gt;"",$K1175="Surgery",$W1175=""),"Practical Left", IF(AND('Care Companion Tracker'!$Z1175="",'Care Companion Tracker'!$U1175&lt;&gt;"",'Care Companion Tracker'!$K1175="Surgery",'Care Companion Tracker'!$Y1175=""),"Evaluation left",IF(OR(AND('Care Companion Tracker'!$Z1175&lt;&gt;"",'Care Companion Tracker'!$K1175="Surgery",'Care Companion Tracker'!$U1175&lt;&gt;"",'Care Companion Tracker'!$W1175&lt;&gt;"",'Care Companion Tracker'!$Y1175&lt;&gt;""),AND('Care Companion Tracker'!$Z1175&lt;&gt;"",'Care Companion Tracker'!$K1175="Procedure",'Care Companion Tracker'!$U1175&lt;&gt;""),AND('Care Companion Tracker'!$Z1175&lt;&gt;"",'Care Companion Tracker'!$K1175="Observation",'Care Companion Tracker'!$U1175&lt;&gt;"")),"Discharged &amp; completed",IF(AND('Care Companion Tracker'!$Z1175&lt;&gt;"",'Care Companion Tracker'!$U1175&lt;&gt;"",'Care Companion Tracker'!$W1175=""),"Discharged but no practical", IF(AND('Care Companion Tracker'!$Z1175&lt;&gt;"",'Care Companion Tracker'!$U1175&lt;&gt;"",'Care Companion Tracker'!$K1175="Surgery",'Care Companion Tracker'!$Y1175=""),"Discharged but no evaluation",IF(AND('Care Companion Tracker'!$Z1175&lt;&gt;"",'Care Companion Tracker'!$U1175=""),"Discharged but no class","Completed but not discharged")))))))</f>
        <v>Class not attended</v>
      </c>
      <c r="E1175" s="129" t="str">
        <f>IF(Table4[[#This Row],[DOA (DD/MM/YY)]]="","",TEXT(Table4[[#This Row],[DOA (DD/MM/YY)]],"mmm-yy"))</f>
        <v/>
      </c>
      <c r="F1175" s="148" t="str">
        <f>IF('Patient Admission Report'!H1170="","",'Patient Admission Report'!H1170)</f>
        <v/>
      </c>
      <c r="G1175" s="112" t="str">
        <f>IFERROR(IF('Patient Admission Report'!B1170="","",'Patient Admission Report'!B1170),"")</f>
        <v/>
      </c>
      <c r="H1175" s="68" t="str">
        <f>IFERROR(IF('Patient Admission Report'!C1170="","",'Patient Admission Report'!C1170),"")</f>
        <v/>
      </c>
      <c r="I1175" s="77" t="str">
        <f>IFERROR(IF('Patient Admission Report'!D1170="","",'Patient Admission Report'!D1170),"")</f>
        <v/>
      </c>
      <c r="J1175" s="68" t="str">
        <f>IFERROR(IF('Patient Admission Report'!E1170="","",'Patient Admission Report'!E1170),"")</f>
        <v/>
      </c>
      <c r="K1175" s="68" t="str">
        <f>IFERROR(IF('Patient Admission Report'!F1170="","",'Patient Admission Report'!F1170),"")</f>
        <v/>
      </c>
      <c r="L1175" s="68" t="str">
        <f>IFERROR(IF('Patient Admission Report'!G1170="","",'Patient Admission Report'!G1170),"")</f>
        <v/>
      </c>
      <c r="M1175" s="133" t="str">
        <f>IFERROR(IF('Patient Admission Report'!I1170="","",'Patient Admission Report'!I1170),"")</f>
        <v/>
      </c>
      <c r="N1175" s="124"/>
      <c r="O1175" s="116"/>
      <c r="P1175" s="72"/>
      <c r="Q1175" s="73"/>
      <c r="R1175" s="72"/>
      <c r="S1175" s="72"/>
      <c r="T1175" s="73"/>
      <c r="U1175" s="69"/>
      <c r="V1175" s="69"/>
      <c r="W1175" s="136"/>
      <c r="X1175" s="139"/>
      <c r="Y1175" s="121"/>
      <c r="Z1175" s="143" t="str">
        <f>IFERROR(VLOOKUP('Care Companion Tracker'!$G1175,'Patient Discharge Report'!$B$11:$E$1048576,3,FALSE),"")</f>
        <v/>
      </c>
      <c r="AA1175" s="94" t="str">
        <f>IFERROR(VLOOKUP('Care Companion Tracker'!$G1175,'Patient Discharge Report'!$B$11:$E$1048576,4,FALSE),"")</f>
        <v/>
      </c>
      <c r="AB1175" s="179">
        <f>ROUND(IF('Care Companion Tracker'!$Z1175="",0,('Care Companion Tracker'!$Z1175-'Care Companion Tracker'!$F1175)),0)</f>
        <v>0</v>
      </c>
      <c r="AC1175" s="116"/>
      <c r="AD1175" s="95"/>
    </row>
    <row r="1176" spans="2:30">
      <c r="B1176" s="67">
        <f t="shared" si="36"/>
        <v>1161</v>
      </c>
      <c r="C1176" s="68" t="str">
        <f t="shared" si="37"/>
        <v>Hyderabad</v>
      </c>
      <c r="D1176" s="93" t="str">
        <f>IF(AND('Care Companion Tracker'!$U1176="", 'Care Companion Tracker'!$Z1176=""),"Class not attended", IF(AND('Care Companion Tracker'!$Z1176="",'Care Companion Tracker'!$U1176&lt;&gt;"",$K1176="Surgery",$W1176=""),"Practical Left", IF(AND('Care Companion Tracker'!$Z1176="",'Care Companion Tracker'!$U1176&lt;&gt;"",'Care Companion Tracker'!$K1176="Surgery",'Care Companion Tracker'!$Y1176=""),"Evaluation left",IF(OR(AND('Care Companion Tracker'!$Z1176&lt;&gt;"",'Care Companion Tracker'!$K1176="Surgery",'Care Companion Tracker'!$U1176&lt;&gt;"",'Care Companion Tracker'!$W1176&lt;&gt;"",'Care Companion Tracker'!$Y1176&lt;&gt;""),AND('Care Companion Tracker'!$Z1176&lt;&gt;"",'Care Companion Tracker'!$K1176="Procedure",'Care Companion Tracker'!$U1176&lt;&gt;""),AND('Care Companion Tracker'!$Z1176&lt;&gt;"",'Care Companion Tracker'!$K1176="Observation",'Care Companion Tracker'!$U1176&lt;&gt;"")),"Discharged &amp; completed",IF(AND('Care Companion Tracker'!$Z1176&lt;&gt;"",'Care Companion Tracker'!$U1176&lt;&gt;"",'Care Companion Tracker'!$W1176=""),"Discharged but no practical", IF(AND('Care Companion Tracker'!$Z1176&lt;&gt;"",'Care Companion Tracker'!$U1176&lt;&gt;"",'Care Companion Tracker'!$K1176="Surgery",'Care Companion Tracker'!$Y1176=""),"Discharged but no evaluation",IF(AND('Care Companion Tracker'!$Z1176&lt;&gt;"",'Care Companion Tracker'!$U1176=""),"Discharged but no class","Completed but not discharged")))))))</f>
        <v>Class not attended</v>
      </c>
      <c r="E1176" s="129" t="str">
        <f>IF(Table4[[#This Row],[DOA (DD/MM/YY)]]="","",TEXT(Table4[[#This Row],[DOA (DD/MM/YY)]],"mmm-yy"))</f>
        <v/>
      </c>
      <c r="F1176" s="148" t="str">
        <f>IF('Patient Admission Report'!H1171="","",'Patient Admission Report'!H1171)</f>
        <v/>
      </c>
      <c r="G1176" s="112" t="str">
        <f>IFERROR(IF('Patient Admission Report'!B1171="","",'Patient Admission Report'!B1171),"")</f>
        <v/>
      </c>
      <c r="H1176" s="68" t="str">
        <f>IFERROR(IF('Patient Admission Report'!C1171="","",'Patient Admission Report'!C1171),"")</f>
        <v/>
      </c>
      <c r="I1176" s="77" t="str">
        <f>IFERROR(IF('Patient Admission Report'!D1171="","",'Patient Admission Report'!D1171),"")</f>
        <v/>
      </c>
      <c r="J1176" s="68" t="str">
        <f>IFERROR(IF('Patient Admission Report'!E1171="","",'Patient Admission Report'!E1171),"")</f>
        <v/>
      </c>
      <c r="K1176" s="68" t="str">
        <f>IFERROR(IF('Patient Admission Report'!F1171="","",'Patient Admission Report'!F1171),"")</f>
        <v/>
      </c>
      <c r="L1176" s="68" t="str">
        <f>IFERROR(IF('Patient Admission Report'!G1171="","",'Patient Admission Report'!G1171),"")</f>
        <v/>
      </c>
      <c r="M1176" s="133" t="str">
        <f>IFERROR(IF('Patient Admission Report'!I1171="","",'Patient Admission Report'!I1171),"")</f>
        <v/>
      </c>
      <c r="N1176" s="124"/>
      <c r="O1176" s="116"/>
      <c r="P1176" s="72"/>
      <c r="Q1176" s="73"/>
      <c r="R1176" s="72"/>
      <c r="S1176" s="72"/>
      <c r="T1176" s="73"/>
      <c r="U1176" s="69"/>
      <c r="V1176" s="69"/>
      <c r="W1176" s="136"/>
      <c r="X1176" s="139"/>
      <c r="Y1176" s="121"/>
      <c r="Z1176" s="143" t="str">
        <f>IFERROR(VLOOKUP('Care Companion Tracker'!$G1176,'Patient Discharge Report'!$B$11:$E$1048576,3,FALSE),"")</f>
        <v/>
      </c>
      <c r="AA1176" s="94" t="str">
        <f>IFERROR(VLOOKUP('Care Companion Tracker'!$G1176,'Patient Discharge Report'!$B$11:$E$1048576,4,FALSE),"")</f>
        <v/>
      </c>
      <c r="AB1176" s="179">
        <f>ROUND(IF('Care Companion Tracker'!$Z1176="",0,('Care Companion Tracker'!$Z1176-'Care Companion Tracker'!$F1176)),0)</f>
        <v>0</v>
      </c>
      <c r="AC1176" s="116"/>
      <c r="AD1176" s="95"/>
    </row>
    <row r="1177" spans="2:30">
      <c r="B1177" s="67">
        <f t="shared" si="36"/>
        <v>1162</v>
      </c>
      <c r="C1177" s="68" t="str">
        <f t="shared" si="37"/>
        <v>Hyderabad</v>
      </c>
      <c r="D1177" s="93" t="str">
        <f>IF(AND('Care Companion Tracker'!$U1177="", 'Care Companion Tracker'!$Z1177=""),"Class not attended", IF(AND('Care Companion Tracker'!$Z1177="",'Care Companion Tracker'!$U1177&lt;&gt;"",$K1177="Surgery",$W1177=""),"Practical Left", IF(AND('Care Companion Tracker'!$Z1177="",'Care Companion Tracker'!$U1177&lt;&gt;"",'Care Companion Tracker'!$K1177="Surgery",'Care Companion Tracker'!$Y1177=""),"Evaluation left",IF(OR(AND('Care Companion Tracker'!$Z1177&lt;&gt;"",'Care Companion Tracker'!$K1177="Surgery",'Care Companion Tracker'!$U1177&lt;&gt;"",'Care Companion Tracker'!$W1177&lt;&gt;"",'Care Companion Tracker'!$Y1177&lt;&gt;""),AND('Care Companion Tracker'!$Z1177&lt;&gt;"",'Care Companion Tracker'!$K1177="Procedure",'Care Companion Tracker'!$U1177&lt;&gt;""),AND('Care Companion Tracker'!$Z1177&lt;&gt;"",'Care Companion Tracker'!$K1177="Observation",'Care Companion Tracker'!$U1177&lt;&gt;"")),"Discharged &amp; completed",IF(AND('Care Companion Tracker'!$Z1177&lt;&gt;"",'Care Companion Tracker'!$U1177&lt;&gt;"",'Care Companion Tracker'!$W1177=""),"Discharged but no practical", IF(AND('Care Companion Tracker'!$Z1177&lt;&gt;"",'Care Companion Tracker'!$U1177&lt;&gt;"",'Care Companion Tracker'!$K1177="Surgery",'Care Companion Tracker'!$Y1177=""),"Discharged but no evaluation",IF(AND('Care Companion Tracker'!$Z1177&lt;&gt;"",'Care Companion Tracker'!$U1177=""),"Discharged but no class","Completed but not discharged")))))))</f>
        <v>Class not attended</v>
      </c>
      <c r="E1177" s="129" t="str">
        <f>IF(Table4[[#This Row],[DOA (DD/MM/YY)]]="","",TEXT(Table4[[#This Row],[DOA (DD/MM/YY)]],"mmm-yy"))</f>
        <v/>
      </c>
      <c r="F1177" s="148" t="str">
        <f>IF('Patient Admission Report'!H1172="","",'Patient Admission Report'!H1172)</f>
        <v/>
      </c>
      <c r="G1177" s="112" t="str">
        <f>IFERROR(IF('Patient Admission Report'!B1172="","",'Patient Admission Report'!B1172),"")</f>
        <v/>
      </c>
      <c r="H1177" s="68" t="str">
        <f>IFERROR(IF('Patient Admission Report'!C1172="","",'Patient Admission Report'!C1172),"")</f>
        <v/>
      </c>
      <c r="I1177" s="77" t="str">
        <f>IFERROR(IF('Patient Admission Report'!D1172="","",'Patient Admission Report'!D1172),"")</f>
        <v/>
      </c>
      <c r="J1177" s="68" t="str">
        <f>IFERROR(IF('Patient Admission Report'!E1172="","",'Patient Admission Report'!E1172),"")</f>
        <v/>
      </c>
      <c r="K1177" s="68" t="str">
        <f>IFERROR(IF('Patient Admission Report'!F1172="","",'Patient Admission Report'!F1172),"")</f>
        <v/>
      </c>
      <c r="L1177" s="68" t="str">
        <f>IFERROR(IF('Patient Admission Report'!G1172="","",'Patient Admission Report'!G1172),"")</f>
        <v/>
      </c>
      <c r="M1177" s="133" t="str">
        <f>IFERROR(IF('Patient Admission Report'!I1172="","",'Patient Admission Report'!I1172),"")</f>
        <v/>
      </c>
      <c r="N1177" s="124"/>
      <c r="O1177" s="116"/>
      <c r="P1177" s="72"/>
      <c r="Q1177" s="73"/>
      <c r="R1177" s="72"/>
      <c r="S1177" s="72"/>
      <c r="T1177" s="73"/>
      <c r="U1177" s="69"/>
      <c r="V1177" s="69"/>
      <c r="W1177" s="136"/>
      <c r="X1177" s="139"/>
      <c r="Y1177" s="121"/>
      <c r="Z1177" s="143" t="str">
        <f>IFERROR(VLOOKUP('Care Companion Tracker'!$G1177,'Patient Discharge Report'!$B$11:$E$1048576,3,FALSE),"")</f>
        <v/>
      </c>
      <c r="AA1177" s="94" t="str">
        <f>IFERROR(VLOOKUP('Care Companion Tracker'!$G1177,'Patient Discharge Report'!$B$11:$E$1048576,4,FALSE),"")</f>
        <v/>
      </c>
      <c r="AB1177" s="179">
        <f>ROUND(IF('Care Companion Tracker'!$Z1177="",0,('Care Companion Tracker'!$Z1177-'Care Companion Tracker'!$F1177)),0)</f>
        <v>0</v>
      </c>
      <c r="AC1177" s="116"/>
      <c r="AD1177" s="95"/>
    </row>
    <row r="1178" spans="2:30">
      <c r="B1178" s="67">
        <f t="shared" si="36"/>
        <v>1163</v>
      </c>
      <c r="C1178" s="68" t="str">
        <f t="shared" si="37"/>
        <v>Hyderabad</v>
      </c>
      <c r="D1178" s="93" t="str">
        <f>IF(AND('Care Companion Tracker'!$U1178="", 'Care Companion Tracker'!$Z1178=""),"Class not attended", IF(AND('Care Companion Tracker'!$Z1178="",'Care Companion Tracker'!$U1178&lt;&gt;"",$K1178="Surgery",$W1178=""),"Practical Left", IF(AND('Care Companion Tracker'!$Z1178="",'Care Companion Tracker'!$U1178&lt;&gt;"",'Care Companion Tracker'!$K1178="Surgery",'Care Companion Tracker'!$Y1178=""),"Evaluation left",IF(OR(AND('Care Companion Tracker'!$Z1178&lt;&gt;"",'Care Companion Tracker'!$K1178="Surgery",'Care Companion Tracker'!$U1178&lt;&gt;"",'Care Companion Tracker'!$W1178&lt;&gt;"",'Care Companion Tracker'!$Y1178&lt;&gt;""),AND('Care Companion Tracker'!$Z1178&lt;&gt;"",'Care Companion Tracker'!$K1178="Procedure",'Care Companion Tracker'!$U1178&lt;&gt;""),AND('Care Companion Tracker'!$Z1178&lt;&gt;"",'Care Companion Tracker'!$K1178="Observation",'Care Companion Tracker'!$U1178&lt;&gt;"")),"Discharged &amp; completed",IF(AND('Care Companion Tracker'!$Z1178&lt;&gt;"",'Care Companion Tracker'!$U1178&lt;&gt;"",'Care Companion Tracker'!$W1178=""),"Discharged but no practical", IF(AND('Care Companion Tracker'!$Z1178&lt;&gt;"",'Care Companion Tracker'!$U1178&lt;&gt;"",'Care Companion Tracker'!$K1178="Surgery",'Care Companion Tracker'!$Y1178=""),"Discharged but no evaluation",IF(AND('Care Companion Tracker'!$Z1178&lt;&gt;"",'Care Companion Tracker'!$U1178=""),"Discharged but no class","Completed but not discharged")))))))</f>
        <v>Class not attended</v>
      </c>
      <c r="E1178" s="129" t="str">
        <f>IF(Table4[[#This Row],[DOA (DD/MM/YY)]]="","",TEXT(Table4[[#This Row],[DOA (DD/MM/YY)]],"mmm-yy"))</f>
        <v/>
      </c>
      <c r="F1178" s="148" t="str">
        <f>IF('Patient Admission Report'!H1173="","",'Patient Admission Report'!H1173)</f>
        <v/>
      </c>
      <c r="G1178" s="112" t="str">
        <f>IFERROR(IF('Patient Admission Report'!B1173="","",'Patient Admission Report'!B1173),"")</f>
        <v/>
      </c>
      <c r="H1178" s="68" t="str">
        <f>IFERROR(IF('Patient Admission Report'!C1173="","",'Patient Admission Report'!C1173),"")</f>
        <v/>
      </c>
      <c r="I1178" s="77" t="str">
        <f>IFERROR(IF('Patient Admission Report'!D1173="","",'Patient Admission Report'!D1173),"")</f>
        <v/>
      </c>
      <c r="J1178" s="68" t="str">
        <f>IFERROR(IF('Patient Admission Report'!E1173="","",'Patient Admission Report'!E1173),"")</f>
        <v/>
      </c>
      <c r="K1178" s="68" t="str">
        <f>IFERROR(IF('Patient Admission Report'!F1173="","",'Patient Admission Report'!F1173),"")</f>
        <v/>
      </c>
      <c r="L1178" s="68" t="str">
        <f>IFERROR(IF('Patient Admission Report'!G1173="","",'Patient Admission Report'!G1173),"")</f>
        <v/>
      </c>
      <c r="M1178" s="133" t="str">
        <f>IFERROR(IF('Patient Admission Report'!I1173="","",'Patient Admission Report'!I1173),"")</f>
        <v/>
      </c>
      <c r="N1178" s="124"/>
      <c r="O1178" s="116"/>
      <c r="P1178" s="72"/>
      <c r="Q1178" s="73"/>
      <c r="R1178" s="72"/>
      <c r="S1178" s="72"/>
      <c r="T1178" s="73"/>
      <c r="U1178" s="69"/>
      <c r="V1178" s="69"/>
      <c r="W1178" s="136"/>
      <c r="X1178" s="139"/>
      <c r="Y1178" s="121"/>
      <c r="Z1178" s="143" t="str">
        <f>IFERROR(VLOOKUP('Care Companion Tracker'!$G1178,'Patient Discharge Report'!$B$11:$E$1048576,3,FALSE),"")</f>
        <v/>
      </c>
      <c r="AA1178" s="94" t="str">
        <f>IFERROR(VLOOKUP('Care Companion Tracker'!$G1178,'Patient Discharge Report'!$B$11:$E$1048576,4,FALSE),"")</f>
        <v/>
      </c>
      <c r="AB1178" s="179">
        <f>ROUND(IF('Care Companion Tracker'!$Z1178="",0,('Care Companion Tracker'!$Z1178-'Care Companion Tracker'!$F1178)),0)</f>
        <v>0</v>
      </c>
      <c r="AC1178" s="116"/>
      <c r="AD1178" s="95"/>
    </row>
    <row r="1179" spans="2:30">
      <c r="B1179" s="67">
        <f t="shared" si="36"/>
        <v>1164</v>
      </c>
      <c r="C1179" s="68" t="str">
        <f t="shared" si="37"/>
        <v>Hyderabad</v>
      </c>
      <c r="D1179" s="93" t="str">
        <f>IF(AND('Care Companion Tracker'!$U1179="", 'Care Companion Tracker'!$Z1179=""),"Class not attended", IF(AND('Care Companion Tracker'!$Z1179="",'Care Companion Tracker'!$U1179&lt;&gt;"",$K1179="Surgery",$W1179=""),"Practical Left", IF(AND('Care Companion Tracker'!$Z1179="",'Care Companion Tracker'!$U1179&lt;&gt;"",'Care Companion Tracker'!$K1179="Surgery",'Care Companion Tracker'!$Y1179=""),"Evaluation left",IF(OR(AND('Care Companion Tracker'!$Z1179&lt;&gt;"",'Care Companion Tracker'!$K1179="Surgery",'Care Companion Tracker'!$U1179&lt;&gt;"",'Care Companion Tracker'!$W1179&lt;&gt;"",'Care Companion Tracker'!$Y1179&lt;&gt;""),AND('Care Companion Tracker'!$Z1179&lt;&gt;"",'Care Companion Tracker'!$K1179="Procedure",'Care Companion Tracker'!$U1179&lt;&gt;""),AND('Care Companion Tracker'!$Z1179&lt;&gt;"",'Care Companion Tracker'!$K1179="Observation",'Care Companion Tracker'!$U1179&lt;&gt;"")),"Discharged &amp; completed",IF(AND('Care Companion Tracker'!$Z1179&lt;&gt;"",'Care Companion Tracker'!$U1179&lt;&gt;"",'Care Companion Tracker'!$W1179=""),"Discharged but no practical", IF(AND('Care Companion Tracker'!$Z1179&lt;&gt;"",'Care Companion Tracker'!$U1179&lt;&gt;"",'Care Companion Tracker'!$K1179="Surgery",'Care Companion Tracker'!$Y1179=""),"Discharged but no evaluation",IF(AND('Care Companion Tracker'!$Z1179&lt;&gt;"",'Care Companion Tracker'!$U1179=""),"Discharged but no class","Completed but not discharged")))))))</f>
        <v>Class not attended</v>
      </c>
      <c r="E1179" s="129" t="str">
        <f>IF(Table4[[#This Row],[DOA (DD/MM/YY)]]="","",TEXT(Table4[[#This Row],[DOA (DD/MM/YY)]],"mmm-yy"))</f>
        <v/>
      </c>
      <c r="F1179" s="148" t="str">
        <f>IF('Patient Admission Report'!H1174="","",'Patient Admission Report'!H1174)</f>
        <v/>
      </c>
      <c r="G1179" s="112" t="str">
        <f>IFERROR(IF('Patient Admission Report'!B1174="","",'Patient Admission Report'!B1174),"")</f>
        <v/>
      </c>
      <c r="H1179" s="68" t="str">
        <f>IFERROR(IF('Patient Admission Report'!C1174="","",'Patient Admission Report'!C1174),"")</f>
        <v/>
      </c>
      <c r="I1179" s="77" t="str">
        <f>IFERROR(IF('Patient Admission Report'!D1174="","",'Patient Admission Report'!D1174),"")</f>
        <v/>
      </c>
      <c r="J1179" s="68" t="str">
        <f>IFERROR(IF('Patient Admission Report'!E1174="","",'Patient Admission Report'!E1174),"")</f>
        <v/>
      </c>
      <c r="K1179" s="68" t="str">
        <f>IFERROR(IF('Patient Admission Report'!F1174="","",'Patient Admission Report'!F1174),"")</f>
        <v/>
      </c>
      <c r="L1179" s="68" t="str">
        <f>IFERROR(IF('Patient Admission Report'!G1174="","",'Patient Admission Report'!G1174),"")</f>
        <v/>
      </c>
      <c r="M1179" s="133" t="str">
        <f>IFERROR(IF('Patient Admission Report'!I1174="","",'Patient Admission Report'!I1174),"")</f>
        <v/>
      </c>
      <c r="N1179" s="124"/>
      <c r="O1179" s="116"/>
      <c r="P1179" s="72"/>
      <c r="Q1179" s="73"/>
      <c r="R1179" s="72"/>
      <c r="S1179" s="72"/>
      <c r="T1179" s="73"/>
      <c r="U1179" s="69"/>
      <c r="V1179" s="69"/>
      <c r="W1179" s="136"/>
      <c r="X1179" s="139"/>
      <c r="Y1179" s="121"/>
      <c r="Z1179" s="143" t="str">
        <f>IFERROR(VLOOKUP('Care Companion Tracker'!$G1179,'Patient Discharge Report'!$B$11:$E$1048576,3,FALSE),"")</f>
        <v/>
      </c>
      <c r="AA1179" s="94" t="str">
        <f>IFERROR(VLOOKUP('Care Companion Tracker'!$G1179,'Patient Discharge Report'!$B$11:$E$1048576,4,FALSE),"")</f>
        <v/>
      </c>
      <c r="AB1179" s="179">
        <f>ROUND(IF('Care Companion Tracker'!$Z1179="",0,('Care Companion Tracker'!$Z1179-'Care Companion Tracker'!$F1179)),0)</f>
        <v>0</v>
      </c>
      <c r="AC1179" s="116"/>
      <c r="AD1179" s="95"/>
    </row>
    <row r="1180" spans="2:30">
      <c r="B1180" s="67">
        <f t="shared" si="36"/>
        <v>1165</v>
      </c>
      <c r="C1180" s="68" t="str">
        <f t="shared" si="37"/>
        <v>Hyderabad</v>
      </c>
      <c r="D1180" s="93" t="str">
        <f>IF(AND('Care Companion Tracker'!$U1180="", 'Care Companion Tracker'!$Z1180=""),"Class not attended", IF(AND('Care Companion Tracker'!$Z1180="",'Care Companion Tracker'!$U1180&lt;&gt;"",$K1180="Surgery",$W1180=""),"Practical Left", IF(AND('Care Companion Tracker'!$Z1180="",'Care Companion Tracker'!$U1180&lt;&gt;"",'Care Companion Tracker'!$K1180="Surgery",'Care Companion Tracker'!$Y1180=""),"Evaluation left",IF(OR(AND('Care Companion Tracker'!$Z1180&lt;&gt;"",'Care Companion Tracker'!$K1180="Surgery",'Care Companion Tracker'!$U1180&lt;&gt;"",'Care Companion Tracker'!$W1180&lt;&gt;"",'Care Companion Tracker'!$Y1180&lt;&gt;""),AND('Care Companion Tracker'!$Z1180&lt;&gt;"",'Care Companion Tracker'!$K1180="Procedure",'Care Companion Tracker'!$U1180&lt;&gt;""),AND('Care Companion Tracker'!$Z1180&lt;&gt;"",'Care Companion Tracker'!$K1180="Observation",'Care Companion Tracker'!$U1180&lt;&gt;"")),"Discharged &amp; completed",IF(AND('Care Companion Tracker'!$Z1180&lt;&gt;"",'Care Companion Tracker'!$U1180&lt;&gt;"",'Care Companion Tracker'!$W1180=""),"Discharged but no practical", IF(AND('Care Companion Tracker'!$Z1180&lt;&gt;"",'Care Companion Tracker'!$U1180&lt;&gt;"",'Care Companion Tracker'!$K1180="Surgery",'Care Companion Tracker'!$Y1180=""),"Discharged but no evaluation",IF(AND('Care Companion Tracker'!$Z1180&lt;&gt;"",'Care Companion Tracker'!$U1180=""),"Discharged but no class","Completed but not discharged")))))))</f>
        <v>Class not attended</v>
      </c>
      <c r="E1180" s="129" t="str">
        <f>IF(Table4[[#This Row],[DOA (DD/MM/YY)]]="","",TEXT(Table4[[#This Row],[DOA (DD/MM/YY)]],"mmm-yy"))</f>
        <v/>
      </c>
      <c r="F1180" s="148" t="str">
        <f>IF('Patient Admission Report'!H1175="","",'Patient Admission Report'!H1175)</f>
        <v/>
      </c>
      <c r="G1180" s="112" t="str">
        <f>IFERROR(IF('Patient Admission Report'!B1175="","",'Patient Admission Report'!B1175),"")</f>
        <v/>
      </c>
      <c r="H1180" s="68" t="str">
        <f>IFERROR(IF('Patient Admission Report'!C1175="","",'Patient Admission Report'!C1175),"")</f>
        <v/>
      </c>
      <c r="I1180" s="77" t="str">
        <f>IFERROR(IF('Patient Admission Report'!D1175="","",'Patient Admission Report'!D1175),"")</f>
        <v/>
      </c>
      <c r="J1180" s="68" t="str">
        <f>IFERROR(IF('Patient Admission Report'!E1175="","",'Patient Admission Report'!E1175),"")</f>
        <v/>
      </c>
      <c r="K1180" s="68" t="str">
        <f>IFERROR(IF('Patient Admission Report'!F1175="","",'Patient Admission Report'!F1175),"")</f>
        <v/>
      </c>
      <c r="L1180" s="68" t="str">
        <f>IFERROR(IF('Patient Admission Report'!G1175="","",'Patient Admission Report'!G1175),"")</f>
        <v/>
      </c>
      <c r="M1180" s="133" t="str">
        <f>IFERROR(IF('Patient Admission Report'!I1175="","",'Patient Admission Report'!I1175),"")</f>
        <v/>
      </c>
      <c r="N1180" s="124"/>
      <c r="O1180" s="116"/>
      <c r="P1180" s="72"/>
      <c r="Q1180" s="73"/>
      <c r="R1180" s="72"/>
      <c r="S1180" s="72"/>
      <c r="T1180" s="73"/>
      <c r="U1180" s="69"/>
      <c r="V1180" s="69"/>
      <c r="W1180" s="136"/>
      <c r="X1180" s="139"/>
      <c r="Y1180" s="121"/>
      <c r="Z1180" s="143" t="str">
        <f>IFERROR(VLOOKUP('Care Companion Tracker'!$G1180,'Patient Discharge Report'!$B$11:$E$1048576,3,FALSE),"")</f>
        <v/>
      </c>
      <c r="AA1180" s="94" t="str">
        <f>IFERROR(VLOOKUP('Care Companion Tracker'!$G1180,'Patient Discharge Report'!$B$11:$E$1048576,4,FALSE),"")</f>
        <v/>
      </c>
      <c r="AB1180" s="179">
        <f>ROUND(IF('Care Companion Tracker'!$Z1180="",0,('Care Companion Tracker'!$Z1180-'Care Companion Tracker'!$F1180)),0)</f>
        <v>0</v>
      </c>
      <c r="AC1180" s="116"/>
      <c r="AD1180" s="95"/>
    </row>
    <row r="1181" spans="2:30">
      <c r="B1181" s="67">
        <f t="shared" si="36"/>
        <v>1166</v>
      </c>
      <c r="C1181" s="68" t="str">
        <f t="shared" si="37"/>
        <v>Hyderabad</v>
      </c>
      <c r="D1181" s="93" t="str">
        <f>IF(AND('Care Companion Tracker'!$U1181="", 'Care Companion Tracker'!$Z1181=""),"Class not attended", IF(AND('Care Companion Tracker'!$Z1181="",'Care Companion Tracker'!$U1181&lt;&gt;"",$K1181="Surgery",$W1181=""),"Practical Left", IF(AND('Care Companion Tracker'!$Z1181="",'Care Companion Tracker'!$U1181&lt;&gt;"",'Care Companion Tracker'!$K1181="Surgery",'Care Companion Tracker'!$Y1181=""),"Evaluation left",IF(OR(AND('Care Companion Tracker'!$Z1181&lt;&gt;"",'Care Companion Tracker'!$K1181="Surgery",'Care Companion Tracker'!$U1181&lt;&gt;"",'Care Companion Tracker'!$W1181&lt;&gt;"",'Care Companion Tracker'!$Y1181&lt;&gt;""),AND('Care Companion Tracker'!$Z1181&lt;&gt;"",'Care Companion Tracker'!$K1181="Procedure",'Care Companion Tracker'!$U1181&lt;&gt;""),AND('Care Companion Tracker'!$Z1181&lt;&gt;"",'Care Companion Tracker'!$K1181="Observation",'Care Companion Tracker'!$U1181&lt;&gt;"")),"Discharged &amp; completed",IF(AND('Care Companion Tracker'!$Z1181&lt;&gt;"",'Care Companion Tracker'!$U1181&lt;&gt;"",'Care Companion Tracker'!$W1181=""),"Discharged but no practical", IF(AND('Care Companion Tracker'!$Z1181&lt;&gt;"",'Care Companion Tracker'!$U1181&lt;&gt;"",'Care Companion Tracker'!$K1181="Surgery",'Care Companion Tracker'!$Y1181=""),"Discharged but no evaluation",IF(AND('Care Companion Tracker'!$Z1181&lt;&gt;"",'Care Companion Tracker'!$U1181=""),"Discharged but no class","Completed but not discharged")))))))</f>
        <v>Class not attended</v>
      </c>
      <c r="E1181" s="129" t="str">
        <f>IF(Table4[[#This Row],[DOA (DD/MM/YY)]]="","",TEXT(Table4[[#This Row],[DOA (DD/MM/YY)]],"mmm-yy"))</f>
        <v/>
      </c>
      <c r="F1181" s="148" t="str">
        <f>IF('Patient Admission Report'!H1176="","",'Patient Admission Report'!H1176)</f>
        <v/>
      </c>
      <c r="G1181" s="112" t="str">
        <f>IFERROR(IF('Patient Admission Report'!B1176="","",'Patient Admission Report'!B1176),"")</f>
        <v/>
      </c>
      <c r="H1181" s="68" t="str">
        <f>IFERROR(IF('Patient Admission Report'!C1176="","",'Patient Admission Report'!C1176),"")</f>
        <v/>
      </c>
      <c r="I1181" s="77" t="str">
        <f>IFERROR(IF('Patient Admission Report'!D1176="","",'Patient Admission Report'!D1176),"")</f>
        <v/>
      </c>
      <c r="J1181" s="68" t="str">
        <f>IFERROR(IF('Patient Admission Report'!E1176="","",'Patient Admission Report'!E1176),"")</f>
        <v/>
      </c>
      <c r="K1181" s="68" t="str">
        <f>IFERROR(IF('Patient Admission Report'!F1176="","",'Patient Admission Report'!F1176),"")</f>
        <v/>
      </c>
      <c r="L1181" s="68" t="str">
        <f>IFERROR(IF('Patient Admission Report'!G1176="","",'Patient Admission Report'!G1176),"")</f>
        <v/>
      </c>
      <c r="M1181" s="133" t="str">
        <f>IFERROR(IF('Patient Admission Report'!I1176="","",'Patient Admission Report'!I1176),"")</f>
        <v/>
      </c>
      <c r="N1181" s="124"/>
      <c r="O1181" s="116"/>
      <c r="P1181" s="72"/>
      <c r="Q1181" s="73"/>
      <c r="R1181" s="72"/>
      <c r="S1181" s="72"/>
      <c r="T1181" s="73"/>
      <c r="U1181" s="69"/>
      <c r="V1181" s="69"/>
      <c r="W1181" s="136"/>
      <c r="X1181" s="139"/>
      <c r="Y1181" s="121"/>
      <c r="Z1181" s="143" t="str">
        <f>IFERROR(VLOOKUP('Care Companion Tracker'!$G1181,'Patient Discharge Report'!$B$11:$E$1048576,3,FALSE),"")</f>
        <v/>
      </c>
      <c r="AA1181" s="94" t="str">
        <f>IFERROR(VLOOKUP('Care Companion Tracker'!$G1181,'Patient Discharge Report'!$B$11:$E$1048576,4,FALSE),"")</f>
        <v/>
      </c>
      <c r="AB1181" s="179">
        <f>ROUND(IF('Care Companion Tracker'!$Z1181="",0,('Care Companion Tracker'!$Z1181-'Care Companion Tracker'!$F1181)),0)</f>
        <v>0</v>
      </c>
      <c r="AC1181" s="116"/>
      <c r="AD1181" s="95"/>
    </row>
    <row r="1182" spans="2:30">
      <c r="B1182" s="67">
        <f t="shared" si="36"/>
        <v>1167</v>
      </c>
      <c r="C1182" s="68" t="str">
        <f t="shared" si="37"/>
        <v>Hyderabad</v>
      </c>
      <c r="D1182" s="93" t="str">
        <f>IF(AND('Care Companion Tracker'!$U1182="", 'Care Companion Tracker'!$Z1182=""),"Class not attended", IF(AND('Care Companion Tracker'!$Z1182="",'Care Companion Tracker'!$U1182&lt;&gt;"",$K1182="Surgery",$W1182=""),"Practical Left", IF(AND('Care Companion Tracker'!$Z1182="",'Care Companion Tracker'!$U1182&lt;&gt;"",'Care Companion Tracker'!$K1182="Surgery",'Care Companion Tracker'!$Y1182=""),"Evaluation left",IF(OR(AND('Care Companion Tracker'!$Z1182&lt;&gt;"",'Care Companion Tracker'!$K1182="Surgery",'Care Companion Tracker'!$U1182&lt;&gt;"",'Care Companion Tracker'!$W1182&lt;&gt;"",'Care Companion Tracker'!$Y1182&lt;&gt;""),AND('Care Companion Tracker'!$Z1182&lt;&gt;"",'Care Companion Tracker'!$K1182="Procedure",'Care Companion Tracker'!$U1182&lt;&gt;""),AND('Care Companion Tracker'!$Z1182&lt;&gt;"",'Care Companion Tracker'!$K1182="Observation",'Care Companion Tracker'!$U1182&lt;&gt;"")),"Discharged &amp; completed",IF(AND('Care Companion Tracker'!$Z1182&lt;&gt;"",'Care Companion Tracker'!$U1182&lt;&gt;"",'Care Companion Tracker'!$W1182=""),"Discharged but no practical", IF(AND('Care Companion Tracker'!$Z1182&lt;&gt;"",'Care Companion Tracker'!$U1182&lt;&gt;"",'Care Companion Tracker'!$K1182="Surgery",'Care Companion Tracker'!$Y1182=""),"Discharged but no evaluation",IF(AND('Care Companion Tracker'!$Z1182&lt;&gt;"",'Care Companion Tracker'!$U1182=""),"Discharged but no class","Completed but not discharged")))))))</f>
        <v>Class not attended</v>
      </c>
      <c r="E1182" s="129" t="str">
        <f>IF(Table4[[#This Row],[DOA (DD/MM/YY)]]="","",TEXT(Table4[[#This Row],[DOA (DD/MM/YY)]],"mmm-yy"))</f>
        <v/>
      </c>
      <c r="F1182" s="148" t="str">
        <f>IF('Patient Admission Report'!H1177="","",'Patient Admission Report'!H1177)</f>
        <v/>
      </c>
      <c r="G1182" s="112" t="str">
        <f>IFERROR(IF('Patient Admission Report'!B1177="","",'Patient Admission Report'!B1177),"")</f>
        <v/>
      </c>
      <c r="H1182" s="68" t="str">
        <f>IFERROR(IF('Patient Admission Report'!C1177="","",'Patient Admission Report'!C1177),"")</f>
        <v/>
      </c>
      <c r="I1182" s="77" t="str">
        <f>IFERROR(IF('Patient Admission Report'!D1177="","",'Patient Admission Report'!D1177),"")</f>
        <v/>
      </c>
      <c r="J1182" s="68" t="str">
        <f>IFERROR(IF('Patient Admission Report'!E1177="","",'Patient Admission Report'!E1177),"")</f>
        <v/>
      </c>
      <c r="K1182" s="68" t="str">
        <f>IFERROR(IF('Patient Admission Report'!F1177="","",'Patient Admission Report'!F1177),"")</f>
        <v/>
      </c>
      <c r="L1182" s="68" t="str">
        <f>IFERROR(IF('Patient Admission Report'!G1177="","",'Patient Admission Report'!G1177),"")</f>
        <v/>
      </c>
      <c r="M1182" s="133" t="str">
        <f>IFERROR(IF('Patient Admission Report'!I1177="","",'Patient Admission Report'!I1177),"")</f>
        <v/>
      </c>
      <c r="N1182" s="124"/>
      <c r="O1182" s="116"/>
      <c r="P1182" s="72"/>
      <c r="Q1182" s="73"/>
      <c r="R1182" s="72"/>
      <c r="S1182" s="72"/>
      <c r="T1182" s="73"/>
      <c r="U1182" s="69"/>
      <c r="V1182" s="69"/>
      <c r="W1182" s="136"/>
      <c r="X1182" s="139"/>
      <c r="Y1182" s="121"/>
      <c r="Z1182" s="143" t="str">
        <f>IFERROR(VLOOKUP('Care Companion Tracker'!$G1182,'Patient Discharge Report'!$B$11:$E$1048576,3,FALSE),"")</f>
        <v/>
      </c>
      <c r="AA1182" s="94" t="str">
        <f>IFERROR(VLOOKUP('Care Companion Tracker'!$G1182,'Patient Discharge Report'!$B$11:$E$1048576,4,FALSE),"")</f>
        <v/>
      </c>
      <c r="AB1182" s="179">
        <f>ROUND(IF('Care Companion Tracker'!$Z1182="",0,('Care Companion Tracker'!$Z1182-'Care Companion Tracker'!$F1182)),0)</f>
        <v>0</v>
      </c>
      <c r="AC1182" s="116"/>
      <c r="AD1182" s="95"/>
    </row>
    <row r="1183" spans="2:30">
      <c r="B1183" s="67">
        <f t="shared" si="36"/>
        <v>1168</v>
      </c>
      <c r="C1183" s="68" t="str">
        <f t="shared" si="37"/>
        <v>Hyderabad</v>
      </c>
      <c r="D1183" s="93" t="str">
        <f>IF(AND('Care Companion Tracker'!$U1183="", 'Care Companion Tracker'!$Z1183=""),"Class not attended", IF(AND('Care Companion Tracker'!$Z1183="",'Care Companion Tracker'!$U1183&lt;&gt;"",$K1183="Surgery",$W1183=""),"Practical Left", IF(AND('Care Companion Tracker'!$Z1183="",'Care Companion Tracker'!$U1183&lt;&gt;"",'Care Companion Tracker'!$K1183="Surgery",'Care Companion Tracker'!$Y1183=""),"Evaluation left",IF(OR(AND('Care Companion Tracker'!$Z1183&lt;&gt;"",'Care Companion Tracker'!$K1183="Surgery",'Care Companion Tracker'!$U1183&lt;&gt;"",'Care Companion Tracker'!$W1183&lt;&gt;"",'Care Companion Tracker'!$Y1183&lt;&gt;""),AND('Care Companion Tracker'!$Z1183&lt;&gt;"",'Care Companion Tracker'!$K1183="Procedure",'Care Companion Tracker'!$U1183&lt;&gt;""),AND('Care Companion Tracker'!$Z1183&lt;&gt;"",'Care Companion Tracker'!$K1183="Observation",'Care Companion Tracker'!$U1183&lt;&gt;"")),"Discharged &amp; completed",IF(AND('Care Companion Tracker'!$Z1183&lt;&gt;"",'Care Companion Tracker'!$U1183&lt;&gt;"",'Care Companion Tracker'!$W1183=""),"Discharged but no practical", IF(AND('Care Companion Tracker'!$Z1183&lt;&gt;"",'Care Companion Tracker'!$U1183&lt;&gt;"",'Care Companion Tracker'!$K1183="Surgery",'Care Companion Tracker'!$Y1183=""),"Discharged but no evaluation",IF(AND('Care Companion Tracker'!$Z1183&lt;&gt;"",'Care Companion Tracker'!$U1183=""),"Discharged but no class","Completed but not discharged")))))))</f>
        <v>Class not attended</v>
      </c>
      <c r="E1183" s="129" t="str">
        <f>IF(Table4[[#This Row],[DOA (DD/MM/YY)]]="","",TEXT(Table4[[#This Row],[DOA (DD/MM/YY)]],"mmm-yy"))</f>
        <v/>
      </c>
      <c r="F1183" s="148" t="str">
        <f>IF('Patient Admission Report'!H1178="","",'Patient Admission Report'!H1178)</f>
        <v/>
      </c>
      <c r="G1183" s="112" t="str">
        <f>IFERROR(IF('Patient Admission Report'!B1178="","",'Patient Admission Report'!B1178),"")</f>
        <v/>
      </c>
      <c r="H1183" s="68" t="str">
        <f>IFERROR(IF('Patient Admission Report'!C1178="","",'Patient Admission Report'!C1178),"")</f>
        <v/>
      </c>
      <c r="I1183" s="77" t="str">
        <f>IFERROR(IF('Patient Admission Report'!D1178="","",'Patient Admission Report'!D1178),"")</f>
        <v/>
      </c>
      <c r="J1183" s="68" t="str">
        <f>IFERROR(IF('Patient Admission Report'!E1178="","",'Patient Admission Report'!E1178),"")</f>
        <v/>
      </c>
      <c r="K1183" s="68" t="str">
        <f>IFERROR(IF('Patient Admission Report'!F1178="","",'Patient Admission Report'!F1178),"")</f>
        <v/>
      </c>
      <c r="L1183" s="68" t="str">
        <f>IFERROR(IF('Patient Admission Report'!G1178="","",'Patient Admission Report'!G1178),"")</f>
        <v/>
      </c>
      <c r="M1183" s="133" t="str">
        <f>IFERROR(IF('Patient Admission Report'!I1178="","",'Patient Admission Report'!I1178),"")</f>
        <v/>
      </c>
      <c r="N1183" s="124"/>
      <c r="O1183" s="116"/>
      <c r="P1183" s="72"/>
      <c r="Q1183" s="73"/>
      <c r="R1183" s="72"/>
      <c r="S1183" s="72"/>
      <c r="T1183" s="73"/>
      <c r="U1183" s="69"/>
      <c r="V1183" s="69"/>
      <c r="W1183" s="136"/>
      <c r="X1183" s="139"/>
      <c r="Y1183" s="121"/>
      <c r="Z1183" s="143" t="str">
        <f>IFERROR(VLOOKUP('Care Companion Tracker'!$G1183,'Patient Discharge Report'!$B$11:$E$1048576,3,FALSE),"")</f>
        <v/>
      </c>
      <c r="AA1183" s="94" t="str">
        <f>IFERROR(VLOOKUP('Care Companion Tracker'!$G1183,'Patient Discharge Report'!$B$11:$E$1048576,4,FALSE),"")</f>
        <v/>
      </c>
      <c r="AB1183" s="179">
        <f>ROUND(IF('Care Companion Tracker'!$Z1183="",0,('Care Companion Tracker'!$Z1183-'Care Companion Tracker'!$F1183)),0)</f>
        <v>0</v>
      </c>
      <c r="AC1183" s="116"/>
      <c r="AD1183" s="95"/>
    </row>
    <row r="1184" spans="2:30">
      <c r="B1184" s="67">
        <f t="shared" si="36"/>
        <v>1169</v>
      </c>
      <c r="C1184" s="68" t="str">
        <f t="shared" si="37"/>
        <v>Hyderabad</v>
      </c>
      <c r="D1184" s="93" t="str">
        <f>IF(AND('Care Companion Tracker'!$U1184="", 'Care Companion Tracker'!$Z1184=""),"Class not attended", IF(AND('Care Companion Tracker'!$Z1184="",'Care Companion Tracker'!$U1184&lt;&gt;"",$K1184="Surgery",$W1184=""),"Practical Left", IF(AND('Care Companion Tracker'!$Z1184="",'Care Companion Tracker'!$U1184&lt;&gt;"",'Care Companion Tracker'!$K1184="Surgery",'Care Companion Tracker'!$Y1184=""),"Evaluation left",IF(OR(AND('Care Companion Tracker'!$Z1184&lt;&gt;"",'Care Companion Tracker'!$K1184="Surgery",'Care Companion Tracker'!$U1184&lt;&gt;"",'Care Companion Tracker'!$W1184&lt;&gt;"",'Care Companion Tracker'!$Y1184&lt;&gt;""),AND('Care Companion Tracker'!$Z1184&lt;&gt;"",'Care Companion Tracker'!$K1184="Procedure",'Care Companion Tracker'!$U1184&lt;&gt;""),AND('Care Companion Tracker'!$Z1184&lt;&gt;"",'Care Companion Tracker'!$K1184="Observation",'Care Companion Tracker'!$U1184&lt;&gt;"")),"Discharged &amp; completed",IF(AND('Care Companion Tracker'!$Z1184&lt;&gt;"",'Care Companion Tracker'!$U1184&lt;&gt;"",'Care Companion Tracker'!$W1184=""),"Discharged but no practical", IF(AND('Care Companion Tracker'!$Z1184&lt;&gt;"",'Care Companion Tracker'!$U1184&lt;&gt;"",'Care Companion Tracker'!$K1184="Surgery",'Care Companion Tracker'!$Y1184=""),"Discharged but no evaluation",IF(AND('Care Companion Tracker'!$Z1184&lt;&gt;"",'Care Companion Tracker'!$U1184=""),"Discharged but no class","Completed but not discharged")))))))</f>
        <v>Class not attended</v>
      </c>
      <c r="E1184" s="129" t="str">
        <f>IF(Table4[[#This Row],[DOA (DD/MM/YY)]]="","",TEXT(Table4[[#This Row],[DOA (DD/MM/YY)]],"mmm-yy"))</f>
        <v/>
      </c>
      <c r="F1184" s="148" t="str">
        <f>IF('Patient Admission Report'!H1179="","",'Patient Admission Report'!H1179)</f>
        <v/>
      </c>
      <c r="G1184" s="112" t="str">
        <f>IFERROR(IF('Patient Admission Report'!B1179="","",'Patient Admission Report'!B1179),"")</f>
        <v/>
      </c>
      <c r="H1184" s="68" t="str">
        <f>IFERROR(IF('Patient Admission Report'!C1179="","",'Patient Admission Report'!C1179),"")</f>
        <v/>
      </c>
      <c r="I1184" s="77" t="str">
        <f>IFERROR(IF('Patient Admission Report'!D1179="","",'Patient Admission Report'!D1179),"")</f>
        <v/>
      </c>
      <c r="J1184" s="68" t="str">
        <f>IFERROR(IF('Patient Admission Report'!E1179="","",'Patient Admission Report'!E1179),"")</f>
        <v/>
      </c>
      <c r="K1184" s="68" t="str">
        <f>IFERROR(IF('Patient Admission Report'!F1179="","",'Patient Admission Report'!F1179),"")</f>
        <v/>
      </c>
      <c r="L1184" s="68" t="str">
        <f>IFERROR(IF('Patient Admission Report'!G1179="","",'Patient Admission Report'!G1179),"")</f>
        <v/>
      </c>
      <c r="M1184" s="133" t="str">
        <f>IFERROR(IF('Patient Admission Report'!I1179="","",'Patient Admission Report'!I1179),"")</f>
        <v/>
      </c>
      <c r="N1184" s="124"/>
      <c r="O1184" s="116"/>
      <c r="P1184" s="72"/>
      <c r="Q1184" s="73"/>
      <c r="R1184" s="72"/>
      <c r="S1184" s="72"/>
      <c r="T1184" s="73"/>
      <c r="U1184" s="69"/>
      <c r="V1184" s="69"/>
      <c r="W1184" s="136"/>
      <c r="X1184" s="139"/>
      <c r="Y1184" s="121"/>
      <c r="Z1184" s="143" t="str">
        <f>IFERROR(VLOOKUP('Care Companion Tracker'!$G1184,'Patient Discharge Report'!$B$11:$E$1048576,3,FALSE),"")</f>
        <v/>
      </c>
      <c r="AA1184" s="94" t="str">
        <f>IFERROR(VLOOKUP('Care Companion Tracker'!$G1184,'Patient Discharge Report'!$B$11:$E$1048576,4,FALSE),"")</f>
        <v/>
      </c>
      <c r="AB1184" s="179">
        <f>ROUND(IF('Care Companion Tracker'!$Z1184="",0,('Care Companion Tracker'!$Z1184-'Care Companion Tracker'!$F1184)),0)</f>
        <v>0</v>
      </c>
      <c r="AC1184" s="116"/>
      <c r="AD1184" s="95"/>
    </row>
    <row r="1185" spans="2:30">
      <c r="B1185" s="67">
        <f t="shared" si="36"/>
        <v>1170</v>
      </c>
      <c r="C1185" s="68" t="str">
        <f t="shared" si="37"/>
        <v>Hyderabad</v>
      </c>
      <c r="D1185" s="93" t="str">
        <f>IF(AND('Care Companion Tracker'!$U1185="", 'Care Companion Tracker'!$Z1185=""),"Class not attended", IF(AND('Care Companion Tracker'!$Z1185="",'Care Companion Tracker'!$U1185&lt;&gt;"",$K1185="Surgery",$W1185=""),"Practical Left", IF(AND('Care Companion Tracker'!$Z1185="",'Care Companion Tracker'!$U1185&lt;&gt;"",'Care Companion Tracker'!$K1185="Surgery",'Care Companion Tracker'!$Y1185=""),"Evaluation left",IF(OR(AND('Care Companion Tracker'!$Z1185&lt;&gt;"",'Care Companion Tracker'!$K1185="Surgery",'Care Companion Tracker'!$U1185&lt;&gt;"",'Care Companion Tracker'!$W1185&lt;&gt;"",'Care Companion Tracker'!$Y1185&lt;&gt;""),AND('Care Companion Tracker'!$Z1185&lt;&gt;"",'Care Companion Tracker'!$K1185="Procedure",'Care Companion Tracker'!$U1185&lt;&gt;""),AND('Care Companion Tracker'!$Z1185&lt;&gt;"",'Care Companion Tracker'!$K1185="Observation",'Care Companion Tracker'!$U1185&lt;&gt;"")),"Discharged &amp; completed",IF(AND('Care Companion Tracker'!$Z1185&lt;&gt;"",'Care Companion Tracker'!$U1185&lt;&gt;"",'Care Companion Tracker'!$W1185=""),"Discharged but no practical", IF(AND('Care Companion Tracker'!$Z1185&lt;&gt;"",'Care Companion Tracker'!$U1185&lt;&gt;"",'Care Companion Tracker'!$K1185="Surgery",'Care Companion Tracker'!$Y1185=""),"Discharged but no evaluation",IF(AND('Care Companion Tracker'!$Z1185&lt;&gt;"",'Care Companion Tracker'!$U1185=""),"Discharged but no class","Completed but not discharged")))))))</f>
        <v>Class not attended</v>
      </c>
      <c r="E1185" s="129" t="str">
        <f>IF(Table4[[#This Row],[DOA (DD/MM/YY)]]="","",TEXT(Table4[[#This Row],[DOA (DD/MM/YY)]],"mmm-yy"))</f>
        <v/>
      </c>
      <c r="F1185" s="148" t="str">
        <f>IF('Patient Admission Report'!H1180="","",'Patient Admission Report'!H1180)</f>
        <v/>
      </c>
      <c r="G1185" s="112" t="str">
        <f>IFERROR(IF('Patient Admission Report'!B1180="","",'Patient Admission Report'!B1180),"")</f>
        <v/>
      </c>
      <c r="H1185" s="68" t="str">
        <f>IFERROR(IF('Patient Admission Report'!C1180="","",'Patient Admission Report'!C1180),"")</f>
        <v/>
      </c>
      <c r="I1185" s="77" t="str">
        <f>IFERROR(IF('Patient Admission Report'!D1180="","",'Patient Admission Report'!D1180),"")</f>
        <v/>
      </c>
      <c r="J1185" s="68" t="str">
        <f>IFERROR(IF('Patient Admission Report'!E1180="","",'Patient Admission Report'!E1180),"")</f>
        <v/>
      </c>
      <c r="K1185" s="68" t="str">
        <f>IFERROR(IF('Patient Admission Report'!F1180="","",'Patient Admission Report'!F1180),"")</f>
        <v/>
      </c>
      <c r="L1185" s="68" t="str">
        <f>IFERROR(IF('Patient Admission Report'!G1180="","",'Patient Admission Report'!G1180),"")</f>
        <v/>
      </c>
      <c r="M1185" s="133" t="str">
        <f>IFERROR(IF('Patient Admission Report'!I1180="","",'Patient Admission Report'!I1180),"")</f>
        <v/>
      </c>
      <c r="N1185" s="124"/>
      <c r="O1185" s="116"/>
      <c r="P1185" s="72"/>
      <c r="Q1185" s="73"/>
      <c r="R1185" s="72"/>
      <c r="S1185" s="72"/>
      <c r="T1185" s="73"/>
      <c r="U1185" s="69"/>
      <c r="V1185" s="69"/>
      <c r="W1185" s="136"/>
      <c r="X1185" s="139"/>
      <c r="Y1185" s="121"/>
      <c r="Z1185" s="143" t="str">
        <f>IFERROR(VLOOKUP('Care Companion Tracker'!$G1185,'Patient Discharge Report'!$B$11:$E$1048576,3,FALSE),"")</f>
        <v/>
      </c>
      <c r="AA1185" s="94" t="str">
        <f>IFERROR(VLOOKUP('Care Companion Tracker'!$G1185,'Patient Discharge Report'!$B$11:$E$1048576,4,FALSE),"")</f>
        <v/>
      </c>
      <c r="AB1185" s="179">
        <f>ROUND(IF('Care Companion Tracker'!$Z1185="",0,('Care Companion Tracker'!$Z1185-'Care Companion Tracker'!$F1185)),0)</f>
        <v>0</v>
      </c>
      <c r="AC1185" s="116"/>
      <c r="AD1185" s="95"/>
    </row>
    <row r="1186" spans="2:30">
      <c r="B1186" s="67">
        <f t="shared" si="36"/>
        <v>1171</v>
      </c>
      <c r="C1186" s="68" t="str">
        <f t="shared" si="37"/>
        <v>Hyderabad</v>
      </c>
      <c r="D1186" s="93" t="str">
        <f>IF(AND('Care Companion Tracker'!$U1186="", 'Care Companion Tracker'!$Z1186=""),"Class not attended", IF(AND('Care Companion Tracker'!$Z1186="",'Care Companion Tracker'!$U1186&lt;&gt;"",$K1186="Surgery",$W1186=""),"Practical Left", IF(AND('Care Companion Tracker'!$Z1186="",'Care Companion Tracker'!$U1186&lt;&gt;"",'Care Companion Tracker'!$K1186="Surgery",'Care Companion Tracker'!$Y1186=""),"Evaluation left",IF(OR(AND('Care Companion Tracker'!$Z1186&lt;&gt;"",'Care Companion Tracker'!$K1186="Surgery",'Care Companion Tracker'!$U1186&lt;&gt;"",'Care Companion Tracker'!$W1186&lt;&gt;"",'Care Companion Tracker'!$Y1186&lt;&gt;""),AND('Care Companion Tracker'!$Z1186&lt;&gt;"",'Care Companion Tracker'!$K1186="Procedure",'Care Companion Tracker'!$U1186&lt;&gt;""),AND('Care Companion Tracker'!$Z1186&lt;&gt;"",'Care Companion Tracker'!$K1186="Observation",'Care Companion Tracker'!$U1186&lt;&gt;"")),"Discharged &amp; completed",IF(AND('Care Companion Tracker'!$Z1186&lt;&gt;"",'Care Companion Tracker'!$U1186&lt;&gt;"",'Care Companion Tracker'!$W1186=""),"Discharged but no practical", IF(AND('Care Companion Tracker'!$Z1186&lt;&gt;"",'Care Companion Tracker'!$U1186&lt;&gt;"",'Care Companion Tracker'!$K1186="Surgery",'Care Companion Tracker'!$Y1186=""),"Discharged but no evaluation",IF(AND('Care Companion Tracker'!$Z1186&lt;&gt;"",'Care Companion Tracker'!$U1186=""),"Discharged but no class","Completed but not discharged")))))))</f>
        <v>Class not attended</v>
      </c>
      <c r="E1186" s="129" t="str">
        <f>IF(Table4[[#This Row],[DOA (DD/MM/YY)]]="","",TEXT(Table4[[#This Row],[DOA (DD/MM/YY)]],"mmm-yy"))</f>
        <v/>
      </c>
      <c r="F1186" s="148" t="str">
        <f>IF('Patient Admission Report'!H1181="","",'Patient Admission Report'!H1181)</f>
        <v/>
      </c>
      <c r="G1186" s="112" t="str">
        <f>IFERROR(IF('Patient Admission Report'!B1181="","",'Patient Admission Report'!B1181),"")</f>
        <v/>
      </c>
      <c r="H1186" s="70" t="str">
        <f>IFERROR(IF('Patient Admission Report'!C1181="","",'Patient Admission Report'!C1181),"")</f>
        <v/>
      </c>
      <c r="I1186" s="77" t="str">
        <f>IFERROR(IF('Patient Admission Report'!D1181="","",'Patient Admission Report'!D1181),"")</f>
        <v/>
      </c>
      <c r="J1186" s="70" t="str">
        <f>IFERROR(IF('Patient Admission Report'!E1181="","",'Patient Admission Report'!E1181),"")</f>
        <v/>
      </c>
      <c r="K1186" s="70" t="str">
        <f>IFERROR(IF('Patient Admission Report'!F1181="","",'Patient Admission Report'!F1181),"")</f>
        <v/>
      </c>
      <c r="L1186" s="70" t="str">
        <f>IFERROR(IF('Patient Admission Report'!G1181="","",'Patient Admission Report'!G1181),"")</f>
        <v/>
      </c>
      <c r="M1186" s="134" t="str">
        <f>IFERROR(IF('Patient Admission Report'!I1181="","",'Patient Admission Report'!I1181),"")</f>
        <v/>
      </c>
      <c r="N1186" s="124"/>
      <c r="O1186" s="116"/>
      <c r="P1186" s="72"/>
      <c r="Q1186" s="73"/>
      <c r="R1186" s="72"/>
      <c r="S1186" s="72"/>
      <c r="T1186" s="73"/>
      <c r="U1186" s="69"/>
      <c r="V1186" s="69"/>
      <c r="W1186" s="136"/>
      <c r="X1186" s="139"/>
      <c r="Y1186" s="121"/>
      <c r="Z1186" s="143" t="str">
        <f>IFERROR(VLOOKUP('Care Companion Tracker'!$G1186,'Patient Discharge Report'!$B$11:$E$1048576,3,FALSE),"")</f>
        <v/>
      </c>
      <c r="AA1186" s="94" t="str">
        <f>IFERROR(VLOOKUP('Care Companion Tracker'!$G1186,'Patient Discharge Report'!$B$11:$E$1048576,4,FALSE),"")</f>
        <v/>
      </c>
      <c r="AB1186" s="179">
        <f>ROUND(IF('Care Companion Tracker'!$Z1186="",0,('Care Companion Tracker'!$Z1186-'Care Companion Tracker'!$F1186)),0)</f>
        <v>0</v>
      </c>
      <c r="AC1186" s="116"/>
      <c r="AD1186" s="95"/>
    </row>
    <row r="1187" spans="2:30">
      <c r="B1187" s="67">
        <f t="shared" si="36"/>
        <v>1172</v>
      </c>
      <c r="C1187" s="68" t="str">
        <f t="shared" si="37"/>
        <v>Hyderabad</v>
      </c>
      <c r="D1187" s="93" t="str">
        <f>IF(AND('Care Companion Tracker'!$U1187="", 'Care Companion Tracker'!$Z1187=""),"Class not attended", IF(AND('Care Companion Tracker'!$Z1187="",'Care Companion Tracker'!$U1187&lt;&gt;"",$K1187="Surgery",$W1187=""),"Practical Left", IF(AND('Care Companion Tracker'!$Z1187="",'Care Companion Tracker'!$U1187&lt;&gt;"",'Care Companion Tracker'!$K1187="Surgery",'Care Companion Tracker'!$Y1187=""),"Evaluation left",IF(OR(AND('Care Companion Tracker'!$Z1187&lt;&gt;"",'Care Companion Tracker'!$K1187="Surgery",'Care Companion Tracker'!$U1187&lt;&gt;"",'Care Companion Tracker'!$W1187&lt;&gt;"",'Care Companion Tracker'!$Y1187&lt;&gt;""),AND('Care Companion Tracker'!$Z1187&lt;&gt;"",'Care Companion Tracker'!$K1187="Procedure",'Care Companion Tracker'!$U1187&lt;&gt;""),AND('Care Companion Tracker'!$Z1187&lt;&gt;"",'Care Companion Tracker'!$K1187="Observation",'Care Companion Tracker'!$U1187&lt;&gt;"")),"Discharged &amp; completed",IF(AND('Care Companion Tracker'!$Z1187&lt;&gt;"",'Care Companion Tracker'!$U1187&lt;&gt;"",'Care Companion Tracker'!$W1187=""),"Discharged but no practical", IF(AND('Care Companion Tracker'!$Z1187&lt;&gt;"",'Care Companion Tracker'!$U1187&lt;&gt;"",'Care Companion Tracker'!$K1187="Surgery",'Care Companion Tracker'!$Y1187=""),"Discharged but no evaluation",IF(AND('Care Companion Tracker'!$Z1187&lt;&gt;"",'Care Companion Tracker'!$U1187=""),"Discharged but no class","Completed but not discharged")))))))</f>
        <v>Class not attended</v>
      </c>
      <c r="E1187" s="129" t="str">
        <f>IF(Table4[[#This Row],[DOA (DD/MM/YY)]]="","",TEXT(Table4[[#This Row],[DOA (DD/MM/YY)]],"mmm-yy"))</f>
        <v/>
      </c>
      <c r="F1187" s="148" t="str">
        <f>IF('Patient Admission Report'!H1182="","",'Patient Admission Report'!H1182)</f>
        <v/>
      </c>
      <c r="G1187" s="112" t="str">
        <f>IFERROR(IF('Patient Admission Report'!B1182="","",'Patient Admission Report'!B1182),"")</f>
        <v/>
      </c>
      <c r="H1187" s="68" t="str">
        <f>IFERROR(IF('Patient Admission Report'!C1182="","",'Patient Admission Report'!C1182),"")</f>
        <v/>
      </c>
      <c r="I1187" s="77" t="str">
        <f>IFERROR(IF('Patient Admission Report'!D1182="","",'Patient Admission Report'!D1182),"")</f>
        <v/>
      </c>
      <c r="J1187" s="68" t="str">
        <f>IFERROR(IF('Patient Admission Report'!E1182="","",'Patient Admission Report'!E1182),"")</f>
        <v/>
      </c>
      <c r="K1187" s="68" t="str">
        <f>IFERROR(IF('Patient Admission Report'!F1182="","",'Patient Admission Report'!F1182),"")</f>
        <v/>
      </c>
      <c r="L1187" s="68" t="str">
        <f>IFERROR(IF('Patient Admission Report'!G1182="","",'Patient Admission Report'!G1182),"")</f>
        <v/>
      </c>
      <c r="M1187" s="133" t="str">
        <f>IFERROR(IF('Patient Admission Report'!I1182="","",'Patient Admission Report'!I1182),"")</f>
        <v/>
      </c>
      <c r="N1187" s="124"/>
      <c r="O1187" s="116"/>
      <c r="P1187" s="72"/>
      <c r="Q1187" s="73"/>
      <c r="R1187" s="72"/>
      <c r="S1187" s="72"/>
      <c r="T1187" s="73"/>
      <c r="U1187" s="69"/>
      <c r="V1187" s="69"/>
      <c r="W1187" s="136"/>
      <c r="X1187" s="139"/>
      <c r="Y1187" s="121"/>
      <c r="Z1187" s="143" t="str">
        <f>IFERROR(VLOOKUP('Care Companion Tracker'!$G1187,'Patient Discharge Report'!$B$11:$E$1048576,3,FALSE),"")</f>
        <v/>
      </c>
      <c r="AA1187" s="94" t="str">
        <f>IFERROR(VLOOKUP('Care Companion Tracker'!$G1187,'Patient Discharge Report'!$B$11:$E$1048576,4,FALSE),"")</f>
        <v/>
      </c>
      <c r="AB1187" s="179">
        <f>ROUND(IF('Care Companion Tracker'!$Z1187="",0,('Care Companion Tracker'!$Z1187-'Care Companion Tracker'!$F1187)),0)</f>
        <v>0</v>
      </c>
      <c r="AC1187" s="116"/>
      <c r="AD1187" s="95"/>
    </row>
    <row r="1188" spans="2:30">
      <c r="B1188" s="67">
        <f t="shared" si="36"/>
        <v>1173</v>
      </c>
      <c r="C1188" s="68" t="str">
        <f t="shared" si="37"/>
        <v>Hyderabad</v>
      </c>
      <c r="D1188" s="93" t="str">
        <f>IF(AND('Care Companion Tracker'!$U1188="", 'Care Companion Tracker'!$Z1188=""),"Class not attended", IF(AND('Care Companion Tracker'!$Z1188="",'Care Companion Tracker'!$U1188&lt;&gt;"",$K1188="Surgery",$W1188=""),"Practical Left", IF(AND('Care Companion Tracker'!$Z1188="",'Care Companion Tracker'!$U1188&lt;&gt;"",'Care Companion Tracker'!$K1188="Surgery",'Care Companion Tracker'!$Y1188=""),"Evaluation left",IF(OR(AND('Care Companion Tracker'!$Z1188&lt;&gt;"",'Care Companion Tracker'!$K1188="Surgery",'Care Companion Tracker'!$U1188&lt;&gt;"",'Care Companion Tracker'!$W1188&lt;&gt;"",'Care Companion Tracker'!$Y1188&lt;&gt;""),AND('Care Companion Tracker'!$Z1188&lt;&gt;"",'Care Companion Tracker'!$K1188="Procedure",'Care Companion Tracker'!$U1188&lt;&gt;""),AND('Care Companion Tracker'!$Z1188&lt;&gt;"",'Care Companion Tracker'!$K1188="Observation",'Care Companion Tracker'!$U1188&lt;&gt;"")),"Discharged &amp; completed",IF(AND('Care Companion Tracker'!$Z1188&lt;&gt;"",'Care Companion Tracker'!$U1188&lt;&gt;"",'Care Companion Tracker'!$W1188=""),"Discharged but no practical", IF(AND('Care Companion Tracker'!$Z1188&lt;&gt;"",'Care Companion Tracker'!$U1188&lt;&gt;"",'Care Companion Tracker'!$K1188="Surgery",'Care Companion Tracker'!$Y1188=""),"Discharged but no evaluation",IF(AND('Care Companion Tracker'!$Z1188&lt;&gt;"",'Care Companion Tracker'!$U1188=""),"Discharged but no class","Completed but not discharged")))))))</f>
        <v>Class not attended</v>
      </c>
      <c r="E1188" s="129" t="str">
        <f>IF(Table4[[#This Row],[DOA (DD/MM/YY)]]="","",TEXT(Table4[[#This Row],[DOA (DD/MM/YY)]],"mmm-yy"))</f>
        <v/>
      </c>
      <c r="F1188" s="148" t="str">
        <f>IF('Patient Admission Report'!H1183="","",'Patient Admission Report'!H1183)</f>
        <v/>
      </c>
      <c r="G1188" s="112" t="str">
        <f>IFERROR(IF('Patient Admission Report'!B1183="","",'Patient Admission Report'!B1183),"")</f>
        <v/>
      </c>
      <c r="H1188" s="68" t="str">
        <f>IFERROR(IF('Patient Admission Report'!C1183="","",'Patient Admission Report'!C1183),"")</f>
        <v/>
      </c>
      <c r="I1188" s="77" t="str">
        <f>IFERROR(IF('Patient Admission Report'!D1183="","",'Patient Admission Report'!D1183),"")</f>
        <v/>
      </c>
      <c r="J1188" s="68" t="str">
        <f>IFERROR(IF('Patient Admission Report'!E1183="","",'Patient Admission Report'!E1183),"")</f>
        <v/>
      </c>
      <c r="K1188" s="68" t="str">
        <f>IFERROR(IF('Patient Admission Report'!F1183="","",'Patient Admission Report'!F1183),"")</f>
        <v/>
      </c>
      <c r="L1188" s="68" t="str">
        <f>IFERROR(IF('Patient Admission Report'!G1183="","",'Patient Admission Report'!G1183),"")</f>
        <v/>
      </c>
      <c r="M1188" s="133" t="str">
        <f>IFERROR(IF('Patient Admission Report'!I1183="","",'Patient Admission Report'!I1183),"")</f>
        <v/>
      </c>
      <c r="N1188" s="124"/>
      <c r="O1188" s="116"/>
      <c r="P1188" s="72"/>
      <c r="Q1188" s="73"/>
      <c r="R1188" s="72"/>
      <c r="S1188" s="72"/>
      <c r="T1188" s="73"/>
      <c r="U1188" s="69"/>
      <c r="V1188" s="69"/>
      <c r="W1188" s="136"/>
      <c r="X1188" s="139"/>
      <c r="Y1188" s="121"/>
      <c r="Z1188" s="143" t="str">
        <f>IFERROR(VLOOKUP('Care Companion Tracker'!$G1188,'Patient Discharge Report'!$B$11:$E$1048576,3,FALSE),"")</f>
        <v/>
      </c>
      <c r="AA1188" s="94" t="str">
        <f>IFERROR(VLOOKUP('Care Companion Tracker'!$G1188,'Patient Discharge Report'!$B$11:$E$1048576,4,FALSE),"")</f>
        <v/>
      </c>
      <c r="AB1188" s="179">
        <f>ROUND(IF('Care Companion Tracker'!$Z1188="",0,('Care Companion Tracker'!$Z1188-'Care Companion Tracker'!$F1188)),0)</f>
        <v>0</v>
      </c>
      <c r="AC1188" s="116"/>
      <c r="AD1188" s="95"/>
    </row>
    <row r="1189" spans="2:30">
      <c r="B1189" s="67">
        <f t="shared" si="36"/>
        <v>1174</v>
      </c>
      <c r="C1189" s="68" t="str">
        <f t="shared" si="37"/>
        <v>Hyderabad</v>
      </c>
      <c r="D1189" s="93" t="str">
        <f>IF(AND('Care Companion Tracker'!$U1189="", 'Care Companion Tracker'!$Z1189=""),"Class not attended", IF(AND('Care Companion Tracker'!$Z1189="",'Care Companion Tracker'!$U1189&lt;&gt;"",$K1189="Surgery",$W1189=""),"Practical Left", IF(AND('Care Companion Tracker'!$Z1189="",'Care Companion Tracker'!$U1189&lt;&gt;"",'Care Companion Tracker'!$K1189="Surgery",'Care Companion Tracker'!$Y1189=""),"Evaluation left",IF(OR(AND('Care Companion Tracker'!$Z1189&lt;&gt;"",'Care Companion Tracker'!$K1189="Surgery",'Care Companion Tracker'!$U1189&lt;&gt;"",'Care Companion Tracker'!$W1189&lt;&gt;"",'Care Companion Tracker'!$Y1189&lt;&gt;""),AND('Care Companion Tracker'!$Z1189&lt;&gt;"",'Care Companion Tracker'!$K1189="Procedure",'Care Companion Tracker'!$U1189&lt;&gt;""),AND('Care Companion Tracker'!$Z1189&lt;&gt;"",'Care Companion Tracker'!$K1189="Observation",'Care Companion Tracker'!$U1189&lt;&gt;"")),"Discharged &amp; completed",IF(AND('Care Companion Tracker'!$Z1189&lt;&gt;"",'Care Companion Tracker'!$U1189&lt;&gt;"",'Care Companion Tracker'!$W1189=""),"Discharged but no practical", IF(AND('Care Companion Tracker'!$Z1189&lt;&gt;"",'Care Companion Tracker'!$U1189&lt;&gt;"",'Care Companion Tracker'!$K1189="Surgery",'Care Companion Tracker'!$Y1189=""),"Discharged but no evaluation",IF(AND('Care Companion Tracker'!$Z1189&lt;&gt;"",'Care Companion Tracker'!$U1189=""),"Discharged but no class","Completed but not discharged")))))))</f>
        <v>Class not attended</v>
      </c>
      <c r="E1189" s="129" t="str">
        <f>IF(Table4[[#This Row],[DOA (DD/MM/YY)]]="","",TEXT(Table4[[#This Row],[DOA (DD/MM/YY)]],"mmm-yy"))</f>
        <v/>
      </c>
      <c r="F1189" s="148" t="str">
        <f>IF('Patient Admission Report'!H1184="","",'Patient Admission Report'!H1184)</f>
        <v/>
      </c>
      <c r="G1189" s="112" t="str">
        <f>IFERROR(IF('Patient Admission Report'!B1184="","",'Patient Admission Report'!B1184),"")</f>
        <v/>
      </c>
      <c r="H1189" s="68" t="str">
        <f>IFERROR(IF('Patient Admission Report'!C1184="","",'Patient Admission Report'!C1184),"")</f>
        <v/>
      </c>
      <c r="I1189" s="77" t="str">
        <f>IFERROR(IF('Patient Admission Report'!D1184="","",'Patient Admission Report'!D1184),"")</f>
        <v/>
      </c>
      <c r="J1189" s="68" t="str">
        <f>IFERROR(IF('Patient Admission Report'!E1184="","",'Patient Admission Report'!E1184),"")</f>
        <v/>
      </c>
      <c r="K1189" s="68" t="str">
        <f>IFERROR(IF('Patient Admission Report'!F1184="","",'Patient Admission Report'!F1184),"")</f>
        <v/>
      </c>
      <c r="L1189" s="68" t="str">
        <f>IFERROR(IF('Patient Admission Report'!G1184="","",'Patient Admission Report'!G1184),"")</f>
        <v/>
      </c>
      <c r="M1189" s="133" t="str">
        <f>IFERROR(IF('Patient Admission Report'!I1184="","",'Patient Admission Report'!I1184),"")</f>
        <v/>
      </c>
      <c r="N1189" s="124"/>
      <c r="O1189" s="116"/>
      <c r="P1189" s="72"/>
      <c r="Q1189" s="73"/>
      <c r="R1189" s="72"/>
      <c r="S1189" s="72"/>
      <c r="T1189" s="73"/>
      <c r="U1189" s="69"/>
      <c r="V1189" s="69"/>
      <c r="W1189" s="136"/>
      <c r="X1189" s="139"/>
      <c r="Y1189" s="121"/>
      <c r="Z1189" s="143" t="str">
        <f>IFERROR(VLOOKUP('Care Companion Tracker'!$G1189,'Patient Discharge Report'!$B$11:$E$1048576,3,FALSE),"")</f>
        <v/>
      </c>
      <c r="AA1189" s="94" t="str">
        <f>IFERROR(VLOOKUP('Care Companion Tracker'!$G1189,'Patient Discharge Report'!$B$11:$E$1048576,4,FALSE),"")</f>
        <v/>
      </c>
      <c r="AB1189" s="179">
        <f>ROUND(IF('Care Companion Tracker'!$Z1189="",0,('Care Companion Tracker'!$Z1189-'Care Companion Tracker'!$F1189)),0)</f>
        <v>0</v>
      </c>
      <c r="AC1189" s="116"/>
      <c r="AD1189" s="95"/>
    </row>
    <row r="1190" spans="2:30">
      <c r="B1190" s="67">
        <f t="shared" si="36"/>
        <v>1175</v>
      </c>
      <c r="C1190" s="68" t="str">
        <f t="shared" si="37"/>
        <v>Hyderabad</v>
      </c>
      <c r="D1190" s="93" t="str">
        <f>IF(AND('Care Companion Tracker'!$U1190="", 'Care Companion Tracker'!$Z1190=""),"Class not attended", IF(AND('Care Companion Tracker'!$Z1190="",'Care Companion Tracker'!$U1190&lt;&gt;"",$K1190="Surgery",$W1190=""),"Practical Left", IF(AND('Care Companion Tracker'!$Z1190="",'Care Companion Tracker'!$U1190&lt;&gt;"",'Care Companion Tracker'!$K1190="Surgery",'Care Companion Tracker'!$Y1190=""),"Evaluation left",IF(OR(AND('Care Companion Tracker'!$Z1190&lt;&gt;"",'Care Companion Tracker'!$K1190="Surgery",'Care Companion Tracker'!$U1190&lt;&gt;"",'Care Companion Tracker'!$W1190&lt;&gt;"",'Care Companion Tracker'!$Y1190&lt;&gt;""),AND('Care Companion Tracker'!$Z1190&lt;&gt;"",'Care Companion Tracker'!$K1190="Procedure",'Care Companion Tracker'!$U1190&lt;&gt;""),AND('Care Companion Tracker'!$Z1190&lt;&gt;"",'Care Companion Tracker'!$K1190="Observation",'Care Companion Tracker'!$U1190&lt;&gt;"")),"Discharged &amp; completed",IF(AND('Care Companion Tracker'!$Z1190&lt;&gt;"",'Care Companion Tracker'!$U1190&lt;&gt;"",'Care Companion Tracker'!$W1190=""),"Discharged but no practical", IF(AND('Care Companion Tracker'!$Z1190&lt;&gt;"",'Care Companion Tracker'!$U1190&lt;&gt;"",'Care Companion Tracker'!$K1190="Surgery",'Care Companion Tracker'!$Y1190=""),"Discharged but no evaluation",IF(AND('Care Companion Tracker'!$Z1190&lt;&gt;"",'Care Companion Tracker'!$U1190=""),"Discharged but no class","Completed but not discharged")))))))</f>
        <v>Class not attended</v>
      </c>
      <c r="E1190" s="129" t="str">
        <f>IF(Table4[[#This Row],[DOA (DD/MM/YY)]]="","",TEXT(Table4[[#This Row],[DOA (DD/MM/YY)]],"mmm-yy"))</f>
        <v/>
      </c>
      <c r="F1190" s="148" t="str">
        <f>IF('Patient Admission Report'!H1185="","",'Patient Admission Report'!H1185)</f>
        <v/>
      </c>
      <c r="G1190" s="112" t="str">
        <f>IFERROR(IF('Patient Admission Report'!B1185="","",'Patient Admission Report'!B1185),"")</f>
        <v/>
      </c>
      <c r="H1190" s="68" t="str">
        <f>IFERROR(IF('Patient Admission Report'!C1185="","",'Patient Admission Report'!C1185),"")</f>
        <v/>
      </c>
      <c r="I1190" s="77" t="str">
        <f>IFERROR(IF('Patient Admission Report'!D1185="","",'Patient Admission Report'!D1185),"")</f>
        <v/>
      </c>
      <c r="J1190" s="68" t="str">
        <f>IFERROR(IF('Patient Admission Report'!E1185="","",'Patient Admission Report'!E1185),"")</f>
        <v/>
      </c>
      <c r="K1190" s="68" t="str">
        <f>IFERROR(IF('Patient Admission Report'!F1185="","",'Patient Admission Report'!F1185),"")</f>
        <v/>
      </c>
      <c r="L1190" s="68" t="str">
        <f>IFERROR(IF('Patient Admission Report'!G1185="","",'Patient Admission Report'!G1185),"")</f>
        <v/>
      </c>
      <c r="M1190" s="133" t="str">
        <f>IFERROR(IF('Patient Admission Report'!I1185="","",'Patient Admission Report'!I1185),"")</f>
        <v/>
      </c>
      <c r="N1190" s="124"/>
      <c r="O1190" s="116"/>
      <c r="P1190" s="72"/>
      <c r="Q1190" s="73"/>
      <c r="R1190" s="72"/>
      <c r="S1190" s="72"/>
      <c r="T1190" s="73"/>
      <c r="U1190" s="69"/>
      <c r="V1190" s="69"/>
      <c r="W1190" s="136"/>
      <c r="X1190" s="139"/>
      <c r="Y1190" s="121"/>
      <c r="Z1190" s="143" t="str">
        <f>IFERROR(VLOOKUP('Care Companion Tracker'!$G1190,'Patient Discharge Report'!$B$11:$E$1048576,3,FALSE),"")</f>
        <v/>
      </c>
      <c r="AA1190" s="94" t="str">
        <f>IFERROR(VLOOKUP('Care Companion Tracker'!$G1190,'Patient Discharge Report'!$B$11:$E$1048576,4,FALSE),"")</f>
        <v/>
      </c>
      <c r="AB1190" s="179">
        <f>ROUND(IF('Care Companion Tracker'!$Z1190="",0,('Care Companion Tracker'!$Z1190-'Care Companion Tracker'!$F1190)),0)</f>
        <v>0</v>
      </c>
      <c r="AC1190" s="116"/>
      <c r="AD1190" s="95"/>
    </row>
    <row r="1191" spans="2:30">
      <c r="B1191" s="67">
        <f t="shared" si="36"/>
        <v>1176</v>
      </c>
      <c r="C1191" s="68" t="str">
        <f t="shared" si="37"/>
        <v>Hyderabad</v>
      </c>
      <c r="D1191" s="93" t="str">
        <f>IF(AND('Care Companion Tracker'!$U1191="", 'Care Companion Tracker'!$Z1191=""),"Class not attended", IF(AND('Care Companion Tracker'!$Z1191="",'Care Companion Tracker'!$U1191&lt;&gt;"",$K1191="Surgery",$W1191=""),"Practical Left", IF(AND('Care Companion Tracker'!$Z1191="",'Care Companion Tracker'!$U1191&lt;&gt;"",'Care Companion Tracker'!$K1191="Surgery",'Care Companion Tracker'!$Y1191=""),"Evaluation left",IF(OR(AND('Care Companion Tracker'!$Z1191&lt;&gt;"",'Care Companion Tracker'!$K1191="Surgery",'Care Companion Tracker'!$U1191&lt;&gt;"",'Care Companion Tracker'!$W1191&lt;&gt;"",'Care Companion Tracker'!$Y1191&lt;&gt;""),AND('Care Companion Tracker'!$Z1191&lt;&gt;"",'Care Companion Tracker'!$K1191="Procedure",'Care Companion Tracker'!$U1191&lt;&gt;""),AND('Care Companion Tracker'!$Z1191&lt;&gt;"",'Care Companion Tracker'!$K1191="Observation",'Care Companion Tracker'!$U1191&lt;&gt;"")),"Discharged &amp; completed",IF(AND('Care Companion Tracker'!$Z1191&lt;&gt;"",'Care Companion Tracker'!$U1191&lt;&gt;"",'Care Companion Tracker'!$W1191=""),"Discharged but no practical", IF(AND('Care Companion Tracker'!$Z1191&lt;&gt;"",'Care Companion Tracker'!$U1191&lt;&gt;"",'Care Companion Tracker'!$K1191="Surgery",'Care Companion Tracker'!$Y1191=""),"Discharged but no evaluation",IF(AND('Care Companion Tracker'!$Z1191&lt;&gt;"",'Care Companion Tracker'!$U1191=""),"Discharged but no class","Completed but not discharged")))))))</f>
        <v>Class not attended</v>
      </c>
      <c r="E1191" s="129" t="str">
        <f>IF(Table4[[#This Row],[DOA (DD/MM/YY)]]="","",TEXT(Table4[[#This Row],[DOA (DD/MM/YY)]],"mmm-yy"))</f>
        <v/>
      </c>
      <c r="F1191" s="148" t="str">
        <f>IF('Patient Admission Report'!H1186="","",'Patient Admission Report'!H1186)</f>
        <v/>
      </c>
      <c r="G1191" s="112" t="str">
        <f>IFERROR(IF('Patient Admission Report'!B1186="","",'Patient Admission Report'!B1186),"")</f>
        <v/>
      </c>
      <c r="H1191" s="68" t="str">
        <f>IFERROR(IF('Patient Admission Report'!C1186="","",'Patient Admission Report'!C1186),"")</f>
        <v/>
      </c>
      <c r="I1191" s="77" t="str">
        <f>IFERROR(IF('Patient Admission Report'!D1186="","",'Patient Admission Report'!D1186),"")</f>
        <v/>
      </c>
      <c r="J1191" s="68" t="str">
        <f>IFERROR(IF('Patient Admission Report'!E1186="","",'Patient Admission Report'!E1186),"")</f>
        <v/>
      </c>
      <c r="K1191" s="68" t="str">
        <f>IFERROR(IF('Patient Admission Report'!F1186="","",'Patient Admission Report'!F1186),"")</f>
        <v/>
      </c>
      <c r="L1191" s="68" t="str">
        <f>IFERROR(IF('Patient Admission Report'!G1186="","",'Patient Admission Report'!G1186),"")</f>
        <v/>
      </c>
      <c r="M1191" s="133" t="str">
        <f>IFERROR(IF('Patient Admission Report'!I1186="","",'Patient Admission Report'!I1186),"")</f>
        <v/>
      </c>
      <c r="N1191" s="124"/>
      <c r="O1191" s="116"/>
      <c r="P1191" s="72"/>
      <c r="Q1191" s="73"/>
      <c r="R1191" s="72"/>
      <c r="S1191" s="72"/>
      <c r="T1191" s="73"/>
      <c r="U1191" s="69"/>
      <c r="V1191" s="69"/>
      <c r="W1191" s="136"/>
      <c r="X1191" s="139"/>
      <c r="Y1191" s="121"/>
      <c r="Z1191" s="143" t="str">
        <f>IFERROR(VLOOKUP('Care Companion Tracker'!$G1191,'Patient Discharge Report'!$B$11:$E$1048576,3,FALSE),"")</f>
        <v/>
      </c>
      <c r="AA1191" s="94" t="str">
        <f>IFERROR(VLOOKUP('Care Companion Tracker'!$G1191,'Patient Discharge Report'!$B$11:$E$1048576,4,FALSE),"")</f>
        <v/>
      </c>
      <c r="AB1191" s="179">
        <f>ROUND(IF('Care Companion Tracker'!$Z1191="",0,('Care Companion Tracker'!$Z1191-'Care Companion Tracker'!$F1191)),0)</f>
        <v>0</v>
      </c>
      <c r="AC1191" s="116"/>
      <c r="AD1191" s="95"/>
    </row>
    <row r="1192" spans="2:30">
      <c r="B1192" s="67">
        <f t="shared" si="36"/>
        <v>1177</v>
      </c>
      <c r="C1192" s="68" t="str">
        <f t="shared" si="37"/>
        <v>Hyderabad</v>
      </c>
      <c r="D1192" s="93" t="str">
        <f>IF(AND('Care Companion Tracker'!$U1192="", 'Care Companion Tracker'!$Z1192=""),"Class not attended", IF(AND('Care Companion Tracker'!$Z1192="",'Care Companion Tracker'!$U1192&lt;&gt;"",$K1192="Surgery",$W1192=""),"Practical Left", IF(AND('Care Companion Tracker'!$Z1192="",'Care Companion Tracker'!$U1192&lt;&gt;"",'Care Companion Tracker'!$K1192="Surgery",'Care Companion Tracker'!$Y1192=""),"Evaluation left",IF(OR(AND('Care Companion Tracker'!$Z1192&lt;&gt;"",'Care Companion Tracker'!$K1192="Surgery",'Care Companion Tracker'!$U1192&lt;&gt;"",'Care Companion Tracker'!$W1192&lt;&gt;"",'Care Companion Tracker'!$Y1192&lt;&gt;""),AND('Care Companion Tracker'!$Z1192&lt;&gt;"",'Care Companion Tracker'!$K1192="Procedure",'Care Companion Tracker'!$U1192&lt;&gt;""),AND('Care Companion Tracker'!$Z1192&lt;&gt;"",'Care Companion Tracker'!$K1192="Observation",'Care Companion Tracker'!$U1192&lt;&gt;"")),"Discharged &amp; completed",IF(AND('Care Companion Tracker'!$Z1192&lt;&gt;"",'Care Companion Tracker'!$U1192&lt;&gt;"",'Care Companion Tracker'!$W1192=""),"Discharged but no practical", IF(AND('Care Companion Tracker'!$Z1192&lt;&gt;"",'Care Companion Tracker'!$U1192&lt;&gt;"",'Care Companion Tracker'!$K1192="Surgery",'Care Companion Tracker'!$Y1192=""),"Discharged but no evaluation",IF(AND('Care Companion Tracker'!$Z1192&lt;&gt;"",'Care Companion Tracker'!$U1192=""),"Discharged but no class","Completed but not discharged")))))))</f>
        <v>Class not attended</v>
      </c>
      <c r="E1192" s="129" t="str">
        <f>IF(Table4[[#This Row],[DOA (DD/MM/YY)]]="","",TEXT(Table4[[#This Row],[DOA (DD/MM/YY)]],"mmm-yy"))</f>
        <v/>
      </c>
      <c r="F1192" s="148" t="str">
        <f>IF('Patient Admission Report'!H1187="","",'Patient Admission Report'!H1187)</f>
        <v/>
      </c>
      <c r="G1192" s="112" t="str">
        <f>IFERROR(IF('Patient Admission Report'!B1187="","",'Patient Admission Report'!B1187),"")</f>
        <v/>
      </c>
      <c r="H1192" s="70" t="str">
        <f>IFERROR(IF('Patient Admission Report'!C1187="","",'Patient Admission Report'!C1187),"")</f>
        <v/>
      </c>
      <c r="I1192" s="77" t="str">
        <f>IFERROR(IF('Patient Admission Report'!D1187="","",'Patient Admission Report'!D1187),"")</f>
        <v/>
      </c>
      <c r="J1192" s="70" t="str">
        <f>IFERROR(IF('Patient Admission Report'!E1187="","",'Patient Admission Report'!E1187),"")</f>
        <v/>
      </c>
      <c r="K1192" s="70" t="str">
        <f>IFERROR(IF('Patient Admission Report'!F1187="","",'Patient Admission Report'!F1187),"")</f>
        <v/>
      </c>
      <c r="L1192" s="70" t="str">
        <f>IFERROR(IF('Patient Admission Report'!G1187="","",'Patient Admission Report'!G1187),"")</f>
        <v/>
      </c>
      <c r="M1192" s="134" t="str">
        <f>IFERROR(IF('Patient Admission Report'!I1187="","",'Patient Admission Report'!I1187),"")</f>
        <v/>
      </c>
      <c r="N1192" s="124"/>
      <c r="O1192" s="116"/>
      <c r="P1192" s="72"/>
      <c r="Q1192" s="73"/>
      <c r="R1192" s="72"/>
      <c r="S1192" s="72"/>
      <c r="T1192" s="73"/>
      <c r="U1192" s="69"/>
      <c r="V1192" s="69"/>
      <c r="W1192" s="136"/>
      <c r="X1192" s="139"/>
      <c r="Y1192" s="121"/>
      <c r="Z1192" s="143" t="str">
        <f>IFERROR(VLOOKUP('Care Companion Tracker'!$G1192,'Patient Discharge Report'!$B$11:$E$1048576,3,FALSE),"")</f>
        <v/>
      </c>
      <c r="AA1192" s="94" t="str">
        <f>IFERROR(VLOOKUP('Care Companion Tracker'!$G1192,'Patient Discharge Report'!$B$11:$E$1048576,4,FALSE),"")</f>
        <v/>
      </c>
      <c r="AB1192" s="179">
        <f>ROUND(IF('Care Companion Tracker'!$Z1192="",0,('Care Companion Tracker'!$Z1192-'Care Companion Tracker'!$F1192)),0)</f>
        <v>0</v>
      </c>
      <c r="AC1192" s="116"/>
      <c r="AD1192" s="95"/>
    </row>
    <row r="1193" spans="2:30">
      <c r="B1193" s="67">
        <f t="shared" si="36"/>
        <v>1178</v>
      </c>
      <c r="C1193" s="68" t="str">
        <f t="shared" si="37"/>
        <v>Hyderabad</v>
      </c>
      <c r="D1193" s="93" t="str">
        <f>IF(AND('Care Companion Tracker'!$U1193="", 'Care Companion Tracker'!$Z1193=""),"Class not attended", IF(AND('Care Companion Tracker'!$Z1193="",'Care Companion Tracker'!$U1193&lt;&gt;"",$K1193="Surgery",$W1193=""),"Practical Left", IF(AND('Care Companion Tracker'!$Z1193="",'Care Companion Tracker'!$U1193&lt;&gt;"",'Care Companion Tracker'!$K1193="Surgery",'Care Companion Tracker'!$Y1193=""),"Evaluation left",IF(OR(AND('Care Companion Tracker'!$Z1193&lt;&gt;"",'Care Companion Tracker'!$K1193="Surgery",'Care Companion Tracker'!$U1193&lt;&gt;"",'Care Companion Tracker'!$W1193&lt;&gt;"",'Care Companion Tracker'!$Y1193&lt;&gt;""),AND('Care Companion Tracker'!$Z1193&lt;&gt;"",'Care Companion Tracker'!$K1193="Procedure",'Care Companion Tracker'!$U1193&lt;&gt;""),AND('Care Companion Tracker'!$Z1193&lt;&gt;"",'Care Companion Tracker'!$K1193="Observation",'Care Companion Tracker'!$U1193&lt;&gt;"")),"Discharged &amp; completed",IF(AND('Care Companion Tracker'!$Z1193&lt;&gt;"",'Care Companion Tracker'!$U1193&lt;&gt;"",'Care Companion Tracker'!$W1193=""),"Discharged but no practical", IF(AND('Care Companion Tracker'!$Z1193&lt;&gt;"",'Care Companion Tracker'!$U1193&lt;&gt;"",'Care Companion Tracker'!$K1193="Surgery",'Care Companion Tracker'!$Y1193=""),"Discharged but no evaluation",IF(AND('Care Companion Tracker'!$Z1193&lt;&gt;"",'Care Companion Tracker'!$U1193=""),"Discharged but no class","Completed but not discharged")))))))</f>
        <v>Class not attended</v>
      </c>
      <c r="E1193" s="129" t="str">
        <f>IF(Table4[[#This Row],[DOA (DD/MM/YY)]]="","",TEXT(Table4[[#This Row],[DOA (DD/MM/YY)]],"mmm-yy"))</f>
        <v/>
      </c>
      <c r="F1193" s="148" t="str">
        <f>IF('Patient Admission Report'!H1188="","",'Patient Admission Report'!H1188)</f>
        <v/>
      </c>
      <c r="G1193" s="112" t="str">
        <f>IFERROR(IF('Patient Admission Report'!B1188="","",'Patient Admission Report'!B1188),"")</f>
        <v/>
      </c>
      <c r="H1193" s="68" t="str">
        <f>IFERROR(IF('Patient Admission Report'!C1188="","",'Patient Admission Report'!C1188),"")</f>
        <v/>
      </c>
      <c r="I1193" s="77" t="str">
        <f>IFERROR(IF('Patient Admission Report'!D1188="","",'Patient Admission Report'!D1188),"")</f>
        <v/>
      </c>
      <c r="J1193" s="68" t="str">
        <f>IFERROR(IF('Patient Admission Report'!E1188="","",'Patient Admission Report'!E1188),"")</f>
        <v/>
      </c>
      <c r="K1193" s="68" t="str">
        <f>IFERROR(IF('Patient Admission Report'!F1188="","",'Patient Admission Report'!F1188),"")</f>
        <v/>
      </c>
      <c r="L1193" s="68" t="str">
        <f>IFERROR(IF('Patient Admission Report'!G1188="","",'Patient Admission Report'!G1188),"")</f>
        <v/>
      </c>
      <c r="M1193" s="133" t="str">
        <f>IFERROR(IF('Patient Admission Report'!I1188="","",'Patient Admission Report'!I1188),"")</f>
        <v/>
      </c>
      <c r="N1193" s="124"/>
      <c r="O1193" s="116"/>
      <c r="P1193" s="72"/>
      <c r="Q1193" s="73"/>
      <c r="R1193" s="72"/>
      <c r="S1193" s="72"/>
      <c r="T1193" s="73"/>
      <c r="U1193" s="69"/>
      <c r="V1193" s="69"/>
      <c r="W1193" s="136"/>
      <c r="X1193" s="139"/>
      <c r="Y1193" s="121"/>
      <c r="Z1193" s="143" t="str">
        <f>IFERROR(VLOOKUP('Care Companion Tracker'!$G1193,'Patient Discharge Report'!$B$11:$E$1048576,3,FALSE),"")</f>
        <v/>
      </c>
      <c r="AA1193" s="94" t="str">
        <f>IFERROR(VLOOKUP('Care Companion Tracker'!$G1193,'Patient Discharge Report'!$B$11:$E$1048576,4,FALSE),"")</f>
        <v/>
      </c>
      <c r="AB1193" s="179">
        <f>ROUND(IF('Care Companion Tracker'!$Z1193="",0,('Care Companion Tracker'!$Z1193-'Care Companion Tracker'!$F1193)),0)</f>
        <v>0</v>
      </c>
      <c r="AC1193" s="116"/>
      <c r="AD1193" s="95"/>
    </row>
    <row r="1194" spans="2:30">
      <c r="B1194" s="67">
        <f t="shared" si="36"/>
        <v>1179</v>
      </c>
      <c r="C1194" s="68" t="str">
        <f t="shared" si="37"/>
        <v>Hyderabad</v>
      </c>
      <c r="D1194" s="93" t="str">
        <f>IF(AND('Care Companion Tracker'!$U1194="", 'Care Companion Tracker'!$Z1194=""),"Class not attended", IF(AND('Care Companion Tracker'!$Z1194="",'Care Companion Tracker'!$U1194&lt;&gt;"",$K1194="Surgery",$W1194=""),"Practical Left", IF(AND('Care Companion Tracker'!$Z1194="",'Care Companion Tracker'!$U1194&lt;&gt;"",'Care Companion Tracker'!$K1194="Surgery",'Care Companion Tracker'!$Y1194=""),"Evaluation left",IF(OR(AND('Care Companion Tracker'!$Z1194&lt;&gt;"",'Care Companion Tracker'!$K1194="Surgery",'Care Companion Tracker'!$U1194&lt;&gt;"",'Care Companion Tracker'!$W1194&lt;&gt;"",'Care Companion Tracker'!$Y1194&lt;&gt;""),AND('Care Companion Tracker'!$Z1194&lt;&gt;"",'Care Companion Tracker'!$K1194="Procedure",'Care Companion Tracker'!$U1194&lt;&gt;""),AND('Care Companion Tracker'!$Z1194&lt;&gt;"",'Care Companion Tracker'!$K1194="Observation",'Care Companion Tracker'!$U1194&lt;&gt;"")),"Discharged &amp; completed",IF(AND('Care Companion Tracker'!$Z1194&lt;&gt;"",'Care Companion Tracker'!$U1194&lt;&gt;"",'Care Companion Tracker'!$W1194=""),"Discharged but no practical", IF(AND('Care Companion Tracker'!$Z1194&lt;&gt;"",'Care Companion Tracker'!$U1194&lt;&gt;"",'Care Companion Tracker'!$K1194="Surgery",'Care Companion Tracker'!$Y1194=""),"Discharged but no evaluation",IF(AND('Care Companion Tracker'!$Z1194&lt;&gt;"",'Care Companion Tracker'!$U1194=""),"Discharged but no class","Completed but not discharged")))))))</f>
        <v>Class not attended</v>
      </c>
      <c r="E1194" s="129" t="str">
        <f>IF(Table4[[#This Row],[DOA (DD/MM/YY)]]="","",TEXT(Table4[[#This Row],[DOA (DD/MM/YY)]],"mmm-yy"))</f>
        <v/>
      </c>
      <c r="F1194" s="148" t="str">
        <f>IF('Patient Admission Report'!H1189="","",'Patient Admission Report'!H1189)</f>
        <v/>
      </c>
      <c r="G1194" s="112" t="str">
        <f>IFERROR(IF('Patient Admission Report'!B1189="","",'Patient Admission Report'!B1189),"")</f>
        <v/>
      </c>
      <c r="H1194" s="68" t="str">
        <f>IFERROR(IF('Patient Admission Report'!C1189="","",'Patient Admission Report'!C1189),"")</f>
        <v/>
      </c>
      <c r="I1194" s="77" t="str">
        <f>IFERROR(IF('Patient Admission Report'!D1189="","",'Patient Admission Report'!D1189),"")</f>
        <v/>
      </c>
      <c r="J1194" s="68" t="str">
        <f>IFERROR(IF('Patient Admission Report'!E1189="","",'Patient Admission Report'!E1189),"")</f>
        <v/>
      </c>
      <c r="K1194" s="68" t="str">
        <f>IFERROR(IF('Patient Admission Report'!F1189="","",'Patient Admission Report'!F1189),"")</f>
        <v/>
      </c>
      <c r="L1194" s="68" t="str">
        <f>IFERROR(IF('Patient Admission Report'!G1189="","",'Patient Admission Report'!G1189),"")</f>
        <v/>
      </c>
      <c r="M1194" s="133" t="str">
        <f>IFERROR(IF('Patient Admission Report'!I1189="","",'Patient Admission Report'!I1189),"")</f>
        <v/>
      </c>
      <c r="N1194" s="124"/>
      <c r="O1194" s="116"/>
      <c r="P1194" s="72"/>
      <c r="Q1194" s="73"/>
      <c r="R1194" s="72"/>
      <c r="S1194" s="72"/>
      <c r="T1194" s="73"/>
      <c r="U1194" s="69"/>
      <c r="V1194" s="69"/>
      <c r="W1194" s="136"/>
      <c r="X1194" s="139"/>
      <c r="Y1194" s="121"/>
      <c r="Z1194" s="143" t="str">
        <f>IFERROR(VLOOKUP('Care Companion Tracker'!$G1194,'Patient Discharge Report'!$B$11:$E$1048576,3,FALSE),"")</f>
        <v/>
      </c>
      <c r="AA1194" s="94" t="str">
        <f>IFERROR(VLOOKUP('Care Companion Tracker'!$G1194,'Patient Discharge Report'!$B$11:$E$1048576,4,FALSE),"")</f>
        <v/>
      </c>
      <c r="AB1194" s="179">
        <f>ROUND(IF('Care Companion Tracker'!$Z1194="",0,('Care Companion Tracker'!$Z1194-'Care Companion Tracker'!$F1194)),0)</f>
        <v>0</v>
      </c>
      <c r="AC1194" s="116"/>
      <c r="AD1194" s="95"/>
    </row>
    <row r="1195" spans="2:30">
      <c r="B1195" s="67">
        <f t="shared" si="36"/>
        <v>1180</v>
      </c>
      <c r="C1195" s="68" t="str">
        <f t="shared" si="37"/>
        <v>Hyderabad</v>
      </c>
      <c r="D1195" s="93" t="str">
        <f>IF(AND('Care Companion Tracker'!$U1195="", 'Care Companion Tracker'!$Z1195=""),"Class not attended", IF(AND('Care Companion Tracker'!$Z1195="",'Care Companion Tracker'!$U1195&lt;&gt;"",$K1195="Surgery",$W1195=""),"Practical Left", IF(AND('Care Companion Tracker'!$Z1195="",'Care Companion Tracker'!$U1195&lt;&gt;"",'Care Companion Tracker'!$K1195="Surgery",'Care Companion Tracker'!$Y1195=""),"Evaluation left",IF(OR(AND('Care Companion Tracker'!$Z1195&lt;&gt;"",'Care Companion Tracker'!$K1195="Surgery",'Care Companion Tracker'!$U1195&lt;&gt;"",'Care Companion Tracker'!$W1195&lt;&gt;"",'Care Companion Tracker'!$Y1195&lt;&gt;""),AND('Care Companion Tracker'!$Z1195&lt;&gt;"",'Care Companion Tracker'!$K1195="Procedure",'Care Companion Tracker'!$U1195&lt;&gt;""),AND('Care Companion Tracker'!$Z1195&lt;&gt;"",'Care Companion Tracker'!$K1195="Observation",'Care Companion Tracker'!$U1195&lt;&gt;"")),"Discharged &amp; completed",IF(AND('Care Companion Tracker'!$Z1195&lt;&gt;"",'Care Companion Tracker'!$U1195&lt;&gt;"",'Care Companion Tracker'!$W1195=""),"Discharged but no practical", IF(AND('Care Companion Tracker'!$Z1195&lt;&gt;"",'Care Companion Tracker'!$U1195&lt;&gt;"",'Care Companion Tracker'!$K1195="Surgery",'Care Companion Tracker'!$Y1195=""),"Discharged but no evaluation",IF(AND('Care Companion Tracker'!$Z1195&lt;&gt;"",'Care Companion Tracker'!$U1195=""),"Discharged but no class","Completed but not discharged")))))))</f>
        <v>Class not attended</v>
      </c>
      <c r="E1195" s="129" t="str">
        <f>IF(Table4[[#This Row],[DOA (DD/MM/YY)]]="","",TEXT(Table4[[#This Row],[DOA (DD/MM/YY)]],"mmm-yy"))</f>
        <v/>
      </c>
      <c r="F1195" s="148" t="str">
        <f>IF('Patient Admission Report'!H1190="","",'Patient Admission Report'!H1190)</f>
        <v/>
      </c>
      <c r="G1195" s="112" t="str">
        <f>IFERROR(IF('Patient Admission Report'!B1190="","",'Patient Admission Report'!B1190),"")</f>
        <v/>
      </c>
      <c r="H1195" s="68" t="str">
        <f>IFERROR(IF('Patient Admission Report'!C1190="","",'Patient Admission Report'!C1190),"")</f>
        <v/>
      </c>
      <c r="I1195" s="77" t="str">
        <f>IFERROR(IF('Patient Admission Report'!D1190="","",'Patient Admission Report'!D1190),"")</f>
        <v/>
      </c>
      <c r="J1195" s="68" t="str">
        <f>IFERROR(IF('Patient Admission Report'!E1190="","",'Patient Admission Report'!E1190),"")</f>
        <v/>
      </c>
      <c r="K1195" s="68" t="str">
        <f>IFERROR(IF('Patient Admission Report'!F1190="","",'Patient Admission Report'!F1190),"")</f>
        <v/>
      </c>
      <c r="L1195" s="68" t="str">
        <f>IFERROR(IF('Patient Admission Report'!G1190="","",'Patient Admission Report'!G1190),"")</f>
        <v/>
      </c>
      <c r="M1195" s="133" t="str">
        <f>IFERROR(IF('Patient Admission Report'!I1190="","",'Patient Admission Report'!I1190),"")</f>
        <v/>
      </c>
      <c r="N1195" s="124"/>
      <c r="O1195" s="116"/>
      <c r="P1195" s="72"/>
      <c r="Q1195" s="73"/>
      <c r="R1195" s="72"/>
      <c r="S1195" s="72"/>
      <c r="T1195" s="73"/>
      <c r="U1195" s="69"/>
      <c r="V1195" s="69"/>
      <c r="W1195" s="136"/>
      <c r="X1195" s="139"/>
      <c r="Y1195" s="121"/>
      <c r="Z1195" s="143" t="str">
        <f>IFERROR(VLOOKUP('Care Companion Tracker'!$G1195,'Patient Discharge Report'!$B$11:$E$1048576,3,FALSE),"")</f>
        <v/>
      </c>
      <c r="AA1195" s="94" t="str">
        <f>IFERROR(VLOOKUP('Care Companion Tracker'!$G1195,'Patient Discharge Report'!$B$11:$E$1048576,4,FALSE),"")</f>
        <v/>
      </c>
      <c r="AB1195" s="179">
        <f>ROUND(IF('Care Companion Tracker'!$Z1195="",0,('Care Companion Tracker'!$Z1195-'Care Companion Tracker'!$F1195)),0)</f>
        <v>0</v>
      </c>
      <c r="AC1195" s="116"/>
      <c r="AD1195" s="95"/>
    </row>
    <row r="1196" spans="2:30">
      <c r="B1196" s="67">
        <f t="shared" si="36"/>
        <v>1181</v>
      </c>
      <c r="C1196" s="68" t="str">
        <f t="shared" si="37"/>
        <v>Hyderabad</v>
      </c>
      <c r="D1196" s="93" t="str">
        <f>IF(AND('Care Companion Tracker'!$U1196="", 'Care Companion Tracker'!$Z1196=""),"Class not attended", IF(AND('Care Companion Tracker'!$Z1196="",'Care Companion Tracker'!$U1196&lt;&gt;"",$K1196="Surgery",$W1196=""),"Practical Left", IF(AND('Care Companion Tracker'!$Z1196="",'Care Companion Tracker'!$U1196&lt;&gt;"",'Care Companion Tracker'!$K1196="Surgery",'Care Companion Tracker'!$Y1196=""),"Evaluation left",IF(OR(AND('Care Companion Tracker'!$Z1196&lt;&gt;"",'Care Companion Tracker'!$K1196="Surgery",'Care Companion Tracker'!$U1196&lt;&gt;"",'Care Companion Tracker'!$W1196&lt;&gt;"",'Care Companion Tracker'!$Y1196&lt;&gt;""),AND('Care Companion Tracker'!$Z1196&lt;&gt;"",'Care Companion Tracker'!$K1196="Procedure",'Care Companion Tracker'!$U1196&lt;&gt;""),AND('Care Companion Tracker'!$Z1196&lt;&gt;"",'Care Companion Tracker'!$K1196="Observation",'Care Companion Tracker'!$U1196&lt;&gt;"")),"Discharged &amp; completed",IF(AND('Care Companion Tracker'!$Z1196&lt;&gt;"",'Care Companion Tracker'!$U1196&lt;&gt;"",'Care Companion Tracker'!$W1196=""),"Discharged but no practical", IF(AND('Care Companion Tracker'!$Z1196&lt;&gt;"",'Care Companion Tracker'!$U1196&lt;&gt;"",'Care Companion Tracker'!$K1196="Surgery",'Care Companion Tracker'!$Y1196=""),"Discharged but no evaluation",IF(AND('Care Companion Tracker'!$Z1196&lt;&gt;"",'Care Companion Tracker'!$U1196=""),"Discharged but no class","Completed but not discharged")))))))</f>
        <v>Class not attended</v>
      </c>
      <c r="E1196" s="129" t="str">
        <f>IF(Table4[[#This Row],[DOA (DD/MM/YY)]]="","",TEXT(Table4[[#This Row],[DOA (DD/MM/YY)]],"mmm-yy"))</f>
        <v/>
      </c>
      <c r="F1196" s="148" t="str">
        <f>IF('Patient Admission Report'!H1191="","",'Patient Admission Report'!H1191)</f>
        <v/>
      </c>
      <c r="G1196" s="112" t="str">
        <f>IFERROR(IF('Patient Admission Report'!B1191="","",'Patient Admission Report'!B1191),"")</f>
        <v/>
      </c>
      <c r="H1196" s="68" t="str">
        <f>IFERROR(IF('Patient Admission Report'!C1191="","",'Patient Admission Report'!C1191),"")</f>
        <v/>
      </c>
      <c r="I1196" s="77" t="str">
        <f>IFERROR(IF('Patient Admission Report'!D1191="","",'Patient Admission Report'!D1191),"")</f>
        <v/>
      </c>
      <c r="J1196" s="68" t="str">
        <f>IFERROR(IF('Patient Admission Report'!E1191="","",'Patient Admission Report'!E1191),"")</f>
        <v/>
      </c>
      <c r="K1196" s="68" t="str">
        <f>IFERROR(IF('Patient Admission Report'!F1191="","",'Patient Admission Report'!F1191),"")</f>
        <v/>
      </c>
      <c r="L1196" s="68" t="str">
        <f>IFERROR(IF('Patient Admission Report'!G1191="","",'Patient Admission Report'!G1191),"")</f>
        <v/>
      </c>
      <c r="M1196" s="133" t="str">
        <f>IFERROR(IF('Patient Admission Report'!I1191="","",'Patient Admission Report'!I1191),"")</f>
        <v/>
      </c>
      <c r="N1196" s="124"/>
      <c r="O1196" s="116"/>
      <c r="P1196" s="72"/>
      <c r="Q1196" s="73"/>
      <c r="R1196" s="72"/>
      <c r="S1196" s="72"/>
      <c r="T1196" s="73"/>
      <c r="U1196" s="69"/>
      <c r="V1196" s="69"/>
      <c r="W1196" s="136"/>
      <c r="X1196" s="139"/>
      <c r="Y1196" s="121"/>
      <c r="Z1196" s="143" t="str">
        <f>IFERROR(VLOOKUP('Care Companion Tracker'!$G1196,'Patient Discharge Report'!$B$11:$E$1048576,3,FALSE),"")</f>
        <v/>
      </c>
      <c r="AA1196" s="94" t="str">
        <f>IFERROR(VLOOKUP('Care Companion Tracker'!$G1196,'Patient Discharge Report'!$B$11:$E$1048576,4,FALSE),"")</f>
        <v/>
      </c>
      <c r="AB1196" s="179">
        <f>ROUND(IF('Care Companion Tracker'!$Z1196="",0,('Care Companion Tracker'!$Z1196-'Care Companion Tracker'!$F1196)),0)</f>
        <v>0</v>
      </c>
      <c r="AC1196" s="116"/>
      <c r="AD1196" s="95"/>
    </row>
    <row r="1197" spans="2:30">
      <c r="B1197" s="67">
        <f t="shared" si="36"/>
        <v>1182</v>
      </c>
      <c r="C1197" s="68" t="str">
        <f t="shared" si="37"/>
        <v>Hyderabad</v>
      </c>
      <c r="D1197" s="93" t="str">
        <f>IF(AND('Care Companion Tracker'!$U1197="", 'Care Companion Tracker'!$Z1197=""),"Class not attended", IF(AND('Care Companion Tracker'!$Z1197="",'Care Companion Tracker'!$U1197&lt;&gt;"",$K1197="Surgery",$W1197=""),"Practical Left", IF(AND('Care Companion Tracker'!$Z1197="",'Care Companion Tracker'!$U1197&lt;&gt;"",'Care Companion Tracker'!$K1197="Surgery",'Care Companion Tracker'!$Y1197=""),"Evaluation left",IF(OR(AND('Care Companion Tracker'!$Z1197&lt;&gt;"",'Care Companion Tracker'!$K1197="Surgery",'Care Companion Tracker'!$U1197&lt;&gt;"",'Care Companion Tracker'!$W1197&lt;&gt;"",'Care Companion Tracker'!$Y1197&lt;&gt;""),AND('Care Companion Tracker'!$Z1197&lt;&gt;"",'Care Companion Tracker'!$K1197="Procedure",'Care Companion Tracker'!$U1197&lt;&gt;""),AND('Care Companion Tracker'!$Z1197&lt;&gt;"",'Care Companion Tracker'!$K1197="Observation",'Care Companion Tracker'!$U1197&lt;&gt;"")),"Discharged &amp; completed",IF(AND('Care Companion Tracker'!$Z1197&lt;&gt;"",'Care Companion Tracker'!$U1197&lt;&gt;"",'Care Companion Tracker'!$W1197=""),"Discharged but no practical", IF(AND('Care Companion Tracker'!$Z1197&lt;&gt;"",'Care Companion Tracker'!$U1197&lt;&gt;"",'Care Companion Tracker'!$K1197="Surgery",'Care Companion Tracker'!$Y1197=""),"Discharged but no evaluation",IF(AND('Care Companion Tracker'!$Z1197&lt;&gt;"",'Care Companion Tracker'!$U1197=""),"Discharged but no class","Completed but not discharged")))))))</f>
        <v>Class not attended</v>
      </c>
      <c r="E1197" s="129" t="str">
        <f>IF(Table4[[#This Row],[DOA (DD/MM/YY)]]="","",TEXT(Table4[[#This Row],[DOA (DD/MM/YY)]],"mmm-yy"))</f>
        <v/>
      </c>
      <c r="F1197" s="148" t="str">
        <f>IF('Patient Admission Report'!H1192="","",'Patient Admission Report'!H1192)</f>
        <v/>
      </c>
      <c r="G1197" s="112" t="str">
        <f>IFERROR(IF('Patient Admission Report'!B1192="","",'Patient Admission Report'!B1192),"")</f>
        <v/>
      </c>
      <c r="H1197" s="68" t="str">
        <f>IFERROR(IF('Patient Admission Report'!C1192="","",'Patient Admission Report'!C1192),"")</f>
        <v/>
      </c>
      <c r="I1197" s="77" t="str">
        <f>IFERROR(IF('Patient Admission Report'!D1192="","",'Patient Admission Report'!D1192),"")</f>
        <v/>
      </c>
      <c r="J1197" s="68" t="str">
        <f>IFERROR(IF('Patient Admission Report'!E1192="","",'Patient Admission Report'!E1192),"")</f>
        <v/>
      </c>
      <c r="K1197" s="68" t="str">
        <f>IFERROR(IF('Patient Admission Report'!F1192="","",'Patient Admission Report'!F1192),"")</f>
        <v/>
      </c>
      <c r="L1197" s="68" t="str">
        <f>IFERROR(IF('Patient Admission Report'!G1192="","",'Patient Admission Report'!G1192),"")</f>
        <v/>
      </c>
      <c r="M1197" s="133" t="str">
        <f>IFERROR(IF('Patient Admission Report'!I1192="","",'Patient Admission Report'!I1192),"")</f>
        <v/>
      </c>
      <c r="N1197" s="124"/>
      <c r="O1197" s="116"/>
      <c r="P1197" s="72"/>
      <c r="Q1197" s="73"/>
      <c r="R1197" s="72"/>
      <c r="S1197" s="72"/>
      <c r="T1197" s="73"/>
      <c r="U1197" s="69"/>
      <c r="V1197" s="69"/>
      <c r="W1197" s="136"/>
      <c r="X1197" s="139"/>
      <c r="Y1197" s="121"/>
      <c r="Z1197" s="143" t="str">
        <f>IFERROR(VLOOKUP('Care Companion Tracker'!$G1197,'Patient Discharge Report'!$B$11:$E$1048576,3,FALSE),"")</f>
        <v/>
      </c>
      <c r="AA1197" s="94" t="str">
        <f>IFERROR(VLOOKUP('Care Companion Tracker'!$G1197,'Patient Discharge Report'!$B$11:$E$1048576,4,FALSE),"")</f>
        <v/>
      </c>
      <c r="AB1197" s="179">
        <f>ROUND(IF('Care Companion Tracker'!$Z1197="",0,('Care Companion Tracker'!$Z1197-'Care Companion Tracker'!$F1197)),0)</f>
        <v>0</v>
      </c>
      <c r="AC1197" s="116"/>
      <c r="AD1197" s="95"/>
    </row>
    <row r="1198" spans="2:30">
      <c r="B1198" s="67">
        <f t="shared" si="36"/>
        <v>1183</v>
      </c>
      <c r="C1198" s="68" t="str">
        <f t="shared" si="37"/>
        <v>Hyderabad</v>
      </c>
      <c r="D1198" s="93" t="str">
        <f>IF(AND('Care Companion Tracker'!$U1198="", 'Care Companion Tracker'!$Z1198=""),"Class not attended", IF(AND('Care Companion Tracker'!$Z1198="",'Care Companion Tracker'!$U1198&lt;&gt;"",$K1198="Surgery",$W1198=""),"Practical Left", IF(AND('Care Companion Tracker'!$Z1198="",'Care Companion Tracker'!$U1198&lt;&gt;"",'Care Companion Tracker'!$K1198="Surgery",'Care Companion Tracker'!$Y1198=""),"Evaluation left",IF(OR(AND('Care Companion Tracker'!$Z1198&lt;&gt;"",'Care Companion Tracker'!$K1198="Surgery",'Care Companion Tracker'!$U1198&lt;&gt;"",'Care Companion Tracker'!$W1198&lt;&gt;"",'Care Companion Tracker'!$Y1198&lt;&gt;""),AND('Care Companion Tracker'!$Z1198&lt;&gt;"",'Care Companion Tracker'!$K1198="Procedure",'Care Companion Tracker'!$U1198&lt;&gt;""),AND('Care Companion Tracker'!$Z1198&lt;&gt;"",'Care Companion Tracker'!$K1198="Observation",'Care Companion Tracker'!$U1198&lt;&gt;"")),"Discharged &amp; completed",IF(AND('Care Companion Tracker'!$Z1198&lt;&gt;"",'Care Companion Tracker'!$U1198&lt;&gt;"",'Care Companion Tracker'!$W1198=""),"Discharged but no practical", IF(AND('Care Companion Tracker'!$Z1198&lt;&gt;"",'Care Companion Tracker'!$U1198&lt;&gt;"",'Care Companion Tracker'!$K1198="Surgery",'Care Companion Tracker'!$Y1198=""),"Discharged but no evaluation",IF(AND('Care Companion Tracker'!$Z1198&lt;&gt;"",'Care Companion Tracker'!$U1198=""),"Discharged but no class","Completed but not discharged")))))))</f>
        <v>Class not attended</v>
      </c>
      <c r="E1198" s="129" t="str">
        <f>IF(Table4[[#This Row],[DOA (DD/MM/YY)]]="","",TEXT(Table4[[#This Row],[DOA (DD/MM/YY)]],"mmm-yy"))</f>
        <v/>
      </c>
      <c r="F1198" s="148" t="str">
        <f>IF('Patient Admission Report'!H1193="","",'Patient Admission Report'!H1193)</f>
        <v/>
      </c>
      <c r="G1198" s="112" t="str">
        <f>IFERROR(IF('Patient Admission Report'!B1193="","",'Patient Admission Report'!B1193),"")</f>
        <v/>
      </c>
      <c r="H1198" s="68" t="str">
        <f>IFERROR(IF('Patient Admission Report'!C1193="","",'Patient Admission Report'!C1193),"")</f>
        <v/>
      </c>
      <c r="I1198" s="77" t="str">
        <f>IFERROR(IF('Patient Admission Report'!D1193="","",'Patient Admission Report'!D1193),"")</f>
        <v/>
      </c>
      <c r="J1198" s="68" t="str">
        <f>IFERROR(IF('Patient Admission Report'!E1193="","",'Patient Admission Report'!E1193),"")</f>
        <v/>
      </c>
      <c r="K1198" s="68" t="str">
        <f>IFERROR(IF('Patient Admission Report'!F1193="","",'Patient Admission Report'!F1193),"")</f>
        <v/>
      </c>
      <c r="L1198" s="68" t="str">
        <f>IFERROR(IF('Patient Admission Report'!G1193="","",'Patient Admission Report'!G1193),"")</f>
        <v/>
      </c>
      <c r="M1198" s="133" t="str">
        <f>IFERROR(IF('Patient Admission Report'!I1193="","",'Patient Admission Report'!I1193),"")</f>
        <v/>
      </c>
      <c r="N1198" s="124"/>
      <c r="O1198" s="116"/>
      <c r="P1198" s="72"/>
      <c r="Q1198" s="73"/>
      <c r="R1198" s="72"/>
      <c r="S1198" s="72"/>
      <c r="T1198" s="73"/>
      <c r="U1198" s="69"/>
      <c r="V1198" s="69"/>
      <c r="W1198" s="136"/>
      <c r="X1198" s="139"/>
      <c r="Y1198" s="121"/>
      <c r="Z1198" s="143" t="str">
        <f>IFERROR(VLOOKUP('Care Companion Tracker'!$G1198,'Patient Discharge Report'!$B$11:$E$1048576,3,FALSE),"")</f>
        <v/>
      </c>
      <c r="AA1198" s="94" t="str">
        <f>IFERROR(VLOOKUP('Care Companion Tracker'!$G1198,'Patient Discharge Report'!$B$11:$E$1048576,4,FALSE),"")</f>
        <v/>
      </c>
      <c r="AB1198" s="179">
        <f>ROUND(IF('Care Companion Tracker'!$Z1198="",0,('Care Companion Tracker'!$Z1198-'Care Companion Tracker'!$F1198)),0)</f>
        <v>0</v>
      </c>
      <c r="AC1198" s="116"/>
      <c r="AD1198" s="95"/>
    </row>
    <row r="1199" spans="2:30">
      <c r="B1199" s="67">
        <f t="shared" si="36"/>
        <v>1184</v>
      </c>
      <c r="C1199" s="68" t="str">
        <f t="shared" si="37"/>
        <v>Hyderabad</v>
      </c>
      <c r="D1199" s="93" t="str">
        <f>IF(AND('Care Companion Tracker'!$U1199="", 'Care Companion Tracker'!$Z1199=""),"Class not attended", IF(AND('Care Companion Tracker'!$Z1199="",'Care Companion Tracker'!$U1199&lt;&gt;"",$K1199="Surgery",$W1199=""),"Practical Left", IF(AND('Care Companion Tracker'!$Z1199="",'Care Companion Tracker'!$U1199&lt;&gt;"",'Care Companion Tracker'!$K1199="Surgery",'Care Companion Tracker'!$Y1199=""),"Evaluation left",IF(OR(AND('Care Companion Tracker'!$Z1199&lt;&gt;"",'Care Companion Tracker'!$K1199="Surgery",'Care Companion Tracker'!$U1199&lt;&gt;"",'Care Companion Tracker'!$W1199&lt;&gt;"",'Care Companion Tracker'!$Y1199&lt;&gt;""),AND('Care Companion Tracker'!$Z1199&lt;&gt;"",'Care Companion Tracker'!$K1199="Procedure",'Care Companion Tracker'!$U1199&lt;&gt;""),AND('Care Companion Tracker'!$Z1199&lt;&gt;"",'Care Companion Tracker'!$K1199="Observation",'Care Companion Tracker'!$U1199&lt;&gt;"")),"Discharged &amp; completed",IF(AND('Care Companion Tracker'!$Z1199&lt;&gt;"",'Care Companion Tracker'!$U1199&lt;&gt;"",'Care Companion Tracker'!$W1199=""),"Discharged but no practical", IF(AND('Care Companion Tracker'!$Z1199&lt;&gt;"",'Care Companion Tracker'!$U1199&lt;&gt;"",'Care Companion Tracker'!$K1199="Surgery",'Care Companion Tracker'!$Y1199=""),"Discharged but no evaluation",IF(AND('Care Companion Tracker'!$Z1199&lt;&gt;"",'Care Companion Tracker'!$U1199=""),"Discharged but no class","Completed but not discharged")))))))</f>
        <v>Class not attended</v>
      </c>
      <c r="E1199" s="129" t="str">
        <f>IF(Table4[[#This Row],[DOA (DD/MM/YY)]]="","",TEXT(Table4[[#This Row],[DOA (DD/MM/YY)]],"mmm-yy"))</f>
        <v/>
      </c>
      <c r="F1199" s="148" t="str">
        <f>IF('Patient Admission Report'!H1194="","",'Patient Admission Report'!H1194)</f>
        <v/>
      </c>
      <c r="G1199" s="112" t="str">
        <f>IFERROR(IF('Patient Admission Report'!B1194="","",'Patient Admission Report'!B1194),"")</f>
        <v/>
      </c>
      <c r="H1199" s="68" t="str">
        <f>IFERROR(IF('Patient Admission Report'!C1194="","",'Patient Admission Report'!C1194),"")</f>
        <v/>
      </c>
      <c r="I1199" s="77" t="str">
        <f>IFERROR(IF('Patient Admission Report'!D1194="","",'Patient Admission Report'!D1194),"")</f>
        <v/>
      </c>
      <c r="J1199" s="68" t="str">
        <f>IFERROR(IF('Patient Admission Report'!E1194="","",'Patient Admission Report'!E1194),"")</f>
        <v/>
      </c>
      <c r="K1199" s="68" t="str">
        <f>IFERROR(IF('Patient Admission Report'!F1194="","",'Patient Admission Report'!F1194),"")</f>
        <v/>
      </c>
      <c r="L1199" s="68" t="str">
        <f>IFERROR(IF('Patient Admission Report'!G1194="","",'Patient Admission Report'!G1194),"")</f>
        <v/>
      </c>
      <c r="M1199" s="133" t="str">
        <f>IFERROR(IF('Patient Admission Report'!I1194="","",'Patient Admission Report'!I1194),"")</f>
        <v/>
      </c>
      <c r="N1199" s="124"/>
      <c r="O1199" s="116"/>
      <c r="P1199" s="72"/>
      <c r="Q1199" s="73"/>
      <c r="R1199" s="72"/>
      <c r="S1199" s="72"/>
      <c r="T1199" s="73"/>
      <c r="U1199" s="69"/>
      <c r="V1199" s="69"/>
      <c r="W1199" s="136"/>
      <c r="X1199" s="139"/>
      <c r="Y1199" s="121"/>
      <c r="Z1199" s="143" t="str">
        <f>IFERROR(VLOOKUP('Care Companion Tracker'!$G1199,'Patient Discharge Report'!$B$11:$E$1048576,3,FALSE),"")</f>
        <v/>
      </c>
      <c r="AA1199" s="94" t="str">
        <f>IFERROR(VLOOKUP('Care Companion Tracker'!$G1199,'Patient Discharge Report'!$B$11:$E$1048576,4,FALSE),"")</f>
        <v/>
      </c>
      <c r="AB1199" s="179">
        <f>ROUND(IF('Care Companion Tracker'!$Z1199="",0,('Care Companion Tracker'!$Z1199-'Care Companion Tracker'!$F1199)),0)</f>
        <v>0</v>
      </c>
      <c r="AC1199" s="116"/>
      <c r="AD1199" s="95"/>
    </row>
    <row r="1200" spans="2:30">
      <c r="B1200" s="67">
        <f t="shared" si="36"/>
        <v>1185</v>
      </c>
      <c r="C1200" s="68" t="str">
        <f t="shared" si="37"/>
        <v>Hyderabad</v>
      </c>
      <c r="D1200" s="93" t="str">
        <f>IF(AND('Care Companion Tracker'!$U1200="", 'Care Companion Tracker'!$Z1200=""),"Class not attended", IF(AND('Care Companion Tracker'!$Z1200="",'Care Companion Tracker'!$U1200&lt;&gt;"",$K1200="Surgery",$W1200=""),"Practical Left", IF(AND('Care Companion Tracker'!$Z1200="",'Care Companion Tracker'!$U1200&lt;&gt;"",'Care Companion Tracker'!$K1200="Surgery",'Care Companion Tracker'!$Y1200=""),"Evaluation left",IF(OR(AND('Care Companion Tracker'!$Z1200&lt;&gt;"",'Care Companion Tracker'!$K1200="Surgery",'Care Companion Tracker'!$U1200&lt;&gt;"",'Care Companion Tracker'!$W1200&lt;&gt;"",'Care Companion Tracker'!$Y1200&lt;&gt;""),AND('Care Companion Tracker'!$Z1200&lt;&gt;"",'Care Companion Tracker'!$K1200="Procedure",'Care Companion Tracker'!$U1200&lt;&gt;""),AND('Care Companion Tracker'!$Z1200&lt;&gt;"",'Care Companion Tracker'!$K1200="Observation",'Care Companion Tracker'!$U1200&lt;&gt;"")),"Discharged &amp; completed",IF(AND('Care Companion Tracker'!$Z1200&lt;&gt;"",'Care Companion Tracker'!$U1200&lt;&gt;"",'Care Companion Tracker'!$W1200=""),"Discharged but no practical", IF(AND('Care Companion Tracker'!$Z1200&lt;&gt;"",'Care Companion Tracker'!$U1200&lt;&gt;"",'Care Companion Tracker'!$K1200="Surgery",'Care Companion Tracker'!$Y1200=""),"Discharged but no evaluation",IF(AND('Care Companion Tracker'!$Z1200&lt;&gt;"",'Care Companion Tracker'!$U1200=""),"Discharged but no class","Completed but not discharged")))))))</f>
        <v>Class not attended</v>
      </c>
      <c r="E1200" s="129" t="str">
        <f>IF(Table4[[#This Row],[DOA (DD/MM/YY)]]="","",TEXT(Table4[[#This Row],[DOA (DD/MM/YY)]],"mmm-yy"))</f>
        <v/>
      </c>
      <c r="F1200" s="148" t="str">
        <f>IF('Patient Admission Report'!H1195="","",'Patient Admission Report'!H1195)</f>
        <v/>
      </c>
      <c r="G1200" s="112" t="str">
        <f>IFERROR(IF('Patient Admission Report'!B1195="","",'Patient Admission Report'!B1195),"")</f>
        <v/>
      </c>
      <c r="H1200" s="68" t="str">
        <f>IFERROR(IF('Patient Admission Report'!C1195="","",'Patient Admission Report'!C1195),"")</f>
        <v/>
      </c>
      <c r="I1200" s="77" t="str">
        <f>IFERROR(IF('Patient Admission Report'!D1195="","",'Patient Admission Report'!D1195),"")</f>
        <v/>
      </c>
      <c r="J1200" s="68" t="str">
        <f>IFERROR(IF('Patient Admission Report'!E1195="","",'Patient Admission Report'!E1195),"")</f>
        <v/>
      </c>
      <c r="K1200" s="68" t="str">
        <f>IFERROR(IF('Patient Admission Report'!F1195="","",'Patient Admission Report'!F1195),"")</f>
        <v/>
      </c>
      <c r="L1200" s="68" t="str">
        <f>IFERROR(IF('Patient Admission Report'!G1195="","",'Patient Admission Report'!G1195),"")</f>
        <v/>
      </c>
      <c r="M1200" s="133" t="str">
        <f>IFERROR(IF('Patient Admission Report'!I1195="","",'Patient Admission Report'!I1195),"")</f>
        <v/>
      </c>
      <c r="N1200" s="124"/>
      <c r="O1200" s="116"/>
      <c r="P1200" s="72"/>
      <c r="Q1200" s="73"/>
      <c r="R1200" s="72"/>
      <c r="S1200" s="72"/>
      <c r="T1200" s="73"/>
      <c r="U1200" s="69"/>
      <c r="V1200" s="69"/>
      <c r="W1200" s="136"/>
      <c r="X1200" s="139"/>
      <c r="Y1200" s="121"/>
      <c r="Z1200" s="143" t="str">
        <f>IFERROR(VLOOKUP('Care Companion Tracker'!$G1200,'Patient Discharge Report'!$B$11:$E$1048576,3,FALSE),"")</f>
        <v/>
      </c>
      <c r="AA1200" s="94" t="str">
        <f>IFERROR(VLOOKUP('Care Companion Tracker'!$G1200,'Patient Discharge Report'!$B$11:$E$1048576,4,FALSE),"")</f>
        <v/>
      </c>
      <c r="AB1200" s="179">
        <f>ROUND(IF('Care Companion Tracker'!$Z1200="",0,('Care Companion Tracker'!$Z1200-'Care Companion Tracker'!$F1200)),0)</f>
        <v>0</v>
      </c>
      <c r="AC1200" s="116"/>
      <c r="AD1200" s="95"/>
    </row>
    <row r="1201" spans="2:30">
      <c r="B1201" s="67">
        <f t="shared" si="36"/>
        <v>1186</v>
      </c>
      <c r="C1201" s="68" t="str">
        <f t="shared" si="37"/>
        <v>Hyderabad</v>
      </c>
      <c r="D1201" s="93" t="str">
        <f>IF(AND('Care Companion Tracker'!$U1201="", 'Care Companion Tracker'!$Z1201=""),"Class not attended", IF(AND('Care Companion Tracker'!$Z1201="",'Care Companion Tracker'!$U1201&lt;&gt;"",$K1201="Surgery",$W1201=""),"Practical Left", IF(AND('Care Companion Tracker'!$Z1201="",'Care Companion Tracker'!$U1201&lt;&gt;"",'Care Companion Tracker'!$K1201="Surgery",'Care Companion Tracker'!$Y1201=""),"Evaluation left",IF(OR(AND('Care Companion Tracker'!$Z1201&lt;&gt;"",'Care Companion Tracker'!$K1201="Surgery",'Care Companion Tracker'!$U1201&lt;&gt;"",'Care Companion Tracker'!$W1201&lt;&gt;"",'Care Companion Tracker'!$Y1201&lt;&gt;""),AND('Care Companion Tracker'!$Z1201&lt;&gt;"",'Care Companion Tracker'!$K1201="Procedure",'Care Companion Tracker'!$U1201&lt;&gt;""),AND('Care Companion Tracker'!$Z1201&lt;&gt;"",'Care Companion Tracker'!$K1201="Observation",'Care Companion Tracker'!$U1201&lt;&gt;"")),"Discharged &amp; completed",IF(AND('Care Companion Tracker'!$Z1201&lt;&gt;"",'Care Companion Tracker'!$U1201&lt;&gt;"",'Care Companion Tracker'!$W1201=""),"Discharged but no practical", IF(AND('Care Companion Tracker'!$Z1201&lt;&gt;"",'Care Companion Tracker'!$U1201&lt;&gt;"",'Care Companion Tracker'!$K1201="Surgery",'Care Companion Tracker'!$Y1201=""),"Discharged but no evaluation",IF(AND('Care Companion Tracker'!$Z1201&lt;&gt;"",'Care Companion Tracker'!$U1201=""),"Discharged but no class","Completed but not discharged")))))))</f>
        <v>Class not attended</v>
      </c>
      <c r="E1201" s="129" t="str">
        <f>IF(Table4[[#This Row],[DOA (DD/MM/YY)]]="","",TEXT(Table4[[#This Row],[DOA (DD/MM/YY)]],"mmm-yy"))</f>
        <v/>
      </c>
      <c r="F1201" s="148" t="str">
        <f>IF('Patient Admission Report'!H1196="","",'Patient Admission Report'!H1196)</f>
        <v/>
      </c>
      <c r="G1201" s="112" t="str">
        <f>IFERROR(IF('Patient Admission Report'!B1196="","",'Patient Admission Report'!B1196),"")</f>
        <v/>
      </c>
      <c r="H1201" s="68" t="str">
        <f>IFERROR(IF('Patient Admission Report'!C1196="","",'Patient Admission Report'!C1196),"")</f>
        <v/>
      </c>
      <c r="I1201" s="77" t="str">
        <f>IFERROR(IF('Patient Admission Report'!D1196="","",'Patient Admission Report'!D1196),"")</f>
        <v/>
      </c>
      <c r="J1201" s="68" t="str">
        <f>IFERROR(IF('Patient Admission Report'!E1196="","",'Patient Admission Report'!E1196),"")</f>
        <v/>
      </c>
      <c r="K1201" s="68" t="str">
        <f>IFERROR(IF('Patient Admission Report'!F1196="","",'Patient Admission Report'!F1196),"")</f>
        <v/>
      </c>
      <c r="L1201" s="68" t="str">
        <f>IFERROR(IF('Patient Admission Report'!G1196="","",'Patient Admission Report'!G1196),"")</f>
        <v/>
      </c>
      <c r="M1201" s="133" t="str">
        <f>IFERROR(IF('Patient Admission Report'!I1196="","",'Patient Admission Report'!I1196),"")</f>
        <v/>
      </c>
      <c r="N1201" s="124"/>
      <c r="O1201" s="116"/>
      <c r="P1201" s="72"/>
      <c r="Q1201" s="73"/>
      <c r="R1201" s="72"/>
      <c r="S1201" s="72"/>
      <c r="T1201" s="73"/>
      <c r="U1201" s="69"/>
      <c r="V1201" s="69"/>
      <c r="W1201" s="136"/>
      <c r="X1201" s="139"/>
      <c r="Y1201" s="121"/>
      <c r="Z1201" s="143" t="str">
        <f>IFERROR(VLOOKUP('Care Companion Tracker'!$G1201,'Patient Discharge Report'!$B$11:$E$1048576,3,FALSE),"")</f>
        <v/>
      </c>
      <c r="AA1201" s="94" t="str">
        <f>IFERROR(VLOOKUP('Care Companion Tracker'!$G1201,'Patient Discharge Report'!$B$11:$E$1048576,4,FALSE),"")</f>
        <v/>
      </c>
      <c r="AB1201" s="179">
        <f>ROUND(IF('Care Companion Tracker'!$Z1201="",0,('Care Companion Tracker'!$Z1201-'Care Companion Tracker'!$F1201)),0)</f>
        <v>0</v>
      </c>
      <c r="AC1201" s="116"/>
      <c r="AD1201" s="95"/>
    </row>
    <row r="1202" spans="2:30">
      <c r="B1202" s="67">
        <f t="shared" si="36"/>
        <v>1187</v>
      </c>
      <c r="C1202" s="68" t="str">
        <f t="shared" si="37"/>
        <v>Hyderabad</v>
      </c>
      <c r="D1202" s="93" t="str">
        <f>IF(AND('Care Companion Tracker'!$U1202="", 'Care Companion Tracker'!$Z1202=""),"Class not attended", IF(AND('Care Companion Tracker'!$Z1202="",'Care Companion Tracker'!$U1202&lt;&gt;"",$K1202="Surgery",$W1202=""),"Practical Left", IF(AND('Care Companion Tracker'!$Z1202="",'Care Companion Tracker'!$U1202&lt;&gt;"",'Care Companion Tracker'!$K1202="Surgery",'Care Companion Tracker'!$Y1202=""),"Evaluation left",IF(OR(AND('Care Companion Tracker'!$Z1202&lt;&gt;"",'Care Companion Tracker'!$K1202="Surgery",'Care Companion Tracker'!$U1202&lt;&gt;"",'Care Companion Tracker'!$W1202&lt;&gt;"",'Care Companion Tracker'!$Y1202&lt;&gt;""),AND('Care Companion Tracker'!$Z1202&lt;&gt;"",'Care Companion Tracker'!$K1202="Procedure",'Care Companion Tracker'!$U1202&lt;&gt;""),AND('Care Companion Tracker'!$Z1202&lt;&gt;"",'Care Companion Tracker'!$K1202="Observation",'Care Companion Tracker'!$U1202&lt;&gt;"")),"Discharged &amp; completed",IF(AND('Care Companion Tracker'!$Z1202&lt;&gt;"",'Care Companion Tracker'!$U1202&lt;&gt;"",'Care Companion Tracker'!$W1202=""),"Discharged but no practical", IF(AND('Care Companion Tracker'!$Z1202&lt;&gt;"",'Care Companion Tracker'!$U1202&lt;&gt;"",'Care Companion Tracker'!$K1202="Surgery",'Care Companion Tracker'!$Y1202=""),"Discharged but no evaluation",IF(AND('Care Companion Tracker'!$Z1202&lt;&gt;"",'Care Companion Tracker'!$U1202=""),"Discharged but no class","Completed but not discharged")))))))</f>
        <v>Class not attended</v>
      </c>
      <c r="E1202" s="129" t="str">
        <f>IF(Table4[[#This Row],[DOA (DD/MM/YY)]]="","",TEXT(Table4[[#This Row],[DOA (DD/MM/YY)]],"mmm-yy"))</f>
        <v/>
      </c>
      <c r="F1202" s="148" t="str">
        <f>IF('Patient Admission Report'!H1197="","",'Patient Admission Report'!H1197)</f>
        <v/>
      </c>
      <c r="G1202" s="112" t="str">
        <f>IFERROR(IF('Patient Admission Report'!B1197="","",'Patient Admission Report'!B1197),"")</f>
        <v/>
      </c>
      <c r="H1202" s="68" t="str">
        <f>IFERROR(IF('Patient Admission Report'!C1197="","",'Patient Admission Report'!C1197),"")</f>
        <v/>
      </c>
      <c r="I1202" s="77" t="str">
        <f>IFERROR(IF('Patient Admission Report'!D1197="","",'Patient Admission Report'!D1197),"")</f>
        <v/>
      </c>
      <c r="J1202" s="68" t="str">
        <f>IFERROR(IF('Patient Admission Report'!E1197="","",'Patient Admission Report'!E1197),"")</f>
        <v/>
      </c>
      <c r="K1202" s="68" t="str">
        <f>IFERROR(IF('Patient Admission Report'!F1197="","",'Patient Admission Report'!F1197),"")</f>
        <v/>
      </c>
      <c r="L1202" s="68" t="str">
        <f>IFERROR(IF('Patient Admission Report'!G1197="","",'Patient Admission Report'!G1197),"")</f>
        <v/>
      </c>
      <c r="M1202" s="133" t="str">
        <f>IFERROR(IF('Patient Admission Report'!I1197="","",'Patient Admission Report'!I1197),"")</f>
        <v/>
      </c>
      <c r="N1202" s="124"/>
      <c r="O1202" s="116"/>
      <c r="P1202" s="72"/>
      <c r="Q1202" s="73"/>
      <c r="R1202" s="72"/>
      <c r="S1202" s="72"/>
      <c r="T1202" s="73"/>
      <c r="U1202" s="69"/>
      <c r="V1202" s="69"/>
      <c r="W1202" s="136"/>
      <c r="X1202" s="139"/>
      <c r="Y1202" s="121"/>
      <c r="Z1202" s="143" t="str">
        <f>IFERROR(VLOOKUP('Care Companion Tracker'!$G1202,'Patient Discharge Report'!$B$11:$E$1048576,3,FALSE),"")</f>
        <v/>
      </c>
      <c r="AA1202" s="94" t="str">
        <f>IFERROR(VLOOKUP('Care Companion Tracker'!$G1202,'Patient Discharge Report'!$B$11:$E$1048576,4,FALSE),"")</f>
        <v/>
      </c>
      <c r="AB1202" s="179">
        <f>ROUND(IF('Care Companion Tracker'!$Z1202="",0,('Care Companion Tracker'!$Z1202-'Care Companion Tracker'!$F1202)),0)</f>
        <v>0</v>
      </c>
      <c r="AC1202" s="116"/>
      <c r="AD1202" s="95"/>
    </row>
    <row r="1203" spans="2:30">
      <c r="B1203" s="67">
        <f t="shared" si="36"/>
        <v>1188</v>
      </c>
      <c r="C1203" s="68" t="str">
        <f t="shared" si="37"/>
        <v>Hyderabad</v>
      </c>
      <c r="D1203" s="93" t="str">
        <f>IF(AND('Care Companion Tracker'!$U1203="", 'Care Companion Tracker'!$Z1203=""),"Class not attended", IF(AND('Care Companion Tracker'!$Z1203="",'Care Companion Tracker'!$U1203&lt;&gt;"",$K1203="Surgery",$W1203=""),"Practical Left", IF(AND('Care Companion Tracker'!$Z1203="",'Care Companion Tracker'!$U1203&lt;&gt;"",'Care Companion Tracker'!$K1203="Surgery",'Care Companion Tracker'!$Y1203=""),"Evaluation left",IF(OR(AND('Care Companion Tracker'!$Z1203&lt;&gt;"",'Care Companion Tracker'!$K1203="Surgery",'Care Companion Tracker'!$U1203&lt;&gt;"",'Care Companion Tracker'!$W1203&lt;&gt;"",'Care Companion Tracker'!$Y1203&lt;&gt;""),AND('Care Companion Tracker'!$Z1203&lt;&gt;"",'Care Companion Tracker'!$K1203="Procedure",'Care Companion Tracker'!$U1203&lt;&gt;""),AND('Care Companion Tracker'!$Z1203&lt;&gt;"",'Care Companion Tracker'!$K1203="Observation",'Care Companion Tracker'!$U1203&lt;&gt;"")),"Discharged &amp; completed",IF(AND('Care Companion Tracker'!$Z1203&lt;&gt;"",'Care Companion Tracker'!$U1203&lt;&gt;"",'Care Companion Tracker'!$W1203=""),"Discharged but no practical", IF(AND('Care Companion Tracker'!$Z1203&lt;&gt;"",'Care Companion Tracker'!$U1203&lt;&gt;"",'Care Companion Tracker'!$K1203="Surgery",'Care Companion Tracker'!$Y1203=""),"Discharged but no evaluation",IF(AND('Care Companion Tracker'!$Z1203&lt;&gt;"",'Care Companion Tracker'!$U1203=""),"Discharged but no class","Completed but not discharged")))))))</f>
        <v>Class not attended</v>
      </c>
      <c r="E1203" s="129" t="str">
        <f>IF(Table4[[#This Row],[DOA (DD/MM/YY)]]="","",TEXT(Table4[[#This Row],[DOA (DD/MM/YY)]],"mmm-yy"))</f>
        <v/>
      </c>
      <c r="F1203" s="148" t="str">
        <f>IF('Patient Admission Report'!H1198="","",'Patient Admission Report'!H1198)</f>
        <v/>
      </c>
      <c r="G1203" s="112" t="str">
        <f>IFERROR(IF('Patient Admission Report'!B1198="","",'Patient Admission Report'!B1198),"")</f>
        <v/>
      </c>
      <c r="H1203" s="68" t="str">
        <f>IFERROR(IF('Patient Admission Report'!C1198="","",'Patient Admission Report'!C1198),"")</f>
        <v/>
      </c>
      <c r="I1203" s="77" t="str">
        <f>IFERROR(IF('Patient Admission Report'!D1198="","",'Patient Admission Report'!D1198),"")</f>
        <v/>
      </c>
      <c r="J1203" s="68" t="str">
        <f>IFERROR(IF('Patient Admission Report'!E1198="","",'Patient Admission Report'!E1198),"")</f>
        <v/>
      </c>
      <c r="K1203" s="68" t="str">
        <f>IFERROR(IF('Patient Admission Report'!F1198="","",'Patient Admission Report'!F1198),"")</f>
        <v/>
      </c>
      <c r="L1203" s="68" t="str">
        <f>IFERROR(IF('Patient Admission Report'!G1198="","",'Patient Admission Report'!G1198),"")</f>
        <v/>
      </c>
      <c r="M1203" s="133" t="str">
        <f>IFERROR(IF('Patient Admission Report'!I1198="","",'Patient Admission Report'!I1198),"")</f>
        <v/>
      </c>
      <c r="N1203" s="124"/>
      <c r="O1203" s="116"/>
      <c r="P1203" s="72"/>
      <c r="Q1203" s="73"/>
      <c r="R1203" s="72"/>
      <c r="S1203" s="72"/>
      <c r="T1203" s="73"/>
      <c r="U1203" s="69"/>
      <c r="V1203" s="69"/>
      <c r="W1203" s="136"/>
      <c r="X1203" s="139"/>
      <c r="Y1203" s="121"/>
      <c r="Z1203" s="143" t="str">
        <f>IFERROR(VLOOKUP('Care Companion Tracker'!$G1203,'Patient Discharge Report'!$B$11:$E$1048576,3,FALSE),"")</f>
        <v/>
      </c>
      <c r="AA1203" s="94" t="str">
        <f>IFERROR(VLOOKUP('Care Companion Tracker'!$G1203,'Patient Discharge Report'!$B$11:$E$1048576,4,FALSE),"")</f>
        <v/>
      </c>
      <c r="AB1203" s="179">
        <f>ROUND(IF('Care Companion Tracker'!$Z1203="",0,('Care Companion Tracker'!$Z1203-'Care Companion Tracker'!$F1203)),0)</f>
        <v>0</v>
      </c>
      <c r="AC1203" s="116"/>
      <c r="AD1203" s="95"/>
    </row>
    <row r="1204" spans="2:30">
      <c r="B1204" s="67">
        <f t="shared" si="36"/>
        <v>1189</v>
      </c>
      <c r="C1204" s="68" t="str">
        <f t="shared" si="37"/>
        <v>Hyderabad</v>
      </c>
      <c r="D1204" s="93" t="str">
        <f>IF(AND('Care Companion Tracker'!$U1204="", 'Care Companion Tracker'!$Z1204=""),"Class not attended", IF(AND('Care Companion Tracker'!$Z1204="",'Care Companion Tracker'!$U1204&lt;&gt;"",$K1204="Surgery",$W1204=""),"Practical Left", IF(AND('Care Companion Tracker'!$Z1204="",'Care Companion Tracker'!$U1204&lt;&gt;"",'Care Companion Tracker'!$K1204="Surgery",'Care Companion Tracker'!$Y1204=""),"Evaluation left",IF(OR(AND('Care Companion Tracker'!$Z1204&lt;&gt;"",'Care Companion Tracker'!$K1204="Surgery",'Care Companion Tracker'!$U1204&lt;&gt;"",'Care Companion Tracker'!$W1204&lt;&gt;"",'Care Companion Tracker'!$Y1204&lt;&gt;""),AND('Care Companion Tracker'!$Z1204&lt;&gt;"",'Care Companion Tracker'!$K1204="Procedure",'Care Companion Tracker'!$U1204&lt;&gt;""),AND('Care Companion Tracker'!$Z1204&lt;&gt;"",'Care Companion Tracker'!$K1204="Observation",'Care Companion Tracker'!$U1204&lt;&gt;"")),"Discharged &amp; completed",IF(AND('Care Companion Tracker'!$Z1204&lt;&gt;"",'Care Companion Tracker'!$U1204&lt;&gt;"",'Care Companion Tracker'!$W1204=""),"Discharged but no practical", IF(AND('Care Companion Tracker'!$Z1204&lt;&gt;"",'Care Companion Tracker'!$U1204&lt;&gt;"",'Care Companion Tracker'!$K1204="Surgery",'Care Companion Tracker'!$Y1204=""),"Discharged but no evaluation",IF(AND('Care Companion Tracker'!$Z1204&lt;&gt;"",'Care Companion Tracker'!$U1204=""),"Discharged but no class","Completed but not discharged")))))))</f>
        <v>Class not attended</v>
      </c>
      <c r="E1204" s="129" t="str">
        <f>IF(Table4[[#This Row],[DOA (DD/MM/YY)]]="","",TEXT(Table4[[#This Row],[DOA (DD/MM/YY)]],"mmm-yy"))</f>
        <v/>
      </c>
      <c r="F1204" s="148" t="str">
        <f>IF('Patient Admission Report'!H1199="","",'Patient Admission Report'!H1199)</f>
        <v/>
      </c>
      <c r="G1204" s="112" t="str">
        <f>IFERROR(IF('Patient Admission Report'!B1199="","",'Patient Admission Report'!B1199),"")</f>
        <v/>
      </c>
      <c r="H1204" s="68" t="str">
        <f>IFERROR(IF('Patient Admission Report'!C1199="","",'Patient Admission Report'!C1199),"")</f>
        <v/>
      </c>
      <c r="I1204" s="77" t="str">
        <f>IFERROR(IF('Patient Admission Report'!D1199="","",'Patient Admission Report'!D1199),"")</f>
        <v/>
      </c>
      <c r="J1204" s="68" t="str">
        <f>IFERROR(IF('Patient Admission Report'!E1199="","",'Patient Admission Report'!E1199),"")</f>
        <v/>
      </c>
      <c r="K1204" s="68" t="str">
        <f>IFERROR(IF('Patient Admission Report'!F1199="","",'Patient Admission Report'!F1199),"")</f>
        <v/>
      </c>
      <c r="L1204" s="68" t="str">
        <f>IFERROR(IF('Patient Admission Report'!G1199="","",'Patient Admission Report'!G1199),"")</f>
        <v/>
      </c>
      <c r="M1204" s="133" t="str">
        <f>IFERROR(IF('Patient Admission Report'!I1199="","",'Patient Admission Report'!I1199),"")</f>
        <v/>
      </c>
      <c r="N1204" s="124"/>
      <c r="O1204" s="116"/>
      <c r="P1204" s="72"/>
      <c r="Q1204" s="73"/>
      <c r="R1204" s="72"/>
      <c r="S1204" s="72"/>
      <c r="T1204" s="73"/>
      <c r="U1204" s="69"/>
      <c r="V1204" s="69"/>
      <c r="W1204" s="136"/>
      <c r="X1204" s="139"/>
      <c r="Y1204" s="121"/>
      <c r="Z1204" s="143" t="str">
        <f>IFERROR(VLOOKUP('Care Companion Tracker'!$G1204,'Patient Discharge Report'!$B$11:$E$1048576,3,FALSE),"")</f>
        <v/>
      </c>
      <c r="AA1204" s="94" t="str">
        <f>IFERROR(VLOOKUP('Care Companion Tracker'!$G1204,'Patient Discharge Report'!$B$11:$E$1048576,4,FALSE),"")</f>
        <v/>
      </c>
      <c r="AB1204" s="179">
        <f>ROUND(IF('Care Companion Tracker'!$Z1204="",0,('Care Companion Tracker'!$Z1204-'Care Companion Tracker'!$F1204)),0)</f>
        <v>0</v>
      </c>
      <c r="AC1204" s="116"/>
      <c r="AD1204" s="95"/>
    </row>
    <row r="1205" spans="2:30">
      <c r="B1205" s="67">
        <f t="shared" si="36"/>
        <v>1190</v>
      </c>
      <c r="C1205" s="68" t="str">
        <f t="shared" si="37"/>
        <v>Hyderabad</v>
      </c>
      <c r="D1205" s="93" t="str">
        <f>IF(AND('Care Companion Tracker'!$U1205="", 'Care Companion Tracker'!$Z1205=""),"Class not attended", IF(AND('Care Companion Tracker'!$Z1205="",'Care Companion Tracker'!$U1205&lt;&gt;"",$K1205="Surgery",$W1205=""),"Practical Left", IF(AND('Care Companion Tracker'!$Z1205="",'Care Companion Tracker'!$U1205&lt;&gt;"",'Care Companion Tracker'!$K1205="Surgery",'Care Companion Tracker'!$Y1205=""),"Evaluation left",IF(OR(AND('Care Companion Tracker'!$Z1205&lt;&gt;"",'Care Companion Tracker'!$K1205="Surgery",'Care Companion Tracker'!$U1205&lt;&gt;"",'Care Companion Tracker'!$W1205&lt;&gt;"",'Care Companion Tracker'!$Y1205&lt;&gt;""),AND('Care Companion Tracker'!$Z1205&lt;&gt;"",'Care Companion Tracker'!$K1205="Procedure",'Care Companion Tracker'!$U1205&lt;&gt;""),AND('Care Companion Tracker'!$Z1205&lt;&gt;"",'Care Companion Tracker'!$K1205="Observation",'Care Companion Tracker'!$U1205&lt;&gt;"")),"Discharged &amp; completed",IF(AND('Care Companion Tracker'!$Z1205&lt;&gt;"",'Care Companion Tracker'!$U1205&lt;&gt;"",'Care Companion Tracker'!$W1205=""),"Discharged but no practical", IF(AND('Care Companion Tracker'!$Z1205&lt;&gt;"",'Care Companion Tracker'!$U1205&lt;&gt;"",'Care Companion Tracker'!$K1205="Surgery",'Care Companion Tracker'!$Y1205=""),"Discharged but no evaluation",IF(AND('Care Companion Tracker'!$Z1205&lt;&gt;"",'Care Companion Tracker'!$U1205=""),"Discharged but no class","Completed but not discharged")))))))</f>
        <v>Class not attended</v>
      </c>
      <c r="E1205" s="129" t="str">
        <f>IF(Table4[[#This Row],[DOA (DD/MM/YY)]]="","",TEXT(Table4[[#This Row],[DOA (DD/MM/YY)]],"mmm-yy"))</f>
        <v/>
      </c>
      <c r="F1205" s="148" t="str">
        <f>IF('Patient Admission Report'!H1200="","",'Patient Admission Report'!H1200)</f>
        <v/>
      </c>
      <c r="G1205" s="112" t="str">
        <f>IFERROR(IF('Patient Admission Report'!B1200="","",'Patient Admission Report'!B1200),"")</f>
        <v/>
      </c>
      <c r="H1205" s="70" t="str">
        <f>IFERROR(IF('Patient Admission Report'!C1200="","",'Patient Admission Report'!C1200),"")</f>
        <v/>
      </c>
      <c r="I1205" s="77" t="str">
        <f>IFERROR(IF('Patient Admission Report'!D1200="","",'Patient Admission Report'!D1200),"")</f>
        <v/>
      </c>
      <c r="J1205" s="70" t="str">
        <f>IFERROR(IF('Patient Admission Report'!E1200="","",'Patient Admission Report'!E1200),"")</f>
        <v/>
      </c>
      <c r="K1205" s="70" t="str">
        <f>IFERROR(IF('Patient Admission Report'!F1200="","",'Patient Admission Report'!F1200),"")</f>
        <v/>
      </c>
      <c r="L1205" s="70" t="str">
        <f>IFERROR(IF('Patient Admission Report'!G1200="","",'Patient Admission Report'!G1200),"")</f>
        <v/>
      </c>
      <c r="M1205" s="134" t="str">
        <f>IFERROR(IF('Patient Admission Report'!I1200="","",'Patient Admission Report'!I1200),"")</f>
        <v/>
      </c>
      <c r="N1205" s="124"/>
      <c r="O1205" s="116"/>
      <c r="P1205" s="72"/>
      <c r="Q1205" s="73"/>
      <c r="R1205" s="72"/>
      <c r="S1205" s="72"/>
      <c r="T1205" s="73"/>
      <c r="U1205" s="69"/>
      <c r="V1205" s="69"/>
      <c r="W1205" s="136"/>
      <c r="X1205" s="139"/>
      <c r="Y1205" s="121"/>
      <c r="Z1205" s="143" t="str">
        <f>IFERROR(VLOOKUP('Care Companion Tracker'!$G1205,'Patient Discharge Report'!$B$11:$E$1048576,3,FALSE),"")</f>
        <v/>
      </c>
      <c r="AA1205" s="94" t="str">
        <f>IFERROR(VLOOKUP('Care Companion Tracker'!$G1205,'Patient Discharge Report'!$B$11:$E$1048576,4,FALSE),"")</f>
        <v/>
      </c>
      <c r="AB1205" s="179">
        <f>ROUND(IF('Care Companion Tracker'!$Z1205="",0,('Care Companion Tracker'!$Z1205-'Care Companion Tracker'!$F1205)),0)</f>
        <v>0</v>
      </c>
      <c r="AC1205" s="116"/>
      <c r="AD1205" s="95"/>
    </row>
    <row r="1206" spans="2:30">
      <c r="B1206" s="67">
        <f t="shared" si="36"/>
        <v>1191</v>
      </c>
      <c r="C1206" s="68" t="str">
        <f t="shared" si="37"/>
        <v>Hyderabad</v>
      </c>
      <c r="D1206" s="93" t="str">
        <f>IF(AND('Care Companion Tracker'!$U1206="", 'Care Companion Tracker'!$Z1206=""),"Class not attended", IF(AND('Care Companion Tracker'!$Z1206="",'Care Companion Tracker'!$U1206&lt;&gt;"",$K1206="Surgery",$W1206=""),"Practical Left", IF(AND('Care Companion Tracker'!$Z1206="",'Care Companion Tracker'!$U1206&lt;&gt;"",'Care Companion Tracker'!$K1206="Surgery",'Care Companion Tracker'!$Y1206=""),"Evaluation left",IF(OR(AND('Care Companion Tracker'!$Z1206&lt;&gt;"",'Care Companion Tracker'!$K1206="Surgery",'Care Companion Tracker'!$U1206&lt;&gt;"",'Care Companion Tracker'!$W1206&lt;&gt;"",'Care Companion Tracker'!$Y1206&lt;&gt;""),AND('Care Companion Tracker'!$Z1206&lt;&gt;"",'Care Companion Tracker'!$K1206="Procedure",'Care Companion Tracker'!$U1206&lt;&gt;""),AND('Care Companion Tracker'!$Z1206&lt;&gt;"",'Care Companion Tracker'!$K1206="Observation",'Care Companion Tracker'!$U1206&lt;&gt;"")),"Discharged &amp; completed",IF(AND('Care Companion Tracker'!$Z1206&lt;&gt;"",'Care Companion Tracker'!$U1206&lt;&gt;"",'Care Companion Tracker'!$W1206=""),"Discharged but no practical", IF(AND('Care Companion Tracker'!$Z1206&lt;&gt;"",'Care Companion Tracker'!$U1206&lt;&gt;"",'Care Companion Tracker'!$K1206="Surgery",'Care Companion Tracker'!$Y1206=""),"Discharged but no evaluation",IF(AND('Care Companion Tracker'!$Z1206&lt;&gt;"",'Care Companion Tracker'!$U1206=""),"Discharged but no class","Completed but not discharged")))))))</f>
        <v>Class not attended</v>
      </c>
      <c r="E1206" s="129" t="str">
        <f>IF(Table4[[#This Row],[DOA (DD/MM/YY)]]="","",TEXT(Table4[[#This Row],[DOA (DD/MM/YY)]],"mmm-yy"))</f>
        <v/>
      </c>
      <c r="F1206" s="148" t="str">
        <f>IF('Patient Admission Report'!H1201="","",'Patient Admission Report'!H1201)</f>
        <v/>
      </c>
      <c r="G1206" s="112" t="str">
        <f>IFERROR(IF('Patient Admission Report'!B1201="","",'Patient Admission Report'!B1201),"")</f>
        <v/>
      </c>
      <c r="H1206" s="68" t="str">
        <f>IFERROR(IF('Patient Admission Report'!C1201="","",'Patient Admission Report'!C1201),"")</f>
        <v/>
      </c>
      <c r="I1206" s="77" t="str">
        <f>IFERROR(IF('Patient Admission Report'!D1201="","",'Patient Admission Report'!D1201),"")</f>
        <v/>
      </c>
      <c r="J1206" s="68" t="str">
        <f>IFERROR(IF('Patient Admission Report'!E1201="","",'Patient Admission Report'!E1201),"")</f>
        <v/>
      </c>
      <c r="K1206" s="68" t="str">
        <f>IFERROR(IF('Patient Admission Report'!F1201="","",'Patient Admission Report'!F1201),"")</f>
        <v/>
      </c>
      <c r="L1206" s="68" t="str">
        <f>IFERROR(IF('Patient Admission Report'!G1201="","",'Patient Admission Report'!G1201),"")</f>
        <v/>
      </c>
      <c r="M1206" s="133" t="str">
        <f>IFERROR(IF('Patient Admission Report'!I1201="","",'Patient Admission Report'!I1201),"")</f>
        <v/>
      </c>
      <c r="N1206" s="124"/>
      <c r="O1206" s="116"/>
      <c r="P1206" s="72"/>
      <c r="Q1206" s="73"/>
      <c r="R1206" s="72"/>
      <c r="S1206" s="72"/>
      <c r="T1206" s="73"/>
      <c r="U1206" s="69"/>
      <c r="V1206" s="69"/>
      <c r="W1206" s="136"/>
      <c r="X1206" s="139"/>
      <c r="Y1206" s="121"/>
      <c r="Z1206" s="143" t="str">
        <f>IFERROR(VLOOKUP('Care Companion Tracker'!$G1206,'Patient Discharge Report'!$B$11:$E$1048576,3,FALSE),"")</f>
        <v/>
      </c>
      <c r="AA1206" s="94" t="str">
        <f>IFERROR(VLOOKUP('Care Companion Tracker'!$G1206,'Patient Discharge Report'!$B$11:$E$1048576,4,FALSE),"")</f>
        <v/>
      </c>
      <c r="AB1206" s="179">
        <f>ROUND(IF('Care Companion Tracker'!$Z1206="",0,('Care Companion Tracker'!$Z1206-'Care Companion Tracker'!$F1206)),0)</f>
        <v>0</v>
      </c>
      <c r="AC1206" s="116"/>
      <c r="AD1206" s="95"/>
    </row>
    <row r="1207" spans="2:30">
      <c r="B1207" s="67">
        <f t="shared" si="36"/>
        <v>1192</v>
      </c>
      <c r="C1207" s="68" t="str">
        <f t="shared" si="37"/>
        <v>Hyderabad</v>
      </c>
      <c r="D1207" s="93" t="str">
        <f>IF(AND('Care Companion Tracker'!$U1207="", 'Care Companion Tracker'!$Z1207=""),"Class not attended", IF(AND('Care Companion Tracker'!$Z1207="",'Care Companion Tracker'!$U1207&lt;&gt;"",$K1207="Surgery",$W1207=""),"Practical Left", IF(AND('Care Companion Tracker'!$Z1207="",'Care Companion Tracker'!$U1207&lt;&gt;"",'Care Companion Tracker'!$K1207="Surgery",'Care Companion Tracker'!$Y1207=""),"Evaluation left",IF(OR(AND('Care Companion Tracker'!$Z1207&lt;&gt;"",'Care Companion Tracker'!$K1207="Surgery",'Care Companion Tracker'!$U1207&lt;&gt;"",'Care Companion Tracker'!$W1207&lt;&gt;"",'Care Companion Tracker'!$Y1207&lt;&gt;""),AND('Care Companion Tracker'!$Z1207&lt;&gt;"",'Care Companion Tracker'!$K1207="Procedure",'Care Companion Tracker'!$U1207&lt;&gt;""),AND('Care Companion Tracker'!$Z1207&lt;&gt;"",'Care Companion Tracker'!$K1207="Observation",'Care Companion Tracker'!$U1207&lt;&gt;"")),"Discharged &amp; completed",IF(AND('Care Companion Tracker'!$Z1207&lt;&gt;"",'Care Companion Tracker'!$U1207&lt;&gt;"",'Care Companion Tracker'!$W1207=""),"Discharged but no practical", IF(AND('Care Companion Tracker'!$Z1207&lt;&gt;"",'Care Companion Tracker'!$U1207&lt;&gt;"",'Care Companion Tracker'!$K1207="Surgery",'Care Companion Tracker'!$Y1207=""),"Discharged but no evaluation",IF(AND('Care Companion Tracker'!$Z1207&lt;&gt;"",'Care Companion Tracker'!$U1207=""),"Discharged but no class","Completed but not discharged")))))))</f>
        <v>Class not attended</v>
      </c>
      <c r="E1207" s="129" t="str">
        <f>IF(Table4[[#This Row],[DOA (DD/MM/YY)]]="","",TEXT(Table4[[#This Row],[DOA (DD/MM/YY)]],"mmm-yy"))</f>
        <v/>
      </c>
      <c r="F1207" s="148" t="str">
        <f>IF('Patient Admission Report'!H1202="","",'Patient Admission Report'!H1202)</f>
        <v/>
      </c>
      <c r="G1207" s="112" t="str">
        <f>IFERROR(IF('Patient Admission Report'!B1202="","",'Patient Admission Report'!B1202),"")</f>
        <v/>
      </c>
      <c r="H1207" s="68" t="str">
        <f>IFERROR(IF('Patient Admission Report'!C1202="","",'Patient Admission Report'!C1202),"")</f>
        <v/>
      </c>
      <c r="I1207" s="77" t="str">
        <f>IFERROR(IF('Patient Admission Report'!D1202="","",'Patient Admission Report'!D1202),"")</f>
        <v/>
      </c>
      <c r="J1207" s="68" t="str">
        <f>IFERROR(IF('Patient Admission Report'!E1202="","",'Patient Admission Report'!E1202),"")</f>
        <v/>
      </c>
      <c r="K1207" s="68" t="str">
        <f>IFERROR(IF('Patient Admission Report'!F1202="","",'Patient Admission Report'!F1202),"")</f>
        <v/>
      </c>
      <c r="L1207" s="68" t="str">
        <f>IFERROR(IF('Patient Admission Report'!G1202="","",'Patient Admission Report'!G1202),"")</f>
        <v/>
      </c>
      <c r="M1207" s="133" t="str">
        <f>IFERROR(IF('Patient Admission Report'!I1202="","",'Patient Admission Report'!I1202),"")</f>
        <v/>
      </c>
      <c r="N1207" s="124"/>
      <c r="O1207" s="116"/>
      <c r="P1207" s="72"/>
      <c r="Q1207" s="73"/>
      <c r="R1207" s="72"/>
      <c r="S1207" s="72"/>
      <c r="T1207" s="73"/>
      <c r="U1207" s="69"/>
      <c r="V1207" s="69"/>
      <c r="W1207" s="136"/>
      <c r="X1207" s="139"/>
      <c r="Y1207" s="121"/>
      <c r="Z1207" s="143" t="str">
        <f>IFERROR(VLOOKUP('Care Companion Tracker'!$G1207,'Patient Discharge Report'!$B$11:$E$1048576,3,FALSE),"")</f>
        <v/>
      </c>
      <c r="AA1207" s="94" t="str">
        <f>IFERROR(VLOOKUP('Care Companion Tracker'!$G1207,'Patient Discharge Report'!$B$11:$E$1048576,4,FALSE),"")</f>
        <v/>
      </c>
      <c r="AB1207" s="179">
        <f>ROUND(IF('Care Companion Tracker'!$Z1207="",0,('Care Companion Tracker'!$Z1207-'Care Companion Tracker'!$F1207)),0)</f>
        <v>0</v>
      </c>
      <c r="AC1207" s="116"/>
      <c r="AD1207" s="95"/>
    </row>
    <row r="1208" spans="2:30">
      <c r="B1208" s="67">
        <f t="shared" si="36"/>
        <v>1193</v>
      </c>
      <c r="C1208" s="68" t="str">
        <f t="shared" si="37"/>
        <v>Hyderabad</v>
      </c>
      <c r="D1208" s="93" t="str">
        <f>IF(AND('Care Companion Tracker'!$U1208="", 'Care Companion Tracker'!$Z1208=""),"Class not attended", IF(AND('Care Companion Tracker'!$Z1208="",'Care Companion Tracker'!$U1208&lt;&gt;"",$K1208="Surgery",$W1208=""),"Practical Left", IF(AND('Care Companion Tracker'!$Z1208="",'Care Companion Tracker'!$U1208&lt;&gt;"",'Care Companion Tracker'!$K1208="Surgery",'Care Companion Tracker'!$Y1208=""),"Evaluation left",IF(OR(AND('Care Companion Tracker'!$Z1208&lt;&gt;"",'Care Companion Tracker'!$K1208="Surgery",'Care Companion Tracker'!$U1208&lt;&gt;"",'Care Companion Tracker'!$W1208&lt;&gt;"",'Care Companion Tracker'!$Y1208&lt;&gt;""),AND('Care Companion Tracker'!$Z1208&lt;&gt;"",'Care Companion Tracker'!$K1208="Procedure",'Care Companion Tracker'!$U1208&lt;&gt;""),AND('Care Companion Tracker'!$Z1208&lt;&gt;"",'Care Companion Tracker'!$K1208="Observation",'Care Companion Tracker'!$U1208&lt;&gt;"")),"Discharged &amp; completed",IF(AND('Care Companion Tracker'!$Z1208&lt;&gt;"",'Care Companion Tracker'!$U1208&lt;&gt;"",'Care Companion Tracker'!$W1208=""),"Discharged but no practical", IF(AND('Care Companion Tracker'!$Z1208&lt;&gt;"",'Care Companion Tracker'!$U1208&lt;&gt;"",'Care Companion Tracker'!$K1208="Surgery",'Care Companion Tracker'!$Y1208=""),"Discharged but no evaluation",IF(AND('Care Companion Tracker'!$Z1208&lt;&gt;"",'Care Companion Tracker'!$U1208=""),"Discharged but no class","Completed but not discharged")))))))</f>
        <v>Class not attended</v>
      </c>
      <c r="E1208" s="129" t="str">
        <f>IF(Table4[[#This Row],[DOA (DD/MM/YY)]]="","",TEXT(Table4[[#This Row],[DOA (DD/MM/YY)]],"mmm-yy"))</f>
        <v/>
      </c>
      <c r="F1208" s="148" t="str">
        <f>IF('Patient Admission Report'!H1203="","",'Patient Admission Report'!H1203)</f>
        <v/>
      </c>
      <c r="G1208" s="112" t="str">
        <f>IFERROR(IF('Patient Admission Report'!B1203="","",'Patient Admission Report'!B1203),"")</f>
        <v/>
      </c>
      <c r="H1208" s="68" t="str">
        <f>IFERROR(IF('Patient Admission Report'!C1203="","",'Patient Admission Report'!C1203),"")</f>
        <v/>
      </c>
      <c r="I1208" s="77" t="str">
        <f>IFERROR(IF('Patient Admission Report'!D1203="","",'Patient Admission Report'!D1203),"")</f>
        <v/>
      </c>
      <c r="J1208" s="68" t="str">
        <f>IFERROR(IF('Patient Admission Report'!E1203="","",'Patient Admission Report'!E1203),"")</f>
        <v/>
      </c>
      <c r="K1208" s="68" t="str">
        <f>IFERROR(IF('Patient Admission Report'!F1203="","",'Patient Admission Report'!F1203),"")</f>
        <v/>
      </c>
      <c r="L1208" s="68" t="str">
        <f>IFERROR(IF('Patient Admission Report'!G1203="","",'Patient Admission Report'!G1203),"")</f>
        <v/>
      </c>
      <c r="M1208" s="133" t="str">
        <f>IFERROR(IF('Patient Admission Report'!I1203="","",'Patient Admission Report'!I1203),"")</f>
        <v/>
      </c>
      <c r="N1208" s="124"/>
      <c r="O1208" s="116"/>
      <c r="P1208" s="72"/>
      <c r="Q1208" s="73"/>
      <c r="R1208" s="72"/>
      <c r="S1208" s="72"/>
      <c r="T1208" s="73"/>
      <c r="U1208" s="69"/>
      <c r="V1208" s="69"/>
      <c r="W1208" s="136"/>
      <c r="X1208" s="139"/>
      <c r="Y1208" s="121"/>
      <c r="Z1208" s="143" t="str">
        <f>IFERROR(VLOOKUP('Care Companion Tracker'!$G1208,'Patient Discharge Report'!$B$11:$E$1048576,3,FALSE),"")</f>
        <v/>
      </c>
      <c r="AA1208" s="94" t="str">
        <f>IFERROR(VLOOKUP('Care Companion Tracker'!$G1208,'Patient Discharge Report'!$B$11:$E$1048576,4,FALSE),"")</f>
        <v/>
      </c>
      <c r="AB1208" s="179">
        <f>ROUND(IF('Care Companion Tracker'!$Z1208="",0,('Care Companion Tracker'!$Z1208-'Care Companion Tracker'!$F1208)),0)</f>
        <v>0</v>
      </c>
      <c r="AC1208" s="116"/>
      <c r="AD1208" s="95"/>
    </row>
    <row r="1209" spans="2:30">
      <c r="B1209" s="67">
        <f t="shared" si="36"/>
        <v>1194</v>
      </c>
      <c r="C1209" s="68" t="str">
        <f t="shared" si="37"/>
        <v>Hyderabad</v>
      </c>
      <c r="D1209" s="93" t="str">
        <f>IF(AND('Care Companion Tracker'!$U1209="", 'Care Companion Tracker'!$Z1209=""),"Class not attended", IF(AND('Care Companion Tracker'!$Z1209="",'Care Companion Tracker'!$U1209&lt;&gt;"",$K1209="Surgery",$W1209=""),"Practical Left", IF(AND('Care Companion Tracker'!$Z1209="",'Care Companion Tracker'!$U1209&lt;&gt;"",'Care Companion Tracker'!$K1209="Surgery",'Care Companion Tracker'!$Y1209=""),"Evaluation left",IF(OR(AND('Care Companion Tracker'!$Z1209&lt;&gt;"",'Care Companion Tracker'!$K1209="Surgery",'Care Companion Tracker'!$U1209&lt;&gt;"",'Care Companion Tracker'!$W1209&lt;&gt;"",'Care Companion Tracker'!$Y1209&lt;&gt;""),AND('Care Companion Tracker'!$Z1209&lt;&gt;"",'Care Companion Tracker'!$K1209="Procedure",'Care Companion Tracker'!$U1209&lt;&gt;""),AND('Care Companion Tracker'!$Z1209&lt;&gt;"",'Care Companion Tracker'!$K1209="Observation",'Care Companion Tracker'!$U1209&lt;&gt;"")),"Discharged &amp; completed",IF(AND('Care Companion Tracker'!$Z1209&lt;&gt;"",'Care Companion Tracker'!$U1209&lt;&gt;"",'Care Companion Tracker'!$W1209=""),"Discharged but no practical", IF(AND('Care Companion Tracker'!$Z1209&lt;&gt;"",'Care Companion Tracker'!$U1209&lt;&gt;"",'Care Companion Tracker'!$K1209="Surgery",'Care Companion Tracker'!$Y1209=""),"Discharged but no evaluation",IF(AND('Care Companion Tracker'!$Z1209&lt;&gt;"",'Care Companion Tracker'!$U1209=""),"Discharged but no class","Completed but not discharged")))))))</f>
        <v>Class not attended</v>
      </c>
      <c r="E1209" s="129" t="str">
        <f>IF(Table4[[#This Row],[DOA (DD/MM/YY)]]="","",TEXT(Table4[[#This Row],[DOA (DD/MM/YY)]],"mmm-yy"))</f>
        <v/>
      </c>
      <c r="F1209" s="148" t="str">
        <f>IF('Patient Admission Report'!H1204="","",'Patient Admission Report'!H1204)</f>
        <v/>
      </c>
      <c r="G1209" s="112" t="str">
        <f>IFERROR(IF('Patient Admission Report'!B1204="","",'Patient Admission Report'!B1204),"")</f>
        <v/>
      </c>
      <c r="H1209" s="68" t="str">
        <f>IFERROR(IF('Patient Admission Report'!C1204="","",'Patient Admission Report'!C1204),"")</f>
        <v/>
      </c>
      <c r="I1209" s="77" t="str">
        <f>IFERROR(IF('Patient Admission Report'!D1204="","",'Patient Admission Report'!D1204),"")</f>
        <v/>
      </c>
      <c r="J1209" s="68" t="str">
        <f>IFERROR(IF('Patient Admission Report'!E1204="","",'Patient Admission Report'!E1204),"")</f>
        <v/>
      </c>
      <c r="K1209" s="68" t="str">
        <f>IFERROR(IF('Patient Admission Report'!F1204="","",'Patient Admission Report'!F1204),"")</f>
        <v/>
      </c>
      <c r="L1209" s="68" t="str">
        <f>IFERROR(IF('Patient Admission Report'!G1204="","",'Patient Admission Report'!G1204),"")</f>
        <v/>
      </c>
      <c r="M1209" s="133" t="str">
        <f>IFERROR(IF('Patient Admission Report'!I1204="","",'Patient Admission Report'!I1204),"")</f>
        <v/>
      </c>
      <c r="N1209" s="124"/>
      <c r="O1209" s="116"/>
      <c r="P1209" s="72"/>
      <c r="Q1209" s="73"/>
      <c r="R1209" s="72"/>
      <c r="S1209" s="72"/>
      <c r="T1209" s="73"/>
      <c r="U1209" s="69"/>
      <c r="V1209" s="69"/>
      <c r="W1209" s="136"/>
      <c r="X1209" s="139"/>
      <c r="Y1209" s="121"/>
      <c r="Z1209" s="143" t="str">
        <f>IFERROR(VLOOKUP('Care Companion Tracker'!$G1209,'Patient Discharge Report'!$B$11:$E$1048576,3,FALSE),"")</f>
        <v/>
      </c>
      <c r="AA1209" s="94" t="str">
        <f>IFERROR(VLOOKUP('Care Companion Tracker'!$G1209,'Patient Discharge Report'!$B$11:$E$1048576,4,FALSE),"")</f>
        <v/>
      </c>
      <c r="AB1209" s="179">
        <f>ROUND(IF('Care Companion Tracker'!$Z1209="",0,('Care Companion Tracker'!$Z1209-'Care Companion Tracker'!$F1209)),0)</f>
        <v>0</v>
      </c>
      <c r="AC1209" s="116"/>
      <c r="AD1209" s="95"/>
    </row>
    <row r="1210" spans="2:30">
      <c r="B1210" s="67">
        <f t="shared" si="36"/>
        <v>1195</v>
      </c>
      <c r="C1210" s="68" t="str">
        <f t="shared" si="37"/>
        <v>Hyderabad</v>
      </c>
      <c r="D1210" s="93" t="str">
        <f>IF(AND('Care Companion Tracker'!$U1210="", 'Care Companion Tracker'!$Z1210=""),"Class not attended", IF(AND('Care Companion Tracker'!$Z1210="",'Care Companion Tracker'!$U1210&lt;&gt;"",$K1210="Surgery",$W1210=""),"Practical Left", IF(AND('Care Companion Tracker'!$Z1210="",'Care Companion Tracker'!$U1210&lt;&gt;"",'Care Companion Tracker'!$K1210="Surgery",'Care Companion Tracker'!$Y1210=""),"Evaluation left",IF(OR(AND('Care Companion Tracker'!$Z1210&lt;&gt;"",'Care Companion Tracker'!$K1210="Surgery",'Care Companion Tracker'!$U1210&lt;&gt;"",'Care Companion Tracker'!$W1210&lt;&gt;"",'Care Companion Tracker'!$Y1210&lt;&gt;""),AND('Care Companion Tracker'!$Z1210&lt;&gt;"",'Care Companion Tracker'!$K1210="Procedure",'Care Companion Tracker'!$U1210&lt;&gt;""),AND('Care Companion Tracker'!$Z1210&lt;&gt;"",'Care Companion Tracker'!$K1210="Observation",'Care Companion Tracker'!$U1210&lt;&gt;"")),"Discharged &amp; completed",IF(AND('Care Companion Tracker'!$Z1210&lt;&gt;"",'Care Companion Tracker'!$U1210&lt;&gt;"",'Care Companion Tracker'!$W1210=""),"Discharged but no practical", IF(AND('Care Companion Tracker'!$Z1210&lt;&gt;"",'Care Companion Tracker'!$U1210&lt;&gt;"",'Care Companion Tracker'!$K1210="Surgery",'Care Companion Tracker'!$Y1210=""),"Discharged but no evaluation",IF(AND('Care Companion Tracker'!$Z1210&lt;&gt;"",'Care Companion Tracker'!$U1210=""),"Discharged but no class","Completed but not discharged")))))))</f>
        <v>Class not attended</v>
      </c>
      <c r="E1210" s="129" t="str">
        <f>IF(Table4[[#This Row],[DOA (DD/MM/YY)]]="","",TEXT(Table4[[#This Row],[DOA (DD/MM/YY)]],"mmm-yy"))</f>
        <v/>
      </c>
      <c r="F1210" s="148" t="str">
        <f>IF('Patient Admission Report'!H1205="","",'Patient Admission Report'!H1205)</f>
        <v/>
      </c>
      <c r="G1210" s="112" t="str">
        <f>IFERROR(IF('Patient Admission Report'!B1205="","",'Patient Admission Report'!B1205),"")</f>
        <v/>
      </c>
      <c r="H1210" s="68" t="str">
        <f>IFERROR(IF('Patient Admission Report'!C1205="","",'Patient Admission Report'!C1205),"")</f>
        <v/>
      </c>
      <c r="I1210" s="77" t="str">
        <f>IFERROR(IF('Patient Admission Report'!D1205="","",'Patient Admission Report'!D1205),"")</f>
        <v/>
      </c>
      <c r="J1210" s="68" t="str">
        <f>IFERROR(IF('Patient Admission Report'!E1205="","",'Patient Admission Report'!E1205),"")</f>
        <v/>
      </c>
      <c r="K1210" s="68" t="str">
        <f>IFERROR(IF('Patient Admission Report'!F1205="","",'Patient Admission Report'!F1205),"")</f>
        <v/>
      </c>
      <c r="L1210" s="68" t="str">
        <f>IFERROR(IF('Patient Admission Report'!G1205="","",'Patient Admission Report'!G1205),"")</f>
        <v/>
      </c>
      <c r="M1210" s="133" t="str">
        <f>IFERROR(IF('Patient Admission Report'!I1205="","",'Patient Admission Report'!I1205),"")</f>
        <v/>
      </c>
      <c r="N1210" s="124"/>
      <c r="O1210" s="116"/>
      <c r="P1210" s="72"/>
      <c r="Q1210" s="73"/>
      <c r="R1210" s="72"/>
      <c r="S1210" s="72"/>
      <c r="T1210" s="73"/>
      <c r="U1210" s="69"/>
      <c r="V1210" s="69"/>
      <c r="W1210" s="136"/>
      <c r="X1210" s="139"/>
      <c r="Y1210" s="121"/>
      <c r="Z1210" s="143" t="str">
        <f>IFERROR(VLOOKUP('Care Companion Tracker'!$G1210,'Patient Discharge Report'!$B$11:$E$1048576,3,FALSE),"")</f>
        <v/>
      </c>
      <c r="AA1210" s="94" t="str">
        <f>IFERROR(VLOOKUP('Care Companion Tracker'!$G1210,'Patient Discharge Report'!$B$11:$E$1048576,4,FALSE),"")</f>
        <v/>
      </c>
      <c r="AB1210" s="179">
        <f>ROUND(IF('Care Companion Tracker'!$Z1210="",0,('Care Companion Tracker'!$Z1210-'Care Companion Tracker'!$F1210)),0)</f>
        <v>0</v>
      </c>
      <c r="AC1210" s="116"/>
      <c r="AD1210" s="95"/>
    </row>
    <row r="1211" spans="2:30">
      <c r="B1211" s="67">
        <f t="shared" si="36"/>
        <v>1196</v>
      </c>
      <c r="C1211" s="68" t="str">
        <f t="shared" si="37"/>
        <v>Hyderabad</v>
      </c>
      <c r="D1211" s="93" t="str">
        <f>IF(AND('Care Companion Tracker'!$U1211="", 'Care Companion Tracker'!$Z1211=""),"Class not attended", IF(AND('Care Companion Tracker'!$Z1211="",'Care Companion Tracker'!$U1211&lt;&gt;"",$K1211="Surgery",$W1211=""),"Practical Left", IF(AND('Care Companion Tracker'!$Z1211="",'Care Companion Tracker'!$U1211&lt;&gt;"",'Care Companion Tracker'!$K1211="Surgery",'Care Companion Tracker'!$Y1211=""),"Evaluation left",IF(OR(AND('Care Companion Tracker'!$Z1211&lt;&gt;"",'Care Companion Tracker'!$K1211="Surgery",'Care Companion Tracker'!$U1211&lt;&gt;"",'Care Companion Tracker'!$W1211&lt;&gt;"",'Care Companion Tracker'!$Y1211&lt;&gt;""),AND('Care Companion Tracker'!$Z1211&lt;&gt;"",'Care Companion Tracker'!$K1211="Procedure",'Care Companion Tracker'!$U1211&lt;&gt;""),AND('Care Companion Tracker'!$Z1211&lt;&gt;"",'Care Companion Tracker'!$K1211="Observation",'Care Companion Tracker'!$U1211&lt;&gt;"")),"Discharged &amp; completed",IF(AND('Care Companion Tracker'!$Z1211&lt;&gt;"",'Care Companion Tracker'!$U1211&lt;&gt;"",'Care Companion Tracker'!$W1211=""),"Discharged but no practical", IF(AND('Care Companion Tracker'!$Z1211&lt;&gt;"",'Care Companion Tracker'!$U1211&lt;&gt;"",'Care Companion Tracker'!$K1211="Surgery",'Care Companion Tracker'!$Y1211=""),"Discharged but no evaluation",IF(AND('Care Companion Tracker'!$Z1211&lt;&gt;"",'Care Companion Tracker'!$U1211=""),"Discharged but no class","Completed but not discharged")))))))</f>
        <v>Class not attended</v>
      </c>
      <c r="E1211" s="129" t="str">
        <f>IF(Table4[[#This Row],[DOA (DD/MM/YY)]]="","",TEXT(Table4[[#This Row],[DOA (DD/MM/YY)]],"mmm-yy"))</f>
        <v/>
      </c>
      <c r="F1211" s="148" t="str">
        <f>IF('Patient Admission Report'!H1206="","",'Patient Admission Report'!H1206)</f>
        <v/>
      </c>
      <c r="G1211" s="112" t="str">
        <f>IFERROR(IF('Patient Admission Report'!B1206="","",'Patient Admission Report'!B1206),"")</f>
        <v/>
      </c>
      <c r="H1211" s="70" t="str">
        <f>IFERROR(IF('Patient Admission Report'!C1206="","",'Patient Admission Report'!C1206),"")</f>
        <v/>
      </c>
      <c r="I1211" s="77" t="str">
        <f>IFERROR(IF('Patient Admission Report'!D1206="","",'Patient Admission Report'!D1206),"")</f>
        <v/>
      </c>
      <c r="J1211" s="70" t="str">
        <f>IFERROR(IF('Patient Admission Report'!E1206="","",'Patient Admission Report'!E1206),"")</f>
        <v/>
      </c>
      <c r="K1211" s="70" t="str">
        <f>IFERROR(IF('Patient Admission Report'!F1206="","",'Patient Admission Report'!F1206),"")</f>
        <v/>
      </c>
      <c r="L1211" s="70" t="str">
        <f>IFERROR(IF('Patient Admission Report'!G1206="","",'Patient Admission Report'!G1206),"")</f>
        <v/>
      </c>
      <c r="M1211" s="134" t="str">
        <f>IFERROR(IF('Patient Admission Report'!I1206="","",'Patient Admission Report'!I1206),"")</f>
        <v/>
      </c>
      <c r="N1211" s="124"/>
      <c r="O1211" s="116"/>
      <c r="P1211" s="72"/>
      <c r="Q1211" s="73"/>
      <c r="R1211" s="72"/>
      <c r="S1211" s="72"/>
      <c r="T1211" s="73"/>
      <c r="U1211" s="69"/>
      <c r="V1211" s="69"/>
      <c r="W1211" s="136"/>
      <c r="X1211" s="139"/>
      <c r="Y1211" s="121"/>
      <c r="Z1211" s="143" t="str">
        <f>IFERROR(VLOOKUP('Care Companion Tracker'!$G1211,'Patient Discharge Report'!$B$11:$E$1048576,3,FALSE),"")</f>
        <v/>
      </c>
      <c r="AA1211" s="94" t="str">
        <f>IFERROR(VLOOKUP('Care Companion Tracker'!$G1211,'Patient Discharge Report'!$B$11:$E$1048576,4,FALSE),"")</f>
        <v/>
      </c>
      <c r="AB1211" s="179">
        <f>ROUND(IF('Care Companion Tracker'!$Z1211="",0,('Care Companion Tracker'!$Z1211-'Care Companion Tracker'!$F1211)),0)</f>
        <v>0</v>
      </c>
      <c r="AC1211" s="116"/>
      <c r="AD1211" s="95"/>
    </row>
    <row r="1212" spans="2:30">
      <c r="B1212" s="67">
        <f t="shared" si="36"/>
        <v>1197</v>
      </c>
      <c r="C1212" s="68" t="str">
        <f t="shared" si="37"/>
        <v>Hyderabad</v>
      </c>
      <c r="D1212" s="93" t="str">
        <f>IF(AND('Care Companion Tracker'!$U1212="", 'Care Companion Tracker'!$Z1212=""),"Class not attended", IF(AND('Care Companion Tracker'!$Z1212="",'Care Companion Tracker'!$U1212&lt;&gt;"",$K1212="Surgery",$W1212=""),"Practical Left", IF(AND('Care Companion Tracker'!$Z1212="",'Care Companion Tracker'!$U1212&lt;&gt;"",'Care Companion Tracker'!$K1212="Surgery",'Care Companion Tracker'!$Y1212=""),"Evaluation left",IF(OR(AND('Care Companion Tracker'!$Z1212&lt;&gt;"",'Care Companion Tracker'!$K1212="Surgery",'Care Companion Tracker'!$U1212&lt;&gt;"",'Care Companion Tracker'!$W1212&lt;&gt;"",'Care Companion Tracker'!$Y1212&lt;&gt;""),AND('Care Companion Tracker'!$Z1212&lt;&gt;"",'Care Companion Tracker'!$K1212="Procedure",'Care Companion Tracker'!$U1212&lt;&gt;""),AND('Care Companion Tracker'!$Z1212&lt;&gt;"",'Care Companion Tracker'!$K1212="Observation",'Care Companion Tracker'!$U1212&lt;&gt;"")),"Discharged &amp; completed",IF(AND('Care Companion Tracker'!$Z1212&lt;&gt;"",'Care Companion Tracker'!$U1212&lt;&gt;"",'Care Companion Tracker'!$W1212=""),"Discharged but no practical", IF(AND('Care Companion Tracker'!$Z1212&lt;&gt;"",'Care Companion Tracker'!$U1212&lt;&gt;"",'Care Companion Tracker'!$K1212="Surgery",'Care Companion Tracker'!$Y1212=""),"Discharged but no evaluation",IF(AND('Care Companion Tracker'!$Z1212&lt;&gt;"",'Care Companion Tracker'!$U1212=""),"Discharged but no class","Completed but not discharged")))))))</f>
        <v>Class not attended</v>
      </c>
      <c r="E1212" s="129" t="str">
        <f>IF(Table4[[#This Row],[DOA (DD/MM/YY)]]="","",TEXT(Table4[[#This Row],[DOA (DD/MM/YY)]],"mmm-yy"))</f>
        <v/>
      </c>
      <c r="F1212" s="148" t="str">
        <f>IF('Patient Admission Report'!H1207="","",'Patient Admission Report'!H1207)</f>
        <v/>
      </c>
      <c r="G1212" s="112" t="str">
        <f>IFERROR(IF('Patient Admission Report'!B1207="","",'Patient Admission Report'!B1207),"")</f>
        <v/>
      </c>
      <c r="H1212" s="68" t="str">
        <f>IFERROR(IF('Patient Admission Report'!C1207="","",'Patient Admission Report'!C1207),"")</f>
        <v/>
      </c>
      <c r="I1212" s="77" t="str">
        <f>IFERROR(IF('Patient Admission Report'!D1207="","",'Patient Admission Report'!D1207),"")</f>
        <v/>
      </c>
      <c r="J1212" s="68" t="str">
        <f>IFERROR(IF('Patient Admission Report'!E1207="","",'Patient Admission Report'!E1207),"")</f>
        <v/>
      </c>
      <c r="K1212" s="68" t="str">
        <f>IFERROR(IF('Patient Admission Report'!F1207="","",'Patient Admission Report'!F1207),"")</f>
        <v/>
      </c>
      <c r="L1212" s="68" t="str">
        <f>IFERROR(IF('Patient Admission Report'!G1207="","",'Patient Admission Report'!G1207),"")</f>
        <v/>
      </c>
      <c r="M1212" s="133" t="str">
        <f>IFERROR(IF('Patient Admission Report'!I1207="","",'Patient Admission Report'!I1207),"")</f>
        <v/>
      </c>
      <c r="N1212" s="124"/>
      <c r="O1212" s="116"/>
      <c r="P1212" s="72"/>
      <c r="Q1212" s="73"/>
      <c r="R1212" s="72"/>
      <c r="S1212" s="72"/>
      <c r="T1212" s="73"/>
      <c r="U1212" s="69"/>
      <c r="V1212" s="69"/>
      <c r="W1212" s="136"/>
      <c r="X1212" s="139"/>
      <c r="Y1212" s="121"/>
      <c r="Z1212" s="143" t="str">
        <f>IFERROR(VLOOKUP('Care Companion Tracker'!$G1212,'Patient Discharge Report'!$B$11:$E$1048576,3,FALSE),"")</f>
        <v/>
      </c>
      <c r="AA1212" s="94" t="str">
        <f>IFERROR(VLOOKUP('Care Companion Tracker'!$G1212,'Patient Discharge Report'!$B$11:$E$1048576,4,FALSE),"")</f>
        <v/>
      </c>
      <c r="AB1212" s="179">
        <f>ROUND(IF('Care Companion Tracker'!$Z1212="",0,('Care Companion Tracker'!$Z1212-'Care Companion Tracker'!$F1212)),0)</f>
        <v>0</v>
      </c>
      <c r="AC1212" s="116"/>
      <c r="AD1212" s="95"/>
    </row>
    <row r="1213" spans="2:30">
      <c r="B1213" s="67">
        <f t="shared" si="36"/>
        <v>1198</v>
      </c>
      <c r="C1213" s="68" t="str">
        <f t="shared" si="37"/>
        <v>Hyderabad</v>
      </c>
      <c r="D1213" s="93" t="str">
        <f>IF(AND('Care Companion Tracker'!$U1213="", 'Care Companion Tracker'!$Z1213=""),"Class not attended", IF(AND('Care Companion Tracker'!$Z1213="",'Care Companion Tracker'!$U1213&lt;&gt;"",$K1213="Surgery",$W1213=""),"Practical Left", IF(AND('Care Companion Tracker'!$Z1213="",'Care Companion Tracker'!$U1213&lt;&gt;"",'Care Companion Tracker'!$K1213="Surgery",'Care Companion Tracker'!$Y1213=""),"Evaluation left",IF(OR(AND('Care Companion Tracker'!$Z1213&lt;&gt;"",'Care Companion Tracker'!$K1213="Surgery",'Care Companion Tracker'!$U1213&lt;&gt;"",'Care Companion Tracker'!$W1213&lt;&gt;"",'Care Companion Tracker'!$Y1213&lt;&gt;""),AND('Care Companion Tracker'!$Z1213&lt;&gt;"",'Care Companion Tracker'!$K1213="Procedure",'Care Companion Tracker'!$U1213&lt;&gt;""),AND('Care Companion Tracker'!$Z1213&lt;&gt;"",'Care Companion Tracker'!$K1213="Observation",'Care Companion Tracker'!$U1213&lt;&gt;"")),"Discharged &amp; completed",IF(AND('Care Companion Tracker'!$Z1213&lt;&gt;"",'Care Companion Tracker'!$U1213&lt;&gt;"",'Care Companion Tracker'!$W1213=""),"Discharged but no practical", IF(AND('Care Companion Tracker'!$Z1213&lt;&gt;"",'Care Companion Tracker'!$U1213&lt;&gt;"",'Care Companion Tracker'!$K1213="Surgery",'Care Companion Tracker'!$Y1213=""),"Discharged but no evaluation",IF(AND('Care Companion Tracker'!$Z1213&lt;&gt;"",'Care Companion Tracker'!$U1213=""),"Discharged but no class","Completed but not discharged")))))))</f>
        <v>Class not attended</v>
      </c>
      <c r="E1213" s="129" t="str">
        <f>IF(Table4[[#This Row],[DOA (DD/MM/YY)]]="","",TEXT(Table4[[#This Row],[DOA (DD/MM/YY)]],"mmm-yy"))</f>
        <v/>
      </c>
      <c r="F1213" s="148" t="str">
        <f>IF('Patient Admission Report'!H1208="","",'Patient Admission Report'!H1208)</f>
        <v/>
      </c>
      <c r="G1213" s="112" t="str">
        <f>IFERROR(IF('Patient Admission Report'!B1208="","",'Patient Admission Report'!B1208),"")</f>
        <v/>
      </c>
      <c r="H1213" s="68" t="str">
        <f>IFERROR(IF('Patient Admission Report'!C1208="","",'Patient Admission Report'!C1208),"")</f>
        <v/>
      </c>
      <c r="I1213" s="77" t="str">
        <f>IFERROR(IF('Patient Admission Report'!D1208="","",'Patient Admission Report'!D1208),"")</f>
        <v/>
      </c>
      <c r="J1213" s="68" t="str">
        <f>IFERROR(IF('Patient Admission Report'!E1208="","",'Patient Admission Report'!E1208),"")</f>
        <v/>
      </c>
      <c r="K1213" s="68" t="str">
        <f>IFERROR(IF('Patient Admission Report'!F1208="","",'Patient Admission Report'!F1208),"")</f>
        <v/>
      </c>
      <c r="L1213" s="68" t="str">
        <f>IFERROR(IF('Patient Admission Report'!G1208="","",'Patient Admission Report'!G1208),"")</f>
        <v/>
      </c>
      <c r="M1213" s="133" t="str">
        <f>IFERROR(IF('Patient Admission Report'!I1208="","",'Patient Admission Report'!I1208),"")</f>
        <v/>
      </c>
      <c r="N1213" s="124"/>
      <c r="O1213" s="116"/>
      <c r="P1213" s="72"/>
      <c r="Q1213" s="73"/>
      <c r="R1213" s="72"/>
      <c r="S1213" s="72"/>
      <c r="T1213" s="73"/>
      <c r="U1213" s="69"/>
      <c r="V1213" s="69"/>
      <c r="W1213" s="136"/>
      <c r="X1213" s="139"/>
      <c r="Y1213" s="121"/>
      <c r="Z1213" s="143" t="str">
        <f>IFERROR(VLOOKUP('Care Companion Tracker'!$G1213,'Patient Discharge Report'!$B$11:$E$1048576,3,FALSE),"")</f>
        <v/>
      </c>
      <c r="AA1213" s="94" t="str">
        <f>IFERROR(VLOOKUP('Care Companion Tracker'!$G1213,'Patient Discharge Report'!$B$11:$E$1048576,4,FALSE),"")</f>
        <v/>
      </c>
      <c r="AB1213" s="179">
        <f>ROUND(IF('Care Companion Tracker'!$Z1213="",0,('Care Companion Tracker'!$Z1213-'Care Companion Tracker'!$F1213)),0)</f>
        <v>0</v>
      </c>
      <c r="AC1213" s="116"/>
      <c r="AD1213" s="95"/>
    </row>
    <row r="1214" spans="2:30">
      <c r="B1214" s="67">
        <f t="shared" si="36"/>
        <v>1199</v>
      </c>
      <c r="C1214" s="68" t="str">
        <f t="shared" si="37"/>
        <v>Hyderabad</v>
      </c>
      <c r="D1214" s="93" t="str">
        <f>IF(AND('Care Companion Tracker'!$U1214="", 'Care Companion Tracker'!$Z1214=""),"Class not attended", IF(AND('Care Companion Tracker'!$Z1214="",'Care Companion Tracker'!$U1214&lt;&gt;"",$K1214="Surgery",$W1214=""),"Practical Left", IF(AND('Care Companion Tracker'!$Z1214="",'Care Companion Tracker'!$U1214&lt;&gt;"",'Care Companion Tracker'!$K1214="Surgery",'Care Companion Tracker'!$Y1214=""),"Evaluation left",IF(OR(AND('Care Companion Tracker'!$Z1214&lt;&gt;"",'Care Companion Tracker'!$K1214="Surgery",'Care Companion Tracker'!$U1214&lt;&gt;"",'Care Companion Tracker'!$W1214&lt;&gt;"",'Care Companion Tracker'!$Y1214&lt;&gt;""),AND('Care Companion Tracker'!$Z1214&lt;&gt;"",'Care Companion Tracker'!$K1214="Procedure",'Care Companion Tracker'!$U1214&lt;&gt;""),AND('Care Companion Tracker'!$Z1214&lt;&gt;"",'Care Companion Tracker'!$K1214="Observation",'Care Companion Tracker'!$U1214&lt;&gt;"")),"Discharged &amp; completed",IF(AND('Care Companion Tracker'!$Z1214&lt;&gt;"",'Care Companion Tracker'!$U1214&lt;&gt;"",'Care Companion Tracker'!$W1214=""),"Discharged but no practical", IF(AND('Care Companion Tracker'!$Z1214&lt;&gt;"",'Care Companion Tracker'!$U1214&lt;&gt;"",'Care Companion Tracker'!$K1214="Surgery",'Care Companion Tracker'!$Y1214=""),"Discharged but no evaluation",IF(AND('Care Companion Tracker'!$Z1214&lt;&gt;"",'Care Companion Tracker'!$U1214=""),"Discharged but no class","Completed but not discharged")))))))</f>
        <v>Class not attended</v>
      </c>
      <c r="E1214" s="129" t="str">
        <f>IF(Table4[[#This Row],[DOA (DD/MM/YY)]]="","",TEXT(Table4[[#This Row],[DOA (DD/MM/YY)]],"mmm-yy"))</f>
        <v/>
      </c>
      <c r="F1214" s="148" t="str">
        <f>IF('Patient Admission Report'!H1209="","",'Patient Admission Report'!H1209)</f>
        <v/>
      </c>
      <c r="G1214" s="112" t="str">
        <f>IFERROR(IF('Patient Admission Report'!B1209="","",'Patient Admission Report'!B1209),"")</f>
        <v/>
      </c>
      <c r="H1214" s="68" t="str">
        <f>IFERROR(IF('Patient Admission Report'!C1209="","",'Patient Admission Report'!C1209),"")</f>
        <v/>
      </c>
      <c r="I1214" s="77" t="str">
        <f>IFERROR(IF('Patient Admission Report'!D1209="","",'Patient Admission Report'!D1209),"")</f>
        <v/>
      </c>
      <c r="J1214" s="68" t="str">
        <f>IFERROR(IF('Patient Admission Report'!E1209="","",'Patient Admission Report'!E1209),"")</f>
        <v/>
      </c>
      <c r="K1214" s="68" t="str">
        <f>IFERROR(IF('Patient Admission Report'!F1209="","",'Patient Admission Report'!F1209),"")</f>
        <v/>
      </c>
      <c r="L1214" s="68" t="str">
        <f>IFERROR(IF('Patient Admission Report'!G1209="","",'Patient Admission Report'!G1209),"")</f>
        <v/>
      </c>
      <c r="M1214" s="133" t="str">
        <f>IFERROR(IF('Patient Admission Report'!I1209="","",'Patient Admission Report'!I1209),"")</f>
        <v/>
      </c>
      <c r="N1214" s="124"/>
      <c r="O1214" s="116"/>
      <c r="P1214" s="72"/>
      <c r="Q1214" s="73"/>
      <c r="R1214" s="72"/>
      <c r="S1214" s="72"/>
      <c r="T1214" s="73"/>
      <c r="U1214" s="69"/>
      <c r="V1214" s="69"/>
      <c r="W1214" s="136"/>
      <c r="X1214" s="139"/>
      <c r="Y1214" s="121"/>
      <c r="Z1214" s="143" t="str">
        <f>IFERROR(VLOOKUP('Care Companion Tracker'!$G1214,'Patient Discharge Report'!$B$11:$E$1048576,3,FALSE),"")</f>
        <v/>
      </c>
      <c r="AA1214" s="94" t="str">
        <f>IFERROR(VLOOKUP('Care Companion Tracker'!$G1214,'Patient Discharge Report'!$B$11:$E$1048576,4,FALSE),"")</f>
        <v/>
      </c>
      <c r="AB1214" s="179">
        <f>ROUND(IF('Care Companion Tracker'!$Z1214="",0,('Care Companion Tracker'!$Z1214-'Care Companion Tracker'!$F1214)),0)</f>
        <v>0</v>
      </c>
      <c r="AC1214" s="116"/>
      <c r="AD1214" s="95"/>
    </row>
    <row r="1215" spans="2:30">
      <c r="B1215" s="67">
        <f t="shared" si="36"/>
        <v>1200</v>
      </c>
      <c r="C1215" s="68" t="str">
        <f t="shared" si="37"/>
        <v>Hyderabad</v>
      </c>
      <c r="D1215" s="93" t="str">
        <f>IF(AND('Care Companion Tracker'!$U1215="", 'Care Companion Tracker'!$Z1215=""),"Class not attended", IF(AND('Care Companion Tracker'!$Z1215="",'Care Companion Tracker'!$U1215&lt;&gt;"",$K1215="Surgery",$W1215=""),"Practical Left", IF(AND('Care Companion Tracker'!$Z1215="",'Care Companion Tracker'!$U1215&lt;&gt;"",'Care Companion Tracker'!$K1215="Surgery",'Care Companion Tracker'!$Y1215=""),"Evaluation left",IF(OR(AND('Care Companion Tracker'!$Z1215&lt;&gt;"",'Care Companion Tracker'!$K1215="Surgery",'Care Companion Tracker'!$U1215&lt;&gt;"",'Care Companion Tracker'!$W1215&lt;&gt;"",'Care Companion Tracker'!$Y1215&lt;&gt;""),AND('Care Companion Tracker'!$Z1215&lt;&gt;"",'Care Companion Tracker'!$K1215="Procedure",'Care Companion Tracker'!$U1215&lt;&gt;""),AND('Care Companion Tracker'!$Z1215&lt;&gt;"",'Care Companion Tracker'!$K1215="Observation",'Care Companion Tracker'!$U1215&lt;&gt;"")),"Discharged &amp; completed",IF(AND('Care Companion Tracker'!$Z1215&lt;&gt;"",'Care Companion Tracker'!$U1215&lt;&gt;"",'Care Companion Tracker'!$W1215=""),"Discharged but no practical", IF(AND('Care Companion Tracker'!$Z1215&lt;&gt;"",'Care Companion Tracker'!$U1215&lt;&gt;"",'Care Companion Tracker'!$K1215="Surgery",'Care Companion Tracker'!$Y1215=""),"Discharged but no evaluation",IF(AND('Care Companion Tracker'!$Z1215&lt;&gt;"",'Care Companion Tracker'!$U1215=""),"Discharged but no class","Completed but not discharged")))))))</f>
        <v>Class not attended</v>
      </c>
      <c r="E1215" s="129" t="str">
        <f>IF(Table4[[#This Row],[DOA (DD/MM/YY)]]="","",TEXT(Table4[[#This Row],[DOA (DD/MM/YY)]],"mmm-yy"))</f>
        <v/>
      </c>
      <c r="F1215" s="148" t="str">
        <f>IF('Patient Admission Report'!H1210="","",'Patient Admission Report'!H1210)</f>
        <v/>
      </c>
      <c r="G1215" s="112" t="str">
        <f>IFERROR(IF('Patient Admission Report'!B1210="","",'Patient Admission Report'!B1210),"")</f>
        <v/>
      </c>
      <c r="H1215" s="68" t="str">
        <f>IFERROR(IF('Patient Admission Report'!C1210="","",'Patient Admission Report'!C1210),"")</f>
        <v/>
      </c>
      <c r="I1215" s="77" t="str">
        <f>IFERROR(IF('Patient Admission Report'!D1210="","",'Patient Admission Report'!D1210),"")</f>
        <v/>
      </c>
      <c r="J1215" s="68" t="str">
        <f>IFERROR(IF('Patient Admission Report'!E1210="","",'Patient Admission Report'!E1210),"")</f>
        <v/>
      </c>
      <c r="K1215" s="68" t="str">
        <f>IFERROR(IF('Patient Admission Report'!F1210="","",'Patient Admission Report'!F1210),"")</f>
        <v/>
      </c>
      <c r="L1215" s="68" t="str">
        <f>IFERROR(IF('Patient Admission Report'!G1210="","",'Patient Admission Report'!G1210),"")</f>
        <v/>
      </c>
      <c r="M1215" s="133" t="str">
        <f>IFERROR(IF('Patient Admission Report'!I1210="","",'Patient Admission Report'!I1210),"")</f>
        <v/>
      </c>
      <c r="N1215" s="124"/>
      <c r="O1215" s="116"/>
      <c r="P1215" s="72"/>
      <c r="Q1215" s="73"/>
      <c r="R1215" s="72"/>
      <c r="S1215" s="72"/>
      <c r="T1215" s="73"/>
      <c r="U1215" s="69"/>
      <c r="V1215" s="69"/>
      <c r="W1215" s="136"/>
      <c r="X1215" s="139"/>
      <c r="Y1215" s="121"/>
      <c r="Z1215" s="143" t="str">
        <f>IFERROR(VLOOKUP('Care Companion Tracker'!$G1215,'Patient Discharge Report'!$B$11:$E$1048576,3,FALSE),"")</f>
        <v/>
      </c>
      <c r="AA1215" s="94" t="str">
        <f>IFERROR(VLOOKUP('Care Companion Tracker'!$G1215,'Patient Discharge Report'!$B$11:$E$1048576,4,FALSE),"")</f>
        <v/>
      </c>
      <c r="AB1215" s="179">
        <f>ROUND(IF('Care Companion Tracker'!$Z1215="",0,('Care Companion Tracker'!$Z1215-'Care Companion Tracker'!$F1215)),0)</f>
        <v>0</v>
      </c>
      <c r="AC1215" s="116"/>
      <c r="AD1215" s="95"/>
    </row>
    <row r="1216" spans="2:30">
      <c r="B1216" s="67">
        <f t="shared" si="36"/>
        <v>1201</v>
      </c>
      <c r="C1216" s="68" t="str">
        <f t="shared" si="37"/>
        <v>Hyderabad</v>
      </c>
      <c r="D1216" s="93" t="str">
        <f>IF(AND('Care Companion Tracker'!$U1216="", 'Care Companion Tracker'!$Z1216=""),"Class not attended", IF(AND('Care Companion Tracker'!$Z1216="",'Care Companion Tracker'!$U1216&lt;&gt;"",$K1216="Surgery",$W1216=""),"Practical Left", IF(AND('Care Companion Tracker'!$Z1216="",'Care Companion Tracker'!$U1216&lt;&gt;"",'Care Companion Tracker'!$K1216="Surgery",'Care Companion Tracker'!$Y1216=""),"Evaluation left",IF(OR(AND('Care Companion Tracker'!$Z1216&lt;&gt;"",'Care Companion Tracker'!$K1216="Surgery",'Care Companion Tracker'!$U1216&lt;&gt;"",'Care Companion Tracker'!$W1216&lt;&gt;"",'Care Companion Tracker'!$Y1216&lt;&gt;""),AND('Care Companion Tracker'!$Z1216&lt;&gt;"",'Care Companion Tracker'!$K1216="Procedure",'Care Companion Tracker'!$U1216&lt;&gt;""),AND('Care Companion Tracker'!$Z1216&lt;&gt;"",'Care Companion Tracker'!$K1216="Observation",'Care Companion Tracker'!$U1216&lt;&gt;"")),"Discharged &amp; completed",IF(AND('Care Companion Tracker'!$Z1216&lt;&gt;"",'Care Companion Tracker'!$U1216&lt;&gt;"",'Care Companion Tracker'!$W1216=""),"Discharged but no practical", IF(AND('Care Companion Tracker'!$Z1216&lt;&gt;"",'Care Companion Tracker'!$U1216&lt;&gt;"",'Care Companion Tracker'!$K1216="Surgery",'Care Companion Tracker'!$Y1216=""),"Discharged but no evaluation",IF(AND('Care Companion Tracker'!$Z1216&lt;&gt;"",'Care Companion Tracker'!$U1216=""),"Discharged but no class","Completed but not discharged")))))))</f>
        <v>Class not attended</v>
      </c>
      <c r="E1216" s="129" t="str">
        <f>IF(Table4[[#This Row],[DOA (DD/MM/YY)]]="","",TEXT(Table4[[#This Row],[DOA (DD/MM/YY)]],"mmm-yy"))</f>
        <v/>
      </c>
      <c r="F1216" s="148" t="str">
        <f>IF('Patient Admission Report'!H1211="","",'Patient Admission Report'!H1211)</f>
        <v/>
      </c>
      <c r="G1216" s="112" t="str">
        <f>IFERROR(IF('Patient Admission Report'!B1211="","",'Patient Admission Report'!B1211),"")</f>
        <v/>
      </c>
      <c r="H1216" s="68" t="str">
        <f>IFERROR(IF('Patient Admission Report'!C1211="","",'Patient Admission Report'!C1211),"")</f>
        <v/>
      </c>
      <c r="I1216" s="77" t="str">
        <f>IFERROR(IF('Patient Admission Report'!D1211="","",'Patient Admission Report'!D1211),"")</f>
        <v/>
      </c>
      <c r="J1216" s="68" t="str">
        <f>IFERROR(IF('Patient Admission Report'!E1211="","",'Patient Admission Report'!E1211),"")</f>
        <v/>
      </c>
      <c r="K1216" s="68" t="str">
        <f>IFERROR(IF('Patient Admission Report'!F1211="","",'Patient Admission Report'!F1211),"")</f>
        <v/>
      </c>
      <c r="L1216" s="68" t="str">
        <f>IFERROR(IF('Patient Admission Report'!G1211="","",'Patient Admission Report'!G1211),"")</f>
        <v/>
      </c>
      <c r="M1216" s="133" t="str">
        <f>IFERROR(IF('Patient Admission Report'!I1211="","",'Patient Admission Report'!I1211),"")</f>
        <v/>
      </c>
      <c r="N1216" s="124"/>
      <c r="O1216" s="116"/>
      <c r="P1216" s="72"/>
      <c r="Q1216" s="73"/>
      <c r="R1216" s="72"/>
      <c r="S1216" s="72"/>
      <c r="T1216" s="73"/>
      <c r="U1216" s="69"/>
      <c r="V1216" s="69"/>
      <c r="W1216" s="136"/>
      <c r="X1216" s="139"/>
      <c r="Y1216" s="121"/>
      <c r="Z1216" s="143" t="str">
        <f>IFERROR(VLOOKUP('Care Companion Tracker'!$G1216,'Patient Discharge Report'!$B$11:$E$1048576,3,FALSE),"")</f>
        <v/>
      </c>
      <c r="AA1216" s="94" t="str">
        <f>IFERROR(VLOOKUP('Care Companion Tracker'!$G1216,'Patient Discharge Report'!$B$11:$E$1048576,4,FALSE),"")</f>
        <v/>
      </c>
      <c r="AB1216" s="179">
        <f>ROUND(IF('Care Companion Tracker'!$Z1216="",0,('Care Companion Tracker'!$Z1216-'Care Companion Tracker'!$F1216)),0)</f>
        <v>0</v>
      </c>
      <c r="AC1216" s="116"/>
      <c r="AD1216" s="95"/>
    </row>
    <row r="1217" spans="2:30">
      <c r="B1217" s="67">
        <f t="shared" si="36"/>
        <v>1202</v>
      </c>
      <c r="C1217" s="68" t="str">
        <f t="shared" si="37"/>
        <v>Hyderabad</v>
      </c>
      <c r="D1217" s="93" t="str">
        <f>IF(AND('Care Companion Tracker'!$U1217="", 'Care Companion Tracker'!$Z1217=""),"Class not attended", IF(AND('Care Companion Tracker'!$Z1217="",'Care Companion Tracker'!$U1217&lt;&gt;"",$K1217="Surgery",$W1217=""),"Practical Left", IF(AND('Care Companion Tracker'!$Z1217="",'Care Companion Tracker'!$U1217&lt;&gt;"",'Care Companion Tracker'!$K1217="Surgery",'Care Companion Tracker'!$Y1217=""),"Evaluation left",IF(OR(AND('Care Companion Tracker'!$Z1217&lt;&gt;"",'Care Companion Tracker'!$K1217="Surgery",'Care Companion Tracker'!$U1217&lt;&gt;"",'Care Companion Tracker'!$W1217&lt;&gt;"",'Care Companion Tracker'!$Y1217&lt;&gt;""),AND('Care Companion Tracker'!$Z1217&lt;&gt;"",'Care Companion Tracker'!$K1217="Procedure",'Care Companion Tracker'!$U1217&lt;&gt;""),AND('Care Companion Tracker'!$Z1217&lt;&gt;"",'Care Companion Tracker'!$K1217="Observation",'Care Companion Tracker'!$U1217&lt;&gt;"")),"Discharged &amp; completed",IF(AND('Care Companion Tracker'!$Z1217&lt;&gt;"",'Care Companion Tracker'!$U1217&lt;&gt;"",'Care Companion Tracker'!$W1217=""),"Discharged but no practical", IF(AND('Care Companion Tracker'!$Z1217&lt;&gt;"",'Care Companion Tracker'!$U1217&lt;&gt;"",'Care Companion Tracker'!$K1217="Surgery",'Care Companion Tracker'!$Y1217=""),"Discharged but no evaluation",IF(AND('Care Companion Tracker'!$Z1217&lt;&gt;"",'Care Companion Tracker'!$U1217=""),"Discharged but no class","Completed but not discharged")))))))</f>
        <v>Class not attended</v>
      </c>
      <c r="E1217" s="129" t="str">
        <f>IF(Table4[[#This Row],[DOA (DD/MM/YY)]]="","",TEXT(Table4[[#This Row],[DOA (DD/MM/YY)]],"mmm-yy"))</f>
        <v/>
      </c>
      <c r="F1217" s="148" t="str">
        <f>IF('Patient Admission Report'!H1212="","",'Patient Admission Report'!H1212)</f>
        <v/>
      </c>
      <c r="G1217" s="112" t="str">
        <f>IFERROR(IF('Patient Admission Report'!B1212="","",'Patient Admission Report'!B1212),"")</f>
        <v/>
      </c>
      <c r="H1217" s="68" t="str">
        <f>IFERROR(IF('Patient Admission Report'!C1212="","",'Patient Admission Report'!C1212),"")</f>
        <v/>
      </c>
      <c r="I1217" s="77" t="str">
        <f>IFERROR(IF('Patient Admission Report'!D1212="","",'Patient Admission Report'!D1212),"")</f>
        <v/>
      </c>
      <c r="J1217" s="68" t="str">
        <f>IFERROR(IF('Patient Admission Report'!E1212="","",'Patient Admission Report'!E1212),"")</f>
        <v/>
      </c>
      <c r="K1217" s="68" t="str">
        <f>IFERROR(IF('Patient Admission Report'!F1212="","",'Patient Admission Report'!F1212),"")</f>
        <v/>
      </c>
      <c r="L1217" s="68" t="str">
        <f>IFERROR(IF('Patient Admission Report'!G1212="","",'Patient Admission Report'!G1212),"")</f>
        <v/>
      </c>
      <c r="M1217" s="133" t="str">
        <f>IFERROR(IF('Patient Admission Report'!I1212="","",'Patient Admission Report'!I1212),"")</f>
        <v/>
      </c>
      <c r="N1217" s="124"/>
      <c r="O1217" s="116"/>
      <c r="P1217" s="72"/>
      <c r="Q1217" s="73"/>
      <c r="R1217" s="72"/>
      <c r="S1217" s="72"/>
      <c r="T1217" s="73"/>
      <c r="U1217" s="69"/>
      <c r="V1217" s="69"/>
      <c r="W1217" s="136"/>
      <c r="X1217" s="139"/>
      <c r="Y1217" s="121"/>
      <c r="Z1217" s="143" t="str">
        <f>IFERROR(VLOOKUP('Care Companion Tracker'!$G1217,'Patient Discharge Report'!$B$11:$E$1048576,3,FALSE),"")</f>
        <v/>
      </c>
      <c r="AA1217" s="94" t="str">
        <f>IFERROR(VLOOKUP('Care Companion Tracker'!$G1217,'Patient Discharge Report'!$B$11:$E$1048576,4,FALSE),"")</f>
        <v/>
      </c>
      <c r="AB1217" s="179">
        <f>ROUND(IF('Care Companion Tracker'!$Z1217="",0,('Care Companion Tracker'!$Z1217-'Care Companion Tracker'!$F1217)),0)</f>
        <v>0</v>
      </c>
      <c r="AC1217" s="116"/>
      <c r="AD1217" s="95"/>
    </row>
    <row r="1218" spans="2:30">
      <c r="B1218" s="67">
        <f t="shared" si="36"/>
        <v>1203</v>
      </c>
      <c r="C1218" s="68" t="str">
        <f t="shared" si="37"/>
        <v>Hyderabad</v>
      </c>
      <c r="D1218" s="93" t="str">
        <f>IF(AND('Care Companion Tracker'!$U1218="", 'Care Companion Tracker'!$Z1218=""),"Class not attended", IF(AND('Care Companion Tracker'!$Z1218="",'Care Companion Tracker'!$U1218&lt;&gt;"",$K1218="Surgery",$W1218=""),"Practical Left", IF(AND('Care Companion Tracker'!$Z1218="",'Care Companion Tracker'!$U1218&lt;&gt;"",'Care Companion Tracker'!$K1218="Surgery",'Care Companion Tracker'!$Y1218=""),"Evaluation left",IF(OR(AND('Care Companion Tracker'!$Z1218&lt;&gt;"",'Care Companion Tracker'!$K1218="Surgery",'Care Companion Tracker'!$U1218&lt;&gt;"",'Care Companion Tracker'!$W1218&lt;&gt;"",'Care Companion Tracker'!$Y1218&lt;&gt;""),AND('Care Companion Tracker'!$Z1218&lt;&gt;"",'Care Companion Tracker'!$K1218="Procedure",'Care Companion Tracker'!$U1218&lt;&gt;""),AND('Care Companion Tracker'!$Z1218&lt;&gt;"",'Care Companion Tracker'!$K1218="Observation",'Care Companion Tracker'!$U1218&lt;&gt;"")),"Discharged &amp; completed",IF(AND('Care Companion Tracker'!$Z1218&lt;&gt;"",'Care Companion Tracker'!$U1218&lt;&gt;"",'Care Companion Tracker'!$W1218=""),"Discharged but no practical", IF(AND('Care Companion Tracker'!$Z1218&lt;&gt;"",'Care Companion Tracker'!$U1218&lt;&gt;"",'Care Companion Tracker'!$K1218="Surgery",'Care Companion Tracker'!$Y1218=""),"Discharged but no evaluation",IF(AND('Care Companion Tracker'!$Z1218&lt;&gt;"",'Care Companion Tracker'!$U1218=""),"Discharged but no class","Completed but not discharged")))))))</f>
        <v>Class not attended</v>
      </c>
      <c r="E1218" s="129" t="str">
        <f>IF(Table4[[#This Row],[DOA (DD/MM/YY)]]="","",TEXT(Table4[[#This Row],[DOA (DD/MM/YY)]],"mmm-yy"))</f>
        <v/>
      </c>
      <c r="F1218" s="148" t="str">
        <f>IF('Patient Admission Report'!H1213="","",'Patient Admission Report'!H1213)</f>
        <v/>
      </c>
      <c r="G1218" s="112" t="str">
        <f>IFERROR(IF('Patient Admission Report'!B1213="","",'Patient Admission Report'!B1213),"")</f>
        <v/>
      </c>
      <c r="H1218" s="68" t="str">
        <f>IFERROR(IF('Patient Admission Report'!C1213="","",'Patient Admission Report'!C1213),"")</f>
        <v/>
      </c>
      <c r="I1218" s="77" t="str">
        <f>IFERROR(IF('Patient Admission Report'!D1213="","",'Patient Admission Report'!D1213),"")</f>
        <v/>
      </c>
      <c r="J1218" s="68" t="str">
        <f>IFERROR(IF('Patient Admission Report'!E1213="","",'Patient Admission Report'!E1213),"")</f>
        <v/>
      </c>
      <c r="K1218" s="68" t="str">
        <f>IFERROR(IF('Patient Admission Report'!F1213="","",'Patient Admission Report'!F1213),"")</f>
        <v/>
      </c>
      <c r="L1218" s="68" t="str">
        <f>IFERROR(IF('Patient Admission Report'!G1213="","",'Patient Admission Report'!G1213),"")</f>
        <v/>
      </c>
      <c r="M1218" s="133" t="str">
        <f>IFERROR(IF('Patient Admission Report'!I1213="","",'Patient Admission Report'!I1213),"")</f>
        <v/>
      </c>
      <c r="N1218" s="124"/>
      <c r="O1218" s="116"/>
      <c r="P1218" s="72"/>
      <c r="Q1218" s="73"/>
      <c r="R1218" s="72"/>
      <c r="S1218" s="72"/>
      <c r="T1218" s="73"/>
      <c r="U1218" s="69"/>
      <c r="V1218" s="69"/>
      <c r="W1218" s="136"/>
      <c r="X1218" s="139"/>
      <c r="Y1218" s="121"/>
      <c r="Z1218" s="143" t="str">
        <f>IFERROR(VLOOKUP('Care Companion Tracker'!$G1218,'Patient Discharge Report'!$B$11:$E$1048576,3,FALSE),"")</f>
        <v/>
      </c>
      <c r="AA1218" s="94" t="str">
        <f>IFERROR(VLOOKUP('Care Companion Tracker'!$G1218,'Patient Discharge Report'!$B$11:$E$1048576,4,FALSE),"")</f>
        <v/>
      </c>
      <c r="AB1218" s="179">
        <f>ROUND(IF('Care Companion Tracker'!$Z1218="",0,('Care Companion Tracker'!$Z1218-'Care Companion Tracker'!$F1218)),0)</f>
        <v>0</v>
      </c>
      <c r="AC1218" s="116"/>
      <c r="AD1218" s="95"/>
    </row>
    <row r="1219" spans="2:30">
      <c r="B1219" s="67">
        <f t="shared" si="36"/>
        <v>1204</v>
      </c>
      <c r="C1219" s="68" t="str">
        <f t="shared" si="37"/>
        <v>Hyderabad</v>
      </c>
      <c r="D1219" s="93" t="str">
        <f>IF(AND('Care Companion Tracker'!$U1219="", 'Care Companion Tracker'!$Z1219=""),"Class not attended", IF(AND('Care Companion Tracker'!$Z1219="",'Care Companion Tracker'!$U1219&lt;&gt;"",$K1219="Surgery",$W1219=""),"Practical Left", IF(AND('Care Companion Tracker'!$Z1219="",'Care Companion Tracker'!$U1219&lt;&gt;"",'Care Companion Tracker'!$K1219="Surgery",'Care Companion Tracker'!$Y1219=""),"Evaluation left",IF(OR(AND('Care Companion Tracker'!$Z1219&lt;&gt;"",'Care Companion Tracker'!$K1219="Surgery",'Care Companion Tracker'!$U1219&lt;&gt;"",'Care Companion Tracker'!$W1219&lt;&gt;"",'Care Companion Tracker'!$Y1219&lt;&gt;""),AND('Care Companion Tracker'!$Z1219&lt;&gt;"",'Care Companion Tracker'!$K1219="Procedure",'Care Companion Tracker'!$U1219&lt;&gt;""),AND('Care Companion Tracker'!$Z1219&lt;&gt;"",'Care Companion Tracker'!$K1219="Observation",'Care Companion Tracker'!$U1219&lt;&gt;"")),"Discharged &amp; completed",IF(AND('Care Companion Tracker'!$Z1219&lt;&gt;"",'Care Companion Tracker'!$U1219&lt;&gt;"",'Care Companion Tracker'!$W1219=""),"Discharged but no practical", IF(AND('Care Companion Tracker'!$Z1219&lt;&gt;"",'Care Companion Tracker'!$U1219&lt;&gt;"",'Care Companion Tracker'!$K1219="Surgery",'Care Companion Tracker'!$Y1219=""),"Discharged but no evaluation",IF(AND('Care Companion Tracker'!$Z1219&lt;&gt;"",'Care Companion Tracker'!$U1219=""),"Discharged but no class","Completed but not discharged")))))))</f>
        <v>Class not attended</v>
      </c>
      <c r="E1219" s="129" t="str">
        <f>IF(Table4[[#This Row],[DOA (DD/MM/YY)]]="","",TEXT(Table4[[#This Row],[DOA (DD/MM/YY)]],"mmm-yy"))</f>
        <v/>
      </c>
      <c r="F1219" s="148" t="str">
        <f>IF('Patient Admission Report'!H1214="","",'Patient Admission Report'!H1214)</f>
        <v/>
      </c>
      <c r="G1219" s="112" t="str">
        <f>IFERROR(IF('Patient Admission Report'!B1214="","",'Patient Admission Report'!B1214),"")</f>
        <v/>
      </c>
      <c r="H1219" s="68" t="str">
        <f>IFERROR(IF('Patient Admission Report'!C1214="","",'Patient Admission Report'!C1214),"")</f>
        <v/>
      </c>
      <c r="I1219" s="77" t="str">
        <f>IFERROR(IF('Patient Admission Report'!D1214="","",'Patient Admission Report'!D1214),"")</f>
        <v/>
      </c>
      <c r="J1219" s="68" t="str">
        <f>IFERROR(IF('Patient Admission Report'!E1214="","",'Patient Admission Report'!E1214),"")</f>
        <v/>
      </c>
      <c r="K1219" s="68" t="str">
        <f>IFERROR(IF('Patient Admission Report'!F1214="","",'Patient Admission Report'!F1214),"")</f>
        <v/>
      </c>
      <c r="L1219" s="68" t="str">
        <f>IFERROR(IF('Patient Admission Report'!G1214="","",'Patient Admission Report'!G1214),"")</f>
        <v/>
      </c>
      <c r="M1219" s="133" t="str">
        <f>IFERROR(IF('Patient Admission Report'!I1214="","",'Patient Admission Report'!I1214),"")</f>
        <v/>
      </c>
      <c r="N1219" s="124"/>
      <c r="O1219" s="116"/>
      <c r="P1219" s="72"/>
      <c r="Q1219" s="73"/>
      <c r="R1219" s="72"/>
      <c r="S1219" s="72"/>
      <c r="T1219" s="73"/>
      <c r="U1219" s="69"/>
      <c r="V1219" s="69"/>
      <c r="W1219" s="136"/>
      <c r="X1219" s="139"/>
      <c r="Y1219" s="121"/>
      <c r="Z1219" s="143" t="str">
        <f>IFERROR(VLOOKUP('Care Companion Tracker'!$G1219,'Patient Discharge Report'!$B$11:$E$1048576,3,FALSE),"")</f>
        <v/>
      </c>
      <c r="AA1219" s="94" t="str">
        <f>IFERROR(VLOOKUP('Care Companion Tracker'!$G1219,'Patient Discharge Report'!$B$11:$E$1048576,4,FALSE),"")</f>
        <v/>
      </c>
      <c r="AB1219" s="179">
        <f>ROUND(IF('Care Companion Tracker'!$Z1219="",0,('Care Companion Tracker'!$Z1219-'Care Companion Tracker'!$F1219)),0)</f>
        <v>0</v>
      </c>
      <c r="AC1219" s="116"/>
      <c r="AD1219" s="95"/>
    </row>
    <row r="1220" spans="2:30">
      <c r="B1220" s="67">
        <f t="shared" si="36"/>
        <v>1205</v>
      </c>
      <c r="C1220" s="68" t="str">
        <f t="shared" si="37"/>
        <v>Hyderabad</v>
      </c>
      <c r="D1220" s="93" t="str">
        <f>IF(AND('Care Companion Tracker'!$U1220="", 'Care Companion Tracker'!$Z1220=""),"Class not attended", IF(AND('Care Companion Tracker'!$Z1220="",'Care Companion Tracker'!$U1220&lt;&gt;"",$K1220="Surgery",$W1220=""),"Practical Left", IF(AND('Care Companion Tracker'!$Z1220="",'Care Companion Tracker'!$U1220&lt;&gt;"",'Care Companion Tracker'!$K1220="Surgery",'Care Companion Tracker'!$Y1220=""),"Evaluation left",IF(OR(AND('Care Companion Tracker'!$Z1220&lt;&gt;"",'Care Companion Tracker'!$K1220="Surgery",'Care Companion Tracker'!$U1220&lt;&gt;"",'Care Companion Tracker'!$W1220&lt;&gt;"",'Care Companion Tracker'!$Y1220&lt;&gt;""),AND('Care Companion Tracker'!$Z1220&lt;&gt;"",'Care Companion Tracker'!$K1220="Procedure",'Care Companion Tracker'!$U1220&lt;&gt;""),AND('Care Companion Tracker'!$Z1220&lt;&gt;"",'Care Companion Tracker'!$K1220="Observation",'Care Companion Tracker'!$U1220&lt;&gt;"")),"Discharged &amp; completed",IF(AND('Care Companion Tracker'!$Z1220&lt;&gt;"",'Care Companion Tracker'!$U1220&lt;&gt;"",'Care Companion Tracker'!$W1220=""),"Discharged but no practical", IF(AND('Care Companion Tracker'!$Z1220&lt;&gt;"",'Care Companion Tracker'!$U1220&lt;&gt;"",'Care Companion Tracker'!$K1220="Surgery",'Care Companion Tracker'!$Y1220=""),"Discharged but no evaluation",IF(AND('Care Companion Tracker'!$Z1220&lt;&gt;"",'Care Companion Tracker'!$U1220=""),"Discharged but no class","Completed but not discharged")))))))</f>
        <v>Class not attended</v>
      </c>
      <c r="E1220" s="129" t="str">
        <f>IF(Table4[[#This Row],[DOA (DD/MM/YY)]]="","",TEXT(Table4[[#This Row],[DOA (DD/MM/YY)]],"mmm-yy"))</f>
        <v/>
      </c>
      <c r="F1220" s="148" t="str">
        <f>IF('Patient Admission Report'!H1215="","",'Patient Admission Report'!H1215)</f>
        <v/>
      </c>
      <c r="G1220" s="112" t="str">
        <f>IFERROR(IF('Patient Admission Report'!B1215="","",'Patient Admission Report'!B1215),"")</f>
        <v/>
      </c>
      <c r="H1220" s="68" t="str">
        <f>IFERROR(IF('Patient Admission Report'!C1215="","",'Patient Admission Report'!C1215),"")</f>
        <v/>
      </c>
      <c r="I1220" s="77" t="str">
        <f>IFERROR(IF('Patient Admission Report'!D1215="","",'Patient Admission Report'!D1215),"")</f>
        <v/>
      </c>
      <c r="J1220" s="68" t="str">
        <f>IFERROR(IF('Patient Admission Report'!E1215="","",'Patient Admission Report'!E1215),"")</f>
        <v/>
      </c>
      <c r="K1220" s="68" t="str">
        <f>IFERROR(IF('Patient Admission Report'!F1215="","",'Patient Admission Report'!F1215),"")</f>
        <v/>
      </c>
      <c r="L1220" s="68" t="str">
        <f>IFERROR(IF('Patient Admission Report'!G1215="","",'Patient Admission Report'!G1215),"")</f>
        <v/>
      </c>
      <c r="M1220" s="133" t="str">
        <f>IFERROR(IF('Patient Admission Report'!I1215="","",'Patient Admission Report'!I1215),"")</f>
        <v/>
      </c>
      <c r="N1220" s="124"/>
      <c r="O1220" s="116"/>
      <c r="P1220" s="72"/>
      <c r="Q1220" s="73"/>
      <c r="R1220" s="72"/>
      <c r="S1220" s="72"/>
      <c r="T1220" s="73"/>
      <c r="U1220" s="69"/>
      <c r="V1220" s="69"/>
      <c r="W1220" s="136"/>
      <c r="X1220" s="139"/>
      <c r="Y1220" s="121"/>
      <c r="Z1220" s="143" t="str">
        <f>IFERROR(VLOOKUP('Care Companion Tracker'!$G1220,'Patient Discharge Report'!$B$11:$E$1048576,3,FALSE),"")</f>
        <v/>
      </c>
      <c r="AA1220" s="94" t="str">
        <f>IFERROR(VLOOKUP('Care Companion Tracker'!$G1220,'Patient Discharge Report'!$B$11:$E$1048576,4,FALSE),"")</f>
        <v/>
      </c>
      <c r="AB1220" s="179">
        <f>ROUND(IF('Care Companion Tracker'!$Z1220="",0,('Care Companion Tracker'!$Z1220-'Care Companion Tracker'!$F1220)),0)</f>
        <v>0</v>
      </c>
      <c r="AC1220" s="116"/>
      <c r="AD1220" s="95"/>
    </row>
    <row r="1221" spans="2:30">
      <c r="B1221" s="67">
        <f t="shared" si="36"/>
        <v>1206</v>
      </c>
      <c r="C1221" s="68" t="str">
        <f t="shared" si="37"/>
        <v>Hyderabad</v>
      </c>
      <c r="D1221" s="93" t="str">
        <f>IF(AND('Care Companion Tracker'!$U1221="", 'Care Companion Tracker'!$Z1221=""),"Class not attended", IF(AND('Care Companion Tracker'!$Z1221="",'Care Companion Tracker'!$U1221&lt;&gt;"",$K1221="Surgery",$W1221=""),"Practical Left", IF(AND('Care Companion Tracker'!$Z1221="",'Care Companion Tracker'!$U1221&lt;&gt;"",'Care Companion Tracker'!$K1221="Surgery",'Care Companion Tracker'!$Y1221=""),"Evaluation left",IF(OR(AND('Care Companion Tracker'!$Z1221&lt;&gt;"",'Care Companion Tracker'!$K1221="Surgery",'Care Companion Tracker'!$U1221&lt;&gt;"",'Care Companion Tracker'!$W1221&lt;&gt;"",'Care Companion Tracker'!$Y1221&lt;&gt;""),AND('Care Companion Tracker'!$Z1221&lt;&gt;"",'Care Companion Tracker'!$K1221="Procedure",'Care Companion Tracker'!$U1221&lt;&gt;""),AND('Care Companion Tracker'!$Z1221&lt;&gt;"",'Care Companion Tracker'!$K1221="Observation",'Care Companion Tracker'!$U1221&lt;&gt;"")),"Discharged &amp; completed",IF(AND('Care Companion Tracker'!$Z1221&lt;&gt;"",'Care Companion Tracker'!$U1221&lt;&gt;"",'Care Companion Tracker'!$W1221=""),"Discharged but no practical", IF(AND('Care Companion Tracker'!$Z1221&lt;&gt;"",'Care Companion Tracker'!$U1221&lt;&gt;"",'Care Companion Tracker'!$K1221="Surgery",'Care Companion Tracker'!$Y1221=""),"Discharged but no evaluation",IF(AND('Care Companion Tracker'!$Z1221&lt;&gt;"",'Care Companion Tracker'!$U1221=""),"Discharged but no class","Completed but not discharged")))))))</f>
        <v>Class not attended</v>
      </c>
      <c r="E1221" s="129" t="str">
        <f>IF(Table4[[#This Row],[DOA (DD/MM/YY)]]="","",TEXT(Table4[[#This Row],[DOA (DD/MM/YY)]],"mmm-yy"))</f>
        <v/>
      </c>
      <c r="F1221" s="148" t="str">
        <f>IF('Patient Admission Report'!H1216="","",'Patient Admission Report'!H1216)</f>
        <v/>
      </c>
      <c r="G1221" s="112" t="str">
        <f>IFERROR(IF('Patient Admission Report'!B1216="","",'Patient Admission Report'!B1216),"")</f>
        <v/>
      </c>
      <c r="H1221" s="68" t="str">
        <f>IFERROR(IF('Patient Admission Report'!C1216="","",'Patient Admission Report'!C1216),"")</f>
        <v/>
      </c>
      <c r="I1221" s="77" t="str">
        <f>IFERROR(IF('Patient Admission Report'!D1216="","",'Patient Admission Report'!D1216),"")</f>
        <v/>
      </c>
      <c r="J1221" s="68" t="str">
        <f>IFERROR(IF('Patient Admission Report'!E1216="","",'Patient Admission Report'!E1216),"")</f>
        <v/>
      </c>
      <c r="K1221" s="68" t="str">
        <f>IFERROR(IF('Patient Admission Report'!F1216="","",'Patient Admission Report'!F1216),"")</f>
        <v/>
      </c>
      <c r="L1221" s="68" t="str">
        <f>IFERROR(IF('Patient Admission Report'!G1216="","",'Patient Admission Report'!G1216),"")</f>
        <v/>
      </c>
      <c r="M1221" s="133" t="str">
        <f>IFERROR(IF('Patient Admission Report'!I1216="","",'Patient Admission Report'!I1216),"")</f>
        <v/>
      </c>
      <c r="N1221" s="124"/>
      <c r="O1221" s="116"/>
      <c r="P1221" s="72"/>
      <c r="Q1221" s="73"/>
      <c r="R1221" s="72"/>
      <c r="S1221" s="72"/>
      <c r="T1221" s="73"/>
      <c r="U1221" s="69"/>
      <c r="V1221" s="69"/>
      <c r="W1221" s="136"/>
      <c r="X1221" s="139"/>
      <c r="Y1221" s="121"/>
      <c r="Z1221" s="143" t="str">
        <f>IFERROR(VLOOKUP('Care Companion Tracker'!$G1221,'Patient Discharge Report'!$B$11:$E$1048576,3,FALSE),"")</f>
        <v/>
      </c>
      <c r="AA1221" s="94" t="str">
        <f>IFERROR(VLOOKUP('Care Companion Tracker'!$G1221,'Patient Discharge Report'!$B$11:$E$1048576,4,FALSE),"")</f>
        <v/>
      </c>
      <c r="AB1221" s="179">
        <f>ROUND(IF('Care Companion Tracker'!$Z1221="",0,('Care Companion Tracker'!$Z1221-'Care Companion Tracker'!$F1221)),0)</f>
        <v>0</v>
      </c>
      <c r="AC1221" s="116"/>
      <c r="AD1221" s="95"/>
    </row>
    <row r="1222" spans="2:30">
      <c r="B1222" s="67">
        <f t="shared" si="36"/>
        <v>1207</v>
      </c>
      <c r="C1222" s="68" t="str">
        <f t="shared" si="37"/>
        <v>Hyderabad</v>
      </c>
      <c r="D1222" s="93" t="str">
        <f>IF(AND('Care Companion Tracker'!$U1222="", 'Care Companion Tracker'!$Z1222=""),"Class not attended", IF(AND('Care Companion Tracker'!$Z1222="",'Care Companion Tracker'!$U1222&lt;&gt;"",$K1222="Surgery",$W1222=""),"Practical Left", IF(AND('Care Companion Tracker'!$Z1222="",'Care Companion Tracker'!$U1222&lt;&gt;"",'Care Companion Tracker'!$K1222="Surgery",'Care Companion Tracker'!$Y1222=""),"Evaluation left",IF(OR(AND('Care Companion Tracker'!$Z1222&lt;&gt;"",'Care Companion Tracker'!$K1222="Surgery",'Care Companion Tracker'!$U1222&lt;&gt;"",'Care Companion Tracker'!$W1222&lt;&gt;"",'Care Companion Tracker'!$Y1222&lt;&gt;""),AND('Care Companion Tracker'!$Z1222&lt;&gt;"",'Care Companion Tracker'!$K1222="Procedure",'Care Companion Tracker'!$U1222&lt;&gt;""),AND('Care Companion Tracker'!$Z1222&lt;&gt;"",'Care Companion Tracker'!$K1222="Observation",'Care Companion Tracker'!$U1222&lt;&gt;"")),"Discharged &amp; completed",IF(AND('Care Companion Tracker'!$Z1222&lt;&gt;"",'Care Companion Tracker'!$U1222&lt;&gt;"",'Care Companion Tracker'!$W1222=""),"Discharged but no practical", IF(AND('Care Companion Tracker'!$Z1222&lt;&gt;"",'Care Companion Tracker'!$U1222&lt;&gt;"",'Care Companion Tracker'!$K1222="Surgery",'Care Companion Tracker'!$Y1222=""),"Discharged but no evaluation",IF(AND('Care Companion Tracker'!$Z1222&lt;&gt;"",'Care Companion Tracker'!$U1222=""),"Discharged but no class","Completed but not discharged")))))))</f>
        <v>Class not attended</v>
      </c>
      <c r="E1222" s="129" t="str">
        <f>IF(Table4[[#This Row],[DOA (DD/MM/YY)]]="","",TEXT(Table4[[#This Row],[DOA (DD/MM/YY)]],"mmm-yy"))</f>
        <v/>
      </c>
      <c r="F1222" s="148" t="str">
        <f>IF('Patient Admission Report'!H1217="","",'Patient Admission Report'!H1217)</f>
        <v/>
      </c>
      <c r="G1222" s="112" t="str">
        <f>IFERROR(IF('Patient Admission Report'!B1217="","",'Patient Admission Report'!B1217),"")</f>
        <v/>
      </c>
      <c r="H1222" s="68" t="str">
        <f>IFERROR(IF('Patient Admission Report'!C1217="","",'Patient Admission Report'!C1217),"")</f>
        <v/>
      </c>
      <c r="I1222" s="77" t="str">
        <f>IFERROR(IF('Patient Admission Report'!D1217="","",'Patient Admission Report'!D1217),"")</f>
        <v/>
      </c>
      <c r="J1222" s="68" t="str">
        <f>IFERROR(IF('Patient Admission Report'!E1217="","",'Patient Admission Report'!E1217),"")</f>
        <v/>
      </c>
      <c r="K1222" s="68" t="str">
        <f>IFERROR(IF('Patient Admission Report'!F1217="","",'Patient Admission Report'!F1217),"")</f>
        <v/>
      </c>
      <c r="L1222" s="68" t="str">
        <f>IFERROR(IF('Patient Admission Report'!G1217="","",'Patient Admission Report'!G1217),"")</f>
        <v/>
      </c>
      <c r="M1222" s="133" t="str">
        <f>IFERROR(IF('Patient Admission Report'!I1217="","",'Patient Admission Report'!I1217),"")</f>
        <v/>
      </c>
      <c r="N1222" s="124"/>
      <c r="O1222" s="116"/>
      <c r="P1222" s="72"/>
      <c r="Q1222" s="73"/>
      <c r="R1222" s="72"/>
      <c r="S1222" s="72"/>
      <c r="T1222" s="73"/>
      <c r="U1222" s="69"/>
      <c r="V1222" s="69"/>
      <c r="W1222" s="136"/>
      <c r="X1222" s="139"/>
      <c r="Y1222" s="121"/>
      <c r="Z1222" s="143" t="str">
        <f>IFERROR(VLOOKUP('Care Companion Tracker'!$G1222,'Patient Discharge Report'!$B$11:$E$1048576,3,FALSE),"")</f>
        <v/>
      </c>
      <c r="AA1222" s="94" t="str">
        <f>IFERROR(VLOOKUP('Care Companion Tracker'!$G1222,'Patient Discharge Report'!$B$11:$E$1048576,4,FALSE),"")</f>
        <v/>
      </c>
      <c r="AB1222" s="179">
        <f>ROUND(IF('Care Companion Tracker'!$Z1222="",0,('Care Companion Tracker'!$Z1222-'Care Companion Tracker'!$F1222)),0)</f>
        <v>0</v>
      </c>
      <c r="AC1222" s="116"/>
      <c r="AD1222" s="95"/>
    </row>
    <row r="1223" spans="2:30">
      <c r="B1223" s="67">
        <f t="shared" si="36"/>
        <v>1208</v>
      </c>
      <c r="C1223" s="68" t="str">
        <f t="shared" si="37"/>
        <v>Hyderabad</v>
      </c>
      <c r="D1223" s="93" t="str">
        <f>IF(AND('Care Companion Tracker'!$U1223="", 'Care Companion Tracker'!$Z1223=""),"Class not attended", IF(AND('Care Companion Tracker'!$Z1223="",'Care Companion Tracker'!$U1223&lt;&gt;"",$K1223="Surgery",$W1223=""),"Practical Left", IF(AND('Care Companion Tracker'!$Z1223="",'Care Companion Tracker'!$U1223&lt;&gt;"",'Care Companion Tracker'!$K1223="Surgery",'Care Companion Tracker'!$Y1223=""),"Evaluation left",IF(OR(AND('Care Companion Tracker'!$Z1223&lt;&gt;"",'Care Companion Tracker'!$K1223="Surgery",'Care Companion Tracker'!$U1223&lt;&gt;"",'Care Companion Tracker'!$W1223&lt;&gt;"",'Care Companion Tracker'!$Y1223&lt;&gt;""),AND('Care Companion Tracker'!$Z1223&lt;&gt;"",'Care Companion Tracker'!$K1223="Procedure",'Care Companion Tracker'!$U1223&lt;&gt;""),AND('Care Companion Tracker'!$Z1223&lt;&gt;"",'Care Companion Tracker'!$K1223="Observation",'Care Companion Tracker'!$U1223&lt;&gt;"")),"Discharged &amp; completed",IF(AND('Care Companion Tracker'!$Z1223&lt;&gt;"",'Care Companion Tracker'!$U1223&lt;&gt;"",'Care Companion Tracker'!$W1223=""),"Discharged but no practical", IF(AND('Care Companion Tracker'!$Z1223&lt;&gt;"",'Care Companion Tracker'!$U1223&lt;&gt;"",'Care Companion Tracker'!$K1223="Surgery",'Care Companion Tracker'!$Y1223=""),"Discharged but no evaluation",IF(AND('Care Companion Tracker'!$Z1223&lt;&gt;"",'Care Companion Tracker'!$U1223=""),"Discharged but no class","Completed but not discharged")))))))</f>
        <v>Class not attended</v>
      </c>
      <c r="E1223" s="129" t="str">
        <f>IF(Table4[[#This Row],[DOA (DD/MM/YY)]]="","",TEXT(Table4[[#This Row],[DOA (DD/MM/YY)]],"mmm-yy"))</f>
        <v/>
      </c>
      <c r="F1223" s="148" t="str">
        <f>IF('Patient Admission Report'!H1218="","",'Patient Admission Report'!H1218)</f>
        <v/>
      </c>
      <c r="G1223" s="112" t="str">
        <f>IFERROR(IF('Patient Admission Report'!B1218="","",'Patient Admission Report'!B1218),"")</f>
        <v/>
      </c>
      <c r="H1223" s="68" t="str">
        <f>IFERROR(IF('Patient Admission Report'!C1218="","",'Patient Admission Report'!C1218),"")</f>
        <v/>
      </c>
      <c r="I1223" s="77" t="str">
        <f>IFERROR(IF('Patient Admission Report'!D1218="","",'Patient Admission Report'!D1218),"")</f>
        <v/>
      </c>
      <c r="J1223" s="68" t="str">
        <f>IFERROR(IF('Patient Admission Report'!E1218="","",'Patient Admission Report'!E1218),"")</f>
        <v/>
      </c>
      <c r="K1223" s="68" t="str">
        <f>IFERROR(IF('Patient Admission Report'!F1218="","",'Patient Admission Report'!F1218),"")</f>
        <v/>
      </c>
      <c r="L1223" s="68" t="str">
        <f>IFERROR(IF('Patient Admission Report'!G1218="","",'Patient Admission Report'!G1218),"")</f>
        <v/>
      </c>
      <c r="M1223" s="133" t="str">
        <f>IFERROR(IF('Patient Admission Report'!I1218="","",'Patient Admission Report'!I1218),"")</f>
        <v/>
      </c>
      <c r="N1223" s="124"/>
      <c r="O1223" s="116"/>
      <c r="P1223" s="72"/>
      <c r="Q1223" s="73"/>
      <c r="R1223" s="72"/>
      <c r="S1223" s="72"/>
      <c r="T1223" s="73"/>
      <c r="U1223" s="69"/>
      <c r="V1223" s="69"/>
      <c r="W1223" s="136"/>
      <c r="X1223" s="139"/>
      <c r="Y1223" s="121"/>
      <c r="Z1223" s="143" t="str">
        <f>IFERROR(VLOOKUP('Care Companion Tracker'!$G1223,'Patient Discharge Report'!$B$11:$E$1048576,3,FALSE),"")</f>
        <v/>
      </c>
      <c r="AA1223" s="94" t="str">
        <f>IFERROR(VLOOKUP('Care Companion Tracker'!$G1223,'Patient Discharge Report'!$B$11:$E$1048576,4,FALSE),"")</f>
        <v/>
      </c>
      <c r="AB1223" s="179">
        <f>ROUND(IF('Care Companion Tracker'!$Z1223="",0,('Care Companion Tracker'!$Z1223-'Care Companion Tracker'!$F1223)),0)</f>
        <v>0</v>
      </c>
      <c r="AC1223" s="116"/>
      <c r="AD1223" s="95"/>
    </row>
    <row r="1224" spans="2:30">
      <c r="B1224" s="67">
        <f t="shared" si="36"/>
        <v>1209</v>
      </c>
      <c r="C1224" s="68" t="str">
        <f t="shared" si="37"/>
        <v>Hyderabad</v>
      </c>
      <c r="D1224" s="93" t="str">
        <f>IF(AND('Care Companion Tracker'!$U1224="", 'Care Companion Tracker'!$Z1224=""),"Class not attended", IF(AND('Care Companion Tracker'!$Z1224="",'Care Companion Tracker'!$U1224&lt;&gt;"",$K1224="Surgery",$W1224=""),"Practical Left", IF(AND('Care Companion Tracker'!$Z1224="",'Care Companion Tracker'!$U1224&lt;&gt;"",'Care Companion Tracker'!$K1224="Surgery",'Care Companion Tracker'!$Y1224=""),"Evaluation left",IF(OR(AND('Care Companion Tracker'!$Z1224&lt;&gt;"",'Care Companion Tracker'!$K1224="Surgery",'Care Companion Tracker'!$U1224&lt;&gt;"",'Care Companion Tracker'!$W1224&lt;&gt;"",'Care Companion Tracker'!$Y1224&lt;&gt;""),AND('Care Companion Tracker'!$Z1224&lt;&gt;"",'Care Companion Tracker'!$K1224="Procedure",'Care Companion Tracker'!$U1224&lt;&gt;""),AND('Care Companion Tracker'!$Z1224&lt;&gt;"",'Care Companion Tracker'!$K1224="Observation",'Care Companion Tracker'!$U1224&lt;&gt;"")),"Discharged &amp; completed",IF(AND('Care Companion Tracker'!$Z1224&lt;&gt;"",'Care Companion Tracker'!$U1224&lt;&gt;"",'Care Companion Tracker'!$W1224=""),"Discharged but no practical", IF(AND('Care Companion Tracker'!$Z1224&lt;&gt;"",'Care Companion Tracker'!$U1224&lt;&gt;"",'Care Companion Tracker'!$K1224="Surgery",'Care Companion Tracker'!$Y1224=""),"Discharged but no evaluation",IF(AND('Care Companion Tracker'!$Z1224&lt;&gt;"",'Care Companion Tracker'!$U1224=""),"Discharged but no class","Completed but not discharged")))))))</f>
        <v>Class not attended</v>
      </c>
      <c r="E1224" s="129" t="str">
        <f>IF(Table4[[#This Row],[DOA (DD/MM/YY)]]="","",TEXT(Table4[[#This Row],[DOA (DD/MM/YY)]],"mmm-yy"))</f>
        <v/>
      </c>
      <c r="F1224" s="148" t="str">
        <f>IF('Patient Admission Report'!H1219="","",'Patient Admission Report'!H1219)</f>
        <v/>
      </c>
      <c r="G1224" s="112" t="str">
        <f>IFERROR(IF('Patient Admission Report'!B1219="","",'Patient Admission Report'!B1219),"")</f>
        <v/>
      </c>
      <c r="H1224" s="68" t="str">
        <f>IFERROR(IF('Patient Admission Report'!C1219="","",'Patient Admission Report'!C1219),"")</f>
        <v/>
      </c>
      <c r="I1224" s="77" t="str">
        <f>IFERROR(IF('Patient Admission Report'!D1219="","",'Patient Admission Report'!D1219),"")</f>
        <v/>
      </c>
      <c r="J1224" s="68" t="str">
        <f>IFERROR(IF('Patient Admission Report'!E1219="","",'Patient Admission Report'!E1219),"")</f>
        <v/>
      </c>
      <c r="K1224" s="68" t="str">
        <f>IFERROR(IF('Patient Admission Report'!F1219="","",'Patient Admission Report'!F1219),"")</f>
        <v/>
      </c>
      <c r="L1224" s="68" t="str">
        <f>IFERROR(IF('Patient Admission Report'!G1219="","",'Patient Admission Report'!G1219),"")</f>
        <v/>
      </c>
      <c r="M1224" s="133" t="str">
        <f>IFERROR(IF('Patient Admission Report'!I1219="","",'Patient Admission Report'!I1219),"")</f>
        <v/>
      </c>
      <c r="N1224" s="124"/>
      <c r="O1224" s="116"/>
      <c r="P1224" s="72"/>
      <c r="Q1224" s="73"/>
      <c r="R1224" s="72"/>
      <c r="S1224" s="72"/>
      <c r="T1224" s="73"/>
      <c r="U1224" s="69"/>
      <c r="V1224" s="69"/>
      <c r="W1224" s="136"/>
      <c r="X1224" s="139"/>
      <c r="Y1224" s="121"/>
      <c r="Z1224" s="143" t="str">
        <f>IFERROR(VLOOKUP('Care Companion Tracker'!$G1224,'Patient Discharge Report'!$B$11:$E$1048576,3,FALSE),"")</f>
        <v/>
      </c>
      <c r="AA1224" s="94" t="str">
        <f>IFERROR(VLOOKUP('Care Companion Tracker'!$G1224,'Patient Discharge Report'!$B$11:$E$1048576,4,FALSE),"")</f>
        <v/>
      </c>
      <c r="AB1224" s="179">
        <f>ROUND(IF('Care Companion Tracker'!$Z1224="",0,('Care Companion Tracker'!$Z1224-'Care Companion Tracker'!$F1224)),0)</f>
        <v>0</v>
      </c>
      <c r="AC1224" s="116"/>
      <c r="AD1224" s="95"/>
    </row>
    <row r="1225" spans="2:30">
      <c r="B1225" s="67">
        <f t="shared" si="36"/>
        <v>1210</v>
      </c>
      <c r="C1225" s="68" t="str">
        <f t="shared" si="37"/>
        <v>Hyderabad</v>
      </c>
      <c r="D1225" s="93" t="str">
        <f>IF(AND('Care Companion Tracker'!$U1225="", 'Care Companion Tracker'!$Z1225=""),"Class not attended", IF(AND('Care Companion Tracker'!$Z1225="",'Care Companion Tracker'!$U1225&lt;&gt;"",$K1225="Surgery",$W1225=""),"Practical Left", IF(AND('Care Companion Tracker'!$Z1225="",'Care Companion Tracker'!$U1225&lt;&gt;"",'Care Companion Tracker'!$K1225="Surgery",'Care Companion Tracker'!$Y1225=""),"Evaluation left",IF(OR(AND('Care Companion Tracker'!$Z1225&lt;&gt;"",'Care Companion Tracker'!$K1225="Surgery",'Care Companion Tracker'!$U1225&lt;&gt;"",'Care Companion Tracker'!$W1225&lt;&gt;"",'Care Companion Tracker'!$Y1225&lt;&gt;""),AND('Care Companion Tracker'!$Z1225&lt;&gt;"",'Care Companion Tracker'!$K1225="Procedure",'Care Companion Tracker'!$U1225&lt;&gt;""),AND('Care Companion Tracker'!$Z1225&lt;&gt;"",'Care Companion Tracker'!$K1225="Observation",'Care Companion Tracker'!$U1225&lt;&gt;"")),"Discharged &amp; completed",IF(AND('Care Companion Tracker'!$Z1225&lt;&gt;"",'Care Companion Tracker'!$U1225&lt;&gt;"",'Care Companion Tracker'!$W1225=""),"Discharged but no practical", IF(AND('Care Companion Tracker'!$Z1225&lt;&gt;"",'Care Companion Tracker'!$U1225&lt;&gt;"",'Care Companion Tracker'!$K1225="Surgery",'Care Companion Tracker'!$Y1225=""),"Discharged but no evaluation",IF(AND('Care Companion Tracker'!$Z1225&lt;&gt;"",'Care Companion Tracker'!$U1225=""),"Discharged but no class","Completed but not discharged")))))))</f>
        <v>Class not attended</v>
      </c>
      <c r="E1225" s="129" t="str">
        <f>IF(Table4[[#This Row],[DOA (DD/MM/YY)]]="","",TEXT(Table4[[#This Row],[DOA (DD/MM/YY)]],"mmm-yy"))</f>
        <v/>
      </c>
      <c r="F1225" s="148" t="str">
        <f>IF('Patient Admission Report'!H1220="","",'Patient Admission Report'!H1220)</f>
        <v/>
      </c>
      <c r="G1225" s="112" t="str">
        <f>IFERROR(IF('Patient Admission Report'!B1220="","",'Patient Admission Report'!B1220),"")</f>
        <v/>
      </c>
      <c r="H1225" s="70" t="str">
        <f>IFERROR(IF('Patient Admission Report'!C1220="","",'Patient Admission Report'!C1220),"")</f>
        <v/>
      </c>
      <c r="I1225" s="77" t="str">
        <f>IFERROR(IF('Patient Admission Report'!D1220="","",'Patient Admission Report'!D1220),"")</f>
        <v/>
      </c>
      <c r="J1225" s="70" t="str">
        <f>IFERROR(IF('Patient Admission Report'!E1220="","",'Patient Admission Report'!E1220),"")</f>
        <v/>
      </c>
      <c r="K1225" s="70" t="str">
        <f>IFERROR(IF('Patient Admission Report'!F1220="","",'Patient Admission Report'!F1220),"")</f>
        <v/>
      </c>
      <c r="L1225" s="70" t="str">
        <f>IFERROR(IF('Patient Admission Report'!G1220="","",'Patient Admission Report'!G1220),"")</f>
        <v/>
      </c>
      <c r="M1225" s="134" t="str">
        <f>IFERROR(IF('Patient Admission Report'!I1220="","",'Patient Admission Report'!I1220),"")</f>
        <v/>
      </c>
      <c r="N1225" s="124"/>
      <c r="O1225" s="116"/>
      <c r="P1225" s="72"/>
      <c r="Q1225" s="73"/>
      <c r="R1225" s="72"/>
      <c r="S1225" s="72"/>
      <c r="T1225" s="73"/>
      <c r="U1225" s="69"/>
      <c r="V1225" s="69"/>
      <c r="W1225" s="136"/>
      <c r="X1225" s="139"/>
      <c r="Y1225" s="121"/>
      <c r="Z1225" s="143" t="str">
        <f>IFERROR(VLOOKUP('Care Companion Tracker'!$G1225,'Patient Discharge Report'!$B$11:$E$1048576,3,FALSE),"")</f>
        <v/>
      </c>
      <c r="AA1225" s="94" t="str">
        <f>IFERROR(VLOOKUP('Care Companion Tracker'!$G1225,'Patient Discharge Report'!$B$11:$E$1048576,4,FALSE),"")</f>
        <v/>
      </c>
      <c r="AB1225" s="179">
        <f>ROUND(IF('Care Companion Tracker'!$Z1225="",0,('Care Companion Tracker'!$Z1225-'Care Companion Tracker'!$F1225)),0)</f>
        <v>0</v>
      </c>
      <c r="AC1225" s="116"/>
      <c r="AD1225" s="95"/>
    </row>
    <row r="1226" spans="2:30">
      <c r="B1226" s="67">
        <f t="shared" si="36"/>
        <v>1211</v>
      </c>
      <c r="C1226" s="68" t="str">
        <f t="shared" si="37"/>
        <v>Hyderabad</v>
      </c>
      <c r="D1226" s="93" t="str">
        <f>IF(AND('Care Companion Tracker'!$U1226="", 'Care Companion Tracker'!$Z1226=""),"Class not attended", IF(AND('Care Companion Tracker'!$Z1226="",'Care Companion Tracker'!$U1226&lt;&gt;"",$K1226="Surgery",$W1226=""),"Practical Left", IF(AND('Care Companion Tracker'!$Z1226="",'Care Companion Tracker'!$U1226&lt;&gt;"",'Care Companion Tracker'!$K1226="Surgery",'Care Companion Tracker'!$Y1226=""),"Evaluation left",IF(OR(AND('Care Companion Tracker'!$Z1226&lt;&gt;"",'Care Companion Tracker'!$K1226="Surgery",'Care Companion Tracker'!$U1226&lt;&gt;"",'Care Companion Tracker'!$W1226&lt;&gt;"",'Care Companion Tracker'!$Y1226&lt;&gt;""),AND('Care Companion Tracker'!$Z1226&lt;&gt;"",'Care Companion Tracker'!$K1226="Procedure",'Care Companion Tracker'!$U1226&lt;&gt;""),AND('Care Companion Tracker'!$Z1226&lt;&gt;"",'Care Companion Tracker'!$K1226="Observation",'Care Companion Tracker'!$U1226&lt;&gt;"")),"Discharged &amp; completed",IF(AND('Care Companion Tracker'!$Z1226&lt;&gt;"",'Care Companion Tracker'!$U1226&lt;&gt;"",'Care Companion Tracker'!$W1226=""),"Discharged but no practical", IF(AND('Care Companion Tracker'!$Z1226&lt;&gt;"",'Care Companion Tracker'!$U1226&lt;&gt;"",'Care Companion Tracker'!$K1226="Surgery",'Care Companion Tracker'!$Y1226=""),"Discharged but no evaluation",IF(AND('Care Companion Tracker'!$Z1226&lt;&gt;"",'Care Companion Tracker'!$U1226=""),"Discharged but no class","Completed but not discharged")))))))</f>
        <v>Class not attended</v>
      </c>
      <c r="E1226" s="129" t="str">
        <f>IF(Table4[[#This Row],[DOA (DD/MM/YY)]]="","",TEXT(Table4[[#This Row],[DOA (DD/MM/YY)]],"mmm-yy"))</f>
        <v/>
      </c>
      <c r="F1226" s="148" t="str">
        <f>IF('Patient Admission Report'!H1221="","",'Patient Admission Report'!H1221)</f>
        <v/>
      </c>
      <c r="G1226" s="112" t="str">
        <f>IFERROR(IF('Patient Admission Report'!B1221="","",'Patient Admission Report'!B1221),"")</f>
        <v/>
      </c>
      <c r="H1226" s="68" t="str">
        <f>IFERROR(IF('Patient Admission Report'!C1221="","",'Patient Admission Report'!C1221),"")</f>
        <v/>
      </c>
      <c r="I1226" s="77" t="str">
        <f>IFERROR(IF('Patient Admission Report'!D1221="","",'Patient Admission Report'!D1221),"")</f>
        <v/>
      </c>
      <c r="J1226" s="68" t="str">
        <f>IFERROR(IF('Patient Admission Report'!E1221="","",'Patient Admission Report'!E1221),"")</f>
        <v/>
      </c>
      <c r="K1226" s="68" t="str">
        <f>IFERROR(IF('Patient Admission Report'!F1221="","",'Patient Admission Report'!F1221),"")</f>
        <v/>
      </c>
      <c r="L1226" s="68" t="str">
        <f>IFERROR(IF('Patient Admission Report'!G1221="","",'Patient Admission Report'!G1221),"")</f>
        <v/>
      </c>
      <c r="M1226" s="133" t="str">
        <f>IFERROR(IF('Patient Admission Report'!I1221="","",'Patient Admission Report'!I1221),"")</f>
        <v/>
      </c>
      <c r="N1226" s="124"/>
      <c r="O1226" s="116"/>
      <c r="P1226" s="72"/>
      <c r="Q1226" s="73"/>
      <c r="R1226" s="72"/>
      <c r="S1226" s="72"/>
      <c r="T1226" s="73"/>
      <c r="U1226" s="69"/>
      <c r="V1226" s="69"/>
      <c r="W1226" s="136"/>
      <c r="X1226" s="139"/>
      <c r="Y1226" s="121"/>
      <c r="Z1226" s="143" t="str">
        <f>IFERROR(VLOOKUP('Care Companion Tracker'!$G1226,'Patient Discharge Report'!$B$11:$E$1048576,3,FALSE),"")</f>
        <v/>
      </c>
      <c r="AA1226" s="94" t="str">
        <f>IFERROR(VLOOKUP('Care Companion Tracker'!$G1226,'Patient Discharge Report'!$B$11:$E$1048576,4,FALSE),"")</f>
        <v/>
      </c>
      <c r="AB1226" s="179">
        <f>ROUND(IF('Care Companion Tracker'!$Z1226="",0,('Care Companion Tracker'!$Z1226-'Care Companion Tracker'!$F1226)),0)</f>
        <v>0</v>
      </c>
      <c r="AC1226" s="116"/>
      <c r="AD1226" s="95"/>
    </row>
    <row r="1227" spans="2:30">
      <c r="B1227" s="67">
        <f t="shared" si="36"/>
        <v>1212</v>
      </c>
      <c r="C1227" s="68" t="str">
        <f t="shared" si="37"/>
        <v>Hyderabad</v>
      </c>
      <c r="D1227" s="93" t="str">
        <f>IF(AND('Care Companion Tracker'!$U1227="", 'Care Companion Tracker'!$Z1227=""),"Class not attended", IF(AND('Care Companion Tracker'!$Z1227="",'Care Companion Tracker'!$U1227&lt;&gt;"",$K1227="Surgery",$W1227=""),"Practical Left", IF(AND('Care Companion Tracker'!$Z1227="",'Care Companion Tracker'!$U1227&lt;&gt;"",'Care Companion Tracker'!$K1227="Surgery",'Care Companion Tracker'!$Y1227=""),"Evaluation left",IF(OR(AND('Care Companion Tracker'!$Z1227&lt;&gt;"",'Care Companion Tracker'!$K1227="Surgery",'Care Companion Tracker'!$U1227&lt;&gt;"",'Care Companion Tracker'!$W1227&lt;&gt;"",'Care Companion Tracker'!$Y1227&lt;&gt;""),AND('Care Companion Tracker'!$Z1227&lt;&gt;"",'Care Companion Tracker'!$K1227="Procedure",'Care Companion Tracker'!$U1227&lt;&gt;""),AND('Care Companion Tracker'!$Z1227&lt;&gt;"",'Care Companion Tracker'!$K1227="Observation",'Care Companion Tracker'!$U1227&lt;&gt;"")),"Discharged &amp; completed",IF(AND('Care Companion Tracker'!$Z1227&lt;&gt;"",'Care Companion Tracker'!$U1227&lt;&gt;"",'Care Companion Tracker'!$W1227=""),"Discharged but no practical", IF(AND('Care Companion Tracker'!$Z1227&lt;&gt;"",'Care Companion Tracker'!$U1227&lt;&gt;"",'Care Companion Tracker'!$K1227="Surgery",'Care Companion Tracker'!$Y1227=""),"Discharged but no evaluation",IF(AND('Care Companion Tracker'!$Z1227&lt;&gt;"",'Care Companion Tracker'!$U1227=""),"Discharged but no class","Completed but not discharged")))))))</f>
        <v>Class not attended</v>
      </c>
      <c r="E1227" s="129" t="str">
        <f>IF(Table4[[#This Row],[DOA (DD/MM/YY)]]="","",TEXT(Table4[[#This Row],[DOA (DD/MM/YY)]],"mmm-yy"))</f>
        <v/>
      </c>
      <c r="F1227" s="148" t="str">
        <f>IF('Patient Admission Report'!H1222="","",'Patient Admission Report'!H1222)</f>
        <v/>
      </c>
      <c r="G1227" s="112" t="str">
        <f>IFERROR(IF('Patient Admission Report'!B1222="","",'Patient Admission Report'!B1222),"")</f>
        <v/>
      </c>
      <c r="H1227" s="68" t="str">
        <f>IFERROR(IF('Patient Admission Report'!C1222="","",'Patient Admission Report'!C1222),"")</f>
        <v/>
      </c>
      <c r="I1227" s="77" t="str">
        <f>IFERROR(IF('Patient Admission Report'!D1222="","",'Patient Admission Report'!D1222),"")</f>
        <v/>
      </c>
      <c r="J1227" s="68" t="str">
        <f>IFERROR(IF('Patient Admission Report'!E1222="","",'Patient Admission Report'!E1222),"")</f>
        <v/>
      </c>
      <c r="K1227" s="68" t="str">
        <f>IFERROR(IF('Patient Admission Report'!F1222="","",'Patient Admission Report'!F1222),"")</f>
        <v/>
      </c>
      <c r="L1227" s="68" t="str">
        <f>IFERROR(IF('Patient Admission Report'!G1222="","",'Patient Admission Report'!G1222),"")</f>
        <v/>
      </c>
      <c r="M1227" s="133" t="str">
        <f>IFERROR(IF('Patient Admission Report'!I1222="","",'Patient Admission Report'!I1222),"")</f>
        <v/>
      </c>
      <c r="N1227" s="124"/>
      <c r="O1227" s="116"/>
      <c r="P1227" s="72"/>
      <c r="Q1227" s="73"/>
      <c r="R1227" s="72"/>
      <c r="S1227" s="72"/>
      <c r="T1227" s="73"/>
      <c r="U1227" s="69"/>
      <c r="V1227" s="69"/>
      <c r="W1227" s="136"/>
      <c r="X1227" s="139"/>
      <c r="Y1227" s="121"/>
      <c r="Z1227" s="143" t="str">
        <f>IFERROR(VLOOKUP('Care Companion Tracker'!$G1227,'Patient Discharge Report'!$B$11:$E$1048576,3,FALSE),"")</f>
        <v/>
      </c>
      <c r="AA1227" s="94" t="str">
        <f>IFERROR(VLOOKUP('Care Companion Tracker'!$G1227,'Patient Discharge Report'!$B$11:$E$1048576,4,FALSE),"")</f>
        <v/>
      </c>
      <c r="AB1227" s="179">
        <f>ROUND(IF('Care Companion Tracker'!$Z1227="",0,('Care Companion Tracker'!$Z1227-'Care Companion Tracker'!$F1227)),0)</f>
        <v>0</v>
      </c>
      <c r="AC1227" s="116"/>
      <c r="AD1227" s="95"/>
    </row>
    <row r="1228" spans="2:30">
      <c r="B1228" s="67">
        <f t="shared" si="36"/>
        <v>1213</v>
      </c>
      <c r="C1228" s="68" t="str">
        <f t="shared" si="37"/>
        <v>Hyderabad</v>
      </c>
      <c r="D1228" s="93" t="str">
        <f>IF(AND('Care Companion Tracker'!$U1228="", 'Care Companion Tracker'!$Z1228=""),"Class not attended", IF(AND('Care Companion Tracker'!$Z1228="",'Care Companion Tracker'!$U1228&lt;&gt;"",$K1228="Surgery",$W1228=""),"Practical Left", IF(AND('Care Companion Tracker'!$Z1228="",'Care Companion Tracker'!$U1228&lt;&gt;"",'Care Companion Tracker'!$K1228="Surgery",'Care Companion Tracker'!$Y1228=""),"Evaluation left",IF(OR(AND('Care Companion Tracker'!$Z1228&lt;&gt;"",'Care Companion Tracker'!$K1228="Surgery",'Care Companion Tracker'!$U1228&lt;&gt;"",'Care Companion Tracker'!$W1228&lt;&gt;"",'Care Companion Tracker'!$Y1228&lt;&gt;""),AND('Care Companion Tracker'!$Z1228&lt;&gt;"",'Care Companion Tracker'!$K1228="Procedure",'Care Companion Tracker'!$U1228&lt;&gt;""),AND('Care Companion Tracker'!$Z1228&lt;&gt;"",'Care Companion Tracker'!$K1228="Observation",'Care Companion Tracker'!$U1228&lt;&gt;"")),"Discharged &amp; completed",IF(AND('Care Companion Tracker'!$Z1228&lt;&gt;"",'Care Companion Tracker'!$U1228&lt;&gt;"",'Care Companion Tracker'!$W1228=""),"Discharged but no practical", IF(AND('Care Companion Tracker'!$Z1228&lt;&gt;"",'Care Companion Tracker'!$U1228&lt;&gt;"",'Care Companion Tracker'!$K1228="Surgery",'Care Companion Tracker'!$Y1228=""),"Discharged but no evaluation",IF(AND('Care Companion Tracker'!$Z1228&lt;&gt;"",'Care Companion Tracker'!$U1228=""),"Discharged but no class","Completed but not discharged")))))))</f>
        <v>Class not attended</v>
      </c>
      <c r="E1228" s="129" t="str">
        <f>IF(Table4[[#This Row],[DOA (DD/MM/YY)]]="","",TEXT(Table4[[#This Row],[DOA (DD/MM/YY)]],"mmm-yy"))</f>
        <v/>
      </c>
      <c r="F1228" s="148" t="str">
        <f>IF('Patient Admission Report'!H1223="","",'Patient Admission Report'!H1223)</f>
        <v/>
      </c>
      <c r="G1228" s="112" t="str">
        <f>IFERROR(IF('Patient Admission Report'!B1223="","",'Patient Admission Report'!B1223),"")</f>
        <v/>
      </c>
      <c r="H1228" s="68" t="str">
        <f>IFERROR(IF('Patient Admission Report'!C1223="","",'Patient Admission Report'!C1223),"")</f>
        <v/>
      </c>
      <c r="I1228" s="77" t="str">
        <f>IFERROR(IF('Patient Admission Report'!D1223="","",'Patient Admission Report'!D1223),"")</f>
        <v/>
      </c>
      <c r="J1228" s="68" t="str">
        <f>IFERROR(IF('Patient Admission Report'!E1223="","",'Patient Admission Report'!E1223),"")</f>
        <v/>
      </c>
      <c r="K1228" s="68" t="str">
        <f>IFERROR(IF('Patient Admission Report'!F1223="","",'Patient Admission Report'!F1223),"")</f>
        <v/>
      </c>
      <c r="L1228" s="68" t="str">
        <f>IFERROR(IF('Patient Admission Report'!G1223="","",'Patient Admission Report'!G1223),"")</f>
        <v/>
      </c>
      <c r="M1228" s="133" t="str">
        <f>IFERROR(IF('Patient Admission Report'!I1223="","",'Patient Admission Report'!I1223),"")</f>
        <v/>
      </c>
      <c r="N1228" s="124"/>
      <c r="O1228" s="116"/>
      <c r="P1228" s="72"/>
      <c r="Q1228" s="73"/>
      <c r="R1228" s="72"/>
      <c r="S1228" s="72"/>
      <c r="T1228" s="73"/>
      <c r="U1228" s="69"/>
      <c r="V1228" s="69"/>
      <c r="W1228" s="136"/>
      <c r="X1228" s="139"/>
      <c r="Y1228" s="121"/>
      <c r="Z1228" s="143" t="str">
        <f>IFERROR(VLOOKUP('Care Companion Tracker'!$G1228,'Patient Discharge Report'!$B$11:$E$1048576,3,FALSE),"")</f>
        <v/>
      </c>
      <c r="AA1228" s="94" t="str">
        <f>IFERROR(VLOOKUP('Care Companion Tracker'!$G1228,'Patient Discharge Report'!$B$11:$E$1048576,4,FALSE),"")</f>
        <v/>
      </c>
      <c r="AB1228" s="179">
        <f>ROUND(IF('Care Companion Tracker'!$Z1228="",0,('Care Companion Tracker'!$Z1228-'Care Companion Tracker'!$F1228)),0)</f>
        <v>0</v>
      </c>
      <c r="AC1228" s="116"/>
      <c r="AD1228" s="95"/>
    </row>
    <row r="1229" spans="2:30">
      <c r="B1229" s="67">
        <f t="shared" si="36"/>
        <v>1214</v>
      </c>
      <c r="C1229" s="68" t="str">
        <f t="shared" si="37"/>
        <v>Hyderabad</v>
      </c>
      <c r="D1229" s="93" t="str">
        <f>IF(AND('Care Companion Tracker'!$U1229="", 'Care Companion Tracker'!$Z1229=""),"Class not attended", IF(AND('Care Companion Tracker'!$Z1229="",'Care Companion Tracker'!$U1229&lt;&gt;"",$K1229="Surgery",$W1229=""),"Practical Left", IF(AND('Care Companion Tracker'!$Z1229="",'Care Companion Tracker'!$U1229&lt;&gt;"",'Care Companion Tracker'!$K1229="Surgery",'Care Companion Tracker'!$Y1229=""),"Evaluation left",IF(OR(AND('Care Companion Tracker'!$Z1229&lt;&gt;"",'Care Companion Tracker'!$K1229="Surgery",'Care Companion Tracker'!$U1229&lt;&gt;"",'Care Companion Tracker'!$W1229&lt;&gt;"",'Care Companion Tracker'!$Y1229&lt;&gt;""),AND('Care Companion Tracker'!$Z1229&lt;&gt;"",'Care Companion Tracker'!$K1229="Procedure",'Care Companion Tracker'!$U1229&lt;&gt;""),AND('Care Companion Tracker'!$Z1229&lt;&gt;"",'Care Companion Tracker'!$K1229="Observation",'Care Companion Tracker'!$U1229&lt;&gt;"")),"Discharged &amp; completed",IF(AND('Care Companion Tracker'!$Z1229&lt;&gt;"",'Care Companion Tracker'!$U1229&lt;&gt;"",'Care Companion Tracker'!$W1229=""),"Discharged but no practical", IF(AND('Care Companion Tracker'!$Z1229&lt;&gt;"",'Care Companion Tracker'!$U1229&lt;&gt;"",'Care Companion Tracker'!$K1229="Surgery",'Care Companion Tracker'!$Y1229=""),"Discharged but no evaluation",IF(AND('Care Companion Tracker'!$Z1229&lt;&gt;"",'Care Companion Tracker'!$U1229=""),"Discharged but no class","Completed but not discharged")))))))</f>
        <v>Class not attended</v>
      </c>
      <c r="E1229" s="129" t="str">
        <f>IF(Table4[[#This Row],[DOA (DD/MM/YY)]]="","",TEXT(Table4[[#This Row],[DOA (DD/MM/YY)]],"mmm-yy"))</f>
        <v/>
      </c>
      <c r="F1229" s="148" t="str">
        <f>IF('Patient Admission Report'!H1224="","",'Patient Admission Report'!H1224)</f>
        <v/>
      </c>
      <c r="G1229" s="112" t="str">
        <f>IFERROR(IF('Patient Admission Report'!B1224="","",'Patient Admission Report'!B1224),"")</f>
        <v/>
      </c>
      <c r="H1229" s="68" t="str">
        <f>IFERROR(IF('Patient Admission Report'!C1224="","",'Patient Admission Report'!C1224),"")</f>
        <v/>
      </c>
      <c r="I1229" s="77" t="str">
        <f>IFERROR(IF('Patient Admission Report'!D1224="","",'Patient Admission Report'!D1224),"")</f>
        <v/>
      </c>
      <c r="J1229" s="68" t="str">
        <f>IFERROR(IF('Patient Admission Report'!E1224="","",'Patient Admission Report'!E1224),"")</f>
        <v/>
      </c>
      <c r="K1229" s="68" t="str">
        <f>IFERROR(IF('Patient Admission Report'!F1224="","",'Patient Admission Report'!F1224),"")</f>
        <v/>
      </c>
      <c r="L1229" s="68" t="str">
        <f>IFERROR(IF('Patient Admission Report'!G1224="","",'Patient Admission Report'!G1224),"")</f>
        <v/>
      </c>
      <c r="M1229" s="133" t="str">
        <f>IFERROR(IF('Patient Admission Report'!I1224="","",'Patient Admission Report'!I1224),"")</f>
        <v/>
      </c>
      <c r="N1229" s="124"/>
      <c r="O1229" s="116"/>
      <c r="P1229" s="72"/>
      <c r="Q1229" s="73"/>
      <c r="R1229" s="72"/>
      <c r="S1229" s="72"/>
      <c r="T1229" s="73"/>
      <c r="U1229" s="69"/>
      <c r="V1229" s="69"/>
      <c r="W1229" s="136"/>
      <c r="X1229" s="139"/>
      <c r="Y1229" s="121"/>
      <c r="Z1229" s="143" t="str">
        <f>IFERROR(VLOOKUP('Care Companion Tracker'!$G1229,'Patient Discharge Report'!$B$11:$E$1048576,3,FALSE),"")</f>
        <v/>
      </c>
      <c r="AA1229" s="94" t="str">
        <f>IFERROR(VLOOKUP('Care Companion Tracker'!$G1229,'Patient Discharge Report'!$B$11:$E$1048576,4,FALSE),"")</f>
        <v/>
      </c>
      <c r="AB1229" s="179">
        <f>ROUND(IF('Care Companion Tracker'!$Z1229="",0,('Care Companion Tracker'!$Z1229-'Care Companion Tracker'!$F1229)),0)</f>
        <v>0</v>
      </c>
      <c r="AC1229" s="116"/>
      <c r="AD1229" s="95"/>
    </row>
    <row r="1230" spans="2:30">
      <c r="B1230" s="67">
        <f t="shared" si="36"/>
        <v>1215</v>
      </c>
      <c r="C1230" s="68" t="str">
        <f t="shared" si="37"/>
        <v>Hyderabad</v>
      </c>
      <c r="D1230" s="93" t="str">
        <f>IF(AND('Care Companion Tracker'!$U1230="", 'Care Companion Tracker'!$Z1230=""),"Class not attended", IF(AND('Care Companion Tracker'!$Z1230="",'Care Companion Tracker'!$U1230&lt;&gt;"",$K1230="Surgery",$W1230=""),"Practical Left", IF(AND('Care Companion Tracker'!$Z1230="",'Care Companion Tracker'!$U1230&lt;&gt;"",'Care Companion Tracker'!$K1230="Surgery",'Care Companion Tracker'!$Y1230=""),"Evaluation left",IF(OR(AND('Care Companion Tracker'!$Z1230&lt;&gt;"",'Care Companion Tracker'!$K1230="Surgery",'Care Companion Tracker'!$U1230&lt;&gt;"",'Care Companion Tracker'!$W1230&lt;&gt;"",'Care Companion Tracker'!$Y1230&lt;&gt;""),AND('Care Companion Tracker'!$Z1230&lt;&gt;"",'Care Companion Tracker'!$K1230="Procedure",'Care Companion Tracker'!$U1230&lt;&gt;""),AND('Care Companion Tracker'!$Z1230&lt;&gt;"",'Care Companion Tracker'!$K1230="Observation",'Care Companion Tracker'!$U1230&lt;&gt;"")),"Discharged &amp; completed",IF(AND('Care Companion Tracker'!$Z1230&lt;&gt;"",'Care Companion Tracker'!$U1230&lt;&gt;"",'Care Companion Tracker'!$W1230=""),"Discharged but no practical", IF(AND('Care Companion Tracker'!$Z1230&lt;&gt;"",'Care Companion Tracker'!$U1230&lt;&gt;"",'Care Companion Tracker'!$K1230="Surgery",'Care Companion Tracker'!$Y1230=""),"Discharged but no evaluation",IF(AND('Care Companion Tracker'!$Z1230&lt;&gt;"",'Care Companion Tracker'!$U1230=""),"Discharged but no class","Completed but not discharged")))))))</f>
        <v>Class not attended</v>
      </c>
      <c r="E1230" s="129" t="str">
        <f>IF(Table4[[#This Row],[DOA (DD/MM/YY)]]="","",TEXT(Table4[[#This Row],[DOA (DD/MM/YY)]],"mmm-yy"))</f>
        <v/>
      </c>
      <c r="F1230" s="148" t="str">
        <f>IF('Patient Admission Report'!H1225="","",'Patient Admission Report'!H1225)</f>
        <v/>
      </c>
      <c r="G1230" s="112" t="str">
        <f>IFERROR(IF('Patient Admission Report'!B1225="","",'Patient Admission Report'!B1225),"")</f>
        <v/>
      </c>
      <c r="H1230" s="68" t="str">
        <f>IFERROR(IF('Patient Admission Report'!C1225="","",'Patient Admission Report'!C1225),"")</f>
        <v/>
      </c>
      <c r="I1230" s="77" t="str">
        <f>IFERROR(IF('Patient Admission Report'!D1225="","",'Patient Admission Report'!D1225),"")</f>
        <v/>
      </c>
      <c r="J1230" s="68" t="str">
        <f>IFERROR(IF('Patient Admission Report'!E1225="","",'Patient Admission Report'!E1225),"")</f>
        <v/>
      </c>
      <c r="K1230" s="68" t="str">
        <f>IFERROR(IF('Patient Admission Report'!F1225="","",'Patient Admission Report'!F1225),"")</f>
        <v/>
      </c>
      <c r="L1230" s="68" t="str">
        <f>IFERROR(IF('Patient Admission Report'!G1225="","",'Patient Admission Report'!G1225),"")</f>
        <v/>
      </c>
      <c r="M1230" s="133" t="str">
        <f>IFERROR(IF('Patient Admission Report'!I1225="","",'Patient Admission Report'!I1225),"")</f>
        <v/>
      </c>
      <c r="N1230" s="124"/>
      <c r="O1230" s="116"/>
      <c r="P1230" s="72"/>
      <c r="Q1230" s="73"/>
      <c r="R1230" s="72"/>
      <c r="S1230" s="72"/>
      <c r="T1230" s="73"/>
      <c r="U1230" s="69"/>
      <c r="V1230" s="69"/>
      <c r="W1230" s="136"/>
      <c r="X1230" s="139"/>
      <c r="Y1230" s="121"/>
      <c r="Z1230" s="143" t="str">
        <f>IFERROR(VLOOKUP('Care Companion Tracker'!$G1230,'Patient Discharge Report'!$B$11:$E$1048576,3,FALSE),"")</f>
        <v/>
      </c>
      <c r="AA1230" s="94" t="str">
        <f>IFERROR(VLOOKUP('Care Companion Tracker'!$G1230,'Patient Discharge Report'!$B$11:$E$1048576,4,FALSE),"")</f>
        <v/>
      </c>
      <c r="AB1230" s="179">
        <f>ROUND(IF('Care Companion Tracker'!$Z1230="",0,('Care Companion Tracker'!$Z1230-'Care Companion Tracker'!$F1230)),0)</f>
        <v>0</v>
      </c>
      <c r="AC1230" s="116"/>
      <c r="AD1230" s="95"/>
    </row>
    <row r="1231" spans="2:30">
      <c r="B1231" s="67">
        <f t="shared" si="36"/>
        <v>1216</v>
      </c>
      <c r="C1231" s="68" t="str">
        <f t="shared" si="37"/>
        <v>Hyderabad</v>
      </c>
      <c r="D1231" s="93" t="str">
        <f>IF(AND('Care Companion Tracker'!$U1231="", 'Care Companion Tracker'!$Z1231=""),"Class not attended", IF(AND('Care Companion Tracker'!$Z1231="",'Care Companion Tracker'!$U1231&lt;&gt;"",$K1231="Surgery",$W1231=""),"Practical Left", IF(AND('Care Companion Tracker'!$Z1231="",'Care Companion Tracker'!$U1231&lt;&gt;"",'Care Companion Tracker'!$K1231="Surgery",'Care Companion Tracker'!$Y1231=""),"Evaluation left",IF(OR(AND('Care Companion Tracker'!$Z1231&lt;&gt;"",'Care Companion Tracker'!$K1231="Surgery",'Care Companion Tracker'!$U1231&lt;&gt;"",'Care Companion Tracker'!$W1231&lt;&gt;"",'Care Companion Tracker'!$Y1231&lt;&gt;""),AND('Care Companion Tracker'!$Z1231&lt;&gt;"",'Care Companion Tracker'!$K1231="Procedure",'Care Companion Tracker'!$U1231&lt;&gt;""),AND('Care Companion Tracker'!$Z1231&lt;&gt;"",'Care Companion Tracker'!$K1231="Observation",'Care Companion Tracker'!$U1231&lt;&gt;"")),"Discharged &amp; completed",IF(AND('Care Companion Tracker'!$Z1231&lt;&gt;"",'Care Companion Tracker'!$U1231&lt;&gt;"",'Care Companion Tracker'!$W1231=""),"Discharged but no practical", IF(AND('Care Companion Tracker'!$Z1231&lt;&gt;"",'Care Companion Tracker'!$U1231&lt;&gt;"",'Care Companion Tracker'!$K1231="Surgery",'Care Companion Tracker'!$Y1231=""),"Discharged but no evaluation",IF(AND('Care Companion Tracker'!$Z1231&lt;&gt;"",'Care Companion Tracker'!$U1231=""),"Discharged but no class","Completed but not discharged")))))))</f>
        <v>Class not attended</v>
      </c>
      <c r="E1231" s="129" t="str">
        <f>IF(Table4[[#This Row],[DOA (DD/MM/YY)]]="","",TEXT(Table4[[#This Row],[DOA (DD/MM/YY)]],"mmm-yy"))</f>
        <v/>
      </c>
      <c r="F1231" s="148" t="str">
        <f>IF('Patient Admission Report'!H1226="","",'Patient Admission Report'!H1226)</f>
        <v/>
      </c>
      <c r="G1231" s="112" t="str">
        <f>IFERROR(IF('Patient Admission Report'!B1226="","",'Patient Admission Report'!B1226),"")</f>
        <v/>
      </c>
      <c r="H1231" s="70" t="str">
        <f>IFERROR(IF('Patient Admission Report'!C1226="","",'Patient Admission Report'!C1226),"")</f>
        <v/>
      </c>
      <c r="I1231" s="77" t="str">
        <f>IFERROR(IF('Patient Admission Report'!D1226="","",'Patient Admission Report'!D1226),"")</f>
        <v/>
      </c>
      <c r="J1231" s="70" t="str">
        <f>IFERROR(IF('Patient Admission Report'!E1226="","",'Patient Admission Report'!E1226),"")</f>
        <v/>
      </c>
      <c r="K1231" s="70" t="str">
        <f>IFERROR(IF('Patient Admission Report'!F1226="","",'Patient Admission Report'!F1226),"")</f>
        <v/>
      </c>
      <c r="L1231" s="70" t="str">
        <f>IFERROR(IF('Patient Admission Report'!G1226="","",'Patient Admission Report'!G1226),"")</f>
        <v/>
      </c>
      <c r="M1231" s="134" t="str">
        <f>IFERROR(IF('Patient Admission Report'!I1226="","",'Patient Admission Report'!I1226),"")</f>
        <v/>
      </c>
      <c r="N1231" s="124"/>
      <c r="O1231" s="116"/>
      <c r="P1231" s="72"/>
      <c r="Q1231" s="73"/>
      <c r="R1231" s="72"/>
      <c r="S1231" s="72"/>
      <c r="T1231" s="73"/>
      <c r="U1231" s="69"/>
      <c r="V1231" s="69"/>
      <c r="W1231" s="136"/>
      <c r="X1231" s="139"/>
      <c r="Y1231" s="121"/>
      <c r="Z1231" s="143" t="str">
        <f>IFERROR(VLOOKUP('Care Companion Tracker'!$G1231,'Patient Discharge Report'!$B$11:$E$1048576,3,FALSE),"")</f>
        <v/>
      </c>
      <c r="AA1231" s="94" t="str">
        <f>IFERROR(VLOOKUP('Care Companion Tracker'!$G1231,'Patient Discharge Report'!$B$11:$E$1048576,4,FALSE),"")</f>
        <v/>
      </c>
      <c r="AB1231" s="179">
        <f>ROUND(IF('Care Companion Tracker'!$Z1231="",0,('Care Companion Tracker'!$Z1231-'Care Companion Tracker'!$F1231)),0)</f>
        <v>0</v>
      </c>
      <c r="AC1231" s="116"/>
      <c r="AD1231" s="95"/>
    </row>
    <row r="1232" spans="2:30">
      <c r="B1232" s="67">
        <f t="shared" si="36"/>
        <v>1217</v>
      </c>
      <c r="C1232" s="68" t="str">
        <f t="shared" si="37"/>
        <v>Hyderabad</v>
      </c>
      <c r="D1232" s="93" t="str">
        <f>IF(AND('Care Companion Tracker'!$U1232="", 'Care Companion Tracker'!$Z1232=""),"Class not attended", IF(AND('Care Companion Tracker'!$Z1232="",'Care Companion Tracker'!$U1232&lt;&gt;"",$K1232="Surgery",$W1232=""),"Practical Left", IF(AND('Care Companion Tracker'!$Z1232="",'Care Companion Tracker'!$U1232&lt;&gt;"",'Care Companion Tracker'!$K1232="Surgery",'Care Companion Tracker'!$Y1232=""),"Evaluation left",IF(OR(AND('Care Companion Tracker'!$Z1232&lt;&gt;"",'Care Companion Tracker'!$K1232="Surgery",'Care Companion Tracker'!$U1232&lt;&gt;"",'Care Companion Tracker'!$W1232&lt;&gt;"",'Care Companion Tracker'!$Y1232&lt;&gt;""),AND('Care Companion Tracker'!$Z1232&lt;&gt;"",'Care Companion Tracker'!$K1232="Procedure",'Care Companion Tracker'!$U1232&lt;&gt;""),AND('Care Companion Tracker'!$Z1232&lt;&gt;"",'Care Companion Tracker'!$K1232="Observation",'Care Companion Tracker'!$U1232&lt;&gt;"")),"Discharged &amp; completed",IF(AND('Care Companion Tracker'!$Z1232&lt;&gt;"",'Care Companion Tracker'!$U1232&lt;&gt;"",'Care Companion Tracker'!$W1232=""),"Discharged but no practical", IF(AND('Care Companion Tracker'!$Z1232&lt;&gt;"",'Care Companion Tracker'!$U1232&lt;&gt;"",'Care Companion Tracker'!$K1232="Surgery",'Care Companion Tracker'!$Y1232=""),"Discharged but no evaluation",IF(AND('Care Companion Tracker'!$Z1232&lt;&gt;"",'Care Companion Tracker'!$U1232=""),"Discharged but no class","Completed but not discharged")))))))</f>
        <v>Class not attended</v>
      </c>
      <c r="E1232" s="129" t="str">
        <f>IF(Table4[[#This Row],[DOA (DD/MM/YY)]]="","",TEXT(Table4[[#This Row],[DOA (DD/MM/YY)]],"mmm-yy"))</f>
        <v/>
      </c>
      <c r="F1232" s="148" t="str">
        <f>IF('Patient Admission Report'!H1227="","",'Patient Admission Report'!H1227)</f>
        <v/>
      </c>
      <c r="G1232" s="112" t="str">
        <f>IFERROR(IF('Patient Admission Report'!B1227="","",'Patient Admission Report'!B1227),"")</f>
        <v/>
      </c>
      <c r="H1232" s="68" t="str">
        <f>IFERROR(IF('Patient Admission Report'!C1227="","",'Patient Admission Report'!C1227),"")</f>
        <v/>
      </c>
      <c r="I1232" s="77" t="str">
        <f>IFERROR(IF('Patient Admission Report'!D1227="","",'Patient Admission Report'!D1227),"")</f>
        <v/>
      </c>
      <c r="J1232" s="68" t="str">
        <f>IFERROR(IF('Patient Admission Report'!E1227="","",'Patient Admission Report'!E1227),"")</f>
        <v/>
      </c>
      <c r="K1232" s="68" t="str">
        <f>IFERROR(IF('Patient Admission Report'!F1227="","",'Patient Admission Report'!F1227),"")</f>
        <v/>
      </c>
      <c r="L1232" s="68" t="str">
        <f>IFERROR(IF('Patient Admission Report'!G1227="","",'Patient Admission Report'!G1227),"")</f>
        <v/>
      </c>
      <c r="M1232" s="133" t="str">
        <f>IFERROR(IF('Patient Admission Report'!I1227="","",'Patient Admission Report'!I1227),"")</f>
        <v/>
      </c>
      <c r="N1232" s="124"/>
      <c r="O1232" s="116"/>
      <c r="P1232" s="72"/>
      <c r="Q1232" s="73"/>
      <c r="R1232" s="72"/>
      <c r="S1232" s="72"/>
      <c r="T1232" s="73"/>
      <c r="U1232" s="69"/>
      <c r="V1232" s="69"/>
      <c r="W1232" s="136"/>
      <c r="X1232" s="139"/>
      <c r="Y1232" s="121"/>
      <c r="Z1232" s="143" t="str">
        <f>IFERROR(VLOOKUP('Care Companion Tracker'!$G1232,'Patient Discharge Report'!$B$11:$E$1048576,3,FALSE),"")</f>
        <v/>
      </c>
      <c r="AA1232" s="94" t="str">
        <f>IFERROR(VLOOKUP('Care Companion Tracker'!$G1232,'Patient Discharge Report'!$B$11:$E$1048576,4,FALSE),"")</f>
        <v/>
      </c>
      <c r="AB1232" s="179">
        <f>ROUND(IF('Care Companion Tracker'!$Z1232="",0,('Care Companion Tracker'!$Z1232-'Care Companion Tracker'!$F1232)),0)</f>
        <v>0</v>
      </c>
      <c r="AC1232" s="116"/>
      <c r="AD1232" s="95"/>
    </row>
    <row r="1233" spans="2:30">
      <c r="B1233" s="67">
        <f t="shared" ref="B1233:B1296" si="38">IF(B1232="S.No.",1,B1232+1)</f>
        <v>1218</v>
      </c>
      <c r="C1233" s="68" t="str">
        <f t="shared" ref="C1233:C1296" si="39">$C$10</f>
        <v>Hyderabad</v>
      </c>
      <c r="D1233" s="93" t="str">
        <f>IF(AND('Care Companion Tracker'!$U1233="", 'Care Companion Tracker'!$Z1233=""),"Class not attended", IF(AND('Care Companion Tracker'!$Z1233="",'Care Companion Tracker'!$U1233&lt;&gt;"",$K1233="Surgery",$W1233=""),"Practical Left", IF(AND('Care Companion Tracker'!$Z1233="",'Care Companion Tracker'!$U1233&lt;&gt;"",'Care Companion Tracker'!$K1233="Surgery",'Care Companion Tracker'!$Y1233=""),"Evaluation left",IF(OR(AND('Care Companion Tracker'!$Z1233&lt;&gt;"",'Care Companion Tracker'!$K1233="Surgery",'Care Companion Tracker'!$U1233&lt;&gt;"",'Care Companion Tracker'!$W1233&lt;&gt;"",'Care Companion Tracker'!$Y1233&lt;&gt;""),AND('Care Companion Tracker'!$Z1233&lt;&gt;"",'Care Companion Tracker'!$K1233="Procedure",'Care Companion Tracker'!$U1233&lt;&gt;""),AND('Care Companion Tracker'!$Z1233&lt;&gt;"",'Care Companion Tracker'!$K1233="Observation",'Care Companion Tracker'!$U1233&lt;&gt;"")),"Discharged &amp; completed",IF(AND('Care Companion Tracker'!$Z1233&lt;&gt;"",'Care Companion Tracker'!$U1233&lt;&gt;"",'Care Companion Tracker'!$W1233=""),"Discharged but no practical", IF(AND('Care Companion Tracker'!$Z1233&lt;&gt;"",'Care Companion Tracker'!$U1233&lt;&gt;"",'Care Companion Tracker'!$K1233="Surgery",'Care Companion Tracker'!$Y1233=""),"Discharged but no evaluation",IF(AND('Care Companion Tracker'!$Z1233&lt;&gt;"",'Care Companion Tracker'!$U1233=""),"Discharged but no class","Completed but not discharged")))))))</f>
        <v>Class not attended</v>
      </c>
      <c r="E1233" s="129" t="str">
        <f>IF(Table4[[#This Row],[DOA (DD/MM/YY)]]="","",TEXT(Table4[[#This Row],[DOA (DD/MM/YY)]],"mmm-yy"))</f>
        <v/>
      </c>
      <c r="F1233" s="148" t="str">
        <f>IF('Patient Admission Report'!H1228="","",'Patient Admission Report'!H1228)</f>
        <v/>
      </c>
      <c r="G1233" s="112" t="str">
        <f>IFERROR(IF('Patient Admission Report'!B1228="","",'Patient Admission Report'!B1228),"")</f>
        <v/>
      </c>
      <c r="H1233" s="68" t="str">
        <f>IFERROR(IF('Patient Admission Report'!C1228="","",'Patient Admission Report'!C1228),"")</f>
        <v/>
      </c>
      <c r="I1233" s="77" t="str">
        <f>IFERROR(IF('Patient Admission Report'!D1228="","",'Patient Admission Report'!D1228),"")</f>
        <v/>
      </c>
      <c r="J1233" s="68" t="str">
        <f>IFERROR(IF('Patient Admission Report'!E1228="","",'Patient Admission Report'!E1228),"")</f>
        <v/>
      </c>
      <c r="K1233" s="68" t="str">
        <f>IFERROR(IF('Patient Admission Report'!F1228="","",'Patient Admission Report'!F1228),"")</f>
        <v/>
      </c>
      <c r="L1233" s="68" t="str">
        <f>IFERROR(IF('Patient Admission Report'!G1228="","",'Patient Admission Report'!G1228),"")</f>
        <v/>
      </c>
      <c r="M1233" s="133" t="str">
        <f>IFERROR(IF('Patient Admission Report'!I1228="","",'Patient Admission Report'!I1228),"")</f>
        <v/>
      </c>
      <c r="N1233" s="124"/>
      <c r="O1233" s="116"/>
      <c r="P1233" s="72"/>
      <c r="Q1233" s="73"/>
      <c r="R1233" s="72"/>
      <c r="S1233" s="72"/>
      <c r="T1233" s="73"/>
      <c r="U1233" s="69"/>
      <c r="V1233" s="69"/>
      <c r="W1233" s="136"/>
      <c r="X1233" s="139"/>
      <c r="Y1233" s="121"/>
      <c r="Z1233" s="143" t="str">
        <f>IFERROR(VLOOKUP('Care Companion Tracker'!$G1233,'Patient Discharge Report'!$B$11:$E$1048576,3,FALSE),"")</f>
        <v/>
      </c>
      <c r="AA1233" s="94" t="str">
        <f>IFERROR(VLOOKUP('Care Companion Tracker'!$G1233,'Patient Discharge Report'!$B$11:$E$1048576,4,FALSE),"")</f>
        <v/>
      </c>
      <c r="AB1233" s="179">
        <f>ROUND(IF('Care Companion Tracker'!$Z1233="",0,('Care Companion Tracker'!$Z1233-'Care Companion Tracker'!$F1233)),0)</f>
        <v>0</v>
      </c>
      <c r="AC1233" s="116"/>
      <c r="AD1233" s="95"/>
    </row>
    <row r="1234" spans="2:30">
      <c r="B1234" s="67">
        <f t="shared" si="38"/>
        <v>1219</v>
      </c>
      <c r="C1234" s="68" t="str">
        <f t="shared" si="39"/>
        <v>Hyderabad</v>
      </c>
      <c r="D1234" s="93" t="str">
        <f>IF(AND('Care Companion Tracker'!$U1234="", 'Care Companion Tracker'!$Z1234=""),"Class not attended", IF(AND('Care Companion Tracker'!$Z1234="",'Care Companion Tracker'!$U1234&lt;&gt;"",$K1234="Surgery",$W1234=""),"Practical Left", IF(AND('Care Companion Tracker'!$Z1234="",'Care Companion Tracker'!$U1234&lt;&gt;"",'Care Companion Tracker'!$K1234="Surgery",'Care Companion Tracker'!$Y1234=""),"Evaluation left",IF(OR(AND('Care Companion Tracker'!$Z1234&lt;&gt;"",'Care Companion Tracker'!$K1234="Surgery",'Care Companion Tracker'!$U1234&lt;&gt;"",'Care Companion Tracker'!$W1234&lt;&gt;"",'Care Companion Tracker'!$Y1234&lt;&gt;""),AND('Care Companion Tracker'!$Z1234&lt;&gt;"",'Care Companion Tracker'!$K1234="Procedure",'Care Companion Tracker'!$U1234&lt;&gt;""),AND('Care Companion Tracker'!$Z1234&lt;&gt;"",'Care Companion Tracker'!$K1234="Observation",'Care Companion Tracker'!$U1234&lt;&gt;"")),"Discharged &amp; completed",IF(AND('Care Companion Tracker'!$Z1234&lt;&gt;"",'Care Companion Tracker'!$U1234&lt;&gt;"",'Care Companion Tracker'!$W1234=""),"Discharged but no practical", IF(AND('Care Companion Tracker'!$Z1234&lt;&gt;"",'Care Companion Tracker'!$U1234&lt;&gt;"",'Care Companion Tracker'!$K1234="Surgery",'Care Companion Tracker'!$Y1234=""),"Discharged but no evaluation",IF(AND('Care Companion Tracker'!$Z1234&lt;&gt;"",'Care Companion Tracker'!$U1234=""),"Discharged but no class","Completed but not discharged")))))))</f>
        <v>Class not attended</v>
      </c>
      <c r="E1234" s="129" t="str">
        <f>IF(Table4[[#This Row],[DOA (DD/MM/YY)]]="","",TEXT(Table4[[#This Row],[DOA (DD/MM/YY)]],"mmm-yy"))</f>
        <v/>
      </c>
      <c r="F1234" s="148" t="str">
        <f>IF('Patient Admission Report'!H1229="","",'Patient Admission Report'!H1229)</f>
        <v/>
      </c>
      <c r="G1234" s="112" t="str">
        <f>IFERROR(IF('Patient Admission Report'!B1229="","",'Patient Admission Report'!B1229),"")</f>
        <v/>
      </c>
      <c r="H1234" s="68" t="str">
        <f>IFERROR(IF('Patient Admission Report'!C1229="","",'Patient Admission Report'!C1229),"")</f>
        <v/>
      </c>
      <c r="I1234" s="77" t="str">
        <f>IFERROR(IF('Patient Admission Report'!D1229="","",'Patient Admission Report'!D1229),"")</f>
        <v/>
      </c>
      <c r="J1234" s="68" t="str">
        <f>IFERROR(IF('Patient Admission Report'!E1229="","",'Patient Admission Report'!E1229),"")</f>
        <v/>
      </c>
      <c r="K1234" s="68" t="str">
        <f>IFERROR(IF('Patient Admission Report'!F1229="","",'Patient Admission Report'!F1229),"")</f>
        <v/>
      </c>
      <c r="L1234" s="68" t="str">
        <f>IFERROR(IF('Patient Admission Report'!G1229="","",'Patient Admission Report'!G1229),"")</f>
        <v/>
      </c>
      <c r="M1234" s="133" t="str">
        <f>IFERROR(IF('Patient Admission Report'!I1229="","",'Patient Admission Report'!I1229),"")</f>
        <v/>
      </c>
      <c r="N1234" s="124"/>
      <c r="O1234" s="116"/>
      <c r="P1234" s="72"/>
      <c r="Q1234" s="73"/>
      <c r="R1234" s="72"/>
      <c r="S1234" s="72"/>
      <c r="T1234" s="73"/>
      <c r="U1234" s="69"/>
      <c r="V1234" s="69"/>
      <c r="W1234" s="136"/>
      <c r="X1234" s="139"/>
      <c r="Y1234" s="121"/>
      <c r="Z1234" s="143" t="str">
        <f>IFERROR(VLOOKUP('Care Companion Tracker'!$G1234,'Patient Discharge Report'!$B$11:$E$1048576,3,FALSE),"")</f>
        <v/>
      </c>
      <c r="AA1234" s="94" t="str">
        <f>IFERROR(VLOOKUP('Care Companion Tracker'!$G1234,'Patient Discharge Report'!$B$11:$E$1048576,4,FALSE),"")</f>
        <v/>
      </c>
      <c r="AB1234" s="179">
        <f>ROUND(IF('Care Companion Tracker'!$Z1234="",0,('Care Companion Tracker'!$Z1234-'Care Companion Tracker'!$F1234)),0)</f>
        <v>0</v>
      </c>
      <c r="AC1234" s="116"/>
      <c r="AD1234" s="95"/>
    </row>
    <row r="1235" spans="2:30">
      <c r="B1235" s="67">
        <f t="shared" si="38"/>
        <v>1220</v>
      </c>
      <c r="C1235" s="68" t="str">
        <f t="shared" si="39"/>
        <v>Hyderabad</v>
      </c>
      <c r="D1235" s="93" t="str">
        <f>IF(AND('Care Companion Tracker'!$U1235="", 'Care Companion Tracker'!$Z1235=""),"Class not attended", IF(AND('Care Companion Tracker'!$Z1235="",'Care Companion Tracker'!$U1235&lt;&gt;"",$K1235="Surgery",$W1235=""),"Practical Left", IF(AND('Care Companion Tracker'!$Z1235="",'Care Companion Tracker'!$U1235&lt;&gt;"",'Care Companion Tracker'!$K1235="Surgery",'Care Companion Tracker'!$Y1235=""),"Evaluation left",IF(OR(AND('Care Companion Tracker'!$Z1235&lt;&gt;"",'Care Companion Tracker'!$K1235="Surgery",'Care Companion Tracker'!$U1235&lt;&gt;"",'Care Companion Tracker'!$W1235&lt;&gt;"",'Care Companion Tracker'!$Y1235&lt;&gt;""),AND('Care Companion Tracker'!$Z1235&lt;&gt;"",'Care Companion Tracker'!$K1235="Procedure",'Care Companion Tracker'!$U1235&lt;&gt;""),AND('Care Companion Tracker'!$Z1235&lt;&gt;"",'Care Companion Tracker'!$K1235="Observation",'Care Companion Tracker'!$U1235&lt;&gt;"")),"Discharged &amp; completed",IF(AND('Care Companion Tracker'!$Z1235&lt;&gt;"",'Care Companion Tracker'!$U1235&lt;&gt;"",'Care Companion Tracker'!$W1235=""),"Discharged but no practical", IF(AND('Care Companion Tracker'!$Z1235&lt;&gt;"",'Care Companion Tracker'!$U1235&lt;&gt;"",'Care Companion Tracker'!$K1235="Surgery",'Care Companion Tracker'!$Y1235=""),"Discharged but no evaluation",IF(AND('Care Companion Tracker'!$Z1235&lt;&gt;"",'Care Companion Tracker'!$U1235=""),"Discharged but no class","Completed but not discharged")))))))</f>
        <v>Class not attended</v>
      </c>
      <c r="E1235" s="129" t="str">
        <f>IF(Table4[[#This Row],[DOA (DD/MM/YY)]]="","",TEXT(Table4[[#This Row],[DOA (DD/MM/YY)]],"mmm-yy"))</f>
        <v/>
      </c>
      <c r="F1235" s="148" t="str">
        <f>IF('Patient Admission Report'!H1230="","",'Patient Admission Report'!H1230)</f>
        <v/>
      </c>
      <c r="G1235" s="112" t="str">
        <f>IFERROR(IF('Patient Admission Report'!B1230="","",'Patient Admission Report'!B1230),"")</f>
        <v/>
      </c>
      <c r="H1235" s="68" t="str">
        <f>IFERROR(IF('Patient Admission Report'!C1230="","",'Patient Admission Report'!C1230),"")</f>
        <v/>
      </c>
      <c r="I1235" s="77" t="str">
        <f>IFERROR(IF('Patient Admission Report'!D1230="","",'Patient Admission Report'!D1230),"")</f>
        <v/>
      </c>
      <c r="J1235" s="68" t="str">
        <f>IFERROR(IF('Patient Admission Report'!E1230="","",'Patient Admission Report'!E1230),"")</f>
        <v/>
      </c>
      <c r="K1235" s="68" t="str">
        <f>IFERROR(IF('Patient Admission Report'!F1230="","",'Patient Admission Report'!F1230),"")</f>
        <v/>
      </c>
      <c r="L1235" s="68" t="str">
        <f>IFERROR(IF('Patient Admission Report'!G1230="","",'Patient Admission Report'!G1230),"")</f>
        <v/>
      </c>
      <c r="M1235" s="133" t="str">
        <f>IFERROR(IF('Patient Admission Report'!I1230="","",'Patient Admission Report'!I1230),"")</f>
        <v/>
      </c>
      <c r="N1235" s="124"/>
      <c r="O1235" s="116"/>
      <c r="P1235" s="72"/>
      <c r="Q1235" s="73"/>
      <c r="R1235" s="72"/>
      <c r="S1235" s="72"/>
      <c r="T1235" s="73"/>
      <c r="U1235" s="69"/>
      <c r="V1235" s="69"/>
      <c r="W1235" s="136"/>
      <c r="X1235" s="139"/>
      <c r="Y1235" s="121"/>
      <c r="Z1235" s="143" t="str">
        <f>IFERROR(VLOOKUP('Care Companion Tracker'!$G1235,'Patient Discharge Report'!$B$11:$E$1048576,3,FALSE),"")</f>
        <v/>
      </c>
      <c r="AA1235" s="94" t="str">
        <f>IFERROR(VLOOKUP('Care Companion Tracker'!$G1235,'Patient Discharge Report'!$B$11:$E$1048576,4,FALSE),"")</f>
        <v/>
      </c>
      <c r="AB1235" s="179">
        <f>ROUND(IF('Care Companion Tracker'!$Z1235="",0,('Care Companion Tracker'!$Z1235-'Care Companion Tracker'!$F1235)),0)</f>
        <v>0</v>
      </c>
      <c r="AC1235" s="116"/>
      <c r="AD1235" s="95"/>
    </row>
    <row r="1236" spans="2:30">
      <c r="B1236" s="67">
        <f t="shared" si="38"/>
        <v>1221</v>
      </c>
      <c r="C1236" s="68" t="str">
        <f t="shared" si="39"/>
        <v>Hyderabad</v>
      </c>
      <c r="D1236" s="93" t="str">
        <f>IF(AND('Care Companion Tracker'!$U1236="", 'Care Companion Tracker'!$Z1236=""),"Class not attended", IF(AND('Care Companion Tracker'!$Z1236="",'Care Companion Tracker'!$U1236&lt;&gt;"",$K1236="Surgery",$W1236=""),"Practical Left", IF(AND('Care Companion Tracker'!$Z1236="",'Care Companion Tracker'!$U1236&lt;&gt;"",'Care Companion Tracker'!$K1236="Surgery",'Care Companion Tracker'!$Y1236=""),"Evaluation left",IF(OR(AND('Care Companion Tracker'!$Z1236&lt;&gt;"",'Care Companion Tracker'!$K1236="Surgery",'Care Companion Tracker'!$U1236&lt;&gt;"",'Care Companion Tracker'!$W1236&lt;&gt;"",'Care Companion Tracker'!$Y1236&lt;&gt;""),AND('Care Companion Tracker'!$Z1236&lt;&gt;"",'Care Companion Tracker'!$K1236="Procedure",'Care Companion Tracker'!$U1236&lt;&gt;""),AND('Care Companion Tracker'!$Z1236&lt;&gt;"",'Care Companion Tracker'!$K1236="Observation",'Care Companion Tracker'!$U1236&lt;&gt;"")),"Discharged &amp; completed",IF(AND('Care Companion Tracker'!$Z1236&lt;&gt;"",'Care Companion Tracker'!$U1236&lt;&gt;"",'Care Companion Tracker'!$W1236=""),"Discharged but no practical", IF(AND('Care Companion Tracker'!$Z1236&lt;&gt;"",'Care Companion Tracker'!$U1236&lt;&gt;"",'Care Companion Tracker'!$K1236="Surgery",'Care Companion Tracker'!$Y1236=""),"Discharged but no evaluation",IF(AND('Care Companion Tracker'!$Z1236&lt;&gt;"",'Care Companion Tracker'!$U1236=""),"Discharged but no class","Completed but not discharged")))))))</f>
        <v>Class not attended</v>
      </c>
      <c r="E1236" s="129" t="str">
        <f>IF(Table4[[#This Row],[DOA (DD/MM/YY)]]="","",TEXT(Table4[[#This Row],[DOA (DD/MM/YY)]],"mmm-yy"))</f>
        <v/>
      </c>
      <c r="F1236" s="148" t="str">
        <f>IF('Patient Admission Report'!H1231="","",'Patient Admission Report'!H1231)</f>
        <v/>
      </c>
      <c r="G1236" s="112" t="str">
        <f>IFERROR(IF('Patient Admission Report'!B1231="","",'Patient Admission Report'!B1231),"")</f>
        <v/>
      </c>
      <c r="H1236" s="68" t="str">
        <f>IFERROR(IF('Patient Admission Report'!C1231="","",'Patient Admission Report'!C1231),"")</f>
        <v/>
      </c>
      <c r="I1236" s="77" t="str">
        <f>IFERROR(IF('Patient Admission Report'!D1231="","",'Patient Admission Report'!D1231),"")</f>
        <v/>
      </c>
      <c r="J1236" s="68" t="str">
        <f>IFERROR(IF('Patient Admission Report'!E1231="","",'Patient Admission Report'!E1231),"")</f>
        <v/>
      </c>
      <c r="K1236" s="68" t="str">
        <f>IFERROR(IF('Patient Admission Report'!F1231="","",'Patient Admission Report'!F1231),"")</f>
        <v/>
      </c>
      <c r="L1236" s="68" t="str">
        <f>IFERROR(IF('Patient Admission Report'!G1231="","",'Patient Admission Report'!G1231),"")</f>
        <v/>
      </c>
      <c r="M1236" s="133" t="str">
        <f>IFERROR(IF('Patient Admission Report'!I1231="","",'Patient Admission Report'!I1231),"")</f>
        <v/>
      </c>
      <c r="N1236" s="124"/>
      <c r="O1236" s="116"/>
      <c r="P1236" s="72"/>
      <c r="Q1236" s="73"/>
      <c r="R1236" s="72"/>
      <c r="S1236" s="72"/>
      <c r="T1236" s="73"/>
      <c r="U1236" s="69"/>
      <c r="V1236" s="69"/>
      <c r="W1236" s="136"/>
      <c r="X1236" s="139"/>
      <c r="Y1236" s="121"/>
      <c r="Z1236" s="143" t="str">
        <f>IFERROR(VLOOKUP('Care Companion Tracker'!$G1236,'Patient Discharge Report'!$B$11:$E$1048576,3,FALSE),"")</f>
        <v/>
      </c>
      <c r="AA1236" s="94" t="str">
        <f>IFERROR(VLOOKUP('Care Companion Tracker'!$G1236,'Patient Discharge Report'!$B$11:$E$1048576,4,FALSE),"")</f>
        <v/>
      </c>
      <c r="AB1236" s="179">
        <f>ROUND(IF('Care Companion Tracker'!$Z1236="",0,('Care Companion Tracker'!$Z1236-'Care Companion Tracker'!$F1236)),0)</f>
        <v>0</v>
      </c>
      <c r="AC1236" s="116"/>
      <c r="AD1236" s="95"/>
    </row>
    <row r="1237" spans="2:30">
      <c r="B1237" s="67">
        <f t="shared" si="38"/>
        <v>1222</v>
      </c>
      <c r="C1237" s="68" t="str">
        <f t="shared" si="39"/>
        <v>Hyderabad</v>
      </c>
      <c r="D1237" s="93" t="str">
        <f>IF(AND('Care Companion Tracker'!$U1237="", 'Care Companion Tracker'!$Z1237=""),"Class not attended", IF(AND('Care Companion Tracker'!$Z1237="",'Care Companion Tracker'!$U1237&lt;&gt;"",$K1237="Surgery",$W1237=""),"Practical Left", IF(AND('Care Companion Tracker'!$Z1237="",'Care Companion Tracker'!$U1237&lt;&gt;"",'Care Companion Tracker'!$K1237="Surgery",'Care Companion Tracker'!$Y1237=""),"Evaluation left",IF(OR(AND('Care Companion Tracker'!$Z1237&lt;&gt;"",'Care Companion Tracker'!$K1237="Surgery",'Care Companion Tracker'!$U1237&lt;&gt;"",'Care Companion Tracker'!$W1237&lt;&gt;"",'Care Companion Tracker'!$Y1237&lt;&gt;""),AND('Care Companion Tracker'!$Z1237&lt;&gt;"",'Care Companion Tracker'!$K1237="Procedure",'Care Companion Tracker'!$U1237&lt;&gt;""),AND('Care Companion Tracker'!$Z1237&lt;&gt;"",'Care Companion Tracker'!$K1237="Observation",'Care Companion Tracker'!$U1237&lt;&gt;"")),"Discharged &amp; completed",IF(AND('Care Companion Tracker'!$Z1237&lt;&gt;"",'Care Companion Tracker'!$U1237&lt;&gt;"",'Care Companion Tracker'!$W1237=""),"Discharged but no practical", IF(AND('Care Companion Tracker'!$Z1237&lt;&gt;"",'Care Companion Tracker'!$U1237&lt;&gt;"",'Care Companion Tracker'!$K1237="Surgery",'Care Companion Tracker'!$Y1237=""),"Discharged but no evaluation",IF(AND('Care Companion Tracker'!$Z1237&lt;&gt;"",'Care Companion Tracker'!$U1237=""),"Discharged but no class","Completed but not discharged")))))))</f>
        <v>Class not attended</v>
      </c>
      <c r="E1237" s="129" t="str">
        <f>IF(Table4[[#This Row],[DOA (DD/MM/YY)]]="","",TEXT(Table4[[#This Row],[DOA (DD/MM/YY)]],"mmm-yy"))</f>
        <v/>
      </c>
      <c r="F1237" s="148" t="str">
        <f>IF('Patient Admission Report'!H1232="","",'Patient Admission Report'!H1232)</f>
        <v/>
      </c>
      <c r="G1237" s="112" t="str">
        <f>IFERROR(IF('Patient Admission Report'!B1232="","",'Patient Admission Report'!B1232),"")</f>
        <v/>
      </c>
      <c r="H1237" s="68" t="str">
        <f>IFERROR(IF('Patient Admission Report'!C1232="","",'Patient Admission Report'!C1232),"")</f>
        <v/>
      </c>
      <c r="I1237" s="77" t="str">
        <f>IFERROR(IF('Patient Admission Report'!D1232="","",'Patient Admission Report'!D1232),"")</f>
        <v/>
      </c>
      <c r="J1237" s="68" t="str">
        <f>IFERROR(IF('Patient Admission Report'!E1232="","",'Patient Admission Report'!E1232),"")</f>
        <v/>
      </c>
      <c r="K1237" s="68" t="str">
        <f>IFERROR(IF('Patient Admission Report'!F1232="","",'Patient Admission Report'!F1232),"")</f>
        <v/>
      </c>
      <c r="L1237" s="68" t="str">
        <f>IFERROR(IF('Patient Admission Report'!G1232="","",'Patient Admission Report'!G1232),"")</f>
        <v/>
      </c>
      <c r="M1237" s="133" t="str">
        <f>IFERROR(IF('Patient Admission Report'!I1232="","",'Patient Admission Report'!I1232),"")</f>
        <v/>
      </c>
      <c r="N1237" s="124"/>
      <c r="O1237" s="116"/>
      <c r="P1237" s="72"/>
      <c r="Q1237" s="73"/>
      <c r="R1237" s="72"/>
      <c r="S1237" s="72"/>
      <c r="T1237" s="73"/>
      <c r="U1237" s="69"/>
      <c r="V1237" s="69"/>
      <c r="W1237" s="136"/>
      <c r="X1237" s="139"/>
      <c r="Y1237" s="121"/>
      <c r="Z1237" s="143" t="str">
        <f>IFERROR(VLOOKUP('Care Companion Tracker'!$G1237,'Patient Discharge Report'!$B$11:$E$1048576,3,FALSE),"")</f>
        <v/>
      </c>
      <c r="AA1237" s="94" t="str">
        <f>IFERROR(VLOOKUP('Care Companion Tracker'!$G1237,'Patient Discharge Report'!$B$11:$E$1048576,4,FALSE),"")</f>
        <v/>
      </c>
      <c r="AB1237" s="179">
        <f>ROUND(IF('Care Companion Tracker'!$Z1237="",0,('Care Companion Tracker'!$Z1237-'Care Companion Tracker'!$F1237)),0)</f>
        <v>0</v>
      </c>
      <c r="AC1237" s="116"/>
      <c r="AD1237" s="95"/>
    </row>
    <row r="1238" spans="2:30">
      <c r="B1238" s="67">
        <f t="shared" si="38"/>
        <v>1223</v>
      </c>
      <c r="C1238" s="68" t="str">
        <f t="shared" si="39"/>
        <v>Hyderabad</v>
      </c>
      <c r="D1238" s="93" t="str">
        <f>IF(AND('Care Companion Tracker'!$U1238="", 'Care Companion Tracker'!$Z1238=""),"Class not attended", IF(AND('Care Companion Tracker'!$Z1238="",'Care Companion Tracker'!$U1238&lt;&gt;"",$K1238="Surgery",$W1238=""),"Practical Left", IF(AND('Care Companion Tracker'!$Z1238="",'Care Companion Tracker'!$U1238&lt;&gt;"",'Care Companion Tracker'!$K1238="Surgery",'Care Companion Tracker'!$Y1238=""),"Evaluation left",IF(OR(AND('Care Companion Tracker'!$Z1238&lt;&gt;"",'Care Companion Tracker'!$K1238="Surgery",'Care Companion Tracker'!$U1238&lt;&gt;"",'Care Companion Tracker'!$W1238&lt;&gt;"",'Care Companion Tracker'!$Y1238&lt;&gt;""),AND('Care Companion Tracker'!$Z1238&lt;&gt;"",'Care Companion Tracker'!$K1238="Procedure",'Care Companion Tracker'!$U1238&lt;&gt;""),AND('Care Companion Tracker'!$Z1238&lt;&gt;"",'Care Companion Tracker'!$K1238="Observation",'Care Companion Tracker'!$U1238&lt;&gt;"")),"Discharged &amp; completed",IF(AND('Care Companion Tracker'!$Z1238&lt;&gt;"",'Care Companion Tracker'!$U1238&lt;&gt;"",'Care Companion Tracker'!$W1238=""),"Discharged but no practical", IF(AND('Care Companion Tracker'!$Z1238&lt;&gt;"",'Care Companion Tracker'!$U1238&lt;&gt;"",'Care Companion Tracker'!$K1238="Surgery",'Care Companion Tracker'!$Y1238=""),"Discharged but no evaluation",IF(AND('Care Companion Tracker'!$Z1238&lt;&gt;"",'Care Companion Tracker'!$U1238=""),"Discharged but no class","Completed but not discharged")))))))</f>
        <v>Class not attended</v>
      </c>
      <c r="E1238" s="129" t="str">
        <f>IF(Table4[[#This Row],[DOA (DD/MM/YY)]]="","",TEXT(Table4[[#This Row],[DOA (DD/MM/YY)]],"mmm-yy"))</f>
        <v/>
      </c>
      <c r="F1238" s="148" t="str">
        <f>IF('Patient Admission Report'!H1233="","",'Patient Admission Report'!H1233)</f>
        <v/>
      </c>
      <c r="G1238" s="112" t="str">
        <f>IFERROR(IF('Patient Admission Report'!B1233="","",'Patient Admission Report'!B1233),"")</f>
        <v/>
      </c>
      <c r="H1238" s="68" t="str">
        <f>IFERROR(IF('Patient Admission Report'!C1233="","",'Patient Admission Report'!C1233),"")</f>
        <v/>
      </c>
      <c r="I1238" s="77" t="str">
        <f>IFERROR(IF('Patient Admission Report'!D1233="","",'Patient Admission Report'!D1233),"")</f>
        <v/>
      </c>
      <c r="J1238" s="68" t="str">
        <f>IFERROR(IF('Patient Admission Report'!E1233="","",'Patient Admission Report'!E1233),"")</f>
        <v/>
      </c>
      <c r="K1238" s="68" t="str">
        <f>IFERROR(IF('Patient Admission Report'!F1233="","",'Patient Admission Report'!F1233),"")</f>
        <v/>
      </c>
      <c r="L1238" s="68" t="str">
        <f>IFERROR(IF('Patient Admission Report'!G1233="","",'Patient Admission Report'!G1233),"")</f>
        <v/>
      </c>
      <c r="M1238" s="133" t="str">
        <f>IFERROR(IF('Patient Admission Report'!I1233="","",'Patient Admission Report'!I1233),"")</f>
        <v/>
      </c>
      <c r="N1238" s="124"/>
      <c r="O1238" s="116"/>
      <c r="P1238" s="72"/>
      <c r="Q1238" s="73"/>
      <c r="R1238" s="72"/>
      <c r="S1238" s="72"/>
      <c r="T1238" s="73"/>
      <c r="U1238" s="69"/>
      <c r="V1238" s="69"/>
      <c r="W1238" s="136"/>
      <c r="X1238" s="139"/>
      <c r="Y1238" s="121"/>
      <c r="Z1238" s="143" t="str">
        <f>IFERROR(VLOOKUP('Care Companion Tracker'!$G1238,'Patient Discharge Report'!$B$11:$E$1048576,3,FALSE),"")</f>
        <v/>
      </c>
      <c r="AA1238" s="94" t="str">
        <f>IFERROR(VLOOKUP('Care Companion Tracker'!$G1238,'Patient Discharge Report'!$B$11:$E$1048576,4,FALSE),"")</f>
        <v/>
      </c>
      <c r="AB1238" s="179">
        <f>ROUND(IF('Care Companion Tracker'!$Z1238="",0,('Care Companion Tracker'!$Z1238-'Care Companion Tracker'!$F1238)),0)</f>
        <v>0</v>
      </c>
      <c r="AC1238" s="116"/>
      <c r="AD1238" s="95"/>
    </row>
    <row r="1239" spans="2:30">
      <c r="B1239" s="67">
        <f t="shared" si="38"/>
        <v>1224</v>
      </c>
      <c r="C1239" s="68" t="str">
        <f t="shared" si="39"/>
        <v>Hyderabad</v>
      </c>
      <c r="D1239" s="93" t="str">
        <f>IF(AND('Care Companion Tracker'!$U1239="", 'Care Companion Tracker'!$Z1239=""),"Class not attended", IF(AND('Care Companion Tracker'!$Z1239="",'Care Companion Tracker'!$U1239&lt;&gt;"",$K1239="Surgery",$W1239=""),"Practical Left", IF(AND('Care Companion Tracker'!$Z1239="",'Care Companion Tracker'!$U1239&lt;&gt;"",'Care Companion Tracker'!$K1239="Surgery",'Care Companion Tracker'!$Y1239=""),"Evaluation left",IF(OR(AND('Care Companion Tracker'!$Z1239&lt;&gt;"",'Care Companion Tracker'!$K1239="Surgery",'Care Companion Tracker'!$U1239&lt;&gt;"",'Care Companion Tracker'!$W1239&lt;&gt;"",'Care Companion Tracker'!$Y1239&lt;&gt;""),AND('Care Companion Tracker'!$Z1239&lt;&gt;"",'Care Companion Tracker'!$K1239="Procedure",'Care Companion Tracker'!$U1239&lt;&gt;""),AND('Care Companion Tracker'!$Z1239&lt;&gt;"",'Care Companion Tracker'!$K1239="Observation",'Care Companion Tracker'!$U1239&lt;&gt;"")),"Discharged &amp; completed",IF(AND('Care Companion Tracker'!$Z1239&lt;&gt;"",'Care Companion Tracker'!$U1239&lt;&gt;"",'Care Companion Tracker'!$W1239=""),"Discharged but no practical", IF(AND('Care Companion Tracker'!$Z1239&lt;&gt;"",'Care Companion Tracker'!$U1239&lt;&gt;"",'Care Companion Tracker'!$K1239="Surgery",'Care Companion Tracker'!$Y1239=""),"Discharged but no evaluation",IF(AND('Care Companion Tracker'!$Z1239&lt;&gt;"",'Care Companion Tracker'!$U1239=""),"Discharged but no class","Completed but not discharged")))))))</f>
        <v>Class not attended</v>
      </c>
      <c r="E1239" s="129" t="str">
        <f>IF(Table4[[#This Row],[DOA (DD/MM/YY)]]="","",TEXT(Table4[[#This Row],[DOA (DD/MM/YY)]],"mmm-yy"))</f>
        <v/>
      </c>
      <c r="F1239" s="148" t="str">
        <f>IF('Patient Admission Report'!H1234="","",'Patient Admission Report'!H1234)</f>
        <v/>
      </c>
      <c r="G1239" s="112" t="str">
        <f>IFERROR(IF('Patient Admission Report'!B1234="","",'Patient Admission Report'!B1234),"")</f>
        <v/>
      </c>
      <c r="H1239" s="68" t="str">
        <f>IFERROR(IF('Patient Admission Report'!C1234="","",'Patient Admission Report'!C1234),"")</f>
        <v/>
      </c>
      <c r="I1239" s="77" t="str">
        <f>IFERROR(IF('Patient Admission Report'!D1234="","",'Patient Admission Report'!D1234),"")</f>
        <v/>
      </c>
      <c r="J1239" s="68" t="str">
        <f>IFERROR(IF('Patient Admission Report'!E1234="","",'Patient Admission Report'!E1234),"")</f>
        <v/>
      </c>
      <c r="K1239" s="68" t="str">
        <f>IFERROR(IF('Patient Admission Report'!F1234="","",'Patient Admission Report'!F1234),"")</f>
        <v/>
      </c>
      <c r="L1239" s="68" t="str">
        <f>IFERROR(IF('Patient Admission Report'!G1234="","",'Patient Admission Report'!G1234),"")</f>
        <v/>
      </c>
      <c r="M1239" s="133" t="str">
        <f>IFERROR(IF('Patient Admission Report'!I1234="","",'Patient Admission Report'!I1234),"")</f>
        <v/>
      </c>
      <c r="N1239" s="124"/>
      <c r="O1239" s="116"/>
      <c r="P1239" s="72"/>
      <c r="Q1239" s="73"/>
      <c r="R1239" s="72"/>
      <c r="S1239" s="72"/>
      <c r="T1239" s="73"/>
      <c r="U1239" s="69"/>
      <c r="V1239" s="69"/>
      <c r="W1239" s="136"/>
      <c r="X1239" s="139"/>
      <c r="Y1239" s="121"/>
      <c r="Z1239" s="143" t="str">
        <f>IFERROR(VLOOKUP('Care Companion Tracker'!$G1239,'Patient Discharge Report'!$B$11:$E$1048576,3,FALSE),"")</f>
        <v/>
      </c>
      <c r="AA1239" s="94" t="str">
        <f>IFERROR(VLOOKUP('Care Companion Tracker'!$G1239,'Patient Discharge Report'!$B$11:$E$1048576,4,FALSE),"")</f>
        <v/>
      </c>
      <c r="AB1239" s="179">
        <f>ROUND(IF('Care Companion Tracker'!$Z1239="",0,('Care Companion Tracker'!$Z1239-'Care Companion Tracker'!$F1239)),0)</f>
        <v>0</v>
      </c>
      <c r="AC1239" s="116"/>
      <c r="AD1239" s="95"/>
    </row>
    <row r="1240" spans="2:30">
      <c r="B1240" s="67">
        <f t="shared" si="38"/>
        <v>1225</v>
      </c>
      <c r="C1240" s="68" t="str">
        <f t="shared" si="39"/>
        <v>Hyderabad</v>
      </c>
      <c r="D1240" s="93" t="str">
        <f>IF(AND('Care Companion Tracker'!$U1240="", 'Care Companion Tracker'!$Z1240=""),"Class not attended", IF(AND('Care Companion Tracker'!$Z1240="",'Care Companion Tracker'!$U1240&lt;&gt;"",$K1240="Surgery",$W1240=""),"Practical Left", IF(AND('Care Companion Tracker'!$Z1240="",'Care Companion Tracker'!$U1240&lt;&gt;"",'Care Companion Tracker'!$K1240="Surgery",'Care Companion Tracker'!$Y1240=""),"Evaluation left",IF(OR(AND('Care Companion Tracker'!$Z1240&lt;&gt;"",'Care Companion Tracker'!$K1240="Surgery",'Care Companion Tracker'!$U1240&lt;&gt;"",'Care Companion Tracker'!$W1240&lt;&gt;"",'Care Companion Tracker'!$Y1240&lt;&gt;""),AND('Care Companion Tracker'!$Z1240&lt;&gt;"",'Care Companion Tracker'!$K1240="Procedure",'Care Companion Tracker'!$U1240&lt;&gt;""),AND('Care Companion Tracker'!$Z1240&lt;&gt;"",'Care Companion Tracker'!$K1240="Observation",'Care Companion Tracker'!$U1240&lt;&gt;"")),"Discharged &amp; completed",IF(AND('Care Companion Tracker'!$Z1240&lt;&gt;"",'Care Companion Tracker'!$U1240&lt;&gt;"",'Care Companion Tracker'!$W1240=""),"Discharged but no practical", IF(AND('Care Companion Tracker'!$Z1240&lt;&gt;"",'Care Companion Tracker'!$U1240&lt;&gt;"",'Care Companion Tracker'!$K1240="Surgery",'Care Companion Tracker'!$Y1240=""),"Discharged but no evaluation",IF(AND('Care Companion Tracker'!$Z1240&lt;&gt;"",'Care Companion Tracker'!$U1240=""),"Discharged but no class","Completed but not discharged")))))))</f>
        <v>Class not attended</v>
      </c>
      <c r="E1240" s="129" t="str">
        <f>IF(Table4[[#This Row],[DOA (DD/MM/YY)]]="","",TEXT(Table4[[#This Row],[DOA (DD/MM/YY)]],"mmm-yy"))</f>
        <v/>
      </c>
      <c r="F1240" s="148" t="str">
        <f>IF('Patient Admission Report'!H1235="","",'Patient Admission Report'!H1235)</f>
        <v/>
      </c>
      <c r="G1240" s="112" t="str">
        <f>IFERROR(IF('Patient Admission Report'!B1235="","",'Patient Admission Report'!B1235),"")</f>
        <v/>
      </c>
      <c r="H1240" s="68" t="str">
        <f>IFERROR(IF('Patient Admission Report'!C1235="","",'Patient Admission Report'!C1235),"")</f>
        <v/>
      </c>
      <c r="I1240" s="77" t="str">
        <f>IFERROR(IF('Patient Admission Report'!D1235="","",'Patient Admission Report'!D1235),"")</f>
        <v/>
      </c>
      <c r="J1240" s="68" t="str">
        <f>IFERROR(IF('Patient Admission Report'!E1235="","",'Patient Admission Report'!E1235),"")</f>
        <v/>
      </c>
      <c r="K1240" s="68" t="str">
        <f>IFERROR(IF('Patient Admission Report'!F1235="","",'Patient Admission Report'!F1235),"")</f>
        <v/>
      </c>
      <c r="L1240" s="68" t="str">
        <f>IFERROR(IF('Patient Admission Report'!G1235="","",'Patient Admission Report'!G1235),"")</f>
        <v/>
      </c>
      <c r="M1240" s="133" t="str">
        <f>IFERROR(IF('Patient Admission Report'!I1235="","",'Patient Admission Report'!I1235),"")</f>
        <v/>
      </c>
      <c r="N1240" s="124"/>
      <c r="O1240" s="116"/>
      <c r="P1240" s="72"/>
      <c r="Q1240" s="73"/>
      <c r="R1240" s="72"/>
      <c r="S1240" s="72"/>
      <c r="T1240" s="73"/>
      <c r="U1240" s="69"/>
      <c r="V1240" s="69"/>
      <c r="W1240" s="136"/>
      <c r="X1240" s="139"/>
      <c r="Y1240" s="121"/>
      <c r="Z1240" s="143" t="str">
        <f>IFERROR(VLOOKUP('Care Companion Tracker'!$G1240,'Patient Discharge Report'!$B$11:$E$1048576,3,FALSE),"")</f>
        <v/>
      </c>
      <c r="AA1240" s="94" t="str">
        <f>IFERROR(VLOOKUP('Care Companion Tracker'!$G1240,'Patient Discharge Report'!$B$11:$E$1048576,4,FALSE),"")</f>
        <v/>
      </c>
      <c r="AB1240" s="179">
        <f>ROUND(IF('Care Companion Tracker'!$Z1240="",0,('Care Companion Tracker'!$Z1240-'Care Companion Tracker'!$F1240)),0)</f>
        <v>0</v>
      </c>
      <c r="AC1240" s="116"/>
      <c r="AD1240" s="95"/>
    </row>
    <row r="1241" spans="2:30">
      <c r="B1241" s="67">
        <f t="shared" si="38"/>
        <v>1226</v>
      </c>
      <c r="C1241" s="68" t="str">
        <f t="shared" si="39"/>
        <v>Hyderabad</v>
      </c>
      <c r="D1241" s="93" t="str">
        <f>IF(AND('Care Companion Tracker'!$U1241="", 'Care Companion Tracker'!$Z1241=""),"Class not attended", IF(AND('Care Companion Tracker'!$Z1241="",'Care Companion Tracker'!$U1241&lt;&gt;"",$K1241="Surgery",$W1241=""),"Practical Left", IF(AND('Care Companion Tracker'!$Z1241="",'Care Companion Tracker'!$U1241&lt;&gt;"",'Care Companion Tracker'!$K1241="Surgery",'Care Companion Tracker'!$Y1241=""),"Evaluation left",IF(OR(AND('Care Companion Tracker'!$Z1241&lt;&gt;"",'Care Companion Tracker'!$K1241="Surgery",'Care Companion Tracker'!$U1241&lt;&gt;"",'Care Companion Tracker'!$W1241&lt;&gt;"",'Care Companion Tracker'!$Y1241&lt;&gt;""),AND('Care Companion Tracker'!$Z1241&lt;&gt;"",'Care Companion Tracker'!$K1241="Procedure",'Care Companion Tracker'!$U1241&lt;&gt;""),AND('Care Companion Tracker'!$Z1241&lt;&gt;"",'Care Companion Tracker'!$K1241="Observation",'Care Companion Tracker'!$U1241&lt;&gt;"")),"Discharged &amp; completed",IF(AND('Care Companion Tracker'!$Z1241&lt;&gt;"",'Care Companion Tracker'!$U1241&lt;&gt;"",'Care Companion Tracker'!$W1241=""),"Discharged but no practical", IF(AND('Care Companion Tracker'!$Z1241&lt;&gt;"",'Care Companion Tracker'!$U1241&lt;&gt;"",'Care Companion Tracker'!$K1241="Surgery",'Care Companion Tracker'!$Y1241=""),"Discharged but no evaluation",IF(AND('Care Companion Tracker'!$Z1241&lt;&gt;"",'Care Companion Tracker'!$U1241=""),"Discharged but no class","Completed but not discharged")))))))</f>
        <v>Class not attended</v>
      </c>
      <c r="E1241" s="129" t="str">
        <f>IF(Table4[[#This Row],[DOA (DD/MM/YY)]]="","",TEXT(Table4[[#This Row],[DOA (DD/MM/YY)]],"mmm-yy"))</f>
        <v/>
      </c>
      <c r="F1241" s="148" t="str">
        <f>IF('Patient Admission Report'!H1236="","",'Patient Admission Report'!H1236)</f>
        <v/>
      </c>
      <c r="G1241" s="112" t="str">
        <f>IFERROR(IF('Patient Admission Report'!B1236="","",'Patient Admission Report'!B1236),"")</f>
        <v/>
      </c>
      <c r="H1241" s="68" t="str">
        <f>IFERROR(IF('Patient Admission Report'!C1236="","",'Patient Admission Report'!C1236),"")</f>
        <v/>
      </c>
      <c r="I1241" s="77" t="str">
        <f>IFERROR(IF('Patient Admission Report'!D1236="","",'Patient Admission Report'!D1236),"")</f>
        <v/>
      </c>
      <c r="J1241" s="68" t="str">
        <f>IFERROR(IF('Patient Admission Report'!E1236="","",'Patient Admission Report'!E1236),"")</f>
        <v/>
      </c>
      <c r="K1241" s="68" t="str">
        <f>IFERROR(IF('Patient Admission Report'!F1236="","",'Patient Admission Report'!F1236),"")</f>
        <v/>
      </c>
      <c r="L1241" s="68" t="str">
        <f>IFERROR(IF('Patient Admission Report'!G1236="","",'Patient Admission Report'!G1236),"")</f>
        <v/>
      </c>
      <c r="M1241" s="133" t="str">
        <f>IFERROR(IF('Patient Admission Report'!I1236="","",'Patient Admission Report'!I1236),"")</f>
        <v/>
      </c>
      <c r="N1241" s="124"/>
      <c r="O1241" s="116"/>
      <c r="P1241" s="72"/>
      <c r="Q1241" s="73"/>
      <c r="R1241" s="72"/>
      <c r="S1241" s="72"/>
      <c r="T1241" s="73"/>
      <c r="U1241" s="69"/>
      <c r="V1241" s="69"/>
      <c r="W1241" s="136"/>
      <c r="X1241" s="139"/>
      <c r="Y1241" s="121"/>
      <c r="Z1241" s="143" t="str">
        <f>IFERROR(VLOOKUP('Care Companion Tracker'!$G1241,'Patient Discharge Report'!$B$11:$E$1048576,3,FALSE),"")</f>
        <v/>
      </c>
      <c r="AA1241" s="94" t="str">
        <f>IFERROR(VLOOKUP('Care Companion Tracker'!$G1241,'Patient Discharge Report'!$B$11:$E$1048576,4,FALSE),"")</f>
        <v/>
      </c>
      <c r="AB1241" s="179">
        <f>ROUND(IF('Care Companion Tracker'!$Z1241="",0,('Care Companion Tracker'!$Z1241-'Care Companion Tracker'!$F1241)),0)</f>
        <v>0</v>
      </c>
      <c r="AC1241" s="116"/>
      <c r="AD1241" s="95"/>
    </row>
    <row r="1242" spans="2:30">
      <c r="B1242" s="67">
        <f t="shared" si="38"/>
        <v>1227</v>
      </c>
      <c r="C1242" s="68" t="str">
        <f t="shared" si="39"/>
        <v>Hyderabad</v>
      </c>
      <c r="D1242" s="93" t="str">
        <f>IF(AND('Care Companion Tracker'!$U1242="", 'Care Companion Tracker'!$Z1242=""),"Class not attended", IF(AND('Care Companion Tracker'!$Z1242="",'Care Companion Tracker'!$U1242&lt;&gt;"",$K1242="Surgery",$W1242=""),"Practical Left", IF(AND('Care Companion Tracker'!$Z1242="",'Care Companion Tracker'!$U1242&lt;&gt;"",'Care Companion Tracker'!$K1242="Surgery",'Care Companion Tracker'!$Y1242=""),"Evaluation left",IF(OR(AND('Care Companion Tracker'!$Z1242&lt;&gt;"",'Care Companion Tracker'!$K1242="Surgery",'Care Companion Tracker'!$U1242&lt;&gt;"",'Care Companion Tracker'!$W1242&lt;&gt;"",'Care Companion Tracker'!$Y1242&lt;&gt;""),AND('Care Companion Tracker'!$Z1242&lt;&gt;"",'Care Companion Tracker'!$K1242="Procedure",'Care Companion Tracker'!$U1242&lt;&gt;""),AND('Care Companion Tracker'!$Z1242&lt;&gt;"",'Care Companion Tracker'!$K1242="Observation",'Care Companion Tracker'!$U1242&lt;&gt;"")),"Discharged &amp; completed",IF(AND('Care Companion Tracker'!$Z1242&lt;&gt;"",'Care Companion Tracker'!$U1242&lt;&gt;"",'Care Companion Tracker'!$W1242=""),"Discharged but no practical", IF(AND('Care Companion Tracker'!$Z1242&lt;&gt;"",'Care Companion Tracker'!$U1242&lt;&gt;"",'Care Companion Tracker'!$K1242="Surgery",'Care Companion Tracker'!$Y1242=""),"Discharged but no evaluation",IF(AND('Care Companion Tracker'!$Z1242&lt;&gt;"",'Care Companion Tracker'!$U1242=""),"Discharged but no class","Completed but not discharged")))))))</f>
        <v>Class not attended</v>
      </c>
      <c r="E1242" s="129" t="str">
        <f>IF(Table4[[#This Row],[DOA (DD/MM/YY)]]="","",TEXT(Table4[[#This Row],[DOA (DD/MM/YY)]],"mmm-yy"))</f>
        <v/>
      </c>
      <c r="F1242" s="148" t="str">
        <f>IF('Patient Admission Report'!H1237="","",'Patient Admission Report'!H1237)</f>
        <v/>
      </c>
      <c r="G1242" s="112" t="str">
        <f>IFERROR(IF('Patient Admission Report'!B1237="","",'Patient Admission Report'!B1237),"")</f>
        <v/>
      </c>
      <c r="H1242" s="68" t="str">
        <f>IFERROR(IF('Patient Admission Report'!C1237="","",'Patient Admission Report'!C1237),"")</f>
        <v/>
      </c>
      <c r="I1242" s="77" t="str">
        <f>IFERROR(IF('Patient Admission Report'!D1237="","",'Patient Admission Report'!D1237),"")</f>
        <v/>
      </c>
      <c r="J1242" s="68" t="str">
        <f>IFERROR(IF('Patient Admission Report'!E1237="","",'Patient Admission Report'!E1237),"")</f>
        <v/>
      </c>
      <c r="K1242" s="68" t="str">
        <f>IFERROR(IF('Patient Admission Report'!F1237="","",'Patient Admission Report'!F1237),"")</f>
        <v/>
      </c>
      <c r="L1242" s="68" t="str">
        <f>IFERROR(IF('Patient Admission Report'!G1237="","",'Patient Admission Report'!G1237),"")</f>
        <v/>
      </c>
      <c r="M1242" s="133" t="str">
        <f>IFERROR(IF('Patient Admission Report'!I1237="","",'Patient Admission Report'!I1237),"")</f>
        <v/>
      </c>
      <c r="N1242" s="124"/>
      <c r="O1242" s="116"/>
      <c r="P1242" s="72"/>
      <c r="Q1242" s="73"/>
      <c r="R1242" s="72"/>
      <c r="S1242" s="72"/>
      <c r="T1242" s="73"/>
      <c r="U1242" s="69"/>
      <c r="V1242" s="69"/>
      <c r="W1242" s="136"/>
      <c r="X1242" s="139"/>
      <c r="Y1242" s="121"/>
      <c r="Z1242" s="143" t="str">
        <f>IFERROR(VLOOKUP('Care Companion Tracker'!$G1242,'Patient Discharge Report'!$B$11:$E$1048576,3,FALSE),"")</f>
        <v/>
      </c>
      <c r="AA1242" s="94" t="str">
        <f>IFERROR(VLOOKUP('Care Companion Tracker'!$G1242,'Patient Discharge Report'!$B$11:$E$1048576,4,FALSE),"")</f>
        <v/>
      </c>
      <c r="AB1242" s="179">
        <f>ROUND(IF('Care Companion Tracker'!$Z1242="",0,('Care Companion Tracker'!$Z1242-'Care Companion Tracker'!$F1242)),0)</f>
        <v>0</v>
      </c>
      <c r="AC1242" s="116"/>
      <c r="AD1242" s="95"/>
    </row>
    <row r="1243" spans="2:30">
      <c r="B1243" s="67">
        <f t="shared" si="38"/>
        <v>1228</v>
      </c>
      <c r="C1243" s="68" t="str">
        <f t="shared" si="39"/>
        <v>Hyderabad</v>
      </c>
      <c r="D1243" s="93" t="str">
        <f>IF(AND('Care Companion Tracker'!$U1243="", 'Care Companion Tracker'!$Z1243=""),"Class not attended", IF(AND('Care Companion Tracker'!$Z1243="",'Care Companion Tracker'!$U1243&lt;&gt;"",$K1243="Surgery",$W1243=""),"Practical Left", IF(AND('Care Companion Tracker'!$Z1243="",'Care Companion Tracker'!$U1243&lt;&gt;"",'Care Companion Tracker'!$K1243="Surgery",'Care Companion Tracker'!$Y1243=""),"Evaluation left",IF(OR(AND('Care Companion Tracker'!$Z1243&lt;&gt;"",'Care Companion Tracker'!$K1243="Surgery",'Care Companion Tracker'!$U1243&lt;&gt;"",'Care Companion Tracker'!$W1243&lt;&gt;"",'Care Companion Tracker'!$Y1243&lt;&gt;""),AND('Care Companion Tracker'!$Z1243&lt;&gt;"",'Care Companion Tracker'!$K1243="Procedure",'Care Companion Tracker'!$U1243&lt;&gt;""),AND('Care Companion Tracker'!$Z1243&lt;&gt;"",'Care Companion Tracker'!$K1243="Observation",'Care Companion Tracker'!$U1243&lt;&gt;"")),"Discharged &amp; completed",IF(AND('Care Companion Tracker'!$Z1243&lt;&gt;"",'Care Companion Tracker'!$U1243&lt;&gt;"",'Care Companion Tracker'!$W1243=""),"Discharged but no practical", IF(AND('Care Companion Tracker'!$Z1243&lt;&gt;"",'Care Companion Tracker'!$U1243&lt;&gt;"",'Care Companion Tracker'!$K1243="Surgery",'Care Companion Tracker'!$Y1243=""),"Discharged but no evaluation",IF(AND('Care Companion Tracker'!$Z1243&lt;&gt;"",'Care Companion Tracker'!$U1243=""),"Discharged but no class","Completed but not discharged")))))))</f>
        <v>Class not attended</v>
      </c>
      <c r="E1243" s="129" t="str">
        <f>IF(Table4[[#This Row],[DOA (DD/MM/YY)]]="","",TEXT(Table4[[#This Row],[DOA (DD/MM/YY)]],"mmm-yy"))</f>
        <v/>
      </c>
      <c r="F1243" s="148" t="str">
        <f>IF('Patient Admission Report'!H1238="","",'Patient Admission Report'!H1238)</f>
        <v/>
      </c>
      <c r="G1243" s="112" t="str">
        <f>IFERROR(IF('Patient Admission Report'!B1238="","",'Patient Admission Report'!B1238),"")</f>
        <v/>
      </c>
      <c r="H1243" s="68" t="str">
        <f>IFERROR(IF('Patient Admission Report'!C1238="","",'Patient Admission Report'!C1238),"")</f>
        <v/>
      </c>
      <c r="I1243" s="77" t="str">
        <f>IFERROR(IF('Patient Admission Report'!D1238="","",'Patient Admission Report'!D1238),"")</f>
        <v/>
      </c>
      <c r="J1243" s="68" t="str">
        <f>IFERROR(IF('Patient Admission Report'!E1238="","",'Patient Admission Report'!E1238),"")</f>
        <v/>
      </c>
      <c r="K1243" s="68" t="str">
        <f>IFERROR(IF('Patient Admission Report'!F1238="","",'Patient Admission Report'!F1238),"")</f>
        <v/>
      </c>
      <c r="L1243" s="68" t="str">
        <f>IFERROR(IF('Patient Admission Report'!G1238="","",'Patient Admission Report'!G1238),"")</f>
        <v/>
      </c>
      <c r="M1243" s="133" t="str">
        <f>IFERROR(IF('Patient Admission Report'!I1238="","",'Patient Admission Report'!I1238),"")</f>
        <v/>
      </c>
      <c r="N1243" s="124"/>
      <c r="O1243" s="116"/>
      <c r="P1243" s="72"/>
      <c r="Q1243" s="73"/>
      <c r="R1243" s="72"/>
      <c r="S1243" s="72"/>
      <c r="T1243" s="73"/>
      <c r="U1243" s="69"/>
      <c r="V1243" s="69"/>
      <c r="W1243" s="136"/>
      <c r="X1243" s="139"/>
      <c r="Y1243" s="121"/>
      <c r="Z1243" s="143" t="str">
        <f>IFERROR(VLOOKUP('Care Companion Tracker'!$G1243,'Patient Discharge Report'!$B$11:$E$1048576,3,FALSE),"")</f>
        <v/>
      </c>
      <c r="AA1243" s="94" t="str">
        <f>IFERROR(VLOOKUP('Care Companion Tracker'!$G1243,'Patient Discharge Report'!$B$11:$E$1048576,4,FALSE),"")</f>
        <v/>
      </c>
      <c r="AB1243" s="179">
        <f>ROUND(IF('Care Companion Tracker'!$Z1243="",0,('Care Companion Tracker'!$Z1243-'Care Companion Tracker'!$F1243)),0)</f>
        <v>0</v>
      </c>
      <c r="AC1243" s="116"/>
      <c r="AD1243" s="95"/>
    </row>
    <row r="1244" spans="2:30">
      <c r="B1244" s="67">
        <f t="shared" si="38"/>
        <v>1229</v>
      </c>
      <c r="C1244" s="68" t="str">
        <f t="shared" si="39"/>
        <v>Hyderabad</v>
      </c>
      <c r="D1244" s="93" t="str">
        <f>IF(AND('Care Companion Tracker'!$U1244="", 'Care Companion Tracker'!$Z1244=""),"Class not attended", IF(AND('Care Companion Tracker'!$Z1244="",'Care Companion Tracker'!$U1244&lt;&gt;"",$K1244="Surgery",$W1244=""),"Practical Left", IF(AND('Care Companion Tracker'!$Z1244="",'Care Companion Tracker'!$U1244&lt;&gt;"",'Care Companion Tracker'!$K1244="Surgery",'Care Companion Tracker'!$Y1244=""),"Evaluation left",IF(OR(AND('Care Companion Tracker'!$Z1244&lt;&gt;"",'Care Companion Tracker'!$K1244="Surgery",'Care Companion Tracker'!$U1244&lt;&gt;"",'Care Companion Tracker'!$W1244&lt;&gt;"",'Care Companion Tracker'!$Y1244&lt;&gt;""),AND('Care Companion Tracker'!$Z1244&lt;&gt;"",'Care Companion Tracker'!$K1244="Procedure",'Care Companion Tracker'!$U1244&lt;&gt;""),AND('Care Companion Tracker'!$Z1244&lt;&gt;"",'Care Companion Tracker'!$K1244="Observation",'Care Companion Tracker'!$U1244&lt;&gt;"")),"Discharged &amp; completed",IF(AND('Care Companion Tracker'!$Z1244&lt;&gt;"",'Care Companion Tracker'!$U1244&lt;&gt;"",'Care Companion Tracker'!$W1244=""),"Discharged but no practical", IF(AND('Care Companion Tracker'!$Z1244&lt;&gt;"",'Care Companion Tracker'!$U1244&lt;&gt;"",'Care Companion Tracker'!$K1244="Surgery",'Care Companion Tracker'!$Y1244=""),"Discharged but no evaluation",IF(AND('Care Companion Tracker'!$Z1244&lt;&gt;"",'Care Companion Tracker'!$U1244=""),"Discharged but no class","Completed but not discharged")))))))</f>
        <v>Class not attended</v>
      </c>
      <c r="E1244" s="129" t="str">
        <f>IF(Table4[[#This Row],[DOA (DD/MM/YY)]]="","",TEXT(Table4[[#This Row],[DOA (DD/MM/YY)]],"mmm-yy"))</f>
        <v/>
      </c>
      <c r="F1244" s="148" t="str">
        <f>IF('Patient Admission Report'!H1239="","",'Patient Admission Report'!H1239)</f>
        <v/>
      </c>
      <c r="G1244" s="112" t="str">
        <f>IFERROR(IF('Patient Admission Report'!B1239="","",'Patient Admission Report'!B1239),"")</f>
        <v/>
      </c>
      <c r="H1244" s="68" t="str">
        <f>IFERROR(IF('Patient Admission Report'!C1239="","",'Patient Admission Report'!C1239),"")</f>
        <v/>
      </c>
      <c r="I1244" s="77" t="str">
        <f>IFERROR(IF('Patient Admission Report'!D1239="","",'Patient Admission Report'!D1239),"")</f>
        <v/>
      </c>
      <c r="J1244" s="68" t="str">
        <f>IFERROR(IF('Patient Admission Report'!E1239="","",'Patient Admission Report'!E1239),"")</f>
        <v/>
      </c>
      <c r="K1244" s="68" t="str">
        <f>IFERROR(IF('Patient Admission Report'!F1239="","",'Patient Admission Report'!F1239),"")</f>
        <v/>
      </c>
      <c r="L1244" s="68" t="str">
        <f>IFERROR(IF('Patient Admission Report'!G1239="","",'Patient Admission Report'!G1239),"")</f>
        <v/>
      </c>
      <c r="M1244" s="133" t="str">
        <f>IFERROR(IF('Patient Admission Report'!I1239="","",'Patient Admission Report'!I1239),"")</f>
        <v/>
      </c>
      <c r="N1244" s="124"/>
      <c r="O1244" s="116"/>
      <c r="P1244" s="72"/>
      <c r="Q1244" s="73"/>
      <c r="R1244" s="72"/>
      <c r="S1244" s="72"/>
      <c r="T1244" s="73"/>
      <c r="U1244" s="69"/>
      <c r="V1244" s="69"/>
      <c r="W1244" s="136"/>
      <c r="X1244" s="139"/>
      <c r="Y1244" s="121"/>
      <c r="Z1244" s="143" t="str">
        <f>IFERROR(VLOOKUP('Care Companion Tracker'!$G1244,'Patient Discharge Report'!$B$11:$E$1048576,3,FALSE),"")</f>
        <v/>
      </c>
      <c r="AA1244" s="94" t="str">
        <f>IFERROR(VLOOKUP('Care Companion Tracker'!$G1244,'Patient Discharge Report'!$B$11:$E$1048576,4,FALSE),"")</f>
        <v/>
      </c>
      <c r="AB1244" s="179">
        <f>ROUND(IF('Care Companion Tracker'!$Z1244="",0,('Care Companion Tracker'!$Z1244-'Care Companion Tracker'!$F1244)),0)</f>
        <v>0</v>
      </c>
      <c r="AC1244" s="116"/>
      <c r="AD1244" s="95"/>
    </row>
    <row r="1245" spans="2:30">
      <c r="B1245" s="67">
        <f t="shared" si="38"/>
        <v>1230</v>
      </c>
      <c r="C1245" s="68" t="str">
        <f t="shared" si="39"/>
        <v>Hyderabad</v>
      </c>
      <c r="D1245" s="93" t="str">
        <f>IF(AND('Care Companion Tracker'!$U1245="", 'Care Companion Tracker'!$Z1245=""),"Class not attended", IF(AND('Care Companion Tracker'!$Z1245="",'Care Companion Tracker'!$U1245&lt;&gt;"",$K1245="Surgery",$W1245=""),"Practical Left", IF(AND('Care Companion Tracker'!$Z1245="",'Care Companion Tracker'!$U1245&lt;&gt;"",'Care Companion Tracker'!$K1245="Surgery",'Care Companion Tracker'!$Y1245=""),"Evaluation left",IF(OR(AND('Care Companion Tracker'!$Z1245&lt;&gt;"",'Care Companion Tracker'!$K1245="Surgery",'Care Companion Tracker'!$U1245&lt;&gt;"",'Care Companion Tracker'!$W1245&lt;&gt;"",'Care Companion Tracker'!$Y1245&lt;&gt;""),AND('Care Companion Tracker'!$Z1245&lt;&gt;"",'Care Companion Tracker'!$K1245="Procedure",'Care Companion Tracker'!$U1245&lt;&gt;""),AND('Care Companion Tracker'!$Z1245&lt;&gt;"",'Care Companion Tracker'!$K1245="Observation",'Care Companion Tracker'!$U1245&lt;&gt;"")),"Discharged &amp; completed",IF(AND('Care Companion Tracker'!$Z1245&lt;&gt;"",'Care Companion Tracker'!$U1245&lt;&gt;"",'Care Companion Tracker'!$W1245=""),"Discharged but no practical", IF(AND('Care Companion Tracker'!$Z1245&lt;&gt;"",'Care Companion Tracker'!$U1245&lt;&gt;"",'Care Companion Tracker'!$K1245="Surgery",'Care Companion Tracker'!$Y1245=""),"Discharged but no evaluation",IF(AND('Care Companion Tracker'!$Z1245&lt;&gt;"",'Care Companion Tracker'!$U1245=""),"Discharged but no class","Completed but not discharged")))))))</f>
        <v>Class not attended</v>
      </c>
      <c r="E1245" s="129" t="str">
        <f>IF(Table4[[#This Row],[DOA (DD/MM/YY)]]="","",TEXT(Table4[[#This Row],[DOA (DD/MM/YY)]],"mmm-yy"))</f>
        <v/>
      </c>
      <c r="F1245" s="148" t="str">
        <f>IF('Patient Admission Report'!H1240="","",'Patient Admission Report'!H1240)</f>
        <v/>
      </c>
      <c r="G1245" s="112" t="str">
        <f>IFERROR(IF('Patient Admission Report'!B1240="","",'Patient Admission Report'!B1240),"")</f>
        <v/>
      </c>
      <c r="H1245" s="70" t="str">
        <f>IFERROR(IF('Patient Admission Report'!C1240="","",'Patient Admission Report'!C1240),"")</f>
        <v/>
      </c>
      <c r="I1245" s="77" t="str">
        <f>IFERROR(IF('Patient Admission Report'!D1240="","",'Patient Admission Report'!D1240),"")</f>
        <v/>
      </c>
      <c r="J1245" s="70" t="str">
        <f>IFERROR(IF('Patient Admission Report'!E1240="","",'Patient Admission Report'!E1240),"")</f>
        <v/>
      </c>
      <c r="K1245" s="70" t="str">
        <f>IFERROR(IF('Patient Admission Report'!F1240="","",'Patient Admission Report'!F1240),"")</f>
        <v/>
      </c>
      <c r="L1245" s="70" t="str">
        <f>IFERROR(IF('Patient Admission Report'!G1240="","",'Patient Admission Report'!G1240),"")</f>
        <v/>
      </c>
      <c r="M1245" s="134" t="str">
        <f>IFERROR(IF('Patient Admission Report'!I1240="","",'Patient Admission Report'!I1240),"")</f>
        <v/>
      </c>
      <c r="N1245" s="124"/>
      <c r="O1245" s="116"/>
      <c r="P1245" s="72"/>
      <c r="Q1245" s="73"/>
      <c r="R1245" s="72"/>
      <c r="S1245" s="72"/>
      <c r="T1245" s="73"/>
      <c r="U1245" s="69"/>
      <c r="V1245" s="69"/>
      <c r="W1245" s="136"/>
      <c r="X1245" s="139"/>
      <c r="Y1245" s="121"/>
      <c r="Z1245" s="143" t="str">
        <f>IFERROR(VLOOKUP('Care Companion Tracker'!$G1245,'Patient Discharge Report'!$B$11:$E$1048576,3,FALSE),"")</f>
        <v/>
      </c>
      <c r="AA1245" s="94" t="str">
        <f>IFERROR(VLOOKUP('Care Companion Tracker'!$G1245,'Patient Discharge Report'!$B$11:$E$1048576,4,FALSE),"")</f>
        <v/>
      </c>
      <c r="AB1245" s="179">
        <f>ROUND(IF('Care Companion Tracker'!$Z1245="",0,('Care Companion Tracker'!$Z1245-'Care Companion Tracker'!$F1245)),0)</f>
        <v>0</v>
      </c>
      <c r="AC1245" s="116"/>
      <c r="AD1245" s="95"/>
    </row>
    <row r="1246" spans="2:30">
      <c r="B1246" s="67">
        <f t="shared" si="38"/>
        <v>1231</v>
      </c>
      <c r="C1246" s="68" t="str">
        <f t="shared" si="39"/>
        <v>Hyderabad</v>
      </c>
      <c r="D1246" s="93" t="str">
        <f>IF(AND('Care Companion Tracker'!$U1246="", 'Care Companion Tracker'!$Z1246=""),"Class not attended", IF(AND('Care Companion Tracker'!$Z1246="",'Care Companion Tracker'!$U1246&lt;&gt;"",$K1246="Surgery",$W1246=""),"Practical Left", IF(AND('Care Companion Tracker'!$Z1246="",'Care Companion Tracker'!$U1246&lt;&gt;"",'Care Companion Tracker'!$K1246="Surgery",'Care Companion Tracker'!$Y1246=""),"Evaluation left",IF(OR(AND('Care Companion Tracker'!$Z1246&lt;&gt;"",'Care Companion Tracker'!$K1246="Surgery",'Care Companion Tracker'!$U1246&lt;&gt;"",'Care Companion Tracker'!$W1246&lt;&gt;"",'Care Companion Tracker'!$Y1246&lt;&gt;""),AND('Care Companion Tracker'!$Z1246&lt;&gt;"",'Care Companion Tracker'!$K1246="Procedure",'Care Companion Tracker'!$U1246&lt;&gt;""),AND('Care Companion Tracker'!$Z1246&lt;&gt;"",'Care Companion Tracker'!$K1246="Observation",'Care Companion Tracker'!$U1246&lt;&gt;"")),"Discharged &amp; completed",IF(AND('Care Companion Tracker'!$Z1246&lt;&gt;"",'Care Companion Tracker'!$U1246&lt;&gt;"",'Care Companion Tracker'!$W1246=""),"Discharged but no practical", IF(AND('Care Companion Tracker'!$Z1246&lt;&gt;"",'Care Companion Tracker'!$U1246&lt;&gt;"",'Care Companion Tracker'!$K1246="Surgery",'Care Companion Tracker'!$Y1246=""),"Discharged but no evaluation",IF(AND('Care Companion Tracker'!$Z1246&lt;&gt;"",'Care Companion Tracker'!$U1246=""),"Discharged but no class","Completed but not discharged")))))))</f>
        <v>Class not attended</v>
      </c>
      <c r="E1246" s="129" t="str">
        <f>IF(Table4[[#This Row],[DOA (DD/MM/YY)]]="","",TEXT(Table4[[#This Row],[DOA (DD/MM/YY)]],"mmm-yy"))</f>
        <v/>
      </c>
      <c r="F1246" s="148" t="str">
        <f>IF('Patient Admission Report'!H1241="","",'Patient Admission Report'!H1241)</f>
        <v/>
      </c>
      <c r="G1246" s="112" t="str">
        <f>IFERROR(IF('Patient Admission Report'!B1241="","",'Patient Admission Report'!B1241),"")</f>
        <v/>
      </c>
      <c r="H1246" s="68" t="str">
        <f>IFERROR(IF('Patient Admission Report'!C1241="","",'Patient Admission Report'!C1241),"")</f>
        <v/>
      </c>
      <c r="I1246" s="77" t="str">
        <f>IFERROR(IF('Patient Admission Report'!D1241="","",'Patient Admission Report'!D1241),"")</f>
        <v/>
      </c>
      <c r="J1246" s="68" t="str">
        <f>IFERROR(IF('Patient Admission Report'!E1241="","",'Patient Admission Report'!E1241),"")</f>
        <v/>
      </c>
      <c r="K1246" s="68" t="str">
        <f>IFERROR(IF('Patient Admission Report'!F1241="","",'Patient Admission Report'!F1241),"")</f>
        <v/>
      </c>
      <c r="L1246" s="68" t="str">
        <f>IFERROR(IF('Patient Admission Report'!G1241="","",'Patient Admission Report'!G1241),"")</f>
        <v/>
      </c>
      <c r="M1246" s="133" t="str">
        <f>IFERROR(IF('Patient Admission Report'!I1241="","",'Patient Admission Report'!I1241),"")</f>
        <v/>
      </c>
      <c r="N1246" s="124"/>
      <c r="O1246" s="116"/>
      <c r="P1246" s="72"/>
      <c r="Q1246" s="73"/>
      <c r="R1246" s="72"/>
      <c r="S1246" s="72"/>
      <c r="T1246" s="73"/>
      <c r="U1246" s="69"/>
      <c r="V1246" s="69"/>
      <c r="W1246" s="136"/>
      <c r="X1246" s="139"/>
      <c r="Y1246" s="121"/>
      <c r="Z1246" s="143" t="str">
        <f>IFERROR(VLOOKUP('Care Companion Tracker'!$G1246,'Patient Discharge Report'!$B$11:$E$1048576,3,FALSE),"")</f>
        <v/>
      </c>
      <c r="AA1246" s="94" t="str">
        <f>IFERROR(VLOOKUP('Care Companion Tracker'!$G1246,'Patient Discharge Report'!$B$11:$E$1048576,4,FALSE),"")</f>
        <v/>
      </c>
      <c r="AB1246" s="179">
        <f>ROUND(IF('Care Companion Tracker'!$Z1246="",0,('Care Companion Tracker'!$Z1246-'Care Companion Tracker'!$F1246)),0)</f>
        <v>0</v>
      </c>
      <c r="AC1246" s="116"/>
      <c r="AD1246" s="95"/>
    </row>
    <row r="1247" spans="2:30">
      <c r="B1247" s="67">
        <f t="shared" si="38"/>
        <v>1232</v>
      </c>
      <c r="C1247" s="68" t="str">
        <f t="shared" si="39"/>
        <v>Hyderabad</v>
      </c>
      <c r="D1247" s="93" t="str">
        <f>IF(AND('Care Companion Tracker'!$U1247="", 'Care Companion Tracker'!$Z1247=""),"Class not attended", IF(AND('Care Companion Tracker'!$Z1247="",'Care Companion Tracker'!$U1247&lt;&gt;"",$K1247="Surgery",$W1247=""),"Practical Left", IF(AND('Care Companion Tracker'!$Z1247="",'Care Companion Tracker'!$U1247&lt;&gt;"",'Care Companion Tracker'!$K1247="Surgery",'Care Companion Tracker'!$Y1247=""),"Evaluation left",IF(OR(AND('Care Companion Tracker'!$Z1247&lt;&gt;"",'Care Companion Tracker'!$K1247="Surgery",'Care Companion Tracker'!$U1247&lt;&gt;"",'Care Companion Tracker'!$W1247&lt;&gt;"",'Care Companion Tracker'!$Y1247&lt;&gt;""),AND('Care Companion Tracker'!$Z1247&lt;&gt;"",'Care Companion Tracker'!$K1247="Procedure",'Care Companion Tracker'!$U1247&lt;&gt;""),AND('Care Companion Tracker'!$Z1247&lt;&gt;"",'Care Companion Tracker'!$K1247="Observation",'Care Companion Tracker'!$U1247&lt;&gt;"")),"Discharged &amp; completed",IF(AND('Care Companion Tracker'!$Z1247&lt;&gt;"",'Care Companion Tracker'!$U1247&lt;&gt;"",'Care Companion Tracker'!$W1247=""),"Discharged but no practical", IF(AND('Care Companion Tracker'!$Z1247&lt;&gt;"",'Care Companion Tracker'!$U1247&lt;&gt;"",'Care Companion Tracker'!$K1247="Surgery",'Care Companion Tracker'!$Y1247=""),"Discharged but no evaluation",IF(AND('Care Companion Tracker'!$Z1247&lt;&gt;"",'Care Companion Tracker'!$U1247=""),"Discharged but no class","Completed but not discharged")))))))</f>
        <v>Class not attended</v>
      </c>
      <c r="E1247" s="129" t="str">
        <f>IF(Table4[[#This Row],[DOA (DD/MM/YY)]]="","",TEXT(Table4[[#This Row],[DOA (DD/MM/YY)]],"mmm-yy"))</f>
        <v/>
      </c>
      <c r="F1247" s="148" t="str">
        <f>IF('Patient Admission Report'!H1242="","",'Patient Admission Report'!H1242)</f>
        <v/>
      </c>
      <c r="G1247" s="112" t="str">
        <f>IFERROR(IF('Patient Admission Report'!B1242="","",'Patient Admission Report'!B1242),"")</f>
        <v/>
      </c>
      <c r="H1247" s="68" t="str">
        <f>IFERROR(IF('Patient Admission Report'!C1242="","",'Patient Admission Report'!C1242),"")</f>
        <v/>
      </c>
      <c r="I1247" s="77" t="str">
        <f>IFERROR(IF('Patient Admission Report'!D1242="","",'Patient Admission Report'!D1242),"")</f>
        <v/>
      </c>
      <c r="J1247" s="68" t="str">
        <f>IFERROR(IF('Patient Admission Report'!E1242="","",'Patient Admission Report'!E1242),"")</f>
        <v/>
      </c>
      <c r="K1247" s="68" t="str">
        <f>IFERROR(IF('Patient Admission Report'!F1242="","",'Patient Admission Report'!F1242),"")</f>
        <v/>
      </c>
      <c r="L1247" s="68" t="str">
        <f>IFERROR(IF('Patient Admission Report'!G1242="","",'Patient Admission Report'!G1242),"")</f>
        <v/>
      </c>
      <c r="M1247" s="133" t="str">
        <f>IFERROR(IF('Patient Admission Report'!I1242="","",'Patient Admission Report'!I1242),"")</f>
        <v/>
      </c>
      <c r="N1247" s="124"/>
      <c r="O1247" s="116"/>
      <c r="P1247" s="72"/>
      <c r="Q1247" s="73"/>
      <c r="R1247" s="72"/>
      <c r="S1247" s="72"/>
      <c r="T1247" s="73"/>
      <c r="U1247" s="69"/>
      <c r="V1247" s="69"/>
      <c r="W1247" s="136"/>
      <c r="X1247" s="139"/>
      <c r="Y1247" s="121"/>
      <c r="Z1247" s="143" t="str">
        <f>IFERROR(VLOOKUP('Care Companion Tracker'!$G1247,'Patient Discharge Report'!$B$11:$E$1048576,3,FALSE),"")</f>
        <v/>
      </c>
      <c r="AA1247" s="94" t="str">
        <f>IFERROR(VLOOKUP('Care Companion Tracker'!$G1247,'Patient Discharge Report'!$B$11:$E$1048576,4,FALSE),"")</f>
        <v/>
      </c>
      <c r="AB1247" s="179">
        <f>ROUND(IF('Care Companion Tracker'!$Z1247="",0,('Care Companion Tracker'!$Z1247-'Care Companion Tracker'!$F1247)),0)</f>
        <v>0</v>
      </c>
      <c r="AC1247" s="116"/>
      <c r="AD1247" s="95"/>
    </row>
    <row r="1248" spans="2:30">
      <c r="B1248" s="67">
        <f t="shared" si="38"/>
        <v>1233</v>
      </c>
      <c r="C1248" s="68" t="str">
        <f t="shared" si="39"/>
        <v>Hyderabad</v>
      </c>
      <c r="D1248" s="93" t="str">
        <f>IF(AND('Care Companion Tracker'!$U1248="", 'Care Companion Tracker'!$Z1248=""),"Class not attended", IF(AND('Care Companion Tracker'!$Z1248="",'Care Companion Tracker'!$U1248&lt;&gt;"",$K1248="Surgery",$W1248=""),"Practical Left", IF(AND('Care Companion Tracker'!$Z1248="",'Care Companion Tracker'!$U1248&lt;&gt;"",'Care Companion Tracker'!$K1248="Surgery",'Care Companion Tracker'!$Y1248=""),"Evaluation left",IF(OR(AND('Care Companion Tracker'!$Z1248&lt;&gt;"",'Care Companion Tracker'!$K1248="Surgery",'Care Companion Tracker'!$U1248&lt;&gt;"",'Care Companion Tracker'!$W1248&lt;&gt;"",'Care Companion Tracker'!$Y1248&lt;&gt;""),AND('Care Companion Tracker'!$Z1248&lt;&gt;"",'Care Companion Tracker'!$K1248="Procedure",'Care Companion Tracker'!$U1248&lt;&gt;""),AND('Care Companion Tracker'!$Z1248&lt;&gt;"",'Care Companion Tracker'!$K1248="Observation",'Care Companion Tracker'!$U1248&lt;&gt;"")),"Discharged &amp; completed",IF(AND('Care Companion Tracker'!$Z1248&lt;&gt;"",'Care Companion Tracker'!$U1248&lt;&gt;"",'Care Companion Tracker'!$W1248=""),"Discharged but no practical", IF(AND('Care Companion Tracker'!$Z1248&lt;&gt;"",'Care Companion Tracker'!$U1248&lt;&gt;"",'Care Companion Tracker'!$K1248="Surgery",'Care Companion Tracker'!$Y1248=""),"Discharged but no evaluation",IF(AND('Care Companion Tracker'!$Z1248&lt;&gt;"",'Care Companion Tracker'!$U1248=""),"Discharged but no class","Completed but not discharged")))))))</f>
        <v>Class not attended</v>
      </c>
      <c r="E1248" s="129" t="str">
        <f>IF(Table4[[#This Row],[DOA (DD/MM/YY)]]="","",TEXT(Table4[[#This Row],[DOA (DD/MM/YY)]],"mmm-yy"))</f>
        <v/>
      </c>
      <c r="F1248" s="148" t="str">
        <f>IF('Patient Admission Report'!H1243="","",'Patient Admission Report'!H1243)</f>
        <v/>
      </c>
      <c r="G1248" s="112" t="str">
        <f>IFERROR(IF('Patient Admission Report'!B1243="","",'Patient Admission Report'!B1243),"")</f>
        <v/>
      </c>
      <c r="H1248" s="68" t="str">
        <f>IFERROR(IF('Patient Admission Report'!C1243="","",'Patient Admission Report'!C1243),"")</f>
        <v/>
      </c>
      <c r="I1248" s="77" t="str">
        <f>IFERROR(IF('Patient Admission Report'!D1243="","",'Patient Admission Report'!D1243),"")</f>
        <v/>
      </c>
      <c r="J1248" s="68" t="str">
        <f>IFERROR(IF('Patient Admission Report'!E1243="","",'Patient Admission Report'!E1243),"")</f>
        <v/>
      </c>
      <c r="K1248" s="68" t="str">
        <f>IFERROR(IF('Patient Admission Report'!F1243="","",'Patient Admission Report'!F1243),"")</f>
        <v/>
      </c>
      <c r="L1248" s="68" t="str">
        <f>IFERROR(IF('Patient Admission Report'!G1243="","",'Patient Admission Report'!G1243),"")</f>
        <v/>
      </c>
      <c r="M1248" s="133" t="str">
        <f>IFERROR(IF('Patient Admission Report'!I1243="","",'Patient Admission Report'!I1243),"")</f>
        <v/>
      </c>
      <c r="N1248" s="124"/>
      <c r="O1248" s="116"/>
      <c r="P1248" s="72"/>
      <c r="Q1248" s="73"/>
      <c r="R1248" s="72"/>
      <c r="S1248" s="72"/>
      <c r="T1248" s="73"/>
      <c r="U1248" s="69"/>
      <c r="V1248" s="69"/>
      <c r="W1248" s="136"/>
      <c r="X1248" s="139"/>
      <c r="Y1248" s="121"/>
      <c r="Z1248" s="143" t="str">
        <f>IFERROR(VLOOKUP('Care Companion Tracker'!$G1248,'Patient Discharge Report'!$B$11:$E$1048576,3,FALSE),"")</f>
        <v/>
      </c>
      <c r="AA1248" s="94" t="str">
        <f>IFERROR(VLOOKUP('Care Companion Tracker'!$G1248,'Patient Discharge Report'!$B$11:$E$1048576,4,FALSE),"")</f>
        <v/>
      </c>
      <c r="AB1248" s="179">
        <f>ROUND(IF('Care Companion Tracker'!$Z1248="",0,('Care Companion Tracker'!$Z1248-'Care Companion Tracker'!$F1248)),0)</f>
        <v>0</v>
      </c>
      <c r="AC1248" s="116"/>
      <c r="AD1248" s="95"/>
    </row>
    <row r="1249" spans="2:30">
      <c r="B1249" s="67">
        <f t="shared" si="38"/>
        <v>1234</v>
      </c>
      <c r="C1249" s="68" t="str">
        <f t="shared" si="39"/>
        <v>Hyderabad</v>
      </c>
      <c r="D1249" s="93" t="str">
        <f>IF(AND('Care Companion Tracker'!$U1249="", 'Care Companion Tracker'!$Z1249=""),"Class not attended", IF(AND('Care Companion Tracker'!$Z1249="",'Care Companion Tracker'!$U1249&lt;&gt;"",$K1249="Surgery",$W1249=""),"Practical Left", IF(AND('Care Companion Tracker'!$Z1249="",'Care Companion Tracker'!$U1249&lt;&gt;"",'Care Companion Tracker'!$K1249="Surgery",'Care Companion Tracker'!$Y1249=""),"Evaluation left",IF(OR(AND('Care Companion Tracker'!$Z1249&lt;&gt;"",'Care Companion Tracker'!$K1249="Surgery",'Care Companion Tracker'!$U1249&lt;&gt;"",'Care Companion Tracker'!$W1249&lt;&gt;"",'Care Companion Tracker'!$Y1249&lt;&gt;""),AND('Care Companion Tracker'!$Z1249&lt;&gt;"",'Care Companion Tracker'!$K1249="Procedure",'Care Companion Tracker'!$U1249&lt;&gt;""),AND('Care Companion Tracker'!$Z1249&lt;&gt;"",'Care Companion Tracker'!$K1249="Observation",'Care Companion Tracker'!$U1249&lt;&gt;"")),"Discharged &amp; completed",IF(AND('Care Companion Tracker'!$Z1249&lt;&gt;"",'Care Companion Tracker'!$U1249&lt;&gt;"",'Care Companion Tracker'!$W1249=""),"Discharged but no practical", IF(AND('Care Companion Tracker'!$Z1249&lt;&gt;"",'Care Companion Tracker'!$U1249&lt;&gt;"",'Care Companion Tracker'!$K1249="Surgery",'Care Companion Tracker'!$Y1249=""),"Discharged but no evaluation",IF(AND('Care Companion Tracker'!$Z1249&lt;&gt;"",'Care Companion Tracker'!$U1249=""),"Discharged but no class","Completed but not discharged")))))))</f>
        <v>Class not attended</v>
      </c>
      <c r="E1249" s="129" t="str">
        <f>IF(Table4[[#This Row],[DOA (DD/MM/YY)]]="","",TEXT(Table4[[#This Row],[DOA (DD/MM/YY)]],"mmm-yy"))</f>
        <v/>
      </c>
      <c r="F1249" s="148" t="str">
        <f>IF('Patient Admission Report'!H1244="","",'Patient Admission Report'!H1244)</f>
        <v/>
      </c>
      <c r="G1249" s="112" t="str">
        <f>IFERROR(IF('Patient Admission Report'!B1244="","",'Patient Admission Report'!B1244),"")</f>
        <v/>
      </c>
      <c r="H1249" s="68" t="str">
        <f>IFERROR(IF('Patient Admission Report'!C1244="","",'Patient Admission Report'!C1244),"")</f>
        <v/>
      </c>
      <c r="I1249" s="77" t="str">
        <f>IFERROR(IF('Patient Admission Report'!D1244="","",'Patient Admission Report'!D1244),"")</f>
        <v/>
      </c>
      <c r="J1249" s="68" t="str">
        <f>IFERROR(IF('Patient Admission Report'!E1244="","",'Patient Admission Report'!E1244),"")</f>
        <v/>
      </c>
      <c r="K1249" s="68" t="str">
        <f>IFERROR(IF('Patient Admission Report'!F1244="","",'Patient Admission Report'!F1244),"")</f>
        <v/>
      </c>
      <c r="L1249" s="68" t="str">
        <f>IFERROR(IF('Patient Admission Report'!G1244="","",'Patient Admission Report'!G1244),"")</f>
        <v/>
      </c>
      <c r="M1249" s="133" t="str">
        <f>IFERROR(IF('Patient Admission Report'!I1244="","",'Patient Admission Report'!I1244),"")</f>
        <v/>
      </c>
      <c r="N1249" s="124"/>
      <c r="O1249" s="116"/>
      <c r="P1249" s="72"/>
      <c r="Q1249" s="73"/>
      <c r="R1249" s="72"/>
      <c r="S1249" s="72"/>
      <c r="T1249" s="73"/>
      <c r="U1249" s="69"/>
      <c r="V1249" s="69"/>
      <c r="W1249" s="136"/>
      <c r="X1249" s="139"/>
      <c r="Y1249" s="121"/>
      <c r="Z1249" s="143" t="str">
        <f>IFERROR(VLOOKUP('Care Companion Tracker'!$G1249,'Patient Discharge Report'!$B$11:$E$1048576,3,FALSE),"")</f>
        <v/>
      </c>
      <c r="AA1249" s="94" t="str">
        <f>IFERROR(VLOOKUP('Care Companion Tracker'!$G1249,'Patient Discharge Report'!$B$11:$E$1048576,4,FALSE),"")</f>
        <v/>
      </c>
      <c r="AB1249" s="179">
        <f>ROUND(IF('Care Companion Tracker'!$Z1249="",0,('Care Companion Tracker'!$Z1249-'Care Companion Tracker'!$F1249)),0)</f>
        <v>0</v>
      </c>
      <c r="AC1249" s="116"/>
      <c r="AD1249" s="95"/>
    </row>
    <row r="1250" spans="2:30">
      <c r="B1250" s="67">
        <f t="shared" si="38"/>
        <v>1235</v>
      </c>
      <c r="C1250" s="68" t="str">
        <f t="shared" si="39"/>
        <v>Hyderabad</v>
      </c>
      <c r="D1250" s="93" t="str">
        <f>IF(AND('Care Companion Tracker'!$U1250="", 'Care Companion Tracker'!$Z1250=""),"Class not attended", IF(AND('Care Companion Tracker'!$Z1250="",'Care Companion Tracker'!$U1250&lt;&gt;"",$K1250="Surgery",$W1250=""),"Practical Left", IF(AND('Care Companion Tracker'!$Z1250="",'Care Companion Tracker'!$U1250&lt;&gt;"",'Care Companion Tracker'!$K1250="Surgery",'Care Companion Tracker'!$Y1250=""),"Evaluation left",IF(OR(AND('Care Companion Tracker'!$Z1250&lt;&gt;"",'Care Companion Tracker'!$K1250="Surgery",'Care Companion Tracker'!$U1250&lt;&gt;"",'Care Companion Tracker'!$W1250&lt;&gt;"",'Care Companion Tracker'!$Y1250&lt;&gt;""),AND('Care Companion Tracker'!$Z1250&lt;&gt;"",'Care Companion Tracker'!$K1250="Procedure",'Care Companion Tracker'!$U1250&lt;&gt;""),AND('Care Companion Tracker'!$Z1250&lt;&gt;"",'Care Companion Tracker'!$K1250="Observation",'Care Companion Tracker'!$U1250&lt;&gt;"")),"Discharged &amp; completed",IF(AND('Care Companion Tracker'!$Z1250&lt;&gt;"",'Care Companion Tracker'!$U1250&lt;&gt;"",'Care Companion Tracker'!$W1250=""),"Discharged but no practical", IF(AND('Care Companion Tracker'!$Z1250&lt;&gt;"",'Care Companion Tracker'!$U1250&lt;&gt;"",'Care Companion Tracker'!$K1250="Surgery",'Care Companion Tracker'!$Y1250=""),"Discharged but no evaluation",IF(AND('Care Companion Tracker'!$Z1250&lt;&gt;"",'Care Companion Tracker'!$U1250=""),"Discharged but no class","Completed but not discharged")))))))</f>
        <v>Class not attended</v>
      </c>
      <c r="E1250" s="129" t="str">
        <f>IF(Table4[[#This Row],[DOA (DD/MM/YY)]]="","",TEXT(Table4[[#This Row],[DOA (DD/MM/YY)]],"mmm-yy"))</f>
        <v/>
      </c>
      <c r="F1250" s="148" t="str">
        <f>IF('Patient Admission Report'!H1245="","",'Patient Admission Report'!H1245)</f>
        <v/>
      </c>
      <c r="G1250" s="112" t="str">
        <f>IFERROR(IF('Patient Admission Report'!B1245="","",'Patient Admission Report'!B1245),"")</f>
        <v/>
      </c>
      <c r="H1250" s="68" t="str">
        <f>IFERROR(IF('Patient Admission Report'!C1245="","",'Patient Admission Report'!C1245),"")</f>
        <v/>
      </c>
      <c r="I1250" s="77" t="str">
        <f>IFERROR(IF('Patient Admission Report'!D1245="","",'Patient Admission Report'!D1245),"")</f>
        <v/>
      </c>
      <c r="J1250" s="68" t="str">
        <f>IFERROR(IF('Patient Admission Report'!E1245="","",'Patient Admission Report'!E1245),"")</f>
        <v/>
      </c>
      <c r="K1250" s="68" t="str">
        <f>IFERROR(IF('Patient Admission Report'!F1245="","",'Patient Admission Report'!F1245),"")</f>
        <v/>
      </c>
      <c r="L1250" s="68" t="str">
        <f>IFERROR(IF('Patient Admission Report'!G1245="","",'Patient Admission Report'!G1245),"")</f>
        <v/>
      </c>
      <c r="M1250" s="133" t="str">
        <f>IFERROR(IF('Patient Admission Report'!I1245="","",'Patient Admission Report'!I1245),"")</f>
        <v/>
      </c>
      <c r="N1250" s="124"/>
      <c r="O1250" s="116"/>
      <c r="P1250" s="72"/>
      <c r="Q1250" s="73"/>
      <c r="R1250" s="72"/>
      <c r="S1250" s="72"/>
      <c r="T1250" s="73"/>
      <c r="U1250" s="69"/>
      <c r="V1250" s="69"/>
      <c r="W1250" s="136"/>
      <c r="X1250" s="139"/>
      <c r="Y1250" s="121"/>
      <c r="Z1250" s="143" t="str">
        <f>IFERROR(VLOOKUP('Care Companion Tracker'!$G1250,'Patient Discharge Report'!$B$11:$E$1048576,3,FALSE),"")</f>
        <v/>
      </c>
      <c r="AA1250" s="94" t="str">
        <f>IFERROR(VLOOKUP('Care Companion Tracker'!$G1250,'Patient Discharge Report'!$B$11:$E$1048576,4,FALSE),"")</f>
        <v/>
      </c>
      <c r="AB1250" s="179">
        <f>ROUND(IF('Care Companion Tracker'!$Z1250="",0,('Care Companion Tracker'!$Z1250-'Care Companion Tracker'!$F1250)),0)</f>
        <v>0</v>
      </c>
      <c r="AC1250" s="116"/>
      <c r="AD1250" s="95"/>
    </row>
    <row r="1251" spans="2:30">
      <c r="B1251" s="67">
        <f t="shared" si="38"/>
        <v>1236</v>
      </c>
      <c r="C1251" s="68" t="str">
        <f t="shared" si="39"/>
        <v>Hyderabad</v>
      </c>
      <c r="D1251" s="93" t="str">
        <f>IF(AND('Care Companion Tracker'!$U1251="", 'Care Companion Tracker'!$Z1251=""),"Class not attended", IF(AND('Care Companion Tracker'!$Z1251="",'Care Companion Tracker'!$U1251&lt;&gt;"",$K1251="Surgery",$W1251=""),"Practical Left", IF(AND('Care Companion Tracker'!$Z1251="",'Care Companion Tracker'!$U1251&lt;&gt;"",'Care Companion Tracker'!$K1251="Surgery",'Care Companion Tracker'!$Y1251=""),"Evaluation left",IF(OR(AND('Care Companion Tracker'!$Z1251&lt;&gt;"",'Care Companion Tracker'!$K1251="Surgery",'Care Companion Tracker'!$U1251&lt;&gt;"",'Care Companion Tracker'!$W1251&lt;&gt;"",'Care Companion Tracker'!$Y1251&lt;&gt;""),AND('Care Companion Tracker'!$Z1251&lt;&gt;"",'Care Companion Tracker'!$K1251="Procedure",'Care Companion Tracker'!$U1251&lt;&gt;""),AND('Care Companion Tracker'!$Z1251&lt;&gt;"",'Care Companion Tracker'!$K1251="Observation",'Care Companion Tracker'!$U1251&lt;&gt;"")),"Discharged &amp; completed",IF(AND('Care Companion Tracker'!$Z1251&lt;&gt;"",'Care Companion Tracker'!$U1251&lt;&gt;"",'Care Companion Tracker'!$W1251=""),"Discharged but no practical", IF(AND('Care Companion Tracker'!$Z1251&lt;&gt;"",'Care Companion Tracker'!$U1251&lt;&gt;"",'Care Companion Tracker'!$K1251="Surgery",'Care Companion Tracker'!$Y1251=""),"Discharged but no evaluation",IF(AND('Care Companion Tracker'!$Z1251&lt;&gt;"",'Care Companion Tracker'!$U1251=""),"Discharged but no class","Completed but not discharged")))))))</f>
        <v>Class not attended</v>
      </c>
      <c r="E1251" s="129" t="str">
        <f>IF(Table4[[#This Row],[DOA (DD/MM/YY)]]="","",TEXT(Table4[[#This Row],[DOA (DD/MM/YY)]],"mmm-yy"))</f>
        <v/>
      </c>
      <c r="F1251" s="148" t="str">
        <f>IF('Patient Admission Report'!H1246="","",'Patient Admission Report'!H1246)</f>
        <v/>
      </c>
      <c r="G1251" s="112" t="str">
        <f>IFERROR(IF('Patient Admission Report'!B1246="","",'Patient Admission Report'!B1246),"")</f>
        <v/>
      </c>
      <c r="H1251" s="70" t="str">
        <f>IFERROR(IF('Patient Admission Report'!C1246="","",'Patient Admission Report'!C1246),"")</f>
        <v/>
      </c>
      <c r="I1251" s="77" t="str">
        <f>IFERROR(IF('Patient Admission Report'!D1246="","",'Patient Admission Report'!D1246),"")</f>
        <v/>
      </c>
      <c r="J1251" s="70" t="str">
        <f>IFERROR(IF('Patient Admission Report'!E1246="","",'Patient Admission Report'!E1246),"")</f>
        <v/>
      </c>
      <c r="K1251" s="70" t="str">
        <f>IFERROR(IF('Patient Admission Report'!F1246="","",'Patient Admission Report'!F1246),"")</f>
        <v/>
      </c>
      <c r="L1251" s="70" t="str">
        <f>IFERROR(IF('Patient Admission Report'!G1246="","",'Patient Admission Report'!G1246),"")</f>
        <v/>
      </c>
      <c r="M1251" s="134" t="str">
        <f>IFERROR(IF('Patient Admission Report'!I1246="","",'Patient Admission Report'!I1246),"")</f>
        <v/>
      </c>
      <c r="N1251" s="124"/>
      <c r="O1251" s="116"/>
      <c r="P1251" s="72"/>
      <c r="Q1251" s="73"/>
      <c r="R1251" s="72"/>
      <c r="S1251" s="72"/>
      <c r="T1251" s="73"/>
      <c r="U1251" s="69"/>
      <c r="V1251" s="69"/>
      <c r="W1251" s="136"/>
      <c r="X1251" s="139"/>
      <c r="Y1251" s="121"/>
      <c r="Z1251" s="143" t="str">
        <f>IFERROR(VLOOKUP('Care Companion Tracker'!$G1251,'Patient Discharge Report'!$B$11:$E$1048576,3,FALSE),"")</f>
        <v/>
      </c>
      <c r="AA1251" s="94" t="str">
        <f>IFERROR(VLOOKUP('Care Companion Tracker'!$G1251,'Patient Discharge Report'!$B$11:$E$1048576,4,FALSE),"")</f>
        <v/>
      </c>
      <c r="AB1251" s="179">
        <f>ROUND(IF('Care Companion Tracker'!$Z1251="",0,('Care Companion Tracker'!$Z1251-'Care Companion Tracker'!$F1251)),0)</f>
        <v>0</v>
      </c>
      <c r="AC1251" s="116"/>
      <c r="AD1251" s="95"/>
    </row>
    <row r="1252" spans="2:30">
      <c r="B1252" s="67">
        <f t="shared" si="38"/>
        <v>1237</v>
      </c>
      <c r="C1252" s="68" t="str">
        <f t="shared" si="39"/>
        <v>Hyderabad</v>
      </c>
      <c r="D1252" s="93" t="str">
        <f>IF(AND('Care Companion Tracker'!$U1252="", 'Care Companion Tracker'!$Z1252=""),"Class not attended", IF(AND('Care Companion Tracker'!$Z1252="",'Care Companion Tracker'!$U1252&lt;&gt;"",$K1252="Surgery",$W1252=""),"Practical Left", IF(AND('Care Companion Tracker'!$Z1252="",'Care Companion Tracker'!$U1252&lt;&gt;"",'Care Companion Tracker'!$K1252="Surgery",'Care Companion Tracker'!$Y1252=""),"Evaluation left",IF(OR(AND('Care Companion Tracker'!$Z1252&lt;&gt;"",'Care Companion Tracker'!$K1252="Surgery",'Care Companion Tracker'!$U1252&lt;&gt;"",'Care Companion Tracker'!$W1252&lt;&gt;"",'Care Companion Tracker'!$Y1252&lt;&gt;""),AND('Care Companion Tracker'!$Z1252&lt;&gt;"",'Care Companion Tracker'!$K1252="Procedure",'Care Companion Tracker'!$U1252&lt;&gt;""),AND('Care Companion Tracker'!$Z1252&lt;&gt;"",'Care Companion Tracker'!$K1252="Observation",'Care Companion Tracker'!$U1252&lt;&gt;"")),"Discharged &amp; completed",IF(AND('Care Companion Tracker'!$Z1252&lt;&gt;"",'Care Companion Tracker'!$U1252&lt;&gt;"",'Care Companion Tracker'!$W1252=""),"Discharged but no practical", IF(AND('Care Companion Tracker'!$Z1252&lt;&gt;"",'Care Companion Tracker'!$U1252&lt;&gt;"",'Care Companion Tracker'!$K1252="Surgery",'Care Companion Tracker'!$Y1252=""),"Discharged but no evaluation",IF(AND('Care Companion Tracker'!$Z1252&lt;&gt;"",'Care Companion Tracker'!$U1252=""),"Discharged but no class","Completed but not discharged")))))))</f>
        <v>Class not attended</v>
      </c>
      <c r="E1252" s="129" t="str">
        <f>IF(Table4[[#This Row],[DOA (DD/MM/YY)]]="","",TEXT(Table4[[#This Row],[DOA (DD/MM/YY)]],"mmm-yy"))</f>
        <v/>
      </c>
      <c r="F1252" s="148" t="str">
        <f>IF('Patient Admission Report'!H1247="","",'Patient Admission Report'!H1247)</f>
        <v/>
      </c>
      <c r="G1252" s="112" t="str">
        <f>IFERROR(IF('Patient Admission Report'!B1247="","",'Patient Admission Report'!B1247),"")</f>
        <v/>
      </c>
      <c r="H1252" s="68" t="str">
        <f>IFERROR(IF('Patient Admission Report'!C1247="","",'Patient Admission Report'!C1247),"")</f>
        <v/>
      </c>
      <c r="I1252" s="77" t="str">
        <f>IFERROR(IF('Patient Admission Report'!D1247="","",'Patient Admission Report'!D1247),"")</f>
        <v/>
      </c>
      <c r="J1252" s="68" t="str">
        <f>IFERROR(IF('Patient Admission Report'!E1247="","",'Patient Admission Report'!E1247),"")</f>
        <v/>
      </c>
      <c r="K1252" s="68" t="str">
        <f>IFERROR(IF('Patient Admission Report'!F1247="","",'Patient Admission Report'!F1247),"")</f>
        <v/>
      </c>
      <c r="L1252" s="68" t="str">
        <f>IFERROR(IF('Patient Admission Report'!G1247="","",'Patient Admission Report'!G1247),"")</f>
        <v/>
      </c>
      <c r="M1252" s="133" t="str">
        <f>IFERROR(IF('Patient Admission Report'!I1247="","",'Patient Admission Report'!I1247),"")</f>
        <v/>
      </c>
      <c r="N1252" s="124"/>
      <c r="O1252" s="116"/>
      <c r="P1252" s="72"/>
      <c r="Q1252" s="73"/>
      <c r="R1252" s="72"/>
      <c r="S1252" s="72"/>
      <c r="T1252" s="73"/>
      <c r="U1252" s="69"/>
      <c r="V1252" s="69"/>
      <c r="W1252" s="136"/>
      <c r="X1252" s="139"/>
      <c r="Y1252" s="121"/>
      <c r="Z1252" s="143" t="str">
        <f>IFERROR(VLOOKUP('Care Companion Tracker'!$G1252,'Patient Discharge Report'!$B$11:$E$1048576,3,FALSE),"")</f>
        <v/>
      </c>
      <c r="AA1252" s="94" t="str">
        <f>IFERROR(VLOOKUP('Care Companion Tracker'!$G1252,'Patient Discharge Report'!$B$11:$E$1048576,4,FALSE),"")</f>
        <v/>
      </c>
      <c r="AB1252" s="179">
        <f>ROUND(IF('Care Companion Tracker'!$Z1252="",0,('Care Companion Tracker'!$Z1252-'Care Companion Tracker'!$F1252)),0)</f>
        <v>0</v>
      </c>
      <c r="AC1252" s="116"/>
      <c r="AD1252" s="95"/>
    </row>
    <row r="1253" spans="2:30">
      <c r="B1253" s="67">
        <f t="shared" si="38"/>
        <v>1238</v>
      </c>
      <c r="C1253" s="68" t="str">
        <f t="shared" si="39"/>
        <v>Hyderabad</v>
      </c>
      <c r="D1253" s="93" t="str">
        <f>IF(AND('Care Companion Tracker'!$U1253="", 'Care Companion Tracker'!$Z1253=""),"Class not attended", IF(AND('Care Companion Tracker'!$Z1253="",'Care Companion Tracker'!$U1253&lt;&gt;"",$K1253="Surgery",$W1253=""),"Practical Left", IF(AND('Care Companion Tracker'!$Z1253="",'Care Companion Tracker'!$U1253&lt;&gt;"",'Care Companion Tracker'!$K1253="Surgery",'Care Companion Tracker'!$Y1253=""),"Evaluation left",IF(OR(AND('Care Companion Tracker'!$Z1253&lt;&gt;"",'Care Companion Tracker'!$K1253="Surgery",'Care Companion Tracker'!$U1253&lt;&gt;"",'Care Companion Tracker'!$W1253&lt;&gt;"",'Care Companion Tracker'!$Y1253&lt;&gt;""),AND('Care Companion Tracker'!$Z1253&lt;&gt;"",'Care Companion Tracker'!$K1253="Procedure",'Care Companion Tracker'!$U1253&lt;&gt;""),AND('Care Companion Tracker'!$Z1253&lt;&gt;"",'Care Companion Tracker'!$K1253="Observation",'Care Companion Tracker'!$U1253&lt;&gt;"")),"Discharged &amp; completed",IF(AND('Care Companion Tracker'!$Z1253&lt;&gt;"",'Care Companion Tracker'!$U1253&lt;&gt;"",'Care Companion Tracker'!$W1253=""),"Discharged but no practical", IF(AND('Care Companion Tracker'!$Z1253&lt;&gt;"",'Care Companion Tracker'!$U1253&lt;&gt;"",'Care Companion Tracker'!$K1253="Surgery",'Care Companion Tracker'!$Y1253=""),"Discharged but no evaluation",IF(AND('Care Companion Tracker'!$Z1253&lt;&gt;"",'Care Companion Tracker'!$U1253=""),"Discharged but no class","Completed but not discharged")))))))</f>
        <v>Class not attended</v>
      </c>
      <c r="E1253" s="129" t="str">
        <f>IF(Table4[[#This Row],[DOA (DD/MM/YY)]]="","",TEXT(Table4[[#This Row],[DOA (DD/MM/YY)]],"mmm-yy"))</f>
        <v/>
      </c>
      <c r="F1253" s="148" t="str">
        <f>IF('Patient Admission Report'!H1248="","",'Patient Admission Report'!H1248)</f>
        <v/>
      </c>
      <c r="G1253" s="112" t="str">
        <f>IFERROR(IF('Patient Admission Report'!B1248="","",'Patient Admission Report'!B1248),"")</f>
        <v/>
      </c>
      <c r="H1253" s="68" t="str">
        <f>IFERROR(IF('Patient Admission Report'!C1248="","",'Patient Admission Report'!C1248),"")</f>
        <v/>
      </c>
      <c r="I1253" s="77" t="str">
        <f>IFERROR(IF('Patient Admission Report'!D1248="","",'Patient Admission Report'!D1248),"")</f>
        <v/>
      </c>
      <c r="J1253" s="68" t="str">
        <f>IFERROR(IF('Patient Admission Report'!E1248="","",'Patient Admission Report'!E1248),"")</f>
        <v/>
      </c>
      <c r="K1253" s="68" t="str">
        <f>IFERROR(IF('Patient Admission Report'!F1248="","",'Patient Admission Report'!F1248),"")</f>
        <v/>
      </c>
      <c r="L1253" s="68" t="str">
        <f>IFERROR(IF('Patient Admission Report'!G1248="","",'Patient Admission Report'!G1248),"")</f>
        <v/>
      </c>
      <c r="M1253" s="133" t="str">
        <f>IFERROR(IF('Patient Admission Report'!I1248="","",'Patient Admission Report'!I1248),"")</f>
        <v/>
      </c>
      <c r="N1253" s="124"/>
      <c r="O1253" s="116"/>
      <c r="P1253" s="72"/>
      <c r="Q1253" s="73"/>
      <c r="R1253" s="72"/>
      <c r="S1253" s="72"/>
      <c r="T1253" s="73"/>
      <c r="U1253" s="69"/>
      <c r="V1253" s="69"/>
      <c r="W1253" s="136"/>
      <c r="X1253" s="139"/>
      <c r="Y1253" s="121"/>
      <c r="Z1253" s="143" t="str">
        <f>IFERROR(VLOOKUP('Care Companion Tracker'!$G1253,'Patient Discharge Report'!$B$11:$E$1048576,3,FALSE),"")</f>
        <v/>
      </c>
      <c r="AA1253" s="94" t="str">
        <f>IFERROR(VLOOKUP('Care Companion Tracker'!$G1253,'Patient Discharge Report'!$B$11:$E$1048576,4,FALSE),"")</f>
        <v/>
      </c>
      <c r="AB1253" s="179">
        <f>ROUND(IF('Care Companion Tracker'!$Z1253="",0,('Care Companion Tracker'!$Z1253-'Care Companion Tracker'!$F1253)),0)</f>
        <v>0</v>
      </c>
      <c r="AC1253" s="116"/>
      <c r="AD1253" s="95"/>
    </row>
    <row r="1254" spans="2:30">
      <c r="B1254" s="67">
        <f t="shared" si="38"/>
        <v>1239</v>
      </c>
      <c r="C1254" s="68" t="str">
        <f t="shared" si="39"/>
        <v>Hyderabad</v>
      </c>
      <c r="D1254" s="93" t="str">
        <f>IF(AND('Care Companion Tracker'!$U1254="", 'Care Companion Tracker'!$Z1254=""),"Class not attended", IF(AND('Care Companion Tracker'!$Z1254="",'Care Companion Tracker'!$U1254&lt;&gt;"",$K1254="Surgery",$W1254=""),"Practical Left", IF(AND('Care Companion Tracker'!$Z1254="",'Care Companion Tracker'!$U1254&lt;&gt;"",'Care Companion Tracker'!$K1254="Surgery",'Care Companion Tracker'!$Y1254=""),"Evaluation left",IF(OR(AND('Care Companion Tracker'!$Z1254&lt;&gt;"",'Care Companion Tracker'!$K1254="Surgery",'Care Companion Tracker'!$U1254&lt;&gt;"",'Care Companion Tracker'!$W1254&lt;&gt;"",'Care Companion Tracker'!$Y1254&lt;&gt;""),AND('Care Companion Tracker'!$Z1254&lt;&gt;"",'Care Companion Tracker'!$K1254="Procedure",'Care Companion Tracker'!$U1254&lt;&gt;""),AND('Care Companion Tracker'!$Z1254&lt;&gt;"",'Care Companion Tracker'!$K1254="Observation",'Care Companion Tracker'!$U1254&lt;&gt;"")),"Discharged &amp; completed",IF(AND('Care Companion Tracker'!$Z1254&lt;&gt;"",'Care Companion Tracker'!$U1254&lt;&gt;"",'Care Companion Tracker'!$W1254=""),"Discharged but no practical", IF(AND('Care Companion Tracker'!$Z1254&lt;&gt;"",'Care Companion Tracker'!$U1254&lt;&gt;"",'Care Companion Tracker'!$K1254="Surgery",'Care Companion Tracker'!$Y1254=""),"Discharged but no evaluation",IF(AND('Care Companion Tracker'!$Z1254&lt;&gt;"",'Care Companion Tracker'!$U1254=""),"Discharged but no class","Completed but not discharged")))))))</f>
        <v>Class not attended</v>
      </c>
      <c r="E1254" s="129" t="str">
        <f>IF(Table4[[#This Row],[DOA (DD/MM/YY)]]="","",TEXT(Table4[[#This Row],[DOA (DD/MM/YY)]],"mmm-yy"))</f>
        <v/>
      </c>
      <c r="F1254" s="148" t="str">
        <f>IF('Patient Admission Report'!H1249="","",'Patient Admission Report'!H1249)</f>
        <v/>
      </c>
      <c r="G1254" s="112" t="str">
        <f>IFERROR(IF('Patient Admission Report'!B1249="","",'Patient Admission Report'!B1249),"")</f>
        <v/>
      </c>
      <c r="H1254" s="68" t="str">
        <f>IFERROR(IF('Patient Admission Report'!C1249="","",'Patient Admission Report'!C1249),"")</f>
        <v/>
      </c>
      <c r="I1254" s="77" t="str">
        <f>IFERROR(IF('Patient Admission Report'!D1249="","",'Patient Admission Report'!D1249),"")</f>
        <v/>
      </c>
      <c r="J1254" s="68" t="str">
        <f>IFERROR(IF('Patient Admission Report'!E1249="","",'Patient Admission Report'!E1249),"")</f>
        <v/>
      </c>
      <c r="K1254" s="68" t="str">
        <f>IFERROR(IF('Patient Admission Report'!F1249="","",'Patient Admission Report'!F1249),"")</f>
        <v/>
      </c>
      <c r="L1254" s="68" t="str">
        <f>IFERROR(IF('Patient Admission Report'!G1249="","",'Patient Admission Report'!G1249),"")</f>
        <v/>
      </c>
      <c r="M1254" s="133" t="str">
        <f>IFERROR(IF('Patient Admission Report'!I1249="","",'Patient Admission Report'!I1249),"")</f>
        <v/>
      </c>
      <c r="N1254" s="124"/>
      <c r="O1254" s="116"/>
      <c r="P1254" s="72"/>
      <c r="Q1254" s="73"/>
      <c r="R1254" s="72"/>
      <c r="S1254" s="72"/>
      <c r="T1254" s="73"/>
      <c r="U1254" s="69"/>
      <c r="V1254" s="69"/>
      <c r="W1254" s="136"/>
      <c r="X1254" s="139"/>
      <c r="Y1254" s="121"/>
      <c r="Z1254" s="143" t="str">
        <f>IFERROR(VLOOKUP('Care Companion Tracker'!$G1254,'Patient Discharge Report'!$B$11:$E$1048576,3,FALSE),"")</f>
        <v/>
      </c>
      <c r="AA1254" s="94" t="str">
        <f>IFERROR(VLOOKUP('Care Companion Tracker'!$G1254,'Patient Discharge Report'!$B$11:$E$1048576,4,FALSE),"")</f>
        <v/>
      </c>
      <c r="AB1254" s="179">
        <f>ROUND(IF('Care Companion Tracker'!$Z1254="",0,('Care Companion Tracker'!$Z1254-'Care Companion Tracker'!$F1254)),0)</f>
        <v>0</v>
      </c>
      <c r="AC1254" s="116"/>
      <c r="AD1254" s="95"/>
    </row>
    <row r="1255" spans="2:30">
      <c r="B1255" s="67">
        <f t="shared" si="38"/>
        <v>1240</v>
      </c>
      <c r="C1255" s="68" t="str">
        <f t="shared" si="39"/>
        <v>Hyderabad</v>
      </c>
      <c r="D1255" s="93" t="str">
        <f>IF(AND('Care Companion Tracker'!$U1255="", 'Care Companion Tracker'!$Z1255=""),"Class not attended", IF(AND('Care Companion Tracker'!$Z1255="",'Care Companion Tracker'!$U1255&lt;&gt;"",$K1255="Surgery",$W1255=""),"Practical Left", IF(AND('Care Companion Tracker'!$Z1255="",'Care Companion Tracker'!$U1255&lt;&gt;"",'Care Companion Tracker'!$K1255="Surgery",'Care Companion Tracker'!$Y1255=""),"Evaluation left",IF(OR(AND('Care Companion Tracker'!$Z1255&lt;&gt;"",'Care Companion Tracker'!$K1255="Surgery",'Care Companion Tracker'!$U1255&lt;&gt;"",'Care Companion Tracker'!$W1255&lt;&gt;"",'Care Companion Tracker'!$Y1255&lt;&gt;""),AND('Care Companion Tracker'!$Z1255&lt;&gt;"",'Care Companion Tracker'!$K1255="Procedure",'Care Companion Tracker'!$U1255&lt;&gt;""),AND('Care Companion Tracker'!$Z1255&lt;&gt;"",'Care Companion Tracker'!$K1255="Observation",'Care Companion Tracker'!$U1255&lt;&gt;"")),"Discharged &amp; completed",IF(AND('Care Companion Tracker'!$Z1255&lt;&gt;"",'Care Companion Tracker'!$U1255&lt;&gt;"",'Care Companion Tracker'!$W1255=""),"Discharged but no practical", IF(AND('Care Companion Tracker'!$Z1255&lt;&gt;"",'Care Companion Tracker'!$U1255&lt;&gt;"",'Care Companion Tracker'!$K1255="Surgery",'Care Companion Tracker'!$Y1255=""),"Discharged but no evaluation",IF(AND('Care Companion Tracker'!$Z1255&lt;&gt;"",'Care Companion Tracker'!$U1255=""),"Discharged but no class","Completed but not discharged")))))))</f>
        <v>Class not attended</v>
      </c>
      <c r="E1255" s="129" t="str">
        <f>IF(Table4[[#This Row],[DOA (DD/MM/YY)]]="","",TEXT(Table4[[#This Row],[DOA (DD/MM/YY)]],"mmm-yy"))</f>
        <v/>
      </c>
      <c r="F1255" s="148" t="str">
        <f>IF('Patient Admission Report'!H1250="","",'Patient Admission Report'!H1250)</f>
        <v/>
      </c>
      <c r="G1255" s="112" t="str">
        <f>IFERROR(IF('Patient Admission Report'!B1250="","",'Patient Admission Report'!B1250),"")</f>
        <v/>
      </c>
      <c r="H1255" s="68" t="str">
        <f>IFERROR(IF('Patient Admission Report'!C1250="","",'Patient Admission Report'!C1250),"")</f>
        <v/>
      </c>
      <c r="I1255" s="77" t="str">
        <f>IFERROR(IF('Patient Admission Report'!D1250="","",'Patient Admission Report'!D1250),"")</f>
        <v/>
      </c>
      <c r="J1255" s="68" t="str">
        <f>IFERROR(IF('Patient Admission Report'!E1250="","",'Patient Admission Report'!E1250),"")</f>
        <v/>
      </c>
      <c r="K1255" s="68" t="str">
        <f>IFERROR(IF('Patient Admission Report'!F1250="","",'Patient Admission Report'!F1250),"")</f>
        <v/>
      </c>
      <c r="L1255" s="68" t="str">
        <f>IFERROR(IF('Patient Admission Report'!G1250="","",'Patient Admission Report'!G1250),"")</f>
        <v/>
      </c>
      <c r="M1255" s="133" t="str">
        <f>IFERROR(IF('Patient Admission Report'!I1250="","",'Patient Admission Report'!I1250),"")</f>
        <v/>
      </c>
      <c r="N1255" s="124"/>
      <c r="O1255" s="116"/>
      <c r="P1255" s="72"/>
      <c r="Q1255" s="73"/>
      <c r="R1255" s="72"/>
      <c r="S1255" s="72"/>
      <c r="T1255" s="73"/>
      <c r="U1255" s="69"/>
      <c r="V1255" s="69"/>
      <c r="W1255" s="136"/>
      <c r="X1255" s="139"/>
      <c r="Y1255" s="121"/>
      <c r="Z1255" s="143" t="str">
        <f>IFERROR(VLOOKUP('Care Companion Tracker'!$G1255,'Patient Discharge Report'!$B$11:$E$1048576,3,FALSE),"")</f>
        <v/>
      </c>
      <c r="AA1255" s="94" t="str">
        <f>IFERROR(VLOOKUP('Care Companion Tracker'!$G1255,'Patient Discharge Report'!$B$11:$E$1048576,4,FALSE),"")</f>
        <v/>
      </c>
      <c r="AB1255" s="179">
        <f>ROUND(IF('Care Companion Tracker'!$Z1255="",0,('Care Companion Tracker'!$Z1255-'Care Companion Tracker'!$F1255)),0)</f>
        <v>0</v>
      </c>
      <c r="AC1255" s="116"/>
      <c r="AD1255" s="95"/>
    </row>
    <row r="1256" spans="2:30">
      <c r="B1256" s="67">
        <f t="shared" si="38"/>
        <v>1241</v>
      </c>
      <c r="C1256" s="68" t="str">
        <f t="shared" si="39"/>
        <v>Hyderabad</v>
      </c>
      <c r="D1256" s="93" t="str">
        <f>IF(AND('Care Companion Tracker'!$U1256="", 'Care Companion Tracker'!$Z1256=""),"Class not attended", IF(AND('Care Companion Tracker'!$Z1256="",'Care Companion Tracker'!$U1256&lt;&gt;"",$K1256="Surgery",$W1256=""),"Practical Left", IF(AND('Care Companion Tracker'!$Z1256="",'Care Companion Tracker'!$U1256&lt;&gt;"",'Care Companion Tracker'!$K1256="Surgery",'Care Companion Tracker'!$Y1256=""),"Evaluation left",IF(OR(AND('Care Companion Tracker'!$Z1256&lt;&gt;"",'Care Companion Tracker'!$K1256="Surgery",'Care Companion Tracker'!$U1256&lt;&gt;"",'Care Companion Tracker'!$W1256&lt;&gt;"",'Care Companion Tracker'!$Y1256&lt;&gt;""),AND('Care Companion Tracker'!$Z1256&lt;&gt;"",'Care Companion Tracker'!$K1256="Procedure",'Care Companion Tracker'!$U1256&lt;&gt;""),AND('Care Companion Tracker'!$Z1256&lt;&gt;"",'Care Companion Tracker'!$K1256="Observation",'Care Companion Tracker'!$U1256&lt;&gt;"")),"Discharged &amp; completed",IF(AND('Care Companion Tracker'!$Z1256&lt;&gt;"",'Care Companion Tracker'!$U1256&lt;&gt;"",'Care Companion Tracker'!$W1256=""),"Discharged but no practical", IF(AND('Care Companion Tracker'!$Z1256&lt;&gt;"",'Care Companion Tracker'!$U1256&lt;&gt;"",'Care Companion Tracker'!$K1256="Surgery",'Care Companion Tracker'!$Y1256=""),"Discharged but no evaluation",IF(AND('Care Companion Tracker'!$Z1256&lt;&gt;"",'Care Companion Tracker'!$U1256=""),"Discharged but no class","Completed but not discharged")))))))</f>
        <v>Class not attended</v>
      </c>
      <c r="E1256" s="129" t="str">
        <f>IF(Table4[[#This Row],[DOA (DD/MM/YY)]]="","",TEXT(Table4[[#This Row],[DOA (DD/MM/YY)]],"mmm-yy"))</f>
        <v/>
      </c>
      <c r="F1256" s="148" t="str">
        <f>IF('Patient Admission Report'!H1251="","",'Patient Admission Report'!H1251)</f>
        <v/>
      </c>
      <c r="G1256" s="112" t="str">
        <f>IFERROR(IF('Patient Admission Report'!B1251="","",'Patient Admission Report'!B1251),"")</f>
        <v/>
      </c>
      <c r="H1256" s="68" t="str">
        <f>IFERROR(IF('Patient Admission Report'!C1251="","",'Patient Admission Report'!C1251),"")</f>
        <v/>
      </c>
      <c r="I1256" s="77" t="str">
        <f>IFERROR(IF('Patient Admission Report'!D1251="","",'Patient Admission Report'!D1251),"")</f>
        <v/>
      </c>
      <c r="J1256" s="68" t="str">
        <f>IFERROR(IF('Patient Admission Report'!E1251="","",'Patient Admission Report'!E1251),"")</f>
        <v/>
      </c>
      <c r="K1256" s="68" t="str">
        <f>IFERROR(IF('Patient Admission Report'!F1251="","",'Patient Admission Report'!F1251),"")</f>
        <v/>
      </c>
      <c r="L1256" s="68" t="str">
        <f>IFERROR(IF('Patient Admission Report'!G1251="","",'Patient Admission Report'!G1251),"")</f>
        <v/>
      </c>
      <c r="M1256" s="133" t="str">
        <f>IFERROR(IF('Patient Admission Report'!I1251="","",'Patient Admission Report'!I1251),"")</f>
        <v/>
      </c>
      <c r="N1256" s="124"/>
      <c r="O1256" s="116"/>
      <c r="P1256" s="72"/>
      <c r="Q1256" s="73"/>
      <c r="R1256" s="72"/>
      <c r="S1256" s="72"/>
      <c r="T1256" s="73"/>
      <c r="U1256" s="69"/>
      <c r="V1256" s="69"/>
      <c r="W1256" s="136"/>
      <c r="X1256" s="139"/>
      <c r="Y1256" s="121"/>
      <c r="Z1256" s="143" t="str">
        <f>IFERROR(VLOOKUP('Care Companion Tracker'!$G1256,'Patient Discharge Report'!$B$11:$E$1048576,3,FALSE),"")</f>
        <v/>
      </c>
      <c r="AA1256" s="94" t="str">
        <f>IFERROR(VLOOKUP('Care Companion Tracker'!$G1256,'Patient Discharge Report'!$B$11:$E$1048576,4,FALSE),"")</f>
        <v/>
      </c>
      <c r="AB1256" s="179">
        <f>ROUND(IF('Care Companion Tracker'!$Z1256="",0,('Care Companion Tracker'!$Z1256-'Care Companion Tracker'!$F1256)),0)</f>
        <v>0</v>
      </c>
      <c r="AC1256" s="116"/>
      <c r="AD1256" s="95"/>
    </row>
    <row r="1257" spans="2:30">
      <c r="B1257" s="67">
        <f t="shared" si="38"/>
        <v>1242</v>
      </c>
      <c r="C1257" s="68" t="str">
        <f t="shared" si="39"/>
        <v>Hyderabad</v>
      </c>
      <c r="D1257" s="93" t="str">
        <f>IF(AND('Care Companion Tracker'!$U1257="", 'Care Companion Tracker'!$Z1257=""),"Class not attended", IF(AND('Care Companion Tracker'!$Z1257="",'Care Companion Tracker'!$U1257&lt;&gt;"",$K1257="Surgery",$W1257=""),"Practical Left", IF(AND('Care Companion Tracker'!$Z1257="",'Care Companion Tracker'!$U1257&lt;&gt;"",'Care Companion Tracker'!$K1257="Surgery",'Care Companion Tracker'!$Y1257=""),"Evaluation left",IF(OR(AND('Care Companion Tracker'!$Z1257&lt;&gt;"",'Care Companion Tracker'!$K1257="Surgery",'Care Companion Tracker'!$U1257&lt;&gt;"",'Care Companion Tracker'!$W1257&lt;&gt;"",'Care Companion Tracker'!$Y1257&lt;&gt;""),AND('Care Companion Tracker'!$Z1257&lt;&gt;"",'Care Companion Tracker'!$K1257="Procedure",'Care Companion Tracker'!$U1257&lt;&gt;""),AND('Care Companion Tracker'!$Z1257&lt;&gt;"",'Care Companion Tracker'!$K1257="Observation",'Care Companion Tracker'!$U1257&lt;&gt;"")),"Discharged &amp; completed",IF(AND('Care Companion Tracker'!$Z1257&lt;&gt;"",'Care Companion Tracker'!$U1257&lt;&gt;"",'Care Companion Tracker'!$W1257=""),"Discharged but no practical", IF(AND('Care Companion Tracker'!$Z1257&lt;&gt;"",'Care Companion Tracker'!$U1257&lt;&gt;"",'Care Companion Tracker'!$K1257="Surgery",'Care Companion Tracker'!$Y1257=""),"Discharged but no evaluation",IF(AND('Care Companion Tracker'!$Z1257&lt;&gt;"",'Care Companion Tracker'!$U1257=""),"Discharged but no class","Completed but not discharged")))))))</f>
        <v>Class not attended</v>
      </c>
      <c r="E1257" s="129" t="str">
        <f>IF(Table4[[#This Row],[DOA (DD/MM/YY)]]="","",TEXT(Table4[[#This Row],[DOA (DD/MM/YY)]],"mmm-yy"))</f>
        <v/>
      </c>
      <c r="F1257" s="148" t="str">
        <f>IF('Patient Admission Report'!H1252="","",'Patient Admission Report'!H1252)</f>
        <v/>
      </c>
      <c r="G1257" s="112" t="str">
        <f>IFERROR(IF('Patient Admission Report'!B1252="","",'Patient Admission Report'!B1252),"")</f>
        <v/>
      </c>
      <c r="H1257" s="68" t="str">
        <f>IFERROR(IF('Patient Admission Report'!C1252="","",'Patient Admission Report'!C1252),"")</f>
        <v/>
      </c>
      <c r="I1257" s="77" t="str">
        <f>IFERROR(IF('Patient Admission Report'!D1252="","",'Patient Admission Report'!D1252),"")</f>
        <v/>
      </c>
      <c r="J1257" s="68" t="str">
        <f>IFERROR(IF('Patient Admission Report'!E1252="","",'Patient Admission Report'!E1252),"")</f>
        <v/>
      </c>
      <c r="K1257" s="68" t="str">
        <f>IFERROR(IF('Patient Admission Report'!F1252="","",'Patient Admission Report'!F1252),"")</f>
        <v/>
      </c>
      <c r="L1257" s="68" t="str">
        <f>IFERROR(IF('Patient Admission Report'!G1252="","",'Patient Admission Report'!G1252),"")</f>
        <v/>
      </c>
      <c r="M1257" s="133" t="str">
        <f>IFERROR(IF('Patient Admission Report'!I1252="","",'Patient Admission Report'!I1252),"")</f>
        <v/>
      </c>
      <c r="N1257" s="124"/>
      <c r="O1257" s="116"/>
      <c r="P1257" s="72"/>
      <c r="Q1257" s="73"/>
      <c r="R1257" s="72"/>
      <c r="S1257" s="72"/>
      <c r="T1257" s="73"/>
      <c r="U1257" s="69"/>
      <c r="V1257" s="69"/>
      <c r="W1257" s="136"/>
      <c r="X1257" s="139"/>
      <c r="Y1257" s="121"/>
      <c r="Z1257" s="143" t="str">
        <f>IFERROR(VLOOKUP('Care Companion Tracker'!$G1257,'Patient Discharge Report'!$B$11:$E$1048576,3,FALSE),"")</f>
        <v/>
      </c>
      <c r="AA1257" s="94" t="str">
        <f>IFERROR(VLOOKUP('Care Companion Tracker'!$G1257,'Patient Discharge Report'!$B$11:$E$1048576,4,FALSE),"")</f>
        <v/>
      </c>
      <c r="AB1257" s="179">
        <f>ROUND(IF('Care Companion Tracker'!$Z1257="",0,('Care Companion Tracker'!$Z1257-'Care Companion Tracker'!$F1257)),0)</f>
        <v>0</v>
      </c>
      <c r="AC1257" s="116"/>
      <c r="AD1257" s="95"/>
    </row>
    <row r="1258" spans="2:30">
      <c r="B1258" s="67">
        <f t="shared" si="38"/>
        <v>1243</v>
      </c>
      <c r="C1258" s="68" t="str">
        <f t="shared" si="39"/>
        <v>Hyderabad</v>
      </c>
      <c r="D1258" s="93" t="str">
        <f>IF(AND('Care Companion Tracker'!$U1258="", 'Care Companion Tracker'!$Z1258=""),"Class not attended", IF(AND('Care Companion Tracker'!$Z1258="",'Care Companion Tracker'!$U1258&lt;&gt;"",$K1258="Surgery",$W1258=""),"Practical Left", IF(AND('Care Companion Tracker'!$Z1258="",'Care Companion Tracker'!$U1258&lt;&gt;"",'Care Companion Tracker'!$K1258="Surgery",'Care Companion Tracker'!$Y1258=""),"Evaluation left",IF(OR(AND('Care Companion Tracker'!$Z1258&lt;&gt;"",'Care Companion Tracker'!$K1258="Surgery",'Care Companion Tracker'!$U1258&lt;&gt;"",'Care Companion Tracker'!$W1258&lt;&gt;"",'Care Companion Tracker'!$Y1258&lt;&gt;""),AND('Care Companion Tracker'!$Z1258&lt;&gt;"",'Care Companion Tracker'!$K1258="Procedure",'Care Companion Tracker'!$U1258&lt;&gt;""),AND('Care Companion Tracker'!$Z1258&lt;&gt;"",'Care Companion Tracker'!$K1258="Observation",'Care Companion Tracker'!$U1258&lt;&gt;"")),"Discharged &amp; completed",IF(AND('Care Companion Tracker'!$Z1258&lt;&gt;"",'Care Companion Tracker'!$U1258&lt;&gt;"",'Care Companion Tracker'!$W1258=""),"Discharged but no practical", IF(AND('Care Companion Tracker'!$Z1258&lt;&gt;"",'Care Companion Tracker'!$U1258&lt;&gt;"",'Care Companion Tracker'!$K1258="Surgery",'Care Companion Tracker'!$Y1258=""),"Discharged but no evaluation",IF(AND('Care Companion Tracker'!$Z1258&lt;&gt;"",'Care Companion Tracker'!$U1258=""),"Discharged but no class","Completed but not discharged")))))))</f>
        <v>Class not attended</v>
      </c>
      <c r="E1258" s="129" t="str">
        <f>IF(Table4[[#This Row],[DOA (DD/MM/YY)]]="","",TEXT(Table4[[#This Row],[DOA (DD/MM/YY)]],"mmm-yy"))</f>
        <v/>
      </c>
      <c r="F1258" s="148" t="str">
        <f>IF('Patient Admission Report'!H1253="","",'Patient Admission Report'!H1253)</f>
        <v/>
      </c>
      <c r="G1258" s="112" t="str">
        <f>IFERROR(IF('Patient Admission Report'!B1253="","",'Patient Admission Report'!B1253),"")</f>
        <v/>
      </c>
      <c r="H1258" s="68" t="str">
        <f>IFERROR(IF('Patient Admission Report'!C1253="","",'Patient Admission Report'!C1253),"")</f>
        <v/>
      </c>
      <c r="I1258" s="77" t="str">
        <f>IFERROR(IF('Patient Admission Report'!D1253="","",'Patient Admission Report'!D1253),"")</f>
        <v/>
      </c>
      <c r="J1258" s="68" t="str">
        <f>IFERROR(IF('Patient Admission Report'!E1253="","",'Patient Admission Report'!E1253),"")</f>
        <v/>
      </c>
      <c r="K1258" s="68" t="str">
        <f>IFERROR(IF('Patient Admission Report'!F1253="","",'Patient Admission Report'!F1253),"")</f>
        <v/>
      </c>
      <c r="L1258" s="68" t="str">
        <f>IFERROR(IF('Patient Admission Report'!G1253="","",'Patient Admission Report'!G1253),"")</f>
        <v/>
      </c>
      <c r="M1258" s="133" t="str">
        <f>IFERROR(IF('Patient Admission Report'!I1253="","",'Patient Admission Report'!I1253),"")</f>
        <v/>
      </c>
      <c r="N1258" s="124"/>
      <c r="O1258" s="116"/>
      <c r="P1258" s="72"/>
      <c r="Q1258" s="73"/>
      <c r="R1258" s="72"/>
      <c r="S1258" s="72"/>
      <c r="T1258" s="73"/>
      <c r="U1258" s="69"/>
      <c r="V1258" s="69"/>
      <c r="W1258" s="136"/>
      <c r="X1258" s="139"/>
      <c r="Y1258" s="121"/>
      <c r="Z1258" s="143" t="str">
        <f>IFERROR(VLOOKUP('Care Companion Tracker'!$G1258,'Patient Discharge Report'!$B$11:$E$1048576,3,FALSE),"")</f>
        <v/>
      </c>
      <c r="AA1258" s="94" t="str">
        <f>IFERROR(VLOOKUP('Care Companion Tracker'!$G1258,'Patient Discharge Report'!$B$11:$E$1048576,4,FALSE),"")</f>
        <v/>
      </c>
      <c r="AB1258" s="179">
        <f>ROUND(IF('Care Companion Tracker'!$Z1258="",0,('Care Companion Tracker'!$Z1258-'Care Companion Tracker'!$F1258)),0)</f>
        <v>0</v>
      </c>
      <c r="AC1258" s="116"/>
      <c r="AD1258" s="95"/>
    </row>
    <row r="1259" spans="2:30">
      <c r="B1259" s="67">
        <f t="shared" si="38"/>
        <v>1244</v>
      </c>
      <c r="C1259" s="68" t="str">
        <f t="shared" si="39"/>
        <v>Hyderabad</v>
      </c>
      <c r="D1259" s="93" t="str">
        <f>IF(AND('Care Companion Tracker'!$U1259="", 'Care Companion Tracker'!$Z1259=""),"Class not attended", IF(AND('Care Companion Tracker'!$Z1259="",'Care Companion Tracker'!$U1259&lt;&gt;"",$K1259="Surgery",$W1259=""),"Practical Left", IF(AND('Care Companion Tracker'!$Z1259="",'Care Companion Tracker'!$U1259&lt;&gt;"",'Care Companion Tracker'!$K1259="Surgery",'Care Companion Tracker'!$Y1259=""),"Evaluation left",IF(OR(AND('Care Companion Tracker'!$Z1259&lt;&gt;"",'Care Companion Tracker'!$K1259="Surgery",'Care Companion Tracker'!$U1259&lt;&gt;"",'Care Companion Tracker'!$W1259&lt;&gt;"",'Care Companion Tracker'!$Y1259&lt;&gt;""),AND('Care Companion Tracker'!$Z1259&lt;&gt;"",'Care Companion Tracker'!$K1259="Procedure",'Care Companion Tracker'!$U1259&lt;&gt;""),AND('Care Companion Tracker'!$Z1259&lt;&gt;"",'Care Companion Tracker'!$K1259="Observation",'Care Companion Tracker'!$U1259&lt;&gt;"")),"Discharged &amp; completed",IF(AND('Care Companion Tracker'!$Z1259&lt;&gt;"",'Care Companion Tracker'!$U1259&lt;&gt;"",'Care Companion Tracker'!$W1259=""),"Discharged but no practical", IF(AND('Care Companion Tracker'!$Z1259&lt;&gt;"",'Care Companion Tracker'!$U1259&lt;&gt;"",'Care Companion Tracker'!$K1259="Surgery",'Care Companion Tracker'!$Y1259=""),"Discharged but no evaluation",IF(AND('Care Companion Tracker'!$Z1259&lt;&gt;"",'Care Companion Tracker'!$U1259=""),"Discharged but no class","Completed but not discharged")))))))</f>
        <v>Class not attended</v>
      </c>
      <c r="E1259" s="129" t="str">
        <f>IF(Table4[[#This Row],[DOA (DD/MM/YY)]]="","",TEXT(Table4[[#This Row],[DOA (DD/MM/YY)]],"mmm-yy"))</f>
        <v/>
      </c>
      <c r="F1259" s="148" t="str">
        <f>IF('Patient Admission Report'!H1254="","",'Patient Admission Report'!H1254)</f>
        <v/>
      </c>
      <c r="G1259" s="112" t="str">
        <f>IFERROR(IF('Patient Admission Report'!B1254="","",'Patient Admission Report'!B1254),"")</f>
        <v/>
      </c>
      <c r="H1259" s="68" t="str">
        <f>IFERROR(IF('Patient Admission Report'!C1254="","",'Patient Admission Report'!C1254),"")</f>
        <v/>
      </c>
      <c r="I1259" s="77" t="str">
        <f>IFERROR(IF('Patient Admission Report'!D1254="","",'Patient Admission Report'!D1254),"")</f>
        <v/>
      </c>
      <c r="J1259" s="68" t="str">
        <f>IFERROR(IF('Patient Admission Report'!E1254="","",'Patient Admission Report'!E1254),"")</f>
        <v/>
      </c>
      <c r="K1259" s="68" t="str">
        <f>IFERROR(IF('Patient Admission Report'!F1254="","",'Patient Admission Report'!F1254),"")</f>
        <v/>
      </c>
      <c r="L1259" s="68" t="str">
        <f>IFERROR(IF('Patient Admission Report'!G1254="","",'Patient Admission Report'!G1254),"")</f>
        <v/>
      </c>
      <c r="M1259" s="133" t="str">
        <f>IFERROR(IF('Patient Admission Report'!I1254="","",'Patient Admission Report'!I1254),"")</f>
        <v/>
      </c>
      <c r="N1259" s="124"/>
      <c r="O1259" s="116"/>
      <c r="P1259" s="72"/>
      <c r="Q1259" s="73"/>
      <c r="R1259" s="72"/>
      <c r="S1259" s="72"/>
      <c r="T1259" s="73"/>
      <c r="U1259" s="69"/>
      <c r="V1259" s="69"/>
      <c r="W1259" s="136"/>
      <c r="X1259" s="139"/>
      <c r="Y1259" s="121"/>
      <c r="Z1259" s="143" t="str">
        <f>IFERROR(VLOOKUP('Care Companion Tracker'!$G1259,'Patient Discharge Report'!$B$11:$E$1048576,3,FALSE),"")</f>
        <v/>
      </c>
      <c r="AA1259" s="94" t="str">
        <f>IFERROR(VLOOKUP('Care Companion Tracker'!$G1259,'Patient Discharge Report'!$B$11:$E$1048576,4,FALSE),"")</f>
        <v/>
      </c>
      <c r="AB1259" s="179">
        <f>ROUND(IF('Care Companion Tracker'!$Z1259="",0,('Care Companion Tracker'!$Z1259-'Care Companion Tracker'!$F1259)),0)</f>
        <v>0</v>
      </c>
      <c r="AC1259" s="116"/>
      <c r="AD1259" s="95"/>
    </row>
    <row r="1260" spans="2:30">
      <c r="B1260" s="67">
        <f t="shared" si="38"/>
        <v>1245</v>
      </c>
      <c r="C1260" s="68" t="str">
        <f t="shared" si="39"/>
        <v>Hyderabad</v>
      </c>
      <c r="D1260" s="93" t="str">
        <f>IF(AND('Care Companion Tracker'!$U1260="", 'Care Companion Tracker'!$Z1260=""),"Class not attended", IF(AND('Care Companion Tracker'!$Z1260="",'Care Companion Tracker'!$U1260&lt;&gt;"",$K1260="Surgery",$W1260=""),"Practical Left", IF(AND('Care Companion Tracker'!$Z1260="",'Care Companion Tracker'!$U1260&lt;&gt;"",'Care Companion Tracker'!$K1260="Surgery",'Care Companion Tracker'!$Y1260=""),"Evaluation left",IF(OR(AND('Care Companion Tracker'!$Z1260&lt;&gt;"",'Care Companion Tracker'!$K1260="Surgery",'Care Companion Tracker'!$U1260&lt;&gt;"",'Care Companion Tracker'!$W1260&lt;&gt;"",'Care Companion Tracker'!$Y1260&lt;&gt;""),AND('Care Companion Tracker'!$Z1260&lt;&gt;"",'Care Companion Tracker'!$K1260="Procedure",'Care Companion Tracker'!$U1260&lt;&gt;""),AND('Care Companion Tracker'!$Z1260&lt;&gt;"",'Care Companion Tracker'!$K1260="Observation",'Care Companion Tracker'!$U1260&lt;&gt;"")),"Discharged &amp; completed",IF(AND('Care Companion Tracker'!$Z1260&lt;&gt;"",'Care Companion Tracker'!$U1260&lt;&gt;"",'Care Companion Tracker'!$W1260=""),"Discharged but no practical", IF(AND('Care Companion Tracker'!$Z1260&lt;&gt;"",'Care Companion Tracker'!$U1260&lt;&gt;"",'Care Companion Tracker'!$K1260="Surgery",'Care Companion Tracker'!$Y1260=""),"Discharged but no evaluation",IF(AND('Care Companion Tracker'!$Z1260&lt;&gt;"",'Care Companion Tracker'!$U1260=""),"Discharged but no class","Completed but not discharged")))))))</f>
        <v>Class not attended</v>
      </c>
      <c r="E1260" s="129" t="str">
        <f>IF(Table4[[#This Row],[DOA (DD/MM/YY)]]="","",TEXT(Table4[[#This Row],[DOA (DD/MM/YY)]],"mmm-yy"))</f>
        <v/>
      </c>
      <c r="F1260" s="148" t="str">
        <f>IF('Patient Admission Report'!H1255="","",'Patient Admission Report'!H1255)</f>
        <v/>
      </c>
      <c r="G1260" s="112" t="str">
        <f>IFERROR(IF('Patient Admission Report'!B1255="","",'Patient Admission Report'!B1255),"")</f>
        <v/>
      </c>
      <c r="H1260" s="68" t="str">
        <f>IFERROR(IF('Patient Admission Report'!C1255="","",'Patient Admission Report'!C1255),"")</f>
        <v/>
      </c>
      <c r="I1260" s="77" t="str">
        <f>IFERROR(IF('Patient Admission Report'!D1255="","",'Patient Admission Report'!D1255),"")</f>
        <v/>
      </c>
      <c r="J1260" s="68" t="str">
        <f>IFERROR(IF('Patient Admission Report'!E1255="","",'Patient Admission Report'!E1255),"")</f>
        <v/>
      </c>
      <c r="K1260" s="68" t="str">
        <f>IFERROR(IF('Patient Admission Report'!F1255="","",'Patient Admission Report'!F1255),"")</f>
        <v/>
      </c>
      <c r="L1260" s="68" t="str">
        <f>IFERROR(IF('Patient Admission Report'!G1255="","",'Patient Admission Report'!G1255),"")</f>
        <v/>
      </c>
      <c r="M1260" s="133" t="str">
        <f>IFERROR(IF('Patient Admission Report'!I1255="","",'Patient Admission Report'!I1255),"")</f>
        <v/>
      </c>
      <c r="N1260" s="124"/>
      <c r="O1260" s="116"/>
      <c r="P1260" s="72"/>
      <c r="Q1260" s="73"/>
      <c r="R1260" s="72"/>
      <c r="S1260" s="72"/>
      <c r="T1260" s="73"/>
      <c r="U1260" s="69"/>
      <c r="V1260" s="69"/>
      <c r="W1260" s="136"/>
      <c r="X1260" s="139"/>
      <c r="Y1260" s="121"/>
      <c r="Z1260" s="143" t="str">
        <f>IFERROR(VLOOKUP('Care Companion Tracker'!$G1260,'Patient Discharge Report'!$B$11:$E$1048576,3,FALSE),"")</f>
        <v/>
      </c>
      <c r="AA1260" s="94" t="str">
        <f>IFERROR(VLOOKUP('Care Companion Tracker'!$G1260,'Patient Discharge Report'!$B$11:$E$1048576,4,FALSE),"")</f>
        <v/>
      </c>
      <c r="AB1260" s="179">
        <f>ROUND(IF('Care Companion Tracker'!$Z1260="",0,('Care Companion Tracker'!$Z1260-'Care Companion Tracker'!$F1260)),0)</f>
        <v>0</v>
      </c>
      <c r="AC1260" s="116"/>
      <c r="AD1260" s="95"/>
    </row>
    <row r="1261" spans="2:30">
      <c r="B1261" s="67">
        <f t="shared" si="38"/>
        <v>1246</v>
      </c>
      <c r="C1261" s="68" t="str">
        <f t="shared" si="39"/>
        <v>Hyderabad</v>
      </c>
      <c r="D1261" s="93" t="str">
        <f>IF(AND('Care Companion Tracker'!$U1261="", 'Care Companion Tracker'!$Z1261=""),"Class not attended", IF(AND('Care Companion Tracker'!$Z1261="",'Care Companion Tracker'!$U1261&lt;&gt;"",$K1261="Surgery",$W1261=""),"Practical Left", IF(AND('Care Companion Tracker'!$Z1261="",'Care Companion Tracker'!$U1261&lt;&gt;"",'Care Companion Tracker'!$K1261="Surgery",'Care Companion Tracker'!$Y1261=""),"Evaluation left",IF(OR(AND('Care Companion Tracker'!$Z1261&lt;&gt;"",'Care Companion Tracker'!$K1261="Surgery",'Care Companion Tracker'!$U1261&lt;&gt;"",'Care Companion Tracker'!$W1261&lt;&gt;"",'Care Companion Tracker'!$Y1261&lt;&gt;""),AND('Care Companion Tracker'!$Z1261&lt;&gt;"",'Care Companion Tracker'!$K1261="Procedure",'Care Companion Tracker'!$U1261&lt;&gt;""),AND('Care Companion Tracker'!$Z1261&lt;&gt;"",'Care Companion Tracker'!$K1261="Observation",'Care Companion Tracker'!$U1261&lt;&gt;"")),"Discharged &amp; completed",IF(AND('Care Companion Tracker'!$Z1261&lt;&gt;"",'Care Companion Tracker'!$U1261&lt;&gt;"",'Care Companion Tracker'!$W1261=""),"Discharged but no practical", IF(AND('Care Companion Tracker'!$Z1261&lt;&gt;"",'Care Companion Tracker'!$U1261&lt;&gt;"",'Care Companion Tracker'!$K1261="Surgery",'Care Companion Tracker'!$Y1261=""),"Discharged but no evaluation",IF(AND('Care Companion Tracker'!$Z1261&lt;&gt;"",'Care Companion Tracker'!$U1261=""),"Discharged but no class","Completed but not discharged")))))))</f>
        <v>Class not attended</v>
      </c>
      <c r="E1261" s="129" t="str">
        <f>IF(Table4[[#This Row],[DOA (DD/MM/YY)]]="","",TEXT(Table4[[#This Row],[DOA (DD/MM/YY)]],"mmm-yy"))</f>
        <v/>
      </c>
      <c r="F1261" s="148" t="str">
        <f>IF('Patient Admission Report'!H1256="","",'Patient Admission Report'!H1256)</f>
        <v/>
      </c>
      <c r="G1261" s="112" t="str">
        <f>IFERROR(IF('Patient Admission Report'!B1256="","",'Patient Admission Report'!B1256),"")</f>
        <v/>
      </c>
      <c r="H1261" s="68" t="str">
        <f>IFERROR(IF('Patient Admission Report'!C1256="","",'Patient Admission Report'!C1256),"")</f>
        <v/>
      </c>
      <c r="I1261" s="77" t="str">
        <f>IFERROR(IF('Patient Admission Report'!D1256="","",'Patient Admission Report'!D1256),"")</f>
        <v/>
      </c>
      <c r="J1261" s="68" t="str">
        <f>IFERROR(IF('Patient Admission Report'!E1256="","",'Patient Admission Report'!E1256),"")</f>
        <v/>
      </c>
      <c r="K1261" s="68" t="str">
        <f>IFERROR(IF('Patient Admission Report'!F1256="","",'Patient Admission Report'!F1256),"")</f>
        <v/>
      </c>
      <c r="L1261" s="68" t="str">
        <f>IFERROR(IF('Patient Admission Report'!G1256="","",'Patient Admission Report'!G1256),"")</f>
        <v/>
      </c>
      <c r="M1261" s="133" t="str">
        <f>IFERROR(IF('Patient Admission Report'!I1256="","",'Patient Admission Report'!I1256),"")</f>
        <v/>
      </c>
      <c r="N1261" s="124"/>
      <c r="O1261" s="116"/>
      <c r="P1261" s="72"/>
      <c r="Q1261" s="73"/>
      <c r="R1261" s="72"/>
      <c r="S1261" s="72"/>
      <c r="T1261" s="73"/>
      <c r="U1261" s="69"/>
      <c r="V1261" s="69"/>
      <c r="W1261" s="136"/>
      <c r="X1261" s="139"/>
      <c r="Y1261" s="121"/>
      <c r="Z1261" s="143" t="str">
        <f>IFERROR(VLOOKUP('Care Companion Tracker'!$G1261,'Patient Discharge Report'!$B$11:$E$1048576,3,FALSE),"")</f>
        <v/>
      </c>
      <c r="AA1261" s="94" t="str">
        <f>IFERROR(VLOOKUP('Care Companion Tracker'!$G1261,'Patient Discharge Report'!$B$11:$E$1048576,4,FALSE),"")</f>
        <v/>
      </c>
      <c r="AB1261" s="179">
        <f>ROUND(IF('Care Companion Tracker'!$Z1261="",0,('Care Companion Tracker'!$Z1261-'Care Companion Tracker'!$F1261)),0)</f>
        <v>0</v>
      </c>
      <c r="AC1261" s="116"/>
      <c r="AD1261" s="95"/>
    </row>
    <row r="1262" spans="2:30">
      <c r="B1262" s="67">
        <f t="shared" si="38"/>
        <v>1247</v>
      </c>
      <c r="C1262" s="68" t="str">
        <f t="shared" si="39"/>
        <v>Hyderabad</v>
      </c>
      <c r="D1262" s="93" t="str">
        <f>IF(AND('Care Companion Tracker'!$U1262="", 'Care Companion Tracker'!$Z1262=""),"Class not attended", IF(AND('Care Companion Tracker'!$Z1262="",'Care Companion Tracker'!$U1262&lt;&gt;"",$K1262="Surgery",$W1262=""),"Practical Left", IF(AND('Care Companion Tracker'!$Z1262="",'Care Companion Tracker'!$U1262&lt;&gt;"",'Care Companion Tracker'!$K1262="Surgery",'Care Companion Tracker'!$Y1262=""),"Evaluation left",IF(OR(AND('Care Companion Tracker'!$Z1262&lt;&gt;"",'Care Companion Tracker'!$K1262="Surgery",'Care Companion Tracker'!$U1262&lt;&gt;"",'Care Companion Tracker'!$W1262&lt;&gt;"",'Care Companion Tracker'!$Y1262&lt;&gt;""),AND('Care Companion Tracker'!$Z1262&lt;&gt;"",'Care Companion Tracker'!$K1262="Procedure",'Care Companion Tracker'!$U1262&lt;&gt;""),AND('Care Companion Tracker'!$Z1262&lt;&gt;"",'Care Companion Tracker'!$K1262="Observation",'Care Companion Tracker'!$U1262&lt;&gt;"")),"Discharged &amp; completed",IF(AND('Care Companion Tracker'!$Z1262&lt;&gt;"",'Care Companion Tracker'!$U1262&lt;&gt;"",'Care Companion Tracker'!$W1262=""),"Discharged but no practical", IF(AND('Care Companion Tracker'!$Z1262&lt;&gt;"",'Care Companion Tracker'!$U1262&lt;&gt;"",'Care Companion Tracker'!$K1262="Surgery",'Care Companion Tracker'!$Y1262=""),"Discharged but no evaluation",IF(AND('Care Companion Tracker'!$Z1262&lt;&gt;"",'Care Companion Tracker'!$U1262=""),"Discharged but no class","Completed but not discharged")))))))</f>
        <v>Class not attended</v>
      </c>
      <c r="E1262" s="129" t="str">
        <f>IF(Table4[[#This Row],[DOA (DD/MM/YY)]]="","",TEXT(Table4[[#This Row],[DOA (DD/MM/YY)]],"mmm-yy"))</f>
        <v/>
      </c>
      <c r="F1262" s="148" t="str">
        <f>IF('Patient Admission Report'!H1257="","",'Patient Admission Report'!H1257)</f>
        <v/>
      </c>
      <c r="G1262" s="112" t="str">
        <f>IFERROR(IF('Patient Admission Report'!B1257="","",'Patient Admission Report'!B1257),"")</f>
        <v/>
      </c>
      <c r="H1262" s="68" t="str">
        <f>IFERROR(IF('Patient Admission Report'!C1257="","",'Patient Admission Report'!C1257),"")</f>
        <v/>
      </c>
      <c r="I1262" s="77" t="str">
        <f>IFERROR(IF('Patient Admission Report'!D1257="","",'Patient Admission Report'!D1257),"")</f>
        <v/>
      </c>
      <c r="J1262" s="68" t="str">
        <f>IFERROR(IF('Patient Admission Report'!E1257="","",'Patient Admission Report'!E1257),"")</f>
        <v/>
      </c>
      <c r="K1262" s="68" t="str">
        <f>IFERROR(IF('Patient Admission Report'!F1257="","",'Patient Admission Report'!F1257),"")</f>
        <v/>
      </c>
      <c r="L1262" s="68" t="str">
        <f>IFERROR(IF('Patient Admission Report'!G1257="","",'Patient Admission Report'!G1257),"")</f>
        <v/>
      </c>
      <c r="M1262" s="133" t="str">
        <f>IFERROR(IF('Patient Admission Report'!I1257="","",'Patient Admission Report'!I1257),"")</f>
        <v/>
      </c>
      <c r="N1262" s="124"/>
      <c r="O1262" s="116"/>
      <c r="P1262" s="72"/>
      <c r="Q1262" s="73"/>
      <c r="R1262" s="72"/>
      <c r="S1262" s="72"/>
      <c r="T1262" s="73"/>
      <c r="U1262" s="69"/>
      <c r="V1262" s="69"/>
      <c r="W1262" s="136"/>
      <c r="X1262" s="139"/>
      <c r="Y1262" s="121"/>
      <c r="Z1262" s="143" t="str">
        <f>IFERROR(VLOOKUP('Care Companion Tracker'!$G1262,'Patient Discharge Report'!$B$11:$E$1048576,3,FALSE),"")</f>
        <v/>
      </c>
      <c r="AA1262" s="94" t="str">
        <f>IFERROR(VLOOKUP('Care Companion Tracker'!$G1262,'Patient Discharge Report'!$B$11:$E$1048576,4,FALSE),"")</f>
        <v/>
      </c>
      <c r="AB1262" s="179">
        <f>ROUND(IF('Care Companion Tracker'!$Z1262="",0,('Care Companion Tracker'!$Z1262-'Care Companion Tracker'!$F1262)),0)</f>
        <v>0</v>
      </c>
      <c r="AC1262" s="116"/>
      <c r="AD1262" s="95"/>
    </row>
    <row r="1263" spans="2:30">
      <c r="B1263" s="67">
        <f t="shared" si="38"/>
        <v>1248</v>
      </c>
      <c r="C1263" s="68" t="str">
        <f t="shared" si="39"/>
        <v>Hyderabad</v>
      </c>
      <c r="D1263" s="93" t="str">
        <f>IF(AND('Care Companion Tracker'!$U1263="", 'Care Companion Tracker'!$Z1263=""),"Class not attended", IF(AND('Care Companion Tracker'!$Z1263="",'Care Companion Tracker'!$U1263&lt;&gt;"",$K1263="Surgery",$W1263=""),"Practical Left", IF(AND('Care Companion Tracker'!$Z1263="",'Care Companion Tracker'!$U1263&lt;&gt;"",'Care Companion Tracker'!$K1263="Surgery",'Care Companion Tracker'!$Y1263=""),"Evaluation left",IF(OR(AND('Care Companion Tracker'!$Z1263&lt;&gt;"",'Care Companion Tracker'!$K1263="Surgery",'Care Companion Tracker'!$U1263&lt;&gt;"",'Care Companion Tracker'!$W1263&lt;&gt;"",'Care Companion Tracker'!$Y1263&lt;&gt;""),AND('Care Companion Tracker'!$Z1263&lt;&gt;"",'Care Companion Tracker'!$K1263="Procedure",'Care Companion Tracker'!$U1263&lt;&gt;""),AND('Care Companion Tracker'!$Z1263&lt;&gt;"",'Care Companion Tracker'!$K1263="Observation",'Care Companion Tracker'!$U1263&lt;&gt;"")),"Discharged &amp; completed",IF(AND('Care Companion Tracker'!$Z1263&lt;&gt;"",'Care Companion Tracker'!$U1263&lt;&gt;"",'Care Companion Tracker'!$W1263=""),"Discharged but no practical", IF(AND('Care Companion Tracker'!$Z1263&lt;&gt;"",'Care Companion Tracker'!$U1263&lt;&gt;"",'Care Companion Tracker'!$K1263="Surgery",'Care Companion Tracker'!$Y1263=""),"Discharged but no evaluation",IF(AND('Care Companion Tracker'!$Z1263&lt;&gt;"",'Care Companion Tracker'!$U1263=""),"Discharged but no class","Completed but not discharged")))))))</f>
        <v>Class not attended</v>
      </c>
      <c r="E1263" s="129" t="str">
        <f>IF(Table4[[#This Row],[DOA (DD/MM/YY)]]="","",TEXT(Table4[[#This Row],[DOA (DD/MM/YY)]],"mmm-yy"))</f>
        <v/>
      </c>
      <c r="F1263" s="148" t="str">
        <f>IF('Patient Admission Report'!H1258="","",'Patient Admission Report'!H1258)</f>
        <v/>
      </c>
      <c r="G1263" s="112" t="str">
        <f>IFERROR(IF('Patient Admission Report'!B1258="","",'Patient Admission Report'!B1258),"")</f>
        <v/>
      </c>
      <c r="H1263" s="68" t="str">
        <f>IFERROR(IF('Patient Admission Report'!C1258="","",'Patient Admission Report'!C1258),"")</f>
        <v/>
      </c>
      <c r="I1263" s="77" t="str">
        <f>IFERROR(IF('Patient Admission Report'!D1258="","",'Patient Admission Report'!D1258),"")</f>
        <v/>
      </c>
      <c r="J1263" s="68" t="str">
        <f>IFERROR(IF('Patient Admission Report'!E1258="","",'Patient Admission Report'!E1258),"")</f>
        <v/>
      </c>
      <c r="K1263" s="68" t="str">
        <f>IFERROR(IF('Patient Admission Report'!F1258="","",'Patient Admission Report'!F1258),"")</f>
        <v/>
      </c>
      <c r="L1263" s="68" t="str">
        <f>IFERROR(IF('Patient Admission Report'!G1258="","",'Patient Admission Report'!G1258),"")</f>
        <v/>
      </c>
      <c r="M1263" s="133" t="str">
        <f>IFERROR(IF('Patient Admission Report'!I1258="","",'Patient Admission Report'!I1258),"")</f>
        <v/>
      </c>
      <c r="N1263" s="124"/>
      <c r="O1263" s="116"/>
      <c r="P1263" s="72"/>
      <c r="Q1263" s="73"/>
      <c r="R1263" s="72"/>
      <c r="S1263" s="72"/>
      <c r="T1263" s="73"/>
      <c r="U1263" s="69"/>
      <c r="V1263" s="69"/>
      <c r="W1263" s="136"/>
      <c r="X1263" s="139"/>
      <c r="Y1263" s="121"/>
      <c r="Z1263" s="143" t="str">
        <f>IFERROR(VLOOKUP('Care Companion Tracker'!$G1263,'Patient Discharge Report'!$B$11:$E$1048576,3,FALSE),"")</f>
        <v/>
      </c>
      <c r="AA1263" s="94" t="str">
        <f>IFERROR(VLOOKUP('Care Companion Tracker'!$G1263,'Patient Discharge Report'!$B$11:$E$1048576,4,FALSE),"")</f>
        <v/>
      </c>
      <c r="AB1263" s="179">
        <f>ROUND(IF('Care Companion Tracker'!$Z1263="",0,('Care Companion Tracker'!$Z1263-'Care Companion Tracker'!$F1263)),0)</f>
        <v>0</v>
      </c>
      <c r="AC1263" s="116"/>
      <c r="AD1263" s="95"/>
    </row>
    <row r="1264" spans="2:30">
      <c r="B1264" s="67">
        <f t="shared" si="38"/>
        <v>1249</v>
      </c>
      <c r="C1264" s="68" t="str">
        <f t="shared" si="39"/>
        <v>Hyderabad</v>
      </c>
      <c r="D1264" s="93" t="str">
        <f>IF(AND('Care Companion Tracker'!$U1264="", 'Care Companion Tracker'!$Z1264=""),"Class not attended", IF(AND('Care Companion Tracker'!$Z1264="",'Care Companion Tracker'!$U1264&lt;&gt;"",$K1264="Surgery",$W1264=""),"Practical Left", IF(AND('Care Companion Tracker'!$Z1264="",'Care Companion Tracker'!$U1264&lt;&gt;"",'Care Companion Tracker'!$K1264="Surgery",'Care Companion Tracker'!$Y1264=""),"Evaluation left",IF(OR(AND('Care Companion Tracker'!$Z1264&lt;&gt;"",'Care Companion Tracker'!$K1264="Surgery",'Care Companion Tracker'!$U1264&lt;&gt;"",'Care Companion Tracker'!$W1264&lt;&gt;"",'Care Companion Tracker'!$Y1264&lt;&gt;""),AND('Care Companion Tracker'!$Z1264&lt;&gt;"",'Care Companion Tracker'!$K1264="Procedure",'Care Companion Tracker'!$U1264&lt;&gt;""),AND('Care Companion Tracker'!$Z1264&lt;&gt;"",'Care Companion Tracker'!$K1264="Observation",'Care Companion Tracker'!$U1264&lt;&gt;"")),"Discharged &amp; completed",IF(AND('Care Companion Tracker'!$Z1264&lt;&gt;"",'Care Companion Tracker'!$U1264&lt;&gt;"",'Care Companion Tracker'!$W1264=""),"Discharged but no practical", IF(AND('Care Companion Tracker'!$Z1264&lt;&gt;"",'Care Companion Tracker'!$U1264&lt;&gt;"",'Care Companion Tracker'!$K1264="Surgery",'Care Companion Tracker'!$Y1264=""),"Discharged but no evaluation",IF(AND('Care Companion Tracker'!$Z1264&lt;&gt;"",'Care Companion Tracker'!$U1264=""),"Discharged but no class","Completed but not discharged")))))))</f>
        <v>Class not attended</v>
      </c>
      <c r="E1264" s="129" t="str">
        <f>IF(Table4[[#This Row],[DOA (DD/MM/YY)]]="","",TEXT(Table4[[#This Row],[DOA (DD/MM/YY)]],"mmm-yy"))</f>
        <v/>
      </c>
      <c r="F1264" s="148" t="str">
        <f>IF('Patient Admission Report'!H1259="","",'Patient Admission Report'!H1259)</f>
        <v/>
      </c>
      <c r="G1264" s="112" t="str">
        <f>IFERROR(IF('Patient Admission Report'!B1259="","",'Patient Admission Report'!B1259),"")</f>
        <v/>
      </c>
      <c r="H1264" s="68" t="str">
        <f>IFERROR(IF('Patient Admission Report'!C1259="","",'Patient Admission Report'!C1259),"")</f>
        <v/>
      </c>
      <c r="I1264" s="77" t="str">
        <f>IFERROR(IF('Patient Admission Report'!D1259="","",'Patient Admission Report'!D1259),"")</f>
        <v/>
      </c>
      <c r="J1264" s="68" t="str">
        <f>IFERROR(IF('Patient Admission Report'!E1259="","",'Patient Admission Report'!E1259),"")</f>
        <v/>
      </c>
      <c r="K1264" s="68" t="str">
        <f>IFERROR(IF('Patient Admission Report'!F1259="","",'Patient Admission Report'!F1259),"")</f>
        <v/>
      </c>
      <c r="L1264" s="68" t="str">
        <f>IFERROR(IF('Patient Admission Report'!G1259="","",'Patient Admission Report'!G1259),"")</f>
        <v/>
      </c>
      <c r="M1264" s="133" t="str">
        <f>IFERROR(IF('Patient Admission Report'!I1259="","",'Patient Admission Report'!I1259),"")</f>
        <v/>
      </c>
      <c r="N1264" s="124"/>
      <c r="O1264" s="116"/>
      <c r="P1264" s="72"/>
      <c r="Q1264" s="73"/>
      <c r="R1264" s="72"/>
      <c r="S1264" s="72"/>
      <c r="T1264" s="73"/>
      <c r="U1264" s="69"/>
      <c r="V1264" s="69"/>
      <c r="W1264" s="136"/>
      <c r="X1264" s="139"/>
      <c r="Y1264" s="121"/>
      <c r="Z1264" s="143" t="str">
        <f>IFERROR(VLOOKUP('Care Companion Tracker'!$G1264,'Patient Discharge Report'!$B$11:$E$1048576,3,FALSE),"")</f>
        <v/>
      </c>
      <c r="AA1264" s="94" t="str">
        <f>IFERROR(VLOOKUP('Care Companion Tracker'!$G1264,'Patient Discharge Report'!$B$11:$E$1048576,4,FALSE),"")</f>
        <v/>
      </c>
      <c r="AB1264" s="179">
        <f>ROUND(IF('Care Companion Tracker'!$Z1264="",0,('Care Companion Tracker'!$Z1264-'Care Companion Tracker'!$F1264)),0)</f>
        <v>0</v>
      </c>
      <c r="AC1264" s="116"/>
      <c r="AD1264" s="95"/>
    </row>
    <row r="1265" spans="2:30">
      <c r="B1265" s="67">
        <f t="shared" si="38"/>
        <v>1250</v>
      </c>
      <c r="C1265" s="68" t="str">
        <f t="shared" si="39"/>
        <v>Hyderabad</v>
      </c>
      <c r="D1265" s="93" t="str">
        <f>IF(AND('Care Companion Tracker'!$U1265="", 'Care Companion Tracker'!$Z1265=""),"Class not attended", IF(AND('Care Companion Tracker'!$Z1265="",'Care Companion Tracker'!$U1265&lt;&gt;"",$K1265="Surgery",$W1265=""),"Practical Left", IF(AND('Care Companion Tracker'!$Z1265="",'Care Companion Tracker'!$U1265&lt;&gt;"",'Care Companion Tracker'!$K1265="Surgery",'Care Companion Tracker'!$Y1265=""),"Evaluation left",IF(OR(AND('Care Companion Tracker'!$Z1265&lt;&gt;"",'Care Companion Tracker'!$K1265="Surgery",'Care Companion Tracker'!$U1265&lt;&gt;"",'Care Companion Tracker'!$W1265&lt;&gt;"",'Care Companion Tracker'!$Y1265&lt;&gt;""),AND('Care Companion Tracker'!$Z1265&lt;&gt;"",'Care Companion Tracker'!$K1265="Procedure",'Care Companion Tracker'!$U1265&lt;&gt;""),AND('Care Companion Tracker'!$Z1265&lt;&gt;"",'Care Companion Tracker'!$K1265="Observation",'Care Companion Tracker'!$U1265&lt;&gt;"")),"Discharged &amp; completed",IF(AND('Care Companion Tracker'!$Z1265&lt;&gt;"",'Care Companion Tracker'!$U1265&lt;&gt;"",'Care Companion Tracker'!$W1265=""),"Discharged but no practical", IF(AND('Care Companion Tracker'!$Z1265&lt;&gt;"",'Care Companion Tracker'!$U1265&lt;&gt;"",'Care Companion Tracker'!$K1265="Surgery",'Care Companion Tracker'!$Y1265=""),"Discharged but no evaluation",IF(AND('Care Companion Tracker'!$Z1265&lt;&gt;"",'Care Companion Tracker'!$U1265=""),"Discharged but no class","Completed but not discharged")))))))</f>
        <v>Class not attended</v>
      </c>
      <c r="E1265" s="129" t="str">
        <f>IF(Table4[[#This Row],[DOA (DD/MM/YY)]]="","",TEXT(Table4[[#This Row],[DOA (DD/MM/YY)]],"mmm-yy"))</f>
        <v/>
      </c>
      <c r="F1265" s="148" t="str">
        <f>IF('Patient Admission Report'!H1260="","",'Patient Admission Report'!H1260)</f>
        <v/>
      </c>
      <c r="G1265" s="112" t="str">
        <f>IFERROR(IF('Patient Admission Report'!B1260="","",'Patient Admission Report'!B1260),"")</f>
        <v/>
      </c>
      <c r="H1265" s="70" t="str">
        <f>IFERROR(IF('Patient Admission Report'!C1260="","",'Patient Admission Report'!C1260),"")</f>
        <v/>
      </c>
      <c r="I1265" s="77" t="str">
        <f>IFERROR(IF('Patient Admission Report'!D1260="","",'Patient Admission Report'!D1260),"")</f>
        <v/>
      </c>
      <c r="J1265" s="70" t="str">
        <f>IFERROR(IF('Patient Admission Report'!E1260="","",'Patient Admission Report'!E1260),"")</f>
        <v/>
      </c>
      <c r="K1265" s="70" t="str">
        <f>IFERROR(IF('Patient Admission Report'!F1260="","",'Patient Admission Report'!F1260),"")</f>
        <v/>
      </c>
      <c r="L1265" s="70" t="str">
        <f>IFERROR(IF('Patient Admission Report'!G1260="","",'Patient Admission Report'!G1260),"")</f>
        <v/>
      </c>
      <c r="M1265" s="134" t="str">
        <f>IFERROR(IF('Patient Admission Report'!I1260="","",'Patient Admission Report'!I1260),"")</f>
        <v/>
      </c>
      <c r="N1265" s="124"/>
      <c r="O1265" s="116"/>
      <c r="P1265" s="72"/>
      <c r="Q1265" s="73"/>
      <c r="R1265" s="72"/>
      <c r="S1265" s="72"/>
      <c r="T1265" s="73"/>
      <c r="U1265" s="69"/>
      <c r="V1265" s="69"/>
      <c r="W1265" s="136"/>
      <c r="X1265" s="139"/>
      <c r="Y1265" s="121"/>
      <c r="Z1265" s="143" t="str">
        <f>IFERROR(VLOOKUP('Care Companion Tracker'!$G1265,'Patient Discharge Report'!$B$11:$E$1048576,3,FALSE),"")</f>
        <v/>
      </c>
      <c r="AA1265" s="94" t="str">
        <f>IFERROR(VLOOKUP('Care Companion Tracker'!$G1265,'Patient Discharge Report'!$B$11:$E$1048576,4,FALSE),"")</f>
        <v/>
      </c>
      <c r="AB1265" s="179">
        <f>ROUND(IF('Care Companion Tracker'!$Z1265="",0,('Care Companion Tracker'!$Z1265-'Care Companion Tracker'!$F1265)),0)</f>
        <v>0</v>
      </c>
      <c r="AC1265" s="116"/>
      <c r="AD1265" s="95"/>
    </row>
    <row r="1266" spans="2:30">
      <c r="B1266" s="67">
        <f t="shared" si="38"/>
        <v>1251</v>
      </c>
      <c r="C1266" s="68" t="str">
        <f t="shared" si="39"/>
        <v>Hyderabad</v>
      </c>
      <c r="D1266" s="93" t="str">
        <f>IF(AND('Care Companion Tracker'!$U1266="", 'Care Companion Tracker'!$Z1266=""),"Class not attended", IF(AND('Care Companion Tracker'!$Z1266="",'Care Companion Tracker'!$U1266&lt;&gt;"",$K1266="Surgery",$W1266=""),"Practical Left", IF(AND('Care Companion Tracker'!$Z1266="",'Care Companion Tracker'!$U1266&lt;&gt;"",'Care Companion Tracker'!$K1266="Surgery",'Care Companion Tracker'!$Y1266=""),"Evaluation left",IF(OR(AND('Care Companion Tracker'!$Z1266&lt;&gt;"",'Care Companion Tracker'!$K1266="Surgery",'Care Companion Tracker'!$U1266&lt;&gt;"",'Care Companion Tracker'!$W1266&lt;&gt;"",'Care Companion Tracker'!$Y1266&lt;&gt;""),AND('Care Companion Tracker'!$Z1266&lt;&gt;"",'Care Companion Tracker'!$K1266="Procedure",'Care Companion Tracker'!$U1266&lt;&gt;""),AND('Care Companion Tracker'!$Z1266&lt;&gt;"",'Care Companion Tracker'!$K1266="Observation",'Care Companion Tracker'!$U1266&lt;&gt;"")),"Discharged &amp; completed",IF(AND('Care Companion Tracker'!$Z1266&lt;&gt;"",'Care Companion Tracker'!$U1266&lt;&gt;"",'Care Companion Tracker'!$W1266=""),"Discharged but no practical", IF(AND('Care Companion Tracker'!$Z1266&lt;&gt;"",'Care Companion Tracker'!$U1266&lt;&gt;"",'Care Companion Tracker'!$K1266="Surgery",'Care Companion Tracker'!$Y1266=""),"Discharged but no evaluation",IF(AND('Care Companion Tracker'!$Z1266&lt;&gt;"",'Care Companion Tracker'!$U1266=""),"Discharged but no class","Completed but not discharged")))))))</f>
        <v>Class not attended</v>
      </c>
      <c r="E1266" s="129" t="str">
        <f>IF(Table4[[#This Row],[DOA (DD/MM/YY)]]="","",TEXT(Table4[[#This Row],[DOA (DD/MM/YY)]],"mmm-yy"))</f>
        <v/>
      </c>
      <c r="F1266" s="148" t="str">
        <f>IF('Patient Admission Report'!H1261="","",'Patient Admission Report'!H1261)</f>
        <v/>
      </c>
      <c r="G1266" s="112" t="str">
        <f>IFERROR(IF('Patient Admission Report'!B1261="","",'Patient Admission Report'!B1261),"")</f>
        <v/>
      </c>
      <c r="H1266" s="68" t="str">
        <f>IFERROR(IF('Patient Admission Report'!C1261="","",'Patient Admission Report'!C1261),"")</f>
        <v/>
      </c>
      <c r="I1266" s="77" t="str">
        <f>IFERROR(IF('Patient Admission Report'!D1261="","",'Patient Admission Report'!D1261),"")</f>
        <v/>
      </c>
      <c r="J1266" s="68" t="str">
        <f>IFERROR(IF('Patient Admission Report'!E1261="","",'Patient Admission Report'!E1261),"")</f>
        <v/>
      </c>
      <c r="K1266" s="68" t="str">
        <f>IFERROR(IF('Patient Admission Report'!F1261="","",'Patient Admission Report'!F1261),"")</f>
        <v/>
      </c>
      <c r="L1266" s="68" t="str">
        <f>IFERROR(IF('Patient Admission Report'!G1261="","",'Patient Admission Report'!G1261),"")</f>
        <v/>
      </c>
      <c r="M1266" s="133" t="str">
        <f>IFERROR(IF('Patient Admission Report'!I1261="","",'Patient Admission Report'!I1261),"")</f>
        <v/>
      </c>
      <c r="N1266" s="124"/>
      <c r="O1266" s="116"/>
      <c r="P1266" s="72"/>
      <c r="Q1266" s="73"/>
      <c r="R1266" s="72"/>
      <c r="S1266" s="72"/>
      <c r="T1266" s="73"/>
      <c r="U1266" s="69"/>
      <c r="V1266" s="69"/>
      <c r="W1266" s="136"/>
      <c r="X1266" s="139"/>
      <c r="Y1266" s="121"/>
      <c r="Z1266" s="143" t="str">
        <f>IFERROR(VLOOKUP('Care Companion Tracker'!$G1266,'Patient Discharge Report'!$B$11:$E$1048576,3,FALSE),"")</f>
        <v/>
      </c>
      <c r="AA1266" s="94" t="str">
        <f>IFERROR(VLOOKUP('Care Companion Tracker'!$G1266,'Patient Discharge Report'!$B$11:$E$1048576,4,FALSE),"")</f>
        <v/>
      </c>
      <c r="AB1266" s="179">
        <f>ROUND(IF('Care Companion Tracker'!$Z1266="",0,('Care Companion Tracker'!$Z1266-'Care Companion Tracker'!$F1266)),0)</f>
        <v>0</v>
      </c>
      <c r="AC1266" s="116"/>
      <c r="AD1266" s="95"/>
    </row>
    <row r="1267" spans="2:30">
      <c r="B1267" s="67">
        <f t="shared" si="38"/>
        <v>1252</v>
      </c>
      <c r="C1267" s="68" t="str">
        <f t="shared" si="39"/>
        <v>Hyderabad</v>
      </c>
      <c r="D1267" s="93" t="str">
        <f>IF(AND('Care Companion Tracker'!$U1267="", 'Care Companion Tracker'!$Z1267=""),"Class not attended", IF(AND('Care Companion Tracker'!$Z1267="",'Care Companion Tracker'!$U1267&lt;&gt;"",$K1267="Surgery",$W1267=""),"Practical Left", IF(AND('Care Companion Tracker'!$Z1267="",'Care Companion Tracker'!$U1267&lt;&gt;"",'Care Companion Tracker'!$K1267="Surgery",'Care Companion Tracker'!$Y1267=""),"Evaluation left",IF(OR(AND('Care Companion Tracker'!$Z1267&lt;&gt;"",'Care Companion Tracker'!$K1267="Surgery",'Care Companion Tracker'!$U1267&lt;&gt;"",'Care Companion Tracker'!$W1267&lt;&gt;"",'Care Companion Tracker'!$Y1267&lt;&gt;""),AND('Care Companion Tracker'!$Z1267&lt;&gt;"",'Care Companion Tracker'!$K1267="Procedure",'Care Companion Tracker'!$U1267&lt;&gt;""),AND('Care Companion Tracker'!$Z1267&lt;&gt;"",'Care Companion Tracker'!$K1267="Observation",'Care Companion Tracker'!$U1267&lt;&gt;"")),"Discharged &amp; completed",IF(AND('Care Companion Tracker'!$Z1267&lt;&gt;"",'Care Companion Tracker'!$U1267&lt;&gt;"",'Care Companion Tracker'!$W1267=""),"Discharged but no practical", IF(AND('Care Companion Tracker'!$Z1267&lt;&gt;"",'Care Companion Tracker'!$U1267&lt;&gt;"",'Care Companion Tracker'!$K1267="Surgery",'Care Companion Tracker'!$Y1267=""),"Discharged but no evaluation",IF(AND('Care Companion Tracker'!$Z1267&lt;&gt;"",'Care Companion Tracker'!$U1267=""),"Discharged but no class","Completed but not discharged")))))))</f>
        <v>Class not attended</v>
      </c>
      <c r="E1267" s="129" t="str">
        <f>IF(Table4[[#This Row],[DOA (DD/MM/YY)]]="","",TEXT(Table4[[#This Row],[DOA (DD/MM/YY)]],"mmm-yy"))</f>
        <v/>
      </c>
      <c r="F1267" s="148" t="str">
        <f>IF('Patient Admission Report'!H1262="","",'Patient Admission Report'!H1262)</f>
        <v/>
      </c>
      <c r="G1267" s="112" t="str">
        <f>IFERROR(IF('Patient Admission Report'!B1262="","",'Patient Admission Report'!B1262),"")</f>
        <v/>
      </c>
      <c r="H1267" s="68" t="str">
        <f>IFERROR(IF('Patient Admission Report'!C1262="","",'Patient Admission Report'!C1262),"")</f>
        <v/>
      </c>
      <c r="I1267" s="77" t="str">
        <f>IFERROR(IF('Patient Admission Report'!D1262="","",'Patient Admission Report'!D1262),"")</f>
        <v/>
      </c>
      <c r="J1267" s="68" t="str">
        <f>IFERROR(IF('Patient Admission Report'!E1262="","",'Patient Admission Report'!E1262),"")</f>
        <v/>
      </c>
      <c r="K1267" s="68" t="str">
        <f>IFERROR(IF('Patient Admission Report'!F1262="","",'Patient Admission Report'!F1262),"")</f>
        <v/>
      </c>
      <c r="L1267" s="68" t="str">
        <f>IFERROR(IF('Patient Admission Report'!G1262="","",'Patient Admission Report'!G1262),"")</f>
        <v/>
      </c>
      <c r="M1267" s="133" t="str">
        <f>IFERROR(IF('Patient Admission Report'!I1262="","",'Patient Admission Report'!I1262),"")</f>
        <v/>
      </c>
      <c r="N1267" s="124"/>
      <c r="O1267" s="116"/>
      <c r="P1267" s="72"/>
      <c r="Q1267" s="73"/>
      <c r="R1267" s="72"/>
      <c r="S1267" s="72"/>
      <c r="T1267" s="73"/>
      <c r="U1267" s="69"/>
      <c r="V1267" s="69"/>
      <c r="W1267" s="136"/>
      <c r="X1267" s="139"/>
      <c r="Y1267" s="121"/>
      <c r="Z1267" s="143" t="str">
        <f>IFERROR(VLOOKUP('Care Companion Tracker'!$G1267,'Patient Discharge Report'!$B$11:$E$1048576,3,FALSE),"")</f>
        <v/>
      </c>
      <c r="AA1267" s="94" t="str">
        <f>IFERROR(VLOOKUP('Care Companion Tracker'!$G1267,'Patient Discharge Report'!$B$11:$E$1048576,4,FALSE),"")</f>
        <v/>
      </c>
      <c r="AB1267" s="179">
        <f>ROUND(IF('Care Companion Tracker'!$Z1267="",0,('Care Companion Tracker'!$Z1267-'Care Companion Tracker'!$F1267)),0)</f>
        <v>0</v>
      </c>
      <c r="AC1267" s="116"/>
      <c r="AD1267" s="95"/>
    </row>
    <row r="1268" spans="2:30">
      <c r="B1268" s="67">
        <f t="shared" si="38"/>
        <v>1253</v>
      </c>
      <c r="C1268" s="68" t="str">
        <f t="shared" si="39"/>
        <v>Hyderabad</v>
      </c>
      <c r="D1268" s="93" t="str">
        <f>IF(AND('Care Companion Tracker'!$U1268="", 'Care Companion Tracker'!$Z1268=""),"Class not attended", IF(AND('Care Companion Tracker'!$Z1268="",'Care Companion Tracker'!$U1268&lt;&gt;"",$K1268="Surgery",$W1268=""),"Practical Left", IF(AND('Care Companion Tracker'!$Z1268="",'Care Companion Tracker'!$U1268&lt;&gt;"",'Care Companion Tracker'!$K1268="Surgery",'Care Companion Tracker'!$Y1268=""),"Evaluation left",IF(OR(AND('Care Companion Tracker'!$Z1268&lt;&gt;"",'Care Companion Tracker'!$K1268="Surgery",'Care Companion Tracker'!$U1268&lt;&gt;"",'Care Companion Tracker'!$W1268&lt;&gt;"",'Care Companion Tracker'!$Y1268&lt;&gt;""),AND('Care Companion Tracker'!$Z1268&lt;&gt;"",'Care Companion Tracker'!$K1268="Procedure",'Care Companion Tracker'!$U1268&lt;&gt;""),AND('Care Companion Tracker'!$Z1268&lt;&gt;"",'Care Companion Tracker'!$K1268="Observation",'Care Companion Tracker'!$U1268&lt;&gt;"")),"Discharged &amp; completed",IF(AND('Care Companion Tracker'!$Z1268&lt;&gt;"",'Care Companion Tracker'!$U1268&lt;&gt;"",'Care Companion Tracker'!$W1268=""),"Discharged but no practical", IF(AND('Care Companion Tracker'!$Z1268&lt;&gt;"",'Care Companion Tracker'!$U1268&lt;&gt;"",'Care Companion Tracker'!$K1268="Surgery",'Care Companion Tracker'!$Y1268=""),"Discharged but no evaluation",IF(AND('Care Companion Tracker'!$Z1268&lt;&gt;"",'Care Companion Tracker'!$U1268=""),"Discharged but no class","Completed but not discharged")))))))</f>
        <v>Class not attended</v>
      </c>
      <c r="E1268" s="129" t="str">
        <f>IF(Table4[[#This Row],[DOA (DD/MM/YY)]]="","",TEXT(Table4[[#This Row],[DOA (DD/MM/YY)]],"mmm-yy"))</f>
        <v/>
      </c>
      <c r="F1268" s="148" t="str">
        <f>IF('Patient Admission Report'!H1263="","",'Patient Admission Report'!H1263)</f>
        <v/>
      </c>
      <c r="G1268" s="112" t="str">
        <f>IFERROR(IF('Patient Admission Report'!B1263="","",'Patient Admission Report'!B1263),"")</f>
        <v/>
      </c>
      <c r="H1268" s="68" t="str">
        <f>IFERROR(IF('Patient Admission Report'!C1263="","",'Patient Admission Report'!C1263),"")</f>
        <v/>
      </c>
      <c r="I1268" s="77" t="str">
        <f>IFERROR(IF('Patient Admission Report'!D1263="","",'Patient Admission Report'!D1263),"")</f>
        <v/>
      </c>
      <c r="J1268" s="68" t="str">
        <f>IFERROR(IF('Patient Admission Report'!E1263="","",'Patient Admission Report'!E1263),"")</f>
        <v/>
      </c>
      <c r="K1268" s="68" t="str">
        <f>IFERROR(IF('Patient Admission Report'!F1263="","",'Patient Admission Report'!F1263),"")</f>
        <v/>
      </c>
      <c r="L1268" s="68" t="str">
        <f>IFERROR(IF('Patient Admission Report'!G1263="","",'Patient Admission Report'!G1263),"")</f>
        <v/>
      </c>
      <c r="M1268" s="133" t="str">
        <f>IFERROR(IF('Patient Admission Report'!I1263="","",'Patient Admission Report'!I1263),"")</f>
        <v/>
      </c>
      <c r="N1268" s="124"/>
      <c r="O1268" s="116"/>
      <c r="P1268" s="72"/>
      <c r="Q1268" s="73"/>
      <c r="R1268" s="72"/>
      <c r="S1268" s="72"/>
      <c r="T1268" s="73"/>
      <c r="U1268" s="69"/>
      <c r="V1268" s="69"/>
      <c r="W1268" s="136"/>
      <c r="X1268" s="139"/>
      <c r="Y1268" s="121"/>
      <c r="Z1268" s="143" t="str">
        <f>IFERROR(VLOOKUP('Care Companion Tracker'!$G1268,'Patient Discharge Report'!$B$11:$E$1048576,3,FALSE),"")</f>
        <v/>
      </c>
      <c r="AA1268" s="94" t="str">
        <f>IFERROR(VLOOKUP('Care Companion Tracker'!$G1268,'Patient Discharge Report'!$B$11:$E$1048576,4,FALSE),"")</f>
        <v/>
      </c>
      <c r="AB1268" s="179">
        <f>ROUND(IF('Care Companion Tracker'!$Z1268="",0,('Care Companion Tracker'!$Z1268-'Care Companion Tracker'!$F1268)),0)</f>
        <v>0</v>
      </c>
      <c r="AC1268" s="116"/>
      <c r="AD1268" s="95"/>
    </row>
    <row r="1269" spans="2:30">
      <c r="B1269" s="67">
        <f t="shared" si="38"/>
        <v>1254</v>
      </c>
      <c r="C1269" s="68" t="str">
        <f t="shared" si="39"/>
        <v>Hyderabad</v>
      </c>
      <c r="D1269" s="93" t="str">
        <f>IF(AND('Care Companion Tracker'!$U1269="", 'Care Companion Tracker'!$Z1269=""),"Class not attended", IF(AND('Care Companion Tracker'!$Z1269="",'Care Companion Tracker'!$U1269&lt;&gt;"",$K1269="Surgery",$W1269=""),"Practical Left", IF(AND('Care Companion Tracker'!$Z1269="",'Care Companion Tracker'!$U1269&lt;&gt;"",'Care Companion Tracker'!$K1269="Surgery",'Care Companion Tracker'!$Y1269=""),"Evaluation left",IF(OR(AND('Care Companion Tracker'!$Z1269&lt;&gt;"",'Care Companion Tracker'!$K1269="Surgery",'Care Companion Tracker'!$U1269&lt;&gt;"",'Care Companion Tracker'!$W1269&lt;&gt;"",'Care Companion Tracker'!$Y1269&lt;&gt;""),AND('Care Companion Tracker'!$Z1269&lt;&gt;"",'Care Companion Tracker'!$K1269="Procedure",'Care Companion Tracker'!$U1269&lt;&gt;""),AND('Care Companion Tracker'!$Z1269&lt;&gt;"",'Care Companion Tracker'!$K1269="Observation",'Care Companion Tracker'!$U1269&lt;&gt;"")),"Discharged &amp; completed",IF(AND('Care Companion Tracker'!$Z1269&lt;&gt;"",'Care Companion Tracker'!$U1269&lt;&gt;"",'Care Companion Tracker'!$W1269=""),"Discharged but no practical", IF(AND('Care Companion Tracker'!$Z1269&lt;&gt;"",'Care Companion Tracker'!$U1269&lt;&gt;"",'Care Companion Tracker'!$K1269="Surgery",'Care Companion Tracker'!$Y1269=""),"Discharged but no evaluation",IF(AND('Care Companion Tracker'!$Z1269&lt;&gt;"",'Care Companion Tracker'!$U1269=""),"Discharged but no class","Completed but not discharged")))))))</f>
        <v>Class not attended</v>
      </c>
      <c r="E1269" s="129" t="str">
        <f>IF(Table4[[#This Row],[DOA (DD/MM/YY)]]="","",TEXT(Table4[[#This Row],[DOA (DD/MM/YY)]],"mmm-yy"))</f>
        <v/>
      </c>
      <c r="F1269" s="148" t="str">
        <f>IF('Patient Admission Report'!H1264="","",'Patient Admission Report'!H1264)</f>
        <v/>
      </c>
      <c r="G1269" s="112" t="str">
        <f>IFERROR(IF('Patient Admission Report'!B1264="","",'Patient Admission Report'!B1264),"")</f>
        <v/>
      </c>
      <c r="H1269" s="68" t="str">
        <f>IFERROR(IF('Patient Admission Report'!C1264="","",'Patient Admission Report'!C1264),"")</f>
        <v/>
      </c>
      <c r="I1269" s="77" t="str">
        <f>IFERROR(IF('Patient Admission Report'!D1264="","",'Patient Admission Report'!D1264),"")</f>
        <v/>
      </c>
      <c r="J1269" s="68" t="str">
        <f>IFERROR(IF('Patient Admission Report'!E1264="","",'Patient Admission Report'!E1264),"")</f>
        <v/>
      </c>
      <c r="K1269" s="68" t="str">
        <f>IFERROR(IF('Patient Admission Report'!F1264="","",'Patient Admission Report'!F1264),"")</f>
        <v/>
      </c>
      <c r="L1269" s="68" t="str">
        <f>IFERROR(IF('Patient Admission Report'!G1264="","",'Patient Admission Report'!G1264),"")</f>
        <v/>
      </c>
      <c r="M1269" s="133" t="str">
        <f>IFERROR(IF('Patient Admission Report'!I1264="","",'Patient Admission Report'!I1264),"")</f>
        <v/>
      </c>
      <c r="N1269" s="124"/>
      <c r="O1269" s="116"/>
      <c r="P1269" s="72"/>
      <c r="Q1269" s="73"/>
      <c r="R1269" s="72"/>
      <c r="S1269" s="72"/>
      <c r="T1269" s="73"/>
      <c r="U1269" s="69"/>
      <c r="V1269" s="69"/>
      <c r="W1269" s="136"/>
      <c r="X1269" s="139"/>
      <c r="Y1269" s="121"/>
      <c r="Z1269" s="143" t="str">
        <f>IFERROR(VLOOKUP('Care Companion Tracker'!$G1269,'Patient Discharge Report'!$B$11:$E$1048576,3,FALSE),"")</f>
        <v/>
      </c>
      <c r="AA1269" s="94" t="str">
        <f>IFERROR(VLOOKUP('Care Companion Tracker'!$G1269,'Patient Discharge Report'!$B$11:$E$1048576,4,FALSE),"")</f>
        <v/>
      </c>
      <c r="AB1269" s="179">
        <f>ROUND(IF('Care Companion Tracker'!$Z1269="",0,('Care Companion Tracker'!$Z1269-'Care Companion Tracker'!$F1269)),0)</f>
        <v>0</v>
      </c>
      <c r="AC1269" s="116"/>
      <c r="AD1269" s="95"/>
    </row>
    <row r="1270" spans="2:30">
      <c r="B1270" s="67">
        <f t="shared" si="38"/>
        <v>1255</v>
      </c>
      <c r="C1270" s="68" t="str">
        <f t="shared" si="39"/>
        <v>Hyderabad</v>
      </c>
      <c r="D1270" s="93" t="str">
        <f>IF(AND('Care Companion Tracker'!$U1270="", 'Care Companion Tracker'!$Z1270=""),"Class not attended", IF(AND('Care Companion Tracker'!$Z1270="",'Care Companion Tracker'!$U1270&lt;&gt;"",$K1270="Surgery",$W1270=""),"Practical Left", IF(AND('Care Companion Tracker'!$Z1270="",'Care Companion Tracker'!$U1270&lt;&gt;"",'Care Companion Tracker'!$K1270="Surgery",'Care Companion Tracker'!$Y1270=""),"Evaluation left",IF(OR(AND('Care Companion Tracker'!$Z1270&lt;&gt;"",'Care Companion Tracker'!$K1270="Surgery",'Care Companion Tracker'!$U1270&lt;&gt;"",'Care Companion Tracker'!$W1270&lt;&gt;"",'Care Companion Tracker'!$Y1270&lt;&gt;""),AND('Care Companion Tracker'!$Z1270&lt;&gt;"",'Care Companion Tracker'!$K1270="Procedure",'Care Companion Tracker'!$U1270&lt;&gt;""),AND('Care Companion Tracker'!$Z1270&lt;&gt;"",'Care Companion Tracker'!$K1270="Observation",'Care Companion Tracker'!$U1270&lt;&gt;"")),"Discharged &amp; completed",IF(AND('Care Companion Tracker'!$Z1270&lt;&gt;"",'Care Companion Tracker'!$U1270&lt;&gt;"",'Care Companion Tracker'!$W1270=""),"Discharged but no practical", IF(AND('Care Companion Tracker'!$Z1270&lt;&gt;"",'Care Companion Tracker'!$U1270&lt;&gt;"",'Care Companion Tracker'!$K1270="Surgery",'Care Companion Tracker'!$Y1270=""),"Discharged but no evaluation",IF(AND('Care Companion Tracker'!$Z1270&lt;&gt;"",'Care Companion Tracker'!$U1270=""),"Discharged but no class","Completed but not discharged")))))))</f>
        <v>Class not attended</v>
      </c>
      <c r="E1270" s="129" t="str">
        <f>IF(Table4[[#This Row],[DOA (DD/MM/YY)]]="","",TEXT(Table4[[#This Row],[DOA (DD/MM/YY)]],"mmm-yy"))</f>
        <v/>
      </c>
      <c r="F1270" s="148" t="str">
        <f>IF('Patient Admission Report'!H1265="","",'Patient Admission Report'!H1265)</f>
        <v/>
      </c>
      <c r="G1270" s="112" t="str">
        <f>IFERROR(IF('Patient Admission Report'!B1265="","",'Patient Admission Report'!B1265),"")</f>
        <v/>
      </c>
      <c r="H1270" s="68" t="str">
        <f>IFERROR(IF('Patient Admission Report'!C1265="","",'Patient Admission Report'!C1265),"")</f>
        <v/>
      </c>
      <c r="I1270" s="77" t="str">
        <f>IFERROR(IF('Patient Admission Report'!D1265="","",'Patient Admission Report'!D1265),"")</f>
        <v/>
      </c>
      <c r="J1270" s="68" t="str">
        <f>IFERROR(IF('Patient Admission Report'!E1265="","",'Patient Admission Report'!E1265),"")</f>
        <v/>
      </c>
      <c r="K1270" s="68" t="str">
        <f>IFERROR(IF('Patient Admission Report'!F1265="","",'Patient Admission Report'!F1265),"")</f>
        <v/>
      </c>
      <c r="L1270" s="68" t="str">
        <f>IFERROR(IF('Patient Admission Report'!G1265="","",'Patient Admission Report'!G1265),"")</f>
        <v/>
      </c>
      <c r="M1270" s="133" t="str">
        <f>IFERROR(IF('Patient Admission Report'!I1265="","",'Patient Admission Report'!I1265),"")</f>
        <v/>
      </c>
      <c r="N1270" s="124"/>
      <c r="O1270" s="116"/>
      <c r="P1270" s="72"/>
      <c r="Q1270" s="73"/>
      <c r="R1270" s="72"/>
      <c r="S1270" s="72"/>
      <c r="T1270" s="73"/>
      <c r="U1270" s="69"/>
      <c r="V1270" s="69"/>
      <c r="W1270" s="136"/>
      <c r="X1270" s="139"/>
      <c r="Y1270" s="121"/>
      <c r="Z1270" s="143" t="str">
        <f>IFERROR(VLOOKUP('Care Companion Tracker'!$G1270,'Patient Discharge Report'!$B$11:$E$1048576,3,FALSE),"")</f>
        <v/>
      </c>
      <c r="AA1270" s="94" t="str">
        <f>IFERROR(VLOOKUP('Care Companion Tracker'!$G1270,'Patient Discharge Report'!$B$11:$E$1048576,4,FALSE),"")</f>
        <v/>
      </c>
      <c r="AB1270" s="179">
        <f>ROUND(IF('Care Companion Tracker'!$Z1270="",0,('Care Companion Tracker'!$Z1270-'Care Companion Tracker'!$F1270)),0)</f>
        <v>0</v>
      </c>
      <c r="AC1270" s="116"/>
      <c r="AD1270" s="95"/>
    </row>
    <row r="1271" spans="2:30">
      <c r="B1271" s="67">
        <f t="shared" si="38"/>
        <v>1256</v>
      </c>
      <c r="C1271" s="68" t="str">
        <f t="shared" si="39"/>
        <v>Hyderabad</v>
      </c>
      <c r="D1271" s="93" t="str">
        <f>IF(AND('Care Companion Tracker'!$U1271="", 'Care Companion Tracker'!$Z1271=""),"Class not attended", IF(AND('Care Companion Tracker'!$Z1271="",'Care Companion Tracker'!$U1271&lt;&gt;"",$K1271="Surgery",$W1271=""),"Practical Left", IF(AND('Care Companion Tracker'!$Z1271="",'Care Companion Tracker'!$U1271&lt;&gt;"",'Care Companion Tracker'!$K1271="Surgery",'Care Companion Tracker'!$Y1271=""),"Evaluation left",IF(OR(AND('Care Companion Tracker'!$Z1271&lt;&gt;"",'Care Companion Tracker'!$K1271="Surgery",'Care Companion Tracker'!$U1271&lt;&gt;"",'Care Companion Tracker'!$W1271&lt;&gt;"",'Care Companion Tracker'!$Y1271&lt;&gt;""),AND('Care Companion Tracker'!$Z1271&lt;&gt;"",'Care Companion Tracker'!$K1271="Procedure",'Care Companion Tracker'!$U1271&lt;&gt;""),AND('Care Companion Tracker'!$Z1271&lt;&gt;"",'Care Companion Tracker'!$K1271="Observation",'Care Companion Tracker'!$U1271&lt;&gt;"")),"Discharged &amp; completed",IF(AND('Care Companion Tracker'!$Z1271&lt;&gt;"",'Care Companion Tracker'!$U1271&lt;&gt;"",'Care Companion Tracker'!$W1271=""),"Discharged but no practical", IF(AND('Care Companion Tracker'!$Z1271&lt;&gt;"",'Care Companion Tracker'!$U1271&lt;&gt;"",'Care Companion Tracker'!$K1271="Surgery",'Care Companion Tracker'!$Y1271=""),"Discharged but no evaluation",IF(AND('Care Companion Tracker'!$Z1271&lt;&gt;"",'Care Companion Tracker'!$U1271=""),"Discharged but no class","Completed but not discharged")))))))</f>
        <v>Class not attended</v>
      </c>
      <c r="E1271" s="129" t="str">
        <f>IF(Table4[[#This Row],[DOA (DD/MM/YY)]]="","",TEXT(Table4[[#This Row],[DOA (DD/MM/YY)]],"mmm-yy"))</f>
        <v/>
      </c>
      <c r="F1271" s="148" t="str">
        <f>IF('Patient Admission Report'!H1266="","",'Patient Admission Report'!H1266)</f>
        <v/>
      </c>
      <c r="G1271" s="112" t="str">
        <f>IFERROR(IF('Patient Admission Report'!B1266="","",'Patient Admission Report'!B1266),"")</f>
        <v/>
      </c>
      <c r="H1271" s="70" t="str">
        <f>IFERROR(IF('Patient Admission Report'!C1266="","",'Patient Admission Report'!C1266),"")</f>
        <v/>
      </c>
      <c r="I1271" s="77" t="str">
        <f>IFERROR(IF('Patient Admission Report'!D1266="","",'Patient Admission Report'!D1266),"")</f>
        <v/>
      </c>
      <c r="J1271" s="70" t="str">
        <f>IFERROR(IF('Patient Admission Report'!E1266="","",'Patient Admission Report'!E1266),"")</f>
        <v/>
      </c>
      <c r="K1271" s="70" t="str">
        <f>IFERROR(IF('Patient Admission Report'!F1266="","",'Patient Admission Report'!F1266),"")</f>
        <v/>
      </c>
      <c r="L1271" s="70" t="str">
        <f>IFERROR(IF('Patient Admission Report'!G1266="","",'Patient Admission Report'!G1266),"")</f>
        <v/>
      </c>
      <c r="M1271" s="134" t="str">
        <f>IFERROR(IF('Patient Admission Report'!I1266="","",'Patient Admission Report'!I1266),"")</f>
        <v/>
      </c>
      <c r="N1271" s="124"/>
      <c r="O1271" s="116"/>
      <c r="P1271" s="72"/>
      <c r="Q1271" s="73"/>
      <c r="R1271" s="72"/>
      <c r="S1271" s="72"/>
      <c r="T1271" s="73"/>
      <c r="U1271" s="69"/>
      <c r="V1271" s="69"/>
      <c r="W1271" s="136"/>
      <c r="X1271" s="139"/>
      <c r="Y1271" s="121"/>
      <c r="Z1271" s="143" t="str">
        <f>IFERROR(VLOOKUP('Care Companion Tracker'!$G1271,'Patient Discharge Report'!$B$11:$E$1048576,3,FALSE),"")</f>
        <v/>
      </c>
      <c r="AA1271" s="94" t="str">
        <f>IFERROR(VLOOKUP('Care Companion Tracker'!$G1271,'Patient Discharge Report'!$B$11:$E$1048576,4,FALSE),"")</f>
        <v/>
      </c>
      <c r="AB1271" s="179">
        <f>ROUND(IF('Care Companion Tracker'!$Z1271="",0,('Care Companion Tracker'!$Z1271-'Care Companion Tracker'!$F1271)),0)</f>
        <v>0</v>
      </c>
      <c r="AC1271" s="116"/>
      <c r="AD1271" s="95"/>
    </row>
    <row r="1272" spans="2:30">
      <c r="B1272" s="67">
        <f t="shared" si="38"/>
        <v>1257</v>
      </c>
      <c r="C1272" s="68" t="str">
        <f t="shared" si="39"/>
        <v>Hyderabad</v>
      </c>
      <c r="D1272" s="93" t="str">
        <f>IF(AND('Care Companion Tracker'!$U1272="", 'Care Companion Tracker'!$Z1272=""),"Class not attended", IF(AND('Care Companion Tracker'!$Z1272="",'Care Companion Tracker'!$U1272&lt;&gt;"",$K1272="Surgery",$W1272=""),"Practical Left", IF(AND('Care Companion Tracker'!$Z1272="",'Care Companion Tracker'!$U1272&lt;&gt;"",'Care Companion Tracker'!$K1272="Surgery",'Care Companion Tracker'!$Y1272=""),"Evaluation left",IF(OR(AND('Care Companion Tracker'!$Z1272&lt;&gt;"",'Care Companion Tracker'!$K1272="Surgery",'Care Companion Tracker'!$U1272&lt;&gt;"",'Care Companion Tracker'!$W1272&lt;&gt;"",'Care Companion Tracker'!$Y1272&lt;&gt;""),AND('Care Companion Tracker'!$Z1272&lt;&gt;"",'Care Companion Tracker'!$K1272="Procedure",'Care Companion Tracker'!$U1272&lt;&gt;""),AND('Care Companion Tracker'!$Z1272&lt;&gt;"",'Care Companion Tracker'!$K1272="Observation",'Care Companion Tracker'!$U1272&lt;&gt;"")),"Discharged &amp; completed",IF(AND('Care Companion Tracker'!$Z1272&lt;&gt;"",'Care Companion Tracker'!$U1272&lt;&gt;"",'Care Companion Tracker'!$W1272=""),"Discharged but no practical", IF(AND('Care Companion Tracker'!$Z1272&lt;&gt;"",'Care Companion Tracker'!$U1272&lt;&gt;"",'Care Companion Tracker'!$K1272="Surgery",'Care Companion Tracker'!$Y1272=""),"Discharged but no evaluation",IF(AND('Care Companion Tracker'!$Z1272&lt;&gt;"",'Care Companion Tracker'!$U1272=""),"Discharged but no class","Completed but not discharged")))))))</f>
        <v>Class not attended</v>
      </c>
      <c r="E1272" s="129" t="str">
        <f>IF(Table4[[#This Row],[DOA (DD/MM/YY)]]="","",TEXT(Table4[[#This Row],[DOA (DD/MM/YY)]],"mmm-yy"))</f>
        <v/>
      </c>
      <c r="F1272" s="148" t="str">
        <f>IF('Patient Admission Report'!H1267="","",'Patient Admission Report'!H1267)</f>
        <v/>
      </c>
      <c r="G1272" s="112" t="str">
        <f>IFERROR(IF('Patient Admission Report'!B1267="","",'Patient Admission Report'!B1267),"")</f>
        <v/>
      </c>
      <c r="H1272" s="68" t="str">
        <f>IFERROR(IF('Patient Admission Report'!C1267="","",'Patient Admission Report'!C1267),"")</f>
        <v/>
      </c>
      <c r="I1272" s="77" t="str">
        <f>IFERROR(IF('Patient Admission Report'!D1267="","",'Patient Admission Report'!D1267),"")</f>
        <v/>
      </c>
      <c r="J1272" s="68" t="str">
        <f>IFERROR(IF('Patient Admission Report'!E1267="","",'Patient Admission Report'!E1267),"")</f>
        <v/>
      </c>
      <c r="K1272" s="68" t="str">
        <f>IFERROR(IF('Patient Admission Report'!F1267="","",'Patient Admission Report'!F1267),"")</f>
        <v/>
      </c>
      <c r="L1272" s="68" t="str">
        <f>IFERROR(IF('Patient Admission Report'!G1267="","",'Patient Admission Report'!G1267),"")</f>
        <v/>
      </c>
      <c r="M1272" s="133" t="str">
        <f>IFERROR(IF('Patient Admission Report'!I1267="","",'Patient Admission Report'!I1267),"")</f>
        <v/>
      </c>
      <c r="N1272" s="124"/>
      <c r="O1272" s="116"/>
      <c r="P1272" s="72"/>
      <c r="Q1272" s="73"/>
      <c r="R1272" s="72"/>
      <c r="S1272" s="72"/>
      <c r="T1272" s="73"/>
      <c r="U1272" s="69"/>
      <c r="V1272" s="69"/>
      <c r="W1272" s="136"/>
      <c r="X1272" s="139"/>
      <c r="Y1272" s="121"/>
      <c r="Z1272" s="143" t="str">
        <f>IFERROR(VLOOKUP('Care Companion Tracker'!$G1272,'Patient Discharge Report'!$B$11:$E$1048576,3,FALSE),"")</f>
        <v/>
      </c>
      <c r="AA1272" s="94" t="str">
        <f>IFERROR(VLOOKUP('Care Companion Tracker'!$G1272,'Patient Discharge Report'!$B$11:$E$1048576,4,FALSE),"")</f>
        <v/>
      </c>
      <c r="AB1272" s="179">
        <f>ROUND(IF('Care Companion Tracker'!$Z1272="",0,('Care Companion Tracker'!$Z1272-'Care Companion Tracker'!$F1272)),0)</f>
        <v>0</v>
      </c>
      <c r="AC1272" s="116"/>
      <c r="AD1272" s="95"/>
    </row>
    <row r="1273" spans="2:30">
      <c r="B1273" s="67">
        <f t="shared" si="38"/>
        <v>1258</v>
      </c>
      <c r="C1273" s="68" t="str">
        <f t="shared" si="39"/>
        <v>Hyderabad</v>
      </c>
      <c r="D1273" s="93" t="str">
        <f>IF(AND('Care Companion Tracker'!$U1273="", 'Care Companion Tracker'!$Z1273=""),"Class not attended", IF(AND('Care Companion Tracker'!$Z1273="",'Care Companion Tracker'!$U1273&lt;&gt;"",$K1273="Surgery",$W1273=""),"Practical Left", IF(AND('Care Companion Tracker'!$Z1273="",'Care Companion Tracker'!$U1273&lt;&gt;"",'Care Companion Tracker'!$K1273="Surgery",'Care Companion Tracker'!$Y1273=""),"Evaluation left",IF(OR(AND('Care Companion Tracker'!$Z1273&lt;&gt;"",'Care Companion Tracker'!$K1273="Surgery",'Care Companion Tracker'!$U1273&lt;&gt;"",'Care Companion Tracker'!$W1273&lt;&gt;"",'Care Companion Tracker'!$Y1273&lt;&gt;""),AND('Care Companion Tracker'!$Z1273&lt;&gt;"",'Care Companion Tracker'!$K1273="Procedure",'Care Companion Tracker'!$U1273&lt;&gt;""),AND('Care Companion Tracker'!$Z1273&lt;&gt;"",'Care Companion Tracker'!$K1273="Observation",'Care Companion Tracker'!$U1273&lt;&gt;"")),"Discharged &amp; completed",IF(AND('Care Companion Tracker'!$Z1273&lt;&gt;"",'Care Companion Tracker'!$U1273&lt;&gt;"",'Care Companion Tracker'!$W1273=""),"Discharged but no practical", IF(AND('Care Companion Tracker'!$Z1273&lt;&gt;"",'Care Companion Tracker'!$U1273&lt;&gt;"",'Care Companion Tracker'!$K1273="Surgery",'Care Companion Tracker'!$Y1273=""),"Discharged but no evaluation",IF(AND('Care Companion Tracker'!$Z1273&lt;&gt;"",'Care Companion Tracker'!$U1273=""),"Discharged but no class","Completed but not discharged")))))))</f>
        <v>Class not attended</v>
      </c>
      <c r="E1273" s="129" t="str">
        <f>IF(Table4[[#This Row],[DOA (DD/MM/YY)]]="","",TEXT(Table4[[#This Row],[DOA (DD/MM/YY)]],"mmm-yy"))</f>
        <v/>
      </c>
      <c r="F1273" s="148" t="str">
        <f>IF('Patient Admission Report'!H1268="","",'Patient Admission Report'!H1268)</f>
        <v/>
      </c>
      <c r="G1273" s="112" t="str">
        <f>IFERROR(IF('Patient Admission Report'!B1268="","",'Patient Admission Report'!B1268),"")</f>
        <v/>
      </c>
      <c r="H1273" s="68" t="str">
        <f>IFERROR(IF('Patient Admission Report'!C1268="","",'Patient Admission Report'!C1268),"")</f>
        <v/>
      </c>
      <c r="I1273" s="77" t="str">
        <f>IFERROR(IF('Patient Admission Report'!D1268="","",'Patient Admission Report'!D1268),"")</f>
        <v/>
      </c>
      <c r="J1273" s="68" t="str">
        <f>IFERROR(IF('Patient Admission Report'!E1268="","",'Patient Admission Report'!E1268),"")</f>
        <v/>
      </c>
      <c r="K1273" s="68" t="str">
        <f>IFERROR(IF('Patient Admission Report'!F1268="","",'Patient Admission Report'!F1268),"")</f>
        <v/>
      </c>
      <c r="L1273" s="68" t="str">
        <f>IFERROR(IF('Patient Admission Report'!G1268="","",'Patient Admission Report'!G1268),"")</f>
        <v/>
      </c>
      <c r="M1273" s="133" t="str">
        <f>IFERROR(IF('Patient Admission Report'!I1268="","",'Patient Admission Report'!I1268),"")</f>
        <v/>
      </c>
      <c r="N1273" s="124"/>
      <c r="O1273" s="116"/>
      <c r="P1273" s="72"/>
      <c r="Q1273" s="73"/>
      <c r="R1273" s="72"/>
      <c r="S1273" s="72"/>
      <c r="T1273" s="73"/>
      <c r="U1273" s="69"/>
      <c r="V1273" s="69"/>
      <c r="W1273" s="136"/>
      <c r="X1273" s="139"/>
      <c r="Y1273" s="121"/>
      <c r="Z1273" s="143" t="str">
        <f>IFERROR(VLOOKUP('Care Companion Tracker'!$G1273,'Patient Discharge Report'!$B$11:$E$1048576,3,FALSE),"")</f>
        <v/>
      </c>
      <c r="AA1273" s="94" t="str">
        <f>IFERROR(VLOOKUP('Care Companion Tracker'!$G1273,'Patient Discharge Report'!$B$11:$E$1048576,4,FALSE),"")</f>
        <v/>
      </c>
      <c r="AB1273" s="179">
        <f>ROUND(IF('Care Companion Tracker'!$Z1273="",0,('Care Companion Tracker'!$Z1273-'Care Companion Tracker'!$F1273)),0)</f>
        <v>0</v>
      </c>
      <c r="AC1273" s="116"/>
      <c r="AD1273" s="95"/>
    </row>
    <row r="1274" spans="2:30">
      <c r="B1274" s="67">
        <f t="shared" si="38"/>
        <v>1259</v>
      </c>
      <c r="C1274" s="68" t="str">
        <f t="shared" si="39"/>
        <v>Hyderabad</v>
      </c>
      <c r="D1274" s="93" t="str">
        <f>IF(AND('Care Companion Tracker'!$U1274="", 'Care Companion Tracker'!$Z1274=""),"Class not attended", IF(AND('Care Companion Tracker'!$Z1274="",'Care Companion Tracker'!$U1274&lt;&gt;"",$K1274="Surgery",$W1274=""),"Practical Left", IF(AND('Care Companion Tracker'!$Z1274="",'Care Companion Tracker'!$U1274&lt;&gt;"",'Care Companion Tracker'!$K1274="Surgery",'Care Companion Tracker'!$Y1274=""),"Evaluation left",IF(OR(AND('Care Companion Tracker'!$Z1274&lt;&gt;"",'Care Companion Tracker'!$K1274="Surgery",'Care Companion Tracker'!$U1274&lt;&gt;"",'Care Companion Tracker'!$W1274&lt;&gt;"",'Care Companion Tracker'!$Y1274&lt;&gt;""),AND('Care Companion Tracker'!$Z1274&lt;&gt;"",'Care Companion Tracker'!$K1274="Procedure",'Care Companion Tracker'!$U1274&lt;&gt;""),AND('Care Companion Tracker'!$Z1274&lt;&gt;"",'Care Companion Tracker'!$K1274="Observation",'Care Companion Tracker'!$U1274&lt;&gt;"")),"Discharged &amp; completed",IF(AND('Care Companion Tracker'!$Z1274&lt;&gt;"",'Care Companion Tracker'!$U1274&lt;&gt;"",'Care Companion Tracker'!$W1274=""),"Discharged but no practical", IF(AND('Care Companion Tracker'!$Z1274&lt;&gt;"",'Care Companion Tracker'!$U1274&lt;&gt;"",'Care Companion Tracker'!$K1274="Surgery",'Care Companion Tracker'!$Y1274=""),"Discharged but no evaluation",IF(AND('Care Companion Tracker'!$Z1274&lt;&gt;"",'Care Companion Tracker'!$U1274=""),"Discharged but no class","Completed but not discharged")))))))</f>
        <v>Class not attended</v>
      </c>
      <c r="E1274" s="129" t="str">
        <f>IF(Table4[[#This Row],[DOA (DD/MM/YY)]]="","",TEXT(Table4[[#This Row],[DOA (DD/MM/YY)]],"mmm-yy"))</f>
        <v/>
      </c>
      <c r="F1274" s="148" t="str">
        <f>IF('Patient Admission Report'!H1269="","",'Patient Admission Report'!H1269)</f>
        <v/>
      </c>
      <c r="G1274" s="112" t="str">
        <f>IFERROR(IF('Patient Admission Report'!B1269="","",'Patient Admission Report'!B1269),"")</f>
        <v/>
      </c>
      <c r="H1274" s="68" t="str">
        <f>IFERROR(IF('Patient Admission Report'!C1269="","",'Patient Admission Report'!C1269),"")</f>
        <v/>
      </c>
      <c r="I1274" s="77" t="str">
        <f>IFERROR(IF('Patient Admission Report'!D1269="","",'Patient Admission Report'!D1269),"")</f>
        <v/>
      </c>
      <c r="J1274" s="68" t="str">
        <f>IFERROR(IF('Patient Admission Report'!E1269="","",'Patient Admission Report'!E1269),"")</f>
        <v/>
      </c>
      <c r="K1274" s="68" t="str">
        <f>IFERROR(IF('Patient Admission Report'!F1269="","",'Patient Admission Report'!F1269),"")</f>
        <v/>
      </c>
      <c r="L1274" s="68" t="str">
        <f>IFERROR(IF('Patient Admission Report'!G1269="","",'Patient Admission Report'!G1269),"")</f>
        <v/>
      </c>
      <c r="M1274" s="133" t="str">
        <f>IFERROR(IF('Patient Admission Report'!I1269="","",'Patient Admission Report'!I1269),"")</f>
        <v/>
      </c>
      <c r="N1274" s="124"/>
      <c r="O1274" s="116"/>
      <c r="P1274" s="72"/>
      <c r="Q1274" s="73"/>
      <c r="R1274" s="72"/>
      <c r="S1274" s="72"/>
      <c r="T1274" s="73"/>
      <c r="U1274" s="69"/>
      <c r="V1274" s="69"/>
      <c r="W1274" s="136"/>
      <c r="X1274" s="139"/>
      <c r="Y1274" s="121"/>
      <c r="Z1274" s="143" t="str">
        <f>IFERROR(VLOOKUP('Care Companion Tracker'!$G1274,'Patient Discharge Report'!$B$11:$E$1048576,3,FALSE),"")</f>
        <v/>
      </c>
      <c r="AA1274" s="94" t="str">
        <f>IFERROR(VLOOKUP('Care Companion Tracker'!$G1274,'Patient Discharge Report'!$B$11:$E$1048576,4,FALSE),"")</f>
        <v/>
      </c>
      <c r="AB1274" s="179">
        <f>ROUND(IF('Care Companion Tracker'!$Z1274="",0,('Care Companion Tracker'!$Z1274-'Care Companion Tracker'!$F1274)),0)</f>
        <v>0</v>
      </c>
      <c r="AC1274" s="116"/>
      <c r="AD1274" s="95"/>
    </row>
    <row r="1275" spans="2:30">
      <c r="B1275" s="67">
        <f t="shared" si="38"/>
        <v>1260</v>
      </c>
      <c r="C1275" s="68" t="str">
        <f t="shared" si="39"/>
        <v>Hyderabad</v>
      </c>
      <c r="D1275" s="93" t="str">
        <f>IF(AND('Care Companion Tracker'!$U1275="", 'Care Companion Tracker'!$Z1275=""),"Class not attended", IF(AND('Care Companion Tracker'!$Z1275="",'Care Companion Tracker'!$U1275&lt;&gt;"",$K1275="Surgery",$W1275=""),"Practical Left", IF(AND('Care Companion Tracker'!$Z1275="",'Care Companion Tracker'!$U1275&lt;&gt;"",'Care Companion Tracker'!$K1275="Surgery",'Care Companion Tracker'!$Y1275=""),"Evaluation left",IF(OR(AND('Care Companion Tracker'!$Z1275&lt;&gt;"",'Care Companion Tracker'!$K1275="Surgery",'Care Companion Tracker'!$U1275&lt;&gt;"",'Care Companion Tracker'!$W1275&lt;&gt;"",'Care Companion Tracker'!$Y1275&lt;&gt;""),AND('Care Companion Tracker'!$Z1275&lt;&gt;"",'Care Companion Tracker'!$K1275="Procedure",'Care Companion Tracker'!$U1275&lt;&gt;""),AND('Care Companion Tracker'!$Z1275&lt;&gt;"",'Care Companion Tracker'!$K1275="Observation",'Care Companion Tracker'!$U1275&lt;&gt;"")),"Discharged &amp; completed",IF(AND('Care Companion Tracker'!$Z1275&lt;&gt;"",'Care Companion Tracker'!$U1275&lt;&gt;"",'Care Companion Tracker'!$W1275=""),"Discharged but no practical", IF(AND('Care Companion Tracker'!$Z1275&lt;&gt;"",'Care Companion Tracker'!$U1275&lt;&gt;"",'Care Companion Tracker'!$K1275="Surgery",'Care Companion Tracker'!$Y1275=""),"Discharged but no evaluation",IF(AND('Care Companion Tracker'!$Z1275&lt;&gt;"",'Care Companion Tracker'!$U1275=""),"Discharged but no class","Completed but not discharged")))))))</f>
        <v>Class not attended</v>
      </c>
      <c r="E1275" s="129" t="str">
        <f>IF(Table4[[#This Row],[DOA (DD/MM/YY)]]="","",TEXT(Table4[[#This Row],[DOA (DD/MM/YY)]],"mmm-yy"))</f>
        <v/>
      </c>
      <c r="F1275" s="148" t="str">
        <f>IF('Patient Admission Report'!H1270="","",'Patient Admission Report'!H1270)</f>
        <v/>
      </c>
      <c r="G1275" s="112" t="str">
        <f>IFERROR(IF('Patient Admission Report'!B1270="","",'Patient Admission Report'!B1270),"")</f>
        <v/>
      </c>
      <c r="H1275" s="68" t="str">
        <f>IFERROR(IF('Patient Admission Report'!C1270="","",'Patient Admission Report'!C1270),"")</f>
        <v/>
      </c>
      <c r="I1275" s="77" t="str">
        <f>IFERROR(IF('Patient Admission Report'!D1270="","",'Patient Admission Report'!D1270),"")</f>
        <v/>
      </c>
      <c r="J1275" s="68" t="str">
        <f>IFERROR(IF('Patient Admission Report'!E1270="","",'Patient Admission Report'!E1270),"")</f>
        <v/>
      </c>
      <c r="K1275" s="68" t="str">
        <f>IFERROR(IF('Patient Admission Report'!F1270="","",'Patient Admission Report'!F1270),"")</f>
        <v/>
      </c>
      <c r="L1275" s="68" t="str">
        <f>IFERROR(IF('Patient Admission Report'!G1270="","",'Patient Admission Report'!G1270),"")</f>
        <v/>
      </c>
      <c r="M1275" s="133" t="str">
        <f>IFERROR(IF('Patient Admission Report'!I1270="","",'Patient Admission Report'!I1270),"")</f>
        <v/>
      </c>
      <c r="N1275" s="124"/>
      <c r="O1275" s="116"/>
      <c r="P1275" s="72"/>
      <c r="Q1275" s="73"/>
      <c r="R1275" s="72"/>
      <c r="S1275" s="72"/>
      <c r="T1275" s="73"/>
      <c r="U1275" s="69"/>
      <c r="V1275" s="69"/>
      <c r="W1275" s="136"/>
      <c r="X1275" s="139"/>
      <c r="Y1275" s="121"/>
      <c r="Z1275" s="143" t="str">
        <f>IFERROR(VLOOKUP('Care Companion Tracker'!$G1275,'Patient Discharge Report'!$B$11:$E$1048576,3,FALSE),"")</f>
        <v/>
      </c>
      <c r="AA1275" s="94" t="str">
        <f>IFERROR(VLOOKUP('Care Companion Tracker'!$G1275,'Patient Discharge Report'!$B$11:$E$1048576,4,FALSE),"")</f>
        <v/>
      </c>
      <c r="AB1275" s="179">
        <f>ROUND(IF('Care Companion Tracker'!$Z1275="",0,('Care Companion Tracker'!$Z1275-'Care Companion Tracker'!$F1275)),0)</f>
        <v>0</v>
      </c>
      <c r="AC1275" s="116"/>
      <c r="AD1275" s="95"/>
    </row>
    <row r="1276" spans="2:30">
      <c r="B1276" s="67">
        <f t="shared" si="38"/>
        <v>1261</v>
      </c>
      <c r="C1276" s="68" t="str">
        <f t="shared" si="39"/>
        <v>Hyderabad</v>
      </c>
      <c r="D1276" s="93" t="str">
        <f>IF(AND('Care Companion Tracker'!$U1276="", 'Care Companion Tracker'!$Z1276=""),"Class not attended", IF(AND('Care Companion Tracker'!$Z1276="",'Care Companion Tracker'!$U1276&lt;&gt;"",$K1276="Surgery",$W1276=""),"Practical Left", IF(AND('Care Companion Tracker'!$Z1276="",'Care Companion Tracker'!$U1276&lt;&gt;"",'Care Companion Tracker'!$K1276="Surgery",'Care Companion Tracker'!$Y1276=""),"Evaluation left",IF(OR(AND('Care Companion Tracker'!$Z1276&lt;&gt;"",'Care Companion Tracker'!$K1276="Surgery",'Care Companion Tracker'!$U1276&lt;&gt;"",'Care Companion Tracker'!$W1276&lt;&gt;"",'Care Companion Tracker'!$Y1276&lt;&gt;""),AND('Care Companion Tracker'!$Z1276&lt;&gt;"",'Care Companion Tracker'!$K1276="Procedure",'Care Companion Tracker'!$U1276&lt;&gt;""),AND('Care Companion Tracker'!$Z1276&lt;&gt;"",'Care Companion Tracker'!$K1276="Observation",'Care Companion Tracker'!$U1276&lt;&gt;"")),"Discharged &amp; completed",IF(AND('Care Companion Tracker'!$Z1276&lt;&gt;"",'Care Companion Tracker'!$U1276&lt;&gt;"",'Care Companion Tracker'!$W1276=""),"Discharged but no practical", IF(AND('Care Companion Tracker'!$Z1276&lt;&gt;"",'Care Companion Tracker'!$U1276&lt;&gt;"",'Care Companion Tracker'!$K1276="Surgery",'Care Companion Tracker'!$Y1276=""),"Discharged but no evaluation",IF(AND('Care Companion Tracker'!$Z1276&lt;&gt;"",'Care Companion Tracker'!$U1276=""),"Discharged but no class","Completed but not discharged")))))))</f>
        <v>Class not attended</v>
      </c>
      <c r="E1276" s="129" t="str">
        <f>IF(Table4[[#This Row],[DOA (DD/MM/YY)]]="","",TEXT(Table4[[#This Row],[DOA (DD/MM/YY)]],"mmm-yy"))</f>
        <v/>
      </c>
      <c r="F1276" s="148" t="str">
        <f>IF('Patient Admission Report'!H1271="","",'Patient Admission Report'!H1271)</f>
        <v/>
      </c>
      <c r="G1276" s="112" t="str">
        <f>IFERROR(IF('Patient Admission Report'!B1271="","",'Patient Admission Report'!B1271),"")</f>
        <v/>
      </c>
      <c r="H1276" s="68" t="str">
        <f>IFERROR(IF('Patient Admission Report'!C1271="","",'Patient Admission Report'!C1271),"")</f>
        <v/>
      </c>
      <c r="I1276" s="77" t="str">
        <f>IFERROR(IF('Patient Admission Report'!D1271="","",'Patient Admission Report'!D1271),"")</f>
        <v/>
      </c>
      <c r="J1276" s="68" t="str">
        <f>IFERROR(IF('Patient Admission Report'!E1271="","",'Patient Admission Report'!E1271),"")</f>
        <v/>
      </c>
      <c r="K1276" s="68" t="str">
        <f>IFERROR(IF('Patient Admission Report'!F1271="","",'Patient Admission Report'!F1271),"")</f>
        <v/>
      </c>
      <c r="L1276" s="68" t="str">
        <f>IFERROR(IF('Patient Admission Report'!G1271="","",'Patient Admission Report'!G1271),"")</f>
        <v/>
      </c>
      <c r="M1276" s="133" t="str">
        <f>IFERROR(IF('Patient Admission Report'!I1271="","",'Patient Admission Report'!I1271),"")</f>
        <v/>
      </c>
      <c r="N1276" s="124"/>
      <c r="O1276" s="116"/>
      <c r="P1276" s="72"/>
      <c r="Q1276" s="73"/>
      <c r="R1276" s="72"/>
      <c r="S1276" s="72"/>
      <c r="T1276" s="73"/>
      <c r="U1276" s="69"/>
      <c r="V1276" s="69"/>
      <c r="W1276" s="136"/>
      <c r="X1276" s="139"/>
      <c r="Y1276" s="121"/>
      <c r="Z1276" s="143" t="str">
        <f>IFERROR(VLOOKUP('Care Companion Tracker'!$G1276,'Patient Discharge Report'!$B$11:$E$1048576,3,FALSE),"")</f>
        <v/>
      </c>
      <c r="AA1276" s="94" t="str">
        <f>IFERROR(VLOOKUP('Care Companion Tracker'!$G1276,'Patient Discharge Report'!$B$11:$E$1048576,4,FALSE),"")</f>
        <v/>
      </c>
      <c r="AB1276" s="179">
        <f>ROUND(IF('Care Companion Tracker'!$Z1276="",0,('Care Companion Tracker'!$Z1276-'Care Companion Tracker'!$F1276)),0)</f>
        <v>0</v>
      </c>
      <c r="AC1276" s="116"/>
      <c r="AD1276" s="95"/>
    </row>
    <row r="1277" spans="2:30">
      <c r="B1277" s="67">
        <f t="shared" si="38"/>
        <v>1262</v>
      </c>
      <c r="C1277" s="68" t="str">
        <f t="shared" si="39"/>
        <v>Hyderabad</v>
      </c>
      <c r="D1277" s="93" t="str">
        <f>IF(AND('Care Companion Tracker'!$U1277="", 'Care Companion Tracker'!$Z1277=""),"Class not attended", IF(AND('Care Companion Tracker'!$Z1277="",'Care Companion Tracker'!$U1277&lt;&gt;"",$K1277="Surgery",$W1277=""),"Practical Left", IF(AND('Care Companion Tracker'!$Z1277="",'Care Companion Tracker'!$U1277&lt;&gt;"",'Care Companion Tracker'!$K1277="Surgery",'Care Companion Tracker'!$Y1277=""),"Evaluation left",IF(OR(AND('Care Companion Tracker'!$Z1277&lt;&gt;"",'Care Companion Tracker'!$K1277="Surgery",'Care Companion Tracker'!$U1277&lt;&gt;"",'Care Companion Tracker'!$W1277&lt;&gt;"",'Care Companion Tracker'!$Y1277&lt;&gt;""),AND('Care Companion Tracker'!$Z1277&lt;&gt;"",'Care Companion Tracker'!$K1277="Procedure",'Care Companion Tracker'!$U1277&lt;&gt;""),AND('Care Companion Tracker'!$Z1277&lt;&gt;"",'Care Companion Tracker'!$K1277="Observation",'Care Companion Tracker'!$U1277&lt;&gt;"")),"Discharged &amp; completed",IF(AND('Care Companion Tracker'!$Z1277&lt;&gt;"",'Care Companion Tracker'!$U1277&lt;&gt;"",'Care Companion Tracker'!$W1277=""),"Discharged but no practical", IF(AND('Care Companion Tracker'!$Z1277&lt;&gt;"",'Care Companion Tracker'!$U1277&lt;&gt;"",'Care Companion Tracker'!$K1277="Surgery",'Care Companion Tracker'!$Y1277=""),"Discharged but no evaluation",IF(AND('Care Companion Tracker'!$Z1277&lt;&gt;"",'Care Companion Tracker'!$U1277=""),"Discharged but no class","Completed but not discharged")))))))</f>
        <v>Class not attended</v>
      </c>
      <c r="E1277" s="129" t="str">
        <f>IF(Table4[[#This Row],[DOA (DD/MM/YY)]]="","",TEXT(Table4[[#This Row],[DOA (DD/MM/YY)]],"mmm-yy"))</f>
        <v/>
      </c>
      <c r="F1277" s="148" t="str">
        <f>IF('Patient Admission Report'!H1272="","",'Patient Admission Report'!H1272)</f>
        <v/>
      </c>
      <c r="G1277" s="112" t="str">
        <f>IFERROR(IF('Patient Admission Report'!B1272="","",'Patient Admission Report'!B1272),"")</f>
        <v/>
      </c>
      <c r="H1277" s="68" t="str">
        <f>IFERROR(IF('Patient Admission Report'!C1272="","",'Patient Admission Report'!C1272),"")</f>
        <v/>
      </c>
      <c r="I1277" s="77" t="str">
        <f>IFERROR(IF('Patient Admission Report'!D1272="","",'Patient Admission Report'!D1272),"")</f>
        <v/>
      </c>
      <c r="J1277" s="68" t="str">
        <f>IFERROR(IF('Patient Admission Report'!E1272="","",'Patient Admission Report'!E1272),"")</f>
        <v/>
      </c>
      <c r="K1277" s="68" t="str">
        <f>IFERROR(IF('Patient Admission Report'!F1272="","",'Patient Admission Report'!F1272),"")</f>
        <v/>
      </c>
      <c r="L1277" s="68" t="str">
        <f>IFERROR(IF('Patient Admission Report'!G1272="","",'Patient Admission Report'!G1272),"")</f>
        <v/>
      </c>
      <c r="M1277" s="133" t="str">
        <f>IFERROR(IF('Patient Admission Report'!I1272="","",'Patient Admission Report'!I1272),"")</f>
        <v/>
      </c>
      <c r="N1277" s="124"/>
      <c r="O1277" s="116"/>
      <c r="P1277" s="72"/>
      <c r="Q1277" s="73"/>
      <c r="R1277" s="72"/>
      <c r="S1277" s="72"/>
      <c r="T1277" s="73"/>
      <c r="U1277" s="69"/>
      <c r="V1277" s="69"/>
      <c r="W1277" s="136"/>
      <c r="X1277" s="139"/>
      <c r="Y1277" s="121"/>
      <c r="Z1277" s="143" t="str">
        <f>IFERROR(VLOOKUP('Care Companion Tracker'!$G1277,'Patient Discharge Report'!$B$11:$E$1048576,3,FALSE),"")</f>
        <v/>
      </c>
      <c r="AA1277" s="94" t="str">
        <f>IFERROR(VLOOKUP('Care Companion Tracker'!$G1277,'Patient Discharge Report'!$B$11:$E$1048576,4,FALSE),"")</f>
        <v/>
      </c>
      <c r="AB1277" s="179">
        <f>ROUND(IF('Care Companion Tracker'!$Z1277="",0,('Care Companion Tracker'!$Z1277-'Care Companion Tracker'!$F1277)),0)</f>
        <v>0</v>
      </c>
      <c r="AC1277" s="116"/>
      <c r="AD1277" s="95"/>
    </row>
    <row r="1278" spans="2:30">
      <c r="B1278" s="67">
        <f t="shared" si="38"/>
        <v>1263</v>
      </c>
      <c r="C1278" s="68" t="str">
        <f t="shared" si="39"/>
        <v>Hyderabad</v>
      </c>
      <c r="D1278" s="93" t="str">
        <f>IF(AND('Care Companion Tracker'!$U1278="", 'Care Companion Tracker'!$Z1278=""),"Class not attended", IF(AND('Care Companion Tracker'!$Z1278="",'Care Companion Tracker'!$U1278&lt;&gt;"",$K1278="Surgery",$W1278=""),"Practical Left", IF(AND('Care Companion Tracker'!$Z1278="",'Care Companion Tracker'!$U1278&lt;&gt;"",'Care Companion Tracker'!$K1278="Surgery",'Care Companion Tracker'!$Y1278=""),"Evaluation left",IF(OR(AND('Care Companion Tracker'!$Z1278&lt;&gt;"",'Care Companion Tracker'!$K1278="Surgery",'Care Companion Tracker'!$U1278&lt;&gt;"",'Care Companion Tracker'!$W1278&lt;&gt;"",'Care Companion Tracker'!$Y1278&lt;&gt;""),AND('Care Companion Tracker'!$Z1278&lt;&gt;"",'Care Companion Tracker'!$K1278="Procedure",'Care Companion Tracker'!$U1278&lt;&gt;""),AND('Care Companion Tracker'!$Z1278&lt;&gt;"",'Care Companion Tracker'!$K1278="Observation",'Care Companion Tracker'!$U1278&lt;&gt;"")),"Discharged &amp; completed",IF(AND('Care Companion Tracker'!$Z1278&lt;&gt;"",'Care Companion Tracker'!$U1278&lt;&gt;"",'Care Companion Tracker'!$W1278=""),"Discharged but no practical", IF(AND('Care Companion Tracker'!$Z1278&lt;&gt;"",'Care Companion Tracker'!$U1278&lt;&gt;"",'Care Companion Tracker'!$K1278="Surgery",'Care Companion Tracker'!$Y1278=""),"Discharged but no evaluation",IF(AND('Care Companion Tracker'!$Z1278&lt;&gt;"",'Care Companion Tracker'!$U1278=""),"Discharged but no class","Completed but not discharged")))))))</f>
        <v>Class not attended</v>
      </c>
      <c r="E1278" s="129" t="str">
        <f>IF(Table4[[#This Row],[DOA (DD/MM/YY)]]="","",TEXT(Table4[[#This Row],[DOA (DD/MM/YY)]],"mmm-yy"))</f>
        <v/>
      </c>
      <c r="F1278" s="148" t="str">
        <f>IF('Patient Admission Report'!H1273="","",'Patient Admission Report'!H1273)</f>
        <v/>
      </c>
      <c r="G1278" s="112" t="str">
        <f>IFERROR(IF('Patient Admission Report'!B1273="","",'Patient Admission Report'!B1273),"")</f>
        <v/>
      </c>
      <c r="H1278" s="68" t="str">
        <f>IFERROR(IF('Patient Admission Report'!C1273="","",'Patient Admission Report'!C1273),"")</f>
        <v/>
      </c>
      <c r="I1278" s="77" t="str">
        <f>IFERROR(IF('Patient Admission Report'!D1273="","",'Patient Admission Report'!D1273),"")</f>
        <v/>
      </c>
      <c r="J1278" s="68" t="str">
        <f>IFERROR(IF('Patient Admission Report'!E1273="","",'Patient Admission Report'!E1273),"")</f>
        <v/>
      </c>
      <c r="K1278" s="68" t="str">
        <f>IFERROR(IF('Patient Admission Report'!F1273="","",'Patient Admission Report'!F1273),"")</f>
        <v/>
      </c>
      <c r="L1278" s="68" t="str">
        <f>IFERROR(IF('Patient Admission Report'!G1273="","",'Patient Admission Report'!G1273),"")</f>
        <v/>
      </c>
      <c r="M1278" s="133" t="str">
        <f>IFERROR(IF('Patient Admission Report'!I1273="","",'Patient Admission Report'!I1273),"")</f>
        <v/>
      </c>
      <c r="N1278" s="124"/>
      <c r="O1278" s="116"/>
      <c r="P1278" s="72"/>
      <c r="Q1278" s="73"/>
      <c r="R1278" s="72"/>
      <c r="S1278" s="72"/>
      <c r="T1278" s="73"/>
      <c r="U1278" s="69"/>
      <c r="V1278" s="69"/>
      <c r="W1278" s="136"/>
      <c r="X1278" s="139"/>
      <c r="Y1278" s="121"/>
      <c r="Z1278" s="143" t="str">
        <f>IFERROR(VLOOKUP('Care Companion Tracker'!$G1278,'Patient Discharge Report'!$B$11:$E$1048576,3,FALSE),"")</f>
        <v/>
      </c>
      <c r="AA1278" s="94" t="str">
        <f>IFERROR(VLOOKUP('Care Companion Tracker'!$G1278,'Patient Discharge Report'!$B$11:$E$1048576,4,FALSE),"")</f>
        <v/>
      </c>
      <c r="AB1278" s="179">
        <f>ROUND(IF('Care Companion Tracker'!$Z1278="",0,('Care Companion Tracker'!$Z1278-'Care Companion Tracker'!$F1278)),0)</f>
        <v>0</v>
      </c>
      <c r="AC1278" s="116"/>
      <c r="AD1278" s="95"/>
    </row>
    <row r="1279" spans="2:30">
      <c r="B1279" s="67">
        <f t="shared" si="38"/>
        <v>1264</v>
      </c>
      <c r="C1279" s="68" t="str">
        <f t="shared" si="39"/>
        <v>Hyderabad</v>
      </c>
      <c r="D1279" s="93" t="str">
        <f>IF(AND('Care Companion Tracker'!$U1279="", 'Care Companion Tracker'!$Z1279=""),"Class not attended", IF(AND('Care Companion Tracker'!$Z1279="",'Care Companion Tracker'!$U1279&lt;&gt;"",$K1279="Surgery",$W1279=""),"Practical Left", IF(AND('Care Companion Tracker'!$Z1279="",'Care Companion Tracker'!$U1279&lt;&gt;"",'Care Companion Tracker'!$K1279="Surgery",'Care Companion Tracker'!$Y1279=""),"Evaluation left",IF(OR(AND('Care Companion Tracker'!$Z1279&lt;&gt;"",'Care Companion Tracker'!$K1279="Surgery",'Care Companion Tracker'!$U1279&lt;&gt;"",'Care Companion Tracker'!$W1279&lt;&gt;"",'Care Companion Tracker'!$Y1279&lt;&gt;""),AND('Care Companion Tracker'!$Z1279&lt;&gt;"",'Care Companion Tracker'!$K1279="Procedure",'Care Companion Tracker'!$U1279&lt;&gt;""),AND('Care Companion Tracker'!$Z1279&lt;&gt;"",'Care Companion Tracker'!$K1279="Observation",'Care Companion Tracker'!$U1279&lt;&gt;"")),"Discharged &amp; completed",IF(AND('Care Companion Tracker'!$Z1279&lt;&gt;"",'Care Companion Tracker'!$U1279&lt;&gt;"",'Care Companion Tracker'!$W1279=""),"Discharged but no practical", IF(AND('Care Companion Tracker'!$Z1279&lt;&gt;"",'Care Companion Tracker'!$U1279&lt;&gt;"",'Care Companion Tracker'!$K1279="Surgery",'Care Companion Tracker'!$Y1279=""),"Discharged but no evaluation",IF(AND('Care Companion Tracker'!$Z1279&lt;&gt;"",'Care Companion Tracker'!$U1279=""),"Discharged but no class","Completed but not discharged")))))))</f>
        <v>Class not attended</v>
      </c>
      <c r="E1279" s="129" t="str">
        <f>IF(Table4[[#This Row],[DOA (DD/MM/YY)]]="","",TEXT(Table4[[#This Row],[DOA (DD/MM/YY)]],"mmm-yy"))</f>
        <v/>
      </c>
      <c r="F1279" s="148" t="str">
        <f>IF('Patient Admission Report'!H1274="","",'Patient Admission Report'!H1274)</f>
        <v/>
      </c>
      <c r="G1279" s="112" t="str">
        <f>IFERROR(IF('Patient Admission Report'!B1274="","",'Patient Admission Report'!B1274),"")</f>
        <v/>
      </c>
      <c r="H1279" s="68" t="str">
        <f>IFERROR(IF('Patient Admission Report'!C1274="","",'Patient Admission Report'!C1274),"")</f>
        <v/>
      </c>
      <c r="I1279" s="77" t="str">
        <f>IFERROR(IF('Patient Admission Report'!D1274="","",'Patient Admission Report'!D1274),"")</f>
        <v/>
      </c>
      <c r="J1279" s="68" t="str">
        <f>IFERROR(IF('Patient Admission Report'!E1274="","",'Patient Admission Report'!E1274),"")</f>
        <v/>
      </c>
      <c r="K1279" s="68" t="str">
        <f>IFERROR(IF('Patient Admission Report'!F1274="","",'Patient Admission Report'!F1274),"")</f>
        <v/>
      </c>
      <c r="L1279" s="68" t="str">
        <f>IFERROR(IF('Patient Admission Report'!G1274="","",'Patient Admission Report'!G1274),"")</f>
        <v/>
      </c>
      <c r="M1279" s="133" t="str">
        <f>IFERROR(IF('Patient Admission Report'!I1274="","",'Patient Admission Report'!I1274),"")</f>
        <v/>
      </c>
      <c r="N1279" s="124"/>
      <c r="O1279" s="116"/>
      <c r="P1279" s="72"/>
      <c r="Q1279" s="73"/>
      <c r="R1279" s="72"/>
      <c r="S1279" s="72"/>
      <c r="T1279" s="73"/>
      <c r="U1279" s="69"/>
      <c r="V1279" s="69"/>
      <c r="W1279" s="136"/>
      <c r="X1279" s="139"/>
      <c r="Y1279" s="121"/>
      <c r="Z1279" s="143" t="str">
        <f>IFERROR(VLOOKUP('Care Companion Tracker'!$G1279,'Patient Discharge Report'!$B$11:$E$1048576,3,FALSE),"")</f>
        <v/>
      </c>
      <c r="AA1279" s="94" t="str">
        <f>IFERROR(VLOOKUP('Care Companion Tracker'!$G1279,'Patient Discharge Report'!$B$11:$E$1048576,4,FALSE),"")</f>
        <v/>
      </c>
      <c r="AB1279" s="179">
        <f>ROUND(IF('Care Companion Tracker'!$Z1279="",0,('Care Companion Tracker'!$Z1279-'Care Companion Tracker'!$F1279)),0)</f>
        <v>0</v>
      </c>
      <c r="AC1279" s="116"/>
      <c r="AD1279" s="95"/>
    </row>
    <row r="1280" spans="2:30">
      <c r="B1280" s="67">
        <f t="shared" si="38"/>
        <v>1265</v>
      </c>
      <c r="C1280" s="68" t="str">
        <f t="shared" si="39"/>
        <v>Hyderabad</v>
      </c>
      <c r="D1280" s="93" t="str">
        <f>IF(AND('Care Companion Tracker'!$U1280="", 'Care Companion Tracker'!$Z1280=""),"Class not attended", IF(AND('Care Companion Tracker'!$Z1280="",'Care Companion Tracker'!$U1280&lt;&gt;"",$K1280="Surgery",$W1280=""),"Practical Left", IF(AND('Care Companion Tracker'!$Z1280="",'Care Companion Tracker'!$U1280&lt;&gt;"",'Care Companion Tracker'!$K1280="Surgery",'Care Companion Tracker'!$Y1280=""),"Evaluation left",IF(OR(AND('Care Companion Tracker'!$Z1280&lt;&gt;"",'Care Companion Tracker'!$K1280="Surgery",'Care Companion Tracker'!$U1280&lt;&gt;"",'Care Companion Tracker'!$W1280&lt;&gt;"",'Care Companion Tracker'!$Y1280&lt;&gt;""),AND('Care Companion Tracker'!$Z1280&lt;&gt;"",'Care Companion Tracker'!$K1280="Procedure",'Care Companion Tracker'!$U1280&lt;&gt;""),AND('Care Companion Tracker'!$Z1280&lt;&gt;"",'Care Companion Tracker'!$K1280="Observation",'Care Companion Tracker'!$U1280&lt;&gt;"")),"Discharged &amp; completed",IF(AND('Care Companion Tracker'!$Z1280&lt;&gt;"",'Care Companion Tracker'!$U1280&lt;&gt;"",'Care Companion Tracker'!$W1280=""),"Discharged but no practical", IF(AND('Care Companion Tracker'!$Z1280&lt;&gt;"",'Care Companion Tracker'!$U1280&lt;&gt;"",'Care Companion Tracker'!$K1280="Surgery",'Care Companion Tracker'!$Y1280=""),"Discharged but no evaluation",IF(AND('Care Companion Tracker'!$Z1280&lt;&gt;"",'Care Companion Tracker'!$U1280=""),"Discharged but no class","Completed but not discharged")))))))</f>
        <v>Class not attended</v>
      </c>
      <c r="E1280" s="129" t="str">
        <f>IF(Table4[[#This Row],[DOA (DD/MM/YY)]]="","",TEXT(Table4[[#This Row],[DOA (DD/MM/YY)]],"mmm-yy"))</f>
        <v/>
      </c>
      <c r="F1280" s="148" t="str">
        <f>IF('Patient Admission Report'!H1275="","",'Patient Admission Report'!H1275)</f>
        <v/>
      </c>
      <c r="G1280" s="112" t="str">
        <f>IFERROR(IF('Patient Admission Report'!B1275="","",'Patient Admission Report'!B1275),"")</f>
        <v/>
      </c>
      <c r="H1280" s="68" t="str">
        <f>IFERROR(IF('Patient Admission Report'!C1275="","",'Patient Admission Report'!C1275),"")</f>
        <v/>
      </c>
      <c r="I1280" s="77" t="str">
        <f>IFERROR(IF('Patient Admission Report'!D1275="","",'Patient Admission Report'!D1275),"")</f>
        <v/>
      </c>
      <c r="J1280" s="68" t="str">
        <f>IFERROR(IF('Patient Admission Report'!E1275="","",'Patient Admission Report'!E1275),"")</f>
        <v/>
      </c>
      <c r="K1280" s="68" t="str">
        <f>IFERROR(IF('Patient Admission Report'!F1275="","",'Patient Admission Report'!F1275),"")</f>
        <v/>
      </c>
      <c r="L1280" s="68" t="str">
        <f>IFERROR(IF('Patient Admission Report'!G1275="","",'Patient Admission Report'!G1275),"")</f>
        <v/>
      </c>
      <c r="M1280" s="133" t="str">
        <f>IFERROR(IF('Patient Admission Report'!I1275="","",'Patient Admission Report'!I1275),"")</f>
        <v/>
      </c>
      <c r="N1280" s="124"/>
      <c r="O1280" s="116"/>
      <c r="P1280" s="72"/>
      <c r="Q1280" s="73"/>
      <c r="R1280" s="72"/>
      <c r="S1280" s="72"/>
      <c r="T1280" s="73"/>
      <c r="U1280" s="69"/>
      <c r="V1280" s="69"/>
      <c r="W1280" s="136"/>
      <c r="X1280" s="139"/>
      <c r="Y1280" s="121"/>
      <c r="Z1280" s="143" t="str">
        <f>IFERROR(VLOOKUP('Care Companion Tracker'!$G1280,'Patient Discharge Report'!$B$11:$E$1048576,3,FALSE),"")</f>
        <v/>
      </c>
      <c r="AA1280" s="94" t="str">
        <f>IFERROR(VLOOKUP('Care Companion Tracker'!$G1280,'Patient Discharge Report'!$B$11:$E$1048576,4,FALSE),"")</f>
        <v/>
      </c>
      <c r="AB1280" s="179">
        <f>ROUND(IF('Care Companion Tracker'!$Z1280="",0,('Care Companion Tracker'!$Z1280-'Care Companion Tracker'!$F1280)),0)</f>
        <v>0</v>
      </c>
      <c r="AC1280" s="116"/>
      <c r="AD1280" s="95"/>
    </row>
    <row r="1281" spans="2:30">
      <c r="B1281" s="67">
        <f t="shared" si="38"/>
        <v>1266</v>
      </c>
      <c r="C1281" s="68" t="str">
        <f t="shared" si="39"/>
        <v>Hyderabad</v>
      </c>
      <c r="D1281" s="93" t="str">
        <f>IF(AND('Care Companion Tracker'!$U1281="", 'Care Companion Tracker'!$Z1281=""),"Class not attended", IF(AND('Care Companion Tracker'!$Z1281="",'Care Companion Tracker'!$U1281&lt;&gt;"",$K1281="Surgery",$W1281=""),"Practical Left", IF(AND('Care Companion Tracker'!$Z1281="",'Care Companion Tracker'!$U1281&lt;&gt;"",'Care Companion Tracker'!$K1281="Surgery",'Care Companion Tracker'!$Y1281=""),"Evaluation left",IF(OR(AND('Care Companion Tracker'!$Z1281&lt;&gt;"",'Care Companion Tracker'!$K1281="Surgery",'Care Companion Tracker'!$U1281&lt;&gt;"",'Care Companion Tracker'!$W1281&lt;&gt;"",'Care Companion Tracker'!$Y1281&lt;&gt;""),AND('Care Companion Tracker'!$Z1281&lt;&gt;"",'Care Companion Tracker'!$K1281="Procedure",'Care Companion Tracker'!$U1281&lt;&gt;""),AND('Care Companion Tracker'!$Z1281&lt;&gt;"",'Care Companion Tracker'!$K1281="Observation",'Care Companion Tracker'!$U1281&lt;&gt;"")),"Discharged &amp; completed",IF(AND('Care Companion Tracker'!$Z1281&lt;&gt;"",'Care Companion Tracker'!$U1281&lt;&gt;"",'Care Companion Tracker'!$W1281=""),"Discharged but no practical", IF(AND('Care Companion Tracker'!$Z1281&lt;&gt;"",'Care Companion Tracker'!$U1281&lt;&gt;"",'Care Companion Tracker'!$K1281="Surgery",'Care Companion Tracker'!$Y1281=""),"Discharged but no evaluation",IF(AND('Care Companion Tracker'!$Z1281&lt;&gt;"",'Care Companion Tracker'!$U1281=""),"Discharged but no class","Completed but not discharged")))))))</f>
        <v>Class not attended</v>
      </c>
      <c r="E1281" s="129" t="str">
        <f>IF(Table4[[#This Row],[DOA (DD/MM/YY)]]="","",TEXT(Table4[[#This Row],[DOA (DD/MM/YY)]],"mmm-yy"))</f>
        <v/>
      </c>
      <c r="F1281" s="148" t="str">
        <f>IF('Patient Admission Report'!H1276="","",'Patient Admission Report'!H1276)</f>
        <v/>
      </c>
      <c r="G1281" s="112" t="str">
        <f>IFERROR(IF('Patient Admission Report'!B1276="","",'Patient Admission Report'!B1276),"")</f>
        <v/>
      </c>
      <c r="H1281" s="68" t="str">
        <f>IFERROR(IF('Patient Admission Report'!C1276="","",'Patient Admission Report'!C1276),"")</f>
        <v/>
      </c>
      <c r="I1281" s="77" t="str">
        <f>IFERROR(IF('Patient Admission Report'!D1276="","",'Patient Admission Report'!D1276),"")</f>
        <v/>
      </c>
      <c r="J1281" s="68" t="str">
        <f>IFERROR(IF('Patient Admission Report'!E1276="","",'Patient Admission Report'!E1276),"")</f>
        <v/>
      </c>
      <c r="K1281" s="68" t="str">
        <f>IFERROR(IF('Patient Admission Report'!F1276="","",'Patient Admission Report'!F1276),"")</f>
        <v/>
      </c>
      <c r="L1281" s="68" t="str">
        <f>IFERROR(IF('Patient Admission Report'!G1276="","",'Patient Admission Report'!G1276),"")</f>
        <v/>
      </c>
      <c r="M1281" s="133" t="str">
        <f>IFERROR(IF('Patient Admission Report'!I1276="","",'Patient Admission Report'!I1276),"")</f>
        <v/>
      </c>
      <c r="N1281" s="124"/>
      <c r="O1281" s="116"/>
      <c r="P1281" s="72"/>
      <c r="Q1281" s="73"/>
      <c r="R1281" s="72"/>
      <c r="S1281" s="72"/>
      <c r="T1281" s="73"/>
      <c r="U1281" s="69"/>
      <c r="V1281" s="69"/>
      <c r="W1281" s="136"/>
      <c r="X1281" s="139"/>
      <c r="Y1281" s="121"/>
      <c r="Z1281" s="143" t="str">
        <f>IFERROR(VLOOKUP('Care Companion Tracker'!$G1281,'Patient Discharge Report'!$B$11:$E$1048576,3,FALSE),"")</f>
        <v/>
      </c>
      <c r="AA1281" s="94" t="str">
        <f>IFERROR(VLOOKUP('Care Companion Tracker'!$G1281,'Patient Discharge Report'!$B$11:$E$1048576,4,FALSE),"")</f>
        <v/>
      </c>
      <c r="AB1281" s="179">
        <f>ROUND(IF('Care Companion Tracker'!$Z1281="",0,('Care Companion Tracker'!$Z1281-'Care Companion Tracker'!$F1281)),0)</f>
        <v>0</v>
      </c>
      <c r="AC1281" s="116"/>
      <c r="AD1281" s="95"/>
    </row>
    <row r="1282" spans="2:30">
      <c r="B1282" s="67">
        <f t="shared" si="38"/>
        <v>1267</v>
      </c>
      <c r="C1282" s="68" t="str">
        <f t="shared" si="39"/>
        <v>Hyderabad</v>
      </c>
      <c r="D1282" s="93" t="str">
        <f>IF(AND('Care Companion Tracker'!$U1282="", 'Care Companion Tracker'!$Z1282=""),"Class not attended", IF(AND('Care Companion Tracker'!$Z1282="",'Care Companion Tracker'!$U1282&lt;&gt;"",$K1282="Surgery",$W1282=""),"Practical Left", IF(AND('Care Companion Tracker'!$Z1282="",'Care Companion Tracker'!$U1282&lt;&gt;"",'Care Companion Tracker'!$K1282="Surgery",'Care Companion Tracker'!$Y1282=""),"Evaluation left",IF(OR(AND('Care Companion Tracker'!$Z1282&lt;&gt;"",'Care Companion Tracker'!$K1282="Surgery",'Care Companion Tracker'!$U1282&lt;&gt;"",'Care Companion Tracker'!$W1282&lt;&gt;"",'Care Companion Tracker'!$Y1282&lt;&gt;""),AND('Care Companion Tracker'!$Z1282&lt;&gt;"",'Care Companion Tracker'!$K1282="Procedure",'Care Companion Tracker'!$U1282&lt;&gt;""),AND('Care Companion Tracker'!$Z1282&lt;&gt;"",'Care Companion Tracker'!$K1282="Observation",'Care Companion Tracker'!$U1282&lt;&gt;"")),"Discharged &amp; completed",IF(AND('Care Companion Tracker'!$Z1282&lt;&gt;"",'Care Companion Tracker'!$U1282&lt;&gt;"",'Care Companion Tracker'!$W1282=""),"Discharged but no practical", IF(AND('Care Companion Tracker'!$Z1282&lt;&gt;"",'Care Companion Tracker'!$U1282&lt;&gt;"",'Care Companion Tracker'!$K1282="Surgery",'Care Companion Tracker'!$Y1282=""),"Discharged but no evaluation",IF(AND('Care Companion Tracker'!$Z1282&lt;&gt;"",'Care Companion Tracker'!$U1282=""),"Discharged but no class","Completed but not discharged")))))))</f>
        <v>Class not attended</v>
      </c>
      <c r="E1282" s="129" t="str">
        <f>IF(Table4[[#This Row],[DOA (DD/MM/YY)]]="","",TEXT(Table4[[#This Row],[DOA (DD/MM/YY)]],"mmm-yy"))</f>
        <v/>
      </c>
      <c r="F1282" s="148" t="str">
        <f>IF('Patient Admission Report'!H1277="","",'Patient Admission Report'!H1277)</f>
        <v/>
      </c>
      <c r="G1282" s="112" t="str">
        <f>IFERROR(IF('Patient Admission Report'!B1277="","",'Patient Admission Report'!B1277),"")</f>
        <v/>
      </c>
      <c r="H1282" s="68" t="str">
        <f>IFERROR(IF('Patient Admission Report'!C1277="","",'Patient Admission Report'!C1277),"")</f>
        <v/>
      </c>
      <c r="I1282" s="77" t="str">
        <f>IFERROR(IF('Patient Admission Report'!D1277="","",'Patient Admission Report'!D1277),"")</f>
        <v/>
      </c>
      <c r="J1282" s="68" t="str">
        <f>IFERROR(IF('Patient Admission Report'!E1277="","",'Patient Admission Report'!E1277),"")</f>
        <v/>
      </c>
      <c r="K1282" s="68" t="str">
        <f>IFERROR(IF('Patient Admission Report'!F1277="","",'Patient Admission Report'!F1277),"")</f>
        <v/>
      </c>
      <c r="L1282" s="68" t="str">
        <f>IFERROR(IF('Patient Admission Report'!G1277="","",'Patient Admission Report'!G1277),"")</f>
        <v/>
      </c>
      <c r="M1282" s="133" t="str">
        <f>IFERROR(IF('Patient Admission Report'!I1277="","",'Patient Admission Report'!I1277),"")</f>
        <v/>
      </c>
      <c r="N1282" s="124"/>
      <c r="O1282" s="116"/>
      <c r="P1282" s="72"/>
      <c r="Q1282" s="73"/>
      <c r="R1282" s="72"/>
      <c r="S1282" s="72"/>
      <c r="T1282" s="73"/>
      <c r="U1282" s="69"/>
      <c r="V1282" s="69"/>
      <c r="W1282" s="136"/>
      <c r="X1282" s="139"/>
      <c r="Y1282" s="121"/>
      <c r="Z1282" s="143" t="str">
        <f>IFERROR(VLOOKUP('Care Companion Tracker'!$G1282,'Patient Discharge Report'!$B$11:$E$1048576,3,FALSE),"")</f>
        <v/>
      </c>
      <c r="AA1282" s="94" t="str">
        <f>IFERROR(VLOOKUP('Care Companion Tracker'!$G1282,'Patient Discharge Report'!$B$11:$E$1048576,4,FALSE),"")</f>
        <v/>
      </c>
      <c r="AB1282" s="179">
        <f>ROUND(IF('Care Companion Tracker'!$Z1282="",0,('Care Companion Tracker'!$Z1282-'Care Companion Tracker'!$F1282)),0)</f>
        <v>0</v>
      </c>
      <c r="AC1282" s="116"/>
      <c r="AD1282" s="95"/>
    </row>
    <row r="1283" spans="2:30">
      <c r="B1283" s="67">
        <f t="shared" si="38"/>
        <v>1268</v>
      </c>
      <c r="C1283" s="68" t="str">
        <f t="shared" si="39"/>
        <v>Hyderabad</v>
      </c>
      <c r="D1283" s="93" t="str">
        <f>IF(AND('Care Companion Tracker'!$U1283="", 'Care Companion Tracker'!$Z1283=""),"Class not attended", IF(AND('Care Companion Tracker'!$Z1283="",'Care Companion Tracker'!$U1283&lt;&gt;"",$K1283="Surgery",$W1283=""),"Practical Left", IF(AND('Care Companion Tracker'!$Z1283="",'Care Companion Tracker'!$U1283&lt;&gt;"",'Care Companion Tracker'!$K1283="Surgery",'Care Companion Tracker'!$Y1283=""),"Evaluation left",IF(OR(AND('Care Companion Tracker'!$Z1283&lt;&gt;"",'Care Companion Tracker'!$K1283="Surgery",'Care Companion Tracker'!$U1283&lt;&gt;"",'Care Companion Tracker'!$W1283&lt;&gt;"",'Care Companion Tracker'!$Y1283&lt;&gt;""),AND('Care Companion Tracker'!$Z1283&lt;&gt;"",'Care Companion Tracker'!$K1283="Procedure",'Care Companion Tracker'!$U1283&lt;&gt;""),AND('Care Companion Tracker'!$Z1283&lt;&gt;"",'Care Companion Tracker'!$K1283="Observation",'Care Companion Tracker'!$U1283&lt;&gt;"")),"Discharged &amp; completed",IF(AND('Care Companion Tracker'!$Z1283&lt;&gt;"",'Care Companion Tracker'!$U1283&lt;&gt;"",'Care Companion Tracker'!$W1283=""),"Discharged but no practical", IF(AND('Care Companion Tracker'!$Z1283&lt;&gt;"",'Care Companion Tracker'!$U1283&lt;&gt;"",'Care Companion Tracker'!$K1283="Surgery",'Care Companion Tracker'!$Y1283=""),"Discharged but no evaluation",IF(AND('Care Companion Tracker'!$Z1283&lt;&gt;"",'Care Companion Tracker'!$U1283=""),"Discharged but no class","Completed but not discharged")))))))</f>
        <v>Class not attended</v>
      </c>
      <c r="E1283" s="129" t="str">
        <f>IF(Table4[[#This Row],[DOA (DD/MM/YY)]]="","",TEXT(Table4[[#This Row],[DOA (DD/MM/YY)]],"mmm-yy"))</f>
        <v/>
      </c>
      <c r="F1283" s="148" t="str">
        <f>IF('Patient Admission Report'!H1278="","",'Patient Admission Report'!H1278)</f>
        <v/>
      </c>
      <c r="G1283" s="112" t="str">
        <f>IFERROR(IF('Patient Admission Report'!B1278="","",'Patient Admission Report'!B1278),"")</f>
        <v/>
      </c>
      <c r="H1283" s="68" t="str">
        <f>IFERROR(IF('Patient Admission Report'!C1278="","",'Patient Admission Report'!C1278),"")</f>
        <v/>
      </c>
      <c r="I1283" s="77" t="str">
        <f>IFERROR(IF('Patient Admission Report'!D1278="","",'Patient Admission Report'!D1278),"")</f>
        <v/>
      </c>
      <c r="J1283" s="68" t="str">
        <f>IFERROR(IF('Patient Admission Report'!E1278="","",'Patient Admission Report'!E1278),"")</f>
        <v/>
      </c>
      <c r="K1283" s="68" t="str">
        <f>IFERROR(IF('Patient Admission Report'!F1278="","",'Patient Admission Report'!F1278),"")</f>
        <v/>
      </c>
      <c r="L1283" s="68" t="str">
        <f>IFERROR(IF('Patient Admission Report'!G1278="","",'Patient Admission Report'!G1278),"")</f>
        <v/>
      </c>
      <c r="M1283" s="133" t="str">
        <f>IFERROR(IF('Patient Admission Report'!I1278="","",'Patient Admission Report'!I1278),"")</f>
        <v/>
      </c>
      <c r="N1283" s="124"/>
      <c r="O1283" s="116"/>
      <c r="P1283" s="72"/>
      <c r="Q1283" s="73"/>
      <c r="R1283" s="72"/>
      <c r="S1283" s="72"/>
      <c r="T1283" s="73"/>
      <c r="U1283" s="69"/>
      <c r="V1283" s="69"/>
      <c r="W1283" s="136"/>
      <c r="X1283" s="139"/>
      <c r="Y1283" s="121"/>
      <c r="Z1283" s="143" t="str">
        <f>IFERROR(VLOOKUP('Care Companion Tracker'!$G1283,'Patient Discharge Report'!$B$11:$E$1048576,3,FALSE),"")</f>
        <v/>
      </c>
      <c r="AA1283" s="94" t="str">
        <f>IFERROR(VLOOKUP('Care Companion Tracker'!$G1283,'Patient Discharge Report'!$B$11:$E$1048576,4,FALSE),"")</f>
        <v/>
      </c>
      <c r="AB1283" s="179">
        <f>ROUND(IF('Care Companion Tracker'!$Z1283="",0,('Care Companion Tracker'!$Z1283-'Care Companion Tracker'!$F1283)),0)</f>
        <v>0</v>
      </c>
      <c r="AC1283" s="116"/>
      <c r="AD1283" s="95"/>
    </row>
    <row r="1284" spans="2:30">
      <c r="B1284" s="67">
        <f t="shared" si="38"/>
        <v>1269</v>
      </c>
      <c r="C1284" s="68" t="str">
        <f t="shared" si="39"/>
        <v>Hyderabad</v>
      </c>
      <c r="D1284" s="93" t="str">
        <f>IF(AND('Care Companion Tracker'!$U1284="", 'Care Companion Tracker'!$Z1284=""),"Class not attended", IF(AND('Care Companion Tracker'!$Z1284="",'Care Companion Tracker'!$U1284&lt;&gt;"",$K1284="Surgery",$W1284=""),"Practical Left", IF(AND('Care Companion Tracker'!$Z1284="",'Care Companion Tracker'!$U1284&lt;&gt;"",'Care Companion Tracker'!$K1284="Surgery",'Care Companion Tracker'!$Y1284=""),"Evaluation left",IF(OR(AND('Care Companion Tracker'!$Z1284&lt;&gt;"",'Care Companion Tracker'!$K1284="Surgery",'Care Companion Tracker'!$U1284&lt;&gt;"",'Care Companion Tracker'!$W1284&lt;&gt;"",'Care Companion Tracker'!$Y1284&lt;&gt;""),AND('Care Companion Tracker'!$Z1284&lt;&gt;"",'Care Companion Tracker'!$K1284="Procedure",'Care Companion Tracker'!$U1284&lt;&gt;""),AND('Care Companion Tracker'!$Z1284&lt;&gt;"",'Care Companion Tracker'!$K1284="Observation",'Care Companion Tracker'!$U1284&lt;&gt;"")),"Discharged &amp; completed",IF(AND('Care Companion Tracker'!$Z1284&lt;&gt;"",'Care Companion Tracker'!$U1284&lt;&gt;"",'Care Companion Tracker'!$W1284=""),"Discharged but no practical", IF(AND('Care Companion Tracker'!$Z1284&lt;&gt;"",'Care Companion Tracker'!$U1284&lt;&gt;"",'Care Companion Tracker'!$K1284="Surgery",'Care Companion Tracker'!$Y1284=""),"Discharged but no evaluation",IF(AND('Care Companion Tracker'!$Z1284&lt;&gt;"",'Care Companion Tracker'!$U1284=""),"Discharged but no class","Completed but not discharged")))))))</f>
        <v>Class not attended</v>
      </c>
      <c r="E1284" s="129" t="str">
        <f>IF(Table4[[#This Row],[DOA (DD/MM/YY)]]="","",TEXT(Table4[[#This Row],[DOA (DD/MM/YY)]],"mmm-yy"))</f>
        <v/>
      </c>
      <c r="F1284" s="148" t="str">
        <f>IF('Patient Admission Report'!H1279="","",'Patient Admission Report'!H1279)</f>
        <v/>
      </c>
      <c r="G1284" s="112" t="str">
        <f>IFERROR(IF('Patient Admission Report'!B1279="","",'Patient Admission Report'!B1279),"")</f>
        <v/>
      </c>
      <c r="H1284" s="68" t="str">
        <f>IFERROR(IF('Patient Admission Report'!C1279="","",'Patient Admission Report'!C1279),"")</f>
        <v/>
      </c>
      <c r="I1284" s="77" t="str">
        <f>IFERROR(IF('Patient Admission Report'!D1279="","",'Patient Admission Report'!D1279),"")</f>
        <v/>
      </c>
      <c r="J1284" s="68" t="str">
        <f>IFERROR(IF('Patient Admission Report'!E1279="","",'Patient Admission Report'!E1279),"")</f>
        <v/>
      </c>
      <c r="K1284" s="68" t="str">
        <f>IFERROR(IF('Patient Admission Report'!F1279="","",'Patient Admission Report'!F1279),"")</f>
        <v/>
      </c>
      <c r="L1284" s="68" t="str">
        <f>IFERROR(IF('Patient Admission Report'!G1279="","",'Patient Admission Report'!G1279),"")</f>
        <v/>
      </c>
      <c r="M1284" s="133" t="str">
        <f>IFERROR(IF('Patient Admission Report'!I1279="","",'Patient Admission Report'!I1279),"")</f>
        <v/>
      </c>
      <c r="N1284" s="124"/>
      <c r="O1284" s="116"/>
      <c r="P1284" s="72"/>
      <c r="Q1284" s="73"/>
      <c r="R1284" s="72"/>
      <c r="S1284" s="72"/>
      <c r="T1284" s="73"/>
      <c r="U1284" s="69"/>
      <c r="V1284" s="69"/>
      <c r="W1284" s="136"/>
      <c r="X1284" s="139"/>
      <c r="Y1284" s="121"/>
      <c r="Z1284" s="143" t="str">
        <f>IFERROR(VLOOKUP('Care Companion Tracker'!$G1284,'Patient Discharge Report'!$B$11:$E$1048576,3,FALSE),"")</f>
        <v/>
      </c>
      <c r="AA1284" s="94" t="str">
        <f>IFERROR(VLOOKUP('Care Companion Tracker'!$G1284,'Patient Discharge Report'!$B$11:$E$1048576,4,FALSE),"")</f>
        <v/>
      </c>
      <c r="AB1284" s="179">
        <f>ROUND(IF('Care Companion Tracker'!$Z1284="",0,('Care Companion Tracker'!$Z1284-'Care Companion Tracker'!$F1284)),0)</f>
        <v>0</v>
      </c>
      <c r="AC1284" s="116"/>
      <c r="AD1284" s="95"/>
    </row>
    <row r="1285" spans="2:30">
      <c r="B1285" s="67">
        <f t="shared" si="38"/>
        <v>1270</v>
      </c>
      <c r="C1285" s="68" t="str">
        <f t="shared" si="39"/>
        <v>Hyderabad</v>
      </c>
      <c r="D1285" s="93" t="str">
        <f>IF(AND('Care Companion Tracker'!$U1285="", 'Care Companion Tracker'!$Z1285=""),"Class not attended", IF(AND('Care Companion Tracker'!$Z1285="",'Care Companion Tracker'!$U1285&lt;&gt;"",$K1285="Surgery",$W1285=""),"Practical Left", IF(AND('Care Companion Tracker'!$Z1285="",'Care Companion Tracker'!$U1285&lt;&gt;"",'Care Companion Tracker'!$K1285="Surgery",'Care Companion Tracker'!$Y1285=""),"Evaluation left",IF(OR(AND('Care Companion Tracker'!$Z1285&lt;&gt;"",'Care Companion Tracker'!$K1285="Surgery",'Care Companion Tracker'!$U1285&lt;&gt;"",'Care Companion Tracker'!$W1285&lt;&gt;"",'Care Companion Tracker'!$Y1285&lt;&gt;""),AND('Care Companion Tracker'!$Z1285&lt;&gt;"",'Care Companion Tracker'!$K1285="Procedure",'Care Companion Tracker'!$U1285&lt;&gt;""),AND('Care Companion Tracker'!$Z1285&lt;&gt;"",'Care Companion Tracker'!$K1285="Observation",'Care Companion Tracker'!$U1285&lt;&gt;"")),"Discharged &amp; completed",IF(AND('Care Companion Tracker'!$Z1285&lt;&gt;"",'Care Companion Tracker'!$U1285&lt;&gt;"",'Care Companion Tracker'!$W1285=""),"Discharged but no practical", IF(AND('Care Companion Tracker'!$Z1285&lt;&gt;"",'Care Companion Tracker'!$U1285&lt;&gt;"",'Care Companion Tracker'!$K1285="Surgery",'Care Companion Tracker'!$Y1285=""),"Discharged but no evaluation",IF(AND('Care Companion Tracker'!$Z1285&lt;&gt;"",'Care Companion Tracker'!$U1285=""),"Discharged but no class","Completed but not discharged")))))))</f>
        <v>Class not attended</v>
      </c>
      <c r="E1285" s="129" t="str">
        <f>IF(Table4[[#This Row],[DOA (DD/MM/YY)]]="","",TEXT(Table4[[#This Row],[DOA (DD/MM/YY)]],"mmm-yy"))</f>
        <v/>
      </c>
      <c r="F1285" s="148" t="str">
        <f>IF('Patient Admission Report'!H1280="","",'Patient Admission Report'!H1280)</f>
        <v/>
      </c>
      <c r="G1285" s="112" t="str">
        <f>IFERROR(IF('Patient Admission Report'!B1280="","",'Patient Admission Report'!B1280),"")</f>
        <v/>
      </c>
      <c r="H1285" s="70" t="str">
        <f>IFERROR(IF('Patient Admission Report'!C1280="","",'Patient Admission Report'!C1280),"")</f>
        <v/>
      </c>
      <c r="I1285" s="77" t="str">
        <f>IFERROR(IF('Patient Admission Report'!D1280="","",'Patient Admission Report'!D1280),"")</f>
        <v/>
      </c>
      <c r="J1285" s="70" t="str">
        <f>IFERROR(IF('Patient Admission Report'!E1280="","",'Patient Admission Report'!E1280),"")</f>
        <v/>
      </c>
      <c r="K1285" s="70" t="str">
        <f>IFERROR(IF('Patient Admission Report'!F1280="","",'Patient Admission Report'!F1280),"")</f>
        <v/>
      </c>
      <c r="L1285" s="70" t="str">
        <f>IFERROR(IF('Patient Admission Report'!G1280="","",'Patient Admission Report'!G1280),"")</f>
        <v/>
      </c>
      <c r="M1285" s="134" t="str">
        <f>IFERROR(IF('Patient Admission Report'!I1280="","",'Patient Admission Report'!I1280),"")</f>
        <v/>
      </c>
      <c r="N1285" s="124"/>
      <c r="O1285" s="116"/>
      <c r="P1285" s="72"/>
      <c r="Q1285" s="73"/>
      <c r="R1285" s="72"/>
      <c r="S1285" s="72"/>
      <c r="T1285" s="73"/>
      <c r="U1285" s="69"/>
      <c r="V1285" s="69"/>
      <c r="W1285" s="136"/>
      <c r="X1285" s="139"/>
      <c r="Y1285" s="121"/>
      <c r="Z1285" s="143" t="str">
        <f>IFERROR(VLOOKUP('Care Companion Tracker'!$G1285,'Patient Discharge Report'!$B$11:$E$1048576,3,FALSE),"")</f>
        <v/>
      </c>
      <c r="AA1285" s="94" t="str">
        <f>IFERROR(VLOOKUP('Care Companion Tracker'!$G1285,'Patient Discharge Report'!$B$11:$E$1048576,4,FALSE),"")</f>
        <v/>
      </c>
      <c r="AB1285" s="179">
        <f>ROUND(IF('Care Companion Tracker'!$Z1285="",0,('Care Companion Tracker'!$Z1285-'Care Companion Tracker'!$F1285)),0)</f>
        <v>0</v>
      </c>
      <c r="AC1285" s="116"/>
      <c r="AD1285" s="95"/>
    </row>
    <row r="1286" spans="2:30">
      <c r="B1286" s="67">
        <f t="shared" si="38"/>
        <v>1271</v>
      </c>
      <c r="C1286" s="68" t="str">
        <f t="shared" si="39"/>
        <v>Hyderabad</v>
      </c>
      <c r="D1286" s="93" t="str">
        <f>IF(AND('Care Companion Tracker'!$U1286="", 'Care Companion Tracker'!$Z1286=""),"Class not attended", IF(AND('Care Companion Tracker'!$Z1286="",'Care Companion Tracker'!$U1286&lt;&gt;"",$K1286="Surgery",$W1286=""),"Practical Left", IF(AND('Care Companion Tracker'!$Z1286="",'Care Companion Tracker'!$U1286&lt;&gt;"",'Care Companion Tracker'!$K1286="Surgery",'Care Companion Tracker'!$Y1286=""),"Evaluation left",IF(OR(AND('Care Companion Tracker'!$Z1286&lt;&gt;"",'Care Companion Tracker'!$K1286="Surgery",'Care Companion Tracker'!$U1286&lt;&gt;"",'Care Companion Tracker'!$W1286&lt;&gt;"",'Care Companion Tracker'!$Y1286&lt;&gt;""),AND('Care Companion Tracker'!$Z1286&lt;&gt;"",'Care Companion Tracker'!$K1286="Procedure",'Care Companion Tracker'!$U1286&lt;&gt;""),AND('Care Companion Tracker'!$Z1286&lt;&gt;"",'Care Companion Tracker'!$K1286="Observation",'Care Companion Tracker'!$U1286&lt;&gt;"")),"Discharged &amp; completed",IF(AND('Care Companion Tracker'!$Z1286&lt;&gt;"",'Care Companion Tracker'!$U1286&lt;&gt;"",'Care Companion Tracker'!$W1286=""),"Discharged but no practical", IF(AND('Care Companion Tracker'!$Z1286&lt;&gt;"",'Care Companion Tracker'!$U1286&lt;&gt;"",'Care Companion Tracker'!$K1286="Surgery",'Care Companion Tracker'!$Y1286=""),"Discharged but no evaluation",IF(AND('Care Companion Tracker'!$Z1286&lt;&gt;"",'Care Companion Tracker'!$U1286=""),"Discharged but no class","Completed but not discharged")))))))</f>
        <v>Class not attended</v>
      </c>
      <c r="E1286" s="129" t="str">
        <f>IF(Table4[[#This Row],[DOA (DD/MM/YY)]]="","",TEXT(Table4[[#This Row],[DOA (DD/MM/YY)]],"mmm-yy"))</f>
        <v/>
      </c>
      <c r="F1286" s="148" t="str">
        <f>IF('Patient Admission Report'!H1281="","",'Patient Admission Report'!H1281)</f>
        <v/>
      </c>
      <c r="G1286" s="112" t="str">
        <f>IFERROR(IF('Patient Admission Report'!B1281="","",'Patient Admission Report'!B1281),"")</f>
        <v/>
      </c>
      <c r="H1286" s="68" t="str">
        <f>IFERROR(IF('Patient Admission Report'!C1281="","",'Patient Admission Report'!C1281),"")</f>
        <v/>
      </c>
      <c r="I1286" s="77" t="str">
        <f>IFERROR(IF('Patient Admission Report'!D1281="","",'Patient Admission Report'!D1281),"")</f>
        <v/>
      </c>
      <c r="J1286" s="68" t="str">
        <f>IFERROR(IF('Patient Admission Report'!E1281="","",'Patient Admission Report'!E1281),"")</f>
        <v/>
      </c>
      <c r="K1286" s="68" t="str">
        <f>IFERROR(IF('Patient Admission Report'!F1281="","",'Patient Admission Report'!F1281),"")</f>
        <v/>
      </c>
      <c r="L1286" s="68" t="str">
        <f>IFERROR(IF('Patient Admission Report'!G1281="","",'Patient Admission Report'!G1281),"")</f>
        <v/>
      </c>
      <c r="M1286" s="133" t="str">
        <f>IFERROR(IF('Patient Admission Report'!I1281="","",'Patient Admission Report'!I1281),"")</f>
        <v/>
      </c>
      <c r="N1286" s="124"/>
      <c r="O1286" s="116"/>
      <c r="P1286" s="72"/>
      <c r="Q1286" s="73"/>
      <c r="R1286" s="72"/>
      <c r="S1286" s="72"/>
      <c r="T1286" s="73"/>
      <c r="U1286" s="69"/>
      <c r="V1286" s="69"/>
      <c r="W1286" s="136"/>
      <c r="X1286" s="139"/>
      <c r="Y1286" s="121"/>
      <c r="Z1286" s="143" t="str">
        <f>IFERROR(VLOOKUP('Care Companion Tracker'!$G1286,'Patient Discharge Report'!$B$11:$E$1048576,3,FALSE),"")</f>
        <v/>
      </c>
      <c r="AA1286" s="94" t="str">
        <f>IFERROR(VLOOKUP('Care Companion Tracker'!$G1286,'Patient Discharge Report'!$B$11:$E$1048576,4,FALSE),"")</f>
        <v/>
      </c>
      <c r="AB1286" s="179">
        <f>ROUND(IF('Care Companion Tracker'!$Z1286="",0,('Care Companion Tracker'!$Z1286-'Care Companion Tracker'!$F1286)),0)</f>
        <v>0</v>
      </c>
      <c r="AC1286" s="116"/>
      <c r="AD1286" s="95"/>
    </row>
    <row r="1287" spans="2:30">
      <c r="B1287" s="67">
        <f t="shared" si="38"/>
        <v>1272</v>
      </c>
      <c r="C1287" s="68" t="str">
        <f t="shared" si="39"/>
        <v>Hyderabad</v>
      </c>
      <c r="D1287" s="93" t="str">
        <f>IF(AND('Care Companion Tracker'!$U1287="", 'Care Companion Tracker'!$Z1287=""),"Class not attended", IF(AND('Care Companion Tracker'!$Z1287="",'Care Companion Tracker'!$U1287&lt;&gt;"",$K1287="Surgery",$W1287=""),"Practical Left", IF(AND('Care Companion Tracker'!$Z1287="",'Care Companion Tracker'!$U1287&lt;&gt;"",'Care Companion Tracker'!$K1287="Surgery",'Care Companion Tracker'!$Y1287=""),"Evaluation left",IF(OR(AND('Care Companion Tracker'!$Z1287&lt;&gt;"",'Care Companion Tracker'!$K1287="Surgery",'Care Companion Tracker'!$U1287&lt;&gt;"",'Care Companion Tracker'!$W1287&lt;&gt;"",'Care Companion Tracker'!$Y1287&lt;&gt;""),AND('Care Companion Tracker'!$Z1287&lt;&gt;"",'Care Companion Tracker'!$K1287="Procedure",'Care Companion Tracker'!$U1287&lt;&gt;""),AND('Care Companion Tracker'!$Z1287&lt;&gt;"",'Care Companion Tracker'!$K1287="Observation",'Care Companion Tracker'!$U1287&lt;&gt;"")),"Discharged &amp; completed",IF(AND('Care Companion Tracker'!$Z1287&lt;&gt;"",'Care Companion Tracker'!$U1287&lt;&gt;"",'Care Companion Tracker'!$W1287=""),"Discharged but no practical", IF(AND('Care Companion Tracker'!$Z1287&lt;&gt;"",'Care Companion Tracker'!$U1287&lt;&gt;"",'Care Companion Tracker'!$K1287="Surgery",'Care Companion Tracker'!$Y1287=""),"Discharged but no evaluation",IF(AND('Care Companion Tracker'!$Z1287&lt;&gt;"",'Care Companion Tracker'!$U1287=""),"Discharged but no class","Completed but not discharged")))))))</f>
        <v>Class not attended</v>
      </c>
      <c r="E1287" s="129" t="str">
        <f>IF(Table4[[#This Row],[DOA (DD/MM/YY)]]="","",TEXT(Table4[[#This Row],[DOA (DD/MM/YY)]],"mmm-yy"))</f>
        <v/>
      </c>
      <c r="F1287" s="148" t="str">
        <f>IF('Patient Admission Report'!H1282="","",'Patient Admission Report'!H1282)</f>
        <v/>
      </c>
      <c r="G1287" s="112" t="str">
        <f>IFERROR(IF('Patient Admission Report'!B1282="","",'Patient Admission Report'!B1282),"")</f>
        <v/>
      </c>
      <c r="H1287" s="68" t="str">
        <f>IFERROR(IF('Patient Admission Report'!C1282="","",'Patient Admission Report'!C1282),"")</f>
        <v/>
      </c>
      <c r="I1287" s="77" t="str">
        <f>IFERROR(IF('Patient Admission Report'!D1282="","",'Patient Admission Report'!D1282),"")</f>
        <v/>
      </c>
      <c r="J1287" s="68" t="str">
        <f>IFERROR(IF('Patient Admission Report'!E1282="","",'Patient Admission Report'!E1282),"")</f>
        <v/>
      </c>
      <c r="K1287" s="68" t="str">
        <f>IFERROR(IF('Patient Admission Report'!F1282="","",'Patient Admission Report'!F1282),"")</f>
        <v/>
      </c>
      <c r="L1287" s="68" t="str">
        <f>IFERROR(IF('Patient Admission Report'!G1282="","",'Patient Admission Report'!G1282),"")</f>
        <v/>
      </c>
      <c r="M1287" s="133" t="str">
        <f>IFERROR(IF('Patient Admission Report'!I1282="","",'Patient Admission Report'!I1282),"")</f>
        <v/>
      </c>
      <c r="N1287" s="124"/>
      <c r="O1287" s="116"/>
      <c r="P1287" s="72"/>
      <c r="Q1287" s="73"/>
      <c r="R1287" s="72"/>
      <c r="S1287" s="72"/>
      <c r="T1287" s="73"/>
      <c r="U1287" s="69"/>
      <c r="V1287" s="69"/>
      <c r="W1287" s="136"/>
      <c r="X1287" s="139"/>
      <c r="Y1287" s="121"/>
      <c r="Z1287" s="143" t="str">
        <f>IFERROR(VLOOKUP('Care Companion Tracker'!$G1287,'Patient Discharge Report'!$B$11:$E$1048576,3,FALSE),"")</f>
        <v/>
      </c>
      <c r="AA1287" s="94" t="str">
        <f>IFERROR(VLOOKUP('Care Companion Tracker'!$G1287,'Patient Discharge Report'!$B$11:$E$1048576,4,FALSE),"")</f>
        <v/>
      </c>
      <c r="AB1287" s="179">
        <f>ROUND(IF('Care Companion Tracker'!$Z1287="",0,('Care Companion Tracker'!$Z1287-'Care Companion Tracker'!$F1287)),0)</f>
        <v>0</v>
      </c>
      <c r="AC1287" s="116"/>
      <c r="AD1287" s="95"/>
    </row>
    <row r="1288" spans="2:30">
      <c r="B1288" s="67">
        <f t="shared" si="38"/>
        <v>1273</v>
      </c>
      <c r="C1288" s="68" t="str">
        <f t="shared" si="39"/>
        <v>Hyderabad</v>
      </c>
      <c r="D1288" s="93" t="str">
        <f>IF(AND('Care Companion Tracker'!$U1288="", 'Care Companion Tracker'!$Z1288=""),"Class not attended", IF(AND('Care Companion Tracker'!$Z1288="",'Care Companion Tracker'!$U1288&lt;&gt;"",$K1288="Surgery",$W1288=""),"Practical Left", IF(AND('Care Companion Tracker'!$Z1288="",'Care Companion Tracker'!$U1288&lt;&gt;"",'Care Companion Tracker'!$K1288="Surgery",'Care Companion Tracker'!$Y1288=""),"Evaluation left",IF(OR(AND('Care Companion Tracker'!$Z1288&lt;&gt;"",'Care Companion Tracker'!$K1288="Surgery",'Care Companion Tracker'!$U1288&lt;&gt;"",'Care Companion Tracker'!$W1288&lt;&gt;"",'Care Companion Tracker'!$Y1288&lt;&gt;""),AND('Care Companion Tracker'!$Z1288&lt;&gt;"",'Care Companion Tracker'!$K1288="Procedure",'Care Companion Tracker'!$U1288&lt;&gt;""),AND('Care Companion Tracker'!$Z1288&lt;&gt;"",'Care Companion Tracker'!$K1288="Observation",'Care Companion Tracker'!$U1288&lt;&gt;"")),"Discharged &amp; completed",IF(AND('Care Companion Tracker'!$Z1288&lt;&gt;"",'Care Companion Tracker'!$U1288&lt;&gt;"",'Care Companion Tracker'!$W1288=""),"Discharged but no practical", IF(AND('Care Companion Tracker'!$Z1288&lt;&gt;"",'Care Companion Tracker'!$U1288&lt;&gt;"",'Care Companion Tracker'!$K1288="Surgery",'Care Companion Tracker'!$Y1288=""),"Discharged but no evaluation",IF(AND('Care Companion Tracker'!$Z1288&lt;&gt;"",'Care Companion Tracker'!$U1288=""),"Discharged but no class","Completed but not discharged")))))))</f>
        <v>Class not attended</v>
      </c>
      <c r="E1288" s="129" t="str">
        <f>IF(Table4[[#This Row],[DOA (DD/MM/YY)]]="","",TEXT(Table4[[#This Row],[DOA (DD/MM/YY)]],"mmm-yy"))</f>
        <v/>
      </c>
      <c r="F1288" s="148" t="str">
        <f>IF('Patient Admission Report'!H1283="","",'Patient Admission Report'!H1283)</f>
        <v/>
      </c>
      <c r="G1288" s="112" t="str">
        <f>IFERROR(IF('Patient Admission Report'!B1283="","",'Patient Admission Report'!B1283),"")</f>
        <v/>
      </c>
      <c r="H1288" s="68" t="str">
        <f>IFERROR(IF('Patient Admission Report'!C1283="","",'Patient Admission Report'!C1283),"")</f>
        <v/>
      </c>
      <c r="I1288" s="77" t="str">
        <f>IFERROR(IF('Patient Admission Report'!D1283="","",'Patient Admission Report'!D1283),"")</f>
        <v/>
      </c>
      <c r="J1288" s="68" t="str">
        <f>IFERROR(IF('Patient Admission Report'!E1283="","",'Patient Admission Report'!E1283),"")</f>
        <v/>
      </c>
      <c r="K1288" s="68" t="str">
        <f>IFERROR(IF('Patient Admission Report'!F1283="","",'Patient Admission Report'!F1283),"")</f>
        <v/>
      </c>
      <c r="L1288" s="68" t="str">
        <f>IFERROR(IF('Patient Admission Report'!G1283="","",'Patient Admission Report'!G1283),"")</f>
        <v/>
      </c>
      <c r="M1288" s="133" t="str">
        <f>IFERROR(IF('Patient Admission Report'!I1283="","",'Patient Admission Report'!I1283),"")</f>
        <v/>
      </c>
      <c r="N1288" s="124"/>
      <c r="O1288" s="116"/>
      <c r="P1288" s="72"/>
      <c r="Q1288" s="73"/>
      <c r="R1288" s="72"/>
      <c r="S1288" s="72"/>
      <c r="T1288" s="73"/>
      <c r="U1288" s="69"/>
      <c r="V1288" s="69"/>
      <c r="W1288" s="136"/>
      <c r="X1288" s="139"/>
      <c r="Y1288" s="121"/>
      <c r="Z1288" s="143" t="str">
        <f>IFERROR(VLOOKUP('Care Companion Tracker'!$G1288,'Patient Discharge Report'!$B$11:$E$1048576,3,FALSE),"")</f>
        <v/>
      </c>
      <c r="AA1288" s="94" t="str">
        <f>IFERROR(VLOOKUP('Care Companion Tracker'!$G1288,'Patient Discharge Report'!$B$11:$E$1048576,4,FALSE),"")</f>
        <v/>
      </c>
      <c r="AB1288" s="179">
        <f>ROUND(IF('Care Companion Tracker'!$Z1288="",0,('Care Companion Tracker'!$Z1288-'Care Companion Tracker'!$F1288)),0)</f>
        <v>0</v>
      </c>
      <c r="AC1288" s="116"/>
      <c r="AD1288" s="95"/>
    </row>
    <row r="1289" spans="2:30">
      <c r="B1289" s="67">
        <f t="shared" si="38"/>
        <v>1274</v>
      </c>
      <c r="C1289" s="68" t="str">
        <f t="shared" si="39"/>
        <v>Hyderabad</v>
      </c>
      <c r="D1289" s="93" t="str">
        <f>IF(AND('Care Companion Tracker'!$U1289="", 'Care Companion Tracker'!$Z1289=""),"Class not attended", IF(AND('Care Companion Tracker'!$Z1289="",'Care Companion Tracker'!$U1289&lt;&gt;"",$K1289="Surgery",$W1289=""),"Practical Left", IF(AND('Care Companion Tracker'!$Z1289="",'Care Companion Tracker'!$U1289&lt;&gt;"",'Care Companion Tracker'!$K1289="Surgery",'Care Companion Tracker'!$Y1289=""),"Evaluation left",IF(OR(AND('Care Companion Tracker'!$Z1289&lt;&gt;"",'Care Companion Tracker'!$K1289="Surgery",'Care Companion Tracker'!$U1289&lt;&gt;"",'Care Companion Tracker'!$W1289&lt;&gt;"",'Care Companion Tracker'!$Y1289&lt;&gt;""),AND('Care Companion Tracker'!$Z1289&lt;&gt;"",'Care Companion Tracker'!$K1289="Procedure",'Care Companion Tracker'!$U1289&lt;&gt;""),AND('Care Companion Tracker'!$Z1289&lt;&gt;"",'Care Companion Tracker'!$K1289="Observation",'Care Companion Tracker'!$U1289&lt;&gt;"")),"Discharged &amp; completed",IF(AND('Care Companion Tracker'!$Z1289&lt;&gt;"",'Care Companion Tracker'!$U1289&lt;&gt;"",'Care Companion Tracker'!$W1289=""),"Discharged but no practical", IF(AND('Care Companion Tracker'!$Z1289&lt;&gt;"",'Care Companion Tracker'!$U1289&lt;&gt;"",'Care Companion Tracker'!$K1289="Surgery",'Care Companion Tracker'!$Y1289=""),"Discharged but no evaluation",IF(AND('Care Companion Tracker'!$Z1289&lt;&gt;"",'Care Companion Tracker'!$U1289=""),"Discharged but no class","Completed but not discharged")))))))</f>
        <v>Class not attended</v>
      </c>
      <c r="E1289" s="129" t="str">
        <f>IF(Table4[[#This Row],[DOA (DD/MM/YY)]]="","",TEXT(Table4[[#This Row],[DOA (DD/MM/YY)]],"mmm-yy"))</f>
        <v/>
      </c>
      <c r="F1289" s="148" t="str">
        <f>IF('Patient Admission Report'!H1284="","",'Patient Admission Report'!H1284)</f>
        <v/>
      </c>
      <c r="G1289" s="112" t="str">
        <f>IFERROR(IF('Patient Admission Report'!B1284="","",'Patient Admission Report'!B1284),"")</f>
        <v/>
      </c>
      <c r="H1289" s="68" t="str">
        <f>IFERROR(IF('Patient Admission Report'!C1284="","",'Patient Admission Report'!C1284),"")</f>
        <v/>
      </c>
      <c r="I1289" s="77" t="str">
        <f>IFERROR(IF('Patient Admission Report'!D1284="","",'Patient Admission Report'!D1284),"")</f>
        <v/>
      </c>
      <c r="J1289" s="68" t="str">
        <f>IFERROR(IF('Patient Admission Report'!E1284="","",'Patient Admission Report'!E1284),"")</f>
        <v/>
      </c>
      <c r="K1289" s="68" t="str">
        <f>IFERROR(IF('Patient Admission Report'!F1284="","",'Patient Admission Report'!F1284),"")</f>
        <v/>
      </c>
      <c r="L1289" s="68" t="str">
        <f>IFERROR(IF('Patient Admission Report'!G1284="","",'Patient Admission Report'!G1284),"")</f>
        <v/>
      </c>
      <c r="M1289" s="133" t="str">
        <f>IFERROR(IF('Patient Admission Report'!I1284="","",'Patient Admission Report'!I1284),"")</f>
        <v/>
      </c>
      <c r="N1289" s="124"/>
      <c r="O1289" s="116"/>
      <c r="P1289" s="72"/>
      <c r="Q1289" s="73"/>
      <c r="R1289" s="72"/>
      <c r="S1289" s="72"/>
      <c r="T1289" s="73"/>
      <c r="U1289" s="69"/>
      <c r="V1289" s="69"/>
      <c r="W1289" s="136"/>
      <c r="X1289" s="139"/>
      <c r="Y1289" s="121"/>
      <c r="Z1289" s="143" t="str">
        <f>IFERROR(VLOOKUP('Care Companion Tracker'!$G1289,'Patient Discharge Report'!$B$11:$E$1048576,3,FALSE),"")</f>
        <v/>
      </c>
      <c r="AA1289" s="94" t="str">
        <f>IFERROR(VLOOKUP('Care Companion Tracker'!$G1289,'Patient Discharge Report'!$B$11:$E$1048576,4,FALSE),"")</f>
        <v/>
      </c>
      <c r="AB1289" s="179">
        <f>ROUND(IF('Care Companion Tracker'!$Z1289="",0,('Care Companion Tracker'!$Z1289-'Care Companion Tracker'!$F1289)),0)</f>
        <v>0</v>
      </c>
      <c r="AC1289" s="116"/>
      <c r="AD1289" s="95"/>
    </row>
    <row r="1290" spans="2:30">
      <c r="B1290" s="67">
        <f t="shared" si="38"/>
        <v>1275</v>
      </c>
      <c r="C1290" s="68" t="str">
        <f t="shared" si="39"/>
        <v>Hyderabad</v>
      </c>
      <c r="D1290" s="93" t="str">
        <f>IF(AND('Care Companion Tracker'!$U1290="", 'Care Companion Tracker'!$Z1290=""),"Class not attended", IF(AND('Care Companion Tracker'!$Z1290="",'Care Companion Tracker'!$U1290&lt;&gt;"",$K1290="Surgery",$W1290=""),"Practical Left", IF(AND('Care Companion Tracker'!$Z1290="",'Care Companion Tracker'!$U1290&lt;&gt;"",'Care Companion Tracker'!$K1290="Surgery",'Care Companion Tracker'!$Y1290=""),"Evaluation left",IF(OR(AND('Care Companion Tracker'!$Z1290&lt;&gt;"",'Care Companion Tracker'!$K1290="Surgery",'Care Companion Tracker'!$U1290&lt;&gt;"",'Care Companion Tracker'!$W1290&lt;&gt;"",'Care Companion Tracker'!$Y1290&lt;&gt;""),AND('Care Companion Tracker'!$Z1290&lt;&gt;"",'Care Companion Tracker'!$K1290="Procedure",'Care Companion Tracker'!$U1290&lt;&gt;""),AND('Care Companion Tracker'!$Z1290&lt;&gt;"",'Care Companion Tracker'!$K1290="Observation",'Care Companion Tracker'!$U1290&lt;&gt;"")),"Discharged &amp; completed",IF(AND('Care Companion Tracker'!$Z1290&lt;&gt;"",'Care Companion Tracker'!$U1290&lt;&gt;"",'Care Companion Tracker'!$W1290=""),"Discharged but no practical", IF(AND('Care Companion Tracker'!$Z1290&lt;&gt;"",'Care Companion Tracker'!$U1290&lt;&gt;"",'Care Companion Tracker'!$K1290="Surgery",'Care Companion Tracker'!$Y1290=""),"Discharged but no evaluation",IF(AND('Care Companion Tracker'!$Z1290&lt;&gt;"",'Care Companion Tracker'!$U1290=""),"Discharged but no class","Completed but not discharged")))))))</f>
        <v>Class not attended</v>
      </c>
      <c r="E1290" s="129" t="str">
        <f>IF(Table4[[#This Row],[DOA (DD/MM/YY)]]="","",TEXT(Table4[[#This Row],[DOA (DD/MM/YY)]],"mmm-yy"))</f>
        <v/>
      </c>
      <c r="F1290" s="148" t="str">
        <f>IF('Patient Admission Report'!H1285="","",'Patient Admission Report'!H1285)</f>
        <v/>
      </c>
      <c r="G1290" s="112" t="str">
        <f>IFERROR(IF('Patient Admission Report'!B1285="","",'Patient Admission Report'!B1285),"")</f>
        <v/>
      </c>
      <c r="H1290" s="68" t="str">
        <f>IFERROR(IF('Patient Admission Report'!C1285="","",'Patient Admission Report'!C1285),"")</f>
        <v/>
      </c>
      <c r="I1290" s="77" t="str">
        <f>IFERROR(IF('Patient Admission Report'!D1285="","",'Patient Admission Report'!D1285),"")</f>
        <v/>
      </c>
      <c r="J1290" s="68" t="str">
        <f>IFERROR(IF('Patient Admission Report'!E1285="","",'Patient Admission Report'!E1285),"")</f>
        <v/>
      </c>
      <c r="K1290" s="68" t="str">
        <f>IFERROR(IF('Patient Admission Report'!F1285="","",'Patient Admission Report'!F1285),"")</f>
        <v/>
      </c>
      <c r="L1290" s="68" t="str">
        <f>IFERROR(IF('Patient Admission Report'!G1285="","",'Patient Admission Report'!G1285),"")</f>
        <v/>
      </c>
      <c r="M1290" s="133" t="str">
        <f>IFERROR(IF('Patient Admission Report'!I1285="","",'Patient Admission Report'!I1285),"")</f>
        <v/>
      </c>
      <c r="N1290" s="124"/>
      <c r="O1290" s="116"/>
      <c r="P1290" s="72"/>
      <c r="Q1290" s="73"/>
      <c r="R1290" s="72"/>
      <c r="S1290" s="72"/>
      <c r="T1290" s="73"/>
      <c r="U1290" s="69"/>
      <c r="V1290" s="69"/>
      <c r="W1290" s="136"/>
      <c r="X1290" s="139"/>
      <c r="Y1290" s="121"/>
      <c r="Z1290" s="143" t="str">
        <f>IFERROR(VLOOKUP('Care Companion Tracker'!$G1290,'Patient Discharge Report'!$B$11:$E$1048576,3,FALSE),"")</f>
        <v/>
      </c>
      <c r="AA1290" s="94" t="str">
        <f>IFERROR(VLOOKUP('Care Companion Tracker'!$G1290,'Patient Discharge Report'!$B$11:$E$1048576,4,FALSE),"")</f>
        <v/>
      </c>
      <c r="AB1290" s="179">
        <f>ROUND(IF('Care Companion Tracker'!$Z1290="",0,('Care Companion Tracker'!$Z1290-'Care Companion Tracker'!$F1290)),0)</f>
        <v>0</v>
      </c>
      <c r="AC1290" s="116"/>
      <c r="AD1290" s="95"/>
    </row>
    <row r="1291" spans="2:30">
      <c r="B1291" s="67">
        <f t="shared" si="38"/>
        <v>1276</v>
      </c>
      <c r="C1291" s="68" t="str">
        <f t="shared" si="39"/>
        <v>Hyderabad</v>
      </c>
      <c r="D1291" s="93" t="str">
        <f>IF(AND('Care Companion Tracker'!$U1291="", 'Care Companion Tracker'!$Z1291=""),"Class not attended", IF(AND('Care Companion Tracker'!$Z1291="",'Care Companion Tracker'!$U1291&lt;&gt;"",$K1291="Surgery",$W1291=""),"Practical Left", IF(AND('Care Companion Tracker'!$Z1291="",'Care Companion Tracker'!$U1291&lt;&gt;"",'Care Companion Tracker'!$K1291="Surgery",'Care Companion Tracker'!$Y1291=""),"Evaluation left",IF(OR(AND('Care Companion Tracker'!$Z1291&lt;&gt;"",'Care Companion Tracker'!$K1291="Surgery",'Care Companion Tracker'!$U1291&lt;&gt;"",'Care Companion Tracker'!$W1291&lt;&gt;"",'Care Companion Tracker'!$Y1291&lt;&gt;""),AND('Care Companion Tracker'!$Z1291&lt;&gt;"",'Care Companion Tracker'!$K1291="Procedure",'Care Companion Tracker'!$U1291&lt;&gt;""),AND('Care Companion Tracker'!$Z1291&lt;&gt;"",'Care Companion Tracker'!$K1291="Observation",'Care Companion Tracker'!$U1291&lt;&gt;"")),"Discharged &amp; completed",IF(AND('Care Companion Tracker'!$Z1291&lt;&gt;"",'Care Companion Tracker'!$U1291&lt;&gt;"",'Care Companion Tracker'!$W1291=""),"Discharged but no practical", IF(AND('Care Companion Tracker'!$Z1291&lt;&gt;"",'Care Companion Tracker'!$U1291&lt;&gt;"",'Care Companion Tracker'!$K1291="Surgery",'Care Companion Tracker'!$Y1291=""),"Discharged but no evaluation",IF(AND('Care Companion Tracker'!$Z1291&lt;&gt;"",'Care Companion Tracker'!$U1291=""),"Discharged but no class","Completed but not discharged")))))))</f>
        <v>Class not attended</v>
      </c>
      <c r="E1291" s="129" t="str">
        <f>IF(Table4[[#This Row],[DOA (DD/MM/YY)]]="","",TEXT(Table4[[#This Row],[DOA (DD/MM/YY)]],"mmm-yy"))</f>
        <v/>
      </c>
      <c r="F1291" s="148" t="str">
        <f>IF('Patient Admission Report'!H1286="","",'Patient Admission Report'!H1286)</f>
        <v/>
      </c>
      <c r="G1291" s="112" t="str">
        <f>IFERROR(IF('Patient Admission Report'!B1286="","",'Patient Admission Report'!B1286),"")</f>
        <v/>
      </c>
      <c r="H1291" s="70" t="str">
        <f>IFERROR(IF('Patient Admission Report'!C1286="","",'Patient Admission Report'!C1286),"")</f>
        <v/>
      </c>
      <c r="I1291" s="77" t="str">
        <f>IFERROR(IF('Patient Admission Report'!D1286="","",'Patient Admission Report'!D1286),"")</f>
        <v/>
      </c>
      <c r="J1291" s="70" t="str">
        <f>IFERROR(IF('Patient Admission Report'!E1286="","",'Patient Admission Report'!E1286),"")</f>
        <v/>
      </c>
      <c r="K1291" s="70" t="str">
        <f>IFERROR(IF('Patient Admission Report'!F1286="","",'Patient Admission Report'!F1286),"")</f>
        <v/>
      </c>
      <c r="L1291" s="70" t="str">
        <f>IFERROR(IF('Patient Admission Report'!G1286="","",'Patient Admission Report'!G1286),"")</f>
        <v/>
      </c>
      <c r="M1291" s="134" t="str">
        <f>IFERROR(IF('Patient Admission Report'!I1286="","",'Patient Admission Report'!I1286),"")</f>
        <v/>
      </c>
      <c r="N1291" s="124"/>
      <c r="O1291" s="116"/>
      <c r="P1291" s="72"/>
      <c r="Q1291" s="73"/>
      <c r="R1291" s="72"/>
      <c r="S1291" s="72"/>
      <c r="T1291" s="73"/>
      <c r="U1291" s="69"/>
      <c r="V1291" s="69"/>
      <c r="W1291" s="136"/>
      <c r="X1291" s="139"/>
      <c r="Y1291" s="121"/>
      <c r="Z1291" s="143" t="str">
        <f>IFERROR(VLOOKUP('Care Companion Tracker'!$G1291,'Patient Discharge Report'!$B$11:$E$1048576,3,FALSE),"")</f>
        <v/>
      </c>
      <c r="AA1291" s="94" t="str">
        <f>IFERROR(VLOOKUP('Care Companion Tracker'!$G1291,'Patient Discharge Report'!$B$11:$E$1048576,4,FALSE),"")</f>
        <v/>
      </c>
      <c r="AB1291" s="179">
        <f>ROUND(IF('Care Companion Tracker'!$Z1291="",0,('Care Companion Tracker'!$Z1291-'Care Companion Tracker'!$F1291)),0)</f>
        <v>0</v>
      </c>
      <c r="AC1291" s="116"/>
      <c r="AD1291" s="95"/>
    </row>
    <row r="1292" spans="2:30">
      <c r="B1292" s="67">
        <f t="shared" si="38"/>
        <v>1277</v>
      </c>
      <c r="C1292" s="68" t="str">
        <f t="shared" si="39"/>
        <v>Hyderabad</v>
      </c>
      <c r="D1292" s="93" t="str">
        <f>IF(AND('Care Companion Tracker'!$U1292="", 'Care Companion Tracker'!$Z1292=""),"Class not attended", IF(AND('Care Companion Tracker'!$Z1292="",'Care Companion Tracker'!$U1292&lt;&gt;"",$K1292="Surgery",$W1292=""),"Practical Left", IF(AND('Care Companion Tracker'!$Z1292="",'Care Companion Tracker'!$U1292&lt;&gt;"",'Care Companion Tracker'!$K1292="Surgery",'Care Companion Tracker'!$Y1292=""),"Evaluation left",IF(OR(AND('Care Companion Tracker'!$Z1292&lt;&gt;"",'Care Companion Tracker'!$K1292="Surgery",'Care Companion Tracker'!$U1292&lt;&gt;"",'Care Companion Tracker'!$W1292&lt;&gt;"",'Care Companion Tracker'!$Y1292&lt;&gt;""),AND('Care Companion Tracker'!$Z1292&lt;&gt;"",'Care Companion Tracker'!$K1292="Procedure",'Care Companion Tracker'!$U1292&lt;&gt;""),AND('Care Companion Tracker'!$Z1292&lt;&gt;"",'Care Companion Tracker'!$K1292="Observation",'Care Companion Tracker'!$U1292&lt;&gt;"")),"Discharged &amp; completed",IF(AND('Care Companion Tracker'!$Z1292&lt;&gt;"",'Care Companion Tracker'!$U1292&lt;&gt;"",'Care Companion Tracker'!$W1292=""),"Discharged but no practical", IF(AND('Care Companion Tracker'!$Z1292&lt;&gt;"",'Care Companion Tracker'!$U1292&lt;&gt;"",'Care Companion Tracker'!$K1292="Surgery",'Care Companion Tracker'!$Y1292=""),"Discharged but no evaluation",IF(AND('Care Companion Tracker'!$Z1292&lt;&gt;"",'Care Companion Tracker'!$U1292=""),"Discharged but no class","Completed but not discharged")))))))</f>
        <v>Class not attended</v>
      </c>
      <c r="E1292" s="129" t="str">
        <f>IF(Table4[[#This Row],[DOA (DD/MM/YY)]]="","",TEXT(Table4[[#This Row],[DOA (DD/MM/YY)]],"mmm-yy"))</f>
        <v/>
      </c>
      <c r="F1292" s="148" t="str">
        <f>IF('Patient Admission Report'!H1287="","",'Patient Admission Report'!H1287)</f>
        <v/>
      </c>
      <c r="G1292" s="112" t="str">
        <f>IFERROR(IF('Patient Admission Report'!B1287="","",'Patient Admission Report'!B1287),"")</f>
        <v/>
      </c>
      <c r="H1292" s="68" t="str">
        <f>IFERROR(IF('Patient Admission Report'!C1287="","",'Patient Admission Report'!C1287),"")</f>
        <v/>
      </c>
      <c r="I1292" s="77" t="str">
        <f>IFERROR(IF('Patient Admission Report'!D1287="","",'Patient Admission Report'!D1287),"")</f>
        <v/>
      </c>
      <c r="J1292" s="68" t="str">
        <f>IFERROR(IF('Patient Admission Report'!E1287="","",'Patient Admission Report'!E1287),"")</f>
        <v/>
      </c>
      <c r="K1292" s="68" t="str">
        <f>IFERROR(IF('Patient Admission Report'!F1287="","",'Patient Admission Report'!F1287),"")</f>
        <v/>
      </c>
      <c r="L1292" s="68" t="str">
        <f>IFERROR(IF('Patient Admission Report'!G1287="","",'Patient Admission Report'!G1287),"")</f>
        <v/>
      </c>
      <c r="M1292" s="133" t="str">
        <f>IFERROR(IF('Patient Admission Report'!I1287="","",'Patient Admission Report'!I1287),"")</f>
        <v/>
      </c>
      <c r="N1292" s="124"/>
      <c r="O1292" s="116"/>
      <c r="P1292" s="72"/>
      <c r="Q1292" s="73"/>
      <c r="R1292" s="72"/>
      <c r="S1292" s="72"/>
      <c r="T1292" s="73"/>
      <c r="U1292" s="69"/>
      <c r="V1292" s="69"/>
      <c r="W1292" s="136"/>
      <c r="X1292" s="139"/>
      <c r="Y1292" s="121"/>
      <c r="Z1292" s="143" t="str">
        <f>IFERROR(VLOOKUP('Care Companion Tracker'!$G1292,'Patient Discharge Report'!$B$11:$E$1048576,3,FALSE),"")</f>
        <v/>
      </c>
      <c r="AA1292" s="94" t="str">
        <f>IFERROR(VLOOKUP('Care Companion Tracker'!$G1292,'Patient Discharge Report'!$B$11:$E$1048576,4,FALSE),"")</f>
        <v/>
      </c>
      <c r="AB1292" s="179">
        <f>ROUND(IF('Care Companion Tracker'!$Z1292="",0,('Care Companion Tracker'!$Z1292-'Care Companion Tracker'!$F1292)),0)</f>
        <v>0</v>
      </c>
      <c r="AC1292" s="116"/>
      <c r="AD1292" s="95"/>
    </row>
    <row r="1293" spans="2:30">
      <c r="B1293" s="67">
        <f t="shared" si="38"/>
        <v>1278</v>
      </c>
      <c r="C1293" s="68" t="str">
        <f t="shared" si="39"/>
        <v>Hyderabad</v>
      </c>
      <c r="D1293" s="93" t="str">
        <f>IF(AND('Care Companion Tracker'!$U1293="", 'Care Companion Tracker'!$Z1293=""),"Class not attended", IF(AND('Care Companion Tracker'!$Z1293="",'Care Companion Tracker'!$U1293&lt;&gt;"",$K1293="Surgery",$W1293=""),"Practical Left", IF(AND('Care Companion Tracker'!$Z1293="",'Care Companion Tracker'!$U1293&lt;&gt;"",'Care Companion Tracker'!$K1293="Surgery",'Care Companion Tracker'!$Y1293=""),"Evaluation left",IF(OR(AND('Care Companion Tracker'!$Z1293&lt;&gt;"",'Care Companion Tracker'!$K1293="Surgery",'Care Companion Tracker'!$U1293&lt;&gt;"",'Care Companion Tracker'!$W1293&lt;&gt;"",'Care Companion Tracker'!$Y1293&lt;&gt;""),AND('Care Companion Tracker'!$Z1293&lt;&gt;"",'Care Companion Tracker'!$K1293="Procedure",'Care Companion Tracker'!$U1293&lt;&gt;""),AND('Care Companion Tracker'!$Z1293&lt;&gt;"",'Care Companion Tracker'!$K1293="Observation",'Care Companion Tracker'!$U1293&lt;&gt;"")),"Discharged &amp; completed",IF(AND('Care Companion Tracker'!$Z1293&lt;&gt;"",'Care Companion Tracker'!$U1293&lt;&gt;"",'Care Companion Tracker'!$W1293=""),"Discharged but no practical", IF(AND('Care Companion Tracker'!$Z1293&lt;&gt;"",'Care Companion Tracker'!$U1293&lt;&gt;"",'Care Companion Tracker'!$K1293="Surgery",'Care Companion Tracker'!$Y1293=""),"Discharged but no evaluation",IF(AND('Care Companion Tracker'!$Z1293&lt;&gt;"",'Care Companion Tracker'!$U1293=""),"Discharged but no class","Completed but not discharged")))))))</f>
        <v>Class not attended</v>
      </c>
      <c r="E1293" s="129" t="str">
        <f>IF(Table4[[#This Row],[DOA (DD/MM/YY)]]="","",TEXT(Table4[[#This Row],[DOA (DD/MM/YY)]],"mmm-yy"))</f>
        <v/>
      </c>
      <c r="F1293" s="148" t="str">
        <f>IF('Patient Admission Report'!H1288="","",'Patient Admission Report'!H1288)</f>
        <v/>
      </c>
      <c r="G1293" s="112" t="str">
        <f>IFERROR(IF('Patient Admission Report'!B1288="","",'Patient Admission Report'!B1288),"")</f>
        <v/>
      </c>
      <c r="H1293" s="68" t="str">
        <f>IFERROR(IF('Patient Admission Report'!C1288="","",'Patient Admission Report'!C1288),"")</f>
        <v/>
      </c>
      <c r="I1293" s="77" t="str">
        <f>IFERROR(IF('Patient Admission Report'!D1288="","",'Patient Admission Report'!D1288),"")</f>
        <v/>
      </c>
      <c r="J1293" s="68" t="str">
        <f>IFERROR(IF('Patient Admission Report'!E1288="","",'Patient Admission Report'!E1288),"")</f>
        <v/>
      </c>
      <c r="K1293" s="68" t="str">
        <f>IFERROR(IF('Patient Admission Report'!F1288="","",'Patient Admission Report'!F1288),"")</f>
        <v/>
      </c>
      <c r="L1293" s="68" t="str">
        <f>IFERROR(IF('Patient Admission Report'!G1288="","",'Patient Admission Report'!G1288),"")</f>
        <v/>
      </c>
      <c r="M1293" s="133" t="str">
        <f>IFERROR(IF('Patient Admission Report'!I1288="","",'Patient Admission Report'!I1288),"")</f>
        <v/>
      </c>
      <c r="N1293" s="124"/>
      <c r="O1293" s="116"/>
      <c r="P1293" s="72"/>
      <c r="Q1293" s="73"/>
      <c r="R1293" s="72"/>
      <c r="S1293" s="72"/>
      <c r="T1293" s="73"/>
      <c r="U1293" s="69"/>
      <c r="V1293" s="69"/>
      <c r="W1293" s="136"/>
      <c r="X1293" s="139"/>
      <c r="Y1293" s="121"/>
      <c r="Z1293" s="143" t="str">
        <f>IFERROR(VLOOKUP('Care Companion Tracker'!$G1293,'Patient Discharge Report'!$B$11:$E$1048576,3,FALSE),"")</f>
        <v/>
      </c>
      <c r="AA1293" s="94" t="str">
        <f>IFERROR(VLOOKUP('Care Companion Tracker'!$G1293,'Patient Discharge Report'!$B$11:$E$1048576,4,FALSE),"")</f>
        <v/>
      </c>
      <c r="AB1293" s="179">
        <f>ROUND(IF('Care Companion Tracker'!$Z1293="",0,('Care Companion Tracker'!$Z1293-'Care Companion Tracker'!$F1293)),0)</f>
        <v>0</v>
      </c>
      <c r="AC1293" s="116"/>
      <c r="AD1293" s="95"/>
    </row>
    <row r="1294" spans="2:30">
      <c r="B1294" s="67">
        <f t="shared" si="38"/>
        <v>1279</v>
      </c>
      <c r="C1294" s="68" t="str">
        <f t="shared" si="39"/>
        <v>Hyderabad</v>
      </c>
      <c r="D1294" s="93" t="str">
        <f>IF(AND('Care Companion Tracker'!$U1294="", 'Care Companion Tracker'!$Z1294=""),"Class not attended", IF(AND('Care Companion Tracker'!$Z1294="",'Care Companion Tracker'!$U1294&lt;&gt;"",$K1294="Surgery",$W1294=""),"Practical Left", IF(AND('Care Companion Tracker'!$Z1294="",'Care Companion Tracker'!$U1294&lt;&gt;"",'Care Companion Tracker'!$K1294="Surgery",'Care Companion Tracker'!$Y1294=""),"Evaluation left",IF(OR(AND('Care Companion Tracker'!$Z1294&lt;&gt;"",'Care Companion Tracker'!$K1294="Surgery",'Care Companion Tracker'!$U1294&lt;&gt;"",'Care Companion Tracker'!$W1294&lt;&gt;"",'Care Companion Tracker'!$Y1294&lt;&gt;""),AND('Care Companion Tracker'!$Z1294&lt;&gt;"",'Care Companion Tracker'!$K1294="Procedure",'Care Companion Tracker'!$U1294&lt;&gt;""),AND('Care Companion Tracker'!$Z1294&lt;&gt;"",'Care Companion Tracker'!$K1294="Observation",'Care Companion Tracker'!$U1294&lt;&gt;"")),"Discharged &amp; completed",IF(AND('Care Companion Tracker'!$Z1294&lt;&gt;"",'Care Companion Tracker'!$U1294&lt;&gt;"",'Care Companion Tracker'!$W1294=""),"Discharged but no practical", IF(AND('Care Companion Tracker'!$Z1294&lt;&gt;"",'Care Companion Tracker'!$U1294&lt;&gt;"",'Care Companion Tracker'!$K1294="Surgery",'Care Companion Tracker'!$Y1294=""),"Discharged but no evaluation",IF(AND('Care Companion Tracker'!$Z1294&lt;&gt;"",'Care Companion Tracker'!$U1294=""),"Discharged but no class","Completed but not discharged")))))))</f>
        <v>Class not attended</v>
      </c>
      <c r="E1294" s="129" t="str">
        <f>IF(Table4[[#This Row],[DOA (DD/MM/YY)]]="","",TEXT(Table4[[#This Row],[DOA (DD/MM/YY)]],"mmm-yy"))</f>
        <v/>
      </c>
      <c r="F1294" s="148" t="str">
        <f>IF('Patient Admission Report'!H1289="","",'Patient Admission Report'!H1289)</f>
        <v/>
      </c>
      <c r="G1294" s="112" t="str">
        <f>IFERROR(IF('Patient Admission Report'!B1289="","",'Patient Admission Report'!B1289),"")</f>
        <v/>
      </c>
      <c r="H1294" s="68" t="str">
        <f>IFERROR(IF('Patient Admission Report'!C1289="","",'Patient Admission Report'!C1289),"")</f>
        <v/>
      </c>
      <c r="I1294" s="77" t="str">
        <f>IFERROR(IF('Patient Admission Report'!D1289="","",'Patient Admission Report'!D1289),"")</f>
        <v/>
      </c>
      <c r="J1294" s="68" t="str">
        <f>IFERROR(IF('Patient Admission Report'!E1289="","",'Patient Admission Report'!E1289),"")</f>
        <v/>
      </c>
      <c r="K1294" s="68" t="str">
        <f>IFERROR(IF('Patient Admission Report'!F1289="","",'Patient Admission Report'!F1289),"")</f>
        <v/>
      </c>
      <c r="L1294" s="68" t="str">
        <f>IFERROR(IF('Patient Admission Report'!G1289="","",'Patient Admission Report'!G1289),"")</f>
        <v/>
      </c>
      <c r="M1294" s="133" t="str">
        <f>IFERROR(IF('Patient Admission Report'!I1289="","",'Patient Admission Report'!I1289),"")</f>
        <v/>
      </c>
      <c r="N1294" s="124"/>
      <c r="O1294" s="116"/>
      <c r="P1294" s="72"/>
      <c r="Q1294" s="73"/>
      <c r="R1294" s="72"/>
      <c r="S1294" s="72"/>
      <c r="T1294" s="73"/>
      <c r="U1294" s="69"/>
      <c r="V1294" s="69"/>
      <c r="W1294" s="136"/>
      <c r="X1294" s="139"/>
      <c r="Y1294" s="121"/>
      <c r="Z1294" s="143" t="str">
        <f>IFERROR(VLOOKUP('Care Companion Tracker'!$G1294,'Patient Discharge Report'!$B$11:$E$1048576,3,FALSE),"")</f>
        <v/>
      </c>
      <c r="AA1294" s="94" t="str">
        <f>IFERROR(VLOOKUP('Care Companion Tracker'!$G1294,'Patient Discharge Report'!$B$11:$E$1048576,4,FALSE),"")</f>
        <v/>
      </c>
      <c r="AB1294" s="179">
        <f>ROUND(IF('Care Companion Tracker'!$Z1294="",0,('Care Companion Tracker'!$Z1294-'Care Companion Tracker'!$F1294)),0)</f>
        <v>0</v>
      </c>
      <c r="AC1294" s="116"/>
      <c r="AD1294" s="95"/>
    </row>
    <row r="1295" spans="2:30">
      <c r="B1295" s="67">
        <f t="shared" si="38"/>
        <v>1280</v>
      </c>
      <c r="C1295" s="68" t="str">
        <f t="shared" si="39"/>
        <v>Hyderabad</v>
      </c>
      <c r="D1295" s="93" t="str">
        <f>IF(AND('Care Companion Tracker'!$U1295="", 'Care Companion Tracker'!$Z1295=""),"Class not attended", IF(AND('Care Companion Tracker'!$Z1295="",'Care Companion Tracker'!$U1295&lt;&gt;"",$K1295="Surgery",$W1295=""),"Practical Left", IF(AND('Care Companion Tracker'!$Z1295="",'Care Companion Tracker'!$U1295&lt;&gt;"",'Care Companion Tracker'!$K1295="Surgery",'Care Companion Tracker'!$Y1295=""),"Evaluation left",IF(OR(AND('Care Companion Tracker'!$Z1295&lt;&gt;"",'Care Companion Tracker'!$K1295="Surgery",'Care Companion Tracker'!$U1295&lt;&gt;"",'Care Companion Tracker'!$W1295&lt;&gt;"",'Care Companion Tracker'!$Y1295&lt;&gt;""),AND('Care Companion Tracker'!$Z1295&lt;&gt;"",'Care Companion Tracker'!$K1295="Procedure",'Care Companion Tracker'!$U1295&lt;&gt;""),AND('Care Companion Tracker'!$Z1295&lt;&gt;"",'Care Companion Tracker'!$K1295="Observation",'Care Companion Tracker'!$U1295&lt;&gt;"")),"Discharged &amp; completed",IF(AND('Care Companion Tracker'!$Z1295&lt;&gt;"",'Care Companion Tracker'!$U1295&lt;&gt;"",'Care Companion Tracker'!$W1295=""),"Discharged but no practical", IF(AND('Care Companion Tracker'!$Z1295&lt;&gt;"",'Care Companion Tracker'!$U1295&lt;&gt;"",'Care Companion Tracker'!$K1295="Surgery",'Care Companion Tracker'!$Y1295=""),"Discharged but no evaluation",IF(AND('Care Companion Tracker'!$Z1295&lt;&gt;"",'Care Companion Tracker'!$U1295=""),"Discharged but no class","Completed but not discharged")))))))</f>
        <v>Class not attended</v>
      </c>
      <c r="E1295" s="129" t="str">
        <f>IF(Table4[[#This Row],[DOA (DD/MM/YY)]]="","",TEXT(Table4[[#This Row],[DOA (DD/MM/YY)]],"mmm-yy"))</f>
        <v/>
      </c>
      <c r="F1295" s="148" t="str">
        <f>IF('Patient Admission Report'!H1290="","",'Patient Admission Report'!H1290)</f>
        <v/>
      </c>
      <c r="G1295" s="112" t="str">
        <f>IFERROR(IF('Patient Admission Report'!B1290="","",'Patient Admission Report'!B1290),"")</f>
        <v/>
      </c>
      <c r="H1295" s="68" t="str">
        <f>IFERROR(IF('Patient Admission Report'!C1290="","",'Patient Admission Report'!C1290),"")</f>
        <v/>
      </c>
      <c r="I1295" s="77" t="str">
        <f>IFERROR(IF('Patient Admission Report'!D1290="","",'Patient Admission Report'!D1290),"")</f>
        <v/>
      </c>
      <c r="J1295" s="68" t="str">
        <f>IFERROR(IF('Patient Admission Report'!E1290="","",'Patient Admission Report'!E1290),"")</f>
        <v/>
      </c>
      <c r="K1295" s="68" t="str">
        <f>IFERROR(IF('Patient Admission Report'!F1290="","",'Patient Admission Report'!F1290),"")</f>
        <v/>
      </c>
      <c r="L1295" s="68" t="str">
        <f>IFERROR(IF('Patient Admission Report'!G1290="","",'Patient Admission Report'!G1290),"")</f>
        <v/>
      </c>
      <c r="M1295" s="133" t="str">
        <f>IFERROR(IF('Patient Admission Report'!I1290="","",'Patient Admission Report'!I1290),"")</f>
        <v/>
      </c>
      <c r="N1295" s="124"/>
      <c r="O1295" s="116"/>
      <c r="P1295" s="72"/>
      <c r="Q1295" s="73"/>
      <c r="R1295" s="72"/>
      <c r="S1295" s="72"/>
      <c r="T1295" s="73"/>
      <c r="U1295" s="69"/>
      <c r="V1295" s="69"/>
      <c r="W1295" s="136"/>
      <c r="X1295" s="139"/>
      <c r="Y1295" s="121"/>
      <c r="Z1295" s="143" t="str">
        <f>IFERROR(VLOOKUP('Care Companion Tracker'!$G1295,'Patient Discharge Report'!$B$11:$E$1048576,3,FALSE),"")</f>
        <v/>
      </c>
      <c r="AA1295" s="94" t="str">
        <f>IFERROR(VLOOKUP('Care Companion Tracker'!$G1295,'Patient Discharge Report'!$B$11:$E$1048576,4,FALSE),"")</f>
        <v/>
      </c>
      <c r="AB1295" s="179">
        <f>ROUND(IF('Care Companion Tracker'!$Z1295="",0,('Care Companion Tracker'!$Z1295-'Care Companion Tracker'!$F1295)),0)</f>
        <v>0</v>
      </c>
      <c r="AC1295" s="116"/>
      <c r="AD1295" s="95"/>
    </row>
    <row r="1296" spans="2:30">
      <c r="B1296" s="67">
        <f t="shared" si="38"/>
        <v>1281</v>
      </c>
      <c r="C1296" s="68" t="str">
        <f t="shared" si="39"/>
        <v>Hyderabad</v>
      </c>
      <c r="D1296" s="93" t="str">
        <f>IF(AND('Care Companion Tracker'!$U1296="", 'Care Companion Tracker'!$Z1296=""),"Class not attended", IF(AND('Care Companion Tracker'!$Z1296="",'Care Companion Tracker'!$U1296&lt;&gt;"",$K1296="Surgery",$W1296=""),"Practical Left", IF(AND('Care Companion Tracker'!$Z1296="",'Care Companion Tracker'!$U1296&lt;&gt;"",'Care Companion Tracker'!$K1296="Surgery",'Care Companion Tracker'!$Y1296=""),"Evaluation left",IF(OR(AND('Care Companion Tracker'!$Z1296&lt;&gt;"",'Care Companion Tracker'!$K1296="Surgery",'Care Companion Tracker'!$U1296&lt;&gt;"",'Care Companion Tracker'!$W1296&lt;&gt;"",'Care Companion Tracker'!$Y1296&lt;&gt;""),AND('Care Companion Tracker'!$Z1296&lt;&gt;"",'Care Companion Tracker'!$K1296="Procedure",'Care Companion Tracker'!$U1296&lt;&gt;""),AND('Care Companion Tracker'!$Z1296&lt;&gt;"",'Care Companion Tracker'!$K1296="Observation",'Care Companion Tracker'!$U1296&lt;&gt;"")),"Discharged &amp; completed",IF(AND('Care Companion Tracker'!$Z1296&lt;&gt;"",'Care Companion Tracker'!$U1296&lt;&gt;"",'Care Companion Tracker'!$W1296=""),"Discharged but no practical", IF(AND('Care Companion Tracker'!$Z1296&lt;&gt;"",'Care Companion Tracker'!$U1296&lt;&gt;"",'Care Companion Tracker'!$K1296="Surgery",'Care Companion Tracker'!$Y1296=""),"Discharged but no evaluation",IF(AND('Care Companion Tracker'!$Z1296&lt;&gt;"",'Care Companion Tracker'!$U1296=""),"Discharged but no class","Completed but not discharged")))))))</f>
        <v>Class not attended</v>
      </c>
      <c r="E1296" s="129" t="str">
        <f>IF(Table4[[#This Row],[DOA (DD/MM/YY)]]="","",TEXT(Table4[[#This Row],[DOA (DD/MM/YY)]],"mmm-yy"))</f>
        <v/>
      </c>
      <c r="F1296" s="148" t="str">
        <f>IF('Patient Admission Report'!H1291="","",'Patient Admission Report'!H1291)</f>
        <v/>
      </c>
      <c r="G1296" s="112" t="str">
        <f>IFERROR(IF('Patient Admission Report'!B1291="","",'Patient Admission Report'!B1291),"")</f>
        <v/>
      </c>
      <c r="H1296" s="68" t="str">
        <f>IFERROR(IF('Patient Admission Report'!C1291="","",'Patient Admission Report'!C1291),"")</f>
        <v/>
      </c>
      <c r="I1296" s="77" t="str">
        <f>IFERROR(IF('Patient Admission Report'!D1291="","",'Patient Admission Report'!D1291),"")</f>
        <v/>
      </c>
      <c r="J1296" s="68" t="str">
        <f>IFERROR(IF('Patient Admission Report'!E1291="","",'Patient Admission Report'!E1291),"")</f>
        <v/>
      </c>
      <c r="K1296" s="68" t="str">
        <f>IFERROR(IF('Patient Admission Report'!F1291="","",'Patient Admission Report'!F1291),"")</f>
        <v/>
      </c>
      <c r="L1296" s="68" t="str">
        <f>IFERROR(IF('Patient Admission Report'!G1291="","",'Patient Admission Report'!G1291),"")</f>
        <v/>
      </c>
      <c r="M1296" s="133" t="str">
        <f>IFERROR(IF('Patient Admission Report'!I1291="","",'Patient Admission Report'!I1291),"")</f>
        <v/>
      </c>
      <c r="N1296" s="124"/>
      <c r="O1296" s="116"/>
      <c r="P1296" s="72"/>
      <c r="Q1296" s="73"/>
      <c r="R1296" s="72"/>
      <c r="S1296" s="72"/>
      <c r="T1296" s="73"/>
      <c r="U1296" s="69"/>
      <c r="V1296" s="69"/>
      <c r="W1296" s="136"/>
      <c r="X1296" s="139"/>
      <c r="Y1296" s="121"/>
      <c r="Z1296" s="143" t="str">
        <f>IFERROR(VLOOKUP('Care Companion Tracker'!$G1296,'Patient Discharge Report'!$B$11:$E$1048576,3,FALSE),"")</f>
        <v/>
      </c>
      <c r="AA1296" s="94" t="str">
        <f>IFERROR(VLOOKUP('Care Companion Tracker'!$G1296,'Patient Discharge Report'!$B$11:$E$1048576,4,FALSE),"")</f>
        <v/>
      </c>
      <c r="AB1296" s="179">
        <f>ROUND(IF('Care Companion Tracker'!$Z1296="",0,('Care Companion Tracker'!$Z1296-'Care Companion Tracker'!$F1296)),0)</f>
        <v>0</v>
      </c>
      <c r="AC1296" s="116"/>
      <c r="AD1296" s="95"/>
    </row>
    <row r="1297" spans="2:30">
      <c r="B1297" s="67">
        <f t="shared" ref="B1297:B1360" si="40">IF(B1296="S.No.",1,B1296+1)</f>
        <v>1282</v>
      </c>
      <c r="C1297" s="68" t="str">
        <f t="shared" ref="C1297:C1360" si="41">$C$10</f>
        <v>Hyderabad</v>
      </c>
      <c r="D1297" s="93" t="str">
        <f>IF(AND('Care Companion Tracker'!$U1297="", 'Care Companion Tracker'!$Z1297=""),"Class not attended", IF(AND('Care Companion Tracker'!$Z1297="",'Care Companion Tracker'!$U1297&lt;&gt;"",$K1297="Surgery",$W1297=""),"Practical Left", IF(AND('Care Companion Tracker'!$Z1297="",'Care Companion Tracker'!$U1297&lt;&gt;"",'Care Companion Tracker'!$K1297="Surgery",'Care Companion Tracker'!$Y1297=""),"Evaluation left",IF(OR(AND('Care Companion Tracker'!$Z1297&lt;&gt;"",'Care Companion Tracker'!$K1297="Surgery",'Care Companion Tracker'!$U1297&lt;&gt;"",'Care Companion Tracker'!$W1297&lt;&gt;"",'Care Companion Tracker'!$Y1297&lt;&gt;""),AND('Care Companion Tracker'!$Z1297&lt;&gt;"",'Care Companion Tracker'!$K1297="Procedure",'Care Companion Tracker'!$U1297&lt;&gt;""),AND('Care Companion Tracker'!$Z1297&lt;&gt;"",'Care Companion Tracker'!$K1297="Observation",'Care Companion Tracker'!$U1297&lt;&gt;"")),"Discharged &amp; completed",IF(AND('Care Companion Tracker'!$Z1297&lt;&gt;"",'Care Companion Tracker'!$U1297&lt;&gt;"",'Care Companion Tracker'!$W1297=""),"Discharged but no practical", IF(AND('Care Companion Tracker'!$Z1297&lt;&gt;"",'Care Companion Tracker'!$U1297&lt;&gt;"",'Care Companion Tracker'!$K1297="Surgery",'Care Companion Tracker'!$Y1297=""),"Discharged but no evaluation",IF(AND('Care Companion Tracker'!$Z1297&lt;&gt;"",'Care Companion Tracker'!$U1297=""),"Discharged but no class","Completed but not discharged")))))))</f>
        <v>Class not attended</v>
      </c>
      <c r="E1297" s="129" t="str">
        <f>IF(Table4[[#This Row],[DOA (DD/MM/YY)]]="","",TEXT(Table4[[#This Row],[DOA (DD/MM/YY)]],"mmm-yy"))</f>
        <v/>
      </c>
      <c r="F1297" s="148" t="str">
        <f>IF('Patient Admission Report'!H1292="","",'Patient Admission Report'!H1292)</f>
        <v/>
      </c>
      <c r="G1297" s="112" t="str">
        <f>IFERROR(IF('Patient Admission Report'!B1292="","",'Patient Admission Report'!B1292),"")</f>
        <v/>
      </c>
      <c r="H1297" s="68" t="str">
        <f>IFERROR(IF('Patient Admission Report'!C1292="","",'Patient Admission Report'!C1292),"")</f>
        <v/>
      </c>
      <c r="I1297" s="77" t="str">
        <f>IFERROR(IF('Patient Admission Report'!D1292="","",'Patient Admission Report'!D1292),"")</f>
        <v/>
      </c>
      <c r="J1297" s="68" t="str">
        <f>IFERROR(IF('Patient Admission Report'!E1292="","",'Patient Admission Report'!E1292),"")</f>
        <v/>
      </c>
      <c r="K1297" s="68" t="str">
        <f>IFERROR(IF('Patient Admission Report'!F1292="","",'Patient Admission Report'!F1292),"")</f>
        <v/>
      </c>
      <c r="L1297" s="68" t="str">
        <f>IFERROR(IF('Patient Admission Report'!G1292="","",'Patient Admission Report'!G1292),"")</f>
        <v/>
      </c>
      <c r="M1297" s="133" t="str">
        <f>IFERROR(IF('Patient Admission Report'!I1292="","",'Patient Admission Report'!I1292),"")</f>
        <v/>
      </c>
      <c r="N1297" s="124"/>
      <c r="O1297" s="116"/>
      <c r="P1297" s="72"/>
      <c r="Q1297" s="73"/>
      <c r="R1297" s="72"/>
      <c r="S1297" s="72"/>
      <c r="T1297" s="73"/>
      <c r="U1297" s="69"/>
      <c r="V1297" s="69"/>
      <c r="W1297" s="136"/>
      <c r="X1297" s="139"/>
      <c r="Y1297" s="121"/>
      <c r="Z1297" s="143" t="str">
        <f>IFERROR(VLOOKUP('Care Companion Tracker'!$G1297,'Patient Discharge Report'!$B$11:$E$1048576,3,FALSE),"")</f>
        <v/>
      </c>
      <c r="AA1297" s="94" t="str">
        <f>IFERROR(VLOOKUP('Care Companion Tracker'!$G1297,'Patient Discharge Report'!$B$11:$E$1048576,4,FALSE),"")</f>
        <v/>
      </c>
      <c r="AB1297" s="179">
        <f>ROUND(IF('Care Companion Tracker'!$Z1297="",0,('Care Companion Tracker'!$Z1297-'Care Companion Tracker'!$F1297)),0)</f>
        <v>0</v>
      </c>
      <c r="AC1297" s="116"/>
      <c r="AD1297" s="95"/>
    </row>
    <row r="1298" spans="2:30">
      <c r="B1298" s="67">
        <f t="shared" si="40"/>
        <v>1283</v>
      </c>
      <c r="C1298" s="68" t="str">
        <f t="shared" si="41"/>
        <v>Hyderabad</v>
      </c>
      <c r="D1298" s="93" t="str">
        <f>IF(AND('Care Companion Tracker'!$U1298="", 'Care Companion Tracker'!$Z1298=""),"Class not attended", IF(AND('Care Companion Tracker'!$Z1298="",'Care Companion Tracker'!$U1298&lt;&gt;"",$K1298="Surgery",$W1298=""),"Practical Left", IF(AND('Care Companion Tracker'!$Z1298="",'Care Companion Tracker'!$U1298&lt;&gt;"",'Care Companion Tracker'!$K1298="Surgery",'Care Companion Tracker'!$Y1298=""),"Evaluation left",IF(OR(AND('Care Companion Tracker'!$Z1298&lt;&gt;"",'Care Companion Tracker'!$K1298="Surgery",'Care Companion Tracker'!$U1298&lt;&gt;"",'Care Companion Tracker'!$W1298&lt;&gt;"",'Care Companion Tracker'!$Y1298&lt;&gt;""),AND('Care Companion Tracker'!$Z1298&lt;&gt;"",'Care Companion Tracker'!$K1298="Procedure",'Care Companion Tracker'!$U1298&lt;&gt;""),AND('Care Companion Tracker'!$Z1298&lt;&gt;"",'Care Companion Tracker'!$K1298="Observation",'Care Companion Tracker'!$U1298&lt;&gt;"")),"Discharged &amp; completed",IF(AND('Care Companion Tracker'!$Z1298&lt;&gt;"",'Care Companion Tracker'!$U1298&lt;&gt;"",'Care Companion Tracker'!$W1298=""),"Discharged but no practical", IF(AND('Care Companion Tracker'!$Z1298&lt;&gt;"",'Care Companion Tracker'!$U1298&lt;&gt;"",'Care Companion Tracker'!$K1298="Surgery",'Care Companion Tracker'!$Y1298=""),"Discharged but no evaluation",IF(AND('Care Companion Tracker'!$Z1298&lt;&gt;"",'Care Companion Tracker'!$U1298=""),"Discharged but no class","Completed but not discharged")))))))</f>
        <v>Class not attended</v>
      </c>
      <c r="E1298" s="129" t="str">
        <f>IF(Table4[[#This Row],[DOA (DD/MM/YY)]]="","",TEXT(Table4[[#This Row],[DOA (DD/MM/YY)]],"mmm-yy"))</f>
        <v/>
      </c>
      <c r="F1298" s="148" t="str">
        <f>IF('Patient Admission Report'!H1293="","",'Patient Admission Report'!H1293)</f>
        <v/>
      </c>
      <c r="G1298" s="112" t="str">
        <f>IFERROR(IF('Patient Admission Report'!B1293="","",'Patient Admission Report'!B1293),"")</f>
        <v/>
      </c>
      <c r="H1298" s="68" t="str">
        <f>IFERROR(IF('Patient Admission Report'!C1293="","",'Patient Admission Report'!C1293),"")</f>
        <v/>
      </c>
      <c r="I1298" s="77" t="str">
        <f>IFERROR(IF('Patient Admission Report'!D1293="","",'Patient Admission Report'!D1293),"")</f>
        <v/>
      </c>
      <c r="J1298" s="68" t="str">
        <f>IFERROR(IF('Patient Admission Report'!E1293="","",'Patient Admission Report'!E1293),"")</f>
        <v/>
      </c>
      <c r="K1298" s="68" t="str">
        <f>IFERROR(IF('Patient Admission Report'!F1293="","",'Patient Admission Report'!F1293),"")</f>
        <v/>
      </c>
      <c r="L1298" s="68" t="str">
        <f>IFERROR(IF('Patient Admission Report'!G1293="","",'Patient Admission Report'!G1293),"")</f>
        <v/>
      </c>
      <c r="M1298" s="133" t="str">
        <f>IFERROR(IF('Patient Admission Report'!I1293="","",'Patient Admission Report'!I1293),"")</f>
        <v/>
      </c>
      <c r="N1298" s="124"/>
      <c r="O1298" s="116"/>
      <c r="P1298" s="72"/>
      <c r="Q1298" s="73"/>
      <c r="R1298" s="72"/>
      <c r="S1298" s="72"/>
      <c r="T1298" s="73"/>
      <c r="U1298" s="69"/>
      <c r="V1298" s="69"/>
      <c r="W1298" s="136"/>
      <c r="X1298" s="139"/>
      <c r="Y1298" s="121"/>
      <c r="Z1298" s="143" t="str">
        <f>IFERROR(VLOOKUP('Care Companion Tracker'!$G1298,'Patient Discharge Report'!$B$11:$E$1048576,3,FALSE),"")</f>
        <v/>
      </c>
      <c r="AA1298" s="94" t="str">
        <f>IFERROR(VLOOKUP('Care Companion Tracker'!$G1298,'Patient Discharge Report'!$B$11:$E$1048576,4,FALSE),"")</f>
        <v/>
      </c>
      <c r="AB1298" s="179">
        <f>ROUND(IF('Care Companion Tracker'!$Z1298="",0,('Care Companion Tracker'!$Z1298-'Care Companion Tracker'!$F1298)),0)</f>
        <v>0</v>
      </c>
      <c r="AC1298" s="116"/>
      <c r="AD1298" s="95"/>
    </row>
    <row r="1299" spans="2:30">
      <c r="B1299" s="67">
        <f t="shared" si="40"/>
        <v>1284</v>
      </c>
      <c r="C1299" s="68" t="str">
        <f t="shared" si="41"/>
        <v>Hyderabad</v>
      </c>
      <c r="D1299" s="93" t="str">
        <f>IF(AND('Care Companion Tracker'!$U1299="", 'Care Companion Tracker'!$Z1299=""),"Class not attended", IF(AND('Care Companion Tracker'!$Z1299="",'Care Companion Tracker'!$U1299&lt;&gt;"",$K1299="Surgery",$W1299=""),"Practical Left", IF(AND('Care Companion Tracker'!$Z1299="",'Care Companion Tracker'!$U1299&lt;&gt;"",'Care Companion Tracker'!$K1299="Surgery",'Care Companion Tracker'!$Y1299=""),"Evaluation left",IF(OR(AND('Care Companion Tracker'!$Z1299&lt;&gt;"",'Care Companion Tracker'!$K1299="Surgery",'Care Companion Tracker'!$U1299&lt;&gt;"",'Care Companion Tracker'!$W1299&lt;&gt;"",'Care Companion Tracker'!$Y1299&lt;&gt;""),AND('Care Companion Tracker'!$Z1299&lt;&gt;"",'Care Companion Tracker'!$K1299="Procedure",'Care Companion Tracker'!$U1299&lt;&gt;""),AND('Care Companion Tracker'!$Z1299&lt;&gt;"",'Care Companion Tracker'!$K1299="Observation",'Care Companion Tracker'!$U1299&lt;&gt;"")),"Discharged &amp; completed",IF(AND('Care Companion Tracker'!$Z1299&lt;&gt;"",'Care Companion Tracker'!$U1299&lt;&gt;"",'Care Companion Tracker'!$W1299=""),"Discharged but no practical", IF(AND('Care Companion Tracker'!$Z1299&lt;&gt;"",'Care Companion Tracker'!$U1299&lt;&gt;"",'Care Companion Tracker'!$K1299="Surgery",'Care Companion Tracker'!$Y1299=""),"Discharged but no evaluation",IF(AND('Care Companion Tracker'!$Z1299&lt;&gt;"",'Care Companion Tracker'!$U1299=""),"Discharged but no class","Completed but not discharged")))))))</f>
        <v>Class not attended</v>
      </c>
      <c r="E1299" s="129" t="str">
        <f>IF(Table4[[#This Row],[DOA (DD/MM/YY)]]="","",TEXT(Table4[[#This Row],[DOA (DD/MM/YY)]],"mmm-yy"))</f>
        <v/>
      </c>
      <c r="F1299" s="148" t="str">
        <f>IF('Patient Admission Report'!H1294="","",'Patient Admission Report'!H1294)</f>
        <v/>
      </c>
      <c r="G1299" s="112" t="str">
        <f>IFERROR(IF('Patient Admission Report'!B1294="","",'Patient Admission Report'!B1294),"")</f>
        <v/>
      </c>
      <c r="H1299" s="68" t="str">
        <f>IFERROR(IF('Patient Admission Report'!C1294="","",'Patient Admission Report'!C1294),"")</f>
        <v/>
      </c>
      <c r="I1299" s="77" t="str">
        <f>IFERROR(IF('Patient Admission Report'!D1294="","",'Patient Admission Report'!D1294),"")</f>
        <v/>
      </c>
      <c r="J1299" s="68" t="str">
        <f>IFERROR(IF('Patient Admission Report'!E1294="","",'Patient Admission Report'!E1294),"")</f>
        <v/>
      </c>
      <c r="K1299" s="68" t="str">
        <f>IFERROR(IF('Patient Admission Report'!F1294="","",'Patient Admission Report'!F1294),"")</f>
        <v/>
      </c>
      <c r="L1299" s="68" t="str">
        <f>IFERROR(IF('Patient Admission Report'!G1294="","",'Patient Admission Report'!G1294),"")</f>
        <v/>
      </c>
      <c r="M1299" s="133" t="str">
        <f>IFERROR(IF('Patient Admission Report'!I1294="","",'Patient Admission Report'!I1294),"")</f>
        <v/>
      </c>
      <c r="N1299" s="124"/>
      <c r="O1299" s="116"/>
      <c r="P1299" s="72"/>
      <c r="Q1299" s="73"/>
      <c r="R1299" s="72"/>
      <c r="S1299" s="72"/>
      <c r="T1299" s="73"/>
      <c r="U1299" s="69"/>
      <c r="V1299" s="69"/>
      <c r="W1299" s="136"/>
      <c r="X1299" s="139"/>
      <c r="Y1299" s="121"/>
      <c r="Z1299" s="143" t="str">
        <f>IFERROR(VLOOKUP('Care Companion Tracker'!$G1299,'Patient Discharge Report'!$B$11:$E$1048576,3,FALSE),"")</f>
        <v/>
      </c>
      <c r="AA1299" s="94" t="str">
        <f>IFERROR(VLOOKUP('Care Companion Tracker'!$G1299,'Patient Discharge Report'!$B$11:$E$1048576,4,FALSE),"")</f>
        <v/>
      </c>
      <c r="AB1299" s="179">
        <f>ROUND(IF('Care Companion Tracker'!$Z1299="",0,('Care Companion Tracker'!$Z1299-'Care Companion Tracker'!$F1299)),0)</f>
        <v>0</v>
      </c>
      <c r="AC1299" s="116"/>
      <c r="AD1299" s="95"/>
    </row>
    <row r="1300" spans="2:30">
      <c r="B1300" s="67">
        <f t="shared" si="40"/>
        <v>1285</v>
      </c>
      <c r="C1300" s="68" t="str">
        <f t="shared" si="41"/>
        <v>Hyderabad</v>
      </c>
      <c r="D1300" s="93" t="str">
        <f>IF(AND('Care Companion Tracker'!$U1300="", 'Care Companion Tracker'!$Z1300=""),"Class not attended", IF(AND('Care Companion Tracker'!$Z1300="",'Care Companion Tracker'!$U1300&lt;&gt;"",$K1300="Surgery",$W1300=""),"Practical Left", IF(AND('Care Companion Tracker'!$Z1300="",'Care Companion Tracker'!$U1300&lt;&gt;"",'Care Companion Tracker'!$K1300="Surgery",'Care Companion Tracker'!$Y1300=""),"Evaluation left",IF(OR(AND('Care Companion Tracker'!$Z1300&lt;&gt;"",'Care Companion Tracker'!$K1300="Surgery",'Care Companion Tracker'!$U1300&lt;&gt;"",'Care Companion Tracker'!$W1300&lt;&gt;"",'Care Companion Tracker'!$Y1300&lt;&gt;""),AND('Care Companion Tracker'!$Z1300&lt;&gt;"",'Care Companion Tracker'!$K1300="Procedure",'Care Companion Tracker'!$U1300&lt;&gt;""),AND('Care Companion Tracker'!$Z1300&lt;&gt;"",'Care Companion Tracker'!$K1300="Observation",'Care Companion Tracker'!$U1300&lt;&gt;"")),"Discharged &amp; completed",IF(AND('Care Companion Tracker'!$Z1300&lt;&gt;"",'Care Companion Tracker'!$U1300&lt;&gt;"",'Care Companion Tracker'!$W1300=""),"Discharged but no practical", IF(AND('Care Companion Tracker'!$Z1300&lt;&gt;"",'Care Companion Tracker'!$U1300&lt;&gt;"",'Care Companion Tracker'!$K1300="Surgery",'Care Companion Tracker'!$Y1300=""),"Discharged but no evaluation",IF(AND('Care Companion Tracker'!$Z1300&lt;&gt;"",'Care Companion Tracker'!$U1300=""),"Discharged but no class","Completed but not discharged")))))))</f>
        <v>Class not attended</v>
      </c>
      <c r="E1300" s="129" t="str">
        <f>IF(Table4[[#This Row],[DOA (DD/MM/YY)]]="","",TEXT(Table4[[#This Row],[DOA (DD/MM/YY)]],"mmm-yy"))</f>
        <v/>
      </c>
      <c r="F1300" s="148" t="str">
        <f>IF('Patient Admission Report'!H1295="","",'Patient Admission Report'!H1295)</f>
        <v/>
      </c>
      <c r="G1300" s="112" t="str">
        <f>IFERROR(IF('Patient Admission Report'!B1295="","",'Patient Admission Report'!B1295),"")</f>
        <v/>
      </c>
      <c r="H1300" s="68" t="str">
        <f>IFERROR(IF('Patient Admission Report'!C1295="","",'Patient Admission Report'!C1295),"")</f>
        <v/>
      </c>
      <c r="I1300" s="77" t="str">
        <f>IFERROR(IF('Patient Admission Report'!D1295="","",'Patient Admission Report'!D1295),"")</f>
        <v/>
      </c>
      <c r="J1300" s="68" t="str">
        <f>IFERROR(IF('Patient Admission Report'!E1295="","",'Patient Admission Report'!E1295),"")</f>
        <v/>
      </c>
      <c r="K1300" s="68" t="str">
        <f>IFERROR(IF('Patient Admission Report'!F1295="","",'Patient Admission Report'!F1295),"")</f>
        <v/>
      </c>
      <c r="L1300" s="68" t="str">
        <f>IFERROR(IF('Patient Admission Report'!G1295="","",'Patient Admission Report'!G1295),"")</f>
        <v/>
      </c>
      <c r="M1300" s="133" t="str">
        <f>IFERROR(IF('Patient Admission Report'!I1295="","",'Patient Admission Report'!I1295),"")</f>
        <v/>
      </c>
      <c r="N1300" s="124"/>
      <c r="O1300" s="116"/>
      <c r="P1300" s="72"/>
      <c r="Q1300" s="73"/>
      <c r="R1300" s="72"/>
      <c r="S1300" s="72"/>
      <c r="T1300" s="73"/>
      <c r="U1300" s="69"/>
      <c r="V1300" s="69"/>
      <c r="W1300" s="136"/>
      <c r="X1300" s="139"/>
      <c r="Y1300" s="121"/>
      <c r="Z1300" s="143" t="str">
        <f>IFERROR(VLOOKUP('Care Companion Tracker'!$G1300,'Patient Discharge Report'!$B$11:$E$1048576,3,FALSE),"")</f>
        <v/>
      </c>
      <c r="AA1300" s="94" t="str">
        <f>IFERROR(VLOOKUP('Care Companion Tracker'!$G1300,'Patient Discharge Report'!$B$11:$E$1048576,4,FALSE),"")</f>
        <v/>
      </c>
      <c r="AB1300" s="179">
        <f>ROUND(IF('Care Companion Tracker'!$Z1300="",0,('Care Companion Tracker'!$Z1300-'Care Companion Tracker'!$F1300)),0)</f>
        <v>0</v>
      </c>
      <c r="AC1300" s="116"/>
      <c r="AD1300" s="95"/>
    </row>
    <row r="1301" spans="2:30">
      <c r="B1301" s="67">
        <f t="shared" si="40"/>
        <v>1286</v>
      </c>
      <c r="C1301" s="68" t="str">
        <f t="shared" si="41"/>
        <v>Hyderabad</v>
      </c>
      <c r="D1301" s="93" t="str">
        <f>IF(AND('Care Companion Tracker'!$U1301="", 'Care Companion Tracker'!$Z1301=""),"Class not attended", IF(AND('Care Companion Tracker'!$Z1301="",'Care Companion Tracker'!$U1301&lt;&gt;"",$K1301="Surgery",$W1301=""),"Practical Left", IF(AND('Care Companion Tracker'!$Z1301="",'Care Companion Tracker'!$U1301&lt;&gt;"",'Care Companion Tracker'!$K1301="Surgery",'Care Companion Tracker'!$Y1301=""),"Evaluation left",IF(OR(AND('Care Companion Tracker'!$Z1301&lt;&gt;"",'Care Companion Tracker'!$K1301="Surgery",'Care Companion Tracker'!$U1301&lt;&gt;"",'Care Companion Tracker'!$W1301&lt;&gt;"",'Care Companion Tracker'!$Y1301&lt;&gt;""),AND('Care Companion Tracker'!$Z1301&lt;&gt;"",'Care Companion Tracker'!$K1301="Procedure",'Care Companion Tracker'!$U1301&lt;&gt;""),AND('Care Companion Tracker'!$Z1301&lt;&gt;"",'Care Companion Tracker'!$K1301="Observation",'Care Companion Tracker'!$U1301&lt;&gt;"")),"Discharged &amp; completed",IF(AND('Care Companion Tracker'!$Z1301&lt;&gt;"",'Care Companion Tracker'!$U1301&lt;&gt;"",'Care Companion Tracker'!$W1301=""),"Discharged but no practical", IF(AND('Care Companion Tracker'!$Z1301&lt;&gt;"",'Care Companion Tracker'!$U1301&lt;&gt;"",'Care Companion Tracker'!$K1301="Surgery",'Care Companion Tracker'!$Y1301=""),"Discharged but no evaluation",IF(AND('Care Companion Tracker'!$Z1301&lt;&gt;"",'Care Companion Tracker'!$U1301=""),"Discharged but no class","Completed but not discharged")))))))</f>
        <v>Class not attended</v>
      </c>
      <c r="E1301" s="129" t="str">
        <f>IF(Table4[[#This Row],[DOA (DD/MM/YY)]]="","",TEXT(Table4[[#This Row],[DOA (DD/MM/YY)]],"mmm-yy"))</f>
        <v/>
      </c>
      <c r="F1301" s="148" t="str">
        <f>IF('Patient Admission Report'!H1296="","",'Patient Admission Report'!H1296)</f>
        <v/>
      </c>
      <c r="G1301" s="112" t="str">
        <f>IFERROR(IF('Patient Admission Report'!B1296="","",'Patient Admission Report'!B1296),"")</f>
        <v/>
      </c>
      <c r="H1301" s="68" t="str">
        <f>IFERROR(IF('Patient Admission Report'!C1296="","",'Patient Admission Report'!C1296),"")</f>
        <v/>
      </c>
      <c r="I1301" s="77" t="str">
        <f>IFERROR(IF('Patient Admission Report'!D1296="","",'Patient Admission Report'!D1296),"")</f>
        <v/>
      </c>
      <c r="J1301" s="68" t="str">
        <f>IFERROR(IF('Patient Admission Report'!E1296="","",'Patient Admission Report'!E1296),"")</f>
        <v/>
      </c>
      <c r="K1301" s="68" t="str">
        <f>IFERROR(IF('Patient Admission Report'!F1296="","",'Patient Admission Report'!F1296),"")</f>
        <v/>
      </c>
      <c r="L1301" s="68" t="str">
        <f>IFERROR(IF('Patient Admission Report'!G1296="","",'Patient Admission Report'!G1296),"")</f>
        <v/>
      </c>
      <c r="M1301" s="133" t="str">
        <f>IFERROR(IF('Patient Admission Report'!I1296="","",'Patient Admission Report'!I1296),"")</f>
        <v/>
      </c>
      <c r="N1301" s="124"/>
      <c r="O1301" s="116"/>
      <c r="P1301" s="72"/>
      <c r="Q1301" s="73"/>
      <c r="R1301" s="72"/>
      <c r="S1301" s="72"/>
      <c r="T1301" s="73"/>
      <c r="U1301" s="69"/>
      <c r="V1301" s="69"/>
      <c r="W1301" s="136"/>
      <c r="X1301" s="139"/>
      <c r="Y1301" s="121"/>
      <c r="Z1301" s="143" t="str">
        <f>IFERROR(VLOOKUP('Care Companion Tracker'!$G1301,'Patient Discharge Report'!$B$11:$E$1048576,3,FALSE),"")</f>
        <v/>
      </c>
      <c r="AA1301" s="94" t="str">
        <f>IFERROR(VLOOKUP('Care Companion Tracker'!$G1301,'Patient Discharge Report'!$B$11:$E$1048576,4,FALSE),"")</f>
        <v/>
      </c>
      <c r="AB1301" s="179">
        <f>ROUND(IF('Care Companion Tracker'!$Z1301="",0,('Care Companion Tracker'!$Z1301-'Care Companion Tracker'!$F1301)),0)</f>
        <v>0</v>
      </c>
      <c r="AC1301" s="116"/>
      <c r="AD1301" s="95"/>
    </row>
    <row r="1302" spans="2:30">
      <c r="B1302" s="67">
        <f t="shared" si="40"/>
        <v>1287</v>
      </c>
      <c r="C1302" s="68" t="str">
        <f t="shared" si="41"/>
        <v>Hyderabad</v>
      </c>
      <c r="D1302" s="93" t="str">
        <f>IF(AND('Care Companion Tracker'!$U1302="", 'Care Companion Tracker'!$Z1302=""),"Class not attended", IF(AND('Care Companion Tracker'!$Z1302="",'Care Companion Tracker'!$U1302&lt;&gt;"",$K1302="Surgery",$W1302=""),"Practical Left", IF(AND('Care Companion Tracker'!$Z1302="",'Care Companion Tracker'!$U1302&lt;&gt;"",'Care Companion Tracker'!$K1302="Surgery",'Care Companion Tracker'!$Y1302=""),"Evaluation left",IF(OR(AND('Care Companion Tracker'!$Z1302&lt;&gt;"",'Care Companion Tracker'!$K1302="Surgery",'Care Companion Tracker'!$U1302&lt;&gt;"",'Care Companion Tracker'!$W1302&lt;&gt;"",'Care Companion Tracker'!$Y1302&lt;&gt;""),AND('Care Companion Tracker'!$Z1302&lt;&gt;"",'Care Companion Tracker'!$K1302="Procedure",'Care Companion Tracker'!$U1302&lt;&gt;""),AND('Care Companion Tracker'!$Z1302&lt;&gt;"",'Care Companion Tracker'!$K1302="Observation",'Care Companion Tracker'!$U1302&lt;&gt;"")),"Discharged &amp; completed",IF(AND('Care Companion Tracker'!$Z1302&lt;&gt;"",'Care Companion Tracker'!$U1302&lt;&gt;"",'Care Companion Tracker'!$W1302=""),"Discharged but no practical", IF(AND('Care Companion Tracker'!$Z1302&lt;&gt;"",'Care Companion Tracker'!$U1302&lt;&gt;"",'Care Companion Tracker'!$K1302="Surgery",'Care Companion Tracker'!$Y1302=""),"Discharged but no evaluation",IF(AND('Care Companion Tracker'!$Z1302&lt;&gt;"",'Care Companion Tracker'!$U1302=""),"Discharged but no class","Completed but not discharged")))))))</f>
        <v>Class not attended</v>
      </c>
      <c r="E1302" s="129" t="str">
        <f>IF(Table4[[#This Row],[DOA (DD/MM/YY)]]="","",TEXT(Table4[[#This Row],[DOA (DD/MM/YY)]],"mmm-yy"))</f>
        <v/>
      </c>
      <c r="F1302" s="148" t="str">
        <f>IF('Patient Admission Report'!H1297="","",'Patient Admission Report'!H1297)</f>
        <v/>
      </c>
      <c r="G1302" s="112" t="str">
        <f>IFERROR(IF('Patient Admission Report'!B1297="","",'Patient Admission Report'!B1297),"")</f>
        <v/>
      </c>
      <c r="H1302" s="68" t="str">
        <f>IFERROR(IF('Patient Admission Report'!C1297="","",'Patient Admission Report'!C1297),"")</f>
        <v/>
      </c>
      <c r="I1302" s="77" t="str">
        <f>IFERROR(IF('Patient Admission Report'!D1297="","",'Patient Admission Report'!D1297),"")</f>
        <v/>
      </c>
      <c r="J1302" s="68" t="str">
        <f>IFERROR(IF('Patient Admission Report'!E1297="","",'Patient Admission Report'!E1297),"")</f>
        <v/>
      </c>
      <c r="K1302" s="68" t="str">
        <f>IFERROR(IF('Patient Admission Report'!F1297="","",'Patient Admission Report'!F1297),"")</f>
        <v/>
      </c>
      <c r="L1302" s="68" t="str">
        <f>IFERROR(IF('Patient Admission Report'!G1297="","",'Patient Admission Report'!G1297),"")</f>
        <v/>
      </c>
      <c r="M1302" s="133" t="str">
        <f>IFERROR(IF('Patient Admission Report'!I1297="","",'Patient Admission Report'!I1297),"")</f>
        <v/>
      </c>
      <c r="N1302" s="124"/>
      <c r="O1302" s="116"/>
      <c r="P1302" s="72"/>
      <c r="Q1302" s="73"/>
      <c r="R1302" s="72"/>
      <c r="S1302" s="72"/>
      <c r="T1302" s="73"/>
      <c r="U1302" s="69"/>
      <c r="V1302" s="69"/>
      <c r="W1302" s="136"/>
      <c r="X1302" s="139"/>
      <c r="Y1302" s="121"/>
      <c r="Z1302" s="143" t="str">
        <f>IFERROR(VLOOKUP('Care Companion Tracker'!$G1302,'Patient Discharge Report'!$B$11:$E$1048576,3,FALSE),"")</f>
        <v/>
      </c>
      <c r="AA1302" s="94" t="str">
        <f>IFERROR(VLOOKUP('Care Companion Tracker'!$G1302,'Patient Discharge Report'!$B$11:$E$1048576,4,FALSE),"")</f>
        <v/>
      </c>
      <c r="AB1302" s="179">
        <f>ROUND(IF('Care Companion Tracker'!$Z1302="",0,('Care Companion Tracker'!$Z1302-'Care Companion Tracker'!$F1302)),0)</f>
        <v>0</v>
      </c>
      <c r="AC1302" s="116"/>
      <c r="AD1302" s="95"/>
    </row>
    <row r="1303" spans="2:30">
      <c r="B1303" s="67">
        <f t="shared" si="40"/>
        <v>1288</v>
      </c>
      <c r="C1303" s="68" t="str">
        <f t="shared" si="41"/>
        <v>Hyderabad</v>
      </c>
      <c r="D1303" s="93" t="str">
        <f>IF(AND('Care Companion Tracker'!$U1303="", 'Care Companion Tracker'!$Z1303=""),"Class not attended", IF(AND('Care Companion Tracker'!$Z1303="",'Care Companion Tracker'!$U1303&lt;&gt;"",$K1303="Surgery",$W1303=""),"Practical Left", IF(AND('Care Companion Tracker'!$Z1303="",'Care Companion Tracker'!$U1303&lt;&gt;"",'Care Companion Tracker'!$K1303="Surgery",'Care Companion Tracker'!$Y1303=""),"Evaluation left",IF(OR(AND('Care Companion Tracker'!$Z1303&lt;&gt;"",'Care Companion Tracker'!$K1303="Surgery",'Care Companion Tracker'!$U1303&lt;&gt;"",'Care Companion Tracker'!$W1303&lt;&gt;"",'Care Companion Tracker'!$Y1303&lt;&gt;""),AND('Care Companion Tracker'!$Z1303&lt;&gt;"",'Care Companion Tracker'!$K1303="Procedure",'Care Companion Tracker'!$U1303&lt;&gt;""),AND('Care Companion Tracker'!$Z1303&lt;&gt;"",'Care Companion Tracker'!$K1303="Observation",'Care Companion Tracker'!$U1303&lt;&gt;"")),"Discharged &amp; completed",IF(AND('Care Companion Tracker'!$Z1303&lt;&gt;"",'Care Companion Tracker'!$U1303&lt;&gt;"",'Care Companion Tracker'!$W1303=""),"Discharged but no practical", IF(AND('Care Companion Tracker'!$Z1303&lt;&gt;"",'Care Companion Tracker'!$U1303&lt;&gt;"",'Care Companion Tracker'!$K1303="Surgery",'Care Companion Tracker'!$Y1303=""),"Discharged but no evaluation",IF(AND('Care Companion Tracker'!$Z1303&lt;&gt;"",'Care Companion Tracker'!$U1303=""),"Discharged but no class","Completed but not discharged")))))))</f>
        <v>Class not attended</v>
      </c>
      <c r="E1303" s="129" t="str">
        <f>IF(Table4[[#This Row],[DOA (DD/MM/YY)]]="","",TEXT(Table4[[#This Row],[DOA (DD/MM/YY)]],"mmm-yy"))</f>
        <v/>
      </c>
      <c r="F1303" s="148" t="str">
        <f>IF('Patient Admission Report'!H1298="","",'Patient Admission Report'!H1298)</f>
        <v/>
      </c>
      <c r="G1303" s="112" t="str">
        <f>IFERROR(IF('Patient Admission Report'!B1298="","",'Patient Admission Report'!B1298),"")</f>
        <v/>
      </c>
      <c r="H1303" s="68" t="str">
        <f>IFERROR(IF('Patient Admission Report'!C1298="","",'Patient Admission Report'!C1298),"")</f>
        <v/>
      </c>
      <c r="I1303" s="77" t="str">
        <f>IFERROR(IF('Patient Admission Report'!D1298="","",'Patient Admission Report'!D1298),"")</f>
        <v/>
      </c>
      <c r="J1303" s="68" t="str">
        <f>IFERROR(IF('Patient Admission Report'!E1298="","",'Patient Admission Report'!E1298),"")</f>
        <v/>
      </c>
      <c r="K1303" s="68" t="str">
        <f>IFERROR(IF('Patient Admission Report'!F1298="","",'Patient Admission Report'!F1298),"")</f>
        <v/>
      </c>
      <c r="L1303" s="68" t="str">
        <f>IFERROR(IF('Patient Admission Report'!G1298="","",'Patient Admission Report'!G1298),"")</f>
        <v/>
      </c>
      <c r="M1303" s="133" t="str">
        <f>IFERROR(IF('Patient Admission Report'!I1298="","",'Patient Admission Report'!I1298),"")</f>
        <v/>
      </c>
      <c r="N1303" s="124"/>
      <c r="O1303" s="116"/>
      <c r="P1303" s="72"/>
      <c r="Q1303" s="73"/>
      <c r="R1303" s="72"/>
      <c r="S1303" s="72"/>
      <c r="T1303" s="73"/>
      <c r="U1303" s="69"/>
      <c r="V1303" s="69"/>
      <c r="W1303" s="136"/>
      <c r="X1303" s="139"/>
      <c r="Y1303" s="121"/>
      <c r="Z1303" s="143" t="str">
        <f>IFERROR(VLOOKUP('Care Companion Tracker'!$G1303,'Patient Discharge Report'!$B$11:$E$1048576,3,FALSE),"")</f>
        <v/>
      </c>
      <c r="AA1303" s="94" t="str">
        <f>IFERROR(VLOOKUP('Care Companion Tracker'!$G1303,'Patient Discharge Report'!$B$11:$E$1048576,4,FALSE),"")</f>
        <v/>
      </c>
      <c r="AB1303" s="179">
        <f>ROUND(IF('Care Companion Tracker'!$Z1303="",0,('Care Companion Tracker'!$Z1303-'Care Companion Tracker'!$F1303)),0)</f>
        <v>0</v>
      </c>
      <c r="AC1303" s="116"/>
      <c r="AD1303" s="95"/>
    </row>
    <row r="1304" spans="2:30">
      <c r="B1304" s="67">
        <f t="shared" si="40"/>
        <v>1289</v>
      </c>
      <c r="C1304" s="68" t="str">
        <f t="shared" si="41"/>
        <v>Hyderabad</v>
      </c>
      <c r="D1304" s="93" t="str">
        <f>IF(AND('Care Companion Tracker'!$U1304="", 'Care Companion Tracker'!$Z1304=""),"Class not attended", IF(AND('Care Companion Tracker'!$Z1304="",'Care Companion Tracker'!$U1304&lt;&gt;"",$K1304="Surgery",$W1304=""),"Practical Left", IF(AND('Care Companion Tracker'!$Z1304="",'Care Companion Tracker'!$U1304&lt;&gt;"",'Care Companion Tracker'!$K1304="Surgery",'Care Companion Tracker'!$Y1304=""),"Evaluation left",IF(OR(AND('Care Companion Tracker'!$Z1304&lt;&gt;"",'Care Companion Tracker'!$K1304="Surgery",'Care Companion Tracker'!$U1304&lt;&gt;"",'Care Companion Tracker'!$W1304&lt;&gt;"",'Care Companion Tracker'!$Y1304&lt;&gt;""),AND('Care Companion Tracker'!$Z1304&lt;&gt;"",'Care Companion Tracker'!$K1304="Procedure",'Care Companion Tracker'!$U1304&lt;&gt;""),AND('Care Companion Tracker'!$Z1304&lt;&gt;"",'Care Companion Tracker'!$K1304="Observation",'Care Companion Tracker'!$U1304&lt;&gt;"")),"Discharged &amp; completed",IF(AND('Care Companion Tracker'!$Z1304&lt;&gt;"",'Care Companion Tracker'!$U1304&lt;&gt;"",'Care Companion Tracker'!$W1304=""),"Discharged but no practical", IF(AND('Care Companion Tracker'!$Z1304&lt;&gt;"",'Care Companion Tracker'!$U1304&lt;&gt;"",'Care Companion Tracker'!$K1304="Surgery",'Care Companion Tracker'!$Y1304=""),"Discharged but no evaluation",IF(AND('Care Companion Tracker'!$Z1304&lt;&gt;"",'Care Companion Tracker'!$U1304=""),"Discharged but no class","Completed but not discharged")))))))</f>
        <v>Class not attended</v>
      </c>
      <c r="E1304" s="129" t="str">
        <f>IF(Table4[[#This Row],[DOA (DD/MM/YY)]]="","",TEXT(Table4[[#This Row],[DOA (DD/MM/YY)]],"mmm-yy"))</f>
        <v/>
      </c>
      <c r="F1304" s="148" t="str">
        <f>IF('Patient Admission Report'!H1299="","",'Patient Admission Report'!H1299)</f>
        <v/>
      </c>
      <c r="G1304" s="112" t="str">
        <f>IFERROR(IF('Patient Admission Report'!B1299="","",'Patient Admission Report'!B1299),"")</f>
        <v/>
      </c>
      <c r="H1304" s="68" t="str">
        <f>IFERROR(IF('Patient Admission Report'!C1299="","",'Patient Admission Report'!C1299),"")</f>
        <v/>
      </c>
      <c r="I1304" s="77" t="str">
        <f>IFERROR(IF('Patient Admission Report'!D1299="","",'Patient Admission Report'!D1299),"")</f>
        <v/>
      </c>
      <c r="J1304" s="68" t="str">
        <f>IFERROR(IF('Patient Admission Report'!E1299="","",'Patient Admission Report'!E1299),"")</f>
        <v/>
      </c>
      <c r="K1304" s="68" t="str">
        <f>IFERROR(IF('Patient Admission Report'!F1299="","",'Patient Admission Report'!F1299),"")</f>
        <v/>
      </c>
      <c r="L1304" s="68" t="str">
        <f>IFERROR(IF('Patient Admission Report'!G1299="","",'Patient Admission Report'!G1299),"")</f>
        <v/>
      </c>
      <c r="M1304" s="133" t="str">
        <f>IFERROR(IF('Patient Admission Report'!I1299="","",'Patient Admission Report'!I1299),"")</f>
        <v/>
      </c>
      <c r="N1304" s="124"/>
      <c r="O1304" s="116"/>
      <c r="P1304" s="72"/>
      <c r="Q1304" s="73"/>
      <c r="R1304" s="72"/>
      <c r="S1304" s="72"/>
      <c r="T1304" s="73"/>
      <c r="U1304" s="69"/>
      <c r="V1304" s="69"/>
      <c r="W1304" s="136"/>
      <c r="X1304" s="139"/>
      <c r="Y1304" s="121"/>
      <c r="Z1304" s="143" t="str">
        <f>IFERROR(VLOOKUP('Care Companion Tracker'!$G1304,'Patient Discharge Report'!$B$11:$E$1048576,3,FALSE),"")</f>
        <v/>
      </c>
      <c r="AA1304" s="94" t="str">
        <f>IFERROR(VLOOKUP('Care Companion Tracker'!$G1304,'Patient Discharge Report'!$B$11:$E$1048576,4,FALSE),"")</f>
        <v/>
      </c>
      <c r="AB1304" s="179">
        <f>ROUND(IF('Care Companion Tracker'!$Z1304="",0,('Care Companion Tracker'!$Z1304-'Care Companion Tracker'!$F1304)),0)</f>
        <v>0</v>
      </c>
      <c r="AC1304" s="116"/>
      <c r="AD1304" s="95"/>
    </row>
    <row r="1305" spans="2:30">
      <c r="B1305" s="67">
        <f t="shared" si="40"/>
        <v>1290</v>
      </c>
      <c r="C1305" s="68" t="str">
        <f t="shared" si="41"/>
        <v>Hyderabad</v>
      </c>
      <c r="D1305" s="93" t="str">
        <f>IF(AND('Care Companion Tracker'!$U1305="", 'Care Companion Tracker'!$Z1305=""),"Class not attended", IF(AND('Care Companion Tracker'!$Z1305="",'Care Companion Tracker'!$U1305&lt;&gt;"",$K1305="Surgery",$W1305=""),"Practical Left", IF(AND('Care Companion Tracker'!$Z1305="",'Care Companion Tracker'!$U1305&lt;&gt;"",'Care Companion Tracker'!$K1305="Surgery",'Care Companion Tracker'!$Y1305=""),"Evaluation left",IF(OR(AND('Care Companion Tracker'!$Z1305&lt;&gt;"",'Care Companion Tracker'!$K1305="Surgery",'Care Companion Tracker'!$U1305&lt;&gt;"",'Care Companion Tracker'!$W1305&lt;&gt;"",'Care Companion Tracker'!$Y1305&lt;&gt;""),AND('Care Companion Tracker'!$Z1305&lt;&gt;"",'Care Companion Tracker'!$K1305="Procedure",'Care Companion Tracker'!$U1305&lt;&gt;""),AND('Care Companion Tracker'!$Z1305&lt;&gt;"",'Care Companion Tracker'!$K1305="Observation",'Care Companion Tracker'!$U1305&lt;&gt;"")),"Discharged &amp; completed",IF(AND('Care Companion Tracker'!$Z1305&lt;&gt;"",'Care Companion Tracker'!$U1305&lt;&gt;"",'Care Companion Tracker'!$W1305=""),"Discharged but no practical", IF(AND('Care Companion Tracker'!$Z1305&lt;&gt;"",'Care Companion Tracker'!$U1305&lt;&gt;"",'Care Companion Tracker'!$K1305="Surgery",'Care Companion Tracker'!$Y1305=""),"Discharged but no evaluation",IF(AND('Care Companion Tracker'!$Z1305&lt;&gt;"",'Care Companion Tracker'!$U1305=""),"Discharged but no class","Completed but not discharged")))))))</f>
        <v>Class not attended</v>
      </c>
      <c r="E1305" s="129" t="str">
        <f>IF(Table4[[#This Row],[DOA (DD/MM/YY)]]="","",TEXT(Table4[[#This Row],[DOA (DD/MM/YY)]],"mmm-yy"))</f>
        <v/>
      </c>
      <c r="F1305" s="148" t="str">
        <f>IF('Patient Admission Report'!H1300="","",'Patient Admission Report'!H1300)</f>
        <v/>
      </c>
      <c r="G1305" s="112" t="str">
        <f>IFERROR(IF('Patient Admission Report'!B1300="","",'Patient Admission Report'!B1300),"")</f>
        <v/>
      </c>
      <c r="H1305" s="70" t="str">
        <f>IFERROR(IF('Patient Admission Report'!C1300="","",'Patient Admission Report'!C1300),"")</f>
        <v/>
      </c>
      <c r="I1305" s="77" t="str">
        <f>IFERROR(IF('Patient Admission Report'!D1300="","",'Patient Admission Report'!D1300),"")</f>
        <v/>
      </c>
      <c r="J1305" s="70" t="str">
        <f>IFERROR(IF('Patient Admission Report'!E1300="","",'Patient Admission Report'!E1300),"")</f>
        <v/>
      </c>
      <c r="K1305" s="70" t="str">
        <f>IFERROR(IF('Patient Admission Report'!F1300="","",'Patient Admission Report'!F1300),"")</f>
        <v/>
      </c>
      <c r="L1305" s="70" t="str">
        <f>IFERROR(IF('Patient Admission Report'!G1300="","",'Patient Admission Report'!G1300),"")</f>
        <v/>
      </c>
      <c r="M1305" s="134" t="str">
        <f>IFERROR(IF('Patient Admission Report'!I1300="","",'Patient Admission Report'!I1300),"")</f>
        <v/>
      </c>
      <c r="N1305" s="124"/>
      <c r="O1305" s="116"/>
      <c r="P1305" s="72"/>
      <c r="Q1305" s="73"/>
      <c r="R1305" s="72"/>
      <c r="S1305" s="72"/>
      <c r="T1305" s="73"/>
      <c r="U1305" s="69"/>
      <c r="V1305" s="69"/>
      <c r="W1305" s="136"/>
      <c r="X1305" s="139"/>
      <c r="Y1305" s="121"/>
      <c r="Z1305" s="143" t="str">
        <f>IFERROR(VLOOKUP('Care Companion Tracker'!$G1305,'Patient Discharge Report'!$B$11:$E$1048576,3,FALSE),"")</f>
        <v/>
      </c>
      <c r="AA1305" s="94" t="str">
        <f>IFERROR(VLOOKUP('Care Companion Tracker'!$G1305,'Patient Discharge Report'!$B$11:$E$1048576,4,FALSE),"")</f>
        <v/>
      </c>
      <c r="AB1305" s="179">
        <f>ROUND(IF('Care Companion Tracker'!$Z1305="",0,('Care Companion Tracker'!$Z1305-'Care Companion Tracker'!$F1305)),0)</f>
        <v>0</v>
      </c>
      <c r="AC1305" s="116"/>
      <c r="AD1305" s="95"/>
    </row>
    <row r="1306" spans="2:30">
      <c r="B1306" s="67">
        <f t="shared" si="40"/>
        <v>1291</v>
      </c>
      <c r="C1306" s="68" t="str">
        <f t="shared" si="41"/>
        <v>Hyderabad</v>
      </c>
      <c r="D1306" s="93" t="str">
        <f>IF(AND('Care Companion Tracker'!$U1306="", 'Care Companion Tracker'!$Z1306=""),"Class not attended", IF(AND('Care Companion Tracker'!$Z1306="",'Care Companion Tracker'!$U1306&lt;&gt;"",$K1306="Surgery",$W1306=""),"Practical Left", IF(AND('Care Companion Tracker'!$Z1306="",'Care Companion Tracker'!$U1306&lt;&gt;"",'Care Companion Tracker'!$K1306="Surgery",'Care Companion Tracker'!$Y1306=""),"Evaluation left",IF(OR(AND('Care Companion Tracker'!$Z1306&lt;&gt;"",'Care Companion Tracker'!$K1306="Surgery",'Care Companion Tracker'!$U1306&lt;&gt;"",'Care Companion Tracker'!$W1306&lt;&gt;"",'Care Companion Tracker'!$Y1306&lt;&gt;""),AND('Care Companion Tracker'!$Z1306&lt;&gt;"",'Care Companion Tracker'!$K1306="Procedure",'Care Companion Tracker'!$U1306&lt;&gt;""),AND('Care Companion Tracker'!$Z1306&lt;&gt;"",'Care Companion Tracker'!$K1306="Observation",'Care Companion Tracker'!$U1306&lt;&gt;"")),"Discharged &amp; completed",IF(AND('Care Companion Tracker'!$Z1306&lt;&gt;"",'Care Companion Tracker'!$U1306&lt;&gt;"",'Care Companion Tracker'!$W1306=""),"Discharged but no practical", IF(AND('Care Companion Tracker'!$Z1306&lt;&gt;"",'Care Companion Tracker'!$U1306&lt;&gt;"",'Care Companion Tracker'!$K1306="Surgery",'Care Companion Tracker'!$Y1306=""),"Discharged but no evaluation",IF(AND('Care Companion Tracker'!$Z1306&lt;&gt;"",'Care Companion Tracker'!$U1306=""),"Discharged but no class","Completed but not discharged")))))))</f>
        <v>Class not attended</v>
      </c>
      <c r="E1306" s="129" t="str">
        <f>IF(Table4[[#This Row],[DOA (DD/MM/YY)]]="","",TEXT(Table4[[#This Row],[DOA (DD/MM/YY)]],"mmm-yy"))</f>
        <v/>
      </c>
      <c r="F1306" s="148" t="str">
        <f>IF('Patient Admission Report'!H1301="","",'Patient Admission Report'!H1301)</f>
        <v/>
      </c>
      <c r="G1306" s="112" t="str">
        <f>IFERROR(IF('Patient Admission Report'!B1301="","",'Patient Admission Report'!B1301),"")</f>
        <v/>
      </c>
      <c r="H1306" s="68" t="str">
        <f>IFERROR(IF('Patient Admission Report'!C1301="","",'Patient Admission Report'!C1301),"")</f>
        <v/>
      </c>
      <c r="I1306" s="77" t="str">
        <f>IFERROR(IF('Patient Admission Report'!D1301="","",'Patient Admission Report'!D1301),"")</f>
        <v/>
      </c>
      <c r="J1306" s="68" t="str">
        <f>IFERROR(IF('Patient Admission Report'!E1301="","",'Patient Admission Report'!E1301),"")</f>
        <v/>
      </c>
      <c r="K1306" s="68" t="str">
        <f>IFERROR(IF('Patient Admission Report'!F1301="","",'Patient Admission Report'!F1301),"")</f>
        <v/>
      </c>
      <c r="L1306" s="68" t="str">
        <f>IFERROR(IF('Patient Admission Report'!G1301="","",'Patient Admission Report'!G1301),"")</f>
        <v/>
      </c>
      <c r="M1306" s="133" t="str">
        <f>IFERROR(IF('Patient Admission Report'!I1301="","",'Patient Admission Report'!I1301),"")</f>
        <v/>
      </c>
      <c r="N1306" s="124"/>
      <c r="O1306" s="116"/>
      <c r="P1306" s="72"/>
      <c r="Q1306" s="73"/>
      <c r="R1306" s="72"/>
      <c r="S1306" s="72"/>
      <c r="T1306" s="73"/>
      <c r="U1306" s="69"/>
      <c r="V1306" s="69"/>
      <c r="W1306" s="136"/>
      <c r="X1306" s="139"/>
      <c r="Y1306" s="121"/>
      <c r="Z1306" s="143" t="str">
        <f>IFERROR(VLOOKUP('Care Companion Tracker'!$G1306,'Patient Discharge Report'!$B$11:$E$1048576,3,FALSE),"")</f>
        <v/>
      </c>
      <c r="AA1306" s="94" t="str">
        <f>IFERROR(VLOOKUP('Care Companion Tracker'!$G1306,'Patient Discharge Report'!$B$11:$E$1048576,4,FALSE),"")</f>
        <v/>
      </c>
      <c r="AB1306" s="179">
        <f>ROUND(IF('Care Companion Tracker'!$Z1306="",0,('Care Companion Tracker'!$Z1306-'Care Companion Tracker'!$F1306)),0)</f>
        <v>0</v>
      </c>
      <c r="AC1306" s="116"/>
      <c r="AD1306" s="95"/>
    </row>
    <row r="1307" spans="2:30">
      <c r="B1307" s="67">
        <f t="shared" si="40"/>
        <v>1292</v>
      </c>
      <c r="C1307" s="68" t="str">
        <f t="shared" si="41"/>
        <v>Hyderabad</v>
      </c>
      <c r="D1307" s="93" t="str">
        <f>IF(AND('Care Companion Tracker'!$U1307="", 'Care Companion Tracker'!$Z1307=""),"Class not attended", IF(AND('Care Companion Tracker'!$Z1307="",'Care Companion Tracker'!$U1307&lt;&gt;"",$K1307="Surgery",$W1307=""),"Practical Left", IF(AND('Care Companion Tracker'!$Z1307="",'Care Companion Tracker'!$U1307&lt;&gt;"",'Care Companion Tracker'!$K1307="Surgery",'Care Companion Tracker'!$Y1307=""),"Evaluation left",IF(OR(AND('Care Companion Tracker'!$Z1307&lt;&gt;"",'Care Companion Tracker'!$K1307="Surgery",'Care Companion Tracker'!$U1307&lt;&gt;"",'Care Companion Tracker'!$W1307&lt;&gt;"",'Care Companion Tracker'!$Y1307&lt;&gt;""),AND('Care Companion Tracker'!$Z1307&lt;&gt;"",'Care Companion Tracker'!$K1307="Procedure",'Care Companion Tracker'!$U1307&lt;&gt;""),AND('Care Companion Tracker'!$Z1307&lt;&gt;"",'Care Companion Tracker'!$K1307="Observation",'Care Companion Tracker'!$U1307&lt;&gt;"")),"Discharged &amp; completed",IF(AND('Care Companion Tracker'!$Z1307&lt;&gt;"",'Care Companion Tracker'!$U1307&lt;&gt;"",'Care Companion Tracker'!$W1307=""),"Discharged but no practical", IF(AND('Care Companion Tracker'!$Z1307&lt;&gt;"",'Care Companion Tracker'!$U1307&lt;&gt;"",'Care Companion Tracker'!$K1307="Surgery",'Care Companion Tracker'!$Y1307=""),"Discharged but no evaluation",IF(AND('Care Companion Tracker'!$Z1307&lt;&gt;"",'Care Companion Tracker'!$U1307=""),"Discharged but no class","Completed but not discharged")))))))</f>
        <v>Class not attended</v>
      </c>
      <c r="E1307" s="129" t="str">
        <f>IF(Table4[[#This Row],[DOA (DD/MM/YY)]]="","",TEXT(Table4[[#This Row],[DOA (DD/MM/YY)]],"mmm-yy"))</f>
        <v/>
      </c>
      <c r="F1307" s="148" t="str">
        <f>IF('Patient Admission Report'!H1302="","",'Patient Admission Report'!H1302)</f>
        <v/>
      </c>
      <c r="G1307" s="112" t="str">
        <f>IFERROR(IF('Patient Admission Report'!B1302="","",'Patient Admission Report'!B1302),"")</f>
        <v/>
      </c>
      <c r="H1307" s="68" t="str">
        <f>IFERROR(IF('Patient Admission Report'!C1302="","",'Patient Admission Report'!C1302),"")</f>
        <v/>
      </c>
      <c r="I1307" s="77" t="str">
        <f>IFERROR(IF('Patient Admission Report'!D1302="","",'Patient Admission Report'!D1302),"")</f>
        <v/>
      </c>
      <c r="J1307" s="68" t="str">
        <f>IFERROR(IF('Patient Admission Report'!E1302="","",'Patient Admission Report'!E1302),"")</f>
        <v/>
      </c>
      <c r="K1307" s="68" t="str">
        <f>IFERROR(IF('Patient Admission Report'!F1302="","",'Patient Admission Report'!F1302),"")</f>
        <v/>
      </c>
      <c r="L1307" s="68" t="str">
        <f>IFERROR(IF('Patient Admission Report'!G1302="","",'Patient Admission Report'!G1302),"")</f>
        <v/>
      </c>
      <c r="M1307" s="133" t="str">
        <f>IFERROR(IF('Patient Admission Report'!I1302="","",'Patient Admission Report'!I1302),"")</f>
        <v/>
      </c>
      <c r="N1307" s="124"/>
      <c r="O1307" s="116"/>
      <c r="P1307" s="72"/>
      <c r="Q1307" s="73"/>
      <c r="R1307" s="72"/>
      <c r="S1307" s="72"/>
      <c r="T1307" s="73"/>
      <c r="U1307" s="69"/>
      <c r="V1307" s="69"/>
      <c r="W1307" s="136"/>
      <c r="X1307" s="139"/>
      <c r="Y1307" s="121"/>
      <c r="Z1307" s="143" t="str">
        <f>IFERROR(VLOOKUP('Care Companion Tracker'!$G1307,'Patient Discharge Report'!$B$11:$E$1048576,3,FALSE),"")</f>
        <v/>
      </c>
      <c r="AA1307" s="94" t="str">
        <f>IFERROR(VLOOKUP('Care Companion Tracker'!$G1307,'Patient Discharge Report'!$B$11:$E$1048576,4,FALSE),"")</f>
        <v/>
      </c>
      <c r="AB1307" s="179">
        <f>ROUND(IF('Care Companion Tracker'!$Z1307="",0,('Care Companion Tracker'!$Z1307-'Care Companion Tracker'!$F1307)),0)</f>
        <v>0</v>
      </c>
      <c r="AC1307" s="116"/>
      <c r="AD1307" s="95"/>
    </row>
    <row r="1308" spans="2:30">
      <c r="B1308" s="67">
        <f t="shared" si="40"/>
        <v>1293</v>
      </c>
      <c r="C1308" s="68" t="str">
        <f t="shared" si="41"/>
        <v>Hyderabad</v>
      </c>
      <c r="D1308" s="93" t="str">
        <f>IF(AND('Care Companion Tracker'!$U1308="", 'Care Companion Tracker'!$Z1308=""),"Class not attended", IF(AND('Care Companion Tracker'!$Z1308="",'Care Companion Tracker'!$U1308&lt;&gt;"",$K1308="Surgery",$W1308=""),"Practical Left", IF(AND('Care Companion Tracker'!$Z1308="",'Care Companion Tracker'!$U1308&lt;&gt;"",'Care Companion Tracker'!$K1308="Surgery",'Care Companion Tracker'!$Y1308=""),"Evaluation left",IF(OR(AND('Care Companion Tracker'!$Z1308&lt;&gt;"",'Care Companion Tracker'!$K1308="Surgery",'Care Companion Tracker'!$U1308&lt;&gt;"",'Care Companion Tracker'!$W1308&lt;&gt;"",'Care Companion Tracker'!$Y1308&lt;&gt;""),AND('Care Companion Tracker'!$Z1308&lt;&gt;"",'Care Companion Tracker'!$K1308="Procedure",'Care Companion Tracker'!$U1308&lt;&gt;""),AND('Care Companion Tracker'!$Z1308&lt;&gt;"",'Care Companion Tracker'!$K1308="Observation",'Care Companion Tracker'!$U1308&lt;&gt;"")),"Discharged &amp; completed",IF(AND('Care Companion Tracker'!$Z1308&lt;&gt;"",'Care Companion Tracker'!$U1308&lt;&gt;"",'Care Companion Tracker'!$W1308=""),"Discharged but no practical", IF(AND('Care Companion Tracker'!$Z1308&lt;&gt;"",'Care Companion Tracker'!$U1308&lt;&gt;"",'Care Companion Tracker'!$K1308="Surgery",'Care Companion Tracker'!$Y1308=""),"Discharged but no evaluation",IF(AND('Care Companion Tracker'!$Z1308&lt;&gt;"",'Care Companion Tracker'!$U1308=""),"Discharged but no class","Completed but not discharged")))))))</f>
        <v>Class not attended</v>
      </c>
      <c r="E1308" s="129" t="str">
        <f>IF(Table4[[#This Row],[DOA (DD/MM/YY)]]="","",TEXT(Table4[[#This Row],[DOA (DD/MM/YY)]],"mmm-yy"))</f>
        <v/>
      </c>
      <c r="F1308" s="148" t="str">
        <f>IF('Patient Admission Report'!H1303="","",'Patient Admission Report'!H1303)</f>
        <v/>
      </c>
      <c r="G1308" s="112" t="str">
        <f>IFERROR(IF('Patient Admission Report'!B1303="","",'Patient Admission Report'!B1303),"")</f>
        <v/>
      </c>
      <c r="H1308" s="68" t="str">
        <f>IFERROR(IF('Patient Admission Report'!C1303="","",'Patient Admission Report'!C1303),"")</f>
        <v/>
      </c>
      <c r="I1308" s="77" t="str">
        <f>IFERROR(IF('Patient Admission Report'!D1303="","",'Patient Admission Report'!D1303),"")</f>
        <v/>
      </c>
      <c r="J1308" s="68" t="str">
        <f>IFERROR(IF('Patient Admission Report'!E1303="","",'Patient Admission Report'!E1303),"")</f>
        <v/>
      </c>
      <c r="K1308" s="68" t="str">
        <f>IFERROR(IF('Patient Admission Report'!F1303="","",'Patient Admission Report'!F1303),"")</f>
        <v/>
      </c>
      <c r="L1308" s="68" t="str">
        <f>IFERROR(IF('Patient Admission Report'!G1303="","",'Patient Admission Report'!G1303),"")</f>
        <v/>
      </c>
      <c r="M1308" s="133" t="str">
        <f>IFERROR(IF('Patient Admission Report'!I1303="","",'Patient Admission Report'!I1303),"")</f>
        <v/>
      </c>
      <c r="N1308" s="124"/>
      <c r="O1308" s="116"/>
      <c r="P1308" s="72"/>
      <c r="Q1308" s="73"/>
      <c r="R1308" s="72"/>
      <c r="S1308" s="72"/>
      <c r="T1308" s="73"/>
      <c r="U1308" s="69"/>
      <c r="V1308" s="69"/>
      <c r="W1308" s="136"/>
      <c r="X1308" s="139"/>
      <c r="Y1308" s="121"/>
      <c r="Z1308" s="143" t="str">
        <f>IFERROR(VLOOKUP('Care Companion Tracker'!$G1308,'Patient Discharge Report'!$B$11:$E$1048576,3,FALSE),"")</f>
        <v/>
      </c>
      <c r="AA1308" s="94" t="str">
        <f>IFERROR(VLOOKUP('Care Companion Tracker'!$G1308,'Patient Discharge Report'!$B$11:$E$1048576,4,FALSE),"")</f>
        <v/>
      </c>
      <c r="AB1308" s="179">
        <f>ROUND(IF('Care Companion Tracker'!$Z1308="",0,('Care Companion Tracker'!$Z1308-'Care Companion Tracker'!$F1308)),0)</f>
        <v>0</v>
      </c>
      <c r="AC1308" s="116"/>
      <c r="AD1308" s="95"/>
    </row>
    <row r="1309" spans="2:30">
      <c r="B1309" s="67">
        <f t="shared" si="40"/>
        <v>1294</v>
      </c>
      <c r="C1309" s="68" t="str">
        <f t="shared" si="41"/>
        <v>Hyderabad</v>
      </c>
      <c r="D1309" s="93" t="str">
        <f>IF(AND('Care Companion Tracker'!$U1309="", 'Care Companion Tracker'!$Z1309=""),"Class not attended", IF(AND('Care Companion Tracker'!$Z1309="",'Care Companion Tracker'!$U1309&lt;&gt;"",$K1309="Surgery",$W1309=""),"Practical Left", IF(AND('Care Companion Tracker'!$Z1309="",'Care Companion Tracker'!$U1309&lt;&gt;"",'Care Companion Tracker'!$K1309="Surgery",'Care Companion Tracker'!$Y1309=""),"Evaluation left",IF(OR(AND('Care Companion Tracker'!$Z1309&lt;&gt;"",'Care Companion Tracker'!$K1309="Surgery",'Care Companion Tracker'!$U1309&lt;&gt;"",'Care Companion Tracker'!$W1309&lt;&gt;"",'Care Companion Tracker'!$Y1309&lt;&gt;""),AND('Care Companion Tracker'!$Z1309&lt;&gt;"",'Care Companion Tracker'!$K1309="Procedure",'Care Companion Tracker'!$U1309&lt;&gt;""),AND('Care Companion Tracker'!$Z1309&lt;&gt;"",'Care Companion Tracker'!$K1309="Observation",'Care Companion Tracker'!$U1309&lt;&gt;"")),"Discharged &amp; completed",IF(AND('Care Companion Tracker'!$Z1309&lt;&gt;"",'Care Companion Tracker'!$U1309&lt;&gt;"",'Care Companion Tracker'!$W1309=""),"Discharged but no practical", IF(AND('Care Companion Tracker'!$Z1309&lt;&gt;"",'Care Companion Tracker'!$U1309&lt;&gt;"",'Care Companion Tracker'!$K1309="Surgery",'Care Companion Tracker'!$Y1309=""),"Discharged but no evaluation",IF(AND('Care Companion Tracker'!$Z1309&lt;&gt;"",'Care Companion Tracker'!$U1309=""),"Discharged but no class","Completed but not discharged")))))))</f>
        <v>Class not attended</v>
      </c>
      <c r="E1309" s="129" t="str">
        <f>IF(Table4[[#This Row],[DOA (DD/MM/YY)]]="","",TEXT(Table4[[#This Row],[DOA (DD/MM/YY)]],"mmm-yy"))</f>
        <v/>
      </c>
      <c r="F1309" s="148" t="str">
        <f>IF('Patient Admission Report'!H1304="","",'Patient Admission Report'!H1304)</f>
        <v/>
      </c>
      <c r="G1309" s="112" t="str">
        <f>IFERROR(IF('Patient Admission Report'!B1304="","",'Patient Admission Report'!B1304),"")</f>
        <v/>
      </c>
      <c r="H1309" s="68" t="str">
        <f>IFERROR(IF('Patient Admission Report'!C1304="","",'Patient Admission Report'!C1304),"")</f>
        <v/>
      </c>
      <c r="I1309" s="77" t="str">
        <f>IFERROR(IF('Patient Admission Report'!D1304="","",'Patient Admission Report'!D1304),"")</f>
        <v/>
      </c>
      <c r="J1309" s="68" t="str">
        <f>IFERROR(IF('Patient Admission Report'!E1304="","",'Patient Admission Report'!E1304),"")</f>
        <v/>
      </c>
      <c r="K1309" s="68" t="str">
        <f>IFERROR(IF('Patient Admission Report'!F1304="","",'Patient Admission Report'!F1304),"")</f>
        <v/>
      </c>
      <c r="L1309" s="68" t="str">
        <f>IFERROR(IF('Patient Admission Report'!G1304="","",'Patient Admission Report'!G1304),"")</f>
        <v/>
      </c>
      <c r="M1309" s="133" t="str">
        <f>IFERROR(IF('Patient Admission Report'!I1304="","",'Patient Admission Report'!I1304),"")</f>
        <v/>
      </c>
      <c r="N1309" s="124"/>
      <c r="O1309" s="116"/>
      <c r="P1309" s="72"/>
      <c r="Q1309" s="73"/>
      <c r="R1309" s="72"/>
      <c r="S1309" s="72"/>
      <c r="T1309" s="73"/>
      <c r="U1309" s="69"/>
      <c r="V1309" s="69"/>
      <c r="W1309" s="136"/>
      <c r="X1309" s="139"/>
      <c r="Y1309" s="121"/>
      <c r="Z1309" s="143" t="str">
        <f>IFERROR(VLOOKUP('Care Companion Tracker'!$G1309,'Patient Discharge Report'!$B$11:$E$1048576,3,FALSE),"")</f>
        <v/>
      </c>
      <c r="AA1309" s="94" t="str">
        <f>IFERROR(VLOOKUP('Care Companion Tracker'!$G1309,'Patient Discharge Report'!$B$11:$E$1048576,4,FALSE),"")</f>
        <v/>
      </c>
      <c r="AB1309" s="179">
        <f>ROUND(IF('Care Companion Tracker'!$Z1309="",0,('Care Companion Tracker'!$Z1309-'Care Companion Tracker'!$F1309)),0)</f>
        <v>0</v>
      </c>
      <c r="AC1309" s="116"/>
      <c r="AD1309" s="95"/>
    </row>
    <row r="1310" spans="2:30">
      <c r="B1310" s="67">
        <f t="shared" si="40"/>
        <v>1295</v>
      </c>
      <c r="C1310" s="68" t="str">
        <f t="shared" si="41"/>
        <v>Hyderabad</v>
      </c>
      <c r="D1310" s="93" t="str">
        <f>IF(AND('Care Companion Tracker'!$U1310="", 'Care Companion Tracker'!$Z1310=""),"Class not attended", IF(AND('Care Companion Tracker'!$Z1310="",'Care Companion Tracker'!$U1310&lt;&gt;"",$K1310="Surgery",$W1310=""),"Practical Left", IF(AND('Care Companion Tracker'!$Z1310="",'Care Companion Tracker'!$U1310&lt;&gt;"",'Care Companion Tracker'!$K1310="Surgery",'Care Companion Tracker'!$Y1310=""),"Evaluation left",IF(OR(AND('Care Companion Tracker'!$Z1310&lt;&gt;"",'Care Companion Tracker'!$K1310="Surgery",'Care Companion Tracker'!$U1310&lt;&gt;"",'Care Companion Tracker'!$W1310&lt;&gt;"",'Care Companion Tracker'!$Y1310&lt;&gt;""),AND('Care Companion Tracker'!$Z1310&lt;&gt;"",'Care Companion Tracker'!$K1310="Procedure",'Care Companion Tracker'!$U1310&lt;&gt;""),AND('Care Companion Tracker'!$Z1310&lt;&gt;"",'Care Companion Tracker'!$K1310="Observation",'Care Companion Tracker'!$U1310&lt;&gt;"")),"Discharged &amp; completed",IF(AND('Care Companion Tracker'!$Z1310&lt;&gt;"",'Care Companion Tracker'!$U1310&lt;&gt;"",'Care Companion Tracker'!$W1310=""),"Discharged but no practical", IF(AND('Care Companion Tracker'!$Z1310&lt;&gt;"",'Care Companion Tracker'!$U1310&lt;&gt;"",'Care Companion Tracker'!$K1310="Surgery",'Care Companion Tracker'!$Y1310=""),"Discharged but no evaluation",IF(AND('Care Companion Tracker'!$Z1310&lt;&gt;"",'Care Companion Tracker'!$U1310=""),"Discharged but no class","Completed but not discharged")))))))</f>
        <v>Class not attended</v>
      </c>
      <c r="E1310" s="129" t="str">
        <f>IF(Table4[[#This Row],[DOA (DD/MM/YY)]]="","",TEXT(Table4[[#This Row],[DOA (DD/MM/YY)]],"mmm-yy"))</f>
        <v/>
      </c>
      <c r="F1310" s="148" t="str">
        <f>IF('Patient Admission Report'!H1305="","",'Patient Admission Report'!H1305)</f>
        <v/>
      </c>
      <c r="G1310" s="112" t="str">
        <f>IFERROR(IF('Patient Admission Report'!B1305="","",'Patient Admission Report'!B1305),"")</f>
        <v/>
      </c>
      <c r="H1310" s="68" t="str">
        <f>IFERROR(IF('Patient Admission Report'!C1305="","",'Patient Admission Report'!C1305),"")</f>
        <v/>
      </c>
      <c r="I1310" s="77" t="str">
        <f>IFERROR(IF('Patient Admission Report'!D1305="","",'Patient Admission Report'!D1305),"")</f>
        <v/>
      </c>
      <c r="J1310" s="68" t="str">
        <f>IFERROR(IF('Patient Admission Report'!E1305="","",'Patient Admission Report'!E1305),"")</f>
        <v/>
      </c>
      <c r="K1310" s="68" t="str">
        <f>IFERROR(IF('Patient Admission Report'!F1305="","",'Patient Admission Report'!F1305),"")</f>
        <v/>
      </c>
      <c r="L1310" s="68" t="str">
        <f>IFERROR(IF('Patient Admission Report'!G1305="","",'Patient Admission Report'!G1305),"")</f>
        <v/>
      </c>
      <c r="M1310" s="133" t="str">
        <f>IFERROR(IF('Patient Admission Report'!I1305="","",'Patient Admission Report'!I1305),"")</f>
        <v/>
      </c>
      <c r="N1310" s="124"/>
      <c r="O1310" s="116"/>
      <c r="P1310" s="72"/>
      <c r="Q1310" s="73"/>
      <c r="R1310" s="72"/>
      <c r="S1310" s="72"/>
      <c r="T1310" s="73"/>
      <c r="U1310" s="69"/>
      <c r="V1310" s="69"/>
      <c r="W1310" s="136"/>
      <c r="X1310" s="139"/>
      <c r="Y1310" s="121"/>
      <c r="Z1310" s="143" t="str">
        <f>IFERROR(VLOOKUP('Care Companion Tracker'!$G1310,'Patient Discharge Report'!$B$11:$E$1048576,3,FALSE),"")</f>
        <v/>
      </c>
      <c r="AA1310" s="94" t="str">
        <f>IFERROR(VLOOKUP('Care Companion Tracker'!$G1310,'Patient Discharge Report'!$B$11:$E$1048576,4,FALSE),"")</f>
        <v/>
      </c>
      <c r="AB1310" s="179">
        <f>ROUND(IF('Care Companion Tracker'!$Z1310="",0,('Care Companion Tracker'!$Z1310-'Care Companion Tracker'!$F1310)),0)</f>
        <v>0</v>
      </c>
      <c r="AC1310" s="116"/>
      <c r="AD1310" s="95"/>
    </row>
    <row r="1311" spans="2:30">
      <c r="B1311" s="67">
        <f t="shared" si="40"/>
        <v>1296</v>
      </c>
      <c r="C1311" s="68" t="str">
        <f t="shared" si="41"/>
        <v>Hyderabad</v>
      </c>
      <c r="D1311" s="93" t="str">
        <f>IF(AND('Care Companion Tracker'!$U1311="", 'Care Companion Tracker'!$Z1311=""),"Class not attended", IF(AND('Care Companion Tracker'!$Z1311="",'Care Companion Tracker'!$U1311&lt;&gt;"",$K1311="Surgery",$W1311=""),"Practical Left", IF(AND('Care Companion Tracker'!$Z1311="",'Care Companion Tracker'!$U1311&lt;&gt;"",'Care Companion Tracker'!$K1311="Surgery",'Care Companion Tracker'!$Y1311=""),"Evaluation left",IF(OR(AND('Care Companion Tracker'!$Z1311&lt;&gt;"",'Care Companion Tracker'!$K1311="Surgery",'Care Companion Tracker'!$U1311&lt;&gt;"",'Care Companion Tracker'!$W1311&lt;&gt;"",'Care Companion Tracker'!$Y1311&lt;&gt;""),AND('Care Companion Tracker'!$Z1311&lt;&gt;"",'Care Companion Tracker'!$K1311="Procedure",'Care Companion Tracker'!$U1311&lt;&gt;""),AND('Care Companion Tracker'!$Z1311&lt;&gt;"",'Care Companion Tracker'!$K1311="Observation",'Care Companion Tracker'!$U1311&lt;&gt;"")),"Discharged &amp; completed",IF(AND('Care Companion Tracker'!$Z1311&lt;&gt;"",'Care Companion Tracker'!$U1311&lt;&gt;"",'Care Companion Tracker'!$W1311=""),"Discharged but no practical", IF(AND('Care Companion Tracker'!$Z1311&lt;&gt;"",'Care Companion Tracker'!$U1311&lt;&gt;"",'Care Companion Tracker'!$K1311="Surgery",'Care Companion Tracker'!$Y1311=""),"Discharged but no evaluation",IF(AND('Care Companion Tracker'!$Z1311&lt;&gt;"",'Care Companion Tracker'!$U1311=""),"Discharged but no class","Completed but not discharged")))))))</f>
        <v>Class not attended</v>
      </c>
      <c r="E1311" s="129" t="str">
        <f>IF(Table4[[#This Row],[DOA (DD/MM/YY)]]="","",TEXT(Table4[[#This Row],[DOA (DD/MM/YY)]],"mmm-yy"))</f>
        <v/>
      </c>
      <c r="F1311" s="148" t="str">
        <f>IF('Patient Admission Report'!H1306="","",'Patient Admission Report'!H1306)</f>
        <v/>
      </c>
      <c r="G1311" s="112" t="str">
        <f>IFERROR(IF('Patient Admission Report'!B1306="","",'Patient Admission Report'!B1306),"")</f>
        <v/>
      </c>
      <c r="H1311" s="70" t="str">
        <f>IFERROR(IF('Patient Admission Report'!C1306="","",'Patient Admission Report'!C1306),"")</f>
        <v/>
      </c>
      <c r="I1311" s="77" t="str">
        <f>IFERROR(IF('Patient Admission Report'!D1306="","",'Patient Admission Report'!D1306),"")</f>
        <v/>
      </c>
      <c r="J1311" s="70" t="str">
        <f>IFERROR(IF('Patient Admission Report'!E1306="","",'Patient Admission Report'!E1306),"")</f>
        <v/>
      </c>
      <c r="K1311" s="70" t="str">
        <f>IFERROR(IF('Patient Admission Report'!F1306="","",'Patient Admission Report'!F1306),"")</f>
        <v/>
      </c>
      <c r="L1311" s="70" t="str">
        <f>IFERROR(IF('Patient Admission Report'!G1306="","",'Patient Admission Report'!G1306),"")</f>
        <v/>
      </c>
      <c r="M1311" s="134" t="str">
        <f>IFERROR(IF('Patient Admission Report'!I1306="","",'Patient Admission Report'!I1306),"")</f>
        <v/>
      </c>
      <c r="N1311" s="124"/>
      <c r="O1311" s="116"/>
      <c r="P1311" s="72"/>
      <c r="Q1311" s="73"/>
      <c r="R1311" s="72"/>
      <c r="S1311" s="72"/>
      <c r="T1311" s="73"/>
      <c r="U1311" s="69"/>
      <c r="V1311" s="69"/>
      <c r="W1311" s="136"/>
      <c r="X1311" s="139"/>
      <c r="Y1311" s="121"/>
      <c r="Z1311" s="143" t="str">
        <f>IFERROR(VLOOKUP('Care Companion Tracker'!$G1311,'Patient Discharge Report'!$B$11:$E$1048576,3,FALSE),"")</f>
        <v/>
      </c>
      <c r="AA1311" s="94" t="str">
        <f>IFERROR(VLOOKUP('Care Companion Tracker'!$G1311,'Patient Discharge Report'!$B$11:$E$1048576,4,FALSE),"")</f>
        <v/>
      </c>
      <c r="AB1311" s="179">
        <f>ROUND(IF('Care Companion Tracker'!$Z1311="",0,('Care Companion Tracker'!$Z1311-'Care Companion Tracker'!$F1311)),0)</f>
        <v>0</v>
      </c>
      <c r="AC1311" s="116"/>
      <c r="AD1311" s="95"/>
    </row>
    <row r="1312" spans="2:30">
      <c r="B1312" s="67">
        <f t="shared" si="40"/>
        <v>1297</v>
      </c>
      <c r="C1312" s="68" t="str">
        <f t="shared" si="41"/>
        <v>Hyderabad</v>
      </c>
      <c r="D1312" s="93" t="str">
        <f>IF(AND('Care Companion Tracker'!$U1312="", 'Care Companion Tracker'!$Z1312=""),"Class not attended", IF(AND('Care Companion Tracker'!$Z1312="",'Care Companion Tracker'!$U1312&lt;&gt;"",$K1312="Surgery",$W1312=""),"Practical Left", IF(AND('Care Companion Tracker'!$Z1312="",'Care Companion Tracker'!$U1312&lt;&gt;"",'Care Companion Tracker'!$K1312="Surgery",'Care Companion Tracker'!$Y1312=""),"Evaluation left",IF(OR(AND('Care Companion Tracker'!$Z1312&lt;&gt;"",'Care Companion Tracker'!$K1312="Surgery",'Care Companion Tracker'!$U1312&lt;&gt;"",'Care Companion Tracker'!$W1312&lt;&gt;"",'Care Companion Tracker'!$Y1312&lt;&gt;""),AND('Care Companion Tracker'!$Z1312&lt;&gt;"",'Care Companion Tracker'!$K1312="Procedure",'Care Companion Tracker'!$U1312&lt;&gt;""),AND('Care Companion Tracker'!$Z1312&lt;&gt;"",'Care Companion Tracker'!$K1312="Observation",'Care Companion Tracker'!$U1312&lt;&gt;"")),"Discharged &amp; completed",IF(AND('Care Companion Tracker'!$Z1312&lt;&gt;"",'Care Companion Tracker'!$U1312&lt;&gt;"",'Care Companion Tracker'!$W1312=""),"Discharged but no practical", IF(AND('Care Companion Tracker'!$Z1312&lt;&gt;"",'Care Companion Tracker'!$U1312&lt;&gt;"",'Care Companion Tracker'!$K1312="Surgery",'Care Companion Tracker'!$Y1312=""),"Discharged but no evaluation",IF(AND('Care Companion Tracker'!$Z1312&lt;&gt;"",'Care Companion Tracker'!$U1312=""),"Discharged but no class","Completed but not discharged")))))))</f>
        <v>Class not attended</v>
      </c>
      <c r="E1312" s="129" t="str">
        <f>IF(Table4[[#This Row],[DOA (DD/MM/YY)]]="","",TEXT(Table4[[#This Row],[DOA (DD/MM/YY)]],"mmm-yy"))</f>
        <v/>
      </c>
      <c r="F1312" s="148" t="str">
        <f>IF('Patient Admission Report'!H1307="","",'Patient Admission Report'!H1307)</f>
        <v/>
      </c>
      <c r="G1312" s="112" t="str">
        <f>IFERROR(IF('Patient Admission Report'!B1307="","",'Patient Admission Report'!B1307),"")</f>
        <v/>
      </c>
      <c r="H1312" s="68" t="str">
        <f>IFERROR(IF('Patient Admission Report'!C1307="","",'Patient Admission Report'!C1307),"")</f>
        <v/>
      </c>
      <c r="I1312" s="77" t="str">
        <f>IFERROR(IF('Patient Admission Report'!D1307="","",'Patient Admission Report'!D1307),"")</f>
        <v/>
      </c>
      <c r="J1312" s="68" t="str">
        <f>IFERROR(IF('Patient Admission Report'!E1307="","",'Patient Admission Report'!E1307),"")</f>
        <v/>
      </c>
      <c r="K1312" s="68" t="str">
        <f>IFERROR(IF('Patient Admission Report'!F1307="","",'Patient Admission Report'!F1307),"")</f>
        <v/>
      </c>
      <c r="L1312" s="68" t="str">
        <f>IFERROR(IF('Patient Admission Report'!G1307="","",'Patient Admission Report'!G1307),"")</f>
        <v/>
      </c>
      <c r="M1312" s="133" t="str">
        <f>IFERROR(IF('Patient Admission Report'!I1307="","",'Patient Admission Report'!I1307),"")</f>
        <v/>
      </c>
      <c r="N1312" s="124"/>
      <c r="O1312" s="116"/>
      <c r="P1312" s="72"/>
      <c r="Q1312" s="73"/>
      <c r="R1312" s="72"/>
      <c r="S1312" s="72"/>
      <c r="T1312" s="73"/>
      <c r="U1312" s="69"/>
      <c r="V1312" s="69"/>
      <c r="W1312" s="136"/>
      <c r="X1312" s="139"/>
      <c r="Y1312" s="121"/>
      <c r="Z1312" s="143" t="str">
        <f>IFERROR(VLOOKUP('Care Companion Tracker'!$G1312,'Patient Discharge Report'!$B$11:$E$1048576,3,FALSE),"")</f>
        <v/>
      </c>
      <c r="AA1312" s="94" t="str">
        <f>IFERROR(VLOOKUP('Care Companion Tracker'!$G1312,'Patient Discharge Report'!$B$11:$E$1048576,4,FALSE),"")</f>
        <v/>
      </c>
      <c r="AB1312" s="179">
        <f>ROUND(IF('Care Companion Tracker'!$Z1312="",0,('Care Companion Tracker'!$Z1312-'Care Companion Tracker'!$F1312)),0)</f>
        <v>0</v>
      </c>
      <c r="AC1312" s="116"/>
      <c r="AD1312" s="95"/>
    </row>
    <row r="1313" spans="2:30">
      <c r="B1313" s="67">
        <f t="shared" si="40"/>
        <v>1298</v>
      </c>
      <c r="C1313" s="68" t="str">
        <f t="shared" si="41"/>
        <v>Hyderabad</v>
      </c>
      <c r="D1313" s="93" t="str">
        <f>IF(AND('Care Companion Tracker'!$U1313="", 'Care Companion Tracker'!$Z1313=""),"Class not attended", IF(AND('Care Companion Tracker'!$Z1313="",'Care Companion Tracker'!$U1313&lt;&gt;"",$K1313="Surgery",$W1313=""),"Practical Left", IF(AND('Care Companion Tracker'!$Z1313="",'Care Companion Tracker'!$U1313&lt;&gt;"",'Care Companion Tracker'!$K1313="Surgery",'Care Companion Tracker'!$Y1313=""),"Evaluation left",IF(OR(AND('Care Companion Tracker'!$Z1313&lt;&gt;"",'Care Companion Tracker'!$K1313="Surgery",'Care Companion Tracker'!$U1313&lt;&gt;"",'Care Companion Tracker'!$W1313&lt;&gt;"",'Care Companion Tracker'!$Y1313&lt;&gt;""),AND('Care Companion Tracker'!$Z1313&lt;&gt;"",'Care Companion Tracker'!$K1313="Procedure",'Care Companion Tracker'!$U1313&lt;&gt;""),AND('Care Companion Tracker'!$Z1313&lt;&gt;"",'Care Companion Tracker'!$K1313="Observation",'Care Companion Tracker'!$U1313&lt;&gt;"")),"Discharged &amp; completed",IF(AND('Care Companion Tracker'!$Z1313&lt;&gt;"",'Care Companion Tracker'!$U1313&lt;&gt;"",'Care Companion Tracker'!$W1313=""),"Discharged but no practical", IF(AND('Care Companion Tracker'!$Z1313&lt;&gt;"",'Care Companion Tracker'!$U1313&lt;&gt;"",'Care Companion Tracker'!$K1313="Surgery",'Care Companion Tracker'!$Y1313=""),"Discharged but no evaluation",IF(AND('Care Companion Tracker'!$Z1313&lt;&gt;"",'Care Companion Tracker'!$U1313=""),"Discharged but no class","Completed but not discharged")))))))</f>
        <v>Class not attended</v>
      </c>
      <c r="E1313" s="129" t="str">
        <f>IF(Table4[[#This Row],[DOA (DD/MM/YY)]]="","",TEXT(Table4[[#This Row],[DOA (DD/MM/YY)]],"mmm-yy"))</f>
        <v/>
      </c>
      <c r="F1313" s="148" t="str">
        <f>IF('Patient Admission Report'!H1308="","",'Patient Admission Report'!H1308)</f>
        <v/>
      </c>
      <c r="G1313" s="112" t="str">
        <f>IFERROR(IF('Patient Admission Report'!B1308="","",'Patient Admission Report'!B1308),"")</f>
        <v/>
      </c>
      <c r="H1313" s="68" t="str">
        <f>IFERROR(IF('Patient Admission Report'!C1308="","",'Patient Admission Report'!C1308),"")</f>
        <v/>
      </c>
      <c r="I1313" s="77" t="str">
        <f>IFERROR(IF('Patient Admission Report'!D1308="","",'Patient Admission Report'!D1308),"")</f>
        <v/>
      </c>
      <c r="J1313" s="68" t="str">
        <f>IFERROR(IF('Patient Admission Report'!E1308="","",'Patient Admission Report'!E1308),"")</f>
        <v/>
      </c>
      <c r="K1313" s="68" t="str">
        <f>IFERROR(IF('Patient Admission Report'!F1308="","",'Patient Admission Report'!F1308),"")</f>
        <v/>
      </c>
      <c r="L1313" s="68" t="str">
        <f>IFERROR(IF('Patient Admission Report'!G1308="","",'Patient Admission Report'!G1308),"")</f>
        <v/>
      </c>
      <c r="M1313" s="133" t="str">
        <f>IFERROR(IF('Patient Admission Report'!I1308="","",'Patient Admission Report'!I1308),"")</f>
        <v/>
      </c>
      <c r="N1313" s="124"/>
      <c r="O1313" s="116"/>
      <c r="P1313" s="72"/>
      <c r="Q1313" s="73"/>
      <c r="R1313" s="72"/>
      <c r="S1313" s="72"/>
      <c r="T1313" s="73"/>
      <c r="U1313" s="69"/>
      <c r="V1313" s="69"/>
      <c r="W1313" s="136"/>
      <c r="X1313" s="139"/>
      <c r="Y1313" s="121"/>
      <c r="Z1313" s="143" t="str">
        <f>IFERROR(VLOOKUP('Care Companion Tracker'!$G1313,'Patient Discharge Report'!$B$11:$E$1048576,3,FALSE),"")</f>
        <v/>
      </c>
      <c r="AA1313" s="94" t="str">
        <f>IFERROR(VLOOKUP('Care Companion Tracker'!$G1313,'Patient Discharge Report'!$B$11:$E$1048576,4,FALSE),"")</f>
        <v/>
      </c>
      <c r="AB1313" s="179">
        <f>ROUND(IF('Care Companion Tracker'!$Z1313="",0,('Care Companion Tracker'!$Z1313-'Care Companion Tracker'!$F1313)),0)</f>
        <v>0</v>
      </c>
      <c r="AC1313" s="116"/>
      <c r="AD1313" s="95"/>
    </row>
    <row r="1314" spans="2:30">
      <c r="B1314" s="67">
        <f t="shared" si="40"/>
        <v>1299</v>
      </c>
      <c r="C1314" s="68" t="str">
        <f t="shared" si="41"/>
        <v>Hyderabad</v>
      </c>
      <c r="D1314" s="93" t="str">
        <f>IF(AND('Care Companion Tracker'!$U1314="", 'Care Companion Tracker'!$Z1314=""),"Class not attended", IF(AND('Care Companion Tracker'!$Z1314="",'Care Companion Tracker'!$U1314&lt;&gt;"",$K1314="Surgery",$W1314=""),"Practical Left", IF(AND('Care Companion Tracker'!$Z1314="",'Care Companion Tracker'!$U1314&lt;&gt;"",'Care Companion Tracker'!$K1314="Surgery",'Care Companion Tracker'!$Y1314=""),"Evaluation left",IF(OR(AND('Care Companion Tracker'!$Z1314&lt;&gt;"",'Care Companion Tracker'!$K1314="Surgery",'Care Companion Tracker'!$U1314&lt;&gt;"",'Care Companion Tracker'!$W1314&lt;&gt;"",'Care Companion Tracker'!$Y1314&lt;&gt;""),AND('Care Companion Tracker'!$Z1314&lt;&gt;"",'Care Companion Tracker'!$K1314="Procedure",'Care Companion Tracker'!$U1314&lt;&gt;""),AND('Care Companion Tracker'!$Z1314&lt;&gt;"",'Care Companion Tracker'!$K1314="Observation",'Care Companion Tracker'!$U1314&lt;&gt;"")),"Discharged &amp; completed",IF(AND('Care Companion Tracker'!$Z1314&lt;&gt;"",'Care Companion Tracker'!$U1314&lt;&gt;"",'Care Companion Tracker'!$W1314=""),"Discharged but no practical", IF(AND('Care Companion Tracker'!$Z1314&lt;&gt;"",'Care Companion Tracker'!$U1314&lt;&gt;"",'Care Companion Tracker'!$K1314="Surgery",'Care Companion Tracker'!$Y1314=""),"Discharged but no evaluation",IF(AND('Care Companion Tracker'!$Z1314&lt;&gt;"",'Care Companion Tracker'!$U1314=""),"Discharged but no class","Completed but not discharged")))))))</f>
        <v>Class not attended</v>
      </c>
      <c r="E1314" s="129" t="str">
        <f>IF(Table4[[#This Row],[DOA (DD/MM/YY)]]="","",TEXT(Table4[[#This Row],[DOA (DD/MM/YY)]],"mmm-yy"))</f>
        <v/>
      </c>
      <c r="F1314" s="148" t="str">
        <f>IF('Patient Admission Report'!H1309="","",'Patient Admission Report'!H1309)</f>
        <v/>
      </c>
      <c r="G1314" s="112" t="str">
        <f>IFERROR(IF('Patient Admission Report'!B1309="","",'Patient Admission Report'!B1309),"")</f>
        <v/>
      </c>
      <c r="H1314" s="68" t="str">
        <f>IFERROR(IF('Patient Admission Report'!C1309="","",'Patient Admission Report'!C1309),"")</f>
        <v/>
      </c>
      <c r="I1314" s="77" t="str">
        <f>IFERROR(IF('Patient Admission Report'!D1309="","",'Patient Admission Report'!D1309),"")</f>
        <v/>
      </c>
      <c r="J1314" s="68" t="str">
        <f>IFERROR(IF('Patient Admission Report'!E1309="","",'Patient Admission Report'!E1309),"")</f>
        <v/>
      </c>
      <c r="K1314" s="68" t="str">
        <f>IFERROR(IF('Patient Admission Report'!F1309="","",'Patient Admission Report'!F1309),"")</f>
        <v/>
      </c>
      <c r="L1314" s="68" t="str">
        <f>IFERROR(IF('Patient Admission Report'!G1309="","",'Patient Admission Report'!G1309),"")</f>
        <v/>
      </c>
      <c r="M1314" s="133" t="str">
        <f>IFERROR(IF('Patient Admission Report'!I1309="","",'Patient Admission Report'!I1309),"")</f>
        <v/>
      </c>
      <c r="N1314" s="124"/>
      <c r="O1314" s="116"/>
      <c r="P1314" s="72"/>
      <c r="Q1314" s="73"/>
      <c r="R1314" s="72"/>
      <c r="S1314" s="72"/>
      <c r="T1314" s="73"/>
      <c r="U1314" s="69"/>
      <c r="V1314" s="69"/>
      <c r="W1314" s="136"/>
      <c r="X1314" s="139"/>
      <c r="Y1314" s="121"/>
      <c r="Z1314" s="143" t="str">
        <f>IFERROR(VLOOKUP('Care Companion Tracker'!$G1314,'Patient Discharge Report'!$B$11:$E$1048576,3,FALSE),"")</f>
        <v/>
      </c>
      <c r="AA1314" s="94" t="str">
        <f>IFERROR(VLOOKUP('Care Companion Tracker'!$G1314,'Patient Discharge Report'!$B$11:$E$1048576,4,FALSE),"")</f>
        <v/>
      </c>
      <c r="AB1314" s="179">
        <f>ROUND(IF('Care Companion Tracker'!$Z1314="",0,('Care Companion Tracker'!$Z1314-'Care Companion Tracker'!$F1314)),0)</f>
        <v>0</v>
      </c>
      <c r="AC1314" s="116"/>
      <c r="AD1314" s="95"/>
    </row>
    <row r="1315" spans="2:30">
      <c r="B1315" s="67">
        <f t="shared" si="40"/>
        <v>1300</v>
      </c>
      <c r="C1315" s="68" t="str">
        <f t="shared" si="41"/>
        <v>Hyderabad</v>
      </c>
      <c r="D1315" s="93" t="str">
        <f>IF(AND('Care Companion Tracker'!$U1315="", 'Care Companion Tracker'!$Z1315=""),"Class not attended", IF(AND('Care Companion Tracker'!$Z1315="",'Care Companion Tracker'!$U1315&lt;&gt;"",$K1315="Surgery",$W1315=""),"Practical Left", IF(AND('Care Companion Tracker'!$Z1315="",'Care Companion Tracker'!$U1315&lt;&gt;"",'Care Companion Tracker'!$K1315="Surgery",'Care Companion Tracker'!$Y1315=""),"Evaluation left",IF(OR(AND('Care Companion Tracker'!$Z1315&lt;&gt;"",'Care Companion Tracker'!$K1315="Surgery",'Care Companion Tracker'!$U1315&lt;&gt;"",'Care Companion Tracker'!$W1315&lt;&gt;"",'Care Companion Tracker'!$Y1315&lt;&gt;""),AND('Care Companion Tracker'!$Z1315&lt;&gt;"",'Care Companion Tracker'!$K1315="Procedure",'Care Companion Tracker'!$U1315&lt;&gt;""),AND('Care Companion Tracker'!$Z1315&lt;&gt;"",'Care Companion Tracker'!$K1315="Observation",'Care Companion Tracker'!$U1315&lt;&gt;"")),"Discharged &amp; completed",IF(AND('Care Companion Tracker'!$Z1315&lt;&gt;"",'Care Companion Tracker'!$U1315&lt;&gt;"",'Care Companion Tracker'!$W1315=""),"Discharged but no practical", IF(AND('Care Companion Tracker'!$Z1315&lt;&gt;"",'Care Companion Tracker'!$U1315&lt;&gt;"",'Care Companion Tracker'!$K1315="Surgery",'Care Companion Tracker'!$Y1315=""),"Discharged but no evaluation",IF(AND('Care Companion Tracker'!$Z1315&lt;&gt;"",'Care Companion Tracker'!$U1315=""),"Discharged but no class","Completed but not discharged")))))))</f>
        <v>Class not attended</v>
      </c>
      <c r="E1315" s="129" t="str">
        <f>IF(Table4[[#This Row],[DOA (DD/MM/YY)]]="","",TEXT(Table4[[#This Row],[DOA (DD/MM/YY)]],"mmm-yy"))</f>
        <v/>
      </c>
      <c r="F1315" s="148" t="str">
        <f>IF('Patient Admission Report'!H1310="","",'Patient Admission Report'!H1310)</f>
        <v/>
      </c>
      <c r="G1315" s="112" t="str">
        <f>IFERROR(IF('Patient Admission Report'!B1310="","",'Patient Admission Report'!B1310),"")</f>
        <v/>
      </c>
      <c r="H1315" s="68" t="str">
        <f>IFERROR(IF('Patient Admission Report'!C1310="","",'Patient Admission Report'!C1310),"")</f>
        <v/>
      </c>
      <c r="I1315" s="77" t="str">
        <f>IFERROR(IF('Patient Admission Report'!D1310="","",'Patient Admission Report'!D1310),"")</f>
        <v/>
      </c>
      <c r="J1315" s="68" t="str">
        <f>IFERROR(IF('Patient Admission Report'!E1310="","",'Patient Admission Report'!E1310),"")</f>
        <v/>
      </c>
      <c r="K1315" s="68" t="str">
        <f>IFERROR(IF('Patient Admission Report'!F1310="","",'Patient Admission Report'!F1310),"")</f>
        <v/>
      </c>
      <c r="L1315" s="68" t="str">
        <f>IFERROR(IF('Patient Admission Report'!G1310="","",'Patient Admission Report'!G1310),"")</f>
        <v/>
      </c>
      <c r="M1315" s="133" t="str">
        <f>IFERROR(IF('Patient Admission Report'!I1310="","",'Patient Admission Report'!I1310),"")</f>
        <v/>
      </c>
      <c r="N1315" s="124"/>
      <c r="O1315" s="116"/>
      <c r="P1315" s="72"/>
      <c r="Q1315" s="73"/>
      <c r="R1315" s="72"/>
      <c r="S1315" s="72"/>
      <c r="T1315" s="73"/>
      <c r="U1315" s="69"/>
      <c r="V1315" s="69"/>
      <c r="W1315" s="136"/>
      <c r="X1315" s="139"/>
      <c r="Y1315" s="121"/>
      <c r="Z1315" s="143" t="str">
        <f>IFERROR(VLOOKUP('Care Companion Tracker'!$G1315,'Patient Discharge Report'!$B$11:$E$1048576,3,FALSE),"")</f>
        <v/>
      </c>
      <c r="AA1315" s="94" t="str">
        <f>IFERROR(VLOOKUP('Care Companion Tracker'!$G1315,'Patient Discharge Report'!$B$11:$E$1048576,4,FALSE),"")</f>
        <v/>
      </c>
      <c r="AB1315" s="179">
        <f>ROUND(IF('Care Companion Tracker'!$Z1315="",0,('Care Companion Tracker'!$Z1315-'Care Companion Tracker'!$F1315)),0)</f>
        <v>0</v>
      </c>
      <c r="AC1315" s="116"/>
      <c r="AD1315" s="95"/>
    </row>
    <row r="1316" spans="2:30">
      <c r="B1316" s="67">
        <f t="shared" si="40"/>
        <v>1301</v>
      </c>
      <c r="C1316" s="68" t="str">
        <f t="shared" si="41"/>
        <v>Hyderabad</v>
      </c>
      <c r="D1316" s="93" t="str">
        <f>IF(AND('Care Companion Tracker'!$U1316="", 'Care Companion Tracker'!$Z1316=""),"Class not attended", IF(AND('Care Companion Tracker'!$Z1316="",'Care Companion Tracker'!$U1316&lt;&gt;"",$K1316="Surgery",$W1316=""),"Practical Left", IF(AND('Care Companion Tracker'!$Z1316="",'Care Companion Tracker'!$U1316&lt;&gt;"",'Care Companion Tracker'!$K1316="Surgery",'Care Companion Tracker'!$Y1316=""),"Evaluation left",IF(OR(AND('Care Companion Tracker'!$Z1316&lt;&gt;"",'Care Companion Tracker'!$K1316="Surgery",'Care Companion Tracker'!$U1316&lt;&gt;"",'Care Companion Tracker'!$W1316&lt;&gt;"",'Care Companion Tracker'!$Y1316&lt;&gt;""),AND('Care Companion Tracker'!$Z1316&lt;&gt;"",'Care Companion Tracker'!$K1316="Procedure",'Care Companion Tracker'!$U1316&lt;&gt;""),AND('Care Companion Tracker'!$Z1316&lt;&gt;"",'Care Companion Tracker'!$K1316="Observation",'Care Companion Tracker'!$U1316&lt;&gt;"")),"Discharged &amp; completed",IF(AND('Care Companion Tracker'!$Z1316&lt;&gt;"",'Care Companion Tracker'!$U1316&lt;&gt;"",'Care Companion Tracker'!$W1316=""),"Discharged but no practical", IF(AND('Care Companion Tracker'!$Z1316&lt;&gt;"",'Care Companion Tracker'!$U1316&lt;&gt;"",'Care Companion Tracker'!$K1316="Surgery",'Care Companion Tracker'!$Y1316=""),"Discharged but no evaluation",IF(AND('Care Companion Tracker'!$Z1316&lt;&gt;"",'Care Companion Tracker'!$U1316=""),"Discharged but no class","Completed but not discharged")))))))</f>
        <v>Class not attended</v>
      </c>
      <c r="E1316" s="129" t="str">
        <f>IF(Table4[[#This Row],[DOA (DD/MM/YY)]]="","",TEXT(Table4[[#This Row],[DOA (DD/MM/YY)]],"mmm-yy"))</f>
        <v/>
      </c>
      <c r="F1316" s="148" t="str">
        <f>IF('Patient Admission Report'!H1311="","",'Patient Admission Report'!H1311)</f>
        <v/>
      </c>
      <c r="G1316" s="112" t="str">
        <f>IFERROR(IF('Patient Admission Report'!B1311="","",'Patient Admission Report'!B1311),"")</f>
        <v/>
      </c>
      <c r="H1316" s="68" t="str">
        <f>IFERROR(IF('Patient Admission Report'!C1311="","",'Patient Admission Report'!C1311),"")</f>
        <v/>
      </c>
      <c r="I1316" s="77" t="str">
        <f>IFERROR(IF('Patient Admission Report'!D1311="","",'Patient Admission Report'!D1311),"")</f>
        <v/>
      </c>
      <c r="J1316" s="68" t="str">
        <f>IFERROR(IF('Patient Admission Report'!E1311="","",'Patient Admission Report'!E1311),"")</f>
        <v/>
      </c>
      <c r="K1316" s="68" t="str">
        <f>IFERROR(IF('Patient Admission Report'!F1311="","",'Patient Admission Report'!F1311),"")</f>
        <v/>
      </c>
      <c r="L1316" s="68" t="str">
        <f>IFERROR(IF('Patient Admission Report'!G1311="","",'Patient Admission Report'!G1311),"")</f>
        <v/>
      </c>
      <c r="M1316" s="133" t="str">
        <f>IFERROR(IF('Patient Admission Report'!I1311="","",'Patient Admission Report'!I1311),"")</f>
        <v/>
      </c>
      <c r="N1316" s="124"/>
      <c r="O1316" s="116"/>
      <c r="P1316" s="72"/>
      <c r="Q1316" s="73"/>
      <c r="R1316" s="72"/>
      <c r="S1316" s="72"/>
      <c r="T1316" s="73"/>
      <c r="U1316" s="69"/>
      <c r="V1316" s="69"/>
      <c r="W1316" s="136"/>
      <c r="X1316" s="139"/>
      <c r="Y1316" s="121"/>
      <c r="Z1316" s="143" t="str">
        <f>IFERROR(VLOOKUP('Care Companion Tracker'!$G1316,'Patient Discharge Report'!$B$11:$E$1048576,3,FALSE),"")</f>
        <v/>
      </c>
      <c r="AA1316" s="94" t="str">
        <f>IFERROR(VLOOKUP('Care Companion Tracker'!$G1316,'Patient Discharge Report'!$B$11:$E$1048576,4,FALSE),"")</f>
        <v/>
      </c>
      <c r="AB1316" s="179">
        <f>ROUND(IF('Care Companion Tracker'!$Z1316="",0,('Care Companion Tracker'!$Z1316-'Care Companion Tracker'!$F1316)),0)</f>
        <v>0</v>
      </c>
      <c r="AC1316" s="116"/>
      <c r="AD1316" s="95"/>
    </row>
    <row r="1317" spans="2:30">
      <c r="B1317" s="67">
        <f t="shared" si="40"/>
        <v>1302</v>
      </c>
      <c r="C1317" s="68" t="str">
        <f t="shared" si="41"/>
        <v>Hyderabad</v>
      </c>
      <c r="D1317" s="93" t="str">
        <f>IF(AND('Care Companion Tracker'!$U1317="", 'Care Companion Tracker'!$Z1317=""),"Class not attended", IF(AND('Care Companion Tracker'!$Z1317="",'Care Companion Tracker'!$U1317&lt;&gt;"",$K1317="Surgery",$W1317=""),"Practical Left", IF(AND('Care Companion Tracker'!$Z1317="",'Care Companion Tracker'!$U1317&lt;&gt;"",'Care Companion Tracker'!$K1317="Surgery",'Care Companion Tracker'!$Y1317=""),"Evaluation left",IF(OR(AND('Care Companion Tracker'!$Z1317&lt;&gt;"",'Care Companion Tracker'!$K1317="Surgery",'Care Companion Tracker'!$U1317&lt;&gt;"",'Care Companion Tracker'!$W1317&lt;&gt;"",'Care Companion Tracker'!$Y1317&lt;&gt;""),AND('Care Companion Tracker'!$Z1317&lt;&gt;"",'Care Companion Tracker'!$K1317="Procedure",'Care Companion Tracker'!$U1317&lt;&gt;""),AND('Care Companion Tracker'!$Z1317&lt;&gt;"",'Care Companion Tracker'!$K1317="Observation",'Care Companion Tracker'!$U1317&lt;&gt;"")),"Discharged &amp; completed",IF(AND('Care Companion Tracker'!$Z1317&lt;&gt;"",'Care Companion Tracker'!$U1317&lt;&gt;"",'Care Companion Tracker'!$W1317=""),"Discharged but no practical", IF(AND('Care Companion Tracker'!$Z1317&lt;&gt;"",'Care Companion Tracker'!$U1317&lt;&gt;"",'Care Companion Tracker'!$K1317="Surgery",'Care Companion Tracker'!$Y1317=""),"Discharged but no evaluation",IF(AND('Care Companion Tracker'!$Z1317&lt;&gt;"",'Care Companion Tracker'!$U1317=""),"Discharged but no class","Completed but not discharged")))))))</f>
        <v>Class not attended</v>
      </c>
      <c r="E1317" s="129" t="str">
        <f>IF(Table4[[#This Row],[DOA (DD/MM/YY)]]="","",TEXT(Table4[[#This Row],[DOA (DD/MM/YY)]],"mmm-yy"))</f>
        <v/>
      </c>
      <c r="F1317" s="148" t="str">
        <f>IF('Patient Admission Report'!H1312="","",'Patient Admission Report'!H1312)</f>
        <v/>
      </c>
      <c r="G1317" s="112" t="str">
        <f>IFERROR(IF('Patient Admission Report'!B1312="","",'Patient Admission Report'!B1312),"")</f>
        <v/>
      </c>
      <c r="H1317" s="68" t="str">
        <f>IFERROR(IF('Patient Admission Report'!C1312="","",'Patient Admission Report'!C1312),"")</f>
        <v/>
      </c>
      <c r="I1317" s="77" t="str">
        <f>IFERROR(IF('Patient Admission Report'!D1312="","",'Patient Admission Report'!D1312),"")</f>
        <v/>
      </c>
      <c r="J1317" s="68" t="str">
        <f>IFERROR(IF('Patient Admission Report'!E1312="","",'Patient Admission Report'!E1312),"")</f>
        <v/>
      </c>
      <c r="K1317" s="68" t="str">
        <f>IFERROR(IF('Patient Admission Report'!F1312="","",'Patient Admission Report'!F1312),"")</f>
        <v/>
      </c>
      <c r="L1317" s="68" t="str">
        <f>IFERROR(IF('Patient Admission Report'!G1312="","",'Patient Admission Report'!G1312),"")</f>
        <v/>
      </c>
      <c r="M1317" s="133" t="str">
        <f>IFERROR(IF('Patient Admission Report'!I1312="","",'Patient Admission Report'!I1312),"")</f>
        <v/>
      </c>
      <c r="N1317" s="124"/>
      <c r="O1317" s="116"/>
      <c r="P1317" s="72"/>
      <c r="Q1317" s="73"/>
      <c r="R1317" s="72"/>
      <c r="S1317" s="72"/>
      <c r="T1317" s="73"/>
      <c r="U1317" s="69"/>
      <c r="V1317" s="69"/>
      <c r="W1317" s="136"/>
      <c r="X1317" s="139"/>
      <c r="Y1317" s="121"/>
      <c r="Z1317" s="143" t="str">
        <f>IFERROR(VLOOKUP('Care Companion Tracker'!$G1317,'Patient Discharge Report'!$B$11:$E$1048576,3,FALSE),"")</f>
        <v/>
      </c>
      <c r="AA1317" s="94" t="str">
        <f>IFERROR(VLOOKUP('Care Companion Tracker'!$G1317,'Patient Discharge Report'!$B$11:$E$1048576,4,FALSE),"")</f>
        <v/>
      </c>
      <c r="AB1317" s="179">
        <f>ROUND(IF('Care Companion Tracker'!$Z1317="",0,('Care Companion Tracker'!$Z1317-'Care Companion Tracker'!$F1317)),0)</f>
        <v>0</v>
      </c>
      <c r="AC1317" s="116"/>
      <c r="AD1317" s="95"/>
    </row>
    <row r="1318" spans="2:30">
      <c r="B1318" s="67">
        <f t="shared" si="40"/>
        <v>1303</v>
      </c>
      <c r="C1318" s="68" t="str">
        <f t="shared" si="41"/>
        <v>Hyderabad</v>
      </c>
      <c r="D1318" s="93" t="str">
        <f>IF(AND('Care Companion Tracker'!$U1318="", 'Care Companion Tracker'!$Z1318=""),"Class not attended", IF(AND('Care Companion Tracker'!$Z1318="",'Care Companion Tracker'!$U1318&lt;&gt;"",$K1318="Surgery",$W1318=""),"Practical Left", IF(AND('Care Companion Tracker'!$Z1318="",'Care Companion Tracker'!$U1318&lt;&gt;"",'Care Companion Tracker'!$K1318="Surgery",'Care Companion Tracker'!$Y1318=""),"Evaluation left",IF(OR(AND('Care Companion Tracker'!$Z1318&lt;&gt;"",'Care Companion Tracker'!$K1318="Surgery",'Care Companion Tracker'!$U1318&lt;&gt;"",'Care Companion Tracker'!$W1318&lt;&gt;"",'Care Companion Tracker'!$Y1318&lt;&gt;""),AND('Care Companion Tracker'!$Z1318&lt;&gt;"",'Care Companion Tracker'!$K1318="Procedure",'Care Companion Tracker'!$U1318&lt;&gt;""),AND('Care Companion Tracker'!$Z1318&lt;&gt;"",'Care Companion Tracker'!$K1318="Observation",'Care Companion Tracker'!$U1318&lt;&gt;"")),"Discharged &amp; completed",IF(AND('Care Companion Tracker'!$Z1318&lt;&gt;"",'Care Companion Tracker'!$U1318&lt;&gt;"",'Care Companion Tracker'!$W1318=""),"Discharged but no practical", IF(AND('Care Companion Tracker'!$Z1318&lt;&gt;"",'Care Companion Tracker'!$U1318&lt;&gt;"",'Care Companion Tracker'!$K1318="Surgery",'Care Companion Tracker'!$Y1318=""),"Discharged but no evaluation",IF(AND('Care Companion Tracker'!$Z1318&lt;&gt;"",'Care Companion Tracker'!$U1318=""),"Discharged but no class","Completed but not discharged")))))))</f>
        <v>Class not attended</v>
      </c>
      <c r="E1318" s="129" t="str">
        <f>IF(Table4[[#This Row],[DOA (DD/MM/YY)]]="","",TEXT(Table4[[#This Row],[DOA (DD/MM/YY)]],"mmm-yy"))</f>
        <v/>
      </c>
      <c r="F1318" s="148" t="str">
        <f>IF('Patient Admission Report'!H1313="","",'Patient Admission Report'!H1313)</f>
        <v/>
      </c>
      <c r="G1318" s="112" t="str">
        <f>IFERROR(IF('Patient Admission Report'!B1313="","",'Patient Admission Report'!B1313),"")</f>
        <v/>
      </c>
      <c r="H1318" s="68" t="str">
        <f>IFERROR(IF('Patient Admission Report'!C1313="","",'Patient Admission Report'!C1313),"")</f>
        <v/>
      </c>
      <c r="I1318" s="77" t="str">
        <f>IFERROR(IF('Patient Admission Report'!D1313="","",'Patient Admission Report'!D1313),"")</f>
        <v/>
      </c>
      <c r="J1318" s="68" t="str">
        <f>IFERROR(IF('Patient Admission Report'!E1313="","",'Patient Admission Report'!E1313),"")</f>
        <v/>
      </c>
      <c r="K1318" s="68" t="str">
        <f>IFERROR(IF('Patient Admission Report'!F1313="","",'Patient Admission Report'!F1313),"")</f>
        <v/>
      </c>
      <c r="L1318" s="68" t="str">
        <f>IFERROR(IF('Patient Admission Report'!G1313="","",'Patient Admission Report'!G1313),"")</f>
        <v/>
      </c>
      <c r="M1318" s="133" t="str">
        <f>IFERROR(IF('Patient Admission Report'!I1313="","",'Patient Admission Report'!I1313),"")</f>
        <v/>
      </c>
      <c r="N1318" s="124"/>
      <c r="O1318" s="116"/>
      <c r="P1318" s="72"/>
      <c r="Q1318" s="73"/>
      <c r="R1318" s="72"/>
      <c r="S1318" s="72"/>
      <c r="T1318" s="73"/>
      <c r="U1318" s="69"/>
      <c r="V1318" s="69"/>
      <c r="W1318" s="136"/>
      <c r="X1318" s="139"/>
      <c r="Y1318" s="121"/>
      <c r="Z1318" s="143" t="str">
        <f>IFERROR(VLOOKUP('Care Companion Tracker'!$G1318,'Patient Discharge Report'!$B$11:$E$1048576,3,FALSE),"")</f>
        <v/>
      </c>
      <c r="AA1318" s="94" t="str">
        <f>IFERROR(VLOOKUP('Care Companion Tracker'!$G1318,'Patient Discharge Report'!$B$11:$E$1048576,4,FALSE),"")</f>
        <v/>
      </c>
      <c r="AB1318" s="179">
        <f>ROUND(IF('Care Companion Tracker'!$Z1318="",0,('Care Companion Tracker'!$Z1318-'Care Companion Tracker'!$F1318)),0)</f>
        <v>0</v>
      </c>
      <c r="AC1318" s="116"/>
      <c r="AD1318" s="95"/>
    </row>
    <row r="1319" spans="2:30">
      <c r="B1319" s="67">
        <f t="shared" si="40"/>
        <v>1304</v>
      </c>
      <c r="C1319" s="68" t="str">
        <f t="shared" si="41"/>
        <v>Hyderabad</v>
      </c>
      <c r="D1319" s="93" t="str">
        <f>IF(AND('Care Companion Tracker'!$U1319="", 'Care Companion Tracker'!$Z1319=""),"Class not attended", IF(AND('Care Companion Tracker'!$Z1319="",'Care Companion Tracker'!$U1319&lt;&gt;"",$K1319="Surgery",$W1319=""),"Practical Left", IF(AND('Care Companion Tracker'!$Z1319="",'Care Companion Tracker'!$U1319&lt;&gt;"",'Care Companion Tracker'!$K1319="Surgery",'Care Companion Tracker'!$Y1319=""),"Evaluation left",IF(OR(AND('Care Companion Tracker'!$Z1319&lt;&gt;"",'Care Companion Tracker'!$K1319="Surgery",'Care Companion Tracker'!$U1319&lt;&gt;"",'Care Companion Tracker'!$W1319&lt;&gt;"",'Care Companion Tracker'!$Y1319&lt;&gt;""),AND('Care Companion Tracker'!$Z1319&lt;&gt;"",'Care Companion Tracker'!$K1319="Procedure",'Care Companion Tracker'!$U1319&lt;&gt;""),AND('Care Companion Tracker'!$Z1319&lt;&gt;"",'Care Companion Tracker'!$K1319="Observation",'Care Companion Tracker'!$U1319&lt;&gt;"")),"Discharged &amp; completed",IF(AND('Care Companion Tracker'!$Z1319&lt;&gt;"",'Care Companion Tracker'!$U1319&lt;&gt;"",'Care Companion Tracker'!$W1319=""),"Discharged but no practical", IF(AND('Care Companion Tracker'!$Z1319&lt;&gt;"",'Care Companion Tracker'!$U1319&lt;&gt;"",'Care Companion Tracker'!$K1319="Surgery",'Care Companion Tracker'!$Y1319=""),"Discharged but no evaluation",IF(AND('Care Companion Tracker'!$Z1319&lt;&gt;"",'Care Companion Tracker'!$U1319=""),"Discharged but no class","Completed but not discharged")))))))</f>
        <v>Class not attended</v>
      </c>
      <c r="E1319" s="129" t="str">
        <f>IF(Table4[[#This Row],[DOA (DD/MM/YY)]]="","",TEXT(Table4[[#This Row],[DOA (DD/MM/YY)]],"mmm-yy"))</f>
        <v/>
      </c>
      <c r="F1319" s="148" t="str">
        <f>IF('Patient Admission Report'!H1314="","",'Patient Admission Report'!H1314)</f>
        <v/>
      </c>
      <c r="G1319" s="112" t="str">
        <f>IFERROR(IF('Patient Admission Report'!B1314="","",'Patient Admission Report'!B1314),"")</f>
        <v/>
      </c>
      <c r="H1319" s="68" t="str">
        <f>IFERROR(IF('Patient Admission Report'!C1314="","",'Patient Admission Report'!C1314),"")</f>
        <v/>
      </c>
      <c r="I1319" s="77" t="str">
        <f>IFERROR(IF('Patient Admission Report'!D1314="","",'Patient Admission Report'!D1314),"")</f>
        <v/>
      </c>
      <c r="J1319" s="68" t="str">
        <f>IFERROR(IF('Patient Admission Report'!E1314="","",'Patient Admission Report'!E1314),"")</f>
        <v/>
      </c>
      <c r="K1319" s="68" t="str">
        <f>IFERROR(IF('Patient Admission Report'!F1314="","",'Patient Admission Report'!F1314),"")</f>
        <v/>
      </c>
      <c r="L1319" s="68" t="str">
        <f>IFERROR(IF('Patient Admission Report'!G1314="","",'Patient Admission Report'!G1314),"")</f>
        <v/>
      </c>
      <c r="M1319" s="133" t="str">
        <f>IFERROR(IF('Patient Admission Report'!I1314="","",'Patient Admission Report'!I1314),"")</f>
        <v/>
      </c>
      <c r="N1319" s="124"/>
      <c r="O1319" s="116"/>
      <c r="P1319" s="72"/>
      <c r="Q1319" s="73"/>
      <c r="R1319" s="72"/>
      <c r="S1319" s="72"/>
      <c r="T1319" s="73"/>
      <c r="U1319" s="69"/>
      <c r="V1319" s="69"/>
      <c r="W1319" s="136"/>
      <c r="X1319" s="139"/>
      <c r="Y1319" s="121"/>
      <c r="Z1319" s="143" t="str">
        <f>IFERROR(VLOOKUP('Care Companion Tracker'!$G1319,'Patient Discharge Report'!$B$11:$E$1048576,3,FALSE),"")</f>
        <v/>
      </c>
      <c r="AA1319" s="94" t="str">
        <f>IFERROR(VLOOKUP('Care Companion Tracker'!$G1319,'Patient Discharge Report'!$B$11:$E$1048576,4,FALSE),"")</f>
        <v/>
      </c>
      <c r="AB1319" s="179">
        <f>ROUND(IF('Care Companion Tracker'!$Z1319="",0,('Care Companion Tracker'!$Z1319-'Care Companion Tracker'!$F1319)),0)</f>
        <v>0</v>
      </c>
      <c r="AC1319" s="116"/>
      <c r="AD1319" s="95"/>
    </row>
    <row r="1320" spans="2:30">
      <c r="B1320" s="67">
        <f t="shared" si="40"/>
        <v>1305</v>
      </c>
      <c r="C1320" s="68" t="str">
        <f t="shared" si="41"/>
        <v>Hyderabad</v>
      </c>
      <c r="D1320" s="93" t="str">
        <f>IF(AND('Care Companion Tracker'!$U1320="", 'Care Companion Tracker'!$Z1320=""),"Class not attended", IF(AND('Care Companion Tracker'!$Z1320="",'Care Companion Tracker'!$U1320&lt;&gt;"",$K1320="Surgery",$W1320=""),"Practical Left", IF(AND('Care Companion Tracker'!$Z1320="",'Care Companion Tracker'!$U1320&lt;&gt;"",'Care Companion Tracker'!$K1320="Surgery",'Care Companion Tracker'!$Y1320=""),"Evaluation left",IF(OR(AND('Care Companion Tracker'!$Z1320&lt;&gt;"",'Care Companion Tracker'!$K1320="Surgery",'Care Companion Tracker'!$U1320&lt;&gt;"",'Care Companion Tracker'!$W1320&lt;&gt;"",'Care Companion Tracker'!$Y1320&lt;&gt;""),AND('Care Companion Tracker'!$Z1320&lt;&gt;"",'Care Companion Tracker'!$K1320="Procedure",'Care Companion Tracker'!$U1320&lt;&gt;""),AND('Care Companion Tracker'!$Z1320&lt;&gt;"",'Care Companion Tracker'!$K1320="Observation",'Care Companion Tracker'!$U1320&lt;&gt;"")),"Discharged &amp; completed",IF(AND('Care Companion Tracker'!$Z1320&lt;&gt;"",'Care Companion Tracker'!$U1320&lt;&gt;"",'Care Companion Tracker'!$W1320=""),"Discharged but no practical", IF(AND('Care Companion Tracker'!$Z1320&lt;&gt;"",'Care Companion Tracker'!$U1320&lt;&gt;"",'Care Companion Tracker'!$K1320="Surgery",'Care Companion Tracker'!$Y1320=""),"Discharged but no evaluation",IF(AND('Care Companion Tracker'!$Z1320&lt;&gt;"",'Care Companion Tracker'!$U1320=""),"Discharged but no class","Completed but not discharged")))))))</f>
        <v>Class not attended</v>
      </c>
      <c r="E1320" s="129" t="str">
        <f>IF(Table4[[#This Row],[DOA (DD/MM/YY)]]="","",TEXT(Table4[[#This Row],[DOA (DD/MM/YY)]],"mmm-yy"))</f>
        <v/>
      </c>
      <c r="F1320" s="148" t="str">
        <f>IF('Patient Admission Report'!H1315="","",'Patient Admission Report'!H1315)</f>
        <v/>
      </c>
      <c r="G1320" s="112" t="str">
        <f>IFERROR(IF('Patient Admission Report'!B1315="","",'Patient Admission Report'!B1315),"")</f>
        <v/>
      </c>
      <c r="H1320" s="68" t="str">
        <f>IFERROR(IF('Patient Admission Report'!C1315="","",'Patient Admission Report'!C1315),"")</f>
        <v/>
      </c>
      <c r="I1320" s="77" t="str">
        <f>IFERROR(IF('Patient Admission Report'!D1315="","",'Patient Admission Report'!D1315),"")</f>
        <v/>
      </c>
      <c r="J1320" s="68" t="str">
        <f>IFERROR(IF('Patient Admission Report'!E1315="","",'Patient Admission Report'!E1315),"")</f>
        <v/>
      </c>
      <c r="K1320" s="68" t="str">
        <f>IFERROR(IF('Patient Admission Report'!F1315="","",'Patient Admission Report'!F1315),"")</f>
        <v/>
      </c>
      <c r="L1320" s="68" t="str">
        <f>IFERROR(IF('Patient Admission Report'!G1315="","",'Patient Admission Report'!G1315),"")</f>
        <v/>
      </c>
      <c r="M1320" s="133" t="str">
        <f>IFERROR(IF('Patient Admission Report'!I1315="","",'Patient Admission Report'!I1315),"")</f>
        <v/>
      </c>
      <c r="N1320" s="124"/>
      <c r="O1320" s="116"/>
      <c r="P1320" s="72"/>
      <c r="Q1320" s="73"/>
      <c r="R1320" s="72"/>
      <c r="S1320" s="72"/>
      <c r="T1320" s="73"/>
      <c r="U1320" s="69"/>
      <c r="V1320" s="69"/>
      <c r="W1320" s="136"/>
      <c r="X1320" s="139"/>
      <c r="Y1320" s="121"/>
      <c r="Z1320" s="143" t="str">
        <f>IFERROR(VLOOKUP('Care Companion Tracker'!$G1320,'Patient Discharge Report'!$B$11:$E$1048576,3,FALSE),"")</f>
        <v/>
      </c>
      <c r="AA1320" s="94" t="str">
        <f>IFERROR(VLOOKUP('Care Companion Tracker'!$G1320,'Patient Discharge Report'!$B$11:$E$1048576,4,FALSE),"")</f>
        <v/>
      </c>
      <c r="AB1320" s="179">
        <f>ROUND(IF('Care Companion Tracker'!$Z1320="",0,('Care Companion Tracker'!$Z1320-'Care Companion Tracker'!$F1320)),0)</f>
        <v>0</v>
      </c>
      <c r="AC1320" s="116"/>
      <c r="AD1320" s="95"/>
    </row>
    <row r="1321" spans="2:30">
      <c r="B1321" s="67">
        <f t="shared" si="40"/>
        <v>1306</v>
      </c>
      <c r="C1321" s="68" t="str">
        <f t="shared" si="41"/>
        <v>Hyderabad</v>
      </c>
      <c r="D1321" s="93" t="str">
        <f>IF(AND('Care Companion Tracker'!$U1321="", 'Care Companion Tracker'!$Z1321=""),"Class not attended", IF(AND('Care Companion Tracker'!$Z1321="",'Care Companion Tracker'!$U1321&lt;&gt;"",$K1321="Surgery",$W1321=""),"Practical Left", IF(AND('Care Companion Tracker'!$Z1321="",'Care Companion Tracker'!$U1321&lt;&gt;"",'Care Companion Tracker'!$K1321="Surgery",'Care Companion Tracker'!$Y1321=""),"Evaluation left",IF(OR(AND('Care Companion Tracker'!$Z1321&lt;&gt;"",'Care Companion Tracker'!$K1321="Surgery",'Care Companion Tracker'!$U1321&lt;&gt;"",'Care Companion Tracker'!$W1321&lt;&gt;"",'Care Companion Tracker'!$Y1321&lt;&gt;""),AND('Care Companion Tracker'!$Z1321&lt;&gt;"",'Care Companion Tracker'!$K1321="Procedure",'Care Companion Tracker'!$U1321&lt;&gt;""),AND('Care Companion Tracker'!$Z1321&lt;&gt;"",'Care Companion Tracker'!$K1321="Observation",'Care Companion Tracker'!$U1321&lt;&gt;"")),"Discharged &amp; completed",IF(AND('Care Companion Tracker'!$Z1321&lt;&gt;"",'Care Companion Tracker'!$U1321&lt;&gt;"",'Care Companion Tracker'!$W1321=""),"Discharged but no practical", IF(AND('Care Companion Tracker'!$Z1321&lt;&gt;"",'Care Companion Tracker'!$U1321&lt;&gt;"",'Care Companion Tracker'!$K1321="Surgery",'Care Companion Tracker'!$Y1321=""),"Discharged but no evaluation",IF(AND('Care Companion Tracker'!$Z1321&lt;&gt;"",'Care Companion Tracker'!$U1321=""),"Discharged but no class","Completed but not discharged")))))))</f>
        <v>Class not attended</v>
      </c>
      <c r="E1321" s="129" t="str">
        <f>IF(Table4[[#This Row],[DOA (DD/MM/YY)]]="","",TEXT(Table4[[#This Row],[DOA (DD/MM/YY)]],"mmm-yy"))</f>
        <v/>
      </c>
      <c r="F1321" s="148" t="str">
        <f>IF('Patient Admission Report'!H1316="","",'Patient Admission Report'!H1316)</f>
        <v/>
      </c>
      <c r="G1321" s="112" t="str">
        <f>IFERROR(IF('Patient Admission Report'!B1316="","",'Patient Admission Report'!B1316),"")</f>
        <v/>
      </c>
      <c r="H1321" s="68" t="str">
        <f>IFERROR(IF('Patient Admission Report'!C1316="","",'Patient Admission Report'!C1316),"")</f>
        <v/>
      </c>
      <c r="I1321" s="77" t="str">
        <f>IFERROR(IF('Patient Admission Report'!D1316="","",'Patient Admission Report'!D1316),"")</f>
        <v/>
      </c>
      <c r="J1321" s="68" t="str">
        <f>IFERROR(IF('Patient Admission Report'!E1316="","",'Patient Admission Report'!E1316),"")</f>
        <v/>
      </c>
      <c r="K1321" s="68" t="str">
        <f>IFERROR(IF('Patient Admission Report'!F1316="","",'Patient Admission Report'!F1316),"")</f>
        <v/>
      </c>
      <c r="L1321" s="68" t="str">
        <f>IFERROR(IF('Patient Admission Report'!G1316="","",'Patient Admission Report'!G1316),"")</f>
        <v/>
      </c>
      <c r="M1321" s="133" t="str">
        <f>IFERROR(IF('Patient Admission Report'!I1316="","",'Patient Admission Report'!I1316),"")</f>
        <v/>
      </c>
      <c r="N1321" s="124"/>
      <c r="O1321" s="116"/>
      <c r="P1321" s="72"/>
      <c r="Q1321" s="73"/>
      <c r="R1321" s="72"/>
      <c r="S1321" s="72"/>
      <c r="T1321" s="73"/>
      <c r="U1321" s="69"/>
      <c r="V1321" s="69"/>
      <c r="W1321" s="136"/>
      <c r="X1321" s="139"/>
      <c r="Y1321" s="121"/>
      <c r="Z1321" s="143" t="str">
        <f>IFERROR(VLOOKUP('Care Companion Tracker'!$G1321,'Patient Discharge Report'!$B$11:$E$1048576,3,FALSE),"")</f>
        <v/>
      </c>
      <c r="AA1321" s="94" t="str">
        <f>IFERROR(VLOOKUP('Care Companion Tracker'!$G1321,'Patient Discharge Report'!$B$11:$E$1048576,4,FALSE),"")</f>
        <v/>
      </c>
      <c r="AB1321" s="179">
        <f>ROUND(IF('Care Companion Tracker'!$Z1321="",0,('Care Companion Tracker'!$Z1321-'Care Companion Tracker'!$F1321)),0)</f>
        <v>0</v>
      </c>
      <c r="AC1321" s="116"/>
      <c r="AD1321" s="95"/>
    </row>
    <row r="1322" spans="2:30">
      <c r="B1322" s="67">
        <f t="shared" si="40"/>
        <v>1307</v>
      </c>
      <c r="C1322" s="68" t="str">
        <f t="shared" si="41"/>
        <v>Hyderabad</v>
      </c>
      <c r="D1322" s="93" t="str">
        <f>IF(AND('Care Companion Tracker'!$U1322="", 'Care Companion Tracker'!$Z1322=""),"Class not attended", IF(AND('Care Companion Tracker'!$Z1322="",'Care Companion Tracker'!$U1322&lt;&gt;"",$K1322="Surgery",$W1322=""),"Practical Left", IF(AND('Care Companion Tracker'!$Z1322="",'Care Companion Tracker'!$U1322&lt;&gt;"",'Care Companion Tracker'!$K1322="Surgery",'Care Companion Tracker'!$Y1322=""),"Evaluation left",IF(OR(AND('Care Companion Tracker'!$Z1322&lt;&gt;"",'Care Companion Tracker'!$K1322="Surgery",'Care Companion Tracker'!$U1322&lt;&gt;"",'Care Companion Tracker'!$W1322&lt;&gt;"",'Care Companion Tracker'!$Y1322&lt;&gt;""),AND('Care Companion Tracker'!$Z1322&lt;&gt;"",'Care Companion Tracker'!$K1322="Procedure",'Care Companion Tracker'!$U1322&lt;&gt;""),AND('Care Companion Tracker'!$Z1322&lt;&gt;"",'Care Companion Tracker'!$K1322="Observation",'Care Companion Tracker'!$U1322&lt;&gt;"")),"Discharged &amp; completed",IF(AND('Care Companion Tracker'!$Z1322&lt;&gt;"",'Care Companion Tracker'!$U1322&lt;&gt;"",'Care Companion Tracker'!$W1322=""),"Discharged but no practical", IF(AND('Care Companion Tracker'!$Z1322&lt;&gt;"",'Care Companion Tracker'!$U1322&lt;&gt;"",'Care Companion Tracker'!$K1322="Surgery",'Care Companion Tracker'!$Y1322=""),"Discharged but no evaluation",IF(AND('Care Companion Tracker'!$Z1322&lt;&gt;"",'Care Companion Tracker'!$U1322=""),"Discharged but no class","Completed but not discharged")))))))</f>
        <v>Class not attended</v>
      </c>
      <c r="E1322" s="129" t="str">
        <f>IF(Table4[[#This Row],[DOA (DD/MM/YY)]]="","",TEXT(Table4[[#This Row],[DOA (DD/MM/YY)]],"mmm-yy"))</f>
        <v/>
      </c>
      <c r="F1322" s="148" t="str">
        <f>IF('Patient Admission Report'!H1317="","",'Patient Admission Report'!H1317)</f>
        <v/>
      </c>
      <c r="G1322" s="112" t="str">
        <f>IFERROR(IF('Patient Admission Report'!B1317="","",'Patient Admission Report'!B1317),"")</f>
        <v/>
      </c>
      <c r="H1322" s="68" t="str">
        <f>IFERROR(IF('Patient Admission Report'!C1317="","",'Patient Admission Report'!C1317),"")</f>
        <v/>
      </c>
      <c r="I1322" s="77" t="str">
        <f>IFERROR(IF('Patient Admission Report'!D1317="","",'Patient Admission Report'!D1317),"")</f>
        <v/>
      </c>
      <c r="J1322" s="68" t="str">
        <f>IFERROR(IF('Patient Admission Report'!E1317="","",'Patient Admission Report'!E1317),"")</f>
        <v/>
      </c>
      <c r="K1322" s="68" t="str">
        <f>IFERROR(IF('Patient Admission Report'!F1317="","",'Patient Admission Report'!F1317),"")</f>
        <v/>
      </c>
      <c r="L1322" s="68" t="str">
        <f>IFERROR(IF('Patient Admission Report'!G1317="","",'Patient Admission Report'!G1317),"")</f>
        <v/>
      </c>
      <c r="M1322" s="133" t="str">
        <f>IFERROR(IF('Patient Admission Report'!I1317="","",'Patient Admission Report'!I1317),"")</f>
        <v/>
      </c>
      <c r="N1322" s="124"/>
      <c r="O1322" s="116"/>
      <c r="P1322" s="72"/>
      <c r="Q1322" s="73"/>
      <c r="R1322" s="72"/>
      <c r="S1322" s="72"/>
      <c r="T1322" s="73"/>
      <c r="U1322" s="69"/>
      <c r="V1322" s="69"/>
      <c r="W1322" s="136"/>
      <c r="X1322" s="139"/>
      <c r="Y1322" s="121"/>
      <c r="Z1322" s="143" t="str">
        <f>IFERROR(VLOOKUP('Care Companion Tracker'!$G1322,'Patient Discharge Report'!$B$11:$E$1048576,3,FALSE),"")</f>
        <v/>
      </c>
      <c r="AA1322" s="94" t="str">
        <f>IFERROR(VLOOKUP('Care Companion Tracker'!$G1322,'Patient Discharge Report'!$B$11:$E$1048576,4,FALSE),"")</f>
        <v/>
      </c>
      <c r="AB1322" s="179">
        <f>ROUND(IF('Care Companion Tracker'!$Z1322="",0,('Care Companion Tracker'!$Z1322-'Care Companion Tracker'!$F1322)),0)</f>
        <v>0</v>
      </c>
      <c r="AC1322" s="116"/>
      <c r="AD1322" s="95"/>
    </row>
    <row r="1323" spans="2:30">
      <c r="B1323" s="67">
        <f t="shared" si="40"/>
        <v>1308</v>
      </c>
      <c r="C1323" s="68" t="str">
        <f t="shared" si="41"/>
        <v>Hyderabad</v>
      </c>
      <c r="D1323" s="93" t="str">
        <f>IF(AND('Care Companion Tracker'!$U1323="", 'Care Companion Tracker'!$Z1323=""),"Class not attended", IF(AND('Care Companion Tracker'!$Z1323="",'Care Companion Tracker'!$U1323&lt;&gt;"",$K1323="Surgery",$W1323=""),"Practical Left", IF(AND('Care Companion Tracker'!$Z1323="",'Care Companion Tracker'!$U1323&lt;&gt;"",'Care Companion Tracker'!$K1323="Surgery",'Care Companion Tracker'!$Y1323=""),"Evaluation left",IF(OR(AND('Care Companion Tracker'!$Z1323&lt;&gt;"",'Care Companion Tracker'!$K1323="Surgery",'Care Companion Tracker'!$U1323&lt;&gt;"",'Care Companion Tracker'!$W1323&lt;&gt;"",'Care Companion Tracker'!$Y1323&lt;&gt;""),AND('Care Companion Tracker'!$Z1323&lt;&gt;"",'Care Companion Tracker'!$K1323="Procedure",'Care Companion Tracker'!$U1323&lt;&gt;""),AND('Care Companion Tracker'!$Z1323&lt;&gt;"",'Care Companion Tracker'!$K1323="Observation",'Care Companion Tracker'!$U1323&lt;&gt;"")),"Discharged &amp; completed",IF(AND('Care Companion Tracker'!$Z1323&lt;&gt;"",'Care Companion Tracker'!$U1323&lt;&gt;"",'Care Companion Tracker'!$W1323=""),"Discharged but no practical", IF(AND('Care Companion Tracker'!$Z1323&lt;&gt;"",'Care Companion Tracker'!$U1323&lt;&gt;"",'Care Companion Tracker'!$K1323="Surgery",'Care Companion Tracker'!$Y1323=""),"Discharged but no evaluation",IF(AND('Care Companion Tracker'!$Z1323&lt;&gt;"",'Care Companion Tracker'!$U1323=""),"Discharged but no class","Completed but not discharged")))))))</f>
        <v>Class not attended</v>
      </c>
      <c r="E1323" s="129" t="str">
        <f>IF(Table4[[#This Row],[DOA (DD/MM/YY)]]="","",TEXT(Table4[[#This Row],[DOA (DD/MM/YY)]],"mmm-yy"))</f>
        <v/>
      </c>
      <c r="F1323" s="148" t="str">
        <f>IF('Patient Admission Report'!H1318="","",'Patient Admission Report'!H1318)</f>
        <v/>
      </c>
      <c r="G1323" s="112" t="str">
        <f>IFERROR(IF('Patient Admission Report'!B1318="","",'Patient Admission Report'!B1318),"")</f>
        <v/>
      </c>
      <c r="H1323" s="68" t="str">
        <f>IFERROR(IF('Patient Admission Report'!C1318="","",'Patient Admission Report'!C1318),"")</f>
        <v/>
      </c>
      <c r="I1323" s="77" t="str">
        <f>IFERROR(IF('Patient Admission Report'!D1318="","",'Patient Admission Report'!D1318),"")</f>
        <v/>
      </c>
      <c r="J1323" s="68" t="str">
        <f>IFERROR(IF('Patient Admission Report'!E1318="","",'Patient Admission Report'!E1318),"")</f>
        <v/>
      </c>
      <c r="K1323" s="68" t="str">
        <f>IFERROR(IF('Patient Admission Report'!F1318="","",'Patient Admission Report'!F1318),"")</f>
        <v/>
      </c>
      <c r="L1323" s="68" t="str">
        <f>IFERROR(IF('Patient Admission Report'!G1318="","",'Patient Admission Report'!G1318),"")</f>
        <v/>
      </c>
      <c r="M1323" s="133" t="str">
        <f>IFERROR(IF('Patient Admission Report'!I1318="","",'Patient Admission Report'!I1318),"")</f>
        <v/>
      </c>
      <c r="N1323" s="124"/>
      <c r="O1323" s="116"/>
      <c r="P1323" s="72"/>
      <c r="Q1323" s="73"/>
      <c r="R1323" s="72"/>
      <c r="S1323" s="72"/>
      <c r="T1323" s="73"/>
      <c r="U1323" s="69"/>
      <c r="V1323" s="69"/>
      <c r="W1323" s="136"/>
      <c r="X1323" s="139"/>
      <c r="Y1323" s="121"/>
      <c r="Z1323" s="143" t="str">
        <f>IFERROR(VLOOKUP('Care Companion Tracker'!$G1323,'Patient Discharge Report'!$B$11:$E$1048576,3,FALSE),"")</f>
        <v/>
      </c>
      <c r="AA1323" s="94" t="str">
        <f>IFERROR(VLOOKUP('Care Companion Tracker'!$G1323,'Patient Discharge Report'!$B$11:$E$1048576,4,FALSE),"")</f>
        <v/>
      </c>
      <c r="AB1323" s="179">
        <f>ROUND(IF('Care Companion Tracker'!$Z1323="",0,('Care Companion Tracker'!$Z1323-'Care Companion Tracker'!$F1323)),0)</f>
        <v>0</v>
      </c>
      <c r="AC1323" s="116"/>
      <c r="AD1323" s="95"/>
    </row>
    <row r="1324" spans="2:30">
      <c r="B1324" s="67">
        <f t="shared" si="40"/>
        <v>1309</v>
      </c>
      <c r="C1324" s="68" t="str">
        <f t="shared" si="41"/>
        <v>Hyderabad</v>
      </c>
      <c r="D1324" s="93" t="str">
        <f>IF(AND('Care Companion Tracker'!$U1324="", 'Care Companion Tracker'!$Z1324=""),"Class not attended", IF(AND('Care Companion Tracker'!$Z1324="",'Care Companion Tracker'!$U1324&lt;&gt;"",$K1324="Surgery",$W1324=""),"Practical Left", IF(AND('Care Companion Tracker'!$Z1324="",'Care Companion Tracker'!$U1324&lt;&gt;"",'Care Companion Tracker'!$K1324="Surgery",'Care Companion Tracker'!$Y1324=""),"Evaluation left",IF(OR(AND('Care Companion Tracker'!$Z1324&lt;&gt;"",'Care Companion Tracker'!$K1324="Surgery",'Care Companion Tracker'!$U1324&lt;&gt;"",'Care Companion Tracker'!$W1324&lt;&gt;"",'Care Companion Tracker'!$Y1324&lt;&gt;""),AND('Care Companion Tracker'!$Z1324&lt;&gt;"",'Care Companion Tracker'!$K1324="Procedure",'Care Companion Tracker'!$U1324&lt;&gt;""),AND('Care Companion Tracker'!$Z1324&lt;&gt;"",'Care Companion Tracker'!$K1324="Observation",'Care Companion Tracker'!$U1324&lt;&gt;"")),"Discharged &amp; completed",IF(AND('Care Companion Tracker'!$Z1324&lt;&gt;"",'Care Companion Tracker'!$U1324&lt;&gt;"",'Care Companion Tracker'!$W1324=""),"Discharged but no practical", IF(AND('Care Companion Tracker'!$Z1324&lt;&gt;"",'Care Companion Tracker'!$U1324&lt;&gt;"",'Care Companion Tracker'!$K1324="Surgery",'Care Companion Tracker'!$Y1324=""),"Discharged but no evaluation",IF(AND('Care Companion Tracker'!$Z1324&lt;&gt;"",'Care Companion Tracker'!$U1324=""),"Discharged but no class","Completed but not discharged")))))))</f>
        <v>Class not attended</v>
      </c>
      <c r="E1324" s="129" t="str">
        <f>IF(Table4[[#This Row],[DOA (DD/MM/YY)]]="","",TEXT(Table4[[#This Row],[DOA (DD/MM/YY)]],"mmm-yy"))</f>
        <v/>
      </c>
      <c r="F1324" s="148" t="str">
        <f>IF('Patient Admission Report'!H1319="","",'Patient Admission Report'!H1319)</f>
        <v/>
      </c>
      <c r="G1324" s="112" t="str">
        <f>IFERROR(IF('Patient Admission Report'!B1319="","",'Patient Admission Report'!B1319),"")</f>
        <v/>
      </c>
      <c r="H1324" s="68" t="str">
        <f>IFERROR(IF('Patient Admission Report'!C1319="","",'Patient Admission Report'!C1319),"")</f>
        <v/>
      </c>
      <c r="I1324" s="77" t="str">
        <f>IFERROR(IF('Patient Admission Report'!D1319="","",'Patient Admission Report'!D1319),"")</f>
        <v/>
      </c>
      <c r="J1324" s="68" t="str">
        <f>IFERROR(IF('Patient Admission Report'!E1319="","",'Patient Admission Report'!E1319),"")</f>
        <v/>
      </c>
      <c r="K1324" s="68" t="str">
        <f>IFERROR(IF('Patient Admission Report'!F1319="","",'Patient Admission Report'!F1319),"")</f>
        <v/>
      </c>
      <c r="L1324" s="68" t="str">
        <f>IFERROR(IF('Patient Admission Report'!G1319="","",'Patient Admission Report'!G1319),"")</f>
        <v/>
      </c>
      <c r="M1324" s="133" t="str">
        <f>IFERROR(IF('Patient Admission Report'!I1319="","",'Patient Admission Report'!I1319),"")</f>
        <v/>
      </c>
      <c r="N1324" s="124"/>
      <c r="O1324" s="116"/>
      <c r="P1324" s="72"/>
      <c r="Q1324" s="73"/>
      <c r="R1324" s="72"/>
      <c r="S1324" s="72"/>
      <c r="T1324" s="73"/>
      <c r="U1324" s="69"/>
      <c r="V1324" s="69"/>
      <c r="W1324" s="136"/>
      <c r="X1324" s="139"/>
      <c r="Y1324" s="121"/>
      <c r="Z1324" s="143" t="str">
        <f>IFERROR(VLOOKUP('Care Companion Tracker'!$G1324,'Patient Discharge Report'!$B$11:$E$1048576,3,FALSE),"")</f>
        <v/>
      </c>
      <c r="AA1324" s="94" t="str">
        <f>IFERROR(VLOOKUP('Care Companion Tracker'!$G1324,'Patient Discharge Report'!$B$11:$E$1048576,4,FALSE),"")</f>
        <v/>
      </c>
      <c r="AB1324" s="179">
        <f>ROUND(IF('Care Companion Tracker'!$Z1324="",0,('Care Companion Tracker'!$Z1324-'Care Companion Tracker'!$F1324)),0)</f>
        <v>0</v>
      </c>
      <c r="AC1324" s="116"/>
      <c r="AD1324" s="95"/>
    </row>
    <row r="1325" spans="2:30">
      <c r="B1325" s="67">
        <f t="shared" si="40"/>
        <v>1310</v>
      </c>
      <c r="C1325" s="68" t="str">
        <f t="shared" si="41"/>
        <v>Hyderabad</v>
      </c>
      <c r="D1325" s="93" t="str">
        <f>IF(AND('Care Companion Tracker'!$U1325="", 'Care Companion Tracker'!$Z1325=""),"Class not attended", IF(AND('Care Companion Tracker'!$Z1325="",'Care Companion Tracker'!$U1325&lt;&gt;"",$K1325="Surgery",$W1325=""),"Practical Left", IF(AND('Care Companion Tracker'!$Z1325="",'Care Companion Tracker'!$U1325&lt;&gt;"",'Care Companion Tracker'!$K1325="Surgery",'Care Companion Tracker'!$Y1325=""),"Evaluation left",IF(OR(AND('Care Companion Tracker'!$Z1325&lt;&gt;"",'Care Companion Tracker'!$K1325="Surgery",'Care Companion Tracker'!$U1325&lt;&gt;"",'Care Companion Tracker'!$W1325&lt;&gt;"",'Care Companion Tracker'!$Y1325&lt;&gt;""),AND('Care Companion Tracker'!$Z1325&lt;&gt;"",'Care Companion Tracker'!$K1325="Procedure",'Care Companion Tracker'!$U1325&lt;&gt;""),AND('Care Companion Tracker'!$Z1325&lt;&gt;"",'Care Companion Tracker'!$K1325="Observation",'Care Companion Tracker'!$U1325&lt;&gt;"")),"Discharged &amp; completed",IF(AND('Care Companion Tracker'!$Z1325&lt;&gt;"",'Care Companion Tracker'!$U1325&lt;&gt;"",'Care Companion Tracker'!$W1325=""),"Discharged but no practical", IF(AND('Care Companion Tracker'!$Z1325&lt;&gt;"",'Care Companion Tracker'!$U1325&lt;&gt;"",'Care Companion Tracker'!$K1325="Surgery",'Care Companion Tracker'!$Y1325=""),"Discharged but no evaluation",IF(AND('Care Companion Tracker'!$Z1325&lt;&gt;"",'Care Companion Tracker'!$U1325=""),"Discharged but no class","Completed but not discharged")))))))</f>
        <v>Class not attended</v>
      </c>
      <c r="E1325" s="129" t="str">
        <f>IF(Table4[[#This Row],[DOA (DD/MM/YY)]]="","",TEXT(Table4[[#This Row],[DOA (DD/MM/YY)]],"mmm-yy"))</f>
        <v/>
      </c>
      <c r="F1325" s="148" t="str">
        <f>IF('Patient Admission Report'!H1320="","",'Patient Admission Report'!H1320)</f>
        <v/>
      </c>
      <c r="G1325" s="112" t="str">
        <f>IFERROR(IF('Patient Admission Report'!B1320="","",'Patient Admission Report'!B1320),"")</f>
        <v/>
      </c>
      <c r="H1325" s="70" t="str">
        <f>IFERROR(IF('Patient Admission Report'!C1320="","",'Patient Admission Report'!C1320),"")</f>
        <v/>
      </c>
      <c r="I1325" s="77" t="str">
        <f>IFERROR(IF('Patient Admission Report'!D1320="","",'Patient Admission Report'!D1320),"")</f>
        <v/>
      </c>
      <c r="J1325" s="70" t="str">
        <f>IFERROR(IF('Patient Admission Report'!E1320="","",'Patient Admission Report'!E1320),"")</f>
        <v/>
      </c>
      <c r="K1325" s="70" t="str">
        <f>IFERROR(IF('Patient Admission Report'!F1320="","",'Patient Admission Report'!F1320),"")</f>
        <v/>
      </c>
      <c r="L1325" s="70" t="str">
        <f>IFERROR(IF('Patient Admission Report'!G1320="","",'Patient Admission Report'!G1320),"")</f>
        <v/>
      </c>
      <c r="M1325" s="134" t="str">
        <f>IFERROR(IF('Patient Admission Report'!I1320="","",'Patient Admission Report'!I1320),"")</f>
        <v/>
      </c>
      <c r="N1325" s="124"/>
      <c r="O1325" s="116"/>
      <c r="P1325" s="72"/>
      <c r="Q1325" s="73"/>
      <c r="R1325" s="72"/>
      <c r="S1325" s="72"/>
      <c r="T1325" s="73"/>
      <c r="U1325" s="69"/>
      <c r="V1325" s="69"/>
      <c r="W1325" s="136"/>
      <c r="X1325" s="139"/>
      <c r="Y1325" s="121"/>
      <c r="Z1325" s="143" t="str">
        <f>IFERROR(VLOOKUP('Care Companion Tracker'!$G1325,'Patient Discharge Report'!$B$11:$E$1048576,3,FALSE),"")</f>
        <v/>
      </c>
      <c r="AA1325" s="94" t="str">
        <f>IFERROR(VLOOKUP('Care Companion Tracker'!$G1325,'Patient Discharge Report'!$B$11:$E$1048576,4,FALSE),"")</f>
        <v/>
      </c>
      <c r="AB1325" s="179">
        <f>ROUND(IF('Care Companion Tracker'!$Z1325="",0,('Care Companion Tracker'!$Z1325-'Care Companion Tracker'!$F1325)),0)</f>
        <v>0</v>
      </c>
      <c r="AC1325" s="116"/>
      <c r="AD1325" s="95"/>
    </row>
    <row r="1326" spans="2:30">
      <c r="B1326" s="67">
        <f t="shared" si="40"/>
        <v>1311</v>
      </c>
      <c r="C1326" s="68" t="str">
        <f t="shared" si="41"/>
        <v>Hyderabad</v>
      </c>
      <c r="D1326" s="93" t="str">
        <f>IF(AND('Care Companion Tracker'!$U1326="", 'Care Companion Tracker'!$Z1326=""),"Class not attended", IF(AND('Care Companion Tracker'!$Z1326="",'Care Companion Tracker'!$U1326&lt;&gt;"",$K1326="Surgery",$W1326=""),"Practical Left", IF(AND('Care Companion Tracker'!$Z1326="",'Care Companion Tracker'!$U1326&lt;&gt;"",'Care Companion Tracker'!$K1326="Surgery",'Care Companion Tracker'!$Y1326=""),"Evaluation left",IF(OR(AND('Care Companion Tracker'!$Z1326&lt;&gt;"",'Care Companion Tracker'!$K1326="Surgery",'Care Companion Tracker'!$U1326&lt;&gt;"",'Care Companion Tracker'!$W1326&lt;&gt;"",'Care Companion Tracker'!$Y1326&lt;&gt;""),AND('Care Companion Tracker'!$Z1326&lt;&gt;"",'Care Companion Tracker'!$K1326="Procedure",'Care Companion Tracker'!$U1326&lt;&gt;""),AND('Care Companion Tracker'!$Z1326&lt;&gt;"",'Care Companion Tracker'!$K1326="Observation",'Care Companion Tracker'!$U1326&lt;&gt;"")),"Discharged &amp; completed",IF(AND('Care Companion Tracker'!$Z1326&lt;&gt;"",'Care Companion Tracker'!$U1326&lt;&gt;"",'Care Companion Tracker'!$W1326=""),"Discharged but no practical", IF(AND('Care Companion Tracker'!$Z1326&lt;&gt;"",'Care Companion Tracker'!$U1326&lt;&gt;"",'Care Companion Tracker'!$K1326="Surgery",'Care Companion Tracker'!$Y1326=""),"Discharged but no evaluation",IF(AND('Care Companion Tracker'!$Z1326&lt;&gt;"",'Care Companion Tracker'!$U1326=""),"Discharged but no class","Completed but not discharged")))))))</f>
        <v>Class not attended</v>
      </c>
      <c r="E1326" s="129" t="str">
        <f>IF(Table4[[#This Row],[DOA (DD/MM/YY)]]="","",TEXT(Table4[[#This Row],[DOA (DD/MM/YY)]],"mmm-yy"))</f>
        <v/>
      </c>
      <c r="F1326" s="148" t="str">
        <f>IF('Patient Admission Report'!H1321="","",'Patient Admission Report'!H1321)</f>
        <v/>
      </c>
      <c r="G1326" s="112" t="str">
        <f>IFERROR(IF('Patient Admission Report'!B1321="","",'Patient Admission Report'!B1321),"")</f>
        <v/>
      </c>
      <c r="H1326" s="68" t="str">
        <f>IFERROR(IF('Patient Admission Report'!C1321="","",'Patient Admission Report'!C1321),"")</f>
        <v/>
      </c>
      <c r="I1326" s="77" t="str">
        <f>IFERROR(IF('Patient Admission Report'!D1321="","",'Patient Admission Report'!D1321),"")</f>
        <v/>
      </c>
      <c r="J1326" s="68" t="str">
        <f>IFERROR(IF('Patient Admission Report'!E1321="","",'Patient Admission Report'!E1321),"")</f>
        <v/>
      </c>
      <c r="K1326" s="68" t="str">
        <f>IFERROR(IF('Patient Admission Report'!F1321="","",'Patient Admission Report'!F1321),"")</f>
        <v/>
      </c>
      <c r="L1326" s="68" t="str">
        <f>IFERROR(IF('Patient Admission Report'!G1321="","",'Patient Admission Report'!G1321),"")</f>
        <v/>
      </c>
      <c r="M1326" s="133" t="str">
        <f>IFERROR(IF('Patient Admission Report'!I1321="","",'Patient Admission Report'!I1321),"")</f>
        <v/>
      </c>
      <c r="N1326" s="124"/>
      <c r="O1326" s="116"/>
      <c r="P1326" s="72"/>
      <c r="Q1326" s="73"/>
      <c r="R1326" s="72"/>
      <c r="S1326" s="72"/>
      <c r="T1326" s="73"/>
      <c r="U1326" s="69"/>
      <c r="V1326" s="69"/>
      <c r="W1326" s="136"/>
      <c r="X1326" s="139"/>
      <c r="Y1326" s="121"/>
      <c r="Z1326" s="143" t="str">
        <f>IFERROR(VLOOKUP('Care Companion Tracker'!$G1326,'Patient Discharge Report'!$B$11:$E$1048576,3,FALSE),"")</f>
        <v/>
      </c>
      <c r="AA1326" s="94" t="str">
        <f>IFERROR(VLOOKUP('Care Companion Tracker'!$G1326,'Patient Discharge Report'!$B$11:$E$1048576,4,FALSE),"")</f>
        <v/>
      </c>
      <c r="AB1326" s="179">
        <f>ROUND(IF('Care Companion Tracker'!$Z1326="",0,('Care Companion Tracker'!$Z1326-'Care Companion Tracker'!$F1326)),0)</f>
        <v>0</v>
      </c>
      <c r="AC1326" s="116"/>
      <c r="AD1326" s="95"/>
    </row>
    <row r="1327" spans="2:30">
      <c r="B1327" s="67">
        <f t="shared" si="40"/>
        <v>1312</v>
      </c>
      <c r="C1327" s="68" t="str">
        <f t="shared" si="41"/>
        <v>Hyderabad</v>
      </c>
      <c r="D1327" s="93" t="str">
        <f>IF(AND('Care Companion Tracker'!$U1327="", 'Care Companion Tracker'!$Z1327=""),"Class not attended", IF(AND('Care Companion Tracker'!$Z1327="",'Care Companion Tracker'!$U1327&lt;&gt;"",$K1327="Surgery",$W1327=""),"Practical Left", IF(AND('Care Companion Tracker'!$Z1327="",'Care Companion Tracker'!$U1327&lt;&gt;"",'Care Companion Tracker'!$K1327="Surgery",'Care Companion Tracker'!$Y1327=""),"Evaluation left",IF(OR(AND('Care Companion Tracker'!$Z1327&lt;&gt;"",'Care Companion Tracker'!$K1327="Surgery",'Care Companion Tracker'!$U1327&lt;&gt;"",'Care Companion Tracker'!$W1327&lt;&gt;"",'Care Companion Tracker'!$Y1327&lt;&gt;""),AND('Care Companion Tracker'!$Z1327&lt;&gt;"",'Care Companion Tracker'!$K1327="Procedure",'Care Companion Tracker'!$U1327&lt;&gt;""),AND('Care Companion Tracker'!$Z1327&lt;&gt;"",'Care Companion Tracker'!$K1327="Observation",'Care Companion Tracker'!$U1327&lt;&gt;"")),"Discharged &amp; completed",IF(AND('Care Companion Tracker'!$Z1327&lt;&gt;"",'Care Companion Tracker'!$U1327&lt;&gt;"",'Care Companion Tracker'!$W1327=""),"Discharged but no practical", IF(AND('Care Companion Tracker'!$Z1327&lt;&gt;"",'Care Companion Tracker'!$U1327&lt;&gt;"",'Care Companion Tracker'!$K1327="Surgery",'Care Companion Tracker'!$Y1327=""),"Discharged but no evaluation",IF(AND('Care Companion Tracker'!$Z1327&lt;&gt;"",'Care Companion Tracker'!$U1327=""),"Discharged but no class","Completed but not discharged")))))))</f>
        <v>Class not attended</v>
      </c>
      <c r="E1327" s="129" t="str">
        <f>IF(Table4[[#This Row],[DOA (DD/MM/YY)]]="","",TEXT(Table4[[#This Row],[DOA (DD/MM/YY)]],"mmm-yy"))</f>
        <v/>
      </c>
      <c r="F1327" s="148" t="str">
        <f>IF('Patient Admission Report'!H1322="","",'Patient Admission Report'!H1322)</f>
        <v/>
      </c>
      <c r="G1327" s="112" t="str">
        <f>IFERROR(IF('Patient Admission Report'!B1322="","",'Patient Admission Report'!B1322),"")</f>
        <v/>
      </c>
      <c r="H1327" s="68" t="str">
        <f>IFERROR(IF('Patient Admission Report'!C1322="","",'Patient Admission Report'!C1322),"")</f>
        <v/>
      </c>
      <c r="I1327" s="77" t="str">
        <f>IFERROR(IF('Patient Admission Report'!D1322="","",'Patient Admission Report'!D1322),"")</f>
        <v/>
      </c>
      <c r="J1327" s="68" t="str">
        <f>IFERROR(IF('Patient Admission Report'!E1322="","",'Patient Admission Report'!E1322),"")</f>
        <v/>
      </c>
      <c r="K1327" s="68" t="str">
        <f>IFERROR(IF('Patient Admission Report'!F1322="","",'Patient Admission Report'!F1322),"")</f>
        <v/>
      </c>
      <c r="L1327" s="68" t="str">
        <f>IFERROR(IF('Patient Admission Report'!G1322="","",'Patient Admission Report'!G1322),"")</f>
        <v/>
      </c>
      <c r="M1327" s="133" t="str">
        <f>IFERROR(IF('Patient Admission Report'!I1322="","",'Patient Admission Report'!I1322),"")</f>
        <v/>
      </c>
      <c r="N1327" s="124"/>
      <c r="O1327" s="116"/>
      <c r="P1327" s="72"/>
      <c r="Q1327" s="73"/>
      <c r="R1327" s="72"/>
      <c r="S1327" s="72"/>
      <c r="T1327" s="73"/>
      <c r="U1327" s="69"/>
      <c r="V1327" s="69"/>
      <c r="W1327" s="136"/>
      <c r="X1327" s="139"/>
      <c r="Y1327" s="121"/>
      <c r="Z1327" s="143" t="str">
        <f>IFERROR(VLOOKUP('Care Companion Tracker'!$G1327,'Patient Discharge Report'!$B$11:$E$1048576,3,FALSE),"")</f>
        <v/>
      </c>
      <c r="AA1327" s="94" t="str">
        <f>IFERROR(VLOOKUP('Care Companion Tracker'!$G1327,'Patient Discharge Report'!$B$11:$E$1048576,4,FALSE),"")</f>
        <v/>
      </c>
      <c r="AB1327" s="179">
        <f>ROUND(IF('Care Companion Tracker'!$Z1327="",0,('Care Companion Tracker'!$Z1327-'Care Companion Tracker'!$F1327)),0)</f>
        <v>0</v>
      </c>
      <c r="AC1327" s="116"/>
      <c r="AD1327" s="95"/>
    </row>
    <row r="1328" spans="2:30">
      <c r="B1328" s="67">
        <f t="shared" si="40"/>
        <v>1313</v>
      </c>
      <c r="C1328" s="68" t="str">
        <f t="shared" si="41"/>
        <v>Hyderabad</v>
      </c>
      <c r="D1328" s="93" t="str">
        <f>IF(AND('Care Companion Tracker'!$U1328="", 'Care Companion Tracker'!$Z1328=""),"Class not attended", IF(AND('Care Companion Tracker'!$Z1328="",'Care Companion Tracker'!$U1328&lt;&gt;"",$K1328="Surgery",$W1328=""),"Practical Left", IF(AND('Care Companion Tracker'!$Z1328="",'Care Companion Tracker'!$U1328&lt;&gt;"",'Care Companion Tracker'!$K1328="Surgery",'Care Companion Tracker'!$Y1328=""),"Evaluation left",IF(OR(AND('Care Companion Tracker'!$Z1328&lt;&gt;"",'Care Companion Tracker'!$K1328="Surgery",'Care Companion Tracker'!$U1328&lt;&gt;"",'Care Companion Tracker'!$W1328&lt;&gt;"",'Care Companion Tracker'!$Y1328&lt;&gt;""),AND('Care Companion Tracker'!$Z1328&lt;&gt;"",'Care Companion Tracker'!$K1328="Procedure",'Care Companion Tracker'!$U1328&lt;&gt;""),AND('Care Companion Tracker'!$Z1328&lt;&gt;"",'Care Companion Tracker'!$K1328="Observation",'Care Companion Tracker'!$U1328&lt;&gt;"")),"Discharged &amp; completed",IF(AND('Care Companion Tracker'!$Z1328&lt;&gt;"",'Care Companion Tracker'!$U1328&lt;&gt;"",'Care Companion Tracker'!$W1328=""),"Discharged but no practical", IF(AND('Care Companion Tracker'!$Z1328&lt;&gt;"",'Care Companion Tracker'!$U1328&lt;&gt;"",'Care Companion Tracker'!$K1328="Surgery",'Care Companion Tracker'!$Y1328=""),"Discharged but no evaluation",IF(AND('Care Companion Tracker'!$Z1328&lt;&gt;"",'Care Companion Tracker'!$U1328=""),"Discharged but no class","Completed but not discharged")))))))</f>
        <v>Class not attended</v>
      </c>
      <c r="E1328" s="129" t="str">
        <f>IF(Table4[[#This Row],[DOA (DD/MM/YY)]]="","",TEXT(Table4[[#This Row],[DOA (DD/MM/YY)]],"mmm-yy"))</f>
        <v/>
      </c>
      <c r="F1328" s="148" t="str">
        <f>IF('Patient Admission Report'!H1323="","",'Patient Admission Report'!H1323)</f>
        <v/>
      </c>
      <c r="G1328" s="112" t="str">
        <f>IFERROR(IF('Patient Admission Report'!B1323="","",'Patient Admission Report'!B1323),"")</f>
        <v/>
      </c>
      <c r="H1328" s="68" t="str">
        <f>IFERROR(IF('Patient Admission Report'!C1323="","",'Patient Admission Report'!C1323),"")</f>
        <v/>
      </c>
      <c r="I1328" s="77" t="str">
        <f>IFERROR(IF('Patient Admission Report'!D1323="","",'Patient Admission Report'!D1323),"")</f>
        <v/>
      </c>
      <c r="J1328" s="68" t="str">
        <f>IFERROR(IF('Patient Admission Report'!E1323="","",'Patient Admission Report'!E1323),"")</f>
        <v/>
      </c>
      <c r="K1328" s="68" t="str">
        <f>IFERROR(IF('Patient Admission Report'!F1323="","",'Patient Admission Report'!F1323),"")</f>
        <v/>
      </c>
      <c r="L1328" s="68" t="str">
        <f>IFERROR(IF('Patient Admission Report'!G1323="","",'Patient Admission Report'!G1323),"")</f>
        <v/>
      </c>
      <c r="M1328" s="133" t="str">
        <f>IFERROR(IF('Patient Admission Report'!I1323="","",'Patient Admission Report'!I1323),"")</f>
        <v/>
      </c>
      <c r="N1328" s="124"/>
      <c r="O1328" s="116"/>
      <c r="P1328" s="72"/>
      <c r="Q1328" s="73"/>
      <c r="R1328" s="72"/>
      <c r="S1328" s="72"/>
      <c r="T1328" s="73"/>
      <c r="U1328" s="69"/>
      <c r="V1328" s="69"/>
      <c r="W1328" s="136"/>
      <c r="X1328" s="139"/>
      <c r="Y1328" s="121"/>
      <c r="Z1328" s="143" t="str">
        <f>IFERROR(VLOOKUP('Care Companion Tracker'!$G1328,'Patient Discharge Report'!$B$11:$E$1048576,3,FALSE),"")</f>
        <v/>
      </c>
      <c r="AA1328" s="94" t="str">
        <f>IFERROR(VLOOKUP('Care Companion Tracker'!$G1328,'Patient Discharge Report'!$B$11:$E$1048576,4,FALSE),"")</f>
        <v/>
      </c>
      <c r="AB1328" s="179">
        <f>ROUND(IF('Care Companion Tracker'!$Z1328="",0,('Care Companion Tracker'!$Z1328-'Care Companion Tracker'!$F1328)),0)</f>
        <v>0</v>
      </c>
      <c r="AC1328" s="116"/>
      <c r="AD1328" s="95"/>
    </row>
    <row r="1329" spans="2:30">
      <c r="B1329" s="67">
        <f t="shared" si="40"/>
        <v>1314</v>
      </c>
      <c r="C1329" s="68" t="str">
        <f t="shared" si="41"/>
        <v>Hyderabad</v>
      </c>
      <c r="D1329" s="93" t="str">
        <f>IF(AND('Care Companion Tracker'!$U1329="", 'Care Companion Tracker'!$Z1329=""),"Class not attended", IF(AND('Care Companion Tracker'!$Z1329="",'Care Companion Tracker'!$U1329&lt;&gt;"",$K1329="Surgery",$W1329=""),"Practical Left", IF(AND('Care Companion Tracker'!$Z1329="",'Care Companion Tracker'!$U1329&lt;&gt;"",'Care Companion Tracker'!$K1329="Surgery",'Care Companion Tracker'!$Y1329=""),"Evaluation left",IF(OR(AND('Care Companion Tracker'!$Z1329&lt;&gt;"",'Care Companion Tracker'!$K1329="Surgery",'Care Companion Tracker'!$U1329&lt;&gt;"",'Care Companion Tracker'!$W1329&lt;&gt;"",'Care Companion Tracker'!$Y1329&lt;&gt;""),AND('Care Companion Tracker'!$Z1329&lt;&gt;"",'Care Companion Tracker'!$K1329="Procedure",'Care Companion Tracker'!$U1329&lt;&gt;""),AND('Care Companion Tracker'!$Z1329&lt;&gt;"",'Care Companion Tracker'!$K1329="Observation",'Care Companion Tracker'!$U1329&lt;&gt;"")),"Discharged &amp; completed",IF(AND('Care Companion Tracker'!$Z1329&lt;&gt;"",'Care Companion Tracker'!$U1329&lt;&gt;"",'Care Companion Tracker'!$W1329=""),"Discharged but no practical", IF(AND('Care Companion Tracker'!$Z1329&lt;&gt;"",'Care Companion Tracker'!$U1329&lt;&gt;"",'Care Companion Tracker'!$K1329="Surgery",'Care Companion Tracker'!$Y1329=""),"Discharged but no evaluation",IF(AND('Care Companion Tracker'!$Z1329&lt;&gt;"",'Care Companion Tracker'!$U1329=""),"Discharged but no class","Completed but not discharged")))))))</f>
        <v>Class not attended</v>
      </c>
      <c r="E1329" s="129" t="str">
        <f>IF(Table4[[#This Row],[DOA (DD/MM/YY)]]="","",TEXT(Table4[[#This Row],[DOA (DD/MM/YY)]],"mmm-yy"))</f>
        <v/>
      </c>
      <c r="F1329" s="148" t="str">
        <f>IF('Patient Admission Report'!H1324="","",'Patient Admission Report'!H1324)</f>
        <v/>
      </c>
      <c r="G1329" s="112" t="str">
        <f>IFERROR(IF('Patient Admission Report'!B1324="","",'Patient Admission Report'!B1324),"")</f>
        <v/>
      </c>
      <c r="H1329" s="68" t="str">
        <f>IFERROR(IF('Patient Admission Report'!C1324="","",'Patient Admission Report'!C1324),"")</f>
        <v/>
      </c>
      <c r="I1329" s="77" t="str">
        <f>IFERROR(IF('Patient Admission Report'!D1324="","",'Patient Admission Report'!D1324),"")</f>
        <v/>
      </c>
      <c r="J1329" s="68" t="str">
        <f>IFERROR(IF('Patient Admission Report'!E1324="","",'Patient Admission Report'!E1324),"")</f>
        <v/>
      </c>
      <c r="K1329" s="68" t="str">
        <f>IFERROR(IF('Patient Admission Report'!F1324="","",'Patient Admission Report'!F1324),"")</f>
        <v/>
      </c>
      <c r="L1329" s="68" t="str">
        <f>IFERROR(IF('Patient Admission Report'!G1324="","",'Patient Admission Report'!G1324),"")</f>
        <v/>
      </c>
      <c r="M1329" s="133" t="str">
        <f>IFERROR(IF('Patient Admission Report'!I1324="","",'Patient Admission Report'!I1324),"")</f>
        <v/>
      </c>
      <c r="N1329" s="124"/>
      <c r="O1329" s="116"/>
      <c r="P1329" s="72"/>
      <c r="Q1329" s="73"/>
      <c r="R1329" s="72"/>
      <c r="S1329" s="72"/>
      <c r="T1329" s="73"/>
      <c r="U1329" s="69"/>
      <c r="V1329" s="69"/>
      <c r="W1329" s="136"/>
      <c r="X1329" s="139"/>
      <c r="Y1329" s="121"/>
      <c r="Z1329" s="143" t="str">
        <f>IFERROR(VLOOKUP('Care Companion Tracker'!$G1329,'Patient Discharge Report'!$B$11:$E$1048576,3,FALSE),"")</f>
        <v/>
      </c>
      <c r="AA1329" s="94" t="str">
        <f>IFERROR(VLOOKUP('Care Companion Tracker'!$G1329,'Patient Discharge Report'!$B$11:$E$1048576,4,FALSE),"")</f>
        <v/>
      </c>
      <c r="AB1329" s="179">
        <f>ROUND(IF('Care Companion Tracker'!$Z1329="",0,('Care Companion Tracker'!$Z1329-'Care Companion Tracker'!$F1329)),0)</f>
        <v>0</v>
      </c>
      <c r="AC1329" s="116"/>
      <c r="AD1329" s="95"/>
    </row>
    <row r="1330" spans="2:30">
      <c r="B1330" s="67">
        <f t="shared" si="40"/>
        <v>1315</v>
      </c>
      <c r="C1330" s="68" t="str">
        <f t="shared" si="41"/>
        <v>Hyderabad</v>
      </c>
      <c r="D1330" s="93" t="str">
        <f>IF(AND('Care Companion Tracker'!$U1330="", 'Care Companion Tracker'!$Z1330=""),"Class not attended", IF(AND('Care Companion Tracker'!$Z1330="",'Care Companion Tracker'!$U1330&lt;&gt;"",$K1330="Surgery",$W1330=""),"Practical Left", IF(AND('Care Companion Tracker'!$Z1330="",'Care Companion Tracker'!$U1330&lt;&gt;"",'Care Companion Tracker'!$K1330="Surgery",'Care Companion Tracker'!$Y1330=""),"Evaluation left",IF(OR(AND('Care Companion Tracker'!$Z1330&lt;&gt;"",'Care Companion Tracker'!$K1330="Surgery",'Care Companion Tracker'!$U1330&lt;&gt;"",'Care Companion Tracker'!$W1330&lt;&gt;"",'Care Companion Tracker'!$Y1330&lt;&gt;""),AND('Care Companion Tracker'!$Z1330&lt;&gt;"",'Care Companion Tracker'!$K1330="Procedure",'Care Companion Tracker'!$U1330&lt;&gt;""),AND('Care Companion Tracker'!$Z1330&lt;&gt;"",'Care Companion Tracker'!$K1330="Observation",'Care Companion Tracker'!$U1330&lt;&gt;"")),"Discharged &amp; completed",IF(AND('Care Companion Tracker'!$Z1330&lt;&gt;"",'Care Companion Tracker'!$U1330&lt;&gt;"",'Care Companion Tracker'!$W1330=""),"Discharged but no practical", IF(AND('Care Companion Tracker'!$Z1330&lt;&gt;"",'Care Companion Tracker'!$U1330&lt;&gt;"",'Care Companion Tracker'!$K1330="Surgery",'Care Companion Tracker'!$Y1330=""),"Discharged but no evaluation",IF(AND('Care Companion Tracker'!$Z1330&lt;&gt;"",'Care Companion Tracker'!$U1330=""),"Discharged but no class","Completed but not discharged")))))))</f>
        <v>Class not attended</v>
      </c>
      <c r="E1330" s="129" t="str">
        <f>IF(Table4[[#This Row],[DOA (DD/MM/YY)]]="","",TEXT(Table4[[#This Row],[DOA (DD/MM/YY)]],"mmm-yy"))</f>
        <v/>
      </c>
      <c r="F1330" s="148" t="str">
        <f>IF('Patient Admission Report'!H1325="","",'Patient Admission Report'!H1325)</f>
        <v/>
      </c>
      <c r="G1330" s="112" t="str">
        <f>IFERROR(IF('Patient Admission Report'!B1325="","",'Patient Admission Report'!B1325),"")</f>
        <v/>
      </c>
      <c r="H1330" s="68" t="str">
        <f>IFERROR(IF('Patient Admission Report'!C1325="","",'Patient Admission Report'!C1325),"")</f>
        <v/>
      </c>
      <c r="I1330" s="77" t="str">
        <f>IFERROR(IF('Patient Admission Report'!D1325="","",'Patient Admission Report'!D1325),"")</f>
        <v/>
      </c>
      <c r="J1330" s="68" t="str">
        <f>IFERROR(IF('Patient Admission Report'!E1325="","",'Patient Admission Report'!E1325),"")</f>
        <v/>
      </c>
      <c r="K1330" s="68" t="str">
        <f>IFERROR(IF('Patient Admission Report'!F1325="","",'Patient Admission Report'!F1325),"")</f>
        <v/>
      </c>
      <c r="L1330" s="68" t="str">
        <f>IFERROR(IF('Patient Admission Report'!G1325="","",'Patient Admission Report'!G1325),"")</f>
        <v/>
      </c>
      <c r="M1330" s="133" t="str">
        <f>IFERROR(IF('Patient Admission Report'!I1325="","",'Patient Admission Report'!I1325),"")</f>
        <v/>
      </c>
      <c r="N1330" s="124"/>
      <c r="O1330" s="116"/>
      <c r="P1330" s="72"/>
      <c r="Q1330" s="73"/>
      <c r="R1330" s="72"/>
      <c r="S1330" s="72"/>
      <c r="T1330" s="73"/>
      <c r="U1330" s="69"/>
      <c r="V1330" s="69"/>
      <c r="W1330" s="136"/>
      <c r="X1330" s="139"/>
      <c r="Y1330" s="121"/>
      <c r="Z1330" s="143" t="str">
        <f>IFERROR(VLOOKUP('Care Companion Tracker'!$G1330,'Patient Discharge Report'!$B$11:$E$1048576,3,FALSE),"")</f>
        <v/>
      </c>
      <c r="AA1330" s="94" t="str">
        <f>IFERROR(VLOOKUP('Care Companion Tracker'!$G1330,'Patient Discharge Report'!$B$11:$E$1048576,4,FALSE),"")</f>
        <v/>
      </c>
      <c r="AB1330" s="179">
        <f>ROUND(IF('Care Companion Tracker'!$Z1330="",0,('Care Companion Tracker'!$Z1330-'Care Companion Tracker'!$F1330)),0)</f>
        <v>0</v>
      </c>
      <c r="AC1330" s="116"/>
      <c r="AD1330" s="95"/>
    </row>
    <row r="1331" spans="2:30">
      <c r="B1331" s="67">
        <f t="shared" si="40"/>
        <v>1316</v>
      </c>
      <c r="C1331" s="68" t="str">
        <f t="shared" si="41"/>
        <v>Hyderabad</v>
      </c>
      <c r="D1331" s="93" t="str">
        <f>IF(AND('Care Companion Tracker'!$U1331="", 'Care Companion Tracker'!$Z1331=""),"Class not attended", IF(AND('Care Companion Tracker'!$Z1331="",'Care Companion Tracker'!$U1331&lt;&gt;"",$K1331="Surgery",$W1331=""),"Practical Left", IF(AND('Care Companion Tracker'!$Z1331="",'Care Companion Tracker'!$U1331&lt;&gt;"",'Care Companion Tracker'!$K1331="Surgery",'Care Companion Tracker'!$Y1331=""),"Evaluation left",IF(OR(AND('Care Companion Tracker'!$Z1331&lt;&gt;"",'Care Companion Tracker'!$K1331="Surgery",'Care Companion Tracker'!$U1331&lt;&gt;"",'Care Companion Tracker'!$W1331&lt;&gt;"",'Care Companion Tracker'!$Y1331&lt;&gt;""),AND('Care Companion Tracker'!$Z1331&lt;&gt;"",'Care Companion Tracker'!$K1331="Procedure",'Care Companion Tracker'!$U1331&lt;&gt;""),AND('Care Companion Tracker'!$Z1331&lt;&gt;"",'Care Companion Tracker'!$K1331="Observation",'Care Companion Tracker'!$U1331&lt;&gt;"")),"Discharged &amp; completed",IF(AND('Care Companion Tracker'!$Z1331&lt;&gt;"",'Care Companion Tracker'!$U1331&lt;&gt;"",'Care Companion Tracker'!$W1331=""),"Discharged but no practical", IF(AND('Care Companion Tracker'!$Z1331&lt;&gt;"",'Care Companion Tracker'!$U1331&lt;&gt;"",'Care Companion Tracker'!$K1331="Surgery",'Care Companion Tracker'!$Y1331=""),"Discharged but no evaluation",IF(AND('Care Companion Tracker'!$Z1331&lt;&gt;"",'Care Companion Tracker'!$U1331=""),"Discharged but no class","Completed but not discharged")))))))</f>
        <v>Class not attended</v>
      </c>
      <c r="E1331" s="129" t="str">
        <f>IF(Table4[[#This Row],[DOA (DD/MM/YY)]]="","",TEXT(Table4[[#This Row],[DOA (DD/MM/YY)]],"mmm-yy"))</f>
        <v/>
      </c>
      <c r="F1331" s="148" t="str">
        <f>IF('Patient Admission Report'!H1326="","",'Patient Admission Report'!H1326)</f>
        <v/>
      </c>
      <c r="G1331" s="112" t="str">
        <f>IFERROR(IF('Patient Admission Report'!B1326="","",'Patient Admission Report'!B1326),"")</f>
        <v/>
      </c>
      <c r="H1331" s="70" t="str">
        <f>IFERROR(IF('Patient Admission Report'!C1326="","",'Patient Admission Report'!C1326),"")</f>
        <v/>
      </c>
      <c r="I1331" s="77" t="str">
        <f>IFERROR(IF('Patient Admission Report'!D1326="","",'Patient Admission Report'!D1326),"")</f>
        <v/>
      </c>
      <c r="J1331" s="70" t="str">
        <f>IFERROR(IF('Patient Admission Report'!E1326="","",'Patient Admission Report'!E1326),"")</f>
        <v/>
      </c>
      <c r="K1331" s="70" t="str">
        <f>IFERROR(IF('Patient Admission Report'!F1326="","",'Patient Admission Report'!F1326),"")</f>
        <v/>
      </c>
      <c r="L1331" s="70" t="str">
        <f>IFERROR(IF('Patient Admission Report'!G1326="","",'Patient Admission Report'!G1326),"")</f>
        <v/>
      </c>
      <c r="M1331" s="134" t="str">
        <f>IFERROR(IF('Patient Admission Report'!I1326="","",'Patient Admission Report'!I1326),"")</f>
        <v/>
      </c>
      <c r="N1331" s="124"/>
      <c r="O1331" s="116"/>
      <c r="P1331" s="72"/>
      <c r="Q1331" s="73"/>
      <c r="R1331" s="72"/>
      <c r="S1331" s="72"/>
      <c r="T1331" s="73"/>
      <c r="U1331" s="69"/>
      <c r="V1331" s="69"/>
      <c r="W1331" s="136"/>
      <c r="X1331" s="139"/>
      <c r="Y1331" s="121"/>
      <c r="Z1331" s="143" t="str">
        <f>IFERROR(VLOOKUP('Care Companion Tracker'!$G1331,'Patient Discharge Report'!$B$11:$E$1048576,3,FALSE),"")</f>
        <v/>
      </c>
      <c r="AA1331" s="94" t="str">
        <f>IFERROR(VLOOKUP('Care Companion Tracker'!$G1331,'Patient Discharge Report'!$B$11:$E$1048576,4,FALSE),"")</f>
        <v/>
      </c>
      <c r="AB1331" s="179">
        <f>ROUND(IF('Care Companion Tracker'!$Z1331="",0,('Care Companion Tracker'!$Z1331-'Care Companion Tracker'!$F1331)),0)</f>
        <v>0</v>
      </c>
      <c r="AC1331" s="116"/>
      <c r="AD1331" s="95"/>
    </row>
    <row r="1332" spans="2:30">
      <c r="B1332" s="67">
        <f t="shared" si="40"/>
        <v>1317</v>
      </c>
      <c r="C1332" s="68" t="str">
        <f t="shared" si="41"/>
        <v>Hyderabad</v>
      </c>
      <c r="D1332" s="93" t="str">
        <f>IF(AND('Care Companion Tracker'!$U1332="", 'Care Companion Tracker'!$Z1332=""),"Class not attended", IF(AND('Care Companion Tracker'!$Z1332="",'Care Companion Tracker'!$U1332&lt;&gt;"",$K1332="Surgery",$W1332=""),"Practical Left", IF(AND('Care Companion Tracker'!$Z1332="",'Care Companion Tracker'!$U1332&lt;&gt;"",'Care Companion Tracker'!$K1332="Surgery",'Care Companion Tracker'!$Y1332=""),"Evaluation left",IF(OR(AND('Care Companion Tracker'!$Z1332&lt;&gt;"",'Care Companion Tracker'!$K1332="Surgery",'Care Companion Tracker'!$U1332&lt;&gt;"",'Care Companion Tracker'!$W1332&lt;&gt;"",'Care Companion Tracker'!$Y1332&lt;&gt;""),AND('Care Companion Tracker'!$Z1332&lt;&gt;"",'Care Companion Tracker'!$K1332="Procedure",'Care Companion Tracker'!$U1332&lt;&gt;""),AND('Care Companion Tracker'!$Z1332&lt;&gt;"",'Care Companion Tracker'!$K1332="Observation",'Care Companion Tracker'!$U1332&lt;&gt;"")),"Discharged &amp; completed",IF(AND('Care Companion Tracker'!$Z1332&lt;&gt;"",'Care Companion Tracker'!$U1332&lt;&gt;"",'Care Companion Tracker'!$W1332=""),"Discharged but no practical", IF(AND('Care Companion Tracker'!$Z1332&lt;&gt;"",'Care Companion Tracker'!$U1332&lt;&gt;"",'Care Companion Tracker'!$K1332="Surgery",'Care Companion Tracker'!$Y1332=""),"Discharged but no evaluation",IF(AND('Care Companion Tracker'!$Z1332&lt;&gt;"",'Care Companion Tracker'!$U1332=""),"Discharged but no class","Completed but not discharged")))))))</f>
        <v>Class not attended</v>
      </c>
      <c r="E1332" s="129" t="str">
        <f>IF(Table4[[#This Row],[DOA (DD/MM/YY)]]="","",TEXT(Table4[[#This Row],[DOA (DD/MM/YY)]],"mmm-yy"))</f>
        <v/>
      </c>
      <c r="F1332" s="148" t="str">
        <f>IF('Patient Admission Report'!H1327="","",'Patient Admission Report'!H1327)</f>
        <v/>
      </c>
      <c r="G1332" s="112" t="str">
        <f>IFERROR(IF('Patient Admission Report'!B1327="","",'Patient Admission Report'!B1327),"")</f>
        <v/>
      </c>
      <c r="H1332" s="68" t="str">
        <f>IFERROR(IF('Patient Admission Report'!C1327="","",'Patient Admission Report'!C1327),"")</f>
        <v/>
      </c>
      <c r="I1332" s="77" t="str">
        <f>IFERROR(IF('Patient Admission Report'!D1327="","",'Patient Admission Report'!D1327),"")</f>
        <v/>
      </c>
      <c r="J1332" s="68" t="str">
        <f>IFERROR(IF('Patient Admission Report'!E1327="","",'Patient Admission Report'!E1327),"")</f>
        <v/>
      </c>
      <c r="K1332" s="68" t="str">
        <f>IFERROR(IF('Patient Admission Report'!F1327="","",'Patient Admission Report'!F1327),"")</f>
        <v/>
      </c>
      <c r="L1332" s="68" t="str">
        <f>IFERROR(IF('Patient Admission Report'!G1327="","",'Patient Admission Report'!G1327),"")</f>
        <v/>
      </c>
      <c r="M1332" s="133" t="str">
        <f>IFERROR(IF('Patient Admission Report'!I1327="","",'Patient Admission Report'!I1327),"")</f>
        <v/>
      </c>
      <c r="N1332" s="124"/>
      <c r="O1332" s="116"/>
      <c r="P1332" s="72"/>
      <c r="Q1332" s="73"/>
      <c r="R1332" s="72"/>
      <c r="S1332" s="72"/>
      <c r="T1332" s="73"/>
      <c r="U1332" s="69"/>
      <c r="V1332" s="69"/>
      <c r="W1332" s="136"/>
      <c r="X1332" s="139"/>
      <c r="Y1332" s="121"/>
      <c r="Z1332" s="143" t="str">
        <f>IFERROR(VLOOKUP('Care Companion Tracker'!$G1332,'Patient Discharge Report'!$B$11:$E$1048576,3,FALSE),"")</f>
        <v/>
      </c>
      <c r="AA1332" s="94" t="str">
        <f>IFERROR(VLOOKUP('Care Companion Tracker'!$G1332,'Patient Discharge Report'!$B$11:$E$1048576,4,FALSE),"")</f>
        <v/>
      </c>
      <c r="AB1332" s="179">
        <f>ROUND(IF('Care Companion Tracker'!$Z1332="",0,('Care Companion Tracker'!$Z1332-'Care Companion Tracker'!$F1332)),0)</f>
        <v>0</v>
      </c>
      <c r="AC1332" s="116"/>
      <c r="AD1332" s="95"/>
    </row>
    <row r="1333" spans="2:30">
      <c r="B1333" s="67">
        <f t="shared" si="40"/>
        <v>1318</v>
      </c>
      <c r="C1333" s="68" t="str">
        <f t="shared" si="41"/>
        <v>Hyderabad</v>
      </c>
      <c r="D1333" s="93" t="str">
        <f>IF(AND('Care Companion Tracker'!$U1333="", 'Care Companion Tracker'!$Z1333=""),"Class not attended", IF(AND('Care Companion Tracker'!$Z1333="",'Care Companion Tracker'!$U1333&lt;&gt;"",$K1333="Surgery",$W1333=""),"Practical Left", IF(AND('Care Companion Tracker'!$Z1333="",'Care Companion Tracker'!$U1333&lt;&gt;"",'Care Companion Tracker'!$K1333="Surgery",'Care Companion Tracker'!$Y1333=""),"Evaluation left",IF(OR(AND('Care Companion Tracker'!$Z1333&lt;&gt;"",'Care Companion Tracker'!$K1333="Surgery",'Care Companion Tracker'!$U1333&lt;&gt;"",'Care Companion Tracker'!$W1333&lt;&gt;"",'Care Companion Tracker'!$Y1333&lt;&gt;""),AND('Care Companion Tracker'!$Z1333&lt;&gt;"",'Care Companion Tracker'!$K1333="Procedure",'Care Companion Tracker'!$U1333&lt;&gt;""),AND('Care Companion Tracker'!$Z1333&lt;&gt;"",'Care Companion Tracker'!$K1333="Observation",'Care Companion Tracker'!$U1333&lt;&gt;"")),"Discharged &amp; completed",IF(AND('Care Companion Tracker'!$Z1333&lt;&gt;"",'Care Companion Tracker'!$U1333&lt;&gt;"",'Care Companion Tracker'!$W1333=""),"Discharged but no practical", IF(AND('Care Companion Tracker'!$Z1333&lt;&gt;"",'Care Companion Tracker'!$U1333&lt;&gt;"",'Care Companion Tracker'!$K1333="Surgery",'Care Companion Tracker'!$Y1333=""),"Discharged but no evaluation",IF(AND('Care Companion Tracker'!$Z1333&lt;&gt;"",'Care Companion Tracker'!$U1333=""),"Discharged but no class","Completed but not discharged")))))))</f>
        <v>Class not attended</v>
      </c>
      <c r="E1333" s="129" t="str">
        <f>IF(Table4[[#This Row],[DOA (DD/MM/YY)]]="","",TEXT(Table4[[#This Row],[DOA (DD/MM/YY)]],"mmm-yy"))</f>
        <v/>
      </c>
      <c r="F1333" s="148" t="str">
        <f>IF('Patient Admission Report'!H1328="","",'Patient Admission Report'!H1328)</f>
        <v/>
      </c>
      <c r="G1333" s="112" t="str">
        <f>IFERROR(IF('Patient Admission Report'!B1328="","",'Patient Admission Report'!B1328),"")</f>
        <v/>
      </c>
      <c r="H1333" s="68" t="str">
        <f>IFERROR(IF('Patient Admission Report'!C1328="","",'Patient Admission Report'!C1328),"")</f>
        <v/>
      </c>
      <c r="I1333" s="77" t="str">
        <f>IFERROR(IF('Patient Admission Report'!D1328="","",'Patient Admission Report'!D1328),"")</f>
        <v/>
      </c>
      <c r="J1333" s="68" t="str">
        <f>IFERROR(IF('Patient Admission Report'!E1328="","",'Patient Admission Report'!E1328),"")</f>
        <v/>
      </c>
      <c r="K1333" s="68" t="str">
        <f>IFERROR(IF('Patient Admission Report'!F1328="","",'Patient Admission Report'!F1328),"")</f>
        <v/>
      </c>
      <c r="L1333" s="68" t="str">
        <f>IFERROR(IF('Patient Admission Report'!G1328="","",'Patient Admission Report'!G1328),"")</f>
        <v/>
      </c>
      <c r="M1333" s="133" t="str">
        <f>IFERROR(IF('Patient Admission Report'!I1328="","",'Patient Admission Report'!I1328),"")</f>
        <v/>
      </c>
      <c r="N1333" s="124"/>
      <c r="O1333" s="116"/>
      <c r="P1333" s="72"/>
      <c r="Q1333" s="73"/>
      <c r="R1333" s="72"/>
      <c r="S1333" s="72"/>
      <c r="T1333" s="73"/>
      <c r="U1333" s="69"/>
      <c r="V1333" s="69"/>
      <c r="W1333" s="136"/>
      <c r="X1333" s="139"/>
      <c r="Y1333" s="121"/>
      <c r="Z1333" s="143" t="str">
        <f>IFERROR(VLOOKUP('Care Companion Tracker'!$G1333,'Patient Discharge Report'!$B$11:$E$1048576,3,FALSE),"")</f>
        <v/>
      </c>
      <c r="AA1333" s="94" t="str">
        <f>IFERROR(VLOOKUP('Care Companion Tracker'!$G1333,'Patient Discharge Report'!$B$11:$E$1048576,4,FALSE),"")</f>
        <v/>
      </c>
      <c r="AB1333" s="179">
        <f>ROUND(IF('Care Companion Tracker'!$Z1333="",0,('Care Companion Tracker'!$Z1333-'Care Companion Tracker'!$F1333)),0)</f>
        <v>0</v>
      </c>
      <c r="AC1333" s="116"/>
      <c r="AD1333" s="95"/>
    </row>
    <row r="1334" spans="2:30">
      <c r="B1334" s="67">
        <f t="shared" si="40"/>
        <v>1319</v>
      </c>
      <c r="C1334" s="68" t="str">
        <f t="shared" si="41"/>
        <v>Hyderabad</v>
      </c>
      <c r="D1334" s="93" t="str">
        <f>IF(AND('Care Companion Tracker'!$U1334="", 'Care Companion Tracker'!$Z1334=""),"Class not attended", IF(AND('Care Companion Tracker'!$Z1334="",'Care Companion Tracker'!$U1334&lt;&gt;"",$K1334="Surgery",$W1334=""),"Practical Left", IF(AND('Care Companion Tracker'!$Z1334="",'Care Companion Tracker'!$U1334&lt;&gt;"",'Care Companion Tracker'!$K1334="Surgery",'Care Companion Tracker'!$Y1334=""),"Evaluation left",IF(OR(AND('Care Companion Tracker'!$Z1334&lt;&gt;"",'Care Companion Tracker'!$K1334="Surgery",'Care Companion Tracker'!$U1334&lt;&gt;"",'Care Companion Tracker'!$W1334&lt;&gt;"",'Care Companion Tracker'!$Y1334&lt;&gt;""),AND('Care Companion Tracker'!$Z1334&lt;&gt;"",'Care Companion Tracker'!$K1334="Procedure",'Care Companion Tracker'!$U1334&lt;&gt;""),AND('Care Companion Tracker'!$Z1334&lt;&gt;"",'Care Companion Tracker'!$K1334="Observation",'Care Companion Tracker'!$U1334&lt;&gt;"")),"Discharged &amp; completed",IF(AND('Care Companion Tracker'!$Z1334&lt;&gt;"",'Care Companion Tracker'!$U1334&lt;&gt;"",'Care Companion Tracker'!$W1334=""),"Discharged but no practical", IF(AND('Care Companion Tracker'!$Z1334&lt;&gt;"",'Care Companion Tracker'!$U1334&lt;&gt;"",'Care Companion Tracker'!$K1334="Surgery",'Care Companion Tracker'!$Y1334=""),"Discharged but no evaluation",IF(AND('Care Companion Tracker'!$Z1334&lt;&gt;"",'Care Companion Tracker'!$U1334=""),"Discharged but no class","Completed but not discharged")))))))</f>
        <v>Class not attended</v>
      </c>
      <c r="E1334" s="129" t="str">
        <f>IF(Table4[[#This Row],[DOA (DD/MM/YY)]]="","",TEXT(Table4[[#This Row],[DOA (DD/MM/YY)]],"mmm-yy"))</f>
        <v/>
      </c>
      <c r="F1334" s="148" t="str">
        <f>IF('Patient Admission Report'!H1329="","",'Patient Admission Report'!H1329)</f>
        <v/>
      </c>
      <c r="G1334" s="112" t="str">
        <f>IFERROR(IF('Patient Admission Report'!B1329="","",'Patient Admission Report'!B1329),"")</f>
        <v/>
      </c>
      <c r="H1334" s="68" t="str">
        <f>IFERROR(IF('Patient Admission Report'!C1329="","",'Patient Admission Report'!C1329),"")</f>
        <v/>
      </c>
      <c r="I1334" s="77" t="str">
        <f>IFERROR(IF('Patient Admission Report'!D1329="","",'Patient Admission Report'!D1329),"")</f>
        <v/>
      </c>
      <c r="J1334" s="68" t="str">
        <f>IFERROR(IF('Patient Admission Report'!E1329="","",'Patient Admission Report'!E1329),"")</f>
        <v/>
      </c>
      <c r="K1334" s="68" t="str">
        <f>IFERROR(IF('Patient Admission Report'!F1329="","",'Patient Admission Report'!F1329),"")</f>
        <v/>
      </c>
      <c r="L1334" s="68" t="str">
        <f>IFERROR(IF('Patient Admission Report'!G1329="","",'Patient Admission Report'!G1329),"")</f>
        <v/>
      </c>
      <c r="M1334" s="133" t="str">
        <f>IFERROR(IF('Patient Admission Report'!I1329="","",'Patient Admission Report'!I1329),"")</f>
        <v/>
      </c>
      <c r="N1334" s="124"/>
      <c r="O1334" s="116"/>
      <c r="P1334" s="72"/>
      <c r="Q1334" s="73"/>
      <c r="R1334" s="72"/>
      <c r="S1334" s="72"/>
      <c r="T1334" s="73"/>
      <c r="U1334" s="69"/>
      <c r="V1334" s="69"/>
      <c r="W1334" s="136"/>
      <c r="X1334" s="139"/>
      <c r="Y1334" s="121"/>
      <c r="Z1334" s="143" t="str">
        <f>IFERROR(VLOOKUP('Care Companion Tracker'!$G1334,'Patient Discharge Report'!$B$11:$E$1048576,3,FALSE),"")</f>
        <v/>
      </c>
      <c r="AA1334" s="94" t="str">
        <f>IFERROR(VLOOKUP('Care Companion Tracker'!$G1334,'Patient Discharge Report'!$B$11:$E$1048576,4,FALSE),"")</f>
        <v/>
      </c>
      <c r="AB1334" s="179">
        <f>ROUND(IF('Care Companion Tracker'!$Z1334="",0,('Care Companion Tracker'!$Z1334-'Care Companion Tracker'!$F1334)),0)</f>
        <v>0</v>
      </c>
      <c r="AC1334" s="116"/>
      <c r="AD1334" s="95"/>
    </row>
    <row r="1335" spans="2:30">
      <c r="B1335" s="67">
        <f t="shared" si="40"/>
        <v>1320</v>
      </c>
      <c r="C1335" s="68" t="str">
        <f t="shared" si="41"/>
        <v>Hyderabad</v>
      </c>
      <c r="D1335" s="93" t="str">
        <f>IF(AND('Care Companion Tracker'!$U1335="", 'Care Companion Tracker'!$Z1335=""),"Class not attended", IF(AND('Care Companion Tracker'!$Z1335="",'Care Companion Tracker'!$U1335&lt;&gt;"",$K1335="Surgery",$W1335=""),"Practical Left", IF(AND('Care Companion Tracker'!$Z1335="",'Care Companion Tracker'!$U1335&lt;&gt;"",'Care Companion Tracker'!$K1335="Surgery",'Care Companion Tracker'!$Y1335=""),"Evaluation left",IF(OR(AND('Care Companion Tracker'!$Z1335&lt;&gt;"",'Care Companion Tracker'!$K1335="Surgery",'Care Companion Tracker'!$U1335&lt;&gt;"",'Care Companion Tracker'!$W1335&lt;&gt;"",'Care Companion Tracker'!$Y1335&lt;&gt;""),AND('Care Companion Tracker'!$Z1335&lt;&gt;"",'Care Companion Tracker'!$K1335="Procedure",'Care Companion Tracker'!$U1335&lt;&gt;""),AND('Care Companion Tracker'!$Z1335&lt;&gt;"",'Care Companion Tracker'!$K1335="Observation",'Care Companion Tracker'!$U1335&lt;&gt;"")),"Discharged &amp; completed",IF(AND('Care Companion Tracker'!$Z1335&lt;&gt;"",'Care Companion Tracker'!$U1335&lt;&gt;"",'Care Companion Tracker'!$W1335=""),"Discharged but no practical", IF(AND('Care Companion Tracker'!$Z1335&lt;&gt;"",'Care Companion Tracker'!$U1335&lt;&gt;"",'Care Companion Tracker'!$K1335="Surgery",'Care Companion Tracker'!$Y1335=""),"Discharged but no evaluation",IF(AND('Care Companion Tracker'!$Z1335&lt;&gt;"",'Care Companion Tracker'!$U1335=""),"Discharged but no class","Completed but not discharged")))))))</f>
        <v>Class not attended</v>
      </c>
      <c r="E1335" s="129" t="str">
        <f>IF(Table4[[#This Row],[DOA (DD/MM/YY)]]="","",TEXT(Table4[[#This Row],[DOA (DD/MM/YY)]],"mmm-yy"))</f>
        <v/>
      </c>
      <c r="F1335" s="148" t="str">
        <f>IF('Patient Admission Report'!H1330="","",'Patient Admission Report'!H1330)</f>
        <v/>
      </c>
      <c r="G1335" s="112" t="str">
        <f>IFERROR(IF('Patient Admission Report'!B1330="","",'Patient Admission Report'!B1330),"")</f>
        <v/>
      </c>
      <c r="H1335" s="68" t="str">
        <f>IFERROR(IF('Patient Admission Report'!C1330="","",'Patient Admission Report'!C1330),"")</f>
        <v/>
      </c>
      <c r="I1335" s="77" t="str">
        <f>IFERROR(IF('Patient Admission Report'!D1330="","",'Patient Admission Report'!D1330),"")</f>
        <v/>
      </c>
      <c r="J1335" s="68" t="str">
        <f>IFERROR(IF('Patient Admission Report'!E1330="","",'Patient Admission Report'!E1330),"")</f>
        <v/>
      </c>
      <c r="K1335" s="68" t="str">
        <f>IFERROR(IF('Patient Admission Report'!F1330="","",'Patient Admission Report'!F1330),"")</f>
        <v/>
      </c>
      <c r="L1335" s="68" t="str">
        <f>IFERROR(IF('Patient Admission Report'!G1330="","",'Patient Admission Report'!G1330),"")</f>
        <v/>
      </c>
      <c r="M1335" s="133" t="str">
        <f>IFERROR(IF('Patient Admission Report'!I1330="","",'Patient Admission Report'!I1330),"")</f>
        <v/>
      </c>
      <c r="N1335" s="124"/>
      <c r="O1335" s="116"/>
      <c r="P1335" s="72"/>
      <c r="Q1335" s="73"/>
      <c r="R1335" s="72"/>
      <c r="S1335" s="72"/>
      <c r="T1335" s="73"/>
      <c r="U1335" s="69"/>
      <c r="V1335" s="69"/>
      <c r="W1335" s="136"/>
      <c r="X1335" s="139"/>
      <c r="Y1335" s="121"/>
      <c r="Z1335" s="143" t="str">
        <f>IFERROR(VLOOKUP('Care Companion Tracker'!$G1335,'Patient Discharge Report'!$B$11:$E$1048576,3,FALSE),"")</f>
        <v/>
      </c>
      <c r="AA1335" s="94" t="str">
        <f>IFERROR(VLOOKUP('Care Companion Tracker'!$G1335,'Patient Discharge Report'!$B$11:$E$1048576,4,FALSE),"")</f>
        <v/>
      </c>
      <c r="AB1335" s="179">
        <f>ROUND(IF('Care Companion Tracker'!$Z1335="",0,('Care Companion Tracker'!$Z1335-'Care Companion Tracker'!$F1335)),0)</f>
        <v>0</v>
      </c>
      <c r="AC1335" s="116"/>
      <c r="AD1335" s="95"/>
    </row>
    <row r="1336" spans="2:30">
      <c r="B1336" s="67">
        <f t="shared" si="40"/>
        <v>1321</v>
      </c>
      <c r="C1336" s="68" t="str">
        <f t="shared" si="41"/>
        <v>Hyderabad</v>
      </c>
      <c r="D1336" s="93" t="str">
        <f>IF(AND('Care Companion Tracker'!$U1336="", 'Care Companion Tracker'!$Z1336=""),"Class not attended", IF(AND('Care Companion Tracker'!$Z1336="",'Care Companion Tracker'!$U1336&lt;&gt;"",$K1336="Surgery",$W1336=""),"Practical Left", IF(AND('Care Companion Tracker'!$Z1336="",'Care Companion Tracker'!$U1336&lt;&gt;"",'Care Companion Tracker'!$K1336="Surgery",'Care Companion Tracker'!$Y1336=""),"Evaluation left",IF(OR(AND('Care Companion Tracker'!$Z1336&lt;&gt;"",'Care Companion Tracker'!$K1336="Surgery",'Care Companion Tracker'!$U1336&lt;&gt;"",'Care Companion Tracker'!$W1336&lt;&gt;"",'Care Companion Tracker'!$Y1336&lt;&gt;""),AND('Care Companion Tracker'!$Z1336&lt;&gt;"",'Care Companion Tracker'!$K1336="Procedure",'Care Companion Tracker'!$U1336&lt;&gt;""),AND('Care Companion Tracker'!$Z1336&lt;&gt;"",'Care Companion Tracker'!$K1336="Observation",'Care Companion Tracker'!$U1336&lt;&gt;"")),"Discharged &amp; completed",IF(AND('Care Companion Tracker'!$Z1336&lt;&gt;"",'Care Companion Tracker'!$U1336&lt;&gt;"",'Care Companion Tracker'!$W1336=""),"Discharged but no practical", IF(AND('Care Companion Tracker'!$Z1336&lt;&gt;"",'Care Companion Tracker'!$U1336&lt;&gt;"",'Care Companion Tracker'!$K1336="Surgery",'Care Companion Tracker'!$Y1336=""),"Discharged but no evaluation",IF(AND('Care Companion Tracker'!$Z1336&lt;&gt;"",'Care Companion Tracker'!$U1336=""),"Discharged but no class","Completed but not discharged")))))))</f>
        <v>Class not attended</v>
      </c>
      <c r="E1336" s="129" t="str">
        <f>IF(Table4[[#This Row],[DOA (DD/MM/YY)]]="","",TEXT(Table4[[#This Row],[DOA (DD/MM/YY)]],"mmm-yy"))</f>
        <v/>
      </c>
      <c r="F1336" s="148" t="str">
        <f>IF('Patient Admission Report'!H1331="","",'Patient Admission Report'!H1331)</f>
        <v/>
      </c>
      <c r="G1336" s="112" t="str">
        <f>IFERROR(IF('Patient Admission Report'!B1331="","",'Patient Admission Report'!B1331),"")</f>
        <v/>
      </c>
      <c r="H1336" s="68" t="str">
        <f>IFERROR(IF('Patient Admission Report'!C1331="","",'Patient Admission Report'!C1331),"")</f>
        <v/>
      </c>
      <c r="I1336" s="77" t="str">
        <f>IFERROR(IF('Patient Admission Report'!D1331="","",'Patient Admission Report'!D1331),"")</f>
        <v/>
      </c>
      <c r="J1336" s="68" t="str">
        <f>IFERROR(IF('Patient Admission Report'!E1331="","",'Patient Admission Report'!E1331),"")</f>
        <v/>
      </c>
      <c r="K1336" s="68" t="str">
        <f>IFERROR(IF('Patient Admission Report'!F1331="","",'Patient Admission Report'!F1331),"")</f>
        <v/>
      </c>
      <c r="L1336" s="68" t="str">
        <f>IFERROR(IF('Patient Admission Report'!G1331="","",'Patient Admission Report'!G1331),"")</f>
        <v/>
      </c>
      <c r="M1336" s="133" t="str">
        <f>IFERROR(IF('Patient Admission Report'!I1331="","",'Patient Admission Report'!I1331),"")</f>
        <v/>
      </c>
      <c r="N1336" s="124"/>
      <c r="O1336" s="116"/>
      <c r="P1336" s="72"/>
      <c r="Q1336" s="73"/>
      <c r="R1336" s="72"/>
      <c r="S1336" s="72"/>
      <c r="T1336" s="73"/>
      <c r="U1336" s="69"/>
      <c r="V1336" s="69"/>
      <c r="W1336" s="136"/>
      <c r="X1336" s="139"/>
      <c r="Y1336" s="121"/>
      <c r="Z1336" s="143" t="str">
        <f>IFERROR(VLOOKUP('Care Companion Tracker'!$G1336,'Patient Discharge Report'!$B$11:$E$1048576,3,FALSE),"")</f>
        <v/>
      </c>
      <c r="AA1336" s="94" t="str">
        <f>IFERROR(VLOOKUP('Care Companion Tracker'!$G1336,'Patient Discharge Report'!$B$11:$E$1048576,4,FALSE),"")</f>
        <v/>
      </c>
      <c r="AB1336" s="179">
        <f>ROUND(IF('Care Companion Tracker'!$Z1336="",0,('Care Companion Tracker'!$Z1336-'Care Companion Tracker'!$F1336)),0)</f>
        <v>0</v>
      </c>
      <c r="AC1336" s="116"/>
      <c r="AD1336" s="95"/>
    </row>
    <row r="1337" spans="2:30">
      <c r="B1337" s="67">
        <f t="shared" si="40"/>
        <v>1322</v>
      </c>
      <c r="C1337" s="68" t="str">
        <f t="shared" si="41"/>
        <v>Hyderabad</v>
      </c>
      <c r="D1337" s="93" t="str">
        <f>IF(AND('Care Companion Tracker'!$U1337="", 'Care Companion Tracker'!$Z1337=""),"Class not attended", IF(AND('Care Companion Tracker'!$Z1337="",'Care Companion Tracker'!$U1337&lt;&gt;"",$K1337="Surgery",$W1337=""),"Practical Left", IF(AND('Care Companion Tracker'!$Z1337="",'Care Companion Tracker'!$U1337&lt;&gt;"",'Care Companion Tracker'!$K1337="Surgery",'Care Companion Tracker'!$Y1337=""),"Evaluation left",IF(OR(AND('Care Companion Tracker'!$Z1337&lt;&gt;"",'Care Companion Tracker'!$K1337="Surgery",'Care Companion Tracker'!$U1337&lt;&gt;"",'Care Companion Tracker'!$W1337&lt;&gt;"",'Care Companion Tracker'!$Y1337&lt;&gt;""),AND('Care Companion Tracker'!$Z1337&lt;&gt;"",'Care Companion Tracker'!$K1337="Procedure",'Care Companion Tracker'!$U1337&lt;&gt;""),AND('Care Companion Tracker'!$Z1337&lt;&gt;"",'Care Companion Tracker'!$K1337="Observation",'Care Companion Tracker'!$U1337&lt;&gt;"")),"Discharged &amp; completed",IF(AND('Care Companion Tracker'!$Z1337&lt;&gt;"",'Care Companion Tracker'!$U1337&lt;&gt;"",'Care Companion Tracker'!$W1337=""),"Discharged but no practical", IF(AND('Care Companion Tracker'!$Z1337&lt;&gt;"",'Care Companion Tracker'!$U1337&lt;&gt;"",'Care Companion Tracker'!$K1337="Surgery",'Care Companion Tracker'!$Y1337=""),"Discharged but no evaluation",IF(AND('Care Companion Tracker'!$Z1337&lt;&gt;"",'Care Companion Tracker'!$U1337=""),"Discharged but no class","Completed but not discharged")))))))</f>
        <v>Class not attended</v>
      </c>
      <c r="E1337" s="129" t="str">
        <f>IF(Table4[[#This Row],[DOA (DD/MM/YY)]]="","",TEXT(Table4[[#This Row],[DOA (DD/MM/YY)]],"mmm-yy"))</f>
        <v/>
      </c>
      <c r="F1337" s="148" t="str">
        <f>IF('Patient Admission Report'!H1332="","",'Patient Admission Report'!H1332)</f>
        <v/>
      </c>
      <c r="G1337" s="112" t="str">
        <f>IFERROR(IF('Patient Admission Report'!B1332="","",'Patient Admission Report'!B1332),"")</f>
        <v/>
      </c>
      <c r="H1337" s="68" t="str">
        <f>IFERROR(IF('Patient Admission Report'!C1332="","",'Patient Admission Report'!C1332),"")</f>
        <v/>
      </c>
      <c r="I1337" s="77" t="str">
        <f>IFERROR(IF('Patient Admission Report'!D1332="","",'Patient Admission Report'!D1332),"")</f>
        <v/>
      </c>
      <c r="J1337" s="68" t="str">
        <f>IFERROR(IF('Patient Admission Report'!E1332="","",'Patient Admission Report'!E1332),"")</f>
        <v/>
      </c>
      <c r="K1337" s="68" t="str">
        <f>IFERROR(IF('Patient Admission Report'!F1332="","",'Patient Admission Report'!F1332),"")</f>
        <v/>
      </c>
      <c r="L1337" s="68" t="str">
        <f>IFERROR(IF('Patient Admission Report'!G1332="","",'Patient Admission Report'!G1332),"")</f>
        <v/>
      </c>
      <c r="M1337" s="133" t="str">
        <f>IFERROR(IF('Patient Admission Report'!I1332="","",'Patient Admission Report'!I1332),"")</f>
        <v/>
      </c>
      <c r="N1337" s="124"/>
      <c r="O1337" s="116"/>
      <c r="P1337" s="72"/>
      <c r="Q1337" s="73"/>
      <c r="R1337" s="72"/>
      <c r="S1337" s="72"/>
      <c r="T1337" s="73"/>
      <c r="U1337" s="69"/>
      <c r="V1337" s="69"/>
      <c r="W1337" s="136"/>
      <c r="X1337" s="139"/>
      <c r="Y1337" s="121"/>
      <c r="Z1337" s="143" t="str">
        <f>IFERROR(VLOOKUP('Care Companion Tracker'!$G1337,'Patient Discharge Report'!$B$11:$E$1048576,3,FALSE),"")</f>
        <v/>
      </c>
      <c r="AA1337" s="94" t="str">
        <f>IFERROR(VLOOKUP('Care Companion Tracker'!$G1337,'Patient Discharge Report'!$B$11:$E$1048576,4,FALSE),"")</f>
        <v/>
      </c>
      <c r="AB1337" s="179">
        <f>ROUND(IF('Care Companion Tracker'!$Z1337="",0,('Care Companion Tracker'!$Z1337-'Care Companion Tracker'!$F1337)),0)</f>
        <v>0</v>
      </c>
      <c r="AC1337" s="116"/>
      <c r="AD1337" s="95"/>
    </row>
    <row r="1338" spans="2:30">
      <c r="B1338" s="67">
        <f t="shared" si="40"/>
        <v>1323</v>
      </c>
      <c r="C1338" s="68" t="str">
        <f t="shared" si="41"/>
        <v>Hyderabad</v>
      </c>
      <c r="D1338" s="93" t="str">
        <f>IF(AND('Care Companion Tracker'!$U1338="", 'Care Companion Tracker'!$Z1338=""),"Class not attended", IF(AND('Care Companion Tracker'!$Z1338="",'Care Companion Tracker'!$U1338&lt;&gt;"",$K1338="Surgery",$W1338=""),"Practical Left", IF(AND('Care Companion Tracker'!$Z1338="",'Care Companion Tracker'!$U1338&lt;&gt;"",'Care Companion Tracker'!$K1338="Surgery",'Care Companion Tracker'!$Y1338=""),"Evaluation left",IF(OR(AND('Care Companion Tracker'!$Z1338&lt;&gt;"",'Care Companion Tracker'!$K1338="Surgery",'Care Companion Tracker'!$U1338&lt;&gt;"",'Care Companion Tracker'!$W1338&lt;&gt;"",'Care Companion Tracker'!$Y1338&lt;&gt;""),AND('Care Companion Tracker'!$Z1338&lt;&gt;"",'Care Companion Tracker'!$K1338="Procedure",'Care Companion Tracker'!$U1338&lt;&gt;""),AND('Care Companion Tracker'!$Z1338&lt;&gt;"",'Care Companion Tracker'!$K1338="Observation",'Care Companion Tracker'!$U1338&lt;&gt;"")),"Discharged &amp; completed",IF(AND('Care Companion Tracker'!$Z1338&lt;&gt;"",'Care Companion Tracker'!$U1338&lt;&gt;"",'Care Companion Tracker'!$W1338=""),"Discharged but no practical", IF(AND('Care Companion Tracker'!$Z1338&lt;&gt;"",'Care Companion Tracker'!$U1338&lt;&gt;"",'Care Companion Tracker'!$K1338="Surgery",'Care Companion Tracker'!$Y1338=""),"Discharged but no evaluation",IF(AND('Care Companion Tracker'!$Z1338&lt;&gt;"",'Care Companion Tracker'!$U1338=""),"Discharged but no class","Completed but not discharged")))))))</f>
        <v>Class not attended</v>
      </c>
      <c r="E1338" s="129" t="str">
        <f>IF(Table4[[#This Row],[DOA (DD/MM/YY)]]="","",TEXT(Table4[[#This Row],[DOA (DD/MM/YY)]],"mmm-yy"))</f>
        <v/>
      </c>
      <c r="F1338" s="148" t="str">
        <f>IF('Patient Admission Report'!H1333="","",'Patient Admission Report'!H1333)</f>
        <v/>
      </c>
      <c r="G1338" s="112" t="str">
        <f>IFERROR(IF('Patient Admission Report'!B1333="","",'Patient Admission Report'!B1333),"")</f>
        <v/>
      </c>
      <c r="H1338" s="68" t="str">
        <f>IFERROR(IF('Patient Admission Report'!C1333="","",'Patient Admission Report'!C1333),"")</f>
        <v/>
      </c>
      <c r="I1338" s="77" t="str">
        <f>IFERROR(IF('Patient Admission Report'!D1333="","",'Patient Admission Report'!D1333),"")</f>
        <v/>
      </c>
      <c r="J1338" s="68" t="str">
        <f>IFERROR(IF('Patient Admission Report'!E1333="","",'Patient Admission Report'!E1333),"")</f>
        <v/>
      </c>
      <c r="K1338" s="68" t="str">
        <f>IFERROR(IF('Patient Admission Report'!F1333="","",'Patient Admission Report'!F1333),"")</f>
        <v/>
      </c>
      <c r="L1338" s="68" t="str">
        <f>IFERROR(IF('Patient Admission Report'!G1333="","",'Patient Admission Report'!G1333),"")</f>
        <v/>
      </c>
      <c r="M1338" s="133" t="str">
        <f>IFERROR(IF('Patient Admission Report'!I1333="","",'Patient Admission Report'!I1333),"")</f>
        <v/>
      </c>
      <c r="N1338" s="124"/>
      <c r="O1338" s="116"/>
      <c r="P1338" s="72"/>
      <c r="Q1338" s="73"/>
      <c r="R1338" s="72"/>
      <c r="S1338" s="72"/>
      <c r="T1338" s="73"/>
      <c r="U1338" s="69"/>
      <c r="V1338" s="69"/>
      <c r="W1338" s="136"/>
      <c r="X1338" s="139"/>
      <c r="Y1338" s="121"/>
      <c r="Z1338" s="143" t="str">
        <f>IFERROR(VLOOKUP('Care Companion Tracker'!$G1338,'Patient Discharge Report'!$B$11:$E$1048576,3,FALSE),"")</f>
        <v/>
      </c>
      <c r="AA1338" s="94" t="str">
        <f>IFERROR(VLOOKUP('Care Companion Tracker'!$G1338,'Patient Discharge Report'!$B$11:$E$1048576,4,FALSE),"")</f>
        <v/>
      </c>
      <c r="AB1338" s="179">
        <f>ROUND(IF('Care Companion Tracker'!$Z1338="",0,('Care Companion Tracker'!$Z1338-'Care Companion Tracker'!$F1338)),0)</f>
        <v>0</v>
      </c>
      <c r="AC1338" s="116"/>
      <c r="AD1338" s="95"/>
    </row>
    <row r="1339" spans="2:30">
      <c r="B1339" s="67">
        <f t="shared" si="40"/>
        <v>1324</v>
      </c>
      <c r="C1339" s="68" t="str">
        <f t="shared" si="41"/>
        <v>Hyderabad</v>
      </c>
      <c r="D1339" s="93" t="str">
        <f>IF(AND('Care Companion Tracker'!$U1339="", 'Care Companion Tracker'!$Z1339=""),"Class not attended", IF(AND('Care Companion Tracker'!$Z1339="",'Care Companion Tracker'!$U1339&lt;&gt;"",$K1339="Surgery",$W1339=""),"Practical Left", IF(AND('Care Companion Tracker'!$Z1339="",'Care Companion Tracker'!$U1339&lt;&gt;"",'Care Companion Tracker'!$K1339="Surgery",'Care Companion Tracker'!$Y1339=""),"Evaluation left",IF(OR(AND('Care Companion Tracker'!$Z1339&lt;&gt;"",'Care Companion Tracker'!$K1339="Surgery",'Care Companion Tracker'!$U1339&lt;&gt;"",'Care Companion Tracker'!$W1339&lt;&gt;"",'Care Companion Tracker'!$Y1339&lt;&gt;""),AND('Care Companion Tracker'!$Z1339&lt;&gt;"",'Care Companion Tracker'!$K1339="Procedure",'Care Companion Tracker'!$U1339&lt;&gt;""),AND('Care Companion Tracker'!$Z1339&lt;&gt;"",'Care Companion Tracker'!$K1339="Observation",'Care Companion Tracker'!$U1339&lt;&gt;"")),"Discharged &amp; completed",IF(AND('Care Companion Tracker'!$Z1339&lt;&gt;"",'Care Companion Tracker'!$U1339&lt;&gt;"",'Care Companion Tracker'!$W1339=""),"Discharged but no practical", IF(AND('Care Companion Tracker'!$Z1339&lt;&gt;"",'Care Companion Tracker'!$U1339&lt;&gt;"",'Care Companion Tracker'!$K1339="Surgery",'Care Companion Tracker'!$Y1339=""),"Discharged but no evaluation",IF(AND('Care Companion Tracker'!$Z1339&lt;&gt;"",'Care Companion Tracker'!$U1339=""),"Discharged but no class","Completed but not discharged")))))))</f>
        <v>Class not attended</v>
      </c>
      <c r="E1339" s="129" t="str">
        <f>IF(Table4[[#This Row],[DOA (DD/MM/YY)]]="","",TEXT(Table4[[#This Row],[DOA (DD/MM/YY)]],"mmm-yy"))</f>
        <v/>
      </c>
      <c r="F1339" s="148" t="str">
        <f>IF('Patient Admission Report'!H1334="","",'Patient Admission Report'!H1334)</f>
        <v/>
      </c>
      <c r="G1339" s="112" t="str">
        <f>IFERROR(IF('Patient Admission Report'!B1334="","",'Patient Admission Report'!B1334),"")</f>
        <v/>
      </c>
      <c r="H1339" s="68" t="str">
        <f>IFERROR(IF('Patient Admission Report'!C1334="","",'Patient Admission Report'!C1334),"")</f>
        <v/>
      </c>
      <c r="I1339" s="77" t="str">
        <f>IFERROR(IF('Patient Admission Report'!D1334="","",'Patient Admission Report'!D1334),"")</f>
        <v/>
      </c>
      <c r="J1339" s="68" t="str">
        <f>IFERROR(IF('Patient Admission Report'!E1334="","",'Patient Admission Report'!E1334),"")</f>
        <v/>
      </c>
      <c r="K1339" s="68" t="str">
        <f>IFERROR(IF('Patient Admission Report'!F1334="","",'Patient Admission Report'!F1334),"")</f>
        <v/>
      </c>
      <c r="L1339" s="68" t="str">
        <f>IFERROR(IF('Patient Admission Report'!G1334="","",'Patient Admission Report'!G1334),"")</f>
        <v/>
      </c>
      <c r="M1339" s="133" t="str">
        <f>IFERROR(IF('Patient Admission Report'!I1334="","",'Patient Admission Report'!I1334),"")</f>
        <v/>
      </c>
      <c r="N1339" s="124"/>
      <c r="O1339" s="116"/>
      <c r="P1339" s="72"/>
      <c r="Q1339" s="73"/>
      <c r="R1339" s="72"/>
      <c r="S1339" s="72"/>
      <c r="T1339" s="73"/>
      <c r="U1339" s="69"/>
      <c r="V1339" s="69"/>
      <c r="W1339" s="136"/>
      <c r="X1339" s="139"/>
      <c r="Y1339" s="121"/>
      <c r="Z1339" s="143" t="str">
        <f>IFERROR(VLOOKUP('Care Companion Tracker'!$G1339,'Patient Discharge Report'!$B$11:$E$1048576,3,FALSE),"")</f>
        <v/>
      </c>
      <c r="AA1339" s="94" t="str">
        <f>IFERROR(VLOOKUP('Care Companion Tracker'!$G1339,'Patient Discharge Report'!$B$11:$E$1048576,4,FALSE),"")</f>
        <v/>
      </c>
      <c r="AB1339" s="179">
        <f>ROUND(IF('Care Companion Tracker'!$Z1339="",0,('Care Companion Tracker'!$Z1339-'Care Companion Tracker'!$F1339)),0)</f>
        <v>0</v>
      </c>
      <c r="AC1339" s="116"/>
      <c r="AD1339" s="95"/>
    </row>
    <row r="1340" spans="2:30">
      <c r="B1340" s="67">
        <f t="shared" si="40"/>
        <v>1325</v>
      </c>
      <c r="C1340" s="68" t="str">
        <f t="shared" si="41"/>
        <v>Hyderabad</v>
      </c>
      <c r="D1340" s="93" t="str">
        <f>IF(AND('Care Companion Tracker'!$U1340="", 'Care Companion Tracker'!$Z1340=""),"Class not attended", IF(AND('Care Companion Tracker'!$Z1340="",'Care Companion Tracker'!$U1340&lt;&gt;"",$K1340="Surgery",$W1340=""),"Practical Left", IF(AND('Care Companion Tracker'!$Z1340="",'Care Companion Tracker'!$U1340&lt;&gt;"",'Care Companion Tracker'!$K1340="Surgery",'Care Companion Tracker'!$Y1340=""),"Evaluation left",IF(OR(AND('Care Companion Tracker'!$Z1340&lt;&gt;"",'Care Companion Tracker'!$K1340="Surgery",'Care Companion Tracker'!$U1340&lt;&gt;"",'Care Companion Tracker'!$W1340&lt;&gt;"",'Care Companion Tracker'!$Y1340&lt;&gt;""),AND('Care Companion Tracker'!$Z1340&lt;&gt;"",'Care Companion Tracker'!$K1340="Procedure",'Care Companion Tracker'!$U1340&lt;&gt;""),AND('Care Companion Tracker'!$Z1340&lt;&gt;"",'Care Companion Tracker'!$K1340="Observation",'Care Companion Tracker'!$U1340&lt;&gt;"")),"Discharged &amp; completed",IF(AND('Care Companion Tracker'!$Z1340&lt;&gt;"",'Care Companion Tracker'!$U1340&lt;&gt;"",'Care Companion Tracker'!$W1340=""),"Discharged but no practical", IF(AND('Care Companion Tracker'!$Z1340&lt;&gt;"",'Care Companion Tracker'!$U1340&lt;&gt;"",'Care Companion Tracker'!$K1340="Surgery",'Care Companion Tracker'!$Y1340=""),"Discharged but no evaluation",IF(AND('Care Companion Tracker'!$Z1340&lt;&gt;"",'Care Companion Tracker'!$U1340=""),"Discharged but no class","Completed but not discharged")))))))</f>
        <v>Class not attended</v>
      </c>
      <c r="E1340" s="129" t="str">
        <f>IF(Table4[[#This Row],[DOA (DD/MM/YY)]]="","",TEXT(Table4[[#This Row],[DOA (DD/MM/YY)]],"mmm-yy"))</f>
        <v/>
      </c>
      <c r="F1340" s="148" t="str">
        <f>IF('Patient Admission Report'!H1335="","",'Patient Admission Report'!H1335)</f>
        <v/>
      </c>
      <c r="G1340" s="112" t="str">
        <f>IFERROR(IF('Patient Admission Report'!B1335="","",'Patient Admission Report'!B1335),"")</f>
        <v/>
      </c>
      <c r="H1340" s="68" t="str">
        <f>IFERROR(IF('Patient Admission Report'!C1335="","",'Patient Admission Report'!C1335),"")</f>
        <v/>
      </c>
      <c r="I1340" s="77" t="str">
        <f>IFERROR(IF('Patient Admission Report'!D1335="","",'Patient Admission Report'!D1335),"")</f>
        <v/>
      </c>
      <c r="J1340" s="68" t="str">
        <f>IFERROR(IF('Patient Admission Report'!E1335="","",'Patient Admission Report'!E1335),"")</f>
        <v/>
      </c>
      <c r="K1340" s="68" t="str">
        <f>IFERROR(IF('Patient Admission Report'!F1335="","",'Patient Admission Report'!F1335),"")</f>
        <v/>
      </c>
      <c r="L1340" s="68" t="str">
        <f>IFERROR(IF('Patient Admission Report'!G1335="","",'Patient Admission Report'!G1335),"")</f>
        <v/>
      </c>
      <c r="M1340" s="133" t="str">
        <f>IFERROR(IF('Patient Admission Report'!I1335="","",'Patient Admission Report'!I1335),"")</f>
        <v/>
      </c>
      <c r="N1340" s="124"/>
      <c r="O1340" s="116"/>
      <c r="P1340" s="72"/>
      <c r="Q1340" s="73"/>
      <c r="R1340" s="72"/>
      <c r="S1340" s="72"/>
      <c r="T1340" s="73"/>
      <c r="U1340" s="69"/>
      <c r="V1340" s="69"/>
      <c r="W1340" s="136"/>
      <c r="X1340" s="139"/>
      <c r="Y1340" s="121"/>
      <c r="Z1340" s="143" t="str">
        <f>IFERROR(VLOOKUP('Care Companion Tracker'!$G1340,'Patient Discharge Report'!$B$11:$E$1048576,3,FALSE),"")</f>
        <v/>
      </c>
      <c r="AA1340" s="94" t="str">
        <f>IFERROR(VLOOKUP('Care Companion Tracker'!$G1340,'Patient Discharge Report'!$B$11:$E$1048576,4,FALSE),"")</f>
        <v/>
      </c>
      <c r="AB1340" s="179">
        <f>ROUND(IF('Care Companion Tracker'!$Z1340="",0,('Care Companion Tracker'!$Z1340-'Care Companion Tracker'!$F1340)),0)</f>
        <v>0</v>
      </c>
      <c r="AC1340" s="116"/>
      <c r="AD1340" s="95"/>
    </row>
    <row r="1341" spans="2:30">
      <c r="B1341" s="67">
        <f t="shared" si="40"/>
        <v>1326</v>
      </c>
      <c r="C1341" s="68" t="str">
        <f t="shared" si="41"/>
        <v>Hyderabad</v>
      </c>
      <c r="D1341" s="93" t="str">
        <f>IF(AND('Care Companion Tracker'!$U1341="", 'Care Companion Tracker'!$Z1341=""),"Class not attended", IF(AND('Care Companion Tracker'!$Z1341="",'Care Companion Tracker'!$U1341&lt;&gt;"",$K1341="Surgery",$W1341=""),"Practical Left", IF(AND('Care Companion Tracker'!$Z1341="",'Care Companion Tracker'!$U1341&lt;&gt;"",'Care Companion Tracker'!$K1341="Surgery",'Care Companion Tracker'!$Y1341=""),"Evaluation left",IF(OR(AND('Care Companion Tracker'!$Z1341&lt;&gt;"",'Care Companion Tracker'!$K1341="Surgery",'Care Companion Tracker'!$U1341&lt;&gt;"",'Care Companion Tracker'!$W1341&lt;&gt;"",'Care Companion Tracker'!$Y1341&lt;&gt;""),AND('Care Companion Tracker'!$Z1341&lt;&gt;"",'Care Companion Tracker'!$K1341="Procedure",'Care Companion Tracker'!$U1341&lt;&gt;""),AND('Care Companion Tracker'!$Z1341&lt;&gt;"",'Care Companion Tracker'!$K1341="Observation",'Care Companion Tracker'!$U1341&lt;&gt;"")),"Discharged &amp; completed",IF(AND('Care Companion Tracker'!$Z1341&lt;&gt;"",'Care Companion Tracker'!$U1341&lt;&gt;"",'Care Companion Tracker'!$W1341=""),"Discharged but no practical", IF(AND('Care Companion Tracker'!$Z1341&lt;&gt;"",'Care Companion Tracker'!$U1341&lt;&gt;"",'Care Companion Tracker'!$K1341="Surgery",'Care Companion Tracker'!$Y1341=""),"Discharged but no evaluation",IF(AND('Care Companion Tracker'!$Z1341&lt;&gt;"",'Care Companion Tracker'!$U1341=""),"Discharged but no class","Completed but not discharged")))))))</f>
        <v>Class not attended</v>
      </c>
      <c r="E1341" s="129" t="str">
        <f>IF(Table4[[#This Row],[DOA (DD/MM/YY)]]="","",TEXT(Table4[[#This Row],[DOA (DD/MM/YY)]],"mmm-yy"))</f>
        <v/>
      </c>
      <c r="F1341" s="148" t="str">
        <f>IF('Patient Admission Report'!H1336="","",'Patient Admission Report'!H1336)</f>
        <v/>
      </c>
      <c r="G1341" s="112" t="str">
        <f>IFERROR(IF('Patient Admission Report'!B1336="","",'Patient Admission Report'!B1336),"")</f>
        <v/>
      </c>
      <c r="H1341" s="68" t="str">
        <f>IFERROR(IF('Patient Admission Report'!C1336="","",'Patient Admission Report'!C1336),"")</f>
        <v/>
      </c>
      <c r="I1341" s="77" t="str">
        <f>IFERROR(IF('Patient Admission Report'!D1336="","",'Patient Admission Report'!D1336),"")</f>
        <v/>
      </c>
      <c r="J1341" s="68" t="str">
        <f>IFERROR(IF('Patient Admission Report'!E1336="","",'Patient Admission Report'!E1336),"")</f>
        <v/>
      </c>
      <c r="K1341" s="68" t="str">
        <f>IFERROR(IF('Patient Admission Report'!F1336="","",'Patient Admission Report'!F1336),"")</f>
        <v/>
      </c>
      <c r="L1341" s="68" t="str">
        <f>IFERROR(IF('Patient Admission Report'!G1336="","",'Patient Admission Report'!G1336),"")</f>
        <v/>
      </c>
      <c r="M1341" s="133" t="str">
        <f>IFERROR(IF('Patient Admission Report'!I1336="","",'Patient Admission Report'!I1336),"")</f>
        <v/>
      </c>
      <c r="N1341" s="124"/>
      <c r="O1341" s="116"/>
      <c r="P1341" s="72"/>
      <c r="Q1341" s="73"/>
      <c r="R1341" s="72"/>
      <c r="S1341" s="72"/>
      <c r="T1341" s="73"/>
      <c r="U1341" s="69"/>
      <c r="V1341" s="69"/>
      <c r="W1341" s="136"/>
      <c r="X1341" s="139"/>
      <c r="Y1341" s="121"/>
      <c r="Z1341" s="143" t="str">
        <f>IFERROR(VLOOKUP('Care Companion Tracker'!$G1341,'Patient Discharge Report'!$B$11:$E$1048576,3,FALSE),"")</f>
        <v/>
      </c>
      <c r="AA1341" s="94" t="str">
        <f>IFERROR(VLOOKUP('Care Companion Tracker'!$G1341,'Patient Discharge Report'!$B$11:$E$1048576,4,FALSE),"")</f>
        <v/>
      </c>
      <c r="AB1341" s="179">
        <f>ROUND(IF('Care Companion Tracker'!$Z1341="",0,('Care Companion Tracker'!$Z1341-'Care Companion Tracker'!$F1341)),0)</f>
        <v>0</v>
      </c>
      <c r="AC1341" s="116"/>
      <c r="AD1341" s="95"/>
    </row>
    <row r="1342" spans="2:30">
      <c r="B1342" s="67">
        <f t="shared" si="40"/>
        <v>1327</v>
      </c>
      <c r="C1342" s="68" t="str">
        <f t="shared" si="41"/>
        <v>Hyderabad</v>
      </c>
      <c r="D1342" s="93" t="str">
        <f>IF(AND('Care Companion Tracker'!$U1342="", 'Care Companion Tracker'!$Z1342=""),"Class not attended", IF(AND('Care Companion Tracker'!$Z1342="",'Care Companion Tracker'!$U1342&lt;&gt;"",$K1342="Surgery",$W1342=""),"Practical Left", IF(AND('Care Companion Tracker'!$Z1342="",'Care Companion Tracker'!$U1342&lt;&gt;"",'Care Companion Tracker'!$K1342="Surgery",'Care Companion Tracker'!$Y1342=""),"Evaluation left",IF(OR(AND('Care Companion Tracker'!$Z1342&lt;&gt;"",'Care Companion Tracker'!$K1342="Surgery",'Care Companion Tracker'!$U1342&lt;&gt;"",'Care Companion Tracker'!$W1342&lt;&gt;"",'Care Companion Tracker'!$Y1342&lt;&gt;""),AND('Care Companion Tracker'!$Z1342&lt;&gt;"",'Care Companion Tracker'!$K1342="Procedure",'Care Companion Tracker'!$U1342&lt;&gt;""),AND('Care Companion Tracker'!$Z1342&lt;&gt;"",'Care Companion Tracker'!$K1342="Observation",'Care Companion Tracker'!$U1342&lt;&gt;"")),"Discharged &amp; completed",IF(AND('Care Companion Tracker'!$Z1342&lt;&gt;"",'Care Companion Tracker'!$U1342&lt;&gt;"",'Care Companion Tracker'!$W1342=""),"Discharged but no practical", IF(AND('Care Companion Tracker'!$Z1342&lt;&gt;"",'Care Companion Tracker'!$U1342&lt;&gt;"",'Care Companion Tracker'!$K1342="Surgery",'Care Companion Tracker'!$Y1342=""),"Discharged but no evaluation",IF(AND('Care Companion Tracker'!$Z1342&lt;&gt;"",'Care Companion Tracker'!$U1342=""),"Discharged but no class","Completed but not discharged")))))))</f>
        <v>Class not attended</v>
      </c>
      <c r="E1342" s="129" t="str">
        <f>IF(Table4[[#This Row],[DOA (DD/MM/YY)]]="","",TEXT(Table4[[#This Row],[DOA (DD/MM/YY)]],"mmm-yy"))</f>
        <v/>
      </c>
      <c r="F1342" s="148" t="str">
        <f>IF('Patient Admission Report'!H1337="","",'Patient Admission Report'!H1337)</f>
        <v/>
      </c>
      <c r="G1342" s="112" t="str">
        <f>IFERROR(IF('Patient Admission Report'!B1337="","",'Patient Admission Report'!B1337),"")</f>
        <v/>
      </c>
      <c r="H1342" s="68" t="str">
        <f>IFERROR(IF('Patient Admission Report'!C1337="","",'Patient Admission Report'!C1337),"")</f>
        <v/>
      </c>
      <c r="I1342" s="77" t="str">
        <f>IFERROR(IF('Patient Admission Report'!D1337="","",'Patient Admission Report'!D1337),"")</f>
        <v/>
      </c>
      <c r="J1342" s="68" t="str">
        <f>IFERROR(IF('Patient Admission Report'!E1337="","",'Patient Admission Report'!E1337),"")</f>
        <v/>
      </c>
      <c r="K1342" s="68" t="str">
        <f>IFERROR(IF('Patient Admission Report'!F1337="","",'Patient Admission Report'!F1337),"")</f>
        <v/>
      </c>
      <c r="L1342" s="68" t="str">
        <f>IFERROR(IF('Patient Admission Report'!G1337="","",'Patient Admission Report'!G1337),"")</f>
        <v/>
      </c>
      <c r="M1342" s="133" t="str">
        <f>IFERROR(IF('Patient Admission Report'!I1337="","",'Patient Admission Report'!I1337),"")</f>
        <v/>
      </c>
      <c r="N1342" s="124"/>
      <c r="O1342" s="116"/>
      <c r="P1342" s="72"/>
      <c r="Q1342" s="73"/>
      <c r="R1342" s="72"/>
      <c r="S1342" s="72"/>
      <c r="T1342" s="73"/>
      <c r="U1342" s="69"/>
      <c r="V1342" s="69"/>
      <c r="W1342" s="136"/>
      <c r="X1342" s="139"/>
      <c r="Y1342" s="121"/>
      <c r="Z1342" s="143" t="str">
        <f>IFERROR(VLOOKUP('Care Companion Tracker'!$G1342,'Patient Discharge Report'!$B$11:$E$1048576,3,FALSE),"")</f>
        <v/>
      </c>
      <c r="AA1342" s="94" t="str">
        <f>IFERROR(VLOOKUP('Care Companion Tracker'!$G1342,'Patient Discharge Report'!$B$11:$E$1048576,4,FALSE),"")</f>
        <v/>
      </c>
      <c r="AB1342" s="179">
        <f>ROUND(IF('Care Companion Tracker'!$Z1342="",0,('Care Companion Tracker'!$Z1342-'Care Companion Tracker'!$F1342)),0)</f>
        <v>0</v>
      </c>
      <c r="AC1342" s="116"/>
      <c r="AD1342" s="95"/>
    </row>
    <row r="1343" spans="2:30">
      <c r="B1343" s="67">
        <f t="shared" si="40"/>
        <v>1328</v>
      </c>
      <c r="C1343" s="68" t="str">
        <f t="shared" si="41"/>
        <v>Hyderabad</v>
      </c>
      <c r="D1343" s="93" t="str">
        <f>IF(AND('Care Companion Tracker'!$U1343="", 'Care Companion Tracker'!$Z1343=""),"Class not attended", IF(AND('Care Companion Tracker'!$Z1343="",'Care Companion Tracker'!$U1343&lt;&gt;"",$K1343="Surgery",$W1343=""),"Practical Left", IF(AND('Care Companion Tracker'!$Z1343="",'Care Companion Tracker'!$U1343&lt;&gt;"",'Care Companion Tracker'!$K1343="Surgery",'Care Companion Tracker'!$Y1343=""),"Evaluation left",IF(OR(AND('Care Companion Tracker'!$Z1343&lt;&gt;"",'Care Companion Tracker'!$K1343="Surgery",'Care Companion Tracker'!$U1343&lt;&gt;"",'Care Companion Tracker'!$W1343&lt;&gt;"",'Care Companion Tracker'!$Y1343&lt;&gt;""),AND('Care Companion Tracker'!$Z1343&lt;&gt;"",'Care Companion Tracker'!$K1343="Procedure",'Care Companion Tracker'!$U1343&lt;&gt;""),AND('Care Companion Tracker'!$Z1343&lt;&gt;"",'Care Companion Tracker'!$K1343="Observation",'Care Companion Tracker'!$U1343&lt;&gt;"")),"Discharged &amp; completed",IF(AND('Care Companion Tracker'!$Z1343&lt;&gt;"",'Care Companion Tracker'!$U1343&lt;&gt;"",'Care Companion Tracker'!$W1343=""),"Discharged but no practical", IF(AND('Care Companion Tracker'!$Z1343&lt;&gt;"",'Care Companion Tracker'!$U1343&lt;&gt;"",'Care Companion Tracker'!$K1343="Surgery",'Care Companion Tracker'!$Y1343=""),"Discharged but no evaluation",IF(AND('Care Companion Tracker'!$Z1343&lt;&gt;"",'Care Companion Tracker'!$U1343=""),"Discharged but no class","Completed but not discharged")))))))</f>
        <v>Class not attended</v>
      </c>
      <c r="E1343" s="129" t="str">
        <f>IF(Table4[[#This Row],[DOA (DD/MM/YY)]]="","",TEXT(Table4[[#This Row],[DOA (DD/MM/YY)]],"mmm-yy"))</f>
        <v/>
      </c>
      <c r="F1343" s="148" t="str">
        <f>IF('Patient Admission Report'!H1338="","",'Patient Admission Report'!H1338)</f>
        <v/>
      </c>
      <c r="G1343" s="112" t="str">
        <f>IFERROR(IF('Patient Admission Report'!B1338="","",'Patient Admission Report'!B1338),"")</f>
        <v/>
      </c>
      <c r="H1343" s="68" t="str">
        <f>IFERROR(IF('Patient Admission Report'!C1338="","",'Patient Admission Report'!C1338),"")</f>
        <v/>
      </c>
      <c r="I1343" s="77" t="str">
        <f>IFERROR(IF('Patient Admission Report'!D1338="","",'Patient Admission Report'!D1338),"")</f>
        <v/>
      </c>
      <c r="J1343" s="68" t="str">
        <f>IFERROR(IF('Patient Admission Report'!E1338="","",'Patient Admission Report'!E1338),"")</f>
        <v/>
      </c>
      <c r="K1343" s="68" t="str">
        <f>IFERROR(IF('Patient Admission Report'!F1338="","",'Patient Admission Report'!F1338),"")</f>
        <v/>
      </c>
      <c r="L1343" s="68" t="str">
        <f>IFERROR(IF('Patient Admission Report'!G1338="","",'Patient Admission Report'!G1338),"")</f>
        <v/>
      </c>
      <c r="M1343" s="133" t="str">
        <f>IFERROR(IF('Patient Admission Report'!I1338="","",'Patient Admission Report'!I1338),"")</f>
        <v/>
      </c>
      <c r="N1343" s="124"/>
      <c r="O1343" s="116"/>
      <c r="P1343" s="72"/>
      <c r="Q1343" s="73"/>
      <c r="R1343" s="72"/>
      <c r="S1343" s="72"/>
      <c r="T1343" s="73"/>
      <c r="U1343" s="69"/>
      <c r="V1343" s="69"/>
      <c r="W1343" s="136"/>
      <c r="X1343" s="139"/>
      <c r="Y1343" s="121"/>
      <c r="Z1343" s="143" t="str">
        <f>IFERROR(VLOOKUP('Care Companion Tracker'!$G1343,'Patient Discharge Report'!$B$11:$E$1048576,3,FALSE),"")</f>
        <v/>
      </c>
      <c r="AA1343" s="94" t="str">
        <f>IFERROR(VLOOKUP('Care Companion Tracker'!$G1343,'Patient Discharge Report'!$B$11:$E$1048576,4,FALSE),"")</f>
        <v/>
      </c>
      <c r="AB1343" s="179">
        <f>ROUND(IF('Care Companion Tracker'!$Z1343="",0,('Care Companion Tracker'!$Z1343-'Care Companion Tracker'!$F1343)),0)</f>
        <v>0</v>
      </c>
      <c r="AC1343" s="116"/>
      <c r="AD1343" s="95"/>
    </row>
    <row r="1344" spans="2:30">
      <c r="B1344" s="67">
        <f t="shared" si="40"/>
        <v>1329</v>
      </c>
      <c r="C1344" s="68" t="str">
        <f t="shared" si="41"/>
        <v>Hyderabad</v>
      </c>
      <c r="D1344" s="93" t="str">
        <f>IF(AND('Care Companion Tracker'!$U1344="", 'Care Companion Tracker'!$Z1344=""),"Class not attended", IF(AND('Care Companion Tracker'!$Z1344="",'Care Companion Tracker'!$U1344&lt;&gt;"",$K1344="Surgery",$W1344=""),"Practical Left", IF(AND('Care Companion Tracker'!$Z1344="",'Care Companion Tracker'!$U1344&lt;&gt;"",'Care Companion Tracker'!$K1344="Surgery",'Care Companion Tracker'!$Y1344=""),"Evaluation left",IF(OR(AND('Care Companion Tracker'!$Z1344&lt;&gt;"",'Care Companion Tracker'!$K1344="Surgery",'Care Companion Tracker'!$U1344&lt;&gt;"",'Care Companion Tracker'!$W1344&lt;&gt;"",'Care Companion Tracker'!$Y1344&lt;&gt;""),AND('Care Companion Tracker'!$Z1344&lt;&gt;"",'Care Companion Tracker'!$K1344="Procedure",'Care Companion Tracker'!$U1344&lt;&gt;""),AND('Care Companion Tracker'!$Z1344&lt;&gt;"",'Care Companion Tracker'!$K1344="Observation",'Care Companion Tracker'!$U1344&lt;&gt;"")),"Discharged &amp; completed",IF(AND('Care Companion Tracker'!$Z1344&lt;&gt;"",'Care Companion Tracker'!$U1344&lt;&gt;"",'Care Companion Tracker'!$W1344=""),"Discharged but no practical", IF(AND('Care Companion Tracker'!$Z1344&lt;&gt;"",'Care Companion Tracker'!$U1344&lt;&gt;"",'Care Companion Tracker'!$K1344="Surgery",'Care Companion Tracker'!$Y1344=""),"Discharged but no evaluation",IF(AND('Care Companion Tracker'!$Z1344&lt;&gt;"",'Care Companion Tracker'!$U1344=""),"Discharged but no class","Completed but not discharged")))))))</f>
        <v>Class not attended</v>
      </c>
      <c r="E1344" s="129" t="str">
        <f>IF(Table4[[#This Row],[DOA (DD/MM/YY)]]="","",TEXT(Table4[[#This Row],[DOA (DD/MM/YY)]],"mmm-yy"))</f>
        <v/>
      </c>
      <c r="F1344" s="148" t="str">
        <f>IF('Patient Admission Report'!H1339="","",'Patient Admission Report'!H1339)</f>
        <v/>
      </c>
      <c r="G1344" s="112" t="str">
        <f>IFERROR(IF('Patient Admission Report'!B1339="","",'Patient Admission Report'!B1339),"")</f>
        <v/>
      </c>
      <c r="H1344" s="68" t="str">
        <f>IFERROR(IF('Patient Admission Report'!C1339="","",'Patient Admission Report'!C1339),"")</f>
        <v/>
      </c>
      <c r="I1344" s="77" t="str">
        <f>IFERROR(IF('Patient Admission Report'!D1339="","",'Patient Admission Report'!D1339),"")</f>
        <v/>
      </c>
      <c r="J1344" s="68" t="str">
        <f>IFERROR(IF('Patient Admission Report'!E1339="","",'Patient Admission Report'!E1339),"")</f>
        <v/>
      </c>
      <c r="K1344" s="68" t="str">
        <f>IFERROR(IF('Patient Admission Report'!F1339="","",'Patient Admission Report'!F1339),"")</f>
        <v/>
      </c>
      <c r="L1344" s="68" t="str">
        <f>IFERROR(IF('Patient Admission Report'!G1339="","",'Patient Admission Report'!G1339),"")</f>
        <v/>
      </c>
      <c r="M1344" s="133" t="str">
        <f>IFERROR(IF('Patient Admission Report'!I1339="","",'Patient Admission Report'!I1339),"")</f>
        <v/>
      </c>
      <c r="N1344" s="124"/>
      <c r="O1344" s="116"/>
      <c r="P1344" s="72"/>
      <c r="Q1344" s="73"/>
      <c r="R1344" s="72"/>
      <c r="S1344" s="72"/>
      <c r="T1344" s="73"/>
      <c r="U1344" s="69"/>
      <c r="V1344" s="69"/>
      <c r="W1344" s="136"/>
      <c r="X1344" s="139"/>
      <c r="Y1344" s="121"/>
      <c r="Z1344" s="143" t="str">
        <f>IFERROR(VLOOKUP('Care Companion Tracker'!$G1344,'Patient Discharge Report'!$B$11:$E$1048576,3,FALSE),"")</f>
        <v/>
      </c>
      <c r="AA1344" s="94" t="str">
        <f>IFERROR(VLOOKUP('Care Companion Tracker'!$G1344,'Patient Discharge Report'!$B$11:$E$1048576,4,FALSE),"")</f>
        <v/>
      </c>
      <c r="AB1344" s="179">
        <f>ROUND(IF('Care Companion Tracker'!$Z1344="",0,('Care Companion Tracker'!$Z1344-'Care Companion Tracker'!$F1344)),0)</f>
        <v>0</v>
      </c>
      <c r="AC1344" s="116"/>
      <c r="AD1344" s="95"/>
    </row>
    <row r="1345" spans="2:30">
      <c r="B1345" s="67">
        <f t="shared" si="40"/>
        <v>1330</v>
      </c>
      <c r="C1345" s="68" t="str">
        <f t="shared" si="41"/>
        <v>Hyderabad</v>
      </c>
      <c r="D1345" s="93" t="str">
        <f>IF(AND('Care Companion Tracker'!$U1345="", 'Care Companion Tracker'!$Z1345=""),"Class not attended", IF(AND('Care Companion Tracker'!$Z1345="",'Care Companion Tracker'!$U1345&lt;&gt;"",$K1345="Surgery",$W1345=""),"Practical Left", IF(AND('Care Companion Tracker'!$Z1345="",'Care Companion Tracker'!$U1345&lt;&gt;"",'Care Companion Tracker'!$K1345="Surgery",'Care Companion Tracker'!$Y1345=""),"Evaluation left",IF(OR(AND('Care Companion Tracker'!$Z1345&lt;&gt;"",'Care Companion Tracker'!$K1345="Surgery",'Care Companion Tracker'!$U1345&lt;&gt;"",'Care Companion Tracker'!$W1345&lt;&gt;"",'Care Companion Tracker'!$Y1345&lt;&gt;""),AND('Care Companion Tracker'!$Z1345&lt;&gt;"",'Care Companion Tracker'!$K1345="Procedure",'Care Companion Tracker'!$U1345&lt;&gt;""),AND('Care Companion Tracker'!$Z1345&lt;&gt;"",'Care Companion Tracker'!$K1345="Observation",'Care Companion Tracker'!$U1345&lt;&gt;"")),"Discharged &amp; completed",IF(AND('Care Companion Tracker'!$Z1345&lt;&gt;"",'Care Companion Tracker'!$U1345&lt;&gt;"",'Care Companion Tracker'!$W1345=""),"Discharged but no practical", IF(AND('Care Companion Tracker'!$Z1345&lt;&gt;"",'Care Companion Tracker'!$U1345&lt;&gt;"",'Care Companion Tracker'!$K1345="Surgery",'Care Companion Tracker'!$Y1345=""),"Discharged but no evaluation",IF(AND('Care Companion Tracker'!$Z1345&lt;&gt;"",'Care Companion Tracker'!$U1345=""),"Discharged but no class","Completed but not discharged")))))))</f>
        <v>Class not attended</v>
      </c>
      <c r="E1345" s="129" t="str">
        <f>IF(Table4[[#This Row],[DOA (DD/MM/YY)]]="","",TEXT(Table4[[#This Row],[DOA (DD/MM/YY)]],"mmm-yy"))</f>
        <v/>
      </c>
      <c r="F1345" s="148" t="str">
        <f>IF('Patient Admission Report'!H1340="","",'Patient Admission Report'!H1340)</f>
        <v/>
      </c>
      <c r="G1345" s="112" t="str">
        <f>IFERROR(IF('Patient Admission Report'!B1340="","",'Patient Admission Report'!B1340),"")</f>
        <v/>
      </c>
      <c r="H1345" s="70" t="str">
        <f>IFERROR(IF('Patient Admission Report'!C1340="","",'Patient Admission Report'!C1340),"")</f>
        <v/>
      </c>
      <c r="I1345" s="77" t="str">
        <f>IFERROR(IF('Patient Admission Report'!D1340="","",'Patient Admission Report'!D1340),"")</f>
        <v/>
      </c>
      <c r="J1345" s="70" t="str">
        <f>IFERROR(IF('Patient Admission Report'!E1340="","",'Patient Admission Report'!E1340),"")</f>
        <v/>
      </c>
      <c r="K1345" s="70" t="str">
        <f>IFERROR(IF('Patient Admission Report'!F1340="","",'Patient Admission Report'!F1340),"")</f>
        <v/>
      </c>
      <c r="L1345" s="70" t="str">
        <f>IFERROR(IF('Patient Admission Report'!G1340="","",'Patient Admission Report'!G1340),"")</f>
        <v/>
      </c>
      <c r="M1345" s="134" t="str">
        <f>IFERROR(IF('Patient Admission Report'!I1340="","",'Patient Admission Report'!I1340),"")</f>
        <v/>
      </c>
      <c r="N1345" s="124"/>
      <c r="O1345" s="116"/>
      <c r="P1345" s="72"/>
      <c r="Q1345" s="73"/>
      <c r="R1345" s="72"/>
      <c r="S1345" s="72"/>
      <c r="T1345" s="73"/>
      <c r="U1345" s="69"/>
      <c r="V1345" s="69"/>
      <c r="W1345" s="136"/>
      <c r="X1345" s="139"/>
      <c r="Y1345" s="121"/>
      <c r="Z1345" s="143" t="str">
        <f>IFERROR(VLOOKUP('Care Companion Tracker'!$G1345,'Patient Discharge Report'!$B$11:$E$1048576,3,FALSE),"")</f>
        <v/>
      </c>
      <c r="AA1345" s="94" t="str">
        <f>IFERROR(VLOOKUP('Care Companion Tracker'!$G1345,'Patient Discharge Report'!$B$11:$E$1048576,4,FALSE),"")</f>
        <v/>
      </c>
      <c r="AB1345" s="179">
        <f>ROUND(IF('Care Companion Tracker'!$Z1345="",0,('Care Companion Tracker'!$Z1345-'Care Companion Tracker'!$F1345)),0)</f>
        <v>0</v>
      </c>
      <c r="AC1345" s="116"/>
      <c r="AD1345" s="95"/>
    </row>
    <row r="1346" spans="2:30">
      <c r="B1346" s="67">
        <f t="shared" si="40"/>
        <v>1331</v>
      </c>
      <c r="C1346" s="68" t="str">
        <f t="shared" si="41"/>
        <v>Hyderabad</v>
      </c>
      <c r="D1346" s="93" t="str">
        <f>IF(AND('Care Companion Tracker'!$U1346="", 'Care Companion Tracker'!$Z1346=""),"Class not attended", IF(AND('Care Companion Tracker'!$Z1346="",'Care Companion Tracker'!$U1346&lt;&gt;"",$K1346="Surgery",$W1346=""),"Practical Left", IF(AND('Care Companion Tracker'!$Z1346="",'Care Companion Tracker'!$U1346&lt;&gt;"",'Care Companion Tracker'!$K1346="Surgery",'Care Companion Tracker'!$Y1346=""),"Evaluation left",IF(OR(AND('Care Companion Tracker'!$Z1346&lt;&gt;"",'Care Companion Tracker'!$K1346="Surgery",'Care Companion Tracker'!$U1346&lt;&gt;"",'Care Companion Tracker'!$W1346&lt;&gt;"",'Care Companion Tracker'!$Y1346&lt;&gt;""),AND('Care Companion Tracker'!$Z1346&lt;&gt;"",'Care Companion Tracker'!$K1346="Procedure",'Care Companion Tracker'!$U1346&lt;&gt;""),AND('Care Companion Tracker'!$Z1346&lt;&gt;"",'Care Companion Tracker'!$K1346="Observation",'Care Companion Tracker'!$U1346&lt;&gt;"")),"Discharged &amp; completed",IF(AND('Care Companion Tracker'!$Z1346&lt;&gt;"",'Care Companion Tracker'!$U1346&lt;&gt;"",'Care Companion Tracker'!$W1346=""),"Discharged but no practical", IF(AND('Care Companion Tracker'!$Z1346&lt;&gt;"",'Care Companion Tracker'!$U1346&lt;&gt;"",'Care Companion Tracker'!$K1346="Surgery",'Care Companion Tracker'!$Y1346=""),"Discharged but no evaluation",IF(AND('Care Companion Tracker'!$Z1346&lt;&gt;"",'Care Companion Tracker'!$U1346=""),"Discharged but no class","Completed but not discharged")))))))</f>
        <v>Class not attended</v>
      </c>
      <c r="E1346" s="129" t="str">
        <f>IF(Table4[[#This Row],[DOA (DD/MM/YY)]]="","",TEXT(Table4[[#This Row],[DOA (DD/MM/YY)]],"mmm-yy"))</f>
        <v/>
      </c>
      <c r="F1346" s="148" t="str">
        <f>IF('Patient Admission Report'!H1341="","",'Patient Admission Report'!H1341)</f>
        <v/>
      </c>
      <c r="G1346" s="112" t="str">
        <f>IFERROR(IF('Patient Admission Report'!B1341="","",'Patient Admission Report'!B1341),"")</f>
        <v/>
      </c>
      <c r="H1346" s="68" t="str">
        <f>IFERROR(IF('Patient Admission Report'!C1341="","",'Patient Admission Report'!C1341),"")</f>
        <v/>
      </c>
      <c r="I1346" s="77" t="str">
        <f>IFERROR(IF('Patient Admission Report'!D1341="","",'Patient Admission Report'!D1341),"")</f>
        <v/>
      </c>
      <c r="J1346" s="68" t="str">
        <f>IFERROR(IF('Patient Admission Report'!E1341="","",'Patient Admission Report'!E1341),"")</f>
        <v/>
      </c>
      <c r="K1346" s="68" t="str">
        <f>IFERROR(IF('Patient Admission Report'!F1341="","",'Patient Admission Report'!F1341),"")</f>
        <v/>
      </c>
      <c r="L1346" s="68" t="str">
        <f>IFERROR(IF('Patient Admission Report'!G1341="","",'Patient Admission Report'!G1341),"")</f>
        <v/>
      </c>
      <c r="M1346" s="133" t="str">
        <f>IFERROR(IF('Patient Admission Report'!I1341="","",'Patient Admission Report'!I1341),"")</f>
        <v/>
      </c>
      <c r="N1346" s="124"/>
      <c r="O1346" s="116"/>
      <c r="P1346" s="72"/>
      <c r="Q1346" s="73"/>
      <c r="R1346" s="72"/>
      <c r="S1346" s="72"/>
      <c r="T1346" s="73"/>
      <c r="U1346" s="69"/>
      <c r="V1346" s="69"/>
      <c r="W1346" s="136"/>
      <c r="X1346" s="139"/>
      <c r="Y1346" s="121"/>
      <c r="Z1346" s="143" t="str">
        <f>IFERROR(VLOOKUP('Care Companion Tracker'!$G1346,'Patient Discharge Report'!$B$11:$E$1048576,3,FALSE),"")</f>
        <v/>
      </c>
      <c r="AA1346" s="94" t="str">
        <f>IFERROR(VLOOKUP('Care Companion Tracker'!$G1346,'Patient Discharge Report'!$B$11:$E$1048576,4,FALSE),"")</f>
        <v/>
      </c>
      <c r="AB1346" s="179">
        <f>ROUND(IF('Care Companion Tracker'!$Z1346="",0,('Care Companion Tracker'!$Z1346-'Care Companion Tracker'!$F1346)),0)</f>
        <v>0</v>
      </c>
      <c r="AC1346" s="116"/>
      <c r="AD1346" s="95"/>
    </row>
    <row r="1347" spans="2:30">
      <c r="B1347" s="67">
        <f t="shared" si="40"/>
        <v>1332</v>
      </c>
      <c r="C1347" s="68" t="str">
        <f t="shared" si="41"/>
        <v>Hyderabad</v>
      </c>
      <c r="D1347" s="93" t="str">
        <f>IF(AND('Care Companion Tracker'!$U1347="", 'Care Companion Tracker'!$Z1347=""),"Class not attended", IF(AND('Care Companion Tracker'!$Z1347="",'Care Companion Tracker'!$U1347&lt;&gt;"",$K1347="Surgery",$W1347=""),"Practical Left", IF(AND('Care Companion Tracker'!$Z1347="",'Care Companion Tracker'!$U1347&lt;&gt;"",'Care Companion Tracker'!$K1347="Surgery",'Care Companion Tracker'!$Y1347=""),"Evaluation left",IF(OR(AND('Care Companion Tracker'!$Z1347&lt;&gt;"",'Care Companion Tracker'!$K1347="Surgery",'Care Companion Tracker'!$U1347&lt;&gt;"",'Care Companion Tracker'!$W1347&lt;&gt;"",'Care Companion Tracker'!$Y1347&lt;&gt;""),AND('Care Companion Tracker'!$Z1347&lt;&gt;"",'Care Companion Tracker'!$K1347="Procedure",'Care Companion Tracker'!$U1347&lt;&gt;""),AND('Care Companion Tracker'!$Z1347&lt;&gt;"",'Care Companion Tracker'!$K1347="Observation",'Care Companion Tracker'!$U1347&lt;&gt;"")),"Discharged &amp; completed",IF(AND('Care Companion Tracker'!$Z1347&lt;&gt;"",'Care Companion Tracker'!$U1347&lt;&gt;"",'Care Companion Tracker'!$W1347=""),"Discharged but no practical", IF(AND('Care Companion Tracker'!$Z1347&lt;&gt;"",'Care Companion Tracker'!$U1347&lt;&gt;"",'Care Companion Tracker'!$K1347="Surgery",'Care Companion Tracker'!$Y1347=""),"Discharged but no evaluation",IF(AND('Care Companion Tracker'!$Z1347&lt;&gt;"",'Care Companion Tracker'!$U1347=""),"Discharged but no class","Completed but not discharged")))))))</f>
        <v>Class not attended</v>
      </c>
      <c r="E1347" s="129" t="str">
        <f>IF(Table4[[#This Row],[DOA (DD/MM/YY)]]="","",TEXT(Table4[[#This Row],[DOA (DD/MM/YY)]],"mmm-yy"))</f>
        <v/>
      </c>
      <c r="F1347" s="148" t="str">
        <f>IF('Patient Admission Report'!H1342="","",'Patient Admission Report'!H1342)</f>
        <v/>
      </c>
      <c r="G1347" s="112" t="str">
        <f>IFERROR(IF('Patient Admission Report'!B1342="","",'Patient Admission Report'!B1342),"")</f>
        <v/>
      </c>
      <c r="H1347" s="68" t="str">
        <f>IFERROR(IF('Patient Admission Report'!C1342="","",'Patient Admission Report'!C1342),"")</f>
        <v/>
      </c>
      <c r="I1347" s="77" t="str">
        <f>IFERROR(IF('Patient Admission Report'!D1342="","",'Patient Admission Report'!D1342),"")</f>
        <v/>
      </c>
      <c r="J1347" s="68" t="str">
        <f>IFERROR(IF('Patient Admission Report'!E1342="","",'Patient Admission Report'!E1342),"")</f>
        <v/>
      </c>
      <c r="K1347" s="68" t="str">
        <f>IFERROR(IF('Patient Admission Report'!F1342="","",'Patient Admission Report'!F1342),"")</f>
        <v/>
      </c>
      <c r="L1347" s="68" t="str">
        <f>IFERROR(IF('Patient Admission Report'!G1342="","",'Patient Admission Report'!G1342),"")</f>
        <v/>
      </c>
      <c r="M1347" s="133" t="str">
        <f>IFERROR(IF('Patient Admission Report'!I1342="","",'Patient Admission Report'!I1342),"")</f>
        <v/>
      </c>
      <c r="N1347" s="124"/>
      <c r="O1347" s="116"/>
      <c r="P1347" s="72"/>
      <c r="Q1347" s="73"/>
      <c r="R1347" s="72"/>
      <c r="S1347" s="72"/>
      <c r="T1347" s="73"/>
      <c r="U1347" s="69"/>
      <c r="V1347" s="69"/>
      <c r="W1347" s="136"/>
      <c r="X1347" s="139"/>
      <c r="Y1347" s="121"/>
      <c r="Z1347" s="143" t="str">
        <f>IFERROR(VLOOKUP('Care Companion Tracker'!$G1347,'Patient Discharge Report'!$B$11:$E$1048576,3,FALSE),"")</f>
        <v/>
      </c>
      <c r="AA1347" s="94" t="str">
        <f>IFERROR(VLOOKUP('Care Companion Tracker'!$G1347,'Patient Discharge Report'!$B$11:$E$1048576,4,FALSE),"")</f>
        <v/>
      </c>
      <c r="AB1347" s="179">
        <f>ROUND(IF('Care Companion Tracker'!$Z1347="",0,('Care Companion Tracker'!$Z1347-'Care Companion Tracker'!$F1347)),0)</f>
        <v>0</v>
      </c>
      <c r="AC1347" s="116"/>
      <c r="AD1347" s="95"/>
    </row>
    <row r="1348" spans="2:30">
      <c r="B1348" s="67">
        <f t="shared" si="40"/>
        <v>1333</v>
      </c>
      <c r="C1348" s="68" t="str">
        <f t="shared" si="41"/>
        <v>Hyderabad</v>
      </c>
      <c r="D1348" s="93" t="str">
        <f>IF(AND('Care Companion Tracker'!$U1348="", 'Care Companion Tracker'!$Z1348=""),"Class not attended", IF(AND('Care Companion Tracker'!$Z1348="",'Care Companion Tracker'!$U1348&lt;&gt;"",$K1348="Surgery",$W1348=""),"Practical Left", IF(AND('Care Companion Tracker'!$Z1348="",'Care Companion Tracker'!$U1348&lt;&gt;"",'Care Companion Tracker'!$K1348="Surgery",'Care Companion Tracker'!$Y1348=""),"Evaluation left",IF(OR(AND('Care Companion Tracker'!$Z1348&lt;&gt;"",'Care Companion Tracker'!$K1348="Surgery",'Care Companion Tracker'!$U1348&lt;&gt;"",'Care Companion Tracker'!$W1348&lt;&gt;"",'Care Companion Tracker'!$Y1348&lt;&gt;""),AND('Care Companion Tracker'!$Z1348&lt;&gt;"",'Care Companion Tracker'!$K1348="Procedure",'Care Companion Tracker'!$U1348&lt;&gt;""),AND('Care Companion Tracker'!$Z1348&lt;&gt;"",'Care Companion Tracker'!$K1348="Observation",'Care Companion Tracker'!$U1348&lt;&gt;"")),"Discharged &amp; completed",IF(AND('Care Companion Tracker'!$Z1348&lt;&gt;"",'Care Companion Tracker'!$U1348&lt;&gt;"",'Care Companion Tracker'!$W1348=""),"Discharged but no practical", IF(AND('Care Companion Tracker'!$Z1348&lt;&gt;"",'Care Companion Tracker'!$U1348&lt;&gt;"",'Care Companion Tracker'!$K1348="Surgery",'Care Companion Tracker'!$Y1348=""),"Discharged but no evaluation",IF(AND('Care Companion Tracker'!$Z1348&lt;&gt;"",'Care Companion Tracker'!$U1348=""),"Discharged but no class","Completed but not discharged")))))))</f>
        <v>Class not attended</v>
      </c>
      <c r="E1348" s="129" t="str">
        <f>IF(Table4[[#This Row],[DOA (DD/MM/YY)]]="","",TEXT(Table4[[#This Row],[DOA (DD/MM/YY)]],"mmm-yy"))</f>
        <v/>
      </c>
      <c r="F1348" s="148" t="str">
        <f>IF('Patient Admission Report'!H1343="","",'Patient Admission Report'!H1343)</f>
        <v/>
      </c>
      <c r="G1348" s="112" t="str">
        <f>IFERROR(IF('Patient Admission Report'!B1343="","",'Patient Admission Report'!B1343),"")</f>
        <v/>
      </c>
      <c r="H1348" s="68" t="str">
        <f>IFERROR(IF('Patient Admission Report'!C1343="","",'Patient Admission Report'!C1343),"")</f>
        <v/>
      </c>
      <c r="I1348" s="77" t="str">
        <f>IFERROR(IF('Patient Admission Report'!D1343="","",'Patient Admission Report'!D1343),"")</f>
        <v/>
      </c>
      <c r="J1348" s="68" t="str">
        <f>IFERROR(IF('Patient Admission Report'!E1343="","",'Patient Admission Report'!E1343),"")</f>
        <v/>
      </c>
      <c r="K1348" s="68" t="str">
        <f>IFERROR(IF('Patient Admission Report'!F1343="","",'Patient Admission Report'!F1343),"")</f>
        <v/>
      </c>
      <c r="L1348" s="68" t="str">
        <f>IFERROR(IF('Patient Admission Report'!G1343="","",'Patient Admission Report'!G1343),"")</f>
        <v/>
      </c>
      <c r="M1348" s="133" t="str">
        <f>IFERROR(IF('Patient Admission Report'!I1343="","",'Patient Admission Report'!I1343),"")</f>
        <v/>
      </c>
      <c r="N1348" s="124"/>
      <c r="O1348" s="116"/>
      <c r="P1348" s="72"/>
      <c r="Q1348" s="73"/>
      <c r="R1348" s="72"/>
      <c r="S1348" s="72"/>
      <c r="T1348" s="73"/>
      <c r="U1348" s="69"/>
      <c r="V1348" s="69"/>
      <c r="W1348" s="136"/>
      <c r="X1348" s="139"/>
      <c r="Y1348" s="121"/>
      <c r="Z1348" s="143" t="str">
        <f>IFERROR(VLOOKUP('Care Companion Tracker'!$G1348,'Patient Discharge Report'!$B$11:$E$1048576,3,FALSE),"")</f>
        <v/>
      </c>
      <c r="AA1348" s="94" t="str">
        <f>IFERROR(VLOOKUP('Care Companion Tracker'!$G1348,'Patient Discharge Report'!$B$11:$E$1048576,4,FALSE),"")</f>
        <v/>
      </c>
      <c r="AB1348" s="179">
        <f>ROUND(IF('Care Companion Tracker'!$Z1348="",0,('Care Companion Tracker'!$Z1348-'Care Companion Tracker'!$F1348)),0)</f>
        <v>0</v>
      </c>
      <c r="AC1348" s="116"/>
      <c r="AD1348" s="95"/>
    </row>
    <row r="1349" spans="2:30">
      <c r="B1349" s="67">
        <f t="shared" si="40"/>
        <v>1334</v>
      </c>
      <c r="C1349" s="68" t="str">
        <f t="shared" si="41"/>
        <v>Hyderabad</v>
      </c>
      <c r="D1349" s="93" t="str">
        <f>IF(AND('Care Companion Tracker'!$U1349="", 'Care Companion Tracker'!$Z1349=""),"Class not attended", IF(AND('Care Companion Tracker'!$Z1349="",'Care Companion Tracker'!$U1349&lt;&gt;"",$K1349="Surgery",$W1349=""),"Practical Left", IF(AND('Care Companion Tracker'!$Z1349="",'Care Companion Tracker'!$U1349&lt;&gt;"",'Care Companion Tracker'!$K1349="Surgery",'Care Companion Tracker'!$Y1349=""),"Evaluation left",IF(OR(AND('Care Companion Tracker'!$Z1349&lt;&gt;"",'Care Companion Tracker'!$K1349="Surgery",'Care Companion Tracker'!$U1349&lt;&gt;"",'Care Companion Tracker'!$W1349&lt;&gt;"",'Care Companion Tracker'!$Y1349&lt;&gt;""),AND('Care Companion Tracker'!$Z1349&lt;&gt;"",'Care Companion Tracker'!$K1349="Procedure",'Care Companion Tracker'!$U1349&lt;&gt;""),AND('Care Companion Tracker'!$Z1349&lt;&gt;"",'Care Companion Tracker'!$K1349="Observation",'Care Companion Tracker'!$U1349&lt;&gt;"")),"Discharged &amp; completed",IF(AND('Care Companion Tracker'!$Z1349&lt;&gt;"",'Care Companion Tracker'!$U1349&lt;&gt;"",'Care Companion Tracker'!$W1349=""),"Discharged but no practical", IF(AND('Care Companion Tracker'!$Z1349&lt;&gt;"",'Care Companion Tracker'!$U1349&lt;&gt;"",'Care Companion Tracker'!$K1349="Surgery",'Care Companion Tracker'!$Y1349=""),"Discharged but no evaluation",IF(AND('Care Companion Tracker'!$Z1349&lt;&gt;"",'Care Companion Tracker'!$U1349=""),"Discharged but no class","Completed but not discharged")))))))</f>
        <v>Class not attended</v>
      </c>
      <c r="E1349" s="129" t="str">
        <f>IF(Table4[[#This Row],[DOA (DD/MM/YY)]]="","",TEXT(Table4[[#This Row],[DOA (DD/MM/YY)]],"mmm-yy"))</f>
        <v/>
      </c>
      <c r="F1349" s="148" t="str">
        <f>IF('Patient Admission Report'!H1344="","",'Patient Admission Report'!H1344)</f>
        <v/>
      </c>
      <c r="G1349" s="112" t="str">
        <f>IFERROR(IF('Patient Admission Report'!B1344="","",'Patient Admission Report'!B1344),"")</f>
        <v/>
      </c>
      <c r="H1349" s="68" t="str">
        <f>IFERROR(IF('Patient Admission Report'!C1344="","",'Patient Admission Report'!C1344),"")</f>
        <v/>
      </c>
      <c r="I1349" s="77" t="str">
        <f>IFERROR(IF('Patient Admission Report'!D1344="","",'Patient Admission Report'!D1344),"")</f>
        <v/>
      </c>
      <c r="J1349" s="68" t="str">
        <f>IFERROR(IF('Patient Admission Report'!E1344="","",'Patient Admission Report'!E1344),"")</f>
        <v/>
      </c>
      <c r="K1349" s="68" t="str">
        <f>IFERROR(IF('Patient Admission Report'!F1344="","",'Patient Admission Report'!F1344),"")</f>
        <v/>
      </c>
      <c r="L1349" s="68" t="str">
        <f>IFERROR(IF('Patient Admission Report'!G1344="","",'Patient Admission Report'!G1344),"")</f>
        <v/>
      </c>
      <c r="M1349" s="133" t="str">
        <f>IFERROR(IF('Patient Admission Report'!I1344="","",'Patient Admission Report'!I1344),"")</f>
        <v/>
      </c>
      <c r="N1349" s="124"/>
      <c r="O1349" s="116"/>
      <c r="P1349" s="72"/>
      <c r="Q1349" s="73"/>
      <c r="R1349" s="72"/>
      <c r="S1349" s="72"/>
      <c r="T1349" s="73"/>
      <c r="U1349" s="69"/>
      <c r="V1349" s="69"/>
      <c r="W1349" s="136"/>
      <c r="X1349" s="139"/>
      <c r="Y1349" s="121"/>
      <c r="Z1349" s="143" t="str">
        <f>IFERROR(VLOOKUP('Care Companion Tracker'!$G1349,'Patient Discharge Report'!$B$11:$E$1048576,3,FALSE),"")</f>
        <v/>
      </c>
      <c r="AA1349" s="94" t="str">
        <f>IFERROR(VLOOKUP('Care Companion Tracker'!$G1349,'Patient Discharge Report'!$B$11:$E$1048576,4,FALSE),"")</f>
        <v/>
      </c>
      <c r="AB1349" s="179">
        <f>ROUND(IF('Care Companion Tracker'!$Z1349="",0,('Care Companion Tracker'!$Z1349-'Care Companion Tracker'!$F1349)),0)</f>
        <v>0</v>
      </c>
      <c r="AC1349" s="116"/>
      <c r="AD1349" s="95"/>
    </row>
    <row r="1350" spans="2:30">
      <c r="B1350" s="67">
        <f t="shared" si="40"/>
        <v>1335</v>
      </c>
      <c r="C1350" s="68" t="str">
        <f t="shared" si="41"/>
        <v>Hyderabad</v>
      </c>
      <c r="D1350" s="93" t="str">
        <f>IF(AND('Care Companion Tracker'!$U1350="", 'Care Companion Tracker'!$Z1350=""),"Class not attended", IF(AND('Care Companion Tracker'!$Z1350="",'Care Companion Tracker'!$U1350&lt;&gt;"",$K1350="Surgery",$W1350=""),"Practical Left", IF(AND('Care Companion Tracker'!$Z1350="",'Care Companion Tracker'!$U1350&lt;&gt;"",'Care Companion Tracker'!$K1350="Surgery",'Care Companion Tracker'!$Y1350=""),"Evaluation left",IF(OR(AND('Care Companion Tracker'!$Z1350&lt;&gt;"",'Care Companion Tracker'!$K1350="Surgery",'Care Companion Tracker'!$U1350&lt;&gt;"",'Care Companion Tracker'!$W1350&lt;&gt;"",'Care Companion Tracker'!$Y1350&lt;&gt;""),AND('Care Companion Tracker'!$Z1350&lt;&gt;"",'Care Companion Tracker'!$K1350="Procedure",'Care Companion Tracker'!$U1350&lt;&gt;""),AND('Care Companion Tracker'!$Z1350&lt;&gt;"",'Care Companion Tracker'!$K1350="Observation",'Care Companion Tracker'!$U1350&lt;&gt;"")),"Discharged &amp; completed",IF(AND('Care Companion Tracker'!$Z1350&lt;&gt;"",'Care Companion Tracker'!$U1350&lt;&gt;"",'Care Companion Tracker'!$W1350=""),"Discharged but no practical", IF(AND('Care Companion Tracker'!$Z1350&lt;&gt;"",'Care Companion Tracker'!$U1350&lt;&gt;"",'Care Companion Tracker'!$K1350="Surgery",'Care Companion Tracker'!$Y1350=""),"Discharged but no evaluation",IF(AND('Care Companion Tracker'!$Z1350&lt;&gt;"",'Care Companion Tracker'!$U1350=""),"Discharged but no class","Completed but not discharged")))))))</f>
        <v>Class not attended</v>
      </c>
      <c r="E1350" s="129" t="str">
        <f>IF(Table4[[#This Row],[DOA (DD/MM/YY)]]="","",TEXT(Table4[[#This Row],[DOA (DD/MM/YY)]],"mmm-yy"))</f>
        <v/>
      </c>
      <c r="F1350" s="148" t="str">
        <f>IF('Patient Admission Report'!H1345="","",'Patient Admission Report'!H1345)</f>
        <v/>
      </c>
      <c r="G1350" s="112" t="str">
        <f>IFERROR(IF('Patient Admission Report'!B1345="","",'Patient Admission Report'!B1345),"")</f>
        <v/>
      </c>
      <c r="H1350" s="68" t="str">
        <f>IFERROR(IF('Patient Admission Report'!C1345="","",'Patient Admission Report'!C1345),"")</f>
        <v/>
      </c>
      <c r="I1350" s="77" t="str">
        <f>IFERROR(IF('Patient Admission Report'!D1345="","",'Patient Admission Report'!D1345),"")</f>
        <v/>
      </c>
      <c r="J1350" s="68" t="str">
        <f>IFERROR(IF('Patient Admission Report'!E1345="","",'Patient Admission Report'!E1345),"")</f>
        <v/>
      </c>
      <c r="K1350" s="68" t="str">
        <f>IFERROR(IF('Patient Admission Report'!F1345="","",'Patient Admission Report'!F1345),"")</f>
        <v/>
      </c>
      <c r="L1350" s="68" t="str">
        <f>IFERROR(IF('Patient Admission Report'!G1345="","",'Patient Admission Report'!G1345),"")</f>
        <v/>
      </c>
      <c r="M1350" s="133" t="str">
        <f>IFERROR(IF('Patient Admission Report'!I1345="","",'Patient Admission Report'!I1345),"")</f>
        <v/>
      </c>
      <c r="N1350" s="124"/>
      <c r="O1350" s="116"/>
      <c r="P1350" s="72"/>
      <c r="Q1350" s="73"/>
      <c r="R1350" s="72"/>
      <c r="S1350" s="72"/>
      <c r="T1350" s="73"/>
      <c r="U1350" s="69"/>
      <c r="V1350" s="69"/>
      <c r="W1350" s="136"/>
      <c r="X1350" s="139"/>
      <c r="Y1350" s="121"/>
      <c r="Z1350" s="143" t="str">
        <f>IFERROR(VLOOKUP('Care Companion Tracker'!$G1350,'Patient Discharge Report'!$B$11:$E$1048576,3,FALSE),"")</f>
        <v/>
      </c>
      <c r="AA1350" s="94" t="str">
        <f>IFERROR(VLOOKUP('Care Companion Tracker'!$G1350,'Patient Discharge Report'!$B$11:$E$1048576,4,FALSE),"")</f>
        <v/>
      </c>
      <c r="AB1350" s="179">
        <f>ROUND(IF('Care Companion Tracker'!$Z1350="",0,('Care Companion Tracker'!$Z1350-'Care Companion Tracker'!$F1350)),0)</f>
        <v>0</v>
      </c>
      <c r="AC1350" s="116"/>
      <c r="AD1350" s="95"/>
    </row>
    <row r="1351" spans="2:30">
      <c r="B1351" s="67">
        <f t="shared" si="40"/>
        <v>1336</v>
      </c>
      <c r="C1351" s="68" t="str">
        <f t="shared" si="41"/>
        <v>Hyderabad</v>
      </c>
      <c r="D1351" s="93" t="str">
        <f>IF(AND('Care Companion Tracker'!$U1351="", 'Care Companion Tracker'!$Z1351=""),"Class not attended", IF(AND('Care Companion Tracker'!$Z1351="",'Care Companion Tracker'!$U1351&lt;&gt;"",$K1351="Surgery",$W1351=""),"Practical Left", IF(AND('Care Companion Tracker'!$Z1351="",'Care Companion Tracker'!$U1351&lt;&gt;"",'Care Companion Tracker'!$K1351="Surgery",'Care Companion Tracker'!$Y1351=""),"Evaluation left",IF(OR(AND('Care Companion Tracker'!$Z1351&lt;&gt;"",'Care Companion Tracker'!$K1351="Surgery",'Care Companion Tracker'!$U1351&lt;&gt;"",'Care Companion Tracker'!$W1351&lt;&gt;"",'Care Companion Tracker'!$Y1351&lt;&gt;""),AND('Care Companion Tracker'!$Z1351&lt;&gt;"",'Care Companion Tracker'!$K1351="Procedure",'Care Companion Tracker'!$U1351&lt;&gt;""),AND('Care Companion Tracker'!$Z1351&lt;&gt;"",'Care Companion Tracker'!$K1351="Observation",'Care Companion Tracker'!$U1351&lt;&gt;"")),"Discharged &amp; completed",IF(AND('Care Companion Tracker'!$Z1351&lt;&gt;"",'Care Companion Tracker'!$U1351&lt;&gt;"",'Care Companion Tracker'!$W1351=""),"Discharged but no practical", IF(AND('Care Companion Tracker'!$Z1351&lt;&gt;"",'Care Companion Tracker'!$U1351&lt;&gt;"",'Care Companion Tracker'!$K1351="Surgery",'Care Companion Tracker'!$Y1351=""),"Discharged but no evaluation",IF(AND('Care Companion Tracker'!$Z1351&lt;&gt;"",'Care Companion Tracker'!$U1351=""),"Discharged but no class","Completed but not discharged")))))))</f>
        <v>Class not attended</v>
      </c>
      <c r="E1351" s="129" t="str">
        <f>IF(Table4[[#This Row],[DOA (DD/MM/YY)]]="","",TEXT(Table4[[#This Row],[DOA (DD/MM/YY)]],"mmm-yy"))</f>
        <v/>
      </c>
      <c r="F1351" s="148" t="str">
        <f>IF('Patient Admission Report'!H1346="","",'Patient Admission Report'!H1346)</f>
        <v/>
      </c>
      <c r="G1351" s="112" t="str">
        <f>IFERROR(IF('Patient Admission Report'!B1346="","",'Patient Admission Report'!B1346),"")</f>
        <v/>
      </c>
      <c r="H1351" s="70" t="str">
        <f>IFERROR(IF('Patient Admission Report'!C1346="","",'Patient Admission Report'!C1346),"")</f>
        <v/>
      </c>
      <c r="I1351" s="77" t="str">
        <f>IFERROR(IF('Patient Admission Report'!D1346="","",'Patient Admission Report'!D1346),"")</f>
        <v/>
      </c>
      <c r="J1351" s="70" t="str">
        <f>IFERROR(IF('Patient Admission Report'!E1346="","",'Patient Admission Report'!E1346),"")</f>
        <v/>
      </c>
      <c r="K1351" s="70" t="str">
        <f>IFERROR(IF('Patient Admission Report'!F1346="","",'Patient Admission Report'!F1346),"")</f>
        <v/>
      </c>
      <c r="L1351" s="70" t="str">
        <f>IFERROR(IF('Patient Admission Report'!G1346="","",'Patient Admission Report'!G1346),"")</f>
        <v/>
      </c>
      <c r="M1351" s="134" t="str">
        <f>IFERROR(IF('Patient Admission Report'!I1346="","",'Patient Admission Report'!I1346),"")</f>
        <v/>
      </c>
      <c r="N1351" s="124"/>
      <c r="O1351" s="116"/>
      <c r="P1351" s="72"/>
      <c r="Q1351" s="73"/>
      <c r="R1351" s="72"/>
      <c r="S1351" s="72"/>
      <c r="T1351" s="73"/>
      <c r="U1351" s="69"/>
      <c r="V1351" s="69"/>
      <c r="W1351" s="136"/>
      <c r="X1351" s="139"/>
      <c r="Y1351" s="121"/>
      <c r="Z1351" s="143" t="str">
        <f>IFERROR(VLOOKUP('Care Companion Tracker'!$G1351,'Patient Discharge Report'!$B$11:$E$1048576,3,FALSE),"")</f>
        <v/>
      </c>
      <c r="AA1351" s="94" t="str">
        <f>IFERROR(VLOOKUP('Care Companion Tracker'!$G1351,'Patient Discharge Report'!$B$11:$E$1048576,4,FALSE),"")</f>
        <v/>
      </c>
      <c r="AB1351" s="179">
        <f>ROUND(IF('Care Companion Tracker'!$Z1351="",0,('Care Companion Tracker'!$Z1351-'Care Companion Tracker'!$F1351)),0)</f>
        <v>0</v>
      </c>
      <c r="AC1351" s="116"/>
      <c r="AD1351" s="95"/>
    </row>
    <row r="1352" spans="2:30">
      <c r="B1352" s="67">
        <f t="shared" si="40"/>
        <v>1337</v>
      </c>
      <c r="C1352" s="68" t="str">
        <f t="shared" si="41"/>
        <v>Hyderabad</v>
      </c>
      <c r="D1352" s="93" t="str">
        <f>IF(AND('Care Companion Tracker'!$U1352="", 'Care Companion Tracker'!$Z1352=""),"Class not attended", IF(AND('Care Companion Tracker'!$Z1352="",'Care Companion Tracker'!$U1352&lt;&gt;"",$K1352="Surgery",$W1352=""),"Practical Left", IF(AND('Care Companion Tracker'!$Z1352="",'Care Companion Tracker'!$U1352&lt;&gt;"",'Care Companion Tracker'!$K1352="Surgery",'Care Companion Tracker'!$Y1352=""),"Evaluation left",IF(OR(AND('Care Companion Tracker'!$Z1352&lt;&gt;"",'Care Companion Tracker'!$K1352="Surgery",'Care Companion Tracker'!$U1352&lt;&gt;"",'Care Companion Tracker'!$W1352&lt;&gt;"",'Care Companion Tracker'!$Y1352&lt;&gt;""),AND('Care Companion Tracker'!$Z1352&lt;&gt;"",'Care Companion Tracker'!$K1352="Procedure",'Care Companion Tracker'!$U1352&lt;&gt;""),AND('Care Companion Tracker'!$Z1352&lt;&gt;"",'Care Companion Tracker'!$K1352="Observation",'Care Companion Tracker'!$U1352&lt;&gt;"")),"Discharged &amp; completed",IF(AND('Care Companion Tracker'!$Z1352&lt;&gt;"",'Care Companion Tracker'!$U1352&lt;&gt;"",'Care Companion Tracker'!$W1352=""),"Discharged but no practical", IF(AND('Care Companion Tracker'!$Z1352&lt;&gt;"",'Care Companion Tracker'!$U1352&lt;&gt;"",'Care Companion Tracker'!$K1352="Surgery",'Care Companion Tracker'!$Y1352=""),"Discharged but no evaluation",IF(AND('Care Companion Tracker'!$Z1352&lt;&gt;"",'Care Companion Tracker'!$U1352=""),"Discharged but no class","Completed but not discharged")))))))</f>
        <v>Class not attended</v>
      </c>
      <c r="E1352" s="129" t="str">
        <f>IF(Table4[[#This Row],[DOA (DD/MM/YY)]]="","",TEXT(Table4[[#This Row],[DOA (DD/MM/YY)]],"mmm-yy"))</f>
        <v/>
      </c>
      <c r="F1352" s="148" t="str">
        <f>IF('Patient Admission Report'!H1347="","",'Patient Admission Report'!H1347)</f>
        <v/>
      </c>
      <c r="G1352" s="112" t="str">
        <f>IFERROR(IF('Patient Admission Report'!B1347="","",'Patient Admission Report'!B1347),"")</f>
        <v/>
      </c>
      <c r="H1352" s="68" t="str">
        <f>IFERROR(IF('Patient Admission Report'!C1347="","",'Patient Admission Report'!C1347),"")</f>
        <v/>
      </c>
      <c r="I1352" s="77" t="str">
        <f>IFERROR(IF('Patient Admission Report'!D1347="","",'Patient Admission Report'!D1347),"")</f>
        <v/>
      </c>
      <c r="J1352" s="68" t="str">
        <f>IFERROR(IF('Patient Admission Report'!E1347="","",'Patient Admission Report'!E1347),"")</f>
        <v/>
      </c>
      <c r="K1352" s="68" t="str">
        <f>IFERROR(IF('Patient Admission Report'!F1347="","",'Patient Admission Report'!F1347),"")</f>
        <v/>
      </c>
      <c r="L1352" s="68" t="str">
        <f>IFERROR(IF('Patient Admission Report'!G1347="","",'Patient Admission Report'!G1347),"")</f>
        <v/>
      </c>
      <c r="M1352" s="133" t="str">
        <f>IFERROR(IF('Patient Admission Report'!I1347="","",'Patient Admission Report'!I1347),"")</f>
        <v/>
      </c>
      <c r="N1352" s="124"/>
      <c r="O1352" s="116"/>
      <c r="P1352" s="72"/>
      <c r="Q1352" s="73"/>
      <c r="R1352" s="72"/>
      <c r="S1352" s="72"/>
      <c r="T1352" s="73"/>
      <c r="U1352" s="69"/>
      <c r="V1352" s="69"/>
      <c r="W1352" s="136"/>
      <c r="X1352" s="139"/>
      <c r="Y1352" s="121"/>
      <c r="Z1352" s="143" t="str">
        <f>IFERROR(VLOOKUP('Care Companion Tracker'!$G1352,'Patient Discharge Report'!$B$11:$E$1048576,3,FALSE),"")</f>
        <v/>
      </c>
      <c r="AA1352" s="94" t="str">
        <f>IFERROR(VLOOKUP('Care Companion Tracker'!$G1352,'Patient Discharge Report'!$B$11:$E$1048576,4,FALSE),"")</f>
        <v/>
      </c>
      <c r="AB1352" s="179">
        <f>ROUND(IF('Care Companion Tracker'!$Z1352="",0,('Care Companion Tracker'!$Z1352-'Care Companion Tracker'!$F1352)),0)</f>
        <v>0</v>
      </c>
      <c r="AC1352" s="116"/>
      <c r="AD1352" s="95"/>
    </row>
    <row r="1353" spans="2:30">
      <c r="B1353" s="67">
        <f t="shared" si="40"/>
        <v>1338</v>
      </c>
      <c r="C1353" s="68" t="str">
        <f t="shared" si="41"/>
        <v>Hyderabad</v>
      </c>
      <c r="D1353" s="93" t="str">
        <f>IF(AND('Care Companion Tracker'!$U1353="", 'Care Companion Tracker'!$Z1353=""),"Class not attended", IF(AND('Care Companion Tracker'!$Z1353="",'Care Companion Tracker'!$U1353&lt;&gt;"",$K1353="Surgery",$W1353=""),"Practical Left", IF(AND('Care Companion Tracker'!$Z1353="",'Care Companion Tracker'!$U1353&lt;&gt;"",'Care Companion Tracker'!$K1353="Surgery",'Care Companion Tracker'!$Y1353=""),"Evaluation left",IF(OR(AND('Care Companion Tracker'!$Z1353&lt;&gt;"",'Care Companion Tracker'!$K1353="Surgery",'Care Companion Tracker'!$U1353&lt;&gt;"",'Care Companion Tracker'!$W1353&lt;&gt;"",'Care Companion Tracker'!$Y1353&lt;&gt;""),AND('Care Companion Tracker'!$Z1353&lt;&gt;"",'Care Companion Tracker'!$K1353="Procedure",'Care Companion Tracker'!$U1353&lt;&gt;""),AND('Care Companion Tracker'!$Z1353&lt;&gt;"",'Care Companion Tracker'!$K1353="Observation",'Care Companion Tracker'!$U1353&lt;&gt;"")),"Discharged &amp; completed",IF(AND('Care Companion Tracker'!$Z1353&lt;&gt;"",'Care Companion Tracker'!$U1353&lt;&gt;"",'Care Companion Tracker'!$W1353=""),"Discharged but no practical", IF(AND('Care Companion Tracker'!$Z1353&lt;&gt;"",'Care Companion Tracker'!$U1353&lt;&gt;"",'Care Companion Tracker'!$K1353="Surgery",'Care Companion Tracker'!$Y1353=""),"Discharged but no evaluation",IF(AND('Care Companion Tracker'!$Z1353&lt;&gt;"",'Care Companion Tracker'!$U1353=""),"Discharged but no class","Completed but not discharged")))))))</f>
        <v>Class not attended</v>
      </c>
      <c r="E1353" s="129" t="str">
        <f>IF(Table4[[#This Row],[DOA (DD/MM/YY)]]="","",TEXT(Table4[[#This Row],[DOA (DD/MM/YY)]],"mmm-yy"))</f>
        <v/>
      </c>
      <c r="F1353" s="148" t="str">
        <f>IF('Patient Admission Report'!H1348="","",'Patient Admission Report'!H1348)</f>
        <v/>
      </c>
      <c r="G1353" s="112" t="str">
        <f>IFERROR(IF('Patient Admission Report'!B1348="","",'Patient Admission Report'!B1348),"")</f>
        <v/>
      </c>
      <c r="H1353" s="68" t="str">
        <f>IFERROR(IF('Patient Admission Report'!C1348="","",'Patient Admission Report'!C1348),"")</f>
        <v/>
      </c>
      <c r="I1353" s="77" t="str">
        <f>IFERROR(IF('Patient Admission Report'!D1348="","",'Patient Admission Report'!D1348),"")</f>
        <v/>
      </c>
      <c r="J1353" s="68" t="str">
        <f>IFERROR(IF('Patient Admission Report'!E1348="","",'Patient Admission Report'!E1348),"")</f>
        <v/>
      </c>
      <c r="K1353" s="68" t="str">
        <f>IFERROR(IF('Patient Admission Report'!F1348="","",'Patient Admission Report'!F1348),"")</f>
        <v/>
      </c>
      <c r="L1353" s="68" t="str">
        <f>IFERROR(IF('Patient Admission Report'!G1348="","",'Patient Admission Report'!G1348),"")</f>
        <v/>
      </c>
      <c r="M1353" s="133" t="str">
        <f>IFERROR(IF('Patient Admission Report'!I1348="","",'Patient Admission Report'!I1348),"")</f>
        <v/>
      </c>
      <c r="N1353" s="124"/>
      <c r="O1353" s="116"/>
      <c r="P1353" s="72"/>
      <c r="Q1353" s="73"/>
      <c r="R1353" s="72"/>
      <c r="S1353" s="72"/>
      <c r="T1353" s="73"/>
      <c r="U1353" s="69"/>
      <c r="V1353" s="69"/>
      <c r="W1353" s="136"/>
      <c r="X1353" s="139"/>
      <c r="Y1353" s="121"/>
      <c r="Z1353" s="143" t="str">
        <f>IFERROR(VLOOKUP('Care Companion Tracker'!$G1353,'Patient Discharge Report'!$B$11:$E$1048576,3,FALSE),"")</f>
        <v/>
      </c>
      <c r="AA1353" s="94" t="str">
        <f>IFERROR(VLOOKUP('Care Companion Tracker'!$G1353,'Patient Discharge Report'!$B$11:$E$1048576,4,FALSE),"")</f>
        <v/>
      </c>
      <c r="AB1353" s="179">
        <f>ROUND(IF('Care Companion Tracker'!$Z1353="",0,('Care Companion Tracker'!$Z1353-'Care Companion Tracker'!$F1353)),0)</f>
        <v>0</v>
      </c>
      <c r="AC1353" s="116"/>
      <c r="AD1353" s="95"/>
    </row>
    <row r="1354" spans="2:30">
      <c r="B1354" s="67">
        <f t="shared" si="40"/>
        <v>1339</v>
      </c>
      <c r="C1354" s="68" t="str">
        <f t="shared" si="41"/>
        <v>Hyderabad</v>
      </c>
      <c r="D1354" s="93" t="str">
        <f>IF(AND('Care Companion Tracker'!$U1354="", 'Care Companion Tracker'!$Z1354=""),"Class not attended", IF(AND('Care Companion Tracker'!$Z1354="",'Care Companion Tracker'!$U1354&lt;&gt;"",$K1354="Surgery",$W1354=""),"Practical Left", IF(AND('Care Companion Tracker'!$Z1354="",'Care Companion Tracker'!$U1354&lt;&gt;"",'Care Companion Tracker'!$K1354="Surgery",'Care Companion Tracker'!$Y1354=""),"Evaluation left",IF(OR(AND('Care Companion Tracker'!$Z1354&lt;&gt;"",'Care Companion Tracker'!$K1354="Surgery",'Care Companion Tracker'!$U1354&lt;&gt;"",'Care Companion Tracker'!$W1354&lt;&gt;"",'Care Companion Tracker'!$Y1354&lt;&gt;""),AND('Care Companion Tracker'!$Z1354&lt;&gt;"",'Care Companion Tracker'!$K1354="Procedure",'Care Companion Tracker'!$U1354&lt;&gt;""),AND('Care Companion Tracker'!$Z1354&lt;&gt;"",'Care Companion Tracker'!$K1354="Observation",'Care Companion Tracker'!$U1354&lt;&gt;"")),"Discharged &amp; completed",IF(AND('Care Companion Tracker'!$Z1354&lt;&gt;"",'Care Companion Tracker'!$U1354&lt;&gt;"",'Care Companion Tracker'!$W1354=""),"Discharged but no practical", IF(AND('Care Companion Tracker'!$Z1354&lt;&gt;"",'Care Companion Tracker'!$U1354&lt;&gt;"",'Care Companion Tracker'!$K1354="Surgery",'Care Companion Tracker'!$Y1354=""),"Discharged but no evaluation",IF(AND('Care Companion Tracker'!$Z1354&lt;&gt;"",'Care Companion Tracker'!$U1354=""),"Discharged but no class","Completed but not discharged")))))))</f>
        <v>Class not attended</v>
      </c>
      <c r="E1354" s="129" t="str">
        <f>IF(Table4[[#This Row],[DOA (DD/MM/YY)]]="","",TEXT(Table4[[#This Row],[DOA (DD/MM/YY)]],"mmm-yy"))</f>
        <v/>
      </c>
      <c r="F1354" s="148" t="str">
        <f>IF('Patient Admission Report'!H1349="","",'Patient Admission Report'!H1349)</f>
        <v/>
      </c>
      <c r="G1354" s="112" t="str">
        <f>IFERROR(IF('Patient Admission Report'!B1349="","",'Patient Admission Report'!B1349),"")</f>
        <v/>
      </c>
      <c r="H1354" s="68" t="str">
        <f>IFERROR(IF('Patient Admission Report'!C1349="","",'Patient Admission Report'!C1349),"")</f>
        <v/>
      </c>
      <c r="I1354" s="77" t="str">
        <f>IFERROR(IF('Patient Admission Report'!D1349="","",'Patient Admission Report'!D1349),"")</f>
        <v/>
      </c>
      <c r="J1354" s="68" t="str">
        <f>IFERROR(IF('Patient Admission Report'!E1349="","",'Patient Admission Report'!E1349),"")</f>
        <v/>
      </c>
      <c r="K1354" s="68" t="str">
        <f>IFERROR(IF('Patient Admission Report'!F1349="","",'Patient Admission Report'!F1349),"")</f>
        <v/>
      </c>
      <c r="L1354" s="68" t="str">
        <f>IFERROR(IF('Patient Admission Report'!G1349="","",'Patient Admission Report'!G1349),"")</f>
        <v/>
      </c>
      <c r="M1354" s="133" t="str">
        <f>IFERROR(IF('Patient Admission Report'!I1349="","",'Patient Admission Report'!I1349),"")</f>
        <v/>
      </c>
      <c r="N1354" s="124"/>
      <c r="O1354" s="116"/>
      <c r="P1354" s="72"/>
      <c r="Q1354" s="73"/>
      <c r="R1354" s="72"/>
      <c r="S1354" s="72"/>
      <c r="T1354" s="73"/>
      <c r="U1354" s="69"/>
      <c r="V1354" s="69"/>
      <c r="W1354" s="136"/>
      <c r="X1354" s="139"/>
      <c r="Y1354" s="121"/>
      <c r="Z1354" s="143" t="str">
        <f>IFERROR(VLOOKUP('Care Companion Tracker'!$G1354,'Patient Discharge Report'!$B$11:$E$1048576,3,FALSE),"")</f>
        <v/>
      </c>
      <c r="AA1354" s="94" t="str">
        <f>IFERROR(VLOOKUP('Care Companion Tracker'!$G1354,'Patient Discharge Report'!$B$11:$E$1048576,4,FALSE),"")</f>
        <v/>
      </c>
      <c r="AB1354" s="179">
        <f>ROUND(IF('Care Companion Tracker'!$Z1354="",0,('Care Companion Tracker'!$Z1354-'Care Companion Tracker'!$F1354)),0)</f>
        <v>0</v>
      </c>
      <c r="AC1354" s="116"/>
      <c r="AD1354" s="95"/>
    </row>
    <row r="1355" spans="2:30">
      <c r="B1355" s="67">
        <f t="shared" si="40"/>
        <v>1340</v>
      </c>
      <c r="C1355" s="68" t="str">
        <f t="shared" si="41"/>
        <v>Hyderabad</v>
      </c>
      <c r="D1355" s="93" t="str">
        <f>IF(AND('Care Companion Tracker'!$U1355="", 'Care Companion Tracker'!$Z1355=""),"Class not attended", IF(AND('Care Companion Tracker'!$Z1355="",'Care Companion Tracker'!$U1355&lt;&gt;"",$K1355="Surgery",$W1355=""),"Practical Left", IF(AND('Care Companion Tracker'!$Z1355="",'Care Companion Tracker'!$U1355&lt;&gt;"",'Care Companion Tracker'!$K1355="Surgery",'Care Companion Tracker'!$Y1355=""),"Evaluation left",IF(OR(AND('Care Companion Tracker'!$Z1355&lt;&gt;"",'Care Companion Tracker'!$K1355="Surgery",'Care Companion Tracker'!$U1355&lt;&gt;"",'Care Companion Tracker'!$W1355&lt;&gt;"",'Care Companion Tracker'!$Y1355&lt;&gt;""),AND('Care Companion Tracker'!$Z1355&lt;&gt;"",'Care Companion Tracker'!$K1355="Procedure",'Care Companion Tracker'!$U1355&lt;&gt;""),AND('Care Companion Tracker'!$Z1355&lt;&gt;"",'Care Companion Tracker'!$K1355="Observation",'Care Companion Tracker'!$U1355&lt;&gt;"")),"Discharged &amp; completed",IF(AND('Care Companion Tracker'!$Z1355&lt;&gt;"",'Care Companion Tracker'!$U1355&lt;&gt;"",'Care Companion Tracker'!$W1355=""),"Discharged but no practical", IF(AND('Care Companion Tracker'!$Z1355&lt;&gt;"",'Care Companion Tracker'!$U1355&lt;&gt;"",'Care Companion Tracker'!$K1355="Surgery",'Care Companion Tracker'!$Y1355=""),"Discharged but no evaluation",IF(AND('Care Companion Tracker'!$Z1355&lt;&gt;"",'Care Companion Tracker'!$U1355=""),"Discharged but no class","Completed but not discharged")))))))</f>
        <v>Class not attended</v>
      </c>
      <c r="E1355" s="129" t="str">
        <f>IF(Table4[[#This Row],[DOA (DD/MM/YY)]]="","",TEXT(Table4[[#This Row],[DOA (DD/MM/YY)]],"mmm-yy"))</f>
        <v/>
      </c>
      <c r="F1355" s="148" t="str">
        <f>IF('Patient Admission Report'!H1350="","",'Patient Admission Report'!H1350)</f>
        <v/>
      </c>
      <c r="G1355" s="112" t="str">
        <f>IFERROR(IF('Patient Admission Report'!B1350="","",'Patient Admission Report'!B1350),"")</f>
        <v/>
      </c>
      <c r="H1355" s="68" t="str">
        <f>IFERROR(IF('Patient Admission Report'!C1350="","",'Patient Admission Report'!C1350),"")</f>
        <v/>
      </c>
      <c r="I1355" s="77" t="str">
        <f>IFERROR(IF('Patient Admission Report'!D1350="","",'Patient Admission Report'!D1350),"")</f>
        <v/>
      </c>
      <c r="J1355" s="68" t="str">
        <f>IFERROR(IF('Patient Admission Report'!E1350="","",'Patient Admission Report'!E1350),"")</f>
        <v/>
      </c>
      <c r="K1355" s="68" t="str">
        <f>IFERROR(IF('Patient Admission Report'!F1350="","",'Patient Admission Report'!F1350),"")</f>
        <v/>
      </c>
      <c r="L1355" s="68" t="str">
        <f>IFERROR(IF('Patient Admission Report'!G1350="","",'Patient Admission Report'!G1350),"")</f>
        <v/>
      </c>
      <c r="M1355" s="133" t="str">
        <f>IFERROR(IF('Patient Admission Report'!I1350="","",'Patient Admission Report'!I1350),"")</f>
        <v/>
      </c>
      <c r="N1355" s="124"/>
      <c r="O1355" s="116"/>
      <c r="P1355" s="72"/>
      <c r="Q1355" s="73"/>
      <c r="R1355" s="72"/>
      <c r="S1355" s="72"/>
      <c r="T1355" s="73"/>
      <c r="U1355" s="69"/>
      <c r="V1355" s="69"/>
      <c r="W1355" s="136"/>
      <c r="X1355" s="139"/>
      <c r="Y1355" s="121"/>
      <c r="Z1355" s="143" t="str">
        <f>IFERROR(VLOOKUP('Care Companion Tracker'!$G1355,'Patient Discharge Report'!$B$11:$E$1048576,3,FALSE),"")</f>
        <v/>
      </c>
      <c r="AA1355" s="94" t="str">
        <f>IFERROR(VLOOKUP('Care Companion Tracker'!$G1355,'Patient Discharge Report'!$B$11:$E$1048576,4,FALSE),"")</f>
        <v/>
      </c>
      <c r="AB1355" s="179">
        <f>ROUND(IF('Care Companion Tracker'!$Z1355="",0,('Care Companion Tracker'!$Z1355-'Care Companion Tracker'!$F1355)),0)</f>
        <v>0</v>
      </c>
      <c r="AC1355" s="116"/>
      <c r="AD1355" s="95"/>
    </row>
    <row r="1356" spans="2:30">
      <c r="B1356" s="67">
        <f t="shared" si="40"/>
        <v>1341</v>
      </c>
      <c r="C1356" s="68" t="str">
        <f t="shared" si="41"/>
        <v>Hyderabad</v>
      </c>
      <c r="D1356" s="93" t="str">
        <f>IF(AND('Care Companion Tracker'!$U1356="", 'Care Companion Tracker'!$Z1356=""),"Class not attended", IF(AND('Care Companion Tracker'!$Z1356="",'Care Companion Tracker'!$U1356&lt;&gt;"",$K1356="Surgery",$W1356=""),"Practical Left", IF(AND('Care Companion Tracker'!$Z1356="",'Care Companion Tracker'!$U1356&lt;&gt;"",'Care Companion Tracker'!$K1356="Surgery",'Care Companion Tracker'!$Y1356=""),"Evaluation left",IF(OR(AND('Care Companion Tracker'!$Z1356&lt;&gt;"",'Care Companion Tracker'!$K1356="Surgery",'Care Companion Tracker'!$U1356&lt;&gt;"",'Care Companion Tracker'!$W1356&lt;&gt;"",'Care Companion Tracker'!$Y1356&lt;&gt;""),AND('Care Companion Tracker'!$Z1356&lt;&gt;"",'Care Companion Tracker'!$K1356="Procedure",'Care Companion Tracker'!$U1356&lt;&gt;""),AND('Care Companion Tracker'!$Z1356&lt;&gt;"",'Care Companion Tracker'!$K1356="Observation",'Care Companion Tracker'!$U1356&lt;&gt;"")),"Discharged &amp; completed",IF(AND('Care Companion Tracker'!$Z1356&lt;&gt;"",'Care Companion Tracker'!$U1356&lt;&gt;"",'Care Companion Tracker'!$W1356=""),"Discharged but no practical", IF(AND('Care Companion Tracker'!$Z1356&lt;&gt;"",'Care Companion Tracker'!$U1356&lt;&gt;"",'Care Companion Tracker'!$K1356="Surgery",'Care Companion Tracker'!$Y1356=""),"Discharged but no evaluation",IF(AND('Care Companion Tracker'!$Z1356&lt;&gt;"",'Care Companion Tracker'!$U1356=""),"Discharged but no class","Completed but not discharged")))))))</f>
        <v>Class not attended</v>
      </c>
      <c r="E1356" s="129" t="str">
        <f>IF(Table4[[#This Row],[DOA (DD/MM/YY)]]="","",TEXT(Table4[[#This Row],[DOA (DD/MM/YY)]],"mmm-yy"))</f>
        <v/>
      </c>
      <c r="F1356" s="148" t="str">
        <f>IF('Patient Admission Report'!H1351="","",'Patient Admission Report'!H1351)</f>
        <v/>
      </c>
      <c r="G1356" s="112" t="str">
        <f>IFERROR(IF('Patient Admission Report'!B1351="","",'Patient Admission Report'!B1351),"")</f>
        <v/>
      </c>
      <c r="H1356" s="68" t="str">
        <f>IFERROR(IF('Patient Admission Report'!C1351="","",'Patient Admission Report'!C1351),"")</f>
        <v/>
      </c>
      <c r="I1356" s="77" t="str">
        <f>IFERROR(IF('Patient Admission Report'!D1351="","",'Patient Admission Report'!D1351),"")</f>
        <v/>
      </c>
      <c r="J1356" s="68" t="str">
        <f>IFERROR(IF('Patient Admission Report'!E1351="","",'Patient Admission Report'!E1351),"")</f>
        <v/>
      </c>
      <c r="K1356" s="68" t="str">
        <f>IFERROR(IF('Patient Admission Report'!F1351="","",'Patient Admission Report'!F1351),"")</f>
        <v/>
      </c>
      <c r="L1356" s="68" t="str">
        <f>IFERROR(IF('Patient Admission Report'!G1351="","",'Patient Admission Report'!G1351),"")</f>
        <v/>
      </c>
      <c r="M1356" s="133" t="str">
        <f>IFERROR(IF('Patient Admission Report'!I1351="","",'Patient Admission Report'!I1351),"")</f>
        <v/>
      </c>
      <c r="N1356" s="124"/>
      <c r="O1356" s="116"/>
      <c r="P1356" s="72"/>
      <c r="Q1356" s="73"/>
      <c r="R1356" s="72"/>
      <c r="S1356" s="72"/>
      <c r="T1356" s="73"/>
      <c r="U1356" s="69"/>
      <c r="V1356" s="69"/>
      <c r="W1356" s="136"/>
      <c r="X1356" s="139"/>
      <c r="Y1356" s="121"/>
      <c r="Z1356" s="143" t="str">
        <f>IFERROR(VLOOKUP('Care Companion Tracker'!$G1356,'Patient Discharge Report'!$B$11:$E$1048576,3,FALSE),"")</f>
        <v/>
      </c>
      <c r="AA1356" s="94" t="str">
        <f>IFERROR(VLOOKUP('Care Companion Tracker'!$G1356,'Patient Discharge Report'!$B$11:$E$1048576,4,FALSE),"")</f>
        <v/>
      </c>
      <c r="AB1356" s="179">
        <f>ROUND(IF('Care Companion Tracker'!$Z1356="",0,('Care Companion Tracker'!$Z1356-'Care Companion Tracker'!$F1356)),0)</f>
        <v>0</v>
      </c>
      <c r="AC1356" s="116"/>
      <c r="AD1356" s="95"/>
    </row>
    <row r="1357" spans="2:30">
      <c r="B1357" s="67">
        <f t="shared" si="40"/>
        <v>1342</v>
      </c>
      <c r="C1357" s="68" t="str">
        <f t="shared" si="41"/>
        <v>Hyderabad</v>
      </c>
      <c r="D1357" s="93" t="str">
        <f>IF(AND('Care Companion Tracker'!$U1357="", 'Care Companion Tracker'!$Z1357=""),"Class not attended", IF(AND('Care Companion Tracker'!$Z1357="",'Care Companion Tracker'!$U1357&lt;&gt;"",$K1357="Surgery",$W1357=""),"Practical Left", IF(AND('Care Companion Tracker'!$Z1357="",'Care Companion Tracker'!$U1357&lt;&gt;"",'Care Companion Tracker'!$K1357="Surgery",'Care Companion Tracker'!$Y1357=""),"Evaluation left",IF(OR(AND('Care Companion Tracker'!$Z1357&lt;&gt;"",'Care Companion Tracker'!$K1357="Surgery",'Care Companion Tracker'!$U1357&lt;&gt;"",'Care Companion Tracker'!$W1357&lt;&gt;"",'Care Companion Tracker'!$Y1357&lt;&gt;""),AND('Care Companion Tracker'!$Z1357&lt;&gt;"",'Care Companion Tracker'!$K1357="Procedure",'Care Companion Tracker'!$U1357&lt;&gt;""),AND('Care Companion Tracker'!$Z1357&lt;&gt;"",'Care Companion Tracker'!$K1357="Observation",'Care Companion Tracker'!$U1357&lt;&gt;"")),"Discharged &amp; completed",IF(AND('Care Companion Tracker'!$Z1357&lt;&gt;"",'Care Companion Tracker'!$U1357&lt;&gt;"",'Care Companion Tracker'!$W1357=""),"Discharged but no practical", IF(AND('Care Companion Tracker'!$Z1357&lt;&gt;"",'Care Companion Tracker'!$U1357&lt;&gt;"",'Care Companion Tracker'!$K1357="Surgery",'Care Companion Tracker'!$Y1357=""),"Discharged but no evaluation",IF(AND('Care Companion Tracker'!$Z1357&lt;&gt;"",'Care Companion Tracker'!$U1357=""),"Discharged but no class","Completed but not discharged")))))))</f>
        <v>Class not attended</v>
      </c>
      <c r="E1357" s="129" t="str">
        <f>IF(Table4[[#This Row],[DOA (DD/MM/YY)]]="","",TEXT(Table4[[#This Row],[DOA (DD/MM/YY)]],"mmm-yy"))</f>
        <v/>
      </c>
      <c r="F1357" s="148" t="str">
        <f>IF('Patient Admission Report'!H1352="","",'Patient Admission Report'!H1352)</f>
        <v/>
      </c>
      <c r="G1357" s="112" t="str">
        <f>IFERROR(IF('Patient Admission Report'!B1352="","",'Patient Admission Report'!B1352),"")</f>
        <v/>
      </c>
      <c r="H1357" s="68" t="str">
        <f>IFERROR(IF('Patient Admission Report'!C1352="","",'Patient Admission Report'!C1352),"")</f>
        <v/>
      </c>
      <c r="I1357" s="77" t="str">
        <f>IFERROR(IF('Patient Admission Report'!D1352="","",'Patient Admission Report'!D1352),"")</f>
        <v/>
      </c>
      <c r="J1357" s="68" t="str">
        <f>IFERROR(IF('Patient Admission Report'!E1352="","",'Patient Admission Report'!E1352),"")</f>
        <v/>
      </c>
      <c r="K1357" s="68" t="str">
        <f>IFERROR(IF('Patient Admission Report'!F1352="","",'Patient Admission Report'!F1352),"")</f>
        <v/>
      </c>
      <c r="L1357" s="68" t="str">
        <f>IFERROR(IF('Patient Admission Report'!G1352="","",'Patient Admission Report'!G1352),"")</f>
        <v/>
      </c>
      <c r="M1357" s="133" t="str">
        <f>IFERROR(IF('Patient Admission Report'!I1352="","",'Patient Admission Report'!I1352),"")</f>
        <v/>
      </c>
      <c r="N1357" s="124"/>
      <c r="O1357" s="116"/>
      <c r="P1357" s="72"/>
      <c r="Q1357" s="73"/>
      <c r="R1357" s="72"/>
      <c r="S1357" s="72"/>
      <c r="T1357" s="73"/>
      <c r="U1357" s="69"/>
      <c r="V1357" s="69"/>
      <c r="W1357" s="136"/>
      <c r="X1357" s="139"/>
      <c r="Y1357" s="121"/>
      <c r="Z1357" s="143" t="str">
        <f>IFERROR(VLOOKUP('Care Companion Tracker'!$G1357,'Patient Discharge Report'!$B$11:$E$1048576,3,FALSE),"")</f>
        <v/>
      </c>
      <c r="AA1357" s="94" t="str">
        <f>IFERROR(VLOOKUP('Care Companion Tracker'!$G1357,'Patient Discharge Report'!$B$11:$E$1048576,4,FALSE),"")</f>
        <v/>
      </c>
      <c r="AB1357" s="179">
        <f>ROUND(IF('Care Companion Tracker'!$Z1357="",0,('Care Companion Tracker'!$Z1357-'Care Companion Tracker'!$F1357)),0)</f>
        <v>0</v>
      </c>
      <c r="AC1357" s="116"/>
      <c r="AD1357" s="95"/>
    </row>
    <row r="1358" spans="2:30">
      <c r="B1358" s="54">
        <f t="shared" si="40"/>
        <v>1343</v>
      </c>
      <c r="C1358" s="55" t="str">
        <f t="shared" si="41"/>
        <v>Hyderabad</v>
      </c>
      <c r="D1358" s="96" t="str">
        <f>IF(AND('Care Companion Tracker'!$U1358="", 'Care Companion Tracker'!$Z1358=""),"Class not attended", IF(AND('Care Companion Tracker'!$Z1358="",'Care Companion Tracker'!$U1358&lt;&gt;"",$K1358="Surgery",$W1358=""),"Practical Left", IF(AND('Care Companion Tracker'!$Z1358="",'Care Companion Tracker'!$U1358&lt;&gt;"",'Care Companion Tracker'!$K1358="Surgery",'Care Companion Tracker'!$Y1358=""),"Evaluation left",IF(OR(AND('Care Companion Tracker'!$Z1358&lt;&gt;"",'Care Companion Tracker'!$K1358="Surgery",'Care Companion Tracker'!$U1358&lt;&gt;"",'Care Companion Tracker'!$W1358&lt;&gt;"",'Care Companion Tracker'!$Y1358&lt;&gt;""),AND('Care Companion Tracker'!$Z1358&lt;&gt;"",'Care Companion Tracker'!$K1358="Procedure",'Care Companion Tracker'!$U1358&lt;&gt;""),AND('Care Companion Tracker'!$Z1358&lt;&gt;"",'Care Companion Tracker'!$K1358="Observation",'Care Companion Tracker'!$U1358&lt;&gt;"")),"Discharged &amp; completed",IF(AND('Care Companion Tracker'!$Z1358&lt;&gt;"",'Care Companion Tracker'!$U1358&lt;&gt;"",'Care Companion Tracker'!$W1358=""),"Discharged but no practical", IF(AND('Care Companion Tracker'!$Z1358&lt;&gt;"",'Care Companion Tracker'!$U1358&lt;&gt;"",'Care Companion Tracker'!$K1358="Surgery",'Care Companion Tracker'!$Y1358=""),"Discharged but no evaluation",IF(AND('Care Companion Tracker'!$Z1358&lt;&gt;"",'Care Companion Tracker'!$U1358=""),"Discharged but no class","Completed but not discharged")))))))</f>
        <v>Class not attended</v>
      </c>
      <c r="E1358" s="130" t="str">
        <f>IF(Table4[[#This Row],[DOA (DD/MM/YY)]]="","",TEXT(Table4[[#This Row],[DOA (DD/MM/YY)]],"mmm-yy"))</f>
        <v/>
      </c>
      <c r="F1358" s="148" t="str">
        <f>IF('Patient Admission Report'!H1353="","",'Patient Admission Report'!H1353)</f>
        <v/>
      </c>
      <c r="G1358" s="114" t="str">
        <f>IFERROR(IF('Patient Admission Report'!B1353="","",'Patient Admission Report'!B1353),"")</f>
        <v/>
      </c>
      <c r="H1358" s="55" t="str">
        <f>IFERROR(IF('Patient Admission Report'!C1353="","",'Patient Admission Report'!C1353),"")</f>
        <v/>
      </c>
      <c r="I1358" s="78" t="str">
        <f>IFERROR(IF('Patient Admission Report'!D1353="","",'Patient Admission Report'!D1353),"")</f>
        <v/>
      </c>
      <c r="J1358" s="55" t="str">
        <f>IFERROR(IF('Patient Admission Report'!E1353="","",'Patient Admission Report'!E1353),"")</f>
        <v/>
      </c>
      <c r="K1358" s="55" t="str">
        <f>IFERROR(IF('Patient Admission Report'!F1353="","",'Patient Admission Report'!F1353),"")</f>
        <v/>
      </c>
      <c r="L1358" s="55" t="str">
        <f>IFERROR(IF('Patient Admission Report'!G1353="","",'Patient Admission Report'!G1353),"")</f>
        <v/>
      </c>
      <c r="M1358" s="135" t="str">
        <f>IFERROR(IF('Patient Admission Report'!I1353="","",'Patient Admission Report'!I1353),"")</f>
        <v/>
      </c>
      <c r="N1358" s="125"/>
      <c r="O1358" s="117"/>
      <c r="P1358" s="57"/>
      <c r="Q1358" s="58"/>
      <c r="R1358" s="57"/>
      <c r="S1358" s="57"/>
      <c r="T1358" s="58"/>
      <c r="U1358" s="56"/>
      <c r="V1358" s="56"/>
      <c r="W1358" s="137"/>
      <c r="X1358" s="144"/>
      <c r="Y1358" s="122"/>
      <c r="Z1358" s="145" t="str">
        <f>IFERROR(VLOOKUP('Care Companion Tracker'!$G1358,'Patient Discharge Report'!$B$11:$E$1048576,3,FALSE),"")</f>
        <v/>
      </c>
      <c r="AA1358" s="97" t="str">
        <f>IFERROR(VLOOKUP('Care Companion Tracker'!$G1358,'Patient Discharge Report'!$B$11:$E$1048576,4,FALSE),"")</f>
        <v/>
      </c>
      <c r="AB1358" s="180">
        <f>ROUND(IF('Care Companion Tracker'!$Z1358="",0,('Care Companion Tracker'!$Z1358-'Care Companion Tracker'!$F1358)),0)</f>
        <v>0</v>
      </c>
      <c r="AC1358" s="117"/>
      <c r="AD1358" s="98"/>
    </row>
    <row r="1359" spans="2:30">
      <c r="B1359" s="67">
        <f t="shared" si="40"/>
        <v>1344</v>
      </c>
      <c r="C1359" s="68" t="str">
        <f t="shared" si="41"/>
        <v>Hyderabad</v>
      </c>
      <c r="D1359" s="93" t="str">
        <f>IF(AND('Care Companion Tracker'!$U1359="", 'Care Companion Tracker'!$Z1359=""),"Class not attended", IF(AND('Care Companion Tracker'!$Z1359="",'Care Companion Tracker'!$U1359&lt;&gt;"",$K1359="Surgery",$W1359=""),"Practical Left", IF(AND('Care Companion Tracker'!$Z1359="",'Care Companion Tracker'!$U1359&lt;&gt;"",'Care Companion Tracker'!$K1359="Surgery",'Care Companion Tracker'!$Y1359=""),"Evaluation left",IF(OR(AND('Care Companion Tracker'!$Z1359&lt;&gt;"",'Care Companion Tracker'!$K1359="Surgery",'Care Companion Tracker'!$U1359&lt;&gt;"",'Care Companion Tracker'!$W1359&lt;&gt;"",'Care Companion Tracker'!$Y1359&lt;&gt;""),AND('Care Companion Tracker'!$Z1359&lt;&gt;"",'Care Companion Tracker'!$K1359="Procedure",'Care Companion Tracker'!$U1359&lt;&gt;""),AND('Care Companion Tracker'!$Z1359&lt;&gt;"",'Care Companion Tracker'!$K1359="Observation",'Care Companion Tracker'!$U1359&lt;&gt;"")),"Discharged &amp; completed",IF(AND('Care Companion Tracker'!$Z1359&lt;&gt;"",'Care Companion Tracker'!$U1359&lt;&gt;"",'Care Companion Tracker'!$W1359=""),"Discharged but no practical", IF(AND('Care Companion Tracker'!$Z1359&lt;&gt;"",'Care Companion Tracker'!$U1359&lt;&gt;"",'Care Companion Tracker'!$K1359="Surgery",'Care Companion Tracker'!$Y1359=""),"Discharged but no evaluation",IF(AND('Care Companion Tracker'!$Z1359&lt;&gt;"",'Care Companion Tracker'!$U1359=""),"Discharged but no class","Completed but not discharged")))))))</f>
        <v>Class not attended</v>
      </c>
      <c r="E1359" s="127" t="str">
        <f>IF(Table4[[#This Row],[DOA (DD/MM/YY)]]="","",TEXT(Table4[[#This Row],[DOA (DD/MM/YY)]],"mmm-yy"))</f>
        <v/>
      </c>
      <c r="F1359" s="149" t="str">
        <f>IF('Patient Admission Report'!H1354="","",'Patient Admission Report'!H1354)</f>
        <v/>
      </c>
      <c r="G1359" s="77" t="str">
        <f>IFERROR(IF('Patient Admission Report'!B1354="","",'Patient Admission Report'!B1354),"")</f>
        <v/>
      </c>
      <c r="H1359" s="68" t="str">
        <f>IFERROR(IF('Patient Admission Report'!C1354="","",'Patient Admission Report'!C1354),"")</f>
        <v/>
      </c>
      <c r="I1359" s="77" t="str">
        <f>IFERROR(IF('Patient Admission Report'!D1354="","",'Patient Admission Report'!D1354),"")</f>
        <v/>
      </c>
      <c r="J1359" s="68" t="str">
        <f>IFERROR(IF('Patient Admission Report'!E1354="","",'Patient Admission Report'!E1354),"")</f>
        <v/>
      </c>
      <c r="K1359" s="68" t="str">
        <f>IFERROR(IF('Patient Admission Report'!F1354="","",'Patient Admission Report'!F1354),"")</f>
        <v/>
      </c>
      <c r="L1359" s="68" t="str">
        <f>IFERROR(IF('Patient Admission Report'!G1354="","",'Patient Admission Report'!G1354),"")</f>
        <v/>
      </c>
      <c r="M1359" s="68" t="str">
        <f>IFERROR(IF('Patient Admission Report'!I1354="","",'Patient Admission Report'!I1354),"")</f>
        <v/>
      </c>
      <c r="N1359" s="173"/>
      <c r="O1359" s="72"/>
      <c r="P1359" s="72"/>
      <c r="Q1359" s="73"/>
      <c r="R1359" s="72"/>
      <c r="S1359" s="72"/>
      <c r="T1359" s="73"/>
      <c r="U1359" s="69"/>
      <c r="V1359" s="69"/>
      <c r="W1359" s="69"/>
      <c r="X1359" s="152"/>
      <c r="Y1359" s="153"/>
      <c r="Z1359" s="154" t="str">
        <f>IFERROR(VLOOKUP('Care Companion Tracker'!$G1359,'Patient Discharge Report'!$B$11:$E$1048576,3,FALSE),"")</f>
        <v/>
      </c>
      <c r="AA1359" s="155" t="str">
        <f>IFERROR(VLOOKUP('Care Companion Tracker'!$G1359,'Patient Discharge Report'!$B$11:$E$1048576,4,FALSE),"")</f>
        <v/>
      </c>
      <c r="AB1359" s="181">
        <f>ROUND(IF('Care Companion Tracker'!$Z1359="",0,('Care Companion Tracker'!$Z1359-'Care Companion Tracker'!$F1359)),0)</f>
        <v>0</v>
      </c>
      <c r="AC1359" s="72"/>
      <c r="AD1359" s="95"/>
    </row>
    <row r="1360" spans="2:30">
      <c r="B1360" s="67">
        <f t="shared" si="40"/>
        <v>1345</v>
      </c>
      <c r="C1360" s="68" t="str">
        <f t="shared" si="41"/>
        <v>Hyderabad</v>
      </c>
      <c r="D1360" s="93" t="str">
        <f>IF(AND('Care Companion Tracker'!$U1360="", 'Care Companion Tracker'!$Z1360=""),"Class not attended", IF(AND('Care Companion Tracker'!$Z1360="",'Care Companion Tracker'!$U1360&lt;&gt;"",$K1360="Surgery",$W1360=""),"Practical Left", IF(AND('Care Companion Tracker'!$Z1360="",'Care Companion Tracker'!$U1360&lt;&gt;"",'Care Companion Tracker'!$K1360="Surgery",'Care Companion Tracker'!$Y1360=""),"Evaluation left",IF(OR(AND('Care Companion Tracker'!$Z1360&lt;&gt;"",'Care Companion Tracker'!$K1360="Surgery",'Care Companion Tracker'!$U1360&lt;&gt;"",'Care Companion Tracker'!$W1360&lt;&gt;"",'Care Companion Tracker'!$Y1360&lt;&gt;""),AND('Care Companion Tracker'!$Z1360&lt;&gt;"",'Care Companion Tracker'!$K1360="Procedure",'Care Companion Tracker'!$U1360&lt;&gt;""),AND('Care Companion Tracker'!$Z1360&lt;&gt;"",'Care Companion Tracker'!$K1360="Observation",'Care Companion Tracker'!$U1360&lt;&gt;"")),"Discharged &amp; completed",IF(AND('Care Companion Tracker'!$Z1360&lt;&gt;"",'Care Companion Tracker'!$U1360&lt;&gt;"",'Care Companion Tracker'!$W1360=""),"Discharged but no practical", IF(AND('Care Companion Tracker'!$Z1360&lt;&gt;"",'Care Companion Tracker'!$U1360&lt;&gt;"",'Care Companion Tracker'!$K1360="Surgery",'Care Companion Tracker'!$Y1360=""),"Discharged but no evaluation",IF(AND('Care Companion Tracker'!$Z1360&lt;&gt;"",'Care Companion Tracker'!$U1360=""),"Discharged but no class","Completed but not discharged")))))))</f>
        <v>Class not attended</v>
      </c>
      <c r="E1360" s="127" t="str">
        <f>IF(Table4[[#This Row],[DOA (DD/MM/YY)]]="","",TEXT(Table4[[#This Row],[DOA (DD/MM/YY)]],"mmm-yy"))</f>
        <v/>
      </c>
      <c r="F1360" s="150" t="str">
        <f>IF('Patient Admission Report'!H1355="","",'Patient Admission Report'!H1355)</f>
        <v/>
      </c>
      <c r="G1360" s="77" t="str">
        <f>IFERROR(IF('Patient Admission Report'!B1355="","",'Patient Admission Report'!B1355),"")</f>
        <v/>
      </c>
      <c r="H1360" s="68" t="str">
        <f>IFERROR(IF('Patient Admission Report'!C1355="","",'Patient Admission Report'!C1355),"")</f>
        <v/>
      </c>
      <c r="I1360" s="77" t="str">
        <f>IFERROR(IF('Patient Admission Report'!D1355="","",'Patient Admission Report'!D1355),"")</f>
        <v/>
      </c>
      <c r="J1360" s="68" t="str">
        <f>IFERROR(IF('Patient Admission Report'!E1355="","",'Patient Admission Report'!E1355),"")</f>
        <v/>
      </c>
      <c r="K1360" s="68" t="str">
        <f>IFERROR(IF('Patient Admission Report'!F1355="","",'Patient Admission Report'!F1355),"")</f>
        <v/>
      </c>
      <c r="L1360" s="68" t="str">
        <f>IFERROR(IF('Patient Admission Report'!G1355="","",'Patient Admission Report'!G1355),"")</f>
        <v/>
      </c>
      <c r="M1360" s="68" t="str">
        <f>IFERROR(IF('Patient Admission Report'!I1355="","",'Patient Admission Report'!I1355),"")</f>
        <v/>
      </c>
      <c r="N1360" s="124"/>
      <c r="O1360" s="72"/>
      <c r="P1360" s="72"/>
      <c r="Q1360" s="73"/>
      <c r="R1360" s="72"/>
      <c r="S1360" s="72"/>
      <c r="T1360" s="73"/>
      <c r="U1360" s="69"/>
      <c r="V1360" s="69"/>
      <c r="W1360" s="69"/>
      <c r="X1360" s="139"/>
      <c r="Y1360" s="121"/>
      <c r="Z1360" s="143" t="str">
        <f>IFERROR(VLOOKUP('Care Companion Tracker'!$G1360,'Patient Discharge Report'!$B$11:$E$1048576,3,FALSE),"")</f>
        <v/>
      </c>
      <c r="AA1360" s="94" t="str">
        <f>IFERROR(VLOOKUP('Care Companion Tracker'!$G1360,'Patient Discharge Report'!$B$11:$E$1048576,4,FALSE),"")</f>
        <v/>
      </c>
      <c r="AB1360" s="182">
        <f>ROUND(IF('Care Companion Tracker'!$Z1360="",0,('Care Companion Tracker'!$Z1360-'Care Companion Tracker'!$F1360)),0)</f>
        <v>0</v>
      </c>
      <c r="AC1360" s="72"/>
      <c r="AD1360" s="95"/>
    </row>
    <row r="1361" spans="2:30">
      <c r="B1361" s="67">
        <f t="shared" ref="B1361:B1424" si="42">IF(B1360="S.No.",1,B1360+1)</f>
        <v>1346</v>
      </c>
      <c r="C1361" s="68" t="str">
        <f t="shared" ref="C1361:C1424" si="43">$C$10</f>
        <v>Hyderabad</v>
      </c>
      <c r="D1361" s="93" t="str">
        <f>IF(AND('Care Companion Tracker'!$U1361="", 'Care Companion Tracker'!$Z1361=""),"Class not attended", IF(AND('Care Companion Tracker'!$Z1361="",'Care Companion Tracker'!$U1361&lt;&gt;"",$K1361="Surgery",$W1361=""),"Practical Left", IF(AND('Care Companion Tracker'!$Z1361="",'Care Companion Tracker'!$U1361&lt;&gt;"",'Care Companion Tracker'!$K1361="Surgery",'Care Companion Tracker'!$Y1361=""),"Evaluation left",IF(OR(AND('Care Companion Tracker'!$Z1361&lt;&gt;"",'Care Companion Tracker'!$K1361="Surgery",'Care Companion Tracker'!$U1361&lt;&gt;"",'Care Companion Tracker'!$W1361&lt;&gt;"",'Care Companion Tracker'!$Y1361&lt;&gt;""),AND('Care Companion Tracker'!$Z1361&lt;&gt;"",'Care Companion Tracker'!$K1361="Procedure",'Care Companion Tracker'!$U1361&lt;&gt;""),AND('Care Companion Tracker'!$Z1361&lt;&gt;"",'Care Companion Tracker'!$K1361="Observation",'Care Companion Tracker'!$U1361&lt;&gt;"")),"Discharged &amp; completed",IF(AND('Care Companion Tracker'!$Z1361&lt;&gt;"",'Care Companion Tracker'!$U1361&lt;&gt;"",'Care Companion Tracker'!$W1361=""),"Discharged but no practical", IF(AND('Care Companion Tracker'!$Z1361&lt;&gt;"",'Care Companion Tracker'!$U1361&lt;&gt;"",'Care Companion Tracker'!$K1361="Surgery",'Care Companion Tracker'!$Y1361=""),"Discharged but no evaluation",IF(AND('Care Companion Tracker'!$Z1361&lt;&gt;"",'Care Companion Tracker'!$U1361=""),"Discharged but no class","Completed but not discharged")))))))</f>
        <v>Class not attended</v>
      </c>
      <c r="E1361" s="127" t="str">
        <f>IF(Table4[[#This Row],[DOA (DD/MM/YY)]]="","",TEXT(Table4[[#This Row],[DOA (DD/MM/YY)]],"mmm-yy"))</f>
        <v/>
      </c>
      <c r="F1361" s="150" t="str">
        <f>IF('Patient Admission Report'!H1356="","",'Patient Admission Report'!H1356)</f>
        <v/>
      </c>
      <c r="G1361" s="77" t="str">
        <f>IFERROR(IF('Patient Admission Report'!B1356="","",'Patient Admission Report'!B1356),"")</f>
        <v/>
      </c>
      <c r="H1361" s="68" t="str">
        <f>IFERROR(IF('Patient Admission Report'!C1356="","",'Patient Admission Report'!C1356),"")</f>
        <v/>
      </c>
      <c r="I1361" s="77" t="str">
        <f>IFERROR(IF('Patient Admission Report'!D1356="","",'Patient Admission Report'!D1356),"")</f>
        <v/>
      </c>
      <c r="J1361" s="68" t="str">
        <f>IFERROR(IF('Patient Admission Report'!E1356="","",'Patient Admission Report'!E1356),"")</f>
        <v/>
      </c>
      <c r="K1361" s="68" t="str">
        <f>IFERROR(IF('Patient Admission Report'!F1356="","",'Patient Admission Report'!F1356),"")</f>
        <v/>
      </c>
      <c r="L1361" s="68" t="str">
        <f>IFERROR(IF('Patient Admission Report'!G1356="","",'Patient Admission Report'!G1356),"")</f>
        <v/>
      </c>
      <c r="M1361" s="68" t="str">
        <f>IFERROR(IF('Patient Admission Report'!I1356="","",'Patient Admission Report'!I1356),"")</f>
        <v/>
      </c>
      <c r="N1361" s="124"/>
      <c r="O1361" s="72"/>
      <c r="P1361" s="72"/>
      <c r="Q1361" s="73"/>
      <c r="R1361" s="72"/>
      <c r="S1361" s="72"/>
      <c r="T1361" s="73"/>
      <c r="U1361" s="69"/>
      <c r="V1361" s="69"/>
      <c r="W1361" s="69"/>
      <c r="X1361" s="139"/>
      <c r="Y1361" s="121"/>
      <c r="Z1361" s="143" t="str">
        <f>IFERROR(VLOOKUP('Care Companion Tracker'!$G1361,'Patient Discharge Report'!$B$11:$E$1048576,3,FALSE),"")</f>
        <v/>
      </c>
      <c r="AA1361" s="94" t="str">
        <f>IFERROR(VLOOKUP('Care Companion Tracker'!$G1361,'Patient Discharge Report'!$B$11:$E$1048576,4,FALSE),"")</f>
        <v/>
      </c>
      <c r="AB1361" s="182">
        <f>ROUND(IF('Care Companion Tracker'!$Z1361="",0,('Care Companion Tracker'!$Z1361-'Care Companion Tracker'!$F1361)),0)</f>
        <v>0</v>
      </c>
      <c r="AC1361" s="72"/>
      <c r="AD1361" s="95"/>
    </row>
    <row r="1362" spans="2:30">
      <c r="B1362" s="67">
        <f t="shared" si="42"/>
        <v>1347</v>
      </c>
      <c r="C1362" s="68" t="str">
        <f t="shared" si="43"/>
        <v>Hyderabad</v>
      </c>
      <c r="D1362" s="93" t="str">
        <f>IF(AND('Care Companion Tracker'!$U1362="", 'Care Companion Tracker'!$Z1362=""),"Class not attended", IF(AND('Care Companion Tracker'!$Z1362="",'Care Companion Tracker'!$U1362&lt;&gt;"",$K1362="Surgery",$W1362=""),"Practical Left", IF(AND('Care Companion Tracker'!$Z1362="",'Care Companion Tracker'!$U1362&lt;&gt;"",'Care Companion Tracker'!$K1362="Surgery",'Care Companion Tracker'!$Y1362=""),"Evaluation left",IF(OR(AND('Care Companion Tracker'!$Z1362&lt;&gt;"",'Care Companion Tracker'!$K1362="Surgery",'Care Companion Tracker'!$U1362&lt;&gt;"",'Care Companion Tracker'!$W1362&lt;&gt;"",'Care Companion Tracker'!$Y1362&lt;&gt;""),AND('Care Companion Tracker'!$Z1362&lt;&gt;"",'Care Companion Tracker'!$K1362="Procedure",'Care Companion Tracker'!$U1362&lt;&gt;""),AND('Care Companion Tracker'!$Z1362&lt;&gt;"",'Care Companion Tracker'!$K1362="Observation",'Care Companion Tracker'!$U1362&lt;&gt;"")),"Discharged &amp; completed",IF(AND('Care Companion Tracker'!$Z1362&lt;&gt;"",'Care Companion Tracker'!$U1362&lt;&gt;"",'Care Companion Tracker'!$W1362=""),"Discharged but no practical", IF(AND('Care Companion Tracker'!$Z1362&lt;&gt;"",'Care Companion Tracker'!$U1362&lt;&gt;"",'Care Companion Tracker'!$K1362="Surgery",'Care Companion Tracker'!$Y1362=""),"Discharged but no evaluation",IF(AND('Care Companion Tracker'!$Z1362&lt;&gt;"",'Care Companion Tracker'!$U1362=""),"Discharged but no class","Completed but not discharged")))))))</f>
        <v>Class not attended</v>
      </c>
      <c r="E1362" s="127" t="str">
        <f>IF(Table4[[#This Row],[DOA (DD/MM/YY)]]="","",TEXT(Table4[[#This Row],[DOA (DD/MM/YY)]],"mmm-yy"))</f>
        <v/>
      </c>
      <c r="F1362" s="150" t="str">
        <f>IF('Patient Admission Report'!H1357="","",'Patient Admission Report'!H1357)</f>
        <v/>
      </c>
      <c r="G1362" s="77" t="str">
        <f>IFERROR(IF('Patient Admission Report'!B1357="","",'Patient Admission Report'!B1357),"")</f>
        <v/>
      </c>
      <c r="H1362" s="68" t="str">
        <f>IFERROR(IF('Patient Admission Report'!C1357="","",'Patient Admission Report'!C1357),"")</f>
        <v/>
      </c>
      <c r="I1362" s="77" t="str">
        <f>IFERROR(IF('Patient Admission Report'!D1357="","",'Patient Admission Report'!D1357),"")</f>
        <v/>
      </c>
      <c r="J1362" s="68" t="str">
        <f>IFERROR(IF('Patient Admission Report'!E1357="","",'Patient Admission Report'!E1357),"")</f>
        <v/>
      </c>
      <c r="K1362" s="68" t="str">
        <f>IFERROR(IF('Patient Admission Report'!F1357="","",'Patient Admission Report'!F1357),"")</f>
        <v/>
      </c>
      <c r="L1362" s="68" t="str">
        <f>IFERROR(IF('Patient Admission Report'!G1357="","",'Patient Admission Report'!G1357),"")</f>
        <v/>
      </c>
      <c r="M1362" s="68" t="str">
        <f>IFERROR(IF('Patient Admission Report'!I1357="","",'Patient Admission Report'!I1357),"")</f>
        <v/>
      </c>
      <c r="N1362" s="124"/>
      <c r="O1362" s="72"/>
      <c r="P1362" s="72"/>
      <c r="Q1362" s="73"/>
      <c r="R1362" s="72"/>
      <c r="S1362" s="72"/>
      <c r="T1362" s="73"/>
      <c r="U1362" s="69"/>
      <c r="V1362" s="69"/>
      <c r="W1362" s="69"/>
      <c r="X1362" s="139"/>
      <c r="Y1362" s="121"/>
      <c r="Z1362" s="143" t="str">
        <f>IFERROR(VLOOKUP('Care Companion Tracker'!$G1362,'Patient Discharge Report'!$B$11:$E$1048576,3,FALSE),"")</f>
        <v/>
      </c>
      <c r="AA1362" s="94" t="str">
        <f>IFERROR(VLOOKUP('Care Companion Tracker'!$G1362,'Patient Discharge Report'!$B$11:$E$1048576,4,FALSE),"")</f>
        <v/>
      </c>
      <c r="AB1362" s="182">
        <f>ROUND(IF('Care Companion Tracker'!$Z1362="",0,('Care Companion Tracker'!$Z1362-'Care Companion Tracker'!$F1362)),0)</f>
        <v>0</v>
      </c>
      <c r="AC1362" s="72"/>
      <c r="AD1362" s="95"/>
    </row>
    <row r="1363" spans="2:30">
      <c r="B1363" s="67">
        <f t="shared" si="42"/>
        <v>1348</v>
      </c>
      <c r="C1363" s="68" t="str">
        <f t="shared" si="43"/>
        <v>Hyderabad</v>
      </c>
      <c r="D1363" s="93" t="str">
        <f>IF(AND('Care Companion Tracker'!$U1363="", 'Care Companion Tracker'!$Z1363=""),"Class not attended", IF(AND('Care Companion Tracker'!$Z1363="",'Care Companion Tracker'!$U1363&lt;&gt;"",$K1363="Surgery",$W1363=""),"Practical Left", IF(AND('Care Companion Tracker'!$Z1363="",'Care Companion Tracker'!$U1363&lt;&gt;"",'Care Companion Tracker'!$K1363="Surgery",'Care Companion Tracker'!$Y1363=""),"Evaluation left",IF(OR(AND('Care Companion Tracker'!$Z1363&lt;&gt;"",'Care Companion Tracker'!$K1363="Surgery",'Care Companion Tracker'!$U1363&lt;&gt;"",'Care Companion Tracker'!$W1363&lt;&gt;"",'Care Companion Tracker'!$Y1363&lt;&gt;""),AND('Care Companion Tracker'!$Z1363&lt;&gt;"",'Care Companion Tracker'!$K1363="Procedure",'Care Companion Tracker'!$U1363&lt;&gt;""),AND('Care Companion Tracker'!$Z1363&lt;&gt;"",'Care Companion Tracker'!$K1363="Observation",'Care Companion Tracker'!$U1363&lt;&gt;"")),"Discharged &amp; completed",IF(AND('Care Companion Tracker'!$Z1363&lt;&gt;"",'Care Companion Tracker'!$U1363&lt;&gt;"",'Care Companion Tracker'!$W1363=""),"Discharged but no practical", IF(AND('Care Companion Tracker'!$Z1363&lt;&gt;"",'Care Companion Tracker'!$U1363&lt;&gt;"",'Care Companion Tracker'!$K1363="Surgery",'Care Companion Tracker'!$Y1363=""),"Discharged but no evaluation",IF(AND('Care Companion Tracker'!$Z1363&lt;&gt;"",'Care Companion Tracker'!$U1363=""),"Discharged but no class","Completed but not discharged")))))))</f>
        <v>Class not attended</v>
      </c>
      <c r="E1363" s="127" t="str">
        <f>IF(Table4[[#This Row],[DOA (DD/MM/YY)]]="","",TEXT(Table4[[#This Row],[DOA (DD/MM/YY)]],"mmm-yy"))</f>
        <v/>
      </c>
      <c r="F1363" s="150" t="str">
        <f>IF('Patient Admission Report'!H1358="","",'Patient Admission Report'!H1358)</f>
        <v/>
      </c>
      <c r="G1363" s="77" t="str">
        <f>IFERROR(IF('Patient Admission Report'!B1358="","",'Patient Admission Report'!B1358),"")</f>
        <v/>
      </c>
      <c r="H1363" s="68" t="str">
        <f>IFERROR(IF('Patient Admission Report'!C1358="","",'Patient Admission Report'!C1358),"")</f>
        <v/>
      </c>
      <c r="I1363" s="77" t="str">
        <f>IFERROR(IF('Patient Admission Report'!D1358="","",'Patient Admission Report'!D1358),"")</f>
        <v/>
      </c>
      <c r="J1363" s="68" t="str">
        <f>IFERROR(IF('Patient Admission Report'!E1358="","",'Patient Admission Report'!E1358),"")</f>
        <v/>
      </c>
      <c r="K1363" s="68" t="str">
        <f>IFERROR(IF('Patient Admission Report'!F1358="","",'Patient Admission Report'!F1358),"")</f>
        <v/>
      </c>
      <c r="L1363" s="68" t="str">
        <f>IFERROR(IF('Patient Admission Report'!G1358="","",'Patient Admission Report'!G1358),"")</f>
        <v/>
      </c>
      <c r="M1363" s="68" t="str">
        <f>IFERROR(IF('Patient Admission Report'!I1358="","",'Patient Admission Report'!I1358),"")</f>
        <v/>
      </c>
      <c r="N1363" s="124"/>
      <c r="O1363" s="72"/>
      <c r="P1363" s="72"/>
      <c r="Q1363" s="73"/>
      <c r="R1363" s="72"/>
      <c r="S1363" s="72"/>
      <c r="T1363" s="73"/>
      <c r="U1363" s="69"/>
      <c r="V1363" s="69"/>
      <c r="W1363" s="69"/>
      <c r="X1363" s="139"/>
      <c r="Y1363" s="121"/>
      <c r="Z1363" s="143" t="str">
        <f>IFERROR(VLOOKUP('Care Companion Tracker'!$G1363,'Patient Discharge Report'!$B$11:$E$1048576,3,FALSE),"")</f>
        <v/>
      </c>
      <c r="AA1363" s="94" t="str">
        <f>IFERROR(VLOOKUP('Care Companion Tracker'!$G1363,'Patient Discharge Report'!$B$11:$E$1048576,4,FALSE),"")</f>
        <v/>
      </c>
      <c r="AB1363" s="182">
        <f>ROUND(IF('Care Companion Tracker'!$Z1363="",0,('Care Companion Tracker'!$Z1363-'Care Companion Tracker'!$F1363)),0)</f>
        <v>0</v>
      </c>
      <c r="AC1363" s="72"/>
      <c r="AD1363" s="95"/>
    </row>
    <row r="1364" spans="2:30">
      <c r="B1364" s="67">
        <f t="shared" si="42"/>
        <v>1349</v>
      </c>
      <c r="C1364" s="68" t="str">
        <f t="shared" si="43"/>
        <v>Hyderabad</v>
      </c>
      <c r="D1364" s="93" t="str">
        <f>IF(AND('Care Companion Tracker'!$U1364="", 'Care Companion Tracker'!$Z1364=""),"Class not attended", IF(AND('Care Companion Tracker'!$Z1364="",'Care Companion Tracker'!$U1364&lt;&gt;"",$K1364="Surgery",$W1364=""),"Practical Left", IF(AND('Care Companion Tracker'!$Z1364="",'Care Companion Tracker'!$U1364&lt;&gt;"",'Care Companion Tracker'!$K1364="Surgery",'Care Companion Tracker'!$Y1364=""),"Evaluation left",IF(OR(AND('Care Companion Tracker'!$Z1364&lt;&gt;"",'Care Companion Tracker'!$K1364="Surgery",'Care Companion Tracker'!$U1364&lt;&gt;"",'Care Companion Tracker'!$W1364&lt;&gt;"",'Care Companion Tracker'!$Y1364&lt;&gt;""),AND('Care Companion Tracker'!$Z1364&lt;&gt;"",'Care Companion Tracker'!$K1364="Procedure",'Care Companion Tracker'!$U1364&lt;&gt;""),AND('Care Companion Tracker'!$Z1364&lt;&gt;"",'Care Companion Tracker'!$K1364="Observation",'Care Companion Tracker'!$U1364&lt;&gt;"")),"Discharged &amp; completed",IF(AND('Care Companion Tracker'!$Z1364&lt;&gt;"",'Care Companion Tracker'!$U1364&lt;&gt;"",'Care Companion Tracker'!$W1364=""),"Discharged but no practical", IF(AND('Care Companion Tracker'!$Z1364&lt;&gt;"",'Care Companion Tracker'!$U1364&lt;&gt;"",'Care Companion Tracker'!$K1364="Surgery",'Care Companion Tracker'!$Y1364=""),"Discharged but no evaluation",IF(AND('Care Companion Tracker'!$Z1364&lt;&gt;"",'Care Companion Tracker'!$U1364=""),"Discharged but no class","Completed but not discharged")))))))</f>
        <v>Class not attended</v>
      </c>
      <c r="E1364" s="127" t="str">
        <f>IF(Table4[[#This Row],[DOA (DD/MM/YY)]]="","",TEXT(Table4[[#This Row],[DOA (DD/MM/YY)]],"mmm-yy"))</f>
        <v/>
      </c>
      <c r="F1364" s="150" t="str">
        <f>IF('Patient Admission Report'!H1359="","",'Patient Admission Report'!H1359)</f>
        <v/>
      </c>
      <c r="G1364" s="77" t="str">
        <f>IFERROR(IF('Patient Admission Report'!B1359="","",'Patient Admission Report'!B1359),"")</f>
        <v/>
      </c>
      <c r="H1364" s="70" t="str">
        <f>IFERROR(IF('Patient Admission Report'!C1359="","",'Patient Admission Report'!C1359),"")</f>
        <v/>
      </c>
      <c r="I1364" s="77" t="str">
        <f>IFERROR(IF('Patient Admission Report'!D1359="","",'Patient Admission Report'!D1359),"")</f>
        <v/>
      </c>
      <c r="J1364" s="70" t="str">
        <f>IFERROR(IF('Patient Admission Report'!E1359="","",'Patient Admission Report'!E1359),"")</f>
        <v/>
      </c>
      <c r="K1364" s="70" t="str">
        <f>IFERROR(IF('Patient Admission Report'!F1359="","",'Patient Admission Report'!F1359),"")</f>
        <v/>
      </c>
      <c r="L1364" s="70" t="str">
        <f>IFERROR(IF('Patient Admission Report'!G1359="","",'Patient Admission Report'!G1359),"")</f>
        <v/>
      </c>
      <c r="M1364" s="70" t="str">
        <f>IFERROR(IF('Patient Admission Report'!I1359="","",'Patient Admission Report'!I1359),"")</f>
        <v/>
      </c>
      <c r="N1364" s="124"/>
      <c r="O1364" s="72"/>
      <c r="P1364" s="72"/>
      <c r="Q1364" s="73"/>
      <c r="R1364" s="72"/>
      <c r="S1364" s="72"/>
      <c r="T1364" s="73"/>
      <c r="U1364" s="69"/>
      <c r="V1364" s="69"/>
      <c r="W1364" s="69"/>
      <c r="X1364" s="139"/>
      <c r="Y1364" s="121"/>
      <c r="Z1364" s="143" t="str">
        <f>IFERROR(VLOOKUP('Care Companion Tracker'!$G1364,'Patient Discharge Report'!$B$11:$E$1048576,3,FALSE),"")</f>
        <v/>
      </c>
      <c r="AA1364" s="94" t="str">
        <f>IFERROR(VLOOKUP('Care Companion Tracker'!$G1364,'Patient Discharge Report'!$B$11:$E$1048576,4,FALSE),"")</f>
        <v/>
      </c>
      <c r="AB1364" s="182">
        <f>ROUND(IF('Care Companion Tracker'!$Z1364="",0,('Care Companion Tracker'!$Z1364-'Care Companion Tracker'!$F1364)),0)</f>
        <v>0</v>
      </c>
      <c r="AC1364" s="72"/>
      <c r="AD1364" s="95"/>
    </row>
    <row r="1365" spans="2:30">
      <c r="B1365" s="67">
        <f t="shared" si="42"/>
        <v>1350</v>
      </c>
      <c r="C1365" s="68" t="str">
        <f t="shared" si="43"/>
        <v>Hyderabad</v>
      </c>
      <c r="D1365" s="93" t="str">
        <f>IF(AND('Care Companion Tracker'!$U1365="", 'Care Companion Tracker'!$Z1365=""),"Class not attended", IF(AND('Care Companion Tracker'!$Z1365="",'Care Companion Tracker'!$U1365&lt;&gt;"",$K1365="Surgery",$W1365=""),"Practical Left", IF(AND('Care Companion Tracker'!$Z1365="",'Care Companion Tracker'!$U1365&lt;&gt;"",'Care Companion Tracker'!$K1365="Surgery",'Care Companion Tracker'!$Y1365=""),"Evaluation left",IF(OR(AND('Care Companion Tracker'!$Z1365&lt;&gt;"",'Care Companion Tracker'!$K1365="Surgery",'Care Companion Tracker'!$U1365&lt;&gt;"",'Care Companion Tracker'!$W1365&lt;&gt;"",'Care Companion Tracker'!$Y1365&lt;&gt;""),AND('Care Companion Tracker'!$Z1365&lt;&gt;"",'Care Companion Tracker'!$K1365="Procedure",'Care Companion Tracker'!$U1365&lt;&gt;""),AND('Care Companion Tracker'!$Z1365&lt;&gt;"",'Care Companion Tracker'!$K1365="Observation",'Care Companion Tracker'!$U1365&lt;&gt;"")),"Discharged &amp; completed",IF(AND('Care Companion Tracker'!$Z1365&lt;&gt;"",'Care Companion Tracker'!$U1365&lt;&gt;"",'Care Companion Tracker'!$W1365=""),"Discharged but no practical", IF(AND('Care Companion Tracker'!$Z1365&lt;&gt;"",'Care Companion Tracker'!$U1365&lt;&gt;"",'Care Companion Tracker'!$K1365="Surgery",'Care Companion Tracker'!$Y1365=""),"Discharged but no evaluation",IF(AND('Care Companion Tracker'!$Z1365&lt;&gt;"",'Care Companion Tracker'!$U1365=""),"Discharged but no class","Completed but not discharged")))))))</f>
        <v>Class not attended</v>
      </c>
      <c r="E1365" s="127" t="str">
        <f>IF(Table4[[#This Row],[DOA (DD/MM/YY)]]="","",TEXT(Table4[[#This Row],[DOA (DD/MM/YY)]],"mmm-yy"))</f>
        <v/>
      </c>
      <c r="F1365" s="150" t="str">
        <f>IF('Patient Admission Report'!H1360="","",'Patient Admission Report'!H1360)</f>
        <v/>
      </c>
      <c r="G1365" s="77" t="str">
        <f>IFERROR(IF('Patient Admission Report'!B1360="","",'Patient Admission Report'!B1360),"")</f>
        <v/>
      </c>
      <c r="H1365" s="68" t="str">
        <f>IFERROR(IF('Patient Admission Report'!C1360="","",'Patient Admission Report'!C1360),"")</f>
        <v/>
      </c>
      <c r="I1365" s="77" t="str">
        <f>IFERROR(IF('Patient Admission Report'!D1360="","",'Patient Admission Report'!D1360),"")</f>
        <v/>
      </c>
      <c r="J1365" s="68" t="str">
        <f>IFERROR(IF('Patient Admission Report'!E1360="","",'Patient Admission Report'!E1360),"")</f>
        <v/>
      </c>
      <c r="K1365" s="68" t="str">
        <f>IFERROR(IF('Patient Admission Report'!F1360="","",'Patient Admission Report'!F1360),"")</f>
        <v/>
      </c>
      <c r="L1365" s="68" t="str">
        <f>IFERROR(IF('Patient Admission Report'!G1360="","",'Patient Admission Report'!G1360),"")</f>
        <v/>
      </c>
      <c r="M1365" s="68" t="str">
        <f>IFERROR(IF('Patient Admission Report'!I1360="","",'Patient Admission Report'!I1360),"")</f>
        <v/>
      </c>
      <c r="N1365" s="124"/>
      <c r="O1365" s="72"/>
      <c r="P1365" s="72"/>
      <c r="Q1365" s="73"/>
      <c r="R1365" s="72"/>
      <c r="S1365" s="72"/>
      <c r="T1365" s="73"/>
      <c r="U1365" s="69"/>
      <c r="V1365" s="69"/>
      <c r="W1365" s="69"/>
      <c r="X1365" s="139"/>
      <c r="Y1365" s="121"/>
      <c r="Z1365" s="143" t="str">
        <f>IFERROR(VLOOKUP('Care Companion Tracker'!$G1365,'Patient Discharge Report'!$B$11:$E$1048576,3,FALSE),"")</f>
        <v/>
      </c>
      <c r="AA1365" s="94" t="str">
        <f>IFERROR(VLOOKUP('Care Companion Tracker'!$G1365,'Patient Discharge Report'!$B$11:$E$1048576,4,FALSE),"")</f>
        <v/>
      </c>
      <c r="AB1365" s="182">
        <f>ROUND(IF('Care Companion Tracker'!$Z1365="",0,('Care Companion Tracker'!$Z1365-'Care Companion Tracker'!$F1365)),0)</f>
        <v>0</v>
      </c>
      <c r="AC1365" s="72"/>
      <c r="AD1365" s="95"/>
    </row>
    <row r="1366" spans="2:30">
      <c r="B1366" s="67">
        <f t="shared" si="42"/>
        <v>1351</v>
      </c>
      <c r="C1366" s="68" t="str">
        <f t="shared" si="43"/>
        <v>Hyderabad</v>
      </c>
      <c r="D1366" s="93" t="str">
        <f>IF(AND('Care Companion Tracker'!$U1366="", 'Care Companion Tracker'!$Z1366=""),"Class not attended", IF(AND('Care Companion Tracker'!$Z1366="",'Care Companion Tracker'!$U1366&lt;&gt;"",$K1366="Surgery",$W1366=""),"Practical Left", IF(AND('Care Companion Tracker'!$Z1366="",'Care Companion Tracker'!$U1366&lt;&gt;"",'Care Companion Tracker'!$K1366="Surgery",'Care Companion Tracker'!$Y1366=""),"Evaluation left",IF(OR(AND('Care Companion Tracker'!$Z1366&lt;&gt;"",'Care Companion Tracker'!$K1366="Surgery",'Care Companion Tracker'!$U1366&lt;&gt;"",'Care Companion Tracker'!$W1366&lt;&gt;"",'Care Companion Tracker'!$Y1366&lt;&gt;""),AND('Care Companion Tracker'!$Z1366&lt;&gt;"",'Care Companion Tracker'!$K1366="Procedure",'Care Companion Tracker'!$U1366&lt;&gt;""),AND('Care Companion Tracker'!$Z1366&lt;&gt;"",'Care Companion Tracker'!$K1366="Observation",'Care Companion Tracker'!$U1366&lt;&gt;"")),"Discharged &amp; completed",IF(AND('Care Companion Tracker'!$Z1366&lt;&gt;"",'Care Companion Tracker'!$U1366&lt;&gt;"",'Care Companion Tracker'!$W1366=""),"Discharged but no practical", IF(AND('Care Companion Tracker'!$Z1366&lt;&gt;"",'Care Companion Tracker'!$U1366&lt;&gt;"",'Care Companion Tracker'!$K1366="Surgery",'Care Companion Tracker'!$Y1366=""),"Discharged but no evaluation",IF(AND('Care Companion Tracker'!$Z1366&lt;&gt;"",'Care Companion Tracker'!$U1366=""),"Discharged but no class","Completed but not discharged")))))))</f>
        <v>Class not attended</v>
      </c>
      <c r="E1366" s="127" t="str">
        <f>IF(Table4[[#This Row],[DOA (DD/MM/YY)]]="","",TEXT(Table4[[#This Row],[DOA (DD/MM/YY)]],"mmm-yy"))</f>
        <v/>
      </c>
      <c r="F1366" s="150" t="str">
        <f>IF('Patient Admission Report'!H1361="","",'Patient Admission Report'!H1361)</f>
        <v/>
      </c>
      <c r="G1366" s="77" t="str">
        <f>IFERROR(IF('Patient Admission Report'!B1361="","",'Patient Admission Report'!B1361),"")</f>
        <v/>
      </c>
      <c r="H1366" s="68" t="str">
        <f>IFERROR(IF('Patient Admission Report'!C1361="","",'Patient Admission Report'!C1361),"")</f>
        <v/>
      </c>
      <c r="I1366" s="77" t="str">
        <f>IFERROR(IF('Patient Admission Report'!D1361="","",'Patient Admission Report'!D1361),"")</f>
        <v/>
      </c>
      <c r="J1366" s="68" t="str">
        <f>IFERROR(IF('Patient Admission Report'!E1361="","",'Patient Admission Report'!E1361),"")</f>
        <v/>
      </c>
      <c r="K1366" s="68" t="str">
        <f>IFERROR(IF('Patient Admission Report'!F1361="","",'Patient Admission Report'!F1361),"")</f>
        <v/>
      </c>
      <c r="L1366" s="68" t="str">
        <f>IFERROR(IF('Patient Admission Report'!G1361="","",'Patient Admission Report'!G1361),"")</f>
        <v/>
      </c>
      <c r="M1366" s="68" t="str">
        <f>IFERROR(IF('Patient Admission Report'!I1361="","",'Patient Admission Report'!I1361),"")</f>
        <v/>
      </c>
      <c r="N1366" s="124"/>
      <c r="O1366" s="72"/>
      <c r="P1366" s="72"/>
      <c r="Q1366" s="73"/>
      <c r="R1366" s="72"/>
      <c r="S1366" s="72"/>
      <c r="T1366" s="73"/>
      <c r="U1366" s="69"/>
      <c r="V1366" s="69"/>
      <c r="W1366" s="69"/>
      <c r="X1366" s="139"/>
      <c r="Y1366" s="121"/>
      <c r="Z1366" s="143" t="str">
        <f>IFERROR(VLOOKUP('Care Companion Tracker'!$G1366,'Patient Discharge Report'!$B$11:$E$1048576,3,FALSE),"")</f>
        <v/>
      </c>
      <c r="AA1366" s="94" t="str">
        <f>IFERROR(VLOOKUP('Care Companion Tracker'!$G1366,'Patient Discharge Report'!$B$11:$E$1048576,4,FALSE),"")</f>
        <v/>
      </c>
      <c r="AB1366" s="182">
        <f>ROUND(IF('Care Companion Tracker'!$Z1366="",0,('Care Companion Tracker'!$Z1366-'Care Companion Tracker'!$F1366)),0)</f>
        <v>0</v>
      </c>
      <c r="AC1366" s="72"/>
      <c r="AD1366" s="95"/>
    </row>
    <row r="1367" spans="2:30">
      <c r="B1367" s="67">
        <f t="shared" si="42"/>
        <v>1352</v>
      </c>
      <c r="C1367" s="68" t="str">
        <f t="shared" si="43"/>
        <v>Hyderabad</v>
      </c>
      <c r="D1367" s="93" t="str">
        <f>IF(AND('Care Companion Tracker'!$U1367="", 'Care Companion Tracker'!$Z1367=""),"Class not attended", IF(AND('Care Companion Tracker'!$Z1367="",'Care Companion Tracker'!$U1367&lt;&gt;"",$K1367="Surgery",$W1367=""),"Practical Left", IF(AND('Care Companion Tracker'!$Z1367="",'Care Companion Tracker'!$U1367&lt;&gt;"",'Care Companion Tracker'!$K1367="Surgery",'Care Companion Tracker'!$Y1367=""),"Evaluation left",IF(OR(AND('Care Companion Tracker'!$Z1367&lt;&gt;"",'Care Companion Tracker'!$K1367="Surgery",'Care Companion Tracker'!$U1367&lt;&gt;"",'Care Companion Tracker'!$W1367&lt;&gt;"",'Care Companion Tracker'!$Y1367&lt;&gt;""),AND('Care Companion Tracker'!$Z1367&lt;&gt;"",'Care Companion Tracker'!$K1367="Procedure",'Care Companion Tracker'!$U1367&lt;&gt;""),AND('Care Companion Tracker'!$Z1367&lt;&gt;"",'Care Companion Tracker'!$K1367="Observation",'Care Companion Tracker'!$U1367&lt;&gt;"")),"Discharged &amp; completed",IF(AND('Care Companion Tracker'!$Z1367&lt;&gt;"",'Care Companion Tracker'!$U1367&lt;&gt;"",'Care Companion Tracker'!$W1367=""),"Discharged but no practical", IF(AND('Care Companion Tracker'!$Z1367&lt;&gt;"",'Care Companion Tracker'!$U1367&lt;&gt;"",'Care Companion Tracker'!$K1367="Surgery",'Care Companion Tracker'!$Y1367=""),"Discharged but no evaluation",IF(AND('Care Companion Tracker'!$Z1367&lt;&gt;"",'Care Companion Tracker'!$U1367=""),"Discharged but no class","Completed but not discharged")))))))</f>
        <v>Class not attended</v>
      </c>
      <c r="E1367" s="127" t="str">
        <f>IF(Table4[[#This Row],[DOA (DD/MM/YY)]]="","",TEXT(Table4[[#This Row],[DOA (DD/MM/YY)]],"mmm-yy"))</f>
        <v/>
      </c>
      <c r="F1367" s="150" t="str">
        <f>IF('Patient Admission Report'!H1362="","",'Patient Admission Report'!H1362)</f>
        <v/>
      </c>
      <c r="G1367" s="77" t="str">
        <f>IFERROR(IF('Patient Admission Report'!B1362="","",'Patient Admission Report'!B1362),"")</f>
        <v/>
      </c>
      <c r="H1367" s="68" t="str">
        <f>IFERROR(IF('Patient Admission Report'!C1362="","",'Patient Admission Report'!C1362),"")</f>
        <v/>
      </c>
      <c r="I1367" s="77" t="str">
        <f>IFERROR(IF('Patient Admission Report'!D1362="","",'Patient Admission Report'!D1362),"")</f>
        <v/>
      </c>
      <c r="J1367" s="68" t="str">
        <f>IFERROR(IF('Patient Admission Report'!E1362="","",'Patient Admission Report'!E1362),"")</f>
        <v/>
      </c>
      <c r="K1367" s="68" t="str">
        <f>IFERROR(IF('Patient Admission Report'!F1362="","",'Patient Admission Report'!F1362),"")</f>
        <v/>
      </c>
      <c r="L1367" s="68" t="str">
        <f>IFERROR(IF('Patient Admission Report'!G1362="","",'Patient Admission Report'!G1362),"")</f>
        <v/>
      </c>
      <c r="M1367" s="68" t="str">
        <f>IFERROR(IF('Patient Admission Report'!I1362="","",'Patient Admission Report'!I1362),"")</f>
        <v/>
      </c>
      <c r="N1367" s="124"/>
      <c r="O1367" s="72"/>
      <c r="P1367" s="72"/>
      <c r="Q1367" s="73"/>
      <c r="R1367" s="72"/>
      <c r="S1367" s="72"/>
      <c r="T1367" s="73"/>
      <c r="U1367" s="69"/>
      <c r="V1367" s="69"/>
      <c r="W1367" s="69"/>
      <c r="X1367" s="139"/>
      <c r="Y1367" s="121"/>
      <c r="Z1367" s="143" t="str">
        <f>IFERROR(VLOOKUP('Care Companion Tracker'!$G1367,'Patient Discharge Report'!$B$11:$E$1048576,3,FALSE),"")</f>
        <v/>
      </c>
      <c r="AA1367" s="94" t="str">
        <f>IFERROR(VLOOKUP('Care Companion Tracker'!$G1367,'Patient Discharge Report'!$B$11:$E$1048576,4,FALSE),"")</f>
        <v/>
      </c>
      <c r="AB1367" s="182">
        <f>ROUND(IF('Care Companion Tracker'!$Z1367="",0,('Care Companion Tracker'!$Z1367-'Care Companion Tracker'!$F1367)),0)</f>
        <v>0</v>
      </c>
      <c r="AC1367" s="72"/>
      <c r="AD1367" s="95"/>
    </row>
    <row r="1368" spans="2:30">
      <c r="B1368" s="67">
        <f t="shared" si="42"/>
        <v>1353</v>
      </c>
      <c r="C1368" s="68" t="str">
        <f t="shared" si="43"/>
        <v>Hyderabad</v>
      </c>
      <c r="D1368" s="93" t="str">
        <f>IF(AND('Care Companion Tracker'!$U1368="", 'Care Companion Tracker'!$Z1368=""),"Class not attended", IF(AND('Care Companion Tracker'!$Z1368="",'Care Companion Tracker'!$U1368&lt;&gt;"",$K1368="Surgery",$W1368=""),"Practical Left", IF(AND('Care Companion Tracker'!$Z1368="",'Care Companion Tracker'!$U1368&lt;&gt;"",'Care Companion Tracker'!$K1368="Surgery",'Care Companion Tracker'!$Y1368=""),"Evaluation left",IF(OR(AND('Care Companion Tracker'!$Z1368&lt;&gt;"",'Care Companion Tracker'!$K1368="Surgery",'Care Companion Tracker'!$U1368&lt;&gt;"",'Care Companion Tracker'!$W1368&lt;&gt;"",'Care Companion Tracker'!$Y1368&lt;&gt;""),AND('Care Companion Tracker'!$Z1368&lt;&gt;"",'Care Companion Tracker'!$K1368="Procedure",'Care Companion Tracker'!$U1368&lt;&gt;""),AND('Care Companion Tracker'!$Z1368&lt;&gt;"",'Care Companion Tracker'!$K1368="Observation",'Care Companion Tracker'!$U1368&lt;&gt;"")),"Discharged &amp; completed",IF(AND('Care Companion Tracker'!$Z1368&lt;&gt;"",'Care Companion Tracker'!$U1368&lt;&gt;"",'Care Companion Tracker'!$W1368=""),"Discharged but no practical", IF(AND('Care Companion Tracker'!$Z1368&lt;&gt;"",'Care Companion Tracker'!$U1368&lt;&gt;"",'Care Companion Tracker'!$K1368="Surgery",'Care Companion Tracker'!$Y1368=""),"Discharged but no evaluation",IF(AND('Care Companion Tracker'!$Z1368&lt;&gt;"",'Care Companion Tracker'!$U1368=""),"Discharged but no class","Completed but not discharged")))))))</f>
        <v>Class not attended</v>
      </c>
      <c r="E1368" s="127" t="str">
        <f>IF(Table4[[#This Row],[DOA (DD/MM/YY)]]="","",TEXT(Table4[[#This Row],[DOA (DD/MM/YY)]],"mmm-yy"))</f>
        <v/>
      </c>
      <c r="F1368" s="150" t="str">
        <f>IF('Patient Admission Report'!H1363="","",'Patient Admission Report'!H1363)</f>
        <v/>
      </c>
      <c r="G1368" s="77" t="str">
        <f>IFERROR(IF('Patient Admission Report'!B1363="","",'Patient Admission Report'!B1363),"")</f>
        <v/>
      </c>
      <c r="H1368" s="68" t="str">
        <f>IFERROR(IF('Patient Admission Report'!C1363="","",'Patient Admission Report'!C1363),"")</f>
        <v/>
      </c>
      <c r="I1368" s="77" t="str">
        <f>IFERROR(IF('Patient Admission Report'!D1363="","",'Patient Admission Report'!D1363),"")</f>
        <v/>
      </c>
      <c r="J1368" s="68" t="str">
        <f>IFERROR(IF('Patient Admission Report'!E1363="","",'Patient Admission Report'!E1363),"")</f>
        <v/>
      </c>
      <c r="K1368" s="68" t="str">
        <f>IFERROR(IF('Patient Admission Report'!F1363="","",'Patient Admission Report'!F1363),"")</f>
        <v/>
      </c>
      <c r="L1368" s="68" t="str">
        <f>IFERROR(IF('Patient Admission Report'!G1363="","",'Patient Admission Report'!G1363),"")</f>
        <v/>
      </c>
      <c r="M1368" s="68" t="str">
        <f>IFERROR(IF('Patient Admission Report'!I1363="","",'Patient Admission Report'!I1363),"")</f>
        <v/>
      </c>
      <c r="N1368" s="124"/>
      <c r="O1368" s="72"/>
      <c r="P1368" s="72"/>
      <c r="Q1368" s="73"/>
      <c r="R1368" s="72"/>
      <c r="S1368" s="72"/>
      <c r="T1368" s="73"/>
      <c r="U1368" s="69"/>
      <c r="V1368" s="69"/>
      <c r="W1368" s="69"/>
      <c r="X1368" s="139"/>
      <c r="Y1368" s="121"/>
      <c r="Z1368" s="143" t="str">
        <f>IFERROR(VLOOKUP('Care Companion Tracker'!$G1368,'Patient Discharge Report'!$B$11:$E$1048576,3,FALSE),"")</f>
        <v/>
      </c>
      <c r="AA1368" s="94" t="str">
        <f>IFERROR(VLOOKUP('Care Companion Tracker'!$G1368,'Patient Discharge Report'!$B$11:$E$1048576,4,FALSE),"")</f>
        <v/>
      </c>
      <c r="AB1368" s="182">
        <f>ROUND(IF('Care Companion Tracker'!$Z1368="",0,('Care Companion Tracker'!$Z1368-'Care Companion Tracker'!$F1368)),0)</f>
        <v>0</v>
      </c>
      <c r="AC1368" s="72"/>
      <c r="AD1368" s="95"/>
    </row>
    <row r="1369" spans="2:30">
      <c r="B1369" s="67">
        <f t="shared" si="42"/>
        <v>1354</v>
      </c>
      <c r="C1369" s="68" t="str">
        <f t="shared" si="43"/>
        <v>Hyderabad</v>
      </c>
      <c r="D1369" s="93" t="str">
        <f>IF(AND('Care Companion Tracker'!$U1369="", 'Care Companion Tracker'!$Z1369=""),"Class not attended", IF(AND('Care Companion Tracker'!$Z1369="",'Care Companion Tracker'!$U1369&lt;&gt;"",$K1369="Surgery",$W1369=""),"Practical Left", IF(AND('Care Companion Tracker'!$Z1369="",'Care Companion Tracker'!$U1369&lt;&gt;"",'Care Companion Tracker'!$K1369="Surgery",'Care Companion Tracker'!$Y1369=""),"Evaluation left",IF(OR(AND('Care Companion Tracker'!$Z1369&lt;&gt;"",'Care Companion Tracker'!$K1369="Surgery",'Care Companion Tracker'!$U1369&lt;&gt;"",'Care Companion Tracker'!$W1369&lt;&gt;"",'Care Companion Tracker'!$Y1369&lt;&gt;""),AND('Care Companion Tracker'!$Z1369&lt;&gt;"",'Care Companion Tracker'!$K1369="Procedure",'Care Companion Tracker'!$U1369&lt;&gt;""),AND('Care Companion Tracker'!$Z1369&lt;&gt;"",'Care Companion Tracker'!$K1369="Observation",'Care Companion Tracker'!$U1369&lt;&gt;"")),"Discharged &amp; completed",IF(AND('Care Companion Tracker'!$Z1369&lt;&gt;"",'Care Companion Tracker'!$U1369&lt;&gt;"",'Care Companion Tracker'!$W1369=""),"Discharged but no practical", IF(AND('Care Companion Tracker'!$Z1369&lt;&gt;"",'Care Companion Tracker'!$U1369&lt;&gt;"",'Care Companion Tracker'!$K1369="Surgery",'Care Companion Tracker'!$Y1369=""),"Discharged but no evaluation",IF(AND('Care Companion Tracker'!$Z1369&lt;&gt;"",'Care Companion Tracker'!$U1369=""),"Discharged but no class","Completed but not discharged")))))))</f>
        <v>Class not attended</v>
      </c>
      <c r="E1369" s="127" t="str">
        <f>IF(Table4[[#This Row],[DOA (DD/MM/YY)]]="","",TEXT(Table4[[#This Row],[DOA (DD/MM/YY)]],"mmm-yy"))</f>
        <v/>
      </c>
      <c r="F1369" s="150" t="str">
        <f>IF('Patient Admission Report'!H1364="","",'Patient Admission Report'!H1364)</f>
        <v/>
      </c>
      <c r="G1369" s="77" t="str">
        <f>IFERROR(IF('Patient Admission Report'!B1364="","",'Patient Admission Report'!B1364),"")</f>
        <v/>
      </c>
      <c r="H1369" s="68" t="str">
        <f>IFERROR(IF('Patient Admission Report'!C1364="","",'Patient Admission Report'!C1364),"")</f>
        <v/>
      </c>
      <c r="I1369" s="77" t="str">
        <f>IFERROR(IF('Patient Admission Report'!D1364="","",'Patient Admission Report'!D1364),"")</f>
        <v/>
      </c>
      <c r="J1369" s="68" t="str">
        <f>IFERROR(IF('Patient Admission Report'!E1364="","",'Patient Admission Report'!E1364),"")</f>
        <v/>
      </c>
      <c r="K1369" s="68" t="str">
        <f>IFERROR(IF('Patient Admission Report'!F1364="","",'Patient Admission Report'!F1364),"")</f>
        <v/>
      </c>
      <c r="L1369" s="68" t="str">
        <f>IFERROR(IF('Patient Admission Report'!G1364="","",'Patient Admission Report'!G1364),"")</f>
        <v/>
      </c>
      <c r="M1369" s="68" t="str">
        <f>IFERROR(IF('Patient Admission Report'!I1364="","",'Patient Admission Report'!I1364),"")</f>
        <v/>
      </c>
      <c r="N1369" s="124"/>
      <c r="O1369" s="72"/>
      <c r="P1369" s="72"/>
      <c r="Q1369" s="73"/>
      <c r="R1369" s="72"/>
      <c r="S1369" s="72"/>
      <c r="T1369" s="73"/>
      <c r="U1369" s="69"/>
      <c r="V1369" s="69"/>
      <c r="W1369" s="69"/>
      <c r="X1369" s="139"/>
      <c r="Y1369" s="121"/>
      <c r="Z1369" s="143" t="str">
        <f>IFERROR(VLOOKUP('Care Companion Tracker'!$G1369,'Patient Discharge Report'!$B$11:$E$1048576,3,FALSE),"")</f>
        <v/>
      </c>
      <c r="AA1369" s="94" t="str">
        <f>IFERROR(VLOOKUP('Care Companion Tracker'!$G1369,'Patient Discharge Report'!$B$11:$E$1048576,4,FALSE),"")</f>
        <v/>
      </c>
      <c r="AB1369" s="182">
        <f>ROUND(IF('Care Companion Tracker'!$Z1369="",0,('Care Companion Tracker'!$Z1369-'Care Companion Tracker'!$F1369)),0)</f>
        <v>0</v>
      </c>
      <c r="AC1369" s="72"/>
      <c r="AD1369" s="95"/>
    </row>
    <row r="1370" spans="2:30">
      <c r="B1370" s="67">
        <f t="shared" si="42"/>
        <v>1355</v>
      </c>
      <c r="C1370" s="68" t="str">
        <f t="shared" si="43"/>
        <v>Hyderabad</v>
      </c>
      <c r="D1370" s="93" t="str">
        <f>IF(AND('Care Companion Tracker'!$U1370="", 'Care Companion Tracker'!$Z1370=""),"Class not attended", IF(AND('Care Companion Tracker'!$Z1370="",'Care Companion Tracker'!$U1370&lt;&gt;"",$K1370="Surgery",$W1370=""),"Practical Left", IF(AND('Care Companion Tracker'!$Z1370="",'Care Companion Tracker'!$U1370&lt;&gt;"",'Care Companion Tracker'!$K1370="Surgery",'Care Companion Tracker'!$Y1370=""),"Evaluation left",IF(OR(AND('Care Companion Tracker'!$Z1370&lt;&gt;"",'Care Companion Tracker'!$K1370="Surgery",'Care Companion Tracker'!$U1370&lt;&gt;"",'Care Companion Tracker'!$W1370&lt;&gt;"",'Care Companion Tracker'!$Y1370&lt;&gt;""),AND('Care Companion Tracker'!$Z1370&lt;&gt;"",'Care Companion Tracker'!$K1370="Procedure",'Care Companion Tracker'!$U1370&lt;&gt;""),AND('Care Companion Tracker'!$Z1370&lt;&gt;"",'Care Companion Tracker'!$K1370="Observation",'Care Companion Tracker'!$U1370&lt;&gt;"")),"Discharged &amp; completed",IF(AND('Care Companion Tracker'!$Z1370&lt;&gt;"",'Care Companion Tracker'!$U1370&lt;&gt;"",'Care Companion Tracker'!$W1370=""),"Discharged but no practical", IF(AND('Care Companion Tracker'!$Z1370&lt;&gt;"",'Care Companion Tracker'!$U1370&lt;&gt;"",'Care Companion Tracker'!$K1370="Surgery",'Care Companion Tracker'!$Y1370=""),"Discharged but no evaluation",IF(AND('Care Companion Tracker'!$Z1370&lt;&gt;"",'Care Companion Tracker'!$U1370=""),"Discharged but no class","Completed but not discharged")))))))</f>
        <v>Class not attended</v>
      </c>
      <c r="E1370" s="127" t="str">
        <f>IF(Table4[[#This Row],[DOA (DD/MM/YY)]]="","",TEXT(Table4[[#This Row],[DOA (DD/MM/YY)]],"mmm-yy"))</f>
        <v/>
      </c>
      <c r="F1370" s="150" t="str">
        <f>IF('Patient Admission Report'!H1365="","",'Patient Admission Report'!H1365)</f>
        <v/>
      </c>
      <c r="G1370" s="77" t="str">
        <f>IFERROR(IF('Patient Admission Report'!B1365="","",'Patient Admission Report'!B1365),"")</f>
        <v/>
      </c>
      <c r="H1370" s="68" t="str">
        <f>IFERROR(IF('Patient Admission Report'!C1365="","",'Patient Admission Report'!C1365),"")</f>
        <v/>
      </c>
      <c r="I1370" s="77" t="str">
        <f>IFERROR(IF('Patient Admission Report'!D1365="","",'Patient Admission Report'!D1365),"")</f>
        <v/>
      </c>
      <c r="J1370" s="68" t="str">
        <f>IFERROR(IF('Patient Admission Report'!E1365="","",'Patient Admission Report'!E1365),"")</f>
        <v/>
      </c>
      <c r="K1370" s="68" t="str">
        <f>IFERROR(IF('Patient Admission Report'!F1365="","",'Patient Admission Report'!F1365),"")</f>
        <v/>
      </c>
      <c r="L1370" s="68" t="str">
        <f>IFERROR(IF('Patient Admission Report'!G1365="","",'Patient Admission Report'!G1365),"")</f>
        <v/>
      </c>
      <c r="M1370" s="68" t="str">
        <f>IFERROR(IF('Patient Admission Report'!I1365="","",'Patient Admission Report'!I1365),"")</f>
        <v/>
      </c>
      <c r="N1370" s="124"/>
      <c r="O1370" s="72"/>
      <c r="P1370" s="72"/>
      <c r="Q1370" s="73"/>
      <c r="R1370" s="72"/>
      <c r="S1370" s="72"/>
      <c r="T1370" s="73"/>
      <c r="U1370" s="69"/>
      <c r="V1370" s="69"/>
      <c r="W1370" s="69"/>
      <c r="X1370" s="139"/>
      <c r="Y1370" s="121"/>
      <c r="Z1370" s="143" t="str">
        <f>IFERROR(VLOOKUP('Care Companion Tracker'!$G1370,'Patient Discharge Report'!$B$11:$E$1048576,3,FALSE),"")</f>
        <v/>
      </c>
      <c r="AA1370" s="94" t="str">
        <f>IFERROR(VLOOKUP('Care Companion Tracker'!$G1370,'Patient Discharge Report'!$B$11:$E$1048576,4,FALSE),"")</f>
        <v/>
      </c>
      <c r="AB1370" s="182">
        <f>ROUND(IF('Care Companion Tracker'!$Z1370="",0,('Care Companion Tracker'!$Z1370-'Care Companion Tracker'!$F1370)),0)</f>
        <v>0</v>
      </c>
      <c r="AC1370" s="72"/>
      <c r="AD1370" s="95"/>
    </row>
    <row r="1371" spans="2:30">
      <c r="B1371" s="67">
        <f t="shared" si="42"/>
        <v>1356</v>
      </c>
      <c r="C1371" s="68" t="str">
        <f t="shared" si="43"/>
        <v>Hyderabad</v>
      </c>
      <c r="D1371" s="93" t="str">
        <f>IF(AND('Care Companion Tracker'!$U1371="", 'Care Companion Tracker'!$Z1371=""),"Class not attended", IF(AND('Care Companion Tracker'!$Z1371="",'Care Companion Tracker'!$U1371&lt;&gt;"",$K1371="Surgery",$W1371=""),"Practical Left", IF(AND('Care Companion Tracker'!$Z1371="",'Care Companion Tracker'!$U1371&lt;&gt;"",'Care Companion Tracker'!$K1371="Surgery",'Care Companion Tracker'!$Y1371=""),"Evaluation left",IF(OR(AND('Care Companion Tracker'!$Z1371&lt;&gt;"",'Care Companion Tracker'!$K1371="Surgery",'Care Companion Tracker'!$U1371&lt;&gt;"",'Care Companion Tracker'!$W1371&lt;&gt;"",'Care Companion Tracker'!$Y1371&lt;&gt;""),AND('Care Companion Tracker'!$Z1371&lt;&gt;"",'Care Companion Tracker'!$K1371="Procedure",'Care Companion Tracker'!$U1371&lt;&gt;""),AND('Care Companion Tracker'!$Z1371&lt;&gt;"",'Care Companion Tracker'!$K1371="Observation",'Care Companion Tracker'!$U1371&lt;&gt;"")),"Discharged &amp; completed",IF(AND('Care Companion Tracker'!$Z1371&lt;&gt;"",'Care Companion Tracker'!$U1371&lt;&gt;"",'Care Companion Tracker'!$W1371=""),"Discharged but no practical", IF(AND('Care Companion Tracker'!$Z1371&lt;&gt;"",'Care Companion Tracker'!$U1371&lt;&gt;"",'Care Companion Tracker'!$K1371="Surgery",'Care Companion Tracker'!$Y1371=""),"Discharged but no evaluation",IF(AND('Care Companion Tracker'!$Z1371&lt;&gt;"",'Care Companion Tracker'!$U1371=""),"Discharged but no class","Completed but not discharged")))))))</f>
        <v>Class not attended</v>
      </c>
      <c r="E1371" s="127" t="str">
        <f>IF(Table4[[#This Row],[DOA (DD/MM/YY)]]="","",TEXT(Table4[[#This Row],[DOA (DD/MM/YY)]],"mmm-yy"))</f>
        <v/>
      </c>
      <c r="F1371" s="150" t="str">
        <f>IF('Patient Admission Report'!H1366="","",'Patient Admission Report'!H1366)</f>
        <v/>
      </c>
      <c r="G1371" s="77" t="str">
        <f>IFERROR(IF('Patient Admission Report'!B1366="","",'Patient Admission Report'!B1366),"")</f>
        <v/>
      </c>
      <c r="H1371" s="68" t="str">
        <f>IFERROR(IF('Patient Admission Report'!C1366="","",'Patient Admission Report'!C1366),"")</f>
        <v/>
      </c>
      <c r="I1371" s="77" t="str">
        <f>IFERROR(IF('Patient Admission Report'!D1366="","",'Patient Admission Report'!D1366),"")</f>
        <v/>
      </c>
      <c r="J1371" s="68" t="str">
        <f>IFERROR(IF('Patient Admission Report'!E1366="","",'Patient Admission Report'!E1366),"")</f>
        <v/>
      </c>
      <c r="K1371" s="68" t="str">
        <f>IFERROR(IF('Patient Admission Report'!F1366="","",'Patient Admission Report'!F1366),"")</f>
        <v/>
      </c>
      <c r="L1371" s="68" t="str">
        <f>IFERROR(IF('Patient Admission Report'!G1366="","",'Patient Admission Report'!G1366),"")</f>
        <v/>
      </c>
      <c r="M1371" s="68" t="str">
        <f>IFERROR(IF('Patient Admission Report'!I1366="","",'Patient Admission Report'!I1366),"")</f>
        <v/>
      </c>
      <c r="N1371" s="124"/>
      <c r="O1371" s="72"/>
      <c r="P1371" s="72"/>
      <c r="Q1371" s="73"/>
      <c r="R1371" s="72"/>
      <c r="S1371" s="72"/>
      <c r="T1371" s="73"/>
      <c r="U1371" s="69"/>
      <c r="V1371" s="69"/>
      <c r="W1371" s="69"/>
      <c r="X1371" s="139"/>
      <c r="Y1371" s="121"/>
      <c r="Z1371" s="143" t="str">
        <f>IFERROR(VLOOKUP('Care Companion Tracker'!$G1371,'Patient Discharge Report'!$B$11:$E$1048576,3,FALSE),"")</f>
        <v/>
      </c>
      <c r="AA1371" s="94" t="str">
        <f>IFERROR(VLOOKUP('Care Companion Tracker'!$G1371,'Patient Discharge Report'!$B$11:$E$1048576,4,FALSE),"")</f>
        <v/>
      </c>
      <c r="AB1371" s="182">
        <f>ROUND(IF('Care Companion Tracker'!$Z1371="",0,('Care Companion Tracker'!$Z1371-'Care Companion Tracker'!$F1371)),0)</f>
        <v>0</v>
      </c>
      <c r="AC1371" s="72"/>
      <c r="AD1371" s="95"/>
    </row>
    <row r="1372" spans="2:30">
      <c r="B1372" s="67">
        <f t="shared" si="42"/>
        <v>1357</v>
      </c>
      <c r="C1372" s="68" t="str">
        <f t="shared" si="43"/>
        <v>Hyderabad</v>
      </c>
      <c r="D1372" s="93" t="str">
        <f>IF(AND('Care Companion Tracker'!$U1372="", 'Care Companion Tracker'!$Z1372=""),"Class not attended", IF(AND('Care Companion Tracker'!$Z1372="",'Care Companion Tracker'!$U1372&lt;&gt;"",$K1372="Surgery",$W1372=""),"Practical Left", IF(AND('Care Companion Tracker'!$Z1372="",'Care Companion Tracker'!$U1372&lt;&gt;"",'Care Companion Tracker'!$K1372="Surgery",'Care Companion Tracker'!$Y1372=""),"Evaluation left",IF(OR(AND('Care Companion Tracker'!$Z1372&lt;&gt;"",'Care Companion Tracker'!$K1372="Surgery",'Care Companion Tracker'!$U1372&lt;&gt;"",'Care Companion Tracker'!$W1372&lt;&gt;"",'Care Companion Tracker'!$Y1372&lt;&gt;""),AND('Care Companion Tracker'!$Z1372&lt;&gt;"",'Care Companion Tracker'!$K1372="Procedure",'Care Companion Tracker'!$U1372&lt;&gt;""),AND('Care Companion Tracker'!$Z1372&lt;&gt;"",'Care Companion Tracker'!$K1372="Observation",'Care Companion Tracker'!$U1372&lt;&gt;"")),"Discharged &amp; completed",IF(AND('Care Companion Tracker'!$Z1372&lt;&gt;"",'Care Companion Tracker'!$U1372&lt;&gt;"",'Care Companion Tracker'!$W1372=""),"Discharged but no practical", IF(AND('Care Companion Tracker'!$Z1372&lt;&gt;"",'Care Companion Tracker'!$U1372&lt;&gt;"",'Care Companion Tracker'!$K1372="Surgery",'Care Companion Tracker'!$Y1372=""),"Discharged but no evaluation",IF(AND('Care Companion Tracker'!$Z1372&lt;&gt;"",'Care Companion Tracker'!$U1372=""),"Discharged but no class","Completed but not discharged")))))))</f>
        <v>Class not attended</v>
      </c>
      <c r="E1372" s="127" t="str">
        <f>IF(Table4[[#This Row],[DOA (DD/MM/YY)]]="","",TEXT(Table4[[#This Row],[DOA (DD/MM/YY)]],"mmm-yy"))</f>
        <v/>
      </c>
      <c r="F1372" s="150" t="str">
        <f>IF('Patient Admission Report'!H1367="","",'Patient Admission Report'!H1367)</f>
        <v/>
      </c>
      <c r="G1372" s="77" t="str">
        <f>IFERROR(IF('Patient Admission Report'!B1367="","",'Patient Admission Report'!B1367),"")</f>
        <v/>
      </c>
      <c r="H1372" s="68" t="str">
        <f>IFERROR(IF('Patient Admission Report'!C1367="","",'Patient Admission Report'!C1367),"")</f>
        <v/>
      </c>
      <c r="I1372" s="77" t="str">
        <f>IFERROR(IF('Patient Admission Report'!D1367="","",'Patient Admission Report'!D1367),"")</f>
        <v/>
      </c>
      <c r="J1372" s="68" t="str">
        <f>IFERROR(IF('Patient Admission Report'!E1367="","",'Patient Admission Report'!E1367),"")</f>
        <v/>
      </c>
      <c r="K1372" s="68" t="str">
        <f>IFERROR(IF('Patient Admission Report'!F1367="","",'Patient Admission Report'!F1367),"")</f>
        <v/>
      </c>
      <c r="L1372" s="68" t="str">
        <f>IFERROR(IF('Patient Admission Report'!G1367="","",'Patient Admission Report'!G1367),"")</f>
        <v/>
      </c>
      <c r="M1372" s="68" t="str">
        <f>IFERROR(IF('Patient Admission Report'!I1367="","",'Patient Admission Report'!I1367),"")</f>
        <v/>
      </c>
      <c r="N1372" s="124"/>
      <c r="O1372" s="72"/>
      <c r="P1372" s="72"/>
      <c r="Q1372" s="73"/>
      <c r="R1372" s="72"/>
      <c r="S1372" s="72"/>
      <c r="T1372" s="73"/>
      <c r="U1372" s="69"/>
      <c r="V1372" s="69"/>
      <c r="W1372" s="69"/>
      <c r="X1372" s="139"/>
      <c r="Y1372" s="121"/>
      <c r="Z1372" s="143" t="str">
        <f>IFERROR(VLOOKUP('Care Companion Tracker'!$G1372,'Patient Discharge Report'!$B$11:$E$1048576,3,FALSE),"")</f>
        <v/>
      </c>
      <c r="AA1372" s="94" t="str">
        <f>IFERROR(VLOOKUP('Care Companion Tracker'!$G1372,'Patient Discharge Report'!$B$11:$E$1048576,4,FALSE),"")</f>
        <v/>
      </c>
      <c r="AB1372" s="182">
        <f>ROUND(IF('Care Companion Tracker'!$Z1372="",0,('Care Companion Tracker'!$Z1372-'Care Companion Tracker'!$F1372)),0)</f>
        <v>0</v>
      </c>
      <c r="AC1372" s="72"/>
      <c r="AD1372" s="95"/>
    </row>
    <row r="1373" spans="2:30">
      <c r="B1373" s="67">
        <f t="shared" si="42"/>
        <v>1358</v>
      </c>
      <c r="C1373" s="68" t="str">
        <f t="shared" si="43"/>
        <v>Hyderabad</v>
      </c>
      <c r="D1373" s="93" t="str">
        <f>IF(AND('Care Companion Tracker'!$U1373="", 'Care Companion Tracker'!$Z1373=""),"Class not attended", IF(AND('Care Companion Tracker'!$Z1373="",'Care Companion Tracker'!$U1373&lt;&gt;"",$K1373="Surgery",$W1373=""),"Practical Left", IF(AND('Care Companion Tracker'!$Z1373="",'Care Companion Tracker'!$U1373&lt;&gt;"",'Care Companion Tracker'!$K1373="Surgery",'Care Companion Tracker'!$Y1373=""),"Evaluation left",IF(OR(AND('Care Companion Tracker'!$Z1373&lt;&gt;"",'Care Companion Tracker'!$K1373="Surgery",'Care Companion Tracker'!$U1373&lt;&gt;"",'Care Companion Tracker'!$W1373&lt;&gt;"",'Care Companion Tracker'!$Y1373&lt;&gt;""),AND('Care Companion Tracker'!$Z1373&lt;&gt;"",'Care Companion Tracker'!$K1373="Procedure",'Care Companion Tracker'!$U1373&lt;&gt;""),AND('Care Companion Tracker'!$Z1373&lt;&gt;"",'Care Companion Tracker'!$K1373="Observation",'Care Companion Tracker'!$U1373&lt;&gt;"")),"Discharged &amp; completed",IF(AND('Care Companion Tracker'!$Z1373&lt;&gt;"",'Care Companion Tracker'!$U1373&lt;&gt;"",'Care Companion Tracker'!$W1373=""),"Discharged but no practical", IF(AND('Care Companion Tracker'!$Z1373&lt;&gt;"",'Care Companion Tracker'!$U1373&lt;&gt;"",'Care Companion Tracker'!$K1373="Surgery",'Care Companion Tracker'!$Y1373=""),"Discharged but no evaluation",IF(AND('Care Companion Tracker'!$Z1373&lt;&gt;"",'Care Companion Tracker'!$U1373=""),"Discharged but no class","Completed but not discharged")))))))</f>
        <v>Class not attended</v>
      </c>
      <c r="E1373" s="127" t="str">
        <f>IF(Table4[[#This Row],[DOA (DD/MM/YY)]]="","",TEXT(Table4[[#This Row],[DOA (DD/MM/YY)]],"mmm-yy"))</f>
        <v/>
      </c>
      <c r="F1373" s="150" t="str">
        <f>IF('Patient Admission Report'!H1368="","",'Patient Admission Report'!H1368)</f>
        <v/>
      </c>
      <c r="G1373" s="77" t="str">
        <f>IFERROR(IF('Patient Admission Report'!B1368="","",'Patient Admission Report'!B1368),"")</f>
        <v/>
      </c>
      <c r="H1373" s="68" t="str">
        <f>IFERROR(IF('Patient Admission Report'!C1368="","",'Patient Admission Report'!C1368),"")</f>
        <v/>
      </c>
      <c r="I1373" s="77" t="str">
        <f>IFERROR(IF('Patient Admission Report'!D1368="","",'Patient Admission Report'!D1368),"")</f>
        <v/>
      </c>
      <c r="J1373" s="68" t="str">
        <f>IFERROR(IF('Patient Admission Report'!E1368="","",'Patient Admission Report'!E1368),"")</f>
        <v/>
      </c>
      <c r="K1373" s="68" t="str">
        <f>IFERROR(IF('Patient Admission Report'!F1368="","",'Patient Admission Report'!F1368),"")</f>
        <v/>
      </c>
      <c r="L1373" s="68" t="str">
        <f>IFERROR(IF('Patient Admission Report'!G1368="","",'Patient Admission Report'!G1368),"")</f>
        <v/>
      </c>
      <c r="M1373" s="68" t="str">
        <f>IFERROR(IF('Patient Admission Report'!I1368="","",'Patient Admission Report'!I1368),"")</f>
        <v/>
      </c>
      <c r="N1373" s="124"/>
      <c r="O1373" s="72"/>
      <c r="P1373" s="72"/>
      <c r="Q1373" s="73"/>
      <c r="R1373" s="72"/>
      <c r="S1373" s="72"/>
      <c r="T1373" s="73"/>
      <c r="U1373" s="69"/>
      <c r="V1373" s="69"/>
      <c r="W1373" s="69"/>
      <c r="X1373" s="139"/>
      <c r="Y1373" s="121"/>
      <c r="Z1373" s="143" t="str">
        <f>IFERROR(VLOOKUP('Care Companion Tracker'!$G1373,'Patient Discharge Report'!$B$11:$E$1048576,3,FALSE),"")</f>
        <v/>
      </c>
      <c r="AA1373" s="94" t="str">
        <f>IFERROR(VLOOKUP('Care Companion Tracker'!$G1373,'Patient Discharge Report'!$B$11:$E$1048576,4,FALSE),"")</f>
        <v/>
      </c>
      <c r="AB1373" s="182">
        <f>ROUND(IF('Care Companion Tracker'!$Z1373="",0,('Care Companion Tracker'!$Z1373-'Care Companion Tracker'!$F1373)),0)</f>
        <v>0</v>
      </c>
      <c r="AC1373" s="72"/>
      <c r="AD1373" s="95"/>
    </row>
    <row r="1374" spans="2:30">
      <c r="B1374" s="67">
        <f t="shared" si="42"/>
        <v>1359</v>
      </c>
      <c r="C1374" s="68" t="str">
        <f t="shared" si="43"/>
        <v>Hyderabad</v>
      </c>
      <c r="D1374" s="93" t="str">
        <f>IF(AND('Care Companion Tracker'!$U1374="", 'Care Companion Tracker'!$Z1374=""),"Class not attended", IF(AND('Care Companion Tracker'!$Z1374="",'Care Companion Tracker'!$U1374&lt;&gt;"",$K1374="Surgery",$W1374=""),"Practical Left", IF(AND('Care Companion Tracker'!$Z1374="",'Care Companion Tracker'!$U1374&lt;&gt;"",'Care Companion Tracker'!$K1374="Surgery",'Care Companion Tracker'!$Y1374=""),"Evaluation left",IF(OR(AND('Care Companion Tracker'!$Z1374&lt;&gt;"",'Care Companion Tracker'!$K1374="Surgery",'Care Companion Tracker'!$U1374&lt;&gt;"",'Care Companion Tracker'!$W1374&lt;&gt;"",'Care Companion Tracker'!$Y1374&lt;&gt;""),AND('Care Companion Tracker'!$Z1374&lt;&gt;"",'Care Companion Tracker'!$K1374="Procedure",'Care Companion Tracker'!$U1374&lt;&gt;""),AND('Care Companion Tracker'!$Z1374&lt;&gt;"",'Care Companion Tracker'!$K1374="Observation",'Care Companion Tracker'!$U1374&lt;&gt;"")),"Discharged &amp; completed",IF(AND('Care Companion Tracker'!$Z1374&lt;&gt;"",'Care Companion Tracker'!$U1374&lt;&gt;"",'Care Companion Tracker'!$W1374=""),"Discharged but no practical", IF(AND('Care Companion Tracker'!$Z1374&lt;&gt;"",'Care Companion Tracker'!$U1374&lt;&gt;"",'Care Companion Tracker'!$K1374="Surgery",'Care Companion Tracker'!$Y1374=""),"Discharged but no evaluation",IF(AND('Care Companion Tracker'!$Z1374&lt;&gt;"",'Care Companion Tracker'!$U1374=""),"Discharged but no class","Completed but not discharged")))))))</f>
        <v>Class not attended</v>
      </c>
      <c r="E1374" s="127" t="str">
        <f>IF(Table4[[#This Row],[DOA (DD/MM/YY)]]="","",TEXT(Table4[[#This Row],[DOA (DD/MM/YY)]],"mmm-yy"))</f>
        <v/>
      </c>
      <c r="F1374" s="150" t="str">
        <f>IF('Patient Admission Report'!H1369="","",'Patient Admission Report'!H1369)</f>
        <v/>
      </c>
      <c r="G1374" s="77" t="str">
        <f>IFERROR(IF('Patient Admission Report'!B1369="","",'Patient Admission Report'!B1369),"")</f>
        <v/>
      </c>
      <c r="H1374" s="68" t="str">
        <f>IFERROR(IF('Patient Admission Report'!C1369="","",'Patient Admission Report'!C1369),"")</f>
        <v/>
      </c>
      <c r="I1374" s="77" t="str">
        <f>IFERROR(IF('Patient Admission Report'!D1369="","",'Patient Admission Report'!D1369),"")</f>
        <v/>
      </c>
      <c r="J1374" s="68" t="str">
        <f>IFERROR(IF('Patient Admission Report'!E1369="","",'Patient Admission Report'!E1369),"")</f>
        <v/>
      </c>
      <c r="K1374" s="68" t="str">
        <f>IFERROR(IF('Patient Admission Report'!F1369="","",'Patient Admission Report'!F1369),"")</f>
        <v/>
      </c>
      <c r="L1374" s="68" t="str">
        <f>IFERROR(IF('Patient Admission Report'!G1369="","",'Patient Admission Report'!G1369),"")</f>
        <v/>
      </c>
      <c r="M1374" s="68" t="str">
        <f>IFERROR(IF('Patient Admission Report'!I1369="","",'Patient Admission Report'!I1369),"")</f>
        <v/>
      </c>
      <c r="N1374" s="124"/>
      <c r="O1374" s="72"/>
      <c r="P1374" s="72"/>
      <c r="Q1374" s="73"/>
      <c r="R1374" s="72"/>
      <c r="S1374" s="72"/>
      <c r="T1374" s="73"/>
      <c r="U1374" s="69"/>
      <c r="V1374" s="69"/>
      <c r="W1374" s="69"/>
      <c r="X1374" s="139"/>
      <c r="Y1374" s="121"/>
      <c r="Z1374" s="143" t="str">
        <f>IFERROR(VLOOKUP('Care Companion Tracker'!$G1374,'Patient Discharge Report'!$B$11:$E$1048576,3,FALSE),"")</f>
        <v/>
      </c>
      <c r="AA1374" s="94" t="str">
        <f>IFERROR(VLOOKUP('Care Companion Tracker'!$G1374,'Patient Discharge Report'!$B$11:$E$1048576,4,FALSE),"")</f>
        <v/>
      </c>
      <c r="AB1374" s="182">
        <f>ROUND(IF('Care Companion Tracker'!$Z1374="",0,('Care Companion Tracker'!$Z1374-'Care Companion Tracker'!$F1374)),0)</f>
        <v>0</v>
      </c>
      <c r="AC1374" s="72"/>
      <c r="AD1374" s="95"/>
    </row>
    <row r="1375" spans="2:30">
      <c r="B1375" s="67">
        <f t="shared" si="42"/>
        <v>1360</v>
      </c>
      <c r="C1375" s="68" t="str">
        <f t="shared" si="43"/>
        <v>Hyderabad</v>
      </c>
      <c r="D1375" s="93" t="str">
        <f>IF(AND('Care Companion Tracker'!$U1375="", 'Care Companion Tracker'!$Z1375=""),"Class not attended", IF(AND('Care Companion Tracker'!$Z1375="",'Care Companion Tracker'!$U1375&lt;&gt;"",$K1375="Surgery",$W1375=""),"Practical Left", IF(AND('Care Companion Tracker'!$Z1375="",'Care Companion Tracker'!$U1375&lt;&gt;"",'Care Companion Tracker'!$K1375="Surgery",'Care Companion Tracker'!$Y1375=""),"Evaluation left",IF(OR(AND('Care Companion Tracker'!$Z1375&lt;&gt;"",'Care Companion Tracker'!$K1375="Surgery",'Care Companion Tracker'!$U1375&lt;&gt;"",'Care Companion Tracker'!$W1375&lt;&gt;"",'Care Companion Tracker'!$Y1375&lt;&gt;""),AND('Care Companion Tracker'!$Z1375&lt;&gt;"",'Care Companion Tracker'!$K1375="Procedure",'Care Companion Tracker'!$U1375&lt;&gt;""),AND('Care Companion Tracker'!$Z1375&lt;&gt;"",'Care Companion Tracker'!$K1375="Observation",'Care Companion Tracker'!$U1375&lt;&gt;"")),"Discharged &amp; completed",IF(AND('Care Companion Tracker'!$Z1375&lt;&gt;"",'Care Companion Tracker'!$U1375&lt;&gt;"",'Care Companion Tracker'!$W1375=""),"Discharged but no practical", IF(AND('Care Companion Tracker'!$Z1375&lt;&gt;"",'Care Companion Tracker'!$U1375&lt;&gt;"",'Care Companion Tracker'!$K1375="Surgery",'Care Companion Tracker'!$Y1375=""),"Discharged but no evaluation",IF(AND('Care Companion Tracker'!$Z1375&lt;&gt;"",'Care Companion Tracker'!$U1375=""),"Discharged but no class","Completed but not discharged")))))))</f>
        <v>Class not attended</v>
      </c>
      <c r="E1375" s="127" t="str">
        <f>IF(Table4[[#This Row],[DOA (DD/MM/YY)]]="","",TEXT(Table4[[#This Row],[DOA (DD/MM/YY)]],"mmm-yy"))</f>
        <v/>
      </c>
      <c r="F1375" s="150" t="str">
        <f>IF('Patient Admission Report'!H1370="","",'Patient Admission Report'!H1370)</f>
        <v/>
      </c>
      <c r="G1375" s="77" t="str">
        <f>IFERROR(IF('Patient Admission Report'!B1370="","",'Patient Admission Report'!B1370),"")</f>
        <v/>
      </c>
      <c r="H1375" s="68" t="str">
        <f>IFERROR(IF('Patient Admission Report'!C1370="","",'Patient Admission Report'!C1370),"")</f>
        <v/>
      </c>
      <c r="I1375" s="77" t="str">
        <f>IFERROR(IF('Patient Admission Report'!D1370="","",'Patient Admission Report'!D1370),"")</f>
        <v/>
      </c>
      <c r="J1375" s="68" t="str">
        <f>IFERROR(IF('Patient Admission Report'!E1370="","",'Patient Admission Report'!E1370),"")</f>
        <v/>
      </c>
      <c r="K1375" s="68" t="str">
        <f>IFERROR(IF('Patient Admission Report'!F1370="","",'Patient Admission Report'!F1370),"")</f>
        <v/>
      </c>
      <c r="L1375" s="68" t="str">
        <f>IFERROR(IF('Patient Admission Report'!G1370="","",'Patient Admission Report'!G1370),"")</f>
        <v/>
      </c>
      <c r="M1375" s="68" t="str">
        <f>IFERROR(IF('Patient Admission Report'!I1370="","",'Patient Admission Report'!I1370),"")</f>
        <v/>
      </c>
      <c r="N1375" s="124"/>
      <c r="O1375" s="72"/>
      <c r="P1375" s="72"/>
      <c r="Q1375" s="73"/>
      <c r="R1375" s="72"/>
      <c r="S1375" s="72"/>
      <c r="T1375" s="73"/>
      <c r="U1375" s="69"/>
      <c r="V1375" s="69"/>
      <c r="W1375" s="69"/>
      <c r="X1375" s="139"/>
      <c r="Y1375" s="121"/>
      <c r="Z1375" s="143" t="str">
        <f>IFERROR(VLOOKUP('Care Companion Tracker'!$G1375,'Patient Discharge Report'!$B$11:$E$1048576,3,FALSE),"")</f>
        <v/>
      </c>
      <c r="AA1375" s="94" t="str">
        <f>IFERROR(VLOOKUP('Care Companion Tracker'!$G1375,'Patient Discharge Report'!$B$11:$E$1048576,4,FALSE),"")</f>
        <v/>
      </c>
      <c r="AB1375" s="182">
        <f>ROUND(IF('Care Companion Tracker'!$Z1375="",0,('Care Companion Tracker'!$Z1375-'Care Companion Tracker'!$F1375)),0)</f>
        <v>0</v>
      </c>
      <c r="AC1375" s="72"/>
      <c r="AD1375" s="95"/>
    </row>
    <row r="1376" spans="2:30">
      <c r="B1376" s="67">
        <f t="shared" si="42"/>
        <v>1361</v>
      </c>
      <c r="C1376" s="68" t="str">
        <f t="shared" si="43"/>
        <v>Hyderabad</v>
      </c>
      <c r="D1376" s="93" t="str">
        <f>IF(AND('Care Companion Tracker'!$U1376="", 'Care Companion Tracker'!$Z1376=""),"Class not attended", IF(AND('Care Companion Tracker'!$Z1376="",'Care Companion Tracker'!$U1376&lt;&gt;"",$K1376="Surgery",$W1376=""),"Practical Left", IF(AND('Care Companion Tracker'!$Z1376="",'Care Companion Tracker'!$U1376&lt;&gt;"",'Care Companion Tracker'!$K1376="Surgery",'Care Companion Tracker'!$Y1376=""),"Evaluation left",IF(OR(AND('Care Companion Tracker'!$Z1376&lt;&gt;"",'Care Companion Tracker'!$K1376="Surgery",'Care Companion Tracker'!$U1376&lt;&gt;"",'Care Companion Tracker'!$W1376&lt;&gt;"",'Care Companion Tracker'!$Y1376&lt;&gt;""),AND('Care Companion Tracker'!$Z1376&lt;&gt;"",'Care Companion Tracker'!$K1376="Procedure",'Care Companion Tracker'!$U1376&lt;&gt;""),AND('Care Companion Tracker'!$Z1376&lt;&gt;"",'Care Companion Tracker'!$K1376="Observation",'Care Companion Tracker'!$U1376&lt;&gt;"")),"Discharged &amp; completed",IF(AND('Care Companion Tracker'!$Z1376&lt;&gt;"",'Care Companion Tracker'!$U1376&lt;&gt;"",'Care Companion Tracker'!$W1376=""),"Discharged but no practical", IF(AND('Care Companion Tracker'!$Z1376&lt;&gt;"",'Care Companion Tracker'!$U1376&lt;&gt;"",'Care Companion Tracker'!$K1376="Surgery",'Care Companion Tracker'!$Y1376=""),"Discharged but no evaluation",IF(AND('Care Companion Tracker'!$Z1376&lt;&gt;"",'Care Companion Tracker'!$U1376=""),"Discharged but no class","Completed but not discharged")))))))</f>
        <v>Class not attended</v>
      </c>
      <c r="E1376" s="127" t="str">
        <f>IF(Table4[[#This Row],[DOA (DD/MM/YY)]]="","",TEXT(Table4[[#This Row],[DOA (DD/MM/YY)]],"mmm-yy"))</f>
        <v/>
      </c>
      <c r="F1376" s="150" t="str">
        <f>IF('Patient Admission Report'!H1371="","",'Patient Admission Report'!H1371)</f>
        <v/>
      </c>
      <c r="G1376" s="77" t="str">
        <f>IFERROR(IF('Patient Admission Report'!B1371="","",'Patient Admission Report'!B1371),"")</f>
        <v/>
      </c>
      <c r="H1376" s="68" t="str">
        <f>IFERROR(IF('Patient Admission Report'!C1371="","",'Patient Admission Report'!C1371),"")</f>
        <v/>
      </c>
      <c r="I1376" s="77" t="str">
        <f>IFERROR(IF('Patient Admission Report'!D1371="","",'Patient Admission Report'!D1371),"")</f>
        <v/>
      </c>
      <c r="J1376" s="68" t="str">
        <f>IFERROR(IF('Patient Admission Report'!E1371="","",'Patient Admission Report'!E1371),"")</f>
        <v/>
      </c>
      <c r="K1376" s="68" t="str">
        <f>IFERROR(IF('Patient Admission Report'!F1371="","",'Patient Admission Report'!F1371),"")</f>
        <v/>
      </c>
      <c r="L1376" s="68" t="str">
        <f>IFERROR(IF('Patient Admission Report'!G1371="","",'Patient Admission Report'!G1371),"")</f>
        <v/>
      </c>
      <c r="M1376" s="68" t="str">
        <f>IFERROR(IF('Patient Admission Report'!I1371="","",'Patient Admission Report'!I1371),"")</f>
        <v/>
      </c>
      <c r="N1376" s="124"/>
      <c r="O1376" s="72"/>
      <c r="P1376" s="72"/>
      <c r="Q1376" s="73"/>
      <c r="R1376" s="72"/>
      <c r="S1376" s="72"/>
      <c r="T1376" s="73"/>
      <c r="U1376" s="69"/>
      <c r="V1376" s="69"/>
      <c r="W1376" s="69"/>
      <c r="X1376" s="139"/>
      <c r="Y1376" s="121"/>
      <c r="Z1376" s="143" t="str">
        <f>IFERROR(VLOOKUP('Care Companion Tracker'!$G1376,'Patient Discharge Report'!$B$11:$E$1048576,3,FALSE),"")</f>
        <v/>
      </c>
      <c r="AA1376" s="94" t="str">
        <f>IFERROR(VLOOKUP('Care Companion Tracker'!$G1376,'Patient Discharge Report'!$B$11:$E$1048576,4,FALSE),"")</f>
        <v/>
      </c>
      <c r="AB1376" s="182">
        <f>ROUND(IF('Care Companion Tracker'!$Z1376="",0,('Care Companion Tracker'!$Z1376-'Care Companion Tracker'!$F1376)),0)</f>
        <v>0</v>
      </c>
      <c r="AC1376" s="72"/>
      <c r="AD1376" s="95"/>
    </row>
    <row r="1377" spans="2:30">
      <c r="B1377" s="67">
        <f t="shared" si="42"/>
        <v>1362</v>
      </c>
      <c r="C1377" s="68" t="str">
        <f t="shared" si="43"/>
        <v>Hyderabad</v>
      </c>
      <c r="D1377" s="93" t="str">
        <f>IF(AND('Care Companion Tracker'!$U1377="", 'Care Companion Tracker'!$Z1377=""),"Class not attended", IF(AND('Care Companion Tracker'!$Z1377="",'Care Companion Tracker'!$U1377&lt;&gt;"",$K1377="Surgery",$W1377=""),"Practical Left", IF(AND('Care Companion Tracker'!$Z1377="",'Care Companion Tracker'!$U1377&lt;&gt;"",'Care Companion Tracker'!$K1377="Surgery",'Care Companion Tracker'!$Y1377=""),"Evaluation left",IF(OR(AND('Care Companion Tracker'!$Z1377&lt;&gt;"",'Care Companion Tracker'!$K1377="Surgery",'Care Companion Tracker'!$U1377&lt;&gt;"",'Care Companion Tracker'!$W1377&lt;&gt;"",'Care Companion Tracker'!$Y1377&lt;&gt;""),AND('Care Companion Tracker'!$Z1377&lt;&gt;"",'Care Companion Tracker'!$K1377="Procedure",'Care Companion Tracker'!$U1377&lt;&gt;""),AND('Care Companion Tracker'!$Z1377&lt;&gt;"",'Care Companion Tracker'!$K1377="Observation",'Care Companion Tracker'!$U1377&lt;&gt;"")),"Discharged &amp; completed",IF(AND('Care Companion Tracker'!$Z1377&lt;&gt;"",'Care Companion Tracker'!$U1377&lt;&gt;"",'Care Companion Tracker'!$W1377=""),"Discharged but no practical", IF(AND('Care Companion Tracker'!$Z1377&lt;&gt;"",'Care Companion Tracker'!$U1377&lt;&gt;"",'Care Companion Tracker'!$K1377="Surgery",'Care Companion Tracker'!$Y1377=""),"Discharged but no evaluation",IF(AND('Care Companion Tracker'!$Z1377&lt;&gt;"",'Care Companion Tracker'!$U1377=""),"Discharged but no class","Completed but not discharged")))))))</f>
        <v>Class not attended</v>
      </c>
      <c r="E1377" s="127" t="str">
        <f>IF(Table4[[#This Row],[DOA (DD/MM/YY)]]="","",TEXT(Table4[[#This Row],[DOA (DD/MM/YY)]],"mmm-yy"))</f>
        <v/>
      </c>
      <c r="F1377" s="150" t="str">
        <f>IF('Patient Admission Report'!H1372="","",'Patient Admission Report'!H1372)</f>
        <v/>
      </c>
      <c r="G1377" s="77" t="str">
        <f>IFERROR(IF('Patient Admission Report'!B1372="","",'Patient Admission Report'!B1372),"")</f>
        <v/>
      </c>
      <c r="H1377" s="68" t="str">
        <f>IFERROR(IF('Patient Admission Report'!C1372="","",'Patient Admission Report'!C1372),"")</f>
        <v/>
      </c>
      <c r="I1377" s="77" t="str">
        <f>IFERROR(IF('Patient Admission Report'!D1372="","",'Patient Admission Report'!D1372),"")</f>
        <v/>
      </c>
      <c r="J1377" s="68" t="str">
        <f>IFERROR(IF('Patient Admission Report'!E1372="","",'Patient Admission Report'!E1372),"")</f>
        <v/>
      </c>
      <c r="K1377" s="68" t="str">
        <f>IFERROR(IF('Patient Admission Report'!F1372="","",'Patient Admission Report'!F1372),"")</f>
        <v/>
      </c>
      <c r="L1377" s="68" t="str">
        <f>IFERROR(IF('Patient Admission Report'!G1372="","",'Patient Admission Report'!G1372),"")</f>
        <v/>
      </c>
      <c r="M1377" s="68" t="str">
        <f>IFERROR(IF('Patient Admission Report'!I1372="","",'Patient Admission Report'!I1372),"")</f>
        <v/>
      </c>
      <c r="N1377" s="124"/>
      <c r="O1377" s="72"/>
      <c r="P1377" s="72"/>
      <c r="Q1377" s="73"/>
      <c r="R1377" s="72"/>
      <c r="S1377" s="72"/>
      <c r="T1377" s="73"/>
      <c r="U1377" s="69"/>
      <c r="V1377" s="69"/>
      <c r="W1377" s="69"/>
      <c r="X1377" s="139"/>
      <c r="Y1377" s="121"/>
      <c r="Z1377" s="143" t="str">
        <f>IFERROR(VLOOKUP('Care Companion Tracker'!$G1377,'Patient Discharge Report'!$B$11:$E$1048576,3,FALSE),"")</f>
        <v/>
      </c>
      <c r="AA1377" s="94" t="str">
        <f>IFERROR(VLOOKUP('Care Companion Tracker'!$G1377,'Patient Discharge Report'!$B$11:$E$1048576,4,FALSE),"")</f>
        <v/>
      </c>
      <c r="AB1377" s="182">
        <f>ROUND(IF('Care Companion Tracker'!$Z1377="",0,('Care Companion Tracker'!$Z1377-'Care Companion Tracker'!$F1377)),0)</f>
        <v>0</v>
      </c>
      <c r="AC1377" s="72"/>
      <c r="AD1377" s="95"/>
    </row>
    <row r="1378" spans="2:30">
      <c r="B1378" s="67">
        <f t="shared" si="42"/>
        <v>1363</v>
      </c>
      <c r="C1378" s="68" t="str">
        <f t="shared" si="43"/>
        <v>Hyderabad</v>
      </c>
      <c r="D1378" s="93" t="str">
        <f>IF(AND('Care Companion Tracker'!$U1378="", 'Care Companion Tracker'!$Z1378=""),"Class not attended", IF(AND('Care Companion Tracker'!$Z1378="",'Care Companion Tracker'!$U1378&lt;&gt;"",$K1378="Surgery",$W1378=""),"Practical Left", IF(AND('Care Companion Tracker'!$Z1378="",'Care Companion Tracker'!$U1378&lt;&gt;"",'Care Companion Tracker'!$K1378="Surgery",'Care Companion Tracker'!$Y1378=""),"Evaluation left",IF(OR(AND('Care Companion Tracker'!$Z1378&lt;&gt;"",'Care Companion Tracker'!$K1378="Surgery",'Care Companion Tracker'!$U1378&lt;&gt;"",'Care Companion Tracker'!$W1378&lt;&gt;"",'Care Companion Tracker'!$Y1378&lt;&gt;""),AND('Care Companion Tracker'!$Z1378&lt;&gt;"",'Care Companion Tracker'!$K1378="Procedure",'Care Companion Tracker'!$U1378&lt;&gt;""),AND('Care Companion Tracker'!$Z1378&lt;&gt;"",'Care Companion Tracker'!$K1378="Observation",'Care Companion Tracker'!$U1378&lt;&gt;"")),"Discharged &amp; completed",IF(AND('Care Companion Tracker'!$Z1378&lt;&gt;"",'Care Companion Tracker'!$U1378&lt;&gt;"",'Care Companion Tracker'!$W1378=""),"Discharged but no practical", IF(AND('Care Companion Tracker'!$Z1378&lt;&gt;"",'Care Companion Tracker'!$U1378&lt;&gt;"",'Care Companion Tracker'!$K1378="Surgery",'Care Companion Tracker'!$Y1378=""),"Discharged but no evaluation",IF(AND('Care Companion Tracker'!$Z1378&lt;&gt;"",'Care Companion Tracker'!$U1378=""),"Discharged but no class","Completed but not discharged")))))))</f>
        <v>Class not attended</v>
      </c>
      <c r="E1378" s="127" t="str">
        <f>IF(Table4[[#This Row],[DOA (DD/MM/YY)]]="","",TEXT(Table4[[#This Row],[DOA (DD/MM/YY)]],"mmm-yy"))</f>
        <v/>
      </c>
      <c r="F1378" s="150" t="str">
        <f>IF('Patient Admission Report'!H1373="","",'Patient Admission Report'!H1373)</f>
        <v/>
      </c>
      <c r="G1378" s="77" t="str">
        <f>IFERROR(IF('Patient Admission Report'!B1373="","",'Patient Admission Report'!B1373),"")</f>
        <v/>
      </c>
      <c r="H1378" s="70" t="str">
        <f>IFERROR(IF('Patient Admission Report'!C1373="","",'Patient Admission Report'!C1373),"")</f>
        <v/>
      </c>
      <c r="I1378" s="77" t="str">
        <f>IFERROR(IF('Patient Admission Report'!D1373="","",'Patient Admission Report'!D1373),"")</f>
        <v/>
      </c>
      <c r="J1378" s="70" t="str">
        <f>IFERROR(IF('Patient Admission Report'!E1373="","",'Patient Admission Report'!E1373),"")</f>
        <v/>
      </c>
      <c r="K1378" s="70" t="str">
        <f>IFERROR(IF('Patient Admission Report'!F1373="","",'Patient Admission Report'!F1373),"")</f>
        <v/>
      </c>
      <c r="L1378" s="70" t="str">
        <f>IFERROR(IF('Patient Admission Report'!G1373="","",'Patient Admission Report'!G1373),"")</f>
        <v/>
      </c>
      <c r="M1378" s="70" t="str">
        <f>IFERROR(IF('Patient Admission Report'!I1373="","",'Patient Admission Report'!I1373),"")</f>
        <v/>
      </c>
      <c r="N1378" s="124"/>
      <c r="O1378" s="72"/>
      <c r="P1378" s="72"/>
      <c r="Q1378" s="73"/>
      <c r="R1378" s="72"/>
      <c r="S1378" s="72"/>
      <c r="T1378" s="73"/>
      <c r="U1378" s="69"/>
      <c r="V1378" s="69"/>
      <c r="W1378" s="69"/>
      <c r="X1378" s="139"/>
      <c r="Y1378" s="121"/>
      <c r="Z1378" s="143" t="str">
        <f>IFERROR(VLOOKUP('Care Companion Tracker'!$G1378,'Patient Discharge Report'!$B$11:$E$1048576,3,FALSE),"")</f>
        <v/>
      </c>
      <c r="AA1378" s="94" t="str">
        <f>IFERROR(VLOOKUP('Care Companion Tracker'!$G1378,'Patient Discharge Report'!$B$11:$E$1048576,4,FALSE),"")</f>
        <v/>
      </c>
      <c r="AB1378" s="182">
        <f>ROUND(IF('Care Companion Tracker'!$Z1378="",0,('Care Companion Tracker'!$Z1378-'Care Companion Tracker'!$F1378)),0)</f>
        <v>0</v>
      </c>
      <c r="AC1378" s="72"/>
      <c r="AD1378" s="95"/>
    </row>
    <row r="1379" spans="2:30">
      <c r="B1379" s="67">
        <f t="shared" si="42"/>
        <v>1364</v>
      </c>
      <c r="C1379" s="68" t="str">
        <f t="shared" si="43"/>
        <v>Hyderabad</v>
      </c>
      <c r="D1379" s="93" t="str">
        <f>IF(AND('Care Companion Tracker'!$U1379="", 'Care Companion Tracker'!$Z1379=""),"Class not attended", IF(AND('Care Companion Tracker'!$Z1379="",'Care Companion Tracker'!$U1379&lt;&gt;"",$K1379="Surgery",$W1379=""),"Practical Left", IF(AND('Care Companion Tracker'!$Z1379="",'Care Companion Tracker'!$U1379&lt;&gt;"",'Care Companion Tracker'!$K1379="Surgery",'Care Companion Tracker'!$Y1379=""),"Evaluation left",IF(OR(AND('Care Companion Tracker'!$Z1379&lt;&gt;"",'Care Companion Tracker'!$K1379="Surgery",'Care Companion Tracker'!$U1379&lt;&gt;"",'Care Companion Tracker'!$W1379&lt;&gt;"",'Care Companion Tracker'!$Y1379&lt;&gt;""),AND('Care Companion Tracker'!$Z1379&lt;&gt;"",'Care Companion Tracker'!$K1379="Procedure",'Care Companion Tracker'!$U1379&lt;&gt;""),AND('Care Companion Tracker'!$Z1379&lt;&gt;"",'Care Companion Tracker'!$K1379="Observation",'Care Companion Tracker'!$U1379&lt;&gt;"")),"Discharged &amp; completed",IF(AND('Care Companion Tracker'!$Z1379&lt;&gt;"",'Care Companion Tracker'!$U1379&lt;&gt;"",'Care Companion Tracker'!$W1379=""),"Discharged but no practical", IF(AND('Care Companion Tracker'!$Z1379&lt;&gt;"",'Care Companion Tracker'!$U1379&lt;&gt;"",'Care Companion Tracker'!$K1379="Surgery",'Care Companion Tracker'!$Y1379=""),"Discharged but no evaluation",IF(AND('Care Companion Tracker'!$Z1379&lt;&gt;"",'Care Companion Tracker'!$U1379=""),"Discharged but no class","Completed but not discharged")))))))</f>
        <v>Class not attended</v>
      </c>
      <c r="E1379" s="127" t="str">
        <f>IF(Table4[[#This Row],[DOA (DD/MM/YY)]]="","",TEXT(Table4[[#This Row],[DOA (DD/MM/YY)]],"mmm-yy"))</f>
        <v/>
      </c>
      <c r="F1379" s="150" t="str">
        <f>IF('Patient Admission Report'!H1374="","",'Patient Admission Report'!H1374)</f>
        <v/>
      </c>
      <c r="G1379" s="77" t="str">
        <f>IFERROR(IF('Patient Admission Report'!B1374="","",'Patient Admission Report'!B1374),"")</f>
        <v/>
      </c>
      <c r="H1379" s="68" t="str">
        <f>IFERROR(IF('Patient Admission Report'!C1374="","",'Patient Admission Report'!C1374),"")</f>
        <v/>
      </c>
      <c r="I1379" s="77" t="str">
        <f>IFERROR(IF('Patient Admission Report'!D1374="","",'Patient Admission Report'!D1374),"")</f>
        <v/>
      </c>
      <c r="J1379" s="68" t="str">
        <f>IFERROR(IF('Patient Admission Report'!E1374="","",'Patient Admission Report'!E1374),"")</f>
        <v/>
      </c>
      <c r="K1379" s="68" t="str">
        <f>IFERROR(IF('Patient Admission Report'!F1374="","",'Patient Admission Report'!F1374),"")</f>
        <v/>
      </c>
      <c r="L1379" s="68" t="str">
        <f>IFERROR(IF('Patient Admission Report'!G1374="","",'Patient Admission Report'!G1374),"")</f>
        <v/>
      </c>
      <c r="M1379" s="68" t="str">
        <f>IFERROR(IF('Patient Admission Report'!I1374="","",'Patient Admission Report'!I1374),"")</f>
        <v/>
      </c>
      <c r="N1379" s="124"/>
      <c r="O1379" s="72"/>
      <c r="P1379" s="72"/>
      <c r="Q1379" s="73"/>
      <c r="R1379" s="72"/>
      <c r="S1379" s="72"/>
      <c r="T1379" s="73"/>
      <c r="U1379" s="69"/>
      <c r="V1379" s="69"/>
      <c r="W1379" s="69"/>
      <c r="X1379" s="139"/>
      <c r="Y1379" s="121"/>
      <c r="Z1379" s="143" t="str">
        <f>IFERROR(VLOOKUP('Care Companion Tracker'!$G1379,'Patient Discharge Report'!$B$11:$E$1048576,3,FALSE),"")</f>
        <v/>
      </c>
      <c r="AA1379" s="94" t="str">
        <f>IFERROR(VLOOKUP('Care Companion Tracker'!$G1379,'Patient Discharge Report'!$B$11:$E$1048576,4,FALSE),"")</f>
        <v/>
      </c>
      <c r="AB1379" s="182">
        <f>ROUND(IF('Care Companion Tracker'!$Z1379="",0,('Care Companion Tracker'!$Z1379-'Care Companion Tracker'!$F1379)),0)</f>
        <v>0</v>
      </c>
      <c r="AC1379" s="72"/>
      <c r="AD1379" s="95"/>
    </row>
    <row r="1380" spans="2:30">
      <c r="B1380" s="67">
        <f t="shared" si="42"/>
        <v>1365</v>
      </c>
      <c r="C1380" s="68" t="str">
        <f t="shared" si="43"/>
        <v>Hyderabad</v>
      </c>
      <c r="D1380" s="93" t="str">
        <f>IF(AND('Care Companion Tracker'!$U1380="", 'Care Companion Tracker'!$Z1380=""),"Class not attended", IF(AND('Care Companion Tracker'!$Z1380="",'Care Companion Tracker'!$U1380&lt;&gt;"",$K1380="Surgery",$W1380=""),"Practical Left", IF(AND('Care Companion Tracker'!$Z1380="",'Care Companion Tracker'!$U1380&lt;&gt;"",'Care Companion Tracker'!$K1380="Surgery",'Care Companion Tracker'!$Y1380=""),"Evaluation left",IF(OR(AND('Care Companion Tracker'!$Z1380&lt;&gt;"",'Care Companion Tracker'!$K1380="Surgery",'Care Companion Tracker'!$U1380&lt;&gt;"",'Care Companion Tracker'!$W1380&lt;&gt;"",'Care Companion Tracker'!$Y1380&lt;&gt;""),AND('Care Companion Tracker'!$Z1380&lt;&gt;"",'Care Companion Tracker'!$K1380="Procedure",'Care Companion Tracker'!$U1380&lt;&gt;""),AND('Care Companion Tracker'!$Z1380&lt;&gt;"",'Care Companion Tracker'!$K1380="Observation",'Care Companion Tracker'!$U1380&lt;&gt;"")),"Discharged &amp; completed",IF(AND('Care Companion Tracker'!$Z1380&lt;&gt;"",'Care Companion Tracker'!$U1380&lt;&gt;"",'Care Companion Tracker'!$W1380=""),"Discharged but no practical", IF(AND('Care Companion Tracker'!$Z1380&lt;&gt;"",'Care Companion Tracker'!$U1380&lt;&gt;"",'Care Companion Tracker'!$K1380="Surgery",'Care Companion Tracker'!$Y1380=""),"Discharged but no evaluation",IF(AND('Care Companion Tracker'!$Z1380&lt;&gt;"",'Care Companion Tracker'!$U1380=""),"Discharged but no class","Completed but not discharged")))))))</f>
        <v>Class not attended</v>
      </c>
      <c r="E1380" s="127" t="str">
        <f>IF(Table4[[#This Row],[DOA (DD/MM/YY)]]="","",TEXT(Table4[[#This Row],[DOA (DD/MM/YY)]],"mmm-yy"))</f>
        <v/>
      </c>
      <c r="F1380" s="150" t="str">
        <f>IF('Patient Admission Report'!H1375="","",'Patient Admission Report'!H1375)</f>
        <v/>
      </c>
      <c r="G1380" s="77" t="str">
        <f>IFERROR(IF('Patient Admission Report'!B1375="","",'Patient Admission Report'!B1375),"")</f>
        <v/>
      </c>
      <c r="H1380" s="68" t="str">
        <f>IFERROR(IF('Patient Admission Report'!C1375="","",'Patient Admission Report'!C1375),"")</f>
        <v/>
      </c>
      <c r="I1380" s="77" t="str">
        <f>IFERROR(IF('Patient Admission Report'!D1375="","",'Patient Admission Report'!D1375),"")</f>
        <v/>
      </c>
      <c r="J1380" s="68" t="str">
        <f>IFERROR(IF('Patient Admission Report'!E1375="","",'Patient Admission Report'!E1375),"")</f>
        <v/>
      </c>
      <c r="K1380" s="68" t="str">
        <f>IFERROR(IF('Patient Admission Report'!F1375="","",'Patient Admission Report'!F1375),"")</f>
        <v/>
      </c>
      <c r="L1380" s="68" t="str">
        <f>IFERROR(IF('Patient Admission Report'!G1375="","",'Patient Admission Report'!G1375),"")</f>
        <v/>
      </c>
      <c r="M1380" s="68" t="str">
        <f>IFERROR(IF('Patient Admission Report'!I1375="","",'Patient Admission Report'!I1375),"")</f>
        <v/>
      </c>
      <c r="N1380" s="124"/>
      <c r="O1380" s="72"/>
      <c r="P1380" s="72"/>
      <c r="Q1380" s="73"/>
      <c r="R1380" s="72"/>
      <c r="S1380" s="72"/>
      <c r="T1380" s="73"/>
      <c r="U1380" s="69"/>
      <c r="V1380" s="69"/>
      <c r="W1380" s="69"/>
      <c r="X1380" s="139"/>
      <c r="Y1380" s="121"/>
      <c r="Z1380" s="143" t="str">
        <f>IFERROR(VLOOKUP('Care Companion Tracker'!$G1380,'Patient Discharge Report'!$B$11:$E$1048576,3,FALSE),"")</f>
        <v/>
      </c>
      <c r="AA1380" s="94" t="str">
        <f>IFERROR(VLOOKUP('Care Companion Tracker'!$G1380,'Patient Discharge Report'!$B$11:$E$1048576,4,FALSE),"")</f>
        <v/>
      </c>
      <c r="AB1380" s="182">
        <f>ROUND(IF('Care Companion Tracker'!$Z1380="",0,('Care Companion Tracker'!$Z1380-'Care Companion Tracker'!$F1380)),0)</f>
        <v>0</v>
      </c>
      <c r="AC1380" s="72"/>
      <c r="AD1380" s="95"/>
    </row>
    <row r="1381" spans="2:30">
      <c r="B1381" s="67">
        <f t="shared" si="42"/>
        <v>1366</v>
      </c>
      <c r="C1381" s="68" t="str">
        <f t="shared" si="43"/>
        <v>Hyderabad</v>
      </c>
      <c r="D1381" s="93" t="str">
        <f>IF(AND('Care Companion Tracker'!$U1381="", 'Care Companion Tracker'!$Z1381=""),"Class not attended", IF(AND('Care Companion Tracker'!$Z1381="",'Care Companion Tracker'!$U1381&lt;&gt;"",$K1381="Surgery",$W1381=""),"Practical Left", IF(AND('Care Companion Tracker'!$Z1381="",'Care Companion Tracker'!$U1381&lt;&gt;"",'Care Companion Tracker'!$K1381="Surgery",'Care Companion Tracker'!$Y1381=""),"Evaluation left",IF(OR(AND('Care Companion Tracker'!$Z1381&lt;&gt;"",'Care Companion Tracker'!$K1381="Surgery",'Care Companion Tracker'!$U1381&lt;&gt;"",'Care Companion Tracker'!$W1381&lt;&gt;"",'Care Companion Tracker'!$Y1381&lt;&gt;""),AND('Care Companion Tracker'!$Z1381&lt;&gt;"",'Care Companion Tracker'!$K1381="Procedure",'Care Companion Tracker'!$U1381&lt;&gt;""),AND('Care Companion Tracker'!$Z1381&lt;&gt;"",'Care Companion Tracker'!$K1381="Observation",'Care Companion Tracker'!$U1381&lt;&gt;"")),"Discharged &amp; completed",IF(AND('Care Companion Tracker'!$Z1381&lt;&gt;"",'Care Companion Tracker'!$U1381&lt;&gt;"",'Care Companion Tracker'!$W1381=""),"Discharged but no practical", IF(AND('Care Companion Tracker'!$Z1381&lt;&gt;"",'Care Companion Tracker'!$U1381&lt;&gt;"",'Care Companion Tracker'!$K1381="Surgery",'Care Companion Tracker'!$Y1381=""),"Discharged but no evaluation",IF(AND('Care Companion Tracker'!$Z1381&lt;&gt;"",'Care Companion Tracker'!$U1381=""),"Discharged but no class","Completed but not discharged")))))))</f>
        <v>Class not attended</v>
      </c>
      <c r="E1381" s="127" t="str">
        <f>IF(Table4[[#This Row],[DOA (DD/MM/YY)]]="","",TEXT(Table4[[#This Row],[DOA (DD/MM/YY)]],"mmm-yy"))</f>
        <v/>
      </c>
      <c r="F1381" s="150" t="str">
        <f>IF('Patient Admission Report'!H1376="","",'Patient Admission Report'!H1376)</f>
        <v/>
      </c>
      <c r="G1381" s="77" t="str">
        <f>IFERROR(IF('Patient Admission Report'!B1376="","",'Patient Admission Report'!B1376),"")</f>
        <v/>
      </c>
      <c r="H1381" s="68" t="str">
        <f>IFERROR(IF('Patient Admission Report'!C1376="","",'Patient Admission Report'!C1376),"")</f>
        <v/>
      </c>
      <c r="I1381" s="77" t="str">
        <f>IFERROR(IF('Patient Admission Report'!D1376="","",'Patient Admission Report'!D1376),"")</f>
        <v/>
      </c>
      <c r="J1381" s="68" t="str">
        <f>IFERROR(IF('Patient Admission Report'!E1376="","",'Patient Admission Report'!E1376),"")</f>
        <v/>
      </c>
      <c r="K1381" s="68" t="str">
        <f>IFERROR(IF('Patient Admission Report'!F1376="","",'Patient Admission Report'!F1376),"")</f>
        <v/>
      </c>
      <c r="L1381" s="68" t="str">
        <f>IFERROR(IF('Patient Admission Report'!G1376="","",'Patient Admission Report'!G1376),"")</f>
        <v/>
      </c>
      <c r="M1381" s="68" t="str">
        <f>IFERROR(IF('Patient Admission Report'!I1376="","",'Patient Admission Report'!I1376),"")</f>
        <v/>
      </c>
      <c r="N1381" s="124"/>
      <c r="O1381" s="72"/>
      <c r="P1381" s="72"/>
      <c r="Q1381" s="73"/>
      <c r="R1381" s="72"/>
      <c r="S1381" s="72"/>
      <c r="T1381" s="73"/>
      <c r="U1381" s="69"/>
      <c r="V1381" s="69"/>
      <c r="W1381" s="69"/>
      <c r="X1381" s="139"/>
      <c r="Y1381" s="121"/>
      <c r="Z1381" s="143" t="str">
        <f>IFERROR(VLOOKUP('Care Companion Tracker'!$G1381,'Patient Discharge Report'!$B$11:$E$1048576,3,FALSE),"")</f>
        <v/>
      </c>
      <c r="AA1381" s="94" t="str">
        <f>IFERROR(VLOOKUP('Care Companion Tracker'!$G1381,'Patient Discharge Report'!$B$11:$E$1048576,4,FALSE),"")</f>
        <v/>
      </c>
      <c r="AB1381" s="182">
        <f>ROUND(IF('Care Companion Tracker'!$Z1381="",0,('Care Companion Tracker'!$Z1381-'Care Companion Tracker'!$F1381)),0)</f>
        <v>0</v>
      </c>
      <c r="AC1381" s="72"/>
      <c r="AD1381" s="95"/>
    </row>
    <row r="1382" spans="2:30">
      <c r="B1382" s="67">
        <f t="shared" si="42"/>
        <v>1367</v>
      </c>
      <c r="C1382" s="68" t="str">
        <f t="shared" si="43"/>
        <v>Hyderabad</v>
      </c>
      <c r="D1382" s="93" t="str">
        <f>IF(AND('Care Companion Tracker'!$U1382="", 'Care Companion Tracker'!$Z1382=""),"Class not attended", IF(AND('Care Companion Tracker'!$Z1382="",'Care Companion Tracker'!$U1382&lt;&gt;"",$K1382="Surgery",$W1382=""),"Practical Left", IF(AND('Care Companion Tracker'!$Z1382="",'Care Companion Tracker'!$U1382&lt;&gt;"",'Care Companion Tracker'!$K1382="Surgery",'Care Companion Tracker'!$Y1382=""),"Evaluation left",IF(OR(AND('Care Companion Tracker'!$Z1382&lt;&gt;"",'Care Companion Tracker'!$K1382="Surgery",'Care Companion Tracker'!$U1382&lt;&gt;"",'Care Companion Tracker'!$W1382&lt;&gt;"",'Care Companion Tracker'!$Y1382&lt;&gt;""),AND('Care Companion Tracker'!$Z1382&lt;&gt;"",'Care Companion Tracker'!$K1382="Procedure",'Care Companion Tracker'!$U1382&lt;&gt;""),AND('Care Companion Tracker'!$Z1382&lt;&gt;"",'Care Companion Tracker'!$K1382="Observation",'Care Companion Tracker'!$U1382&lt;&gt;"")),"Discharged &amp; completed",IF(AND('Care Companion Tracker'!$Z1382&lt;&gt;"",'Care Companion Tracker'!$U1382&lt;&gt;"",'Care Companion Tracker'!$W1382=""),"Discharged but no practical", IF(AND('Care Companion Tracker'!$Z1382&lt;&gt;"",'Care Companion Tracker'!$U1382&lt;&gt;"",'Care Companion Tracker'!$K1382="Surgery",'Care Companion Tracker'!$Y1382=""),"Discharged but no evaluation",IF(AND('Care Companion Tracker'!$Z1382&lt;&gt;"",'Care Companion Tracker'!$U1382=""),"Discharged but no class","Completed but not discharged")))))))</f>
        <v>Class not attended</v>
      </c>
      <c r="E1382" s="127" t="str">
        <f>IF(Table4[[#This Row],[DOA (DD/MM/YY)]]="","",TEXT(Table4[[#This Row],[DOA (DD/MM/YY)]],"mmm-yy"))</f>
        <v/>
      </c>
      <c r="F1382" s="150" t="str">
        <f>IF('Patient Admission Report'!H1377="","",'Patient Admission Report'!H1377)</f>
        <v/>
      </c>
      <c r="G1382" s="77" t="str">
        <f>IFERROR(IF('Patient Admission Report'!B1377="","",'Patient Admission Report'!B1377),"")</f>
        <v/>
      </c>
      <c r="H1382" s="68" t="str">
        <f>IFERROR(IF('Patient Admission Report'!C1377="","",'Patient Admission Report'!C1377),"")</f>
        <v/>
      </c>
      <c r="I1382" s="77" t="str">
        <f>IFERROR(IF('Patient Admission Report'!D1377="","",'Patient Admission Report'!D1377),"")</f>
        <v/>
      </c>
      <c r="J1382" s="68" t="str">
        <f>IFERROR(IF('Patient Admission Report'!E1377="","",'Patient Admission Report'!E1377),"")</f>
        <v/>
      </c>
      <c r="K1382" s="68" t="str">
        <f>IFERROR(IF('Patient Admission Report'!F1377="","",'Patient Admission Report'!F1377),"")</f>
        <v/>
      </c>
      <c r="L1382" s="68" t="str">
        <f>IFERROR(IF('Patient Admission Report'!G1377="","",'Patient Admission Report'!G1377),"")</f>
        <v/>
      </c>
      <c r="M1382" s="68" t="str">
        <f>IFERROR(IF('Patient Admission Report'!I1377="","",'Patient Admission Report'!I1377),"")</f>
        <v/>
      </c>
      <c r="N1382" s="124"/>
      <c r="O1382" s="72"/>
      <c r="P1382" s="72"/>
      <c r="Q1382" s="73"/>
      <c r="R1382" s="72"/>
      <c r="S1382" s="72"/>
      <c r="T1382" s="73"/>
      <c r="U1382" s="69"/>
      <c r="V1382" s="69"/>
      <c r="W1382" s="69"/>
      <c r="X1382" s="139"/>
      <c r="Y1382" s="121"/>
      <c r="Z1382" s="143" t="str">
        <f>IFERROR(VLOOKUP('Care Companion Tracker'!$G1382,'Patient Discharge Report'!$B$11:$E$1048576,3,FALSE),"")</f>
        <v/>
      </c>
      <c r="AA1382" s="94" t="str">
        <f>IFERROR(VLOOKUP('Care Companion Tracker'!$G1382,'Patient Discharge Report'!$B$11:$E$1048576,4,FALSE),"")</f>
        <v/>
      </c>
      <c r="AB1382" s="182">
        <f>ROUND(IF('Care Companion Tracker'!$Z1382="",0,('Care Companion Tracker'!$Z1382-'Care Companion Tracker'!$F1382)),0)</f>
        <v>0</v>
      </c>
      <c r="AC1382" s="72"/>
      <c r="AD1382" s="95"/>
    </row>
    <row r="1383" spans="2:30">
      <c r="B1383" s="67">
        <f t="shared" si="42"/>
        <v>1368</v>
      </c>
      <c r="C1383" s="68" t="str">
        <f t="shared" si="43"/>
        <v>Hyderabad</v>
      </c>
      <c r="D1383" s="93" t="str">
        <f>IF(AND('Care Companion Tracker'!$U1383="", 'Care Companion Tracker'!$Z1383=""),"Class not attended", IF(AND('Care Companion Tracker'!$Z1383="",'Care Companion Tracker'!$U1383&lt;&gt;"",$K1383="Surgery",$W1383=""),"Practical Left", IF(AND('Care Companion Tracker'!$Z1383="",'Care Companion Tracker'!$U1383&lt;&gt;"",'Care Companion Tracker'!$K1383="Surgery",'Care Companion Tracker'!$Y1383=""),"Evaluation left",IF(OR(AND('Care Companion Tracker'!$Z1383&lt;&gt;"",'Care Companion Tracker'!$K1383="Surgery",'Care Companion Tracker'!$U1383&lt;&gt;"",'Care Companion Tracker'!$W1383&lt;&gt;"",'Care Companion Tracker'!$Y1383&lt;&gt;""),AND('Care Companion Tracker'!$Z1383&lt;&gt;"",'Care Companion Tracker'!$K1383="Procedure",'Care Companion Tracker'!$U1383&lt;&gt;""),AND('Care Companion Tracker'!$Z1383&lt;&gt;"",'Care Companion Tracker'!$K1383="Observation",'Care Companion Tracker'!$U1383&lt;&gt;"")),"Discharged &amp; completed",IF(AND('Care Companion Tracker'!$Z1383&lt;&gt;"",'Care Companion Tracker'!$U1383&lt;&gt;"",'Care Companion Tracker'!$W1383=""),"Discharged but no practical", IF(AND('Care Companion Tracker'!$Z1383&lt;&gt;"",'Care Companion Tracker'!$U1383&lt;&gt;"",'Care Companion Tracker'!$K1383="Surgery",'Care Companion Tracker'!$Y1383=""),"Discharged but no evaluation",IF(AND('Care Companion Tracker'!$Z1383&lt;&gt;"",'Care Companion Tracker'!$U1383=""),"Discharged but no class","Completed but not discharged")))))))</f>
        <v>Class not attended</v>
      </c>
      <c r="E1383" s="127" t="str">
        <f>IF(Table4[[#This Row],[DOA (DD/MM/YY)]]="","",TEXT(Table4[[#This Row],[DOA (DD/MM/YY)]],"mmm-yy"))</f>
        <v/>
      </c>
      <c r="F1383" s="150" t="str">
        <f>IF('Patient Admission Report'!H1378="","",'Patient Admission Report'!H1378)</f>
        <v/>
      </c>
      <c r="G1383" s="77" t="str">
        <f>IFERROR(IF('Patient Admission Report'!B1378="","",'Patient Admission Report'!B1378),"")</f>
        <v/>
      </c>
      <c r="H1383" s="68" t="str">
        <f>IFERROR(IF('Patient Admission Report'!C1378="","",'Patient Admission Report'!C1378),"")</f>
        <v/>
      </c>
      <c r="I1383" s="77" t="str">
        <f>IFERROR(IF('Patient Admission Report'!D1378="","",'Patient Admission Report'!D1378),"")</f>
        <v/>
      </c>
      <c r="J1383" s="68" t="str">
        <f>IFERROR(IF('Patient Admission Report'!E1378="","",'Patient Admission Report'!E1378),"")</f>
        <v/>
      </c>
      <c r="K1383" s="68" t="str">
        <f>IFERROR(IF('Patient Admission Report'!F1378="","",'Patient Admission Report'!F1378),"")</f>
        <v/>
      </c>
      <c r="L1383" s="68" t="str">
        <f>IFERROR(IF('Patient Admission Report'!G1378="","",'Patient Admission Report'!G1378),"")</f>
        <v/>
      </c>
      <c r="M1383" s="68" t="str">
        <f>IFERROR(IF('Patient Admission Report'!I1378="","",'Patient Admission Report'!I1378),"")</f>
        <v/>
      </c>
      <c r="N1383" s="124"/>
      <c r="O1383" s="72"/>
      <c r="P1383" s="72"/>
      <c r="Q1383" s="73"/>
      <c r="R1383" s="72"/>
      <c r="S1383" s="72"/>
      <c r="T1383" s="73"/>
      <c r="U1383" s="69"/>
      <c r="V1383" s="69"/>
      <c r="W1383" s="69"/>
      <c r="X1383" s="139"/>
      <c r="Y1383" s="121"/>
      <c r="Z1383" s="143" t="str">
        <f>IFERROR(VLOOKUP('Care Companion Tracker'!$G1383,'Patient Discharge Report'!$B$11:$E$1048576,3,FALSE),"")</f>
        <v/>
      </c>
      <c r="AA1383" s="94" t="str">
        <f>IFERROR(VLOOKUP('Care Companion Tracker'!$G1383,'Patient Discharge Report'!$B$11:$E$1048576,4,FALSE),"")</f>
        <v/>
      </c>
      <c r="AB1383" s="182">
        <f>ROUND(IF('Care Companion Tracker'!$Z1383="",0,('Care Companion Tracker'!$Z1383-'Care Companion Tracker'!$F1383)),0)</f>
        <v>0</v>
      </c>
      <c r="AC1383" s="72"/>
      <c r="AD1383" s="95"/>
    </row>
    <row r="1384" spans="2:30">
      <c r="B1384" s="67">
        <f t="shared" si="42"/>
        <v>1369</v>
      </c>
      <c r="C1384" s="68" t="str">
        <f t="shared" si="43"/>
        <v>Hyderabad</v>
      </c>
      <c r="D1384" s="93" t="str">
        <f>IF(AND('Care Companion Tracker'!$U1384="", 'Care Companion Tracker'!$Z1384=""),"Class not attended", IF(AND('Care Companion Tracker'!$Z1384="",'Care Companion Tracker'!$U1384&lt;&gt;"",$K1384="Surgery",$W1384=""),"Practical Left", IF(AND('Care Companion Tracker'!$Z1384="",'Care Companion Tracker'!$U1384&lt;&gt;"",'Care Companion Tracker'!$K1384="Surgery",'Care Companion Tracker'!$Y1384=""),"Evaluation left",IF(OR(AND('Care Companion Tracker'!$Z1384&lt;&gt;"",'Care Companion Tracker'!$K1384="Surgery",'Care Companion Tracker'!$U1384&lt;&gt;"",'Care Companion Tracker'!$W1384&lt;&gt;"",'Care Companion Tracker'!$Y1384&lt;&gt;""),AND('Care Companion Tracker'!$Z1384&lt;&gt;"",'Care Companion Tracker'!$K1384="Procedure",'Care Companion Tracker'!$U1384&lt;&gt;""),AND('Care Companion Tracker'!$Z1384&lt;&gt;"",'Care Companion Tracker'!$K1384="Observation",'Care Companion Tracker'!$U1384&lt;&gt;"")),"Discharged &amp; completed",IF(AND('Care Companion Tracker'!$Z1384&lt;&gt;"",'Care Companion Tracker'!$U1384&lt;&gt;"",'Care Companion Tracker'!$W1384=""),"Discharged but no practical", IF(AND('Care Companion Tracker'!$Z1384&lt;&gt;"",'Care Companion Tracker'!$U1384&lt;&gt;"",'Care Companion Tracker'!$K1384="Surgery",'Care Companion Tracker'!$Y1384=""),"Discharged but no evaluation",IF(AND('Care Companion Tracker'!$Z1384&lt;&gt;"",'Care Companion Tracker'!$U1384=""),"Discharged but no class","Completed but not discharged")))))))</f>
        <v>Class not attended</v>
      </c>
      <c r="E1384" s="127" t="str">
        <f>IF(Table4[[#This Row],[DOA (DD/MM/YY)]]="","",TEXT(Table4[[#This Row],[DOA (DD/MM/YY)]],"mmm-yy"))</f>
        <v/>
      </c>
      <c r="F1384" s="150" t="str">
        <f>IF('Patient Admission Report'!H1379="","",'Patient Admission Report'!H1379)</f>
        <v/>
      </c>
      <c r="G1384" s="77" t="str">
        <f>IFERROR(IF('Patient Admission Report'!B1379="","",'Patient Admission Report'!B1379),"")</f>
        <v/>
      </c>
      <c r="H1384" s="70" t="str">
        <f>IFERROR(IF('Patient Admission Report'!C1379="","",'Patient Admission Report'!C1379),"")</f>
        <v/>
      </c>
      <c r="I1384" s="77" t="str">
        <f>IFERROR(IF('Patient Admission Report'!D1379="","",'Patient Admission Report'!D1379),"")</f>
        <v/>
      </c>
      <c r="J1384" s="70" t="str">
        <f>IFERROR(IF('Patient Admission Report'!E1379="","",'Patient Admission Report'!E1379),"")</f>
        <v/>
      </c>
      <c r="K1384" s="70" t="str">
        <f>IFERROR(IF('Patient Admission Report'!F1379="","",'Patient Admission Report'!F1379),"")</f>
        <v/>
      </c>
      <c r="L1384" s="70" t="str">
        <f>IFERROR(IF('Patient Admission Report'!G1379="","",'Patient Admission Report'!G1379),"")</f>
        <v/>
      </c>
      <c r="M1384" s="70" t="str">
        <f>IFERROR(IF('Patient Admission Report'!I1379="","",'Patient Admission Report'!I1379),"")</f>
        <v/>
      </c>
      <c r="N1384" s="124"/>
      <c r="O1384" s="72"/>
      <c r="P1384" s="72"/>
      <c r="Q1384" s="73"/>
      <c r="R1384" s="72"/>
      <c r="S1384" s="72"/>
      <c r="T1384" s="73"/>
      <c r="U1384" s="69"/>
      <c r="V1384" s="69"/>
      <c r="W1384" s="69"/>
      <c r="X1384" s="139"/>
      <c r="Y1384" s="121"/>
      <c r="Z1384" s="143" t="str">
        <f>IFERROR(VLOOKUP('Care Companion Tracker'!$G1384,'Patient Discharge Report'!$B$11:$E$1048576,3,FALSE),"")</f>
        <v/>
      </c>
      <c r="AA1384" s="94" t="str">
        <f>IFERROR(VLOOKUP('Care Companion Tracker'!$G1384,'Patient Discharge Report'!$B$11:$E$1048576,4,FALSE),"")</f>
        <v/>
      </c>
      <c r="AB1384" s="182">
        <f>ROUND(IF('Care Companion Tracker'!$Z1384="",0,('Care Companion Tracker'!$Z1384-'Care Companion Tracker'!$F1384)),0)</f>
        <v>0</v>
      </c>
      <c r="AC1384" s="72"/>
      <c r="AD1384" s="95"/>
    </row>
    <row r="1385" spans="2:30">
      <c r="B1385" s="67">
        <f t="shared" si="42"/>
        <v>1370</v>
      </c>
      <c r="C1385" s="68" t="str">
        <f t="shared" si="43"/>
        <v>Hyderabad</v>
      </c>
      <c r="D1385" s="93" t="str">
        <f>IF(AND('Care Companion Tracker'!$U1385="", 'Care Companion Tracker'!$Z1385=""),"Class not attended", IF(AND('Care Companion Tracker'!$Z1385="",'Care Companion Tracker'!$U1385&lt;&gt;"",$K1385="Surgery",$W1385=""),"Practical Left", IF(AND('Care Companion Tracker'!$Z1385="",'Care Companion Tracker'!$U1385&lt;&gt;"",'Care Companion Tracker'!$K1385="Surgery",'Care Companion Tracker'!$Y1385=""),"Evaluation left",IF(OR(AND('Care Companion Tracker'!$Z1385&lt;&gt;"",'Care Companion Tracker'!$K1385="Surgery",'Care Companion Tracker'!$U1385&lt;&gt;"",'Care Companion Tracker'!$W1385&lt;&gt;"",'Care Companion Tracker'!$Y1385&lt;&gt;""),AND('Care Companion Tracker'!$Z1385&lt;&gt;"",'Care Companion Tracker'!$K1385="Procedure",'Care Companion Tracker'!$U1385&lt;&gt;""),AND('Care Companion Tracker'!$Z1385&lt;&gt;"",'Care Companion Tracker'!$K1385="Observation",'Care Companion Tracker'!$U1385&lt;&gt;"")),"Discharged &amp; completed",IF(AND('Care Companion Tracker'!$Z1385&lt;&gt;"",'Care Companion Tracker'!$U1385&lt;&gt;"",'Care Companion Tracker'!$W1385=""),"Discharged but no practical", IF(AND('Care Companion Tracker'!$Z1385&lt;&gt;"",'Care Companion Tracker'!$U1385&lt;&gt;"",'Care Companion Tracker'!$K1385="Surgery",'Care Companion Tracker'!$Y1385=""),"Discharged but no evaluation",IF(AND('Care Companion Tracker'!$Z1385&lt;&gt;"",'Care Companion Tracker'!$U1385=""),"Discharged but no class","Completed but not discharged")))))))</f>
        <v>Class not attended</v>
      </c>
      <c r="E1385" s="127" t="str">
        <f>IF(Table4[[#This Row],[DOA (DD/MM/YY)]]="","",TEXT(Table4[[#This Row],[DOA (DD/MM/YY)]],"mmm-yy"))</f>
        <v/>
      </c>
      <c r="F1385" s="150" t="str">
        <f>IF('Patient Admission Report'!H1380="","",'Patient Admission Report'!H1380)</f>
        <v/>
      </c>
      <c r="G1385" s="77" t="str">
        <f>IFERROR(IF('Patient Admission Report'!B1380="","",'Patient Admission Report'!B1380),"")</f>
        <v/>
      </c>
      <c r="H1385" s="68" t="str">
        <f>IFERROR(IF('Patient Admission Report'!C1380="","",'Patient Admission Report'!C1380),"")</f>
        <v/>
      </c>
      <c r="I1385" s="77" t="str">
        <f>IFERROR(IF('Patient Admission Report'!D1380="","",'Patient Admission Report'!D1380),"")</f>
        <v/>
      </c>
      <c r="J1385" s="68" t="str">
        <f>IFERROR(IF('Patient Admission Report'!E1380="","",'Patient Admission Report'!E1380),"")</f>
        <v/>
      </c>
      <c r="K1385" s="68" t="str">
        <f>IFERROR(IF('Patient Admission Report'!F1380="","",'Patient Admission Report'!F1380),"")</f>
        <v/>
      </c>
      <c r="L1385" s="68" t="str">
        <f>IFERROR(IF('Patient Admission Report'!G1380="","",'Patient Admission Report'!G1380),"")</f>
        <v/>
      </c>
      <c r="M1385" s="68" t="str">
        <f>IFERROR(IF('Patient Admission Report'!I1380="","",'Patient Admission Report'!I1380),"")</f>
        <v/>
      </c>
      <c r="N1385" s="124"/>
      <c r="O1385" s="72"/>
      <c r="P1385" s="72"/>
      <c r="Q1385" s="73"/>
      <c r="R1385" s="72"/>
      <c r="S1385" s="72"/>
      <c r="T1385" s="73"/>
      <c r="U1385" s="69"/>
      <c r="V1385" s="69"/>
      <c r="W1385" s="69"/>
      <c r="X1385" s="139"/>
      <c r="Y1385" s="121"/>
      <c r="Z1385" s="143" t="str">
        <f>IFERROR(VLOOKUP('Care Companion Tracker'!$G1385,'Patient Discharge Report'!$B$11:$E$1048576,3,FALSE),"")</f>
        <v/>
      </c>
      <c r="AA1385" s="94" t="str">
        <f>IFERROR(VLOOKUP('Care Companion Tracker'!$G1385,'Patient Discharge Report'!$B$11:$E$1048576,4,FALSE),"")</f>
        <v/>
      </c>
      <c r="AB1385" s="182">
        <f>ROUND(IF('Care Companion Tracker'!$Z1385="",0,('Care Companion Tracker'!$Z1385-'Care Companion Tracker'!$F1385)),0)</f>
        <v>0</v>
      </c>
      <c r="AC1385" s="72"/>
      <c r="AD1385" s="95"/>
    </row>
    <row r="1386" spans="2:30">
      <c r="B1386" s="67">
        <f t="shared" si="42"/>
        <v>1371</v>
      </c>
      <c r="C1386" s="68" t="str">
        <f t="shared" si="43"/>
        <v>Hyderabad</v>
      </c>
      <c r="D1386" s="93" t="str">
        <f>IF(AND('Care Companion Tracker'!$U1386="", 'Care Companion Tracker'!$Z1386=""),"Class not attended", IF(AND('Care Companion Tracker'!$Z1386="",'Care Companion Tracker'!$U1386&lt;&gt;"",$K1386="Surgery",$W1386=""),"Practical Left", IF(AND('Care Companion Tracker'!$Z1386="",'Care Companion Tracker'!$U1386&lt;&gt;"",'Care Companion Tracker'!$K1386="Surgery",'Care Companion Tracker'!$Y1386=""),"Evaluation left",IF(OR(AND('Care Companion Tracker'!$Z1386&lt;&gt;"",'Care Companion Tracker'!$K1386="Surgery",'Care Companion Tracker'!$U1386&lt;&gt;"",'Care Companion Tracker'!$W1386&lt;&gt;"",'Care Companion Tracker'!$Y1386&lt;&gt;""),AND('Care Companion Tracker'!$Z1386&lt;&gt;"",'Care Companion Tracker'!$K1386="Procedure",'Care Companion Tracker'!$U1386&lt;&gt;""),AND('Care Companion Tracker'!$Z1386&lt;&gt;"",'Care Companion Tracker'!$K1386="Observation",'Care Companion Tracker'!$U1386&lt;&gt;"")),"Discharged &amp; completed",IF(AND('Care Companion Tracker'!$Z1386&lt;&gt;"",'Care Companion Tracker'!$U1386&lt;&gt;"",'Care Companion Tracker'!$W1386=""),"Discharged but no practical", IF(AND('Care Companion Tracker'!$Z1386&lt;&gt;"",'Care Companion Tracker'!$U1386&lt;&gt;"",'Care Companion Tracker'!$K1386="Surgery",'Care Companion Tracker'!$Y1386=""),"Discharged but no evaluation",IF(AND('Care Companion Tracker'!$Z1386&lt;&gt;"",'Care Companion Tracker'!$U1386=""),"Discharged but no class","Completed but not discharged")))))))</f>
        <v>Class not attended</v>
      </c>
      <c r="E1386" s="127" t="str">
        <f>IF(Table4[[#This Row],[DOA (DD/MM/YY)]]="","",TEXT(Table4[[#This Row],[DOA (DD/MM/YY)]],"mmm-yy"))</f>
        <v/>
      </c>
      <c r="F1386" s="150" t="str">
        <f>IF('Patient Admission Report'!H1381="","",'Patient Admission Report'!H1381)</f>
        <v/>
      </c>
      <c r="G1386" s="77" t="str">
        <f>IFERROR(IF('Patient Admission Report'!B1381="","",'Patient Admission Report'!B1381),"")</f>
        <v/>
      </c>
      <c r="H1386" s="68" t="str">
        <f>IFERROR(IF('Patient Admission Report'!C1381="","",'Patient Admission Report'!C1381),"")</f>
        <v/>
      </c>
      <c r="I1386" s="77" t="str">
        <f>IFERROR(IF('Patient Admission Report'!D1381="","",'Patient Admission Report'!D1381),"")</f>
        <v/>
      </c>
      <c r="J1386" s="68" t="str">
        <f>IFERROR(IF('Patient Admission Report'!E1381="","",'Patient Admission Report'!E1381),"")</f>
        <v/>
      </c>
      <c r="K1386" s="68" t="str">
        <f>IFERROR(IF('Patient Admission Report'!F1381="","",'Patient Admission Report'!F1381),"")</f>
        <v/>
      </c>
      <c r="L1386" s="68" t="str">
        <f>IFERROR(IF('Patient Admission Report'!G1381="","",'Patient Admission Report'!G1381),"")</f>
        <v/>
      </c>
      <c r="M1386" s="68" t="str">
        <f>IFERROR(IF('Patient Admission Report'!I1381="","",'Patient Admission Report'!I1381),"")</f>
        <v/>
      </c>
      <c r="N1386" s="124"/>
      <c r="O1386" s="72"/>
      <c r="P1386" s="72"/>
      <c r="Q1386" s="73"/>
      <c r="R1386" s="72"/>
      <c r="S1386" s="72"/>
      <c r="T1386" s="73"/>
      <c r="U1386" s="69"/>
      <c r="V1386" s="69"/>
      <c r="W1386" s="69"/>
      <c r="X1386" s="139"/>
      <c r="Y1386" s="121"/>
      <c r="Z1386" s="143" t="str">
        <f>IFERROR(VLOOKUP('Care Companion Tracker'!$G1386,'Patient Discharge Report'!$B$11:$E$1048576,3,FALSE),"")</f>
        <v/>
      </c>
      <c r="AA1386" s="94" t="str">
        <f>IFERROR(VLOOKUP('Care Companion Tracker'!$G1386,'Patient Discharge Report'!$B$11:$E$1048576,4,FALSE),"")</f>
        <v/>
      </c>
      <c r="AB1386" s="182">
        <f>ROUND(IF('Care Companion Tracker'!$Z1386="",0,('Care Companion Tracker'!$Z1386-'Care Companion Tracker'!$F1386)),0)</f>
        <v>0</v>
      </c>
      <c r="AC1386" s="72"/>
      <c r="AD1386" s="95"/>
    </row>
    <row r="1387" spans="2:30">
      <c r="B1387" s="67">
        <f t="shared" si="42"/>
        <v>1372</v>
      </c>
      <c r="C1387" s="68" t="str">
        <f t="shared" si="43"/>
        <v>Hyderabad</v>
      </c>
      <c r="D1387" s="93" t="str">
        <f>IF(AND('Care Companion Tracker'!$U1387="", 'Care Companion Tracker'!$Z1387=""),"Class not attended", IF(AND('Care Companion Tracker'!$Z1387="",'Care Companion Tracker'!$U1387&lt;&gt;"",$K1387="Surgery",$W1387=""),"Practical Left", IF(AND('Care Companion Tracker'!$Z1387="",'Care Companion Tracker'!$U1387&lt;&gt;"",'Care Companion Tracker'!$K1387="Surgery",'Care Companion Tracker'!$Y1387=""),"Evaluation left",IF(OR(AND('Care Companion Tracker'!$Z1387&lt;&gt;"",'Care Companion Tracker'!$K1387="Surgery",'Care Companion Tracker'!$U1387&lt;&gt;"",'Care Companion Tracker'!$W1387&lt;&gt;"",'Care Companion Tracker'!$Y1387&lt;&gt;""),AND('Care Companion Tracker'!$Z1387&lt;&gt;"",'Care Companion Tracker'!$K1387="Procedure",'Care Companion Tracker'!$U1387&lt;&gt;""),AND('Care Companion Tracker'!$Z1387&lt;&gt;"",'Care Companion Tracker'!$K1387="Observation",'Care Companion Tracker'!$U1387&lt;&gt;"")),"Discharged &amp; completed",IF(AND('Care Companion Tracker'!$Z1387&lt;&gt;"",'Care Companion Tracker'!$U1387&lt;&gt;"",'Care Companion Tracker'!$W1387=""),"Discharged but no practical", IF(AND('Care Companion Tracker'!$Z1387&lt;&gt;"",'Care Companion Tracker'!$U1387&lt;&gt;"",'Care Companion Tracker'!$K1387="Surgery",'Care Companion Tracker'!$Y1387=""),"Discharged but no evaluation",IF(AND('Care Companion Tracker'!$Z1387&lt;&gt;"",'Care Companion Tracker'!$U1387=""),"Discharged but no class","Completed but not discharged")))))))</f>
        <v>Class not attended</v>
      </c>
      <c r="E1387" s="127" t="str">
        <f>IF(Table4[[#This Row],[DOA (DD/MM/YY)]]="","",TEXT(Table4[[#This Row],[DOA (DD/MM/YY)]],"mmm-yy"))</f>
        <v/>
      </c>
      <c r="F1387" s="150" t="str">
        <f>IF('Patient Admission Report'!H1382="","",'Patient Admission Report'!H1382)</f>
        <v/>
      </c>
      <c r="G1387" s="77" t="str">
        <f>IFERROR(IF('Patient Admission Report'!B1382="","",'Patient Admission Report'!B1382),"")</f>
        <v/>
      </c>
      <c r="H1387" s="68" t="str">
        <f>IFERROR(IF('Patient Admission Report'!C1382="","",'Patient Admission Report'!C1382),"")</f>
        <v/>
      </c>
      <c r="I1387" s="77" t="str">
        <f>IFERROR(IF('Patient Admission Report'!D1382="","",'Patient Admission Report'!D1382),"")</f>
        <v/>
      </c>
      <c r="J1387" s="68" t="str">
        <f>IFERROR(IF('Patient Admission Report'!E1382="","",'Patient Admission Report'!E1382),"")</f>
        <v/>
      </c>
      <c r="K1387" s="68" t="str">
        <f>IFERROR(IF('Patient Admission Report'!F1382="","",'Patient Admission Report'!F1382),"")</f>
        <v/>
      </c>
      <c r="L1387" s="68" t="str">
        <f>IFERROR(IF('Patient Admission Report'!G1382="","",'Patient Admission Report'!G1382),"")</f>
        <v/>
      </c>
      <c r="M1387" s="68" t="str">
        <f>IFERROR(IF('Patient Admission Report'!I1382="","",'Patient Admission Report'!I1382),"")</f>
        <v/>
      </c>
      <c r="N1387" s="124"/>
      <c r="O1387" s="72"/>
      <c r="P1387" s="72"/>
      <c r="Q1387" s="73"/>
      <c r="R1387" s="72"/>
      <c r="S1387" s="72"/>
      <c r="T1387" s="73"/>
      <c r="U1387" s="69"/>
      <c r="V1387" s="69"/>
      <c r="W1387" s="69"/>
      <c r="X1387" s="139"/>
      <c r="Y1387" s="121"/>
      <c r="Z1387" s="143" t="str">
        <f>IFERROR(VLOOKUP('Care Companion Tracker'!$G1387,'Patient Discharge Report'!$B$11:$E$1048576,3,FALSE),"")</f>
        <v/>
      </c>
      <c r="AA1387" s="94" t="str">
        <f>IFERROR(VLOOKUP('Care Companion Tracker'!$G1387,'Patient Discharge Report'!$B$11:$E$1048576,4,FALSE),"")</f>
        <v/>
      </c>
      <c r="AB1387" s="182">
        <f>ROUND(IF('Care Companion Tracker'!$Z1387="",0,('Care Companion Tracker'!$Z1387-'Care Companion Tracker'!$F1387)),0)</f>
        <v>0</v>
      </c>
      <c r="AC1387" s="72"/>
      <c r="AD1387" s="95"/>
    </row>
    <row r="1388" spans="2:30">
      <c r="B1388" s="67">
        <f t="shared" si="42"/>
        <v>1373</v>
      </c>
      <c r="C1388" s="68" t="str">
        <f t="shared" si="43"/>
        <v>Hyderabad</v>
      </c>
      <c r="D1388" s="93" t="str">
        <f>IF(AND('Care Companion Tracker'!$U1388="", 'Care Companion Tracker'!$Z1388=""),"Class not attended", IF(AND('Care Companion Tracker'!$Z1388="",'Care Companion Tracker'!$U1388&lt;&gt;"",$K1388="Surgery",$W1388=""),"Practical Left", IF(AND('Care Companion Tracker'!$Z1388="",'Care Companion Tracker'!$U1388&lt;&gt;"",'Care Companion Tracker'!$K1388="Surgery",'Care Companion Tracker'!$Y1388=""),"Evaluation left",IF(OR(AND('Care Companion Tracker'!$Z1388&lt;&gt;"",'Care Companion Tracker'!$K1388="Surgery",'Care Companion Tracker'!$U1388&lt;&gt;"",'Care Companion Tracker'!$W1388&lt;&gt;"",'Care Companion Tracker'!$Y1388&lt;&gt;""),AND('Care Companion Tracker'!$Z1388&lt;&gt;"",'Care Companion Tracker'!$K1388="Procedure",'Care Companion Tracker'!$U1388&lt;&gt;""),AND('Care Companion Tracker'!$Z1388&lt;&gt;"",'Care Companion Tracker'!$K1388="Observation",'Care Companion Tracker'!$U1388&lt;&gt;"")),"Discharged &amp; completed",IF(AND('Care Companion Tracker'!$Z1388&lt;&gt;"",'Care Companion Tracker'!$U1388&lt;&gt;"",'Care Companion Tracker'!$W1388=""),"Discharged but no practical", IF(AND('Care Companion Tracker'!$Z1388&lt;&gt;"",'Care Companion Tracker'!$U1388&lt;&gt;"",'Care Companion Tracker'!$K1388="Surgery",'Care Companion Tracker'!$Y1388=""),"Discharged but no evaluation",IF(AND('Care Companion Tracker'!$Z1388&lt;&gt;"",'Care Companion Tracker'!$U1388=""),"Discharged but no class","Completed but not discharged")))))))</f>
        <v>Class not attended</v>
      </c>
      <c r="E1388" s="127" t="str">
        <f>IF(Table4[[#This Row],[DOA (DD/MM/YY)]]="","",TEXT(Table4[[#This Row],[DOA (DD/MM/YY)]],"mmm-yy"))</f>
        <v/>
      </c>
      <c r="F1388" s="150" t="str">
        <f>IF('Patient Admission Report'!H1383="","",'Patient Admission Report'!H1383)</f>
        <v/>
      </c>
      <c r="G1388" s="77" t="str">
        <f>IFERROR(IF('Patient Admission Report'!B1383="","",'Patient Admission Report'!B1383),"")</f>
        <v/>
      </c>
      <c r="H1388" s="68" t="str">
        <f>IFERROR(IF('Patient Admission Report'!C1383="","",'Patient Admission Report'!C1383),"")</f>
        <v/>
      </c>
      <c r="I1388" s="77" t="str">
        <f>IFERROR(IF('Patient Admission Report'!D1383="","",'Patient Admission Report'!D1383),"")</f>
        <v/>
      </c>
      <c r="J1388" s="68" t="str">
        <f>IFERROR(IF('Patient Admission Report'!E1383="","",'Patient Admission Report'!E1383),"")</f>
        <v/>
      </c>
      <c r="K1388" s="68" t="str">
        <f>IFERROR(IF('Patient Admission Report'!F1383="","",'Patient Admission Report'!F1383),"")</f>
        <v/>
      </c>
      <c r="L1388" s="68" t="str">
        <f>IFERROR(IF('Patient Admission Report'!G1383="","",'Patient Admission Report'!G1383),"")</f>
        <v/>
      </c>
      <c r="M1388" s="68" t="str">
        <f>IFERROR(IF('Patient Admission Report'!I1383="","",'Patient Admission Report'!I1383),"")</f>
        <v/>
      </c>
      <c r="N1388" s="124"/>
      <c r="O1388" s="72"/>
      <c r="P1388" s="72"/>
      <c r="Q1388" s="73"/>
      <c r="R1388" s="72"/>
      <c r="S1388" s="72"/>
      <c r="T1388" s="73"/>
      <c r="U1388" s="69"/>
      <c r="V1388" s="69"/>
      <c r="W1388" s="69"/>
      <c r="X1388" s="139"/>
      <c r="Y1388" s="121"/>
      <c r="Z1388" s="143" t="str">
        <f>IFERROR(VLOOKUP('Care Companion Tracker'!$G1388,'Patient Discharge Report'!$B$11:$E$1048576,3,FALSE),"")</f>
        <v/>
      </c>
      <c r="AA1388" s="94" t="str">
        <f>IFERROR(VLOOKUP('Care Companion Tracker'!$G1388,'Patient Discharge Report'!$B$11:$E$1048576,4,FALSE),"")</f>
        <v/>
      </c>
      <c r="AB1388" s="182">
        <f>ROUND(IF('Care Companion Tracker'!$Z1388="",0,('Care Companion Tracker'!$Z1388-'Care Companion Tracker'!$F1388)),0)</f>
        <v>0</v>
      </c>
      <c r="AC1388" s="72"/>
      <c r="AD1388" s="95"/>
    </row>
    <row r="1389" spans="2:30">
      <c r="B1389" s="67">
        <f t="shared" si="42"/>
        <v>1374</v>
      </c>
      <c r="C1389" s="68" t="str">
        <f t="shared" si="43"/>
        <v>Hyderabad</v>
      </c>
      <c r="D1389" s="93" t="str">
        <f>IF(AND('Care Companion Tracker'!$U1389="", 'Care Companion Tracker'!$Z1389=""),"Class not attended", IF(AND('Care Companion Tracker'!$Z1389="",'Care Companion Tracker'!$U1389&lt;&gt;"",$K1389="Surgery",$W1389=""),"Practical Left", IF(AND('Care Companion Tracker'!$Z1389="",'Care Companion Tracker'!$U1389&lt;&gt;"",'Care Companion Tracker'!$K1389="Surgery",'Care Companion Tracker'!$Y1389=""),"Evaluation left",IF(OR(AND('Care Companion Tracker'!$Z1389&lt;&gt;"",'Care Companion Tracker'!$K1389="Surgery",'Care Companion Tracker'!$U1389&lt;&gt;"",'Care Companion Tracker'!$W1389&lt;&gt;"",'Care Companion Tracker'!$Y1389&lt;&gt;""),AND('Care Companion Tracker'!$Z1389&lt;&gt;"",'Care Companion Tracker'!$K1389="Procedure",'Care Companion Tracker'!$U1389&lt;&gt;""),AND('Care Companion Tracker'!$Z1389&lt;&gt;"",'Care Companion Tracker'!$K1389="Observation",'Care Companion Tracker'!$U1389&lt;&gt;"")),"Discharged &amp; completed",IF(AND('Care Companion Tracker'!$Z1389&lt;&gt;"",'Care Companion Tracker'!$U1389&lt;&gt;"",'Care Companion Tracker'!$W1389=""),"Discharged but no practical", IF(AND('Care Companion Tracker'!$Z1389&lt;&gt;"",'Care Companion Tracker'!$U1389&lt;&gt;"",'Care Companion Tracker'!$K1389="Surgery",'Care Companion Tracker'!$Y1389=""),"Discharged but no evaluation",IF(AND('Care Companion Tracker'!$Z1389&lt;&gt;"",'Care Companion Tracker'!$U1389=""),"Discharged but no class","Completed but not discharged")))))))</f>
        <v>Class not attended</v>
      </c>
      <c r="E1389" s="127" t="str">
        <f>IF(Table4[[#This Row],[DOA (DD/MM/YY)]]="","",TEXT(Table4[[#This Row],[DOA (DD/MM/YY)]],"mmm-yy"))</f>
        <v/>
      </c>
      <c r="F1389" s="150" t="str">
        <f>IF('Patient Admission Report'!H1384="","",'Patient Admission Report'!H1384)</f>
        <v/>
      </c>
      <c r="G1389" s="77" t="str">
        <f>IFERROR(IF('Patient Admission Report'!B1384="","",'Patient Admission Report'!B1384),"")</f>
        <v/>
      </c>
      <c r="H1389" s="68" t="str">
        <f>IFERROR(IF('Patient Admission Report'!C1384="","",'Patient Admission Report'!C1384),"")</f>
        <v/>
      </c>
      <c r="I1389" s="77" t="str">
        <f>IFERROR(IF('Patient Admission Report'!D1384="","",'Patient Admission Report'!D1384),"")</f>
        <v/>
      </c>
      <c r="J1389" s="68" t="str">
        <f>IFERROR(IF('Patient Admission Report'!E1384="","",'Patient Admission Report'!E1384),"")</f>
        <v/>
      </c>
      <c r="K1389" s="68" t="str">
        <f>IFERROR(IF('Patient Admission Report'!F1384="","",'Patient Admission Report'!F1384),"")</f>
        <v/>
      </c>
      <c r="L1389" s="68" t="str">
        <f>IFERROR(IF('Patient Admission Report'!G1384="","",'Patient Admission Report'!G1384),"")</f>
        <v/>
      </c>
      <c r="M1389" s="68" t="str">
        <f>IFERROR(IF('Patient Admission Report'!I1384="","",'Patient Admission Report'!I1384),"")</f>
        <v/>
      </c>
      <c r="N1389" s="124"/>
      <c r="O1389" s="72"/>
      <c r="P1389" s="72"/>
      <c r="Q1389" s="73"/>
      <c r="R1389" s="72"/>
      <c r="S1389" s="72"/>
      <c r="T1389" s="73"/>
      <c r="U1389" s="69"/>
      <c r="V1389" s="69"/>
      <c r="W1389" s="69"/>
      <c r="X1389" s="139"/>
      <c r="Y1389" s="121"/>
      <c r="Z1389" s="143" t="str">
        <f>IFERROR(VLOOKUP('Care Companion Tracker'!$G1389,'Patient Discharge Report'!$B$11:$E$1048576,3,FALSE),"")</f>
        <v/>
      </c>
      <c r="AA1389" s="94" t="str">
        <f>IFERROR(VLOOKUP('Care Companion Tracker'!$G1389,'Patient Discharge Report'!$B$11:$E$1048576,4,FALSE),"")</f>
        <v/>
      </c>
      <c r="AB1389" s="182">
        <f>ROUND(IF('Care Companion Tracker'!$Z1389="",0,('Care Companion Tracker'!$Z1389-'Care Companion Tracker'!$F1389)),0)</f>
        <v>0</v>
      </c>
      <c r="AC1389" s="72"/>
      <c r="AD1389" s="95"/>
    </row>
    <row r="1390" spans="2:30">
      <c r="B1390" s="67">
        <f t="shared" si="42"/>
        <v>1375</v>
      </c>
      <c r="C1390" s="68" t="str">
        <f t="shared" si="43"/>
        <v>Hyderabad</v>
      </c>
      <c r="D1390" s="93" t="str">
        <f>IF(AND('Care Companion Tracker'!$U1390="", 'Care Companion Tracker'!$Z1390=""),"Class not attended", IF(AND('Care Companion Tracker'!$Z1390="",'Care Companion Tracker'!$U1390&lt;&gt;"",$K1390="Surgery",$W1390=""),"Practical Left", IF(AND('Care Companion Tracker'!$Z1390="",'Care Companion Tracker'!$U1390&lt;&gt;"",'Care Companion Tracker'!$K1390="Surgery",'Care Companion Tracker'!$Y1390=""),"Evaluation left",IF(OR(AND('Care Companion Tracker'!$Z1390&lt;&gt;"",'Care Companion Tracker'!$K1390="Surgery",'Care Companion Tracker'!$U1390&lt;&gt;"",'Care Companion Tracker'!$W1390&lt;&gt;"",'Care Companion Tracker'!$Y1390&lt;&gt;""),AND('Care Companion Tracker'!$Z1390&lt;&gt;"",'Care Companion Tracker'!$K1390="Procedure",'Care Companion Tracker'!$U1390&lt;&gt;""),AND('Care Companion Tracker'!$Z1390&lt;&gt;"",'Care Companion Tracker'!$K1390="Observation",'Care Companion Tracker'!$U1390&lt;&gt;"")),"Discharged &amp; completed",IF(AND('Care Companion Tracker'!$Z1390&lt;&gt;"",'Care Companion Tracker'!$U1390&lt;&gt;"",'Care Companion Tracker'!$W1390=""),"Discharged but no practical", IF(AND('Care Companion Tracker'!$Z1390&lt;&gt;"",'Care Companion Tracker'!$U1390&lt;&gt;"",'Care Companion Tracker'!$K1390="Surgery",'Care Companion Tracker'!$Y1390=""),"Discharged but no evaluation",IF(AND('Care Companion Tracker'!$Z1390&lt;&gt;"",'Care Companion Tracker'!$U1390=""),"Discharged but no class","Completed but not discharged")))))))</f>
        <v>Class not attended</v>
      </c>
      <c r="E1390" s="127" t="str">
        <f>IF(Table4[[#This Row],[DOA (DD/MM/YY)]]="","",TEXT(Table4[[#This Row],[DOA (DD/MM/YY)]],"mmm-yy"))</f>
        <v/>
      </c>
      <c r="F1390" s="150" t="str">
        <f>IF('Patient Admission Report'!H1385="","",'Patient Admission Report'!H1385)</f>
        <v/>
      </c>
      <c r="G1390" s="77" t="str">
        <f>IFERROR(IF('Patient Admission Report'!B1385="","",'Patient Admission Report'!B1385),"")</f>
        <v/>
      </c>
      <c r="H1390" s="68" t="str">
        <f>IFERROR(IF('Patient Admission Report'!C1385="","",'Patient Admission Report'!C1385),"")</f>
        <v/>
      </c>
      <c r="I1390" s="77" t="str">
        <f>IFERROR(IF('Patient Admission Report'!D1385="","",'Patient Admission Report'!D1385),"")</f>
        <v/>
      </c>
      <c r="J1390" s="68" t="str">
        <f>IFERROR(IF('Patient Admission Report'!E1385="","",'Patient Admission Report'!E1385),"")</f>
        <v/>
      </c>
      <c r="K1390" s="68" t="str">
        <f>IFERROR(IF('Patient Admission Report'!F1385="","",'Patient Admission Report'!F1385),"")</f>
        <v/>
      </c>
      <c r="L1390" s="68" t="str">
        <f>IFERROR(IF('Patient Admission Report'!G1385="","",'Patient Admission Report'!G1385),"")</f>
        <v/>
      </c>
      <c r="M1390" s="68" t="str">
        <f>IFERROR(IF('Patient Admission Report'!I1385="","",'Patient Admission Report'!I1385),"")</f>
        <v/>
      </c>
      <c r="N1390" s="124"/>
      <c r="O1390" s="72"/>
      <c r="P1390" s="72"/>
      <c r="Q1390" s="73"/>
      <c r="R1390" s="72"/>
      <c r="S1390" s="72"/>
      <c r="T1390" s="73"/>
      <c r="U1390" s="69"/>
      <c r="V1390" s="69"/>
      <c r="W1390" s="69"/>
      <c r="X1390" s="139"/>
      <c r="Y1390" s="121"/>
      <c r="Z1390" s="143" t="str">
        <f>IFERROR(VLOOKUP('Care Companion Tracker'!$G1390,'Patient Discharge Report'!$B$11:$E$1048576,3,FALSE),"")</f>
        <v/>
      </c>
      <c r="AA1390" s="94" t="str">
        <f>IFERROR(VLOOKUP('Care Companion Tracker'!$G1390,'Patient Discharge Report'!$B$11:$E$1048576,4,FALSE),"")</f>
        <v/>
      </c>
      <c r="AB1390" s="182">
        <f>ROUND(IF('Care Companion Tracker'!$Z1390="",0,('Care Companion Tracker'!$Z1390-'Care Companion Tracker'!$F1390)),0)</f>
        <v>0</v>
      </c>
      <c r="AC1390" s="72"/>
      <c r="AD1390" s="95"/>
    </row>
    <row r="1391" spans="2:30">
      <c r="B1391" s="67">
        <f t="shared" si="42"/>
        <v>1376</v>
      </c>
      <c r="C1391" s="68" t="str">
        <f t="shared" si="43"/>
        <v>Hyderabad</v>
      </c>
      <c r="D1391" s="93" t="str">
        <f>IF(AND('Care Companion Tracker'!$U1391="", 'Care Companion Tracker'!$Z1391=""),"Class not attended", IF(AND('Care Companion Tracker'!$Z1391="",'Care Companion Tracker'!$U1391&lt;&gt;"",$K1391="Surgery",$W1391=""),"Practical Left", IF(AND('Care Companion Tracker'!$Z1391="",'Care Companion Tracker'!$U1391&lt;&gt;"",'Care Companion Tracker'!$K1391="Surgery",'Care Companion Tracker'!$Y1391=""),"Evaluation left",IF(OR(AND('Care Companion Tracker'!$Z1391&lt;&gt;"",'Care Companion Tracker'!$K1391="Surgery",'Care Companion Tracker'!$U1391&lt;&gt;"",'Care Companion Tracker'!$W1391&lt;&gt;"",'Care Companion Tracker'!$Y1391&lt;&gt;""),AND('Care Companion Tracker'!$Z1391&lt;&gt;"",'Care Companion Tracker'!$K1391="Procedure",'Care Companion Tracker'!$U1391&lt;&gt;""),AND('Care Companion Tracker'!$Z1391&lt;&gt;"",'Care Companion Tracker'!$K1391="Observation",'Care Companion Tracker'!$U1391&lt;&gt;"")),"Discharged &amp; completed",IF(AND('Care Companion Tracker'!$Z1391&lt;&gt;"",'Care Companion Tracker'!$U1391&lt;&gt;"",'Care Companion Tracker'!$W1391=""),"Discharged but no practical", IF(AND('Care Companion Tracker'!$Z1391&lt;&gt;"",'Care Companion Tracker'!$U1391&lt;&gt;"",'Care Companion Tracker'!$K1391="Surgery",'Care Companion Tracker'!$Y1391=""),"Discharged but no evaluation",IF(AND('Care Companion Tracker'!$Z1391&lt;&gt;"",'Care Companion Tracker'!$U1391=""),"Discharged but no class","Completed but not discharged")))))))</f>
        <v>Class not attended</v>
      </c>
      <c r="E1391" s="127" t="str">
        <f>IF(Table4[[#This Row],[DOA (DD/MM/YY)]]="","",TEXT(Table4[[#This Row],[DOA (DD/MM/YY)]],"mmm-yy"))</f>
        <v/>
      </c>
      <c r="F1391" s="150" t="str">
        <f>IF('Patient Admission Report'!H1386="","",'Patient Admission Report'!H1386)</f>
        <v/>
      </c>
      <c r="G1391" s="77" t="str">
        <f>IFERROR(IF('Patient Admission Report'!B1386="","",'Patient Admission Report'!B1386),"")</f>
        <v/>
      </c>
      <c r="H1391" s="68" t="str">
        <f>IFERROR(IF('Patient Admission Report'!C1386="","",'Patient Admission Report'!C1386),"")</f>
        <v/>
      </c>
      <c r="I1391" s="77" t="str">
        <f>IFERROR(IF('Patient Admission Report'!D1386="","",'Patient Admission Report'!D1386),"")</f>
        <v/>
      </c>
      <c r="J1391" s="68" t="str">
        <f>IFERROR(IF('Patient Admission Report'!E1386="","",'Patient Admission Report'!E1386),"")</f>
        <v/>
      </c>
      <c r="K1391" s="68" t="str">
        <f>IFERROR(IF('Patient Admission Report'!F1386="","",'Patient Admission Report'!F1386),"")</f>
        <v/>
      </c>
      <c r="L1391" s="68" t="str">
        <f>IFERROR(IF('Patient Admission Report'!G1386="","",'Patient Admission Report'!G1386),"")</f>
        <v/>
      </c>
      <c r="M1391" s="68" t="str">
        <f>IFERROR(IF('Patient Admission Report'!I1386="","",'Patient Admission Report'!I1386),"")</f>
        <v/>
      </c>
      <c r="N1391" s="124"/>
      <c r="O1391" s="72"/>
      <c r="P1391" s="72"/>
      <c r="Q1391" s="73"/>
      <c r="R1391" s="72"/>
      <c r="S1391" s="72"/>
      <c r="T1391" s="73"/>
      <c r="U1391" s="69"/>
      <c r="V1391" s="69"/>
      <c r="W1391" s="69"/>
      <c r="X1391" s="139"/>
      <c r="Y1391" s="121"/>
      <c r="Z1391" s="143" t="str">
        <f>IFERROR(VLOOKUP('Care Companion Tracker'!$G1391,'Patient Discharge Report'!$B$11:$E$1048576,3,FALSE),"")</f>
        <v/>
      </c>
      <c r="AA1391" s="94" t="str">
        <f>IFERROR(VLOOKUP('Care Companion Tracker'!$G1391,'Patient Discharge Report'!$B$11:$E$1048576,4,FALSE),"")</f>
        <v/>
      </c>
      <c r="AB1391" s="182">
        <f>ROUND(IF('Care Companion Tracker'!$Z1391="",0,('Care Companion Tracker'!$Z1391-'Care Companion Tracker'!$F1391)),0)</f>
        <v>0</v>
      </c>
      <c r="AC1391" s="72"/>
      <c r="AD1391" s="95"/>
    </row>
    <row r="1392" spans="2:30">
      <c r="B1392" s="67">
        <f t="shared" si="42"/>
        <v>1377</v>
      </c>
      <c r="C1392" s="68" t="str">
        <f t="shared" si="43"/>
        <v>Hyderabad</v>
      </c>
      <c r="D1392" s="93" t="str">
        <f>IF(AND('Care Companion Tracker'!$U1392="", 'Care Companion Tracker'!$Z1392=""),"Class not attended", IF(AND('Care Companion Tracker'!$Z1392="",'Care Companion Tracker'!$U1392&lt;&gt;"",$K1392="Surgery",$W1392=""),"Practical Left", IF(AND('Care Companion Tracker'!$Z1392="",'Care Companion Tracker'!$U1392&lt;&gt;"",'Care Companion Tracker'!$K1392="Surgery",'Care Companion Tracker'!$Y1392=""),"Evaluation left",IF(OR(AND('Care Companion Tracker'!$Z1392&lt;&gt;"",'Care Companion Tracker'!$K1392="Surgery",'Care Companion Tracker'!$U1392&lt;&gt;"",'Care Companion Tracker'!$W1392&lt;&gt;"",'Care Companion Tracker'!$Y1392&lt;&gt;""),AND('Care Companion Tracker'!$Z1392&lt;&gt;"",'Care Companion Tracker'!$K1392="Procedure",'Care Companion Tracker'!$U1392&lt;&gt;""),AND('Care Companion Tracker'!$Z1392&lt;&gt;"",'Care Companion Tracker'!$K1392="Observation",'Care Companion Tracker'!$U1392&lt;&gt;"")),"Discharged &amp; completed",IF(AND('Care Companion Tracker'!$Z1392&lt;&gt;"",'Care Companion Tracker'!$U1392&lt;&gt;"",'Care Companion Tracker'!$W1392=""),"Discharged but no practical", IF(AND('Care Companion Tracker'!$Z1392&lt;&gt;"",'Care Companion Tracker'!$U1392&lt;&gt;"",'Care Companion Tracker'!$K1392="Surgery",'Care Companion Tracker'!$Y1392=""),"Discharged but no evaluation",IF(AND('Care Companion Tracker'!$Z1392&lt;&gt;"",'Care Companion Tracker'!$U1392=""),"Discharged but no class","Completed but not discharged")))))))</f>
        <v>Class not attended</v>
      </c>
      <c r="E1392" s="127" t="str">
        <f>IF(Table4[[#This Row],[DOA (DD/MM/YY)]]="","",TEXT(Table4[[#This Row],[DOA (DD/MM/YY)]],"mmm-yy"))</f>
        <v/>
      </c>
      <c r="F1392" s="150" t="str">
        <f>IF('Patient Admission Report'!H1387="","",'Patient Admission Report'!H1387)</f>
        <v/>
      </c>
      <c r="G1392" s="77" t="str">
        <f>IFERROR(IF('Patient Admission Report'!B1387="","",'Patient Admission Report'!B1387),"")</f>
        <v/>
      </c>
      <c r="H1392" s="68" t="str">
        <f>IFERROR(IF('Patient Admission Report'!C1387="","",'Patient Admission Report'!C1387),"")</f>
        <v/>
      </c>
      <c r="I1392" s="77" t="str">
        <f>IFERROR(IF('Patient Admission Report'!D1387="","",'Patient Admission Report'!D1387),"")</f>
        <v/>
      </c>
      <c r="J1392" s="68" t="str">
        <f>IFERROR(IF('Patient Admission Report'!E1387="","",'Patient Admission Report'!E1387),"")</f>
        <v/>
      </c>
      <c r="K1392" s="68" t="str">
        <f>IFERROR(IF('Patient Admission Report'!F1387="","",'Patient Admission Report'!F1387),"")</f>
        <v/>
      </c>
      <c r="L1392" s="68" t="str">
        <f>IFERROR(IF('Patient Admission Report'!G1387="","",'Patient Admission Report'!G1387),"")</f>
        <v/>
      </c>
      <c r="M1392" s="68" t="str">
        <f>IFERROR(IF('Patient Admission Report'!I1387="","",'Patient Admission Report'!I1387),"")</f>
        <v/>
      </c>
      <c r="N1392" s="124"/>
      <c r="O1392" s="72"/>
      <c r="P1392" s="72"/>
      <c r="Q1392" s="73"/>
      <c r="R1392" s="72"/>
      <c r="S1392" s="72"/>
      <c r="T1392" s="73"/>
      <c r="U1392" s="69"/>
      <c r="V1392" s="69"/>
      <c r="W1392" s="69"/>
      <c r="X1392" s="139"/>
      <c r="Y1392" s="121"/>
      <c r="Z1392" s="143" t="str">
        <f>IFERROR(VLOOKUP('Care Companion Tracker'!$G1392,'Patient Discharge Report'!$B$11:$E$1048576,3,FALSE),"")</f>
        <v/>
      </c>
      <c r="AA1392" s="94" t="str">
        <f>IFERROR(VLOOKUP('Care Companion Tracker'!$G1392,'Patient Discharge Report'!$B$11:$E$1048576,4,FALSE),"")</f>
        <v/>
      </c>
      <c r="AB1392" s="182">
        <f>ROUND(IF('Care Companion Tracker'!$Z1392="",0,('Care Companion Tracker'!$Z1392-'Care Companion Tracker'!$F1392)),0)</f>
        <v>0</v>
      </c>
      <c r="AC1392" s="72"/>
      <c r="AD1392" s="95"/>
    </row>
    <row r="1393" spans="2:30">
      <c r="B1393" s="67">
        <f t="shared" si="42"/>
        <v>1378</v>
      </c>
      <c r="C1393" s="68" t="str">
        <f t="shared" si="43"/>
        <v>Hyderabad</v>
      </c>
      <c r="D1393" s="93" t="str">
        <f>IF(AND('Care Companion Tracker'!$U1393="", 'Care Companion Tracker'!$Z1393=""),"Class not attended", IF(AND('Care Companion Tracker'!$Z1393="",'Care Companion Tracker'!$U1393&lt;&gt;"",$K1393="Surgery",$W1393=""),"Practical Left", IF(AND('Care Companion Tracker'!$Z1393="",'Care Companion Tracker'!$U1393&lt;&gt;"",'Care Companion Tracker'!$K1393="Surgery",'Care Companion Tracker'!$Y1393=""),"Evaluation left",IF(OR(AND('Care Companion Tracker'!$Z1393&lt;&gt;"",'Care Companion Tracker'!$K1393="Surgery",'Care Companion Tracker'!$U1393&lt;&gt;"",'Care Companion Tracker'!$W1393&lt;&gt;"",'Care Companion Tracker'!$Y1393&lt;&gt;""),AND('Care Companion Tracker'!$Z1393&lt;&gt;"",'Care Companion Tracker'!$K1393="Procedure",'Care Companion Tracker'!$U1393&lt;&gt;""),AND('Care Companion Tracker'!$Z1393&lt;&gt;"",'Care Companion Tracker'!$K1393="Observation",'Care Companion Tracker'!$U1393&lt;&gt;"")),"Discharged &amp; completed",IF(AND('Care Companion Tracker'!$Z1393&lt;&gt;"",'Care Companion Tracker'!$U1393&lt;&gt;"",'Care Companion Tracker'!$W1393=""),"Discharged but no practical", IF(AND('Care Companion Tracker'!$Z1393&lt;&gt;"",'Care Companion Tracker'!$U1393&lt;&gt;"",'Care Companion Tracker'!$K1393="Surgery",'Care Companion Tracker'!$Y1393=""),"Discharged but no evaluation",IF(AND('Care Companion Tracker'!$Z1393&lt;&gt;"",'Care Companion Tracker'!$U1393=""),"Discharged but no class","Completed but not discharged")))))))</f>
        <v>Class not attended</v>
      </c>
      <c r="E1393" s="127" t="str">
        <f>IF(Table4[[#This Row],[DOA (DD/MM/YY)]]="","",TEXT(Table4[[#This Row],[DOA (DD/MM/YY)]],"mmm-yy"))</f>
        <v/>
      </c>
      <c r="F1393" s="150" t="str">
        <f>IF('Patient Admission Report'!H1388="","",'Patient Admission Report'!H1388)</f>
        <v/>
      </c>
      <c r="G1393" s="77" t="str">
        <f>IFERROR(IF('Patient Admission Report'!B1388="","",'Patient Admission Report'!B1388),"")</f>
        <v/>
      </c>
      <c r="H1393" s="68" t="str">
        <f>IFERROR(IF('Patient Admission Report'!C1388="","",'Patient Admission Report'!C1388),"")</f>
        <v/>
      </c>
      <c r="I1393" s="77" t="str">
        <f>IFERROR(IF('Patient Admission Report'!D1388="","",'Patient Admission Report'!D1388),"")</f>
        <v/>
      </c>
      <c r="J1393" s="68" t="str">
        <f>IFERROR(IF('Patient Admission Report'!E1388="","",'Patient Admission Report'!E1388),"")</f>
        <v/>
      </c>
      <c r="K1393" s="68" t="str">
        <f>IFERROR(IF('Patient Admission Report'!F1388="","",'Patient Admission Report'!F1388),"")</f>
        <v/>
      </c>
      <c r="L1393" s="68" t="str">
        <f>IFERROR(IF('Patient Admission Report'!G1388="","",'Patient Admission Report'!G1388),"")</f>
        <v/>
      </c>
      <c r="M1393" s="68" t="str">
        <f>IFERROR(IF('Patient Admission Report'!I1388="","",'Patient Admission Report'!I1388),"")</f>
        <v/>
      </c>
      <c r="N1393" s="124"/>
      <c r="O1393" s="72"/>
      <c r="P1393" s="72"/>
      <c r="Q1393" s="73"/>
      <c r="R1393" s="72"/>
      <c r="S1393" s="72"/>
      <c r="T1393" s="73"/>
      <c r="U1393" s="69"/>
      <c r="V1393" s="69"/>
      <c r="W1393" s="69"/>
      <c r="X1393" s="139"/>
      <c r="Y1393" s="121"/>
      <c r="Z1393" s="143" t="str">
        <f>IFERROR(VLOOKUP('Care Companion Tracker'!$G1393,'Patient Discharge Report'!$B$11:$E$1048576,3,FALSE),"")</f>
        <v/>
      </c>
      <c r="AA1393" s="94" t="str">
        <f>IFERROR(VLOOKUP('Care Companion Tracker'!$G1393,'Patient Discharge Report'!$B$11:$E$1048576,4,FALSE),"")</f>
        <v/>
      </c>
      <c r="AB1393" s="182">
        <f>ROUND(IF('Care Companion Tracker'!$Z1393="",0,('Care Companion Tracker'!$Z1393-'Care Companion Tracker'!$F1393)),0)</f>
        <v>0</v>
      </c>
      <c r="AC1393" s="72"/>
      <c r="AD1393" s="95"/>
    </row>
    <row r="1394" spans="2:30">
      <c r="B1394" s="67">
        <f t="shared" si="42"/>
        <v>1379</v>
      </c>
      <c r="C1394" s="68" t="str">
        <f t="shared" si="43"/>
        <v>Hyderabad</v>
      </c>
      <c r="D1394" s="93" t="str">
        <f>IF(AND('Care Companion Tracker'!$U1394="", 'Care Companion Tracker'!$Z1394=""),"Class not attended", IF(AND('Care Companion Tracker'!$Z1394="",'Care Companion Tracker'!$U1394&lt;&gt;"",$K1394="Surgery",$W1394=""),"Practical Left", IF(AND('Care Companion Tracker'!$Z1394="",'Care Companion Tracker'!$U1394&lt;&gt;"",'Care Companion Tracker'!$K1394="Surgery",'Care Companion Tracker'!$Y1394=""),"Evaluation left",IF(OR(AND('Care Companion Tracker'!$Z1394&lt;&gt;"",'Care Companion Tracker'!$K1394="Surgery",'Care Companion Tracker'!$U1394&lt;&gt;"",'Care Companion Tracker'!$W1394&lt;&gt;"",'Care Companion Tracker'!$Y1394&lt;&gt;""),AND('Care Companion Tracker'!$Z1394&lt;&gt;"",'Care Companion Tracker'!$K1394="Procedure",'Care Companion Tracker'!$U1394&lt;&gt;""),AND('Care Companion Tracker'!$Z1394&lt;&gt;"",'Care Companion Tracker'!$K1394="Observation",'Care Companion Tracker'!$U1394&lt;&gt;"")),"Discharged &amp; completed",IF(AND('Care Companion Tracker'!$Z1394&lt;&gt;"",'Care Companion Tracker'!$U1394&lt;&gt;"",'Care Companion Tracker'!$W1394=""),"Discharged but no practical", IF(AND('Care Companion Tracker'!$Z1394&lt;&gt;"",'Care Companion Tracker'!$U1394&lt;&gt;"",'Care Companion Tracker'!$K1394="Surgery",'Care Companion Tracker'!$Y1394=""),"Discharged but no evaluation",IF(AND('Care Companion Tracker'!$Z1394&lt;&gt;"",'Care Companion Tracker'!$U1394=""),"Discharged but no class","Completed but not discharged")))))))</f>
        <v>Class not attended</v>
      </c>
      <c r="E1394" s="127" t="str">
        <f>IF(Table4[[#This Row],[DOA (DD/MM/YY)]]="","",TEXT(Table4[[#This Row],[DOA (DD/MM/YY)]],"mmm-yy"))</f>
        <v/>
      </c>
      <c r="F1394" s="150" t="str">
        <f>IF('Patient Admission Report'!H1389="","",'Patient Admission Report'!H1389)</f>
        <v/>
      </c>
      <c r="G1394" s="77" t="str">
        <f>IFERROR(IF('Patient Admission Report'!B1389="","",'Patient Admission Report'!B1389),"")</f>
        <v/>
      </c>
      <c r="H1394" s="68" t="str">
        <f>IFERROR(IF('Patient Admission Report'!C1389="","",'Patient Admission Report'!C1389),"")</f>
        <v/>
      </c>
      <c r="I1394" s="77" t="str">
        <f>IFERROR(IF('Patient Admission Report'!D1389="","",'Patient Admission Report'!D1389),"")</f>
        <v/>
      </c>
      <c r="J1394" s="68" t="str">
        <f>IFERROR(IF('Patient Admission Report'!E1389="","",'Patient Admission Report'!E1389),"")</f>
        <v/>
      </c>
      <c r="K1394" s="68" t="str">
        <f>IFERROR(IF('Patient Admission Report'!F1389="","",'Patient Admission Report'!F1389),"")</f>
        <v/>
      </c>
      <c r="L1394" s="68" t="str">
        <f>IFERROR(IF('Patient Admission Report'!G1389="","",'Patient Admission Report'!G1389),"")</f>
        <v/>
      </c>
      <c r="M1394" s="68" t="str">
        <f>IFERROR(IF('Patient Admission Report'!I1389="","",'Patient Admission Report'!I1389),"")</f>
        <v/>
      </c>
      <c r="N1394" s="124"/>
      <c r="O1394" s="72"/>
      <c r="P1394" s="72"/>
      <c r="Q1394" s="73"/>
      <c r="R1394" s="72"/>
      <c r="S1394" s="72"/>
      <c r="T1394" s="73"/>
      <c r="U1394" s="69"/>
      <c r="V1394" s="69"/>
      <c r="W1394" s="69"/>
      <c r="X1394" s="139"/>
      <c r="Y1394" s="121"/>
      <c r="Z1394" s="143" t="str">
        <f>IFERROR(VLOOKUP('Care Companion Tracker'!$G1394,'Patient Discharge Report'!$B$11:$E$1048576,3,FALSE),"")</f>
        <v/>
      </c>
      <c r="AA1394" s="94" t="str">
        <f>IFERROR(VLOOKUP('Care Companion Tracker'!$G1394,'Patient Discharge Report'!$B$11:$E$1048576,4,FALSE),"")</f>
        <v/>
      </c>
      <c r="AB1394" s="182">
        <f>ROUND(IF('Care Companion Tracker'!$Z1394="",0,('Care Companion Tracker'!$Z1394-'Care Companion Tracker'!$F1394)),0)</f>
        <v>0</v>
      </c>
      <c r="AC1394" s="72"/>
      <c r="AD1394" s="95"/>
    </row>
    <row r="1395" spans="2:30">
      <c r="B1395" s="67">
        <f t="shared" si="42"/>
        <v>1380</v>
      </c>
      <c r="C1395" s="68" t="str">
        <f t="shared" si="43"/>
        <v>Hyderabad</v>
      </c>
      <c r="D1395" s="93" t="str">
        <f>IF(AND('Care Companion Tracker'!$U1395="", 'Care Companion Tracker'!$Z1395=""),"Class not attended", IF(AND('Care Companion Tracker'!$Z1395="",'Care Companion Tracker'!$U1395&lt;&gt;"",$K1395="Surgery",$W1395=""),"Practical Left", IF(AND('Care Companion Tracker'!$Z1395="",'Care Companion Tracker'!$U1395&lt;&gt;"",'Care Companion Tracker'!$K1395="Surgery",'Care Companion Tracker'!$Y1395=""),"Evaluation left",IF(OR(AND('Care Companion Tracker'!$Z1395&lt;&gt;"",'Care Companion Tracker'!$K1395="Surgery",'Care Companion Tracker'!$U1395&lt;&gt;"",'Care Companion Tracker'!$W1395&lt;&gt;"",'Care Companion Tracker'!$Y1395&lt;&gt;""),AND('Care Companion Tracker'!$Z1395&lt;&gt;"",'Care Companion Tracker'!$K1395="Procedure",'Care Companion Tracker'!$U1395&lt;&gt;""),AND('Care Companion Tracker'!$Z1395&lt;&gt;"",'Care Companion Tracker'!$K1395="Observation",'Care Companion Tracker'!$U1395&lt;&gt;"")),"Discharged &amp; completed",IF(AND('Care Companion Tracker'!$Z1395&lt;&gt;"",'Care Companion Tracker'!$U1395&lt;&gt;"",'Care Companion Tracker'!$W1395=""),"Discharged but no practical", IF(AND('Care Companion Tracker'!$Z1395&lt;&gt;"",'Care Companion Tracker'!$U1395&lt;&gt;"",'Care Companion Tracker'!$K1395="Surgery",'Care Companion Tracker'!$Y1395=""),"Discharged but no evaluation",IF(AND('Care Companion Tracker'!$Z1395&lt;&gt;"",'Care Companion Tracker'!$U1395=""),"Discharged but no class","Completed but not discharged")))))))</f>
        <v>Class not attended</v>
      </c>
      <c r="E1395" s="127" t="str">
        <f>IF(Table4[[#This Row],[DOA (DD/MM/YY)]]="","",TEXT(Table4[[#This Row],[DOA (DD/MM/YY)]],"mmm-yy"))</f>
        <v/>
      </c>
      <c r="F1395" s="150" t="str">
        <f>IF('Patient Admission Report'!H1390="","",'Patient Admission Report'!H1390)</f>
        <v/>
      </c>
      <c r="G1395" s="77" t="str">
        <f>IFERROR(IF('Patient Admission Report'!B1390="","",'Patient Admission Report'!B1390),"")</f>
        <v/>
      </c>
      <c r="H1395" s="68" t="str">
        <f>IFERROR(IF('Patient Admission Report'!C1390="","",'Patient Admission Report'!C1390),"")</f>
        <v/>
      </c>
      <c r="I1395" s="77" t="str">
        <f>IFERROR(IF('Patient Admission Report'!D1390="","",'Patient Admission Report'!D1390),"")</f>
        <v/>
      </c>
      <c r="J1395" s="68" t="str">
        <f>IFERROR(IF('Patient Admission Report'!E1390="","",'Patient Admission Report'!E1390),"")</f>
        <v/>
      </c>
      <c r="K1395" s="68" t="str">
        <f>IFERROR(IF('Patient Admission Report'!F1390="","",'Patient Admission Report'!F1390),"")</f>
        <v/>
      </c>
      <c r="L1395" s="68" t="str">
        <f>IFERROR(IF('Patient Admission Report'!G1390="","",'Patient Admission Report'!G1390),"")</f>
        <v/>
      </c>
      <c r="M1395" s="68" t="str">
        <f>IFERROR(IF('Patient Admission Report'!I1390="","",'Patient Admission Report'!I1390),"")</f>
        <v/>
      </c>
      <c r="N1395" s="124"/>
      <c r="O1395" s="72"/>
      <c r="P1395" s="72"/>
      <c r="Q1395" s="73"/>
      <c r="R1395" s="72"/>
      <c r="S1395" s="72"/>
      <c r="T1395" s="73"/>
      <c r="U1395" s="69"/>
      <c r="V1395" s="69"/>
      <c r="W1395" s="69"/>
      <c r="X1395" s="139"/>
      <c r="Y1395" s="121"/>
      <c r="Z1395" s="143" t="str">
        <f>IFERROR(VLOOKUP('Care Companion Tracker'!$G1395,'Patient Discharge Report'!$B$11:$E$1048576,3,FALSE),"")</f>
        <v/>
      </c>
      <c r="AA1395" s="94" t="str">
        <f>IFERROR(VLOOKUP('Care Companion Tracker'!$G1395,'Patient Discharge Report'!$B$11:$E$1048576,4,FALSE),"")</f>
        <v/>
      </c>
      <c r="AB1395" s="182">
        <f>ROUND(IF('Care Companion Tracker'!$Z1395="",0,('Care Companion Tracker'!$Z1395-'Care Companion Tracker'!$F1395)),0)</f>
        <v>0</v>
      </c>
      <c r="AC1395" s="72"/>
      <c r="AD1395" s="95"/>
    </row>
    <row r="1396" spans="2:30">
      <c r="B1396" s="67">
        <f t="shared" si="42"/>
        <v>1381</v>
      </c>
      <c r="C1396" s="68" t="str">
        <f t="shared" si="43"/>
        <v>Hyderabad</v>
      </c>
      <c r="D1396" s="93" t="str">
        <f>IF(AND('Care Companion Tracker'!$U1396="", 'Care Companion Tracker'!$Z1396=""),"Class not attended", IF(AND('Care Companion Tracker'!$Z1396="",'Care Companion Tracker'!$U1396&lt;&gt;"",$K1396="Surgery",$W1396=""),"Practical Left", IF(AND('Care Companion Tracker'!$Z1396="",'Care Companion Tracker'!$U1396&lt;&gt;"",'Care Companion Tracker'!$K1396="Surgery",'Care Companion Tracker'!$Y1396=""),"Evaluation left",IF(OR(AND('Care Companion Tracker'!$Z1396&lt;&gt;"",'Care Companion Tracker'!$K1396="Surgery",'Care Companion Tracker'!$U1396&lt;&gt;"",'Care Companion Tracker'!$W1396&lt;&gt;"",'Care Companion Tracker'!$Y1396&lt;&gt;""),AND('Care Companion Tracker'!$Z1396&lt;&gt;"",'Care Companion Tracker'!$K1396="Procedure",'Care Companion Tracker'!$U1396&lt;&gt;""),AND('Care Companion Tracker'!$Z1396&lt;&gt;"",'Care Companion Tracker'!$K1396="Observation",'Care Companion Tracker'!$U1396&lt;&gt;"")),"Discharged &amp; completed",IF(AND('Care Companion Tracker'!$Z1396&lt;&gt;"",'Care Companion Tracker'!$U1396&lt;&gt;"",'Care Companion Tracker'!$W1396=""),"Discharged but no practical", IF(AND('Care Companion Tracker'!$Z1396&lt;&gt;"",'Care Companion Tracker'!$U1396&lt;&gt;"",'Care Companion Tracker'!$K1396="Surgery",'Care Companion Tracker'!$Y1396=""),"Discharged but no evaluation",IF(AND('Care Companion Tracker'!$Z1396&lt;&gt;"",'Care Companion Tracker'!$U1396=""),"Discharged but no class","Completed but not discharged")))))))</f>
        <v>Class not attended</v>
      </c>
      <c r="E1396" s="127" t="str">
        <f>IF(Table4[[#This Row],[DOA (DD/MM/YY)]]="","",TEXT(Table4[[#This Row],[DOA (DD/MM/YY)]],"mmm-yy"))</f>
        <v/>
      </c>
      <c r="F1396" s="150" t="str">
        <f>IF('Patient Admission Report'!H1391="","",'Patient Admission Report'!H1391)</f>
        <v/>
      </c>
      <c r="G1396" s="77" t="str">
        <f>IFERROR(IF('Patient Admission Report'!B1391="","",'Patient Admission Report'!B1391),"")</f>
        <v/>
      </c>
      <c r="H1396" s="68" t="str">
        <f>IFERROR(IF('Patient Admission Report'!C1391="","",'Patient Admission Report'!C1391),"")</f>
        <v/>
      </c>
      <c r="I1396" s="77" t="str">
        <f>IFERROR(IF('Patient Admission Report'!D1391="","",'Patient Admission Report'!D1391),"")</f>
        <v/>
      </c>
      <c r="J1396" s="68" t="str">
        <f>IFERROR(IF('Patient Admission Report'!E1391="","",'Patient Admission Report'!E1391),"")</f>
        <v/>
      </c>
      <c r="K1396" s="68" t="str">
        <f>IFERROR(IF('Patient Admission Report'!F1391="","",'Patient Admission Report'!F1391),"")</f>
        <v/>
      </c>
      <c r="L1396" s="68" t="str">
        <f>IFERROR(IF('Patient Admission Report'!G1391="","",'Patient Admission Report'!G1391),"")</f>
        <v/>
      </c>
      <c r="M1396" s="68" t="str">
        <f>IFERROR(IF('Patient Admission Report'!I1391="","",'Patient Admission Report'!I1391),"")</f>
        <v/>
      </c>
      <c r="N1396" s="124"/>
      <c r="O1396" s="72"/>
      <c r="P1396" s="72"/>
      <c r="Q1396" s="73"/>
      <c r="R1396" s="72"/>
      <c r="S1396" s="72"/>
      <c r="T1396" s="73"/>
      <c r="U1396" s="69"/>
      <c r="V1396" s="69"/>
      <c r="W1396" s="69"/>
      <c r="X1396" s="139"/>
      <c r="Y1396" s="121"/>
      <c r="Z1396" s="143" t="str">
        <f>IFERROR(VLOOKUP('Care Companion Tracker'!$G1396,'Patient Discharge Report'!$B$11:$E$1048576,3,FALSE),"")</f>
        <v/>
      </c>
      <c r="AA1396" s="94" t="str">
        <f>IFERROR(VLOOKUP('Care Companion Tracker'!$G1396,'Patient Discharge Report'!$B$11:$E$1048576,4,FALSE),"")</f>
        <v/>
      </c>
      <c r="AB1396" s="182">
        <f>ROUND(IF('Care Companion Tracker'!$Z1396="",0,('Care Companion Tracker'!$Z1396-'Care Companion Tracker'!$F1396)),0)</f>
        <v>0</v>
      </c>
      <c r="AC1396" s="72"/>
      <c r="AD1396" s="95"/>
    </row>
    <row r="1397" spans="2:30">
      <c r="B1397" s="67">
        <f t="shared" si="42"/>
        <v>1382</v>
      </c>
      <c r="C1397" s="68" t="str">
        <f t="shared" si="43"/>
        <v>Hyderabad</v>
      </c>
      <c r="D1397" s="93" t="str">
        <f>IF(AND('Care Companion Tracker'!$U1397="", 'Care Companion Tracker'!$Z1397=""),"Class not attended", IF(AND('Care Companion Tracker'!$Z1397="",'Care Companion Tracker'!$U1397&lt;&gt;"",$K1397="Surgery",$W1397=""),"Practical Left", IF(AND('Care Companion Tracker'!$Z1397="",'Care Companion Tracker'!$U1397&lt;&gt;"",'Care Companion Tracker'!$K1397="Surgery",'Care Companion Tracker'!$Y1397=""),"Evaluation left",IF(OR(AND('Care Companion Tracker'!$Z1397&lt;&gt;"",'Care Companion Tracker'!$K1397="Surgery",'Care Companion Tracker'!$U1397&lt;&gt;"",'Care Companion Tracker'!$W1397&lt;&gt;"",'Care Companion Tracker'!$Y1397&lt;&gt;""),AND('Care Companion Tracker'!$Z1397&lt;&gt;"",'Care Companion Tracker'!$K1397="Procedure",'Care Companion Tracker'!$U1397&lt;&gt;""),AND('Care Companion Tracker'!$Z1397&lt;&gt;"",'Care Companion Tracker'!$K1397="Observation",'Care Companion Tracker'!$U1397&lt;&gt;"")),"Discharged &amp; completed",IF(AND('Care Companion Tracker'!$Z1397&lt;&gt;"",'Care Companion Tracker'!$U1397&lt;&gt;"",'Care Companion Tracker'!$W1397=""),"Discharged but no practical", IF(AND('Care Companion Tracker'!$Z1397&lt;&gt;"",'Care Companion Tracker'!$U1397&lt;&gt;"",'Care Companion Tracker'!$K1397="Surgery",'Care Companion Tracker'!$Y1397=""),"Discharged but no evaluation",IF(AND('Care Companion Tracker'!$Z1397&lt;&gt;"",'Care Companion Tracker'!$U1397=""),"Discharged but no class","Completed but not discharged")))))))</f>
        <v>Class not attended</v>
      </c>
      <c r="E1397" s="127" t="str">
        <f>IF(Table4[[#This Row],[DOA (DD/MM/YY)]]="","",TEXT(Table4[[#This Row],[DOA (DD/MM/YY)]],"mmm-yy"))</f>
        <v/>
      </c>
      <c r="F1397" s="150" t="str">
        <f>IF('Patient Admission Report'!H1392="","",'Patient Admission Report'!H1392)</f>
        <v/>
      </c>
      <c r="G1397" s="77" t="str">
        <f>IFERROR(IF('Patient Admission Report'!B1392="","",'Patient Admission Report'!B1392),"")</f>
        <v/>
      </c>
      <c r="H1397" s="68" t="str">
        <f>IFERROR(IF('Patient Admission Report'!C1392="","",'Patient Admission Report'!C1392),"")</f>
        <v/>
      </c>
      <c r="I1397" s="77" t="str">
        <f>IFERROR(IF('Patient Admission Report'!D1392="","",'Patient Admission Report'!D1392),"")</f>
        <v/>
      </c>
      <c r="J1397" s="68" t="str">
        <f>IFERROR(IF('Patient Admission Report'!E1392="","",'Patient Admission Report'!E1392),"")</f>
        <v/>
      </c>
      <c r="K1397" s="68" t="str">
        <f>IFERROR(IF('Patient Admission Report'!F1392="","",'Patient Admission Report'!F1392),"")</f>
        <v/>
      </c>
      <c r="L1397" s="68" t="str">
        <f>IFERROR(IF('Patient Admission Report'!G1392="","",'Patient Admission Report'!G1392),"")</f>
        <v/>
      </c>
      <c r="M1397" s="68" t="str">
        <f>IFERROR(IF('Patient Admission Report'!I1392="","",'Patient Admission Report'!I1392),"")</f>
        <v/>
      </c>
      <c r="N1397" s="124"/>
      <c r="O1397" s="72"/>
      <c r="P1397" s="72"/>
      <c r="Q1397" s="73"/>
      <c r="R1397" s="72"/>
      <c r="S1397" s="72"/>
      <c r="T1397" s="73"/>
      <c r="U1397" s="69"/>
      <c r="V1397" s="69"/>
      <c r="W1397" s="69"/>
      <c r="X1397" s="139"/>
      <c r="Y1397" s="121"/>
      <c r="Z1397" s="143" t="str">
        <f>IFERROR(VLOOKUP('Care Companion Tracker'!$G1397,'Patient Discharge Report'!$B$11:$E$1048576,3,FALSE),"")</f>
        <v/>
      </c>
      <c r="AA1397" s="94" t="str">
        <f>IFERROR(VLOOKUP('Care Companion Tracker'!$G1397,'Patient Discharge Report'!$B$11:$E$1048576,4,FALSE),"")</f>
        <v/>
      </c>
      <c r="AB1397" s="182">
        <f>ROUND(IF('Care Companion Tracker'!$Z1397="",0,('Care Companion Tracker'!$Z1397-'Care Companion Tracker'!$F1397)),0)</f>
        <v>0</v>
      </c>
      <c r="AC1397" s="72"/>
      <c r="AD1397" s="95"/>
    </row>
    <row r="1398" spans="2:30">
      <c r="B1398" s="67">
        <f t="shared" si="42"/>
        <v>1383</v>
      </c>
      <c r="C1398" s="68" t="str">
        <f t="shared" si="43"/>
        <v>Hyderabad</v>
      </c>
      <c r="D1398" s="93" t="str">
        <f>IF(AND('Care Companion Tracker'!$U1398="", 'Care Companion Tracker'!$Z1398=""),"Class not attended", IF(AND('Care Companion Tracker'!$Z1398="",'Care Companion Tracker'!$U1398&lt;&gt;"",$K1398="Surgery",$W1398=""),"Practical Left", IF(AND('Care Companion Tracker'!$Z1398="",'Care Companion Tracker'!$U1398&lt;&gt;"",'Care Companion Tracker'!$K1398="Surgery",'Care Companion Tracker'!$Y1398=""),"Evaluation left",IF(OR(AND('Care Companion Tracker'!$Z1398&lt;&gt;"",'Care Companion Tracker'!$K1398="Surgery",'Care Companion Tracker'!$U1398&lt;&gt;"",'Care Companion Tracker'!$W1398&lt;&gt;"",'Care Companion Tracker'!$Y1398&lt;&gt;""),AND('Care Companion Tracker'!$Z1398&lt;&gt;"",'Care Companion Tracker'!$K1398="Procedure",'Care Companion Tracker'!$U1398&lt;&gt;""),AND('Care Companion Tracker'!$Z1398&lt;&gt;"",'Care Companion Tracker'!$K1398="Observation",'Care Companion Tracker'!$U1398&lt;&gt;"")),"Discharged &amp; completed",IF(AND('Care Companion Tracker'!$Z1398&lt;&gt;"",'Care Companion Tracker'!$U1398&lt;&gt;"",'Care Companion Tracker'!$W1398=""),"Discharged but no practical", IF(AND('Care Companion Tracker'!$Z1398&lt;&gt;"",'Care Companion Tracker'!$U1398&lt;&gt;"",'Care Companion Tracker'!$K1398="Surgery",'Care Companion Tracker'!$Y1398=""),"Discharged but no evaluation",IF(AND('Care Companion Tracker'!$Z1398&lt;&gt;"",'Care Companion Tracker'!$U1398=""),"Discharged but no class","Completed but not discharged")))))))</f>
        <v>Class not attended</v>
      </c>
      <c r="E1398" s="127" t="str">
        <f>IF(Table4[[#This Row],[DOA (DD/MM/YY)]]="","",TEXT(Table4[[#This Row],[DOA (DD/MM/YY)]],"mmm-yy"))</f>
        <v/>
      </c>
      <c r="F1398" s="150" t="str">
        <f>IF('Patient Admission Report'!H1393="","",'Patient Admission Report'!H1393)</f>
        <v/>
      </c>
      <c r="G1398" s="77" t="str">
        <f>IFERROR(IF('Patient Admission Report'!B1393="","",'Patient Admission Report'!B1393),"")</f>
        <v/>
      </c>
      <c r="H1398" s="70" t="str">
        <f>IFERROR(IF('Patient Admission Report'!C1393="","",'Patient Admission Report'!C1393),"")</f>
        <v/>
      </c>
      <c r="I1398" s="77" t="str">
        <f>IFERROR(IF('Patient Admission Report'!D1393="","",'Patient Admission Report'!D1393),"")</f>
        <v/>
      </c>
      <c r="J1398" s="70" t="str">
        <f>IFERROR(IF('Patient Admission Report'!E1393="","",'Patient Admission Report'!E1393),"")</f>
        <v/>
      </c>
      <c r="K1398" s="70" t="str">
        <f>IFERROR(IF('Patient Admission Report'!F1393="","",'Patient Admission Report'!F1393),"")</f>
        <v/>
      </c>
      <c r="L1398" s="70" t="str">
        <f>IFERROR(IF('Patient Admission Report'!G1393="","",'Patient Admission Report'!G1393),"")</f>
        <v/>
      </c>
      <c r="M1398" s="70" t="str">
        <f>IFERROR(IF('Patient Admission Report'!I1393="","",'Patient Admission Report'!I1393),"")</f>
        <v/>
      </c>
      <c r="N1398" s="124"/>
      <c r="O1398" s="72"/>
      <c r="P1398" s="72"/>
      <c r="Q1398" s="73"/>
      <c r="R1398" s="72"/>
      <c r="S1398" s="72"/>
      <c r="T1398" s="73"/>
      <c r="U1398" s="69"/>
      <c r="V1398" s="69"/>
      <c r="W1398" s="69"/>
      <c r="X1398" s="139"/>
      <c r="Y1398" s="121"/>
      <c r="Z1398" s="143" t="str">
        <f>IFERROR(VLOOKUP('Care Companion Tracker'!$G1398,'Patient Discharge Report'!$B$11:$E$1048576,3,FALSE),"")</f>
        <v/>
      </c>
      <c r="AA1398" s="94" t="str">
        <f>IFERROR(VLOOKUP('Care Companion Tracker'!$G1398,'Patient Discharge Report'!$B$11:$E$1048576,4,FALSE),"")</f>
        <v/>
      </c>
      <c r="AB1398" s="182">
        <f>ROUND(IF('Care Companion Tracker'!$Z1398="",0,('Care Companion Tracker'!$Z1398-'Care Companion Tracker'!$F1398)),0)</f>
        <v>0</v>
      </c>
      <c r="AC1398" s="72"/>
      <c r="AD1398" s="95"/>
    </row>
    <row r="1399" spans="2:30">
      <c r="B1399" s="67">
        <f t="shared" si="42"/>
        <v>1384</v>
      </c>
      <c r="C1399" s="68" t="str">
        <f t="shared" si="43"/>
        <v>Hyderabad</v>
      </c>
      <c r="D1399" s="93" t="str">
        <f>IF(AND('Care Companion Tracker'!$U1399="", 'Care Companion Tracker'!$Z1399=""),"Class not attended", IF(AND('Care Companion Tracker'!$Z1399="",'Care Companion Tracker'!$U1399&lt;&gt;"",$K1399="Surgery",$W1399=""),"Practical Left", IF(AND('Care Companion Tracker'!$Z1399="",'Care Companion Tracker'!$U1399&lt;&gt;"",'Care Companion Tracker'!$K1399="Surgery",'Care Companion Tracker'!$Y1399=""),"Evaluation left",IF(OR(AND('Care Companion Tracker'!$Z1399&lt;&gt;"",'Care Companion Tracker'!$K1399="Surgery",'Care Companion Tracker'!$U1399&lt;&gt;"",'Care Companion Tracker'!$W1399&lt;&gt;"",'Care Companion Tracker'!$Y1399&lt;&gt;""),AND('Care Companion Tracker'!$Z1399&lt;&gt;"",'Care Companion Tracker'!$K1399="Procedure",'Care Companion Tracker'!$U1399&lt;&gt;""),AND('Care Companion Tracker'!$Z1399&lt;&gt;"",'Care Companion Tracker'!$K1399="Observation",'Care Companion Tracker'!$U1399&lt;&gt;"")),"Discharged &amp; completed",IF(AND('Care Companion Tracker'!$Z1399&lt;&gt;"",'Care Companion Tracker'!$U1399&lt;&gt;"",'Care Companion Tracker'!$W1399=""),"Discharged but no practical", IF(AND('Care Companion Tracker'!$Z1399&lt;&gt;"",'Care Companion Tracker'!$U1399&lt;&gt;"",'Care Companion Tracker'!$K1399="Surgery",'Care Companion Tracker'!$Y1399=""),"Discharged but no evaluation",IF(AND('Care Companion Tracker'!$Z1399&lt;&gt;"",'Care Companion Tracker'!$U1399=""),"Discharged but no class","Completed but not discharged")))))))</f>
        <v>Class not attended</v>
      </c>
      <c r="E1399" s="127" t="str">
        <f>IF(Table4[[#This Row],[DOA (DD/MM/YY)]]="","",TEXT(Table4[[#This Row],[DOA (DD/MM/YY)]],"mmm-yy"))</f>
        <v/>
      </c>
      <c r="F1399" s="150" t="str">
        <f>IF('Patient Admission Report'!H1394="","",'Patient Admission Report'!H1394)</f>
        <v/>
      </c>
      <c r="G1399" s="77" t="str">
        <f>IFERROR(IF('Patient Admission Report'!B1394="","",'Patient Admission Report'!B1394),"")</f>
        <v/>
      </c>
      <c r="H1399" s="68" t="str">
        <f>IFERROR(IF('Patient Admission Report'!C1394="","",'Patient Admission Report'!C1394),"")</f>
        <v/>
      </c>
      <c r="I1399" s="77" t="str">
        <f>IFERROR(IF('Patient Admission Report'!D1394="","",'Patient Admission Report'!D1394),"")</f>
        <v/>
      </c>
      <c r="J1399" s="68" t="str">
        <f>IFERROR(IF('Patient Admission Report'!E1394="","",'Patient Admission Report'!E1394),"")</f>
        <v/>
      </c>
      <c r="K1399" s="68" t="str">
        <f>IFERROR(IF('Patient Admission Report'!F1394="","",'Patient Admission Report'!F1394),"")</f>
        <v/>
      </c>
      <c r="L1399" s="68" t="str">
        <f>IFERROR(IF('Patient Admission Report'!G1394="","",'Patient Admission Report'!G1394),"")</f>
        <v/>
      </c>
      <c r="M1399" s="68" t="str">
        <f>IFERROR(IF('Patient Admission Report'!I1394="","",'Patient Admission Report'!I1394),"")</f>
        <v/>
      </c>
      <c r="N1399" s="124"/>
      <c r="O1399" s="72"/>
      <c r="P1399" s="72"/>
      <c r="Q1399" s="73"/>
      <c r="R1399" s="72"/>
      <c r="S1399" s="72"/>
      <c r="T1399" s="73"/>
      <c r="U1399" s="69"/>
      <c r="V1399" s="69"/>
      <c r="W1399" s="69"/>
      <c r="X1399" s="139"/>
      <c r="Y1399" s="121"/>
      <c r="Z1399" s="143" t="str">
        <f>IFERROR(VLOOKUP('Care Companion Tracker'!$G1399,'Patient Discharge Report'!$B$11:$E$1048576,3,FALSE),"")</f>
        <v/>
      </c>
      <c r="AA1399" s="94" t="str">
        <f>IFERROR(VLOOKUP('Care Companion Tracker'!$G1399,'Patient Discharge Report'!$B$11:$E$1048576,4,FALSE),"")</f>
        <v/>
      </c>
      <c r="AB1399" s="182">
        <f>ROUND(IF('Care Companion Tracker'!$Z1399="",0,('Care Companion Tracker'!$Z1399-'Care Companion Tracker'!$F1399)),0)</f>
        <v>0</v>
      </c>
      <c r="AC1399" s="72"/>
      <c r="AD1399" s="95"/>
    </row>
    <row r="1400" spans="2:30">
      <c r="B1400" s="67">
        <f t="shared" si="42"/>
        <v>1385</v>
      </c>
      <c r="C1400" s="68" t="str">
        <f t="shared" si="43"/>
        <v>Hyderabad</v>
      </c>
      <c r="D1400" s="93" t="str">
        <f>IF(AND('Care Companion Tracker'!$U1400="", 'Care Companion Tracker'!$Z1400=""),"Class not attended", IF(AND('Care Companion Tracker'!$Z1400="",'Care Companion Tracker'!$U1400&lt;&gt;"",$K1400="Surgery",$W1400=""),"Practical Left", IF(AND('Care Companion Tracker'!$Z1400="",'Care Companion Tracker'!$U1400&lt;&gt;"",'Care Companion Tracker'!$K1400="Surgery",'Care Companion Tracker'!$Y1400=""),"Evaluation left",IF(OR(AND('Care Companion Tracker'!$Z1400&lt;&gt;"",'Care Companion Tracker'!$K1400="Surgery",'Care Companion Tracker'!$U1400&lt;&gt;"",'Care Companion Tracker'!$W1400&lt;&gt;"",'Care Companion Tracker'!$Y1400&lt;&gt;""),AND('Care Companion Tracker'!$Z1400&lt;&gt;"",'Care Companion Tracker'!$K1400="Procedure",'Care Companion Tracker'!$U1400&lt;&gt;""),AND('Care Companion Tracker'!$Z1400&lt;&gt;"",'Care Companion Tracker'!$K1400="Observation",'Care Companion Tracker'!$U1400&lt;&gt;"")),"Discharged &amp; completed",IF(AND('Care Companion Tracker'!$Z1400&lt;&gt;"",'Care Companion Tracker'!$U1400&lt;&gt;"",'Care Companion Tracker'!$W1400=""),"Discharged but no practical", IF(AND('Care Companion Tracker'!$Z1400&lt;&gt;"",'Care Companion Tracker'!$U1400&lt;&gt;"",'Care Companion Tracker'!$K1400="Surgery",'Care Companion Tracker'!$Y1400=""),"Discharged but no evaluation",IF(AND('Care Companion Tracker'!$Z1400&lt;&gt;"",'Care Companion Tracker'!$U1400=""),"Discharged but no class","Completed but not discharged")))))))</f>
        <v>Class not attended</v>
      </c>
      <c r="E1400" s="127" t="str">
        <f>IF(Table4[[#This Row],[DOA (DD/MM/YY)]]="","",TEXT(Table4[[#This Row],[DOA (DD/MM/YY)]],"mmm-yy"))</f>
        <v/>
      </c>
      <c r="F1400" s="150" t="str">
        <f>IF('Patient Admission Report'!H1395="","",'Patient Admission Report'!H1395)</f>
        <v/>
      </c>
      <c r="G1400" s="77" t="str">
        <f>IFERROR(IF('Patient Admission Report'!B1395="","",'Patient Admission Report'!B1395),"")</f>
        <v/>
      </c>
      <c r="H1400" s="68" t="str">
        <f>IFERROR(IF('Patient Admission Report'!C1395="","",'Patient Admission Report'!C1395),"")</f>
        <v/>
      </c>
      <c r="I1400" s="77" t="str">
        <f>IFERROR(IF('Patient Admission Report'!D1395="","",'Patient Admission Report'!D1395),"")</f>
        <v/>
      </c>
      <c r="J1400" s="68" t="str">
        <f>IFERROR(IF('Patient Admission Report'!E1395="","",'Patient Admission Report'!E1395),"")</f>
        <v/>
      </c>
      <c r="K1400" s="68" t="str">
        <f>IFERROR(IF('Patient Admission Report'!F1395="","",'Patient Admission Report'!F1395),"")</f>
        <v/>
      </c>
      <c r="L1400" s="68" t="str">
        <f>IFERROR(IF('Patient Admission Report'!G1395="","",'Patient Admission Report'!G1395),"")</f>
        <v/>
      </c>
      <c r="M1400" s="68" t="str">
        <f>IFERROR(IF('Patient Admission Report'!I1395="","",'Patient Admission Report'!I1395),"")</f>
        <v/>
      </c>
      <c r="N1400" s="124"/>
      <c r="O1400" s="72"/>
      <c r="P1400" s="72"/>
      <c r="Q1400" s="73"/>
      <c r="R1400" s="72"/>
      <c r="S1400" s="72"/>
      <c r="T1400" s="73"/>
      <c r="U1400" s="69"/>
      <c r="V1400" s="69"/>
      <c r="W1400" s="69"/>
      <c r="X1400" s="139"/>
      <c r="Y1400" s="121"/>
      <c r="Z1400" s="143" t="str">
        <f>IFERROR(VLOOKUP('Care Companion Tracker'!$G1400,'Patient Discharge Report'!$B$11:$E$1048576,3,FALSE),"")</f>
        <v/>
      </c>
      <c r="AA1400" s="94" t="str">
        <f>IFERROR(VLOOKUP('Care Companion Tracker'!$G1400,'Patient Discharge Report'!$B$11:$E$1048576,4,FALSE),"")</f>
        <v/>
      </c>
      <c r="AB1400" s="182">
        <f>ROUND(IF('Care Companion Tracker'!$Z1400="",0,('Care Companion Tracker'!$Z1400-'Care Companion Tracker'!$F1400)),0)</f>
        <v>0</v>
      </c>
      <c r="AC1400" s="72"/>
      <c r="AD1400" s="95"/>
    </row>
    <row r="1401" spans="2:30">
      <c r="B1401" s="67">
        <f t="shared" si="42"/>
        <v>1386</v>
      </c>
      <c r="C1401" s="68" t="str">
        <f t="shared" si="43"/>
        <v>Hyderabad</v>
      </c>
      <c r="D1401" s="93" t="str">
        <f>IF(AND('Care Companion Tracker'!$U1401="", 'Care Companion Tracker'!$Z1401=""),"Class not attended", IF(AND('Care Companion Tracker'!$Z1401="",'Care Companion Tracker'!$U1401&lt;&gt;"",$K1401="Surgery",$W1401=""),"Practical Left", IF(AND('Care Companion Tracker'!$Z1401="",'Care Companion Tracker'!$U1401&lt;&gt;"",'Care Companion Tracker'!$K1401="Surgery",'Care Companion Tracker'!$Y1401=""),"Evaluation left",IF(OR(AND('Care Companion Tracker'!$Z1401&lt;&gt;"",'Care Companion Tracker'!$K1401="Surgery",'Care Companion Tracker'!$U1401&lt;&gt;"",'Care Companion Tracker'!$W1401&lt;&gt;"",'Care Companion Tracker'!$Y1401&lt;&gt;""),AND('Care Companion Tracker'!$Z1401&lt;&gt;"",'Care Companion Tracker'!$K1401="Procedure",'Care Companion Tracker'!$U1401&lt;&gt;""),AND('Care Companion Tracker'!$Z1401&lt;&gt;"",'Care Companion Tracker'!$K1401="Observation",'Care Companion Tracker'!$U1401&lt;&gt;"")),"Discharged &amp; completed",IF(AND('Care Companion Tracker'!$Z1401&lt;&gt;"",'Care Companion Tracker'!$U1401&lt;&gt;"",'Care Companion Tracker'!$W1401=""),"Discharged but no practical", IF(AND('Care Companion Tracker'!$Z1401&lt;&gt;"",'Care Companion Tracker'!$U1401&lt;&gt;"",'Care Companion Tracker'!$K1401="Surgery",'Care Companion Tracker'!$Y1401=""),"Discharged but no evaluation",IF(AND('Care Companion Tracker'!$Z1401&lt;&gt;"",'Care Companion Tracker'!$U1401=""),"Discharged but no class","Completed but not discharged")))))))</f>
        <v>Class not attended</v>
      </c>
      <c r="E1401" s="127" t="str">
        <f>IF(Table4[[#This Row],[DOA (DD/MM/YY)]]="","",TEXT(Table4[[#This Row],[DOA (DD/MM/YY)]],"mmm-yy"))</f>
        <v/>
      </c>
      <c r="F1401" s="150" t="str">
        <f>IF('Patient Admission Report'!H1396="","",'Patient Admission Report'!H1396)</f>
        <v/>
      </c>
      <c r="G1401" s="77" t="str">
        <f>IFERROR(IF('Patient Admission Report'!B1396="","",'Patient Admission Report'!B1396),"")</f>
        <v/>
      </c>
      <c r="H1401" s="68" t="str">
        <f>IFERROR(IF('Patient Admission Report'!C1396="","",'Patient Admission Report'!C1396),"")</f>
        <v/>
      </c>
      <c r="I1401" s="77" t="str">
        <f>IFERROR(IF('Patient Admission Report'!D1396="","",'Patient Admission Report'!D1396),"")</f>
        <v/>
      </c>
      <c r="J1401" s="68" t="str">
        <f>IFERROR(IF('Patient Admission Report'!E1396="","",'Patient Admission Report'!E1396),"")</f>
        <v/>
      </c>
      <c r="K1401" s="68" t="str">
        <f>IFERROR(IF('Patient Admission Report'!F1396="","",'Patient Admission Report'!F1396),"")</f>
        <v/>
      </c>
      <c r="L1401" s="68" t="str">
        <f>IFERROR(IF('Patient Admission Report'!G1396="","",'Patient Admission Report'!G1396),"")</f>
        <v/>
      </c>
      <c r="M1401" s="68" t="str">
        <f>IFERROR(IF('Patient Admission Report'!I1396="","",'Patient Admission Report'!I1396),"")</f>
        <v/>
      </c>
      <c r="N1401" s="124"/>
      <c r="O1401" s="72"/>
      <c r="P1401" s="72"/>
      <c r="Q1401" s="73"/>
      <c r="R1401" s="72"/>
      <c r="S1401" s="72"/>
      <c r="T1401" s="73"/>
      <c r="U1401" s="69"/>
      <c r="V1401" s="69"/>
      <c r="W1401" s="69"/>
      <c r="X1401" s="139"/>
      <c r="Y1401" s="121"/>
      <c r="Z1401" s="143" t="str">
        <f>IFERROR(VLOOKUP('Care Companion Tracker'!$G1401,'Patient Discharge Report'!$B$11:$E$1048576,3,FALSE),"")</f>
        <v/>
      </c>
      <c r="AA1401" s="94" t="str">
        <f>IFERROR(VLOOKUP('Care Companion Tracker'!$G1401,'Patient Discharge Report'!$B$11:$E$1048576,4,FALSE),"")</f>
        <v/>
      </c>
      <c r="AB1401" s="182">
        <f>ROUND(IF('Care Companion Tracker'!$Z1401="",0,('Care Companion Tracker'!$Z1401-'Care Companion Tracker'!$F1401)),0)</f>
        <v>0</v>
      </c>
      <c r="AC1401" s="72"/>
      <c r="AD1401" s="95"/>
    </row>
    <row r="1402" spans="2:30">
      <c r="B1402" s="67">
        <f t="shared" si="42"/>
        <v>1387</v>
      </c>
      <c r="C1402" s="68" t="str">
        <f t="shared" si="43"/>
        <v>Hyderabad</v>
      </c>
      <c r="D1402" s="93" t="str">
        <f>IF(AND('Care Companion Tracker'!$U1402="", 'Care Companion Tracker'!$Z1402=""),"Class not attended", IF(AND('Care Companion Tracker'!$Z1402="",'Care Companion Tracker'!$U1402&lt;&gt;"",$K1402="Surgery",$W1402=""),"Practical Left", IF(AND('Care Companion Tracker'!$Z1402="",'Care Companion Tracker'!$U1402&lt;&gt;"",'Care Companion Tracker'!$K1402="Surgery",'Care Companion Tracker'!$Y1402=""),"Evaluation left",IF(OR(AND('Care Companion Tracker'!$Z1402&lt;&gt;"",'Care Companion Tracker'!$K1402="Surgery",'Care Companion Tracker'!$U1402&lt;&gt;"",'Care Companion Tracker'!$W1402&lt;&gt;"",'Care Companion Tracker'!$Y1402&lt;&gt;""),AND('Care Companion Tracker'!$Z1402&lt;&gt;"",'Care Companion Tracker'!$K1402="Procedure",'Care Companion Tracker'!$U1402&lt;&gt;""),AND('Care Companion Tracker'!$Z1402&lt;&gt;"",'Care Companion Tracker'!$K1402="Observation",'Care Companion Tracker'!$U1402&lt;&gt;"")),"Discharged &amp; completed",IF(AND('Care Companion Tracker'!$Z1402&lt;&gt;"",'Care Companion Tracker'!$U1402&lt;&gt;"",'Care Companion Tracker'!$W1402=""),"Discharged but no practical", IF(AND('Care Companion Tracker'!$Z1402&lt;&gt;"",'Care Companion Tracker'!$U1402&lt;&gt;"",'Care Companion Tracker'!$K1402="Surgery",'Care Companion Tracker'!$Y1402=""),"Discharged but no evaluation",IF(AND('Care Companion Tracker'!$Z1402&lt;&gt;"",'Care Companion Tracker'!$U1402=""),"Discharged but no class","Completed but not discharged")))))))</f>
        <v>Class not attended</v>
      </c>
      <c r="E1402" s="127" t="str">
        <f>IF(Table4[[#This Row],[DOA (DD/MM/YY)]]="","",TEXT(Table4[[#This Row],[DOA (DD/MM/YY)]],"mmm-yy"))</f>
        <v/>
      </c>
      <c r="F1402" s="150" t="str">
        <f>IF('Patient Admission Report'!H1397="","",'Patient Admission Report'!H1397)</f>
        <v/>
      </c>
      <c r="G1402" s="77" t="str">
        <f>IFERROR(IF('Patient Admission Report'!B1397="","",'Patient Admission Report'!B1397),"")</f>
        <v/>
      </c>
      <c r="H1402" s="68" t="str">
        <f>IFERROR(IF('Patient Admission Report'!C1397="","",'Patient Admission Report'!C1397),"")</f>
        <v/>
      </c>
      <c r="I1402" s="77" t="str">
        <f>IFERROR(IF('Patient Admission Report'!D1397="","",'Patient Admission Report'!D1397),"")</f>
        <v/>
      </c>
      <c r="J1402" s="68" t="str">
        <f>IFERROR(IF('Patient Admission Report'!E1397="","",'Patient Admission Report'!E1397),"")</f>
        <v/>
      </c>
      <c r="K1402" s="68" t="str">
        <f>IFERROR(IF('Patient Admission Report'!F1397="","",'Patient Admission Report'!F1397),"")</f>
        <v/>
      </c>
      <c r="L1402" s="68" t="str">
        <f>IFERROR(IF('Patient Admission Report'!G1397="","",'Patient Admission Report'!G1397),"")</f>
        <v/>
      </c>
      <c r="M1402" s="68" t="str">
        <f>IFERROR(IF('Patient Admission Report'!I1397="","",'Patient Admission Report'!I1397),"")</f>
        <v/>
      </c>
      <c r="N1402" s="124"/>
      <c r="O1402" s="72"/>
      <c r="P1402" s="72"/>
      <c r="Q1402" s="73"/>
      <c r="R1402" s="72"/>
      <c r="S1402" s="72"/>
      <c r="T1402" s="73"/>
      <c r="U1402" s="69"/>
      <c r="V1402" s="69"/>
      <c r="W1402" s="69"/>
      <c r="X1402" s="139"/>
      <c r="Y1402" s="121"/>
      <c r="Z1402" s="143" t="str">
        <f>IFERROR(VLOOKUP('Care Companion Tracker'!$G1402,'Patient Discharge Report'!$B$11:$E$1048576,3,FALSE),"")</f>
        <v/>
      </c>
      <c r="AA1402" s="94" t="str">
        <f>IFERROR(VLOOKUP('Care Companion Tracker'!$G1402,'Patient Discharge Report'!$B$11:$E$1048576,4,FALSE),"")</f>
        <v/>
      </c>
      <c r="AB1402" s="182">
        <f>ROUND(IF('Care Companion Tracker'!$Z1402="",0,('Care Companion Tracker'!$Z1402-'Care Companion Tracker'!$F1402)),0)</f>
        <v>0</v>
      </c>
      <c r="AC1402" s="72"/>
      <c r="AD1402" s="95"/>
    </row>
    <row r="1403" spans="2:30">
      <c r="B1403" s="67">
        <f t="shared" si="42"/>
        <v>1388</v>
      </c>
      <c r="C1403" s="68" t="str">
        <f t="shared" si="43"/>
        <v>Hyderabad</v>
      </c>
      <c r="D1403" s="93" t="str">
        <f>IF(AND('Care Companion Tracker'!$U1403="", 'Care Companion Tracker'!$Z1403=""),"Class not attended", IF(AND('Care Companion Tracker'!$Z1403="",'Care Companion Tracker'!$U1403&lt;&gt;"",$K1403="Surgery",$W1403=""),"Practical Left", IF(AND('Care Companion Tracker'!$Z1403="",'Care Companion Tracker'!$U1403&lt;&gt;"",'Care Companion Tracker'!$K1403="Surgery",'Care Companion Tracker'!$Y1403=""),"Evaluation left",IF(OR(AND('Care Companion Tracker'!$Z1403&lt;&gt;"",'Care Companion Tracker'!$K1403="Surgery",'Care Companion Tracker'!$U1403&lt;&gt;"",'Care Companion Tracker'!$W1403&lt;&gt;"",'Care Companion Tracker'!$Y1403&lt;&gt;""),AND('Care Companion Tracker'!$Z1403&lt;&gt;"",'Care Companion Tracker'!$K1403="Procedure",'Care Companion Tracker'!$U1403&lt;&gt;""),AND('Care Companion Tracker'!$Z1403&lt;&gt;"",'Care Companion Tracker'!$K1403="Observation",'Care Companion Tracker'!$U1403&lt;&gt;"")),"Discharged &amp; completed",IF(AND('Care Companion Tracker'!$Z1403&lt;&gt;"",'Care Companion Tracker'!$U1403&lt;&gt;"",'Care Companion Tracker'!$W1403=""),"Discharged but no practical", IF(AND('Care Companion Tracker'!$Z1403&lt;&gt;"",'Care Companion Tracker'!$U1403&lt;&gt;"",'Care Companion Tracker'!$K1403="Surgery",'Care Companion Tracker'!$Y1403=""),"Discharged but no evaluation",IF(AND('Care Companion Tracker'!$Z1403&lt;&gt;"",'Care Companion Tracker'!$U1403=""),"Discharged but no class","Completed but not discharged")))))))</f>
        <v>Class not attended</v>
      </c>
      <c r="E1403" s="127" t="str">
        <f>IF(Table4[[#This Row],[DOA (DD/MM/YY)]]="","",TEXT(Table4[[#This Row],[DOA (DD/MM/YY)]],"mmm-yy"))</f>
        <v/>
      </c>
      <c r="F1403" s="150" t="str">
        <f>IF('Patient Admission Report'!H1398="","",'Patient Admission Report'!H1398)</f>
        <v/>
      </c>
      <c r="G1403" s="77" t="str">
        <f>IFERROR(IF('Patient Admission Report'!B1398="","",'Patient Admission Report'!B1398),"")</f>
        <v/>
      </c>
      <c r="H1403" s="68" t="str">
        <f>IFERROR(IF('Patient Admission Report'!C1398="","",'Patient Admission Report'!C1398),"")</f>
        <v/>
      </c>
      <c r="I1403" s="77" t="str">
        <f>IFERROR(IF('Patient Admission Report'!D1398="","",'Patient Admission Report'!D1398),"")</f>
        <v/>
      </c>
      <c r="J1403" s="68" t="str">
        <f>IFERROR(IF('Patient Admission Report'!E1398="","",'Patient Admission Report'!E1398),"")</f>
        <v/>
      </c>
      <c r="K1403" s="68" t="str">
        <f>IFERROR(IF('Patient Admission Report'!F1398="","",'Patient Admission Report'!F1398),"")</f>
        <v/>
      </c>
      <c r="L1403" s="68" t="str">
        <f>IFERROR(IF('Patient Admission Report'!G1398="","",'Patient Admission Report'!G1398),"")</f>
        <v/>
      </c>
      <c r="M1403" s="68" t="str">
        <f>IFERROR(IF('Patient Admission Report'!I1398="","",'Patient Admission Report'!I1398),"")</f>
        <v/>
      </c>
      <c r="N1403" s="124"/>
      <c r="O1403" s="72"/>
      <c r="P1403" s="72"/>
      <c r="Q1403" s="73"/>
      <c r="R1403" s="72"/>
      <c r="S1403" s="72"/>
      <c r="T1403" s="73"/>
      <c r="U1403" s="69"/>
      <c r="V1403" s="69"/>
      <c r="W1403" s="69"/>
      <c r="X1403" s="139"/>
      <c r="Y1403" s="121"/>
      <c r="Z1403" s="143" t="str">
        <f>IFERROR(VLOOKUP('Care Companion Tracker'!$G1403,'Patient Discharge Report'!$B$11:$E$1048576,3,FALSE),"")</f>
        <v/>
      </c>
      <c r="AA1403" s="94" t="str">
        <f>IFERROR(VLOOKUP('Care Companion Tracker'!$G1403,'Patient Discharge Report'!$B$11:$E$1048576,4,FALSE),"")</f>
        <v/>
      </c>
      <c r="AB1403" s="182">
        <f>ROUND(IF('Care Companion Tracker'!$Z1403="",0,('Care Companion Tracker'!$Z1403-'Care Companion Tracker'!$F1403)),0)</f>
        <v>0</v>
      </c>
      <c r="AC1403" s="72"/>
      <c r="AD1403" s="95"/>
    </row>
    <row r="1404" spans="2:30">
      <c r="B1404" s="67">
        <f t="shared" si="42"/>
        <v>1389</v>
      </c>
      <c r="C1404" s="68" t="str">
        <f t="shared" si="43"/>
        <v>Hyderabad</v>
      </c>
      <c r="D1404" s="93" t="str">
        <f>IF(AND('Care Companion Tracker'!$U1404="", 'Care Companion Tracker'!$Z1404=""),"Class not attended", IF(AND('Care Companion Tracker'!$Z1404="",'Care Companion Tracker'!$U1404&lt;&gt;"",$K1404="Surgery",$W1404=""),"Practical Left", IF(AND('Care Companion Tracker'!$Z1404="",'Care Companion Tracker'!$U1404&lt;&gt;"",'Care Companion Tracker'!$K1404="Surgery",'Care Companion Tracker'!$Y1404=""),"Evaluation left",IF(OR(AND('Care Companion Tracker'!$Z1404&lt;&gt;"",'Care Companion Tracker'!$K1404="Surgery",'Care Companion Tracker'!$U1404&lt;&gt;"",'Care Companion Tracker'!$W1404&lt;&gt;"",'Care Companion Tracker'!$Y1404&lt;&gt;""),AND('Care Companion Tracker'!$Z1404&lt;&gt;"",'Care Companion Tracker'!$K1404="Procedure",'Care Companion Tracker'!$U1404&lt;&gt;""),AND('Care Companion Tracker'!$Z1404&lt;&gt;"",'Care Companion Tracker'!$K1404="Observation",'Care Companion Tracker'!$U1404&lt;&gt;"")),"Discharged &amp; completed",IF(AND('Care Companion Tracker'!$Z1404&lt;&gt;"",'Care Companion Tracker'!$U1404&lt;&gt;"",'Care Companion Tracker'!$W1404=""),"Discharged but no practical", IF(AND('Care Companion Tracker'!$Z1404&lt;&gt;"",'Care Companion Tracker'!$U1404&lt;&gt;"",'Care Companion Tracker'!$K1404="Surgery",'Care Companion Tracker'!$Y1404=""),"Discharged but no evaluation",IF(AND('Care Companion Tracker'!$Z1404&lt;&gt;"",'Care Companion Tracker'!$U1404=""),"Discharged but no class","Completed but not discharged")))))))</f>
        <v>Class not attended</v>
      </c>
      <c r="E1404" s="127" t="str">
        <f>IF(Table4[[#This Row],[DOA (DD/MM/YY)]]="","",TEXT(Table4[[#This Row],[DOA (DD/MM/YY)]],"mmm-yy"))</f>
        <v/>
      </c>
      <c r="F1404" s="150" t="str">
        <f>IF('Patient Admission Report'!H1399="","",'Patient Admission Report'!H1399)</f>
        <v/>
      </c>
      <c r="G1404" s="77" t="str">
        <f>IFERROR(IF('Patient Admission Report'!B1399="","",'Patient Admission Report'!B1399),"")</f>
        <v/>
      </c>
      <c r="H1404" s="70" t="str">
        <f>IFERROR(IF('Patient Admission Report'!C1399="","",'Patient Admission Report'!C1399),"")</f>
        <v/>
      </c>
      <c r="I1404" s="77" t="str">
        <f>IFERROR(IF('Patient Admission Report'!D1399="","",'Patient Admission Report'!D1399),"")</f>
        <v/>
      </c>
      <c r="J1404" s="70" t="str">
        <f>IFERROR(IF('Patient Admission Report'!E1399="","",'Patient Admission Report'!E1399),"")</f>
        <v/>
      </c>
      <c r="K1404" s="70" t="str">
        <f>IFERROR(IF('Patient Admission Report'!F1399="","",'Patient Admission Report'!F1399),"")</f>
        <v/>
      </c>
      <c r="L1404" s="70" t="str">
        <f>IFERROR(IF('Patient Admission Report'!G1399="","",'Patient Admission Report'!G1399),"")</f>
        <v/>
      </c>
      <c r="M1404" s="70" t="str">
        <f>IFERROR(IF('Patient Admission Report'!I1399="","",'Patient Admission Report'!I1399),"")</f>
        <v/>
      </c>
      <c r="N1404" s="124"/>
      <c r="O1404" s="72"/>
      <c r="P1404" s="72"/>
      <c r="Q1404" s="73"/>
      <c r="R1404" s="72"/>
      <c r="S1404" s="72"/>
      <c r="T1404" s="73"/>
      <c r="U1404" s="69"/>
      <c r="V1404" s="69"/>
      <c r="W1404" s="69"/>
      <c r="X1404" s="139"/>
      <c r="Y1404" s="121"/>
      <c r="Z1404" s="143" t="str">
        <f>IFERROR(VLOOKUP('Care Companion Tracker'!$G1404,'Patient Discharge Report'!$B$11:$E$1048576,3,FALSE),"")</f>
        <v/>
      </c>
      <c r="AA1404" s="94" t="str">
        <f>IFERROR(VLOOKUP('Care Companion Tracker'!$G1404,'Patient Discharge Report'!$B$11:$E$1048576,4,FALSE),"")</f>
        <v/>
      </c>
      <c r="AB1404" s="182">
        <f>ROUND(IF('Care Companion Tracker'!$Z1404="",0,('Care Companion Tracker'!$Z1404-'Care Companion Tracker'!$F1404)),0)</f>
        <v>0</v>
      </c>
      <c r="AC1404" s="72"/>
      <c r="AD1404" s="95"/>
    </row>
    <row r="1405" spans="2:30">
      <c r="B1405" s="67">
        <f t="shared" si="42"/>
        <v>1390</v>
      </c>
      <c r="C1405" s="68" t="str">
        <f t="shared" si="43"/>
        <v>Hyderabad</v>
      </c>
      <c r="D1405" s="93" t="str">
        <f>IF(AND('Care Companion Tracker'!$U1405="", 'Care Companion Tracker'!$Z1405=""),"Class not attended", IF(AND('Care Companion Tracker'!$Z1405="",'Care Companion Tracker'!$U1405&lt;&gt;"",$K1405="Surgery",$W1405=""),"Practical Left", IF(AND('Care Companion Tracker'!$Z1405="",'Care Companion Tracker'!$U1405&lt;&gt;"",'Care Companion Tracker'!$K1405="Surgery",'Care Companion Tracker'!$Y1405=""),"Evaluation left",IF(OR(AND('Care Companion Tracker'!$Z1405&lt;&gt;"",'Care Companion Tracker'!$K1405="Surgery",'Care Companion Tracker'!$U1405&lt;&gt;"",'Care Companion Tracker'!$W1405&lt;&gt;"",'Care Companion Tracker'!$Y1405&lt;&gt;""),AND('Care Companion Tracker'!$Z1405&lt;&gt;"",'Care Companion Tracker'!$K1405="Procedure",'Care Companion Tracker'!$U1405&lt;&gt;""),AND('Care Companion Tracker'!$Z1405&lt;&gt;"",'Care Companion Tracker'!$K1405="Observation",'Care Companion Tracker'!$U1405&lt;&gt;"")),"Discharged &amp; completed",IF(AND('Care Companion Tracker'!$Z1405&lt;&gt;"",'Care Companion Tracker'!$U1405&lt;&gt;"",'Care Companion Tracker'!$W1405=""),"Discharged but no practical", IF(AND('Care Companion Tracker'!$Z1405&lt;&gt;"",'Care Companion Tracker'!$U1405&lt;&gt;"",'Care Companion Tracker'!$K1405="Surgery",'Care Companion Tracker'!$Y1405=""),"Discharged but no evaluation",IF(AND('Care Companion Tracker'!$Z1405&lt;&gt;"",'Care Companion Tracker'!$U1405=""),"Discharged but no class","Completed but not discharged")))))))</f>
        <v>Class not attended</v>
      </c>
      <c r="E1405" s="127" t="str">
        <f>IF(Table4[[#This Row],[DOA (DD/MM/YY)]]="","",TEXT(Table4[[#This Row],[DOA (DD/MM/YY)]],"mmm-yy"))</f>
        <v/>
      </c>
      <c r="F1405" s="150" t="str">
        <f>IF('Patient Admission Report'!H1400="","",'Patient Admission Report'!H1400)</f>
        <v/>
      </c>
      <c r="G1405" s="77" t="str">
        <f>IFERROR(IF('Patient Admission Report'!B1400="","",'Patient Admission Report'!B1400),"")</f>
        <v/>
      </c>
      <c r="H1405" s="68" t="str">
        <f>IFERROR(IF('Patient Admission Report'!C1400="","",'Patient Admission Report'!C1400),"")</f>
        <v/>
      </c>
      <c r="I1405" s="77" t="str">
        <f>IFERROR(IF('Patient Admission Report'!D1400="","",'Patient Admission Report'!D1400),"")</f>
        <v/>
      </c>
      <c r="J1405" s="68" t="str">
        <f>IFERROR(IF('Patient Admission Report'!E1400="","",'Patient Admission Report'!E1400),"")</f>
        <v/>
      </c>
      <c r="K1405" s="68" t="str">
        <f>IFERROR(IF('Patient Admission Report'!F1400="","",'Patient Admission Report'!F1400),"")</f>
        <v/>
      </c>
      <c r="L1405" s="68" t="str">
        <f>IFERROR(IF('Patient Admission Report'!G1400="","",'Patient Admission Report'!G1400),"")</f>
        <v/>
      </c>
      <c r="M1405" s="68" t="str">
        <f>IFERROR(IF('Patient Admission Report'!I1400="","",'Patient Admission Report'!I1400),"")</f>
        <v/>
      </c>
      <c r="N1405" s="124"/>
      <c r="O1405" s="72"/>
      <c r="P1405" s="72"/>
      <c r="Q1405" s="73"/>
      <c r="R1405" s="72"/>
      <c r="S1405" s="72"/>
      <c r="T1405" s="73"/>
      <c r="U1405" s="69"/>
      <c r="V1405" s="69"/>
      <c r="W1405" s="69"/>
      <c r="X1405" s="139"/>
      <c r="Y1405" s="121"/>
      <c r="Z1405" s="143" t="str">
        <f>IFERROR(VLOOKUP('Care Companion Tracker'!$G1405,'Patient Discharge Report'!$B$11:$E$1048576,3,FALSE),"")</f>
        <v/>
      </c>
      <c r="AA1405" s="94" t="str">
        <f>IFERROR(VLOOKUP('Care Companion Tracker'!$G1405,'Patient Discharge Report'!$B$11:$E$1048576,4,FALSE),"")</f>
        <v/>
      </c>
      <c r="AB1405" s="182">
        <f>ROUND(IF('Care Companion Tracker'!$Z1405="",0,('Care Companion Tracker'!$Z1405-'Care Companion Tracker'!$F1405)),0)</f>
        <v>0</v>
      </c>
      <c r="AC1405" s="72"/>
      <c r="AD1405" s="95"/>
    </row>
    <row r="1406" spans="2:30">
      <c r="B1406" s="67">
        <f t="shared" si="42"/>
        <v>1391</v>
      </c>
      <c r="C1406" s="68" t="str">
        <f t="shared" si="43"/>
        <v>Hyderabad</v>
      </c>
      <c r="D1406" s="93" t="str">
        <f>IF(AND('Care Companion Tracker'!$U1406="", 'Care Companion Tracker'!$Z1406=""),"Class not attended", IF(AND('Care Companion Tracker'!$Z1406="",'Care Companion Tracker'!$U1406&lt;&gt;"",$K1406="Surgery",$W1406=""),"Practical Left", IF(AND('Care Companion Tracker'!$Z1406="",'Care Companion Tracker'!$U1406&lt;&gt;"",'Care Companion Tracker'!$K1406="Surgery",'Care Companion Tracker'!$Y1406=""),"Evaluation left",IF(OR(AND('Care Companion Tracker'!$Z1406&lt;&gt;"",'Care Companion Tracker'!$K1406="Surgery",'Care Companion Tracker'!$U1406&lt;&gt;"",'Care Companion Tracker'!$W1406&lt;&gt;"",'Care Companion Tracker'!$Y1406&lt;&gt;""),AND('Care Companion Tracker'!$Z1406&lt;&gt;"",'Care Companion Tracker'!$K1406="Procedure",'Care Companion Tracker'!$U1406&lt;&gt;""),AND('Care Companion Tracker'!$Z1406&lt;&gt;"",'Care Companion Tracker'!$K1406="Observation",'Care Companion Tracker'!$U1406&lt;&gt;"")),"Discharged &amp; completed",IF(AND('Care Companion Tracker'!$Z1406&lt;&gt;"",'Care Companion Tracker'!$U1406&lt;&gt;"",'Care Companion Tracker'!$W1406=""),"Discharged but no practical", IF(AND('Care Companion Tracker'!$Z1406&lt;&gt;"",'Care Companion Tracker'!$U1406&lt;&gt;"",'Care Companion Tracker'!$K1406="Surgery",'Care Companion Tracker'!$Y1406=""),"Discharged but no evaluation",IF(AND('Care Companion Tracker'!$Z1406&lt;&gt;"",'Care Companion Tracker'!$U1406=""),"Discharged but no class","Completed but not discharged")))))))</f>
        <v>Class not attended</v>
      </c>
      <c r="E1406" s="127" t="str">
        <f>IF(Table4[[#This Row],[DOA (DD/MM/YY)]]="","",TEXT(Table4[[#This Row],[DOA (DD/MM/YY)]],"mmm-yy"))</f>
        <v/>
      </c>
      <c r="F1406" s="150" t="str">
        <f>IF('Patient Admission Report'!H1401="","",'Patient Admission Report'!H1401)</f>
        <v/>
      </c>
      <c r="G1406" s="77" t="str">
        <f>IFERROR(IF('Patient Admission Report'!B1401="","",'Patient Admission Report'!B1401),"")</f>
        <v/>
      </c>
      <c r="H1406" s="68" t="str">
        <f>IFERROR(IF('Patient Admission Report'!C1401="","",'Patient Admission Report'!C1401),"")</f>
        <v/>
      </c>
      <c r="I1406" s="77" t="str">
        <f>IFERROR(IF('Patient Admission Report'!D1401="","",'Patient Admission Report'!D1401),"")</f>
        <v/>
      </c>
      <c r="J1406" s="68" t="str">
        <f>IFERROR(IF('Patient Admission Report'!E1401="","",'Patient Admission Report'!E1401),"")</f>
        <v/>
      </c>
      <c r="K1406" s="68" t="str">
        <f>IFERROR(IF('Patient Admission Report'!F1401="","",'Patient Admission Report'!F1401),"")</f>
        <v/>
      </c>
      <c r="L1406" s="68" t="str">
        <f>IFERROR(IF('Patient Admission Report'!G1401="","",'Patient Admission Report'!G1401),"")</f>
        <v/>
      </c>
      <c r="M1406" s="68" t="str">
        <f>IFERROR(IF('Patient Admission Report'!I1401="","",'Patient Admission Report'!I1401),"")</f>
        <v/>
      </c>
      <c r="N1406" s="124"/>
      <c r="O1406" s="72"/>
      <c r="P1406" s="72"/>
      <c r="Q1406" s="73"/>
      <c r="R1406" s="72"/>
      <c r="S1406" s="72"/>
      <c r="T1406" s="73"/>
      <c r="U1406" s="69"/>
      <c r="V1406" s="69"/>
      <c r="W1406" s="69"/>
      <c r="X1406" s="139"/>
      <c r="Y1406" s="121"/>
      <c r="Z1406" s="143" t="str">
        <f>IFERROR(VLOOKUP('Care Companion Tracker'!$G1406,'Patient Discharge Report'!$B$11:$E$1048576,3,FALSE),"")</f>
        <v/>
      </c>
      <c r="AA1406" s="94" t="str">
        <f>IFERROR(VLOOKUP('Care Companion Tracker'!$G1406,'Patient Discharge Report'!$B$11:$E$1048576,4,FALSE),"")</f>
        <v/>
      </c>
      <c r="AB1406" s="182">
        <f>ROUND(IF('Care Companion Tracker'!$Z1406="",0,('Care Companion Tracker'!$Z1406-'Care Companion Tracker'!$F1406)),0)</f>
        <v>0</v>
      </c>
      <c r="AC1406" s="72"/>
      <c r="AD1406" s="95"/>
    </row>
    <row r="1407" spans="2:30">
      <c r="B1407" s="67">
        <f t="shared" si="42"/>
        <v>1392</v>
      </c>
      <c r="C1407" s="68" t="str">
        <f t="shared" si="43"/>
        <v>Hyderabad</v>
      </c>
      <c r="D1407" s="93" t="str">
        <f>IF(AND('Care Companion Tracker'!$U1407="", 'Care Companion Tracker'!$Z1407=""),"Class not attended", IF(AND('Care Companion Tracker'!$Z1407="",'Care Companion Tracker'!$U1407&lt;&gt;"",$K1407="Surgery",$W1407=""),"Practical Left", IF(AND('Care Companion Tracker'!$Z1407="",'Care Companion Tracker'!$U1407&lt;&gt;"",'Care Companion Tracker'!$K1407="Surgery",'Care Companion Tracker'!$Y1407=""),"Evaluation left",IF(OR(AND('Care Companion Tracker'!$Z1407&lt;&gt;"",'Care Companion Tracker'!$K1407="Surgery",'Care Companion Tracker'!$U1407&lt;&gt;"",'Care Companion Tracker'!$W1407&lt;&gt;"",'Care Companion Tracker'!$Y1407&lt;&gt;""),AND('Care Companion Tracker'!$Z1407&lt;&gt;"",'Care Companion Tracker'!$K1407="Procedure",'Care Companion Tracker'!$U1407&lt;&gt;""),AND('Care Companion Tracker'!$Z1407&lt;&gt;"",'Care Companion Tracker'!$K1407="Observation",'Care Companion Tracker'!$U1407&lt;&gt;"")),"Discharged &amp; completed",IF(AND('Care Companion Tracker'!$Z1407&lt;&gt;"",'Care Companion Tracker'!$U1407&lt;&gt;"",'Care Companion Tracker'!$W1407=""),"Discharged but no practical", IF(AND('Care Companion Tracker'!$Z1407&lt;&gt;"",'Care Companion Tracker'!$U1407&lt;&gt;"",'Care Companion Tracker'!$K1407="Surgery",'Care Companion Tracker'!$Y1407=""),"Discharged but no evaluation",IF(AND('Care Companion Tracker'!$Z1407&lt;&gt;"",'Care Companion Tracker'!$U1407=""),"Discharged but no class","Completed but not discharged")))))))</f>
        <v>Class not attended</v>
      </c>
      <c r="E1407" s="127" t="str">
        <f>IF(Table4[[#This Row],[DOA (DD/MM/YY)]]="","",TEXT(Table4[[#This Row],[DOA (DD/MM/YY)]],"mmm-yy"))</f>
        <v/>
      </c>
      <c r="F1407" s="150" t="str">
        <f>IF('Patient Admission Report'!H1402="","",'Patient Admission Report'!H1402)</f>
        <v/>
      </c>
      <c r="G1407" s="77" t="str">
        <f>IFERROR(IF('Patient Admission Report'!B1402="","",'Patient Admission Report'!B1402),"")</f>
        <v/>
      </c>
      <c r="H1407" s="68" t="str">
        <f>IFERROR(IF('Patient Admission Report'!C1402="","",'Patient Admission Report'!C1402),"")</f>
        <v/>
      </c>
      <c r="I1407" s="77" t="str">
        <f>IFERROR(IF('Patient Admission Report'!D1402="","",'Patient Admission Report'!D1402),"")</f>
        <v/>
      </c>
      <c r="J1407" s="68" t="str">
        <f>IFERROR(IF('Patient Admission Report'!E1402="","",'Patient Admission Report'!E1402),"")</f>
        <v/>
      </c>
      <c r="K1407" s="68" t="str">
        <f>IFERROR(IF('Patient Admission Report'!F1402="","",'Patient Admission Report'!F1402),"")</f>
        <v/>
      </c>
      <c r="L1407" s="68" t="str">
        <f>IFERROR(IF('Patient Admission Report'!G1402="","",'Patient Admission Report'!G1402),"")</f>
        <v/>
      </c>
      <c r="M1407" s="68" t="str">
        <f>IFERROR(IF('Patient Admission Report'!I1402="","",'Patient Admission Report'!I1402),"")</f>
        <v/>
      </c>
      <c r="N1407" s="124"/>
      <c r="O1407" s="72"/>
      <c r="P1407" s="72"/>
      <c r="Q1407" s="73"/>
      <c r="R1407" s="72"/>
      <c r="S1407" s="72"/>
      <c r="T1407" s="73"/>
      <c r="U1407" s="69"/>
      <c r="V1407" s="69"/>
      <c r="W1407" s="69"/>
      <c r="X1407" s="139"/>
      <c r="Y1407" s="121"/>
      <c r="Z1407" s="143" t="str">
        <f>IFERROR(VLOOKUP('Care Companion Tracker'!$G1407,'Patient Discharge Report'!$B$11:$E$1048576,3,FALSE),"")</f>
        <v/>
      </c>
      <c r="AA1407" s="94" t="str">
        <f>IFERROR(VLOOKUP('Care Companion Tracker'!$G1407,'Patient Discharge Report'!$B$11:$E$1048576,4,FALSE),"")</f>
        <v/>
      </c>
      <c r="AB1407" s="182">
        <f>ROUND(IF('Care Companion Tracker'!$Z1407="",0,('Care Companion Tracker'!$Z1407-'Care Companion Tracker'!$F1407)),0)</f>
        <v>0</v>
      </c>
      <c r="AC1407" s="72"/>
      <c r="AD1407" s="95"/>
    </row>
    <row r="1408" spans="2:30">
      <c r="B1408" s="67">
        <f t="shared" si="42"/>
        <v>1393</v>
      </c>
      <c r="C1408" s="68" t="str">
        <f t="shared" si="43"/>
        <v>Hyderabad</v>
      </c>
      <c r="D1408" s="93" t="str">
        <f>IF(AND('Care Companion Tracker'!$U1408="", 'Care Companion Tracker'!$Z1408=""),"Class not attended", IF(AND('Care Companion Tracker'!$Z1408="",'Care Companion Tracker'!$U1408&lt;&gt;"",$K1408="Surgery",$W1408=""),"Practical Left", IF(AND('Care Companion Tracker'!$Z1408="",'Care Companion Tracker'!$U1408&lt;&gt;"",'Care Companion Tracker'!$K1408="Surgery",'Care Companion Tracker'!$Y1408=""),"Evaluation left",IF(OR(AND('Care Companion Tracker'!$Z1408&lt;&gt;"",'Care Companion Tracker'!$K1408="Surgery",'Care Companion Tracker'!$U1408&lt;&gt;"",'Care Companion Tracker'!$W1408&lt;&gt;"",'Care Companion Tracker'!$Y1408&lt;&gt;""),AND('Care Companion Tracker'!$Z1408&lt;&gt;"",'Care Companion Tracker'!$K1408="Procedure",'Care Companion Tracker'!$U1408&lt;&gt;""),AND('Care Companion Tracker'!$Z1408&lt;&gt;"",'Care Companion Tracker'!$K1408="Observation",'Care Companion Tracker'!$U1408&lt;&gt;"")),"Discharged &amp; completed",IF(AND('Care Companion Tracker'!$Z1408&lt;&gt;"",'Care Companion Tracker'!$U1408&lt;&gt;"",'Care Companion Tracker'!$W1408=""),"Discharged but no practical", IF(AND('Care Companion Tracker'!$Z1408&lt;&gt;"",'Care Companion Tracker'!$U1408&lt;&gt;"",'Care Companion Tracker'!$K1408="Surgery",'Care Companion Tracker'!$Y1408=""),"Discharged but no evaluation",IF(AND('Care Companion Tracker'!$Z1408&lt;&gt;"",'Care Companion Tracker'!$U1408=""),"Discharged but no class","Completed but not discharged")))))))</f>
        <v>Class not attended</v>
      </c>
      <c r="E1408" s="127" t="str">
        <f>IF(Table4[[#This Row],[DOA (DD/MM/YY)]]="","",TEXT(Table4[[#This Row],[DOA (DD/MM/YY)]],"mmm-yy"))</f>
        <v/>
      </c>
      <c r="F1408" s="150" t="str">
        <f>IF('Patient Admission Report'!H1403="","",'Patient Admission Report'!H1403)</f>
        <v/>
      </c>
      <c r="G1408" s="77" t="str">
        <f>IFERROR(IF('Patient Admission Report'!B1403="","",'Patient Admission Report'!B1403),"")</f>
        <v/>
      </c>
      <c r="H1408" s="68" t="str">
        <f>IFERROR(IF('Patient Admission Report'!C1403="","",'Patient Admission Report'!C1403),"")</f>
        <v/>
      </c>
      <c r="I1408" s="77" t="str">
        <f>IFERROR(IF('Patient Admission Report'!D1403="","",'Patient Admission Report'!D1403),"")</f>
        <v/>
      </c>
      <c r="J1408" s="68" t="str">
        <f>IFERROR(IF('Patient Admission Report'!E1403="","",'Patient Admission Report'!E1403),"")</f>
        <v/>
      </c>
      <c r="K1408" s="68" t="str">
        <f>IFERROR(IF('Patient Admission Report'!F1403="","",'Patient Admission Report'!F1403),"")</f>
        <v/>
      </c>
      <c r="L1408" s="68" t="str">
        <f>IFERROR(IF('Patient Admission Report'!G1403="","",'Patient Admission Report'!G1403),"")</f>
        <v/>
      </c>
      <c r="M1408" s="68" t="str">
        <f>IFERROR(IF('Patient Admission Report'!I1403="","",'Patient Admission Report'!I1403),"")</f>
        <v/>
      </c>
      <c r="N1408" s="124"/>
      <c r="O1408" s="72"/>
      <c r="P1408" s="72"/>
      <c r="Q1408" s="73"/>
      <c r="R1408" s="72"/>
      <c r="S1408" s="72"/>
      <c r="T1408" s="73"/>
      <c r="U1408" s="69"/>
      <c r="V1408" s="69"/>
      <c r="W1408" s="69"/>
      <c r="X1408" s="139"/>
      <c r="Y1408" s="121"/>
      <c r="Z1408" s="143" t="str">
        <f>IFERROR(VLOOKUP('Care Companion Tracker'!$G1408,'Patient Discharge Report'!$B$11:$E$1048576,3,FALSE),"")</f>
        <v/>
      </c>
      <c r="AA1408" s="94" t="str">
        <f>IFERROR(VLOOKUP('Care Companion Tracker'!$G1408,'Patient Discharge Report'!$B$11:$E$1048576,4,FALSE),"")</f>
        <v/>
      </c>
      <c r="AB1408" s="182">
        <f>ROUND(IF('Care Companion Tracker'!$Z1408="",0,('Care Companion Tracker'!$Z1408-'Care Companion Tracker'!$F1408)),0)</f>
        <v>0</v>
      </c>
      <c r="AC1408" s="72"/>
      <c r="AD1408" s="95"/>
    </row>
    <row r="1409" spans="2:30">
      <c r="B1409" s="67">
        <f t="shared" si="42"/>
        <v>1394</v>
      </c>
      <c r="C1409" s="68" t="str">
        <f t="shared" si="43"/>
        <v>Hyderabad</v>
      </c>
      <c r="D1409" s="93" t="str">
        <f>IF(AND('Care Companion Tracker'!$U1409="", 'Care Companion Tracker'!$Z1409=""),"Class not attended", IF(AND('Care Companion Tracker'!$Z1409="",'Care Companion Tracker'!$U1409&lt;&gt;"",$K1409="Surgery",$W1409=""),"Practical Left", IF(AND('Care Companion Tracker'!$Z1409="",'Care Companion Tracker'!$U1409&lt;&gt;"",'Care Companion Tracker'!$K1409="Surgery",'Care Companion Tracker'!$Y1409=""),"Evaluation left",IF(OR(AND('Care Companion Tracker'!$Z1409&lt;&gt;"",'Care Companion Tracker'!$K1409="Surgery",'Care Companion Tracker'!$U1409&lt;&gt;"",'Care Companion Tracker'!$W1409&lt;&gt;"",'Care Companion Tracker'!$Y1409&lt;&gt;""),AND('Care Companion Tracker'!$Z1409&lt;&gt;"",'Care Companion Tracker'!$K1409="Procedure",'Care Companion Tracker'!$U1409&lt;&gt;""),AND('Care Companion Tracker'!$Z1409&lt;&gt;"",'Care Companion Tracker'!$K1409="Observation",'Care Companion Tracker'!$U1409&lt;&gt;"")),"Discharged &amp; completed",IF(AND('Care Companion Tracker'!$Z1409&lt;&gt;"",'Care Companion Tracker'!$U1409&lt;&gt;"",'Care Companion Tracker'!$W1409=""),"Discharged but no practical", IF(AND('Care Companion Tracker'!$Z1409&lt;&gt;"",'Care Companion Tracker'!$U1409&lt;&gt;"",'Care Companion Tracker'!$K1409="Surgery",'Care Companion Tracker'!$Y1409=""),"Discharged but no evaluation",IF(AND('Care Companion Tracker'!$Z1409&lt;&gt;"",'Care Companion Tracker'!$U1409=""),"Discharged but no class","Completed but not discharged")))))))</f>
        <v>Class not attended</v>
      </c>
      <c r="E1409" s="127" t="str">
        <f>IF(Table4[[#This Row],[DOA (DD/MM/YY)]]="","",TEXT(Table4[[#This Row],[DOA (DD/MM/YY)]],"mmm-yy"))</f>
        <v/>
      </c>
      <c r="F1409" s="150" t="str">
        <f>IF('Patient Admission Report'!H1404="","",'Patient Admission Report'!H1404)</f>
        <v/>
      </c>
      <c r="G1409" s="77" t="str">
        <f>IFERROR(IF('Patient Admission Report'!B1404="","",'Patient Admission Report'!B1404),"")</f>
        <v/>
      </c>
      <c r="H1409" s="68" t="str">
        <f>IFERROR(IF('Patient Admission Report'!C1404="","",'Patient Admission Report'!C1404),"")</f>
        <v/>
      </c>
      <c r="I1409" s="77" t="str">
        <f>IFERROR(IF('Patient Admission Report'!D1404="","",'Patient Admission Report'!D1404),"")</f>
        <v/>
      </c>
      <c r="J1409" s="68" t="str">
        <f>IFERROR(IF('Patient Admission Report'!E1404="","",'Patient Admission Report'!E1404),"")</f>
        <v/>
      </c>
      <c r="K1409" s="68" t="str">
        <f>IFERROR(IF('Patient Admission Report'!F1404="","",'Patient Admission Report'!F1404),"")</f>
        <v/>
      </c>
      <c r="L1409" s="68" t="str">
        <f>IFERROR(IF('Patient Admission Report'!G1404="","",'Patient Admission Report'!G1404),"")</f>
        <v/>
      </c>
      <c r="M1409" s="68" t="str">
        <f>IFERROR(IF('Patient Admission Report'!I1404="","",'Patient Admission Report'!I1404),"")</f>
        <v/>
      </c>
      <c r="N1409" s="124"/>
      <c r="O1409" s="72"/>
      <c r="P1409" s="72"/>
      <c r="Q1409" s="73"/>
      <c r="R1409" s="72"/>
      <c r="S1409" s="72"/>
      <c r="T1409" s="73"/>
      <c r="U1409" s="69"/>
      <c r="V1409" s="69"/>
      <c r="W1409" s="69"/>
      <c r="X1409" s="139"/>
      <c r="Y1409" s="121"/>
      <c r="Z1409" s="143" t="str">
        <f>IFERROR(VLOOKUP('Care Companion Tracker'!$G1409,'Patient Discharge Report'!$B$11:$E$1048576,3,FALSE),"")</f>
        <v/>
      </c>
      <c r="AA1409" s="94" t="str">
        <f>IFERROR(VLOOKUP('Care Companion Tracker'!$G1409,'Patient Discharge Report'!$B$11:$E$1048576,4,FALSE),"")</f>
        <v/>
      </c>
      <c r="AB1409" s="182">
        <f>ROUND(IF('Care Companion Tracker'!$Z1409="",0,('Care Companion Tracker'!$Z1409-'Care Companion Tracker'!$F1409)),0)</f>
        <v>0</v>
      </c>
      <c r="AC1409" s="72"/>
      <c r="AD1409" s="95"/>
    </row>
    <row r="1410" spans="2:30">
      <c r="B1410" s="67">
        <f t="shared" si="42"/>
        <v>1395</v>
      </c>
      <c r="C1410" s="68" t="str">
        <f t="shared" si="43"/>
        <v>Hyderabad</v>
      </c>
      <c r="D1410" s="93" t="str">
        <f>IF(AND('Care Companion Tracker'!$U1410="", 'Care Companion Tracker'!$Z1410=""),"Class not attended", IF(AND('Care Companion Tracker'!$Z1410="",'Care Companion Tracker'!$U1410&lt;&gt;"",$K1410="Surgery",$W1410=""),"Practical Left", IF(AND('Care Companion Tracker'!$Z1410="",'Care Companion Tracker'!$U1410&lt;&gt;"",'Care Companion Tracker'!$K1410="Surgery",'Care Companion Tracker'!$Y1410=""),"Evaluation left",IF(OR(AND('Care Companion Tracker'!$Z1410&lt;&gt;"",'Care Companion Tracker'!$K1410="Surgery",'Care Companion Tracker'!$U1410&lt;&gt;"",'Care Companion Tracker'!$W1410&lt;&gt;"",'Care Companion Tracker'!$Y1410&lt;&gt;""),AND('Care Companion Tracker'!$Z1410&lt;&gt;"",'Care Companion Tracker'!$K1410="Procedure",'Care Companion Tracker'!$U1410&lt;&gt;""),AND('Care Companion Tracker'!$Z1410&lt;&gt;"",'Care Companion Tracker'!$K1410="Observation",'Care Companion Tracker'!$U1410&lt;&gt;"")),"Discharged &amp; completed",IF(AND('Care Companion Tracker'!$Z1410&lt;&gt;"",'Care Companion Tracker'!$U1410&lt;&gt;"",'Care Companion Tracker'!$W1410=""),"Discharged but no practical", IF(AND('Care Companion Tracker'!$Z1410&lt;&gt;"",'Care Companion Tracker'!$U1410&lt;&gt;"",'Care Companion Tracker'!$K1410="Surgery",'Care Companion Tracker'!$Y1410=""),"Discharged but no evaluation",IF(AND('Care Companion Tracker'!$Z1410&lt;&gt;"",'Care Companion Tracker'!$U1410=""),"Discharged but no class","Completed but not discharged")))))))</f>
        <v>Class not attended</v>
      </c>
      <c r="E1410" s="127" t="str">
        <f>IF(Table4[[#This Row],[DOA (DD/MM/YY)]]="","",TEXT(Table4[[#This Row],[DOA (DD/MM/YY)]],"mmm-yy"))</f>
        <v/>
      </c>
      <c r="F1410" s="150" t="str">
        <f>IF('Patient Admission Report'!H1405="","",'Patient Admission Report'!H1405)</f>
        <v/>
      </c>
      <c r="G1410" s="77" t="str">
        <f>IFERROR(IF('Patient Admission Report'!B1405="","",'Patient Admission Report'!B1405),"")</f>
        <v/>
      </c>
      <c r="H1410" s="68" t="str">
        <f>IFERROR(IF('Patient Admission Report'!C1405="","",'Patient Admission Report'!C1405),"")</f>
        <v/>
      </c>
      <c r="I1410" s="77" t="str">
        <f>IFERROR(IF('Patient Admission Report'!D1405="","",'Patient Admission Report'!D1405),"")</f>
        <v/>
      </c>
      <c r="J1410" s="68" t="str">
        <f>IFERROR(IF('Patient Admission Report'!E1405="","",'Patient Admission Report'!E1405),"")</f>
        <v/>
      </c>
      <c r="K1410" s="68" t="str">
        <f>IFERROR(IF('Patient Admission Report'!F1405="","",'Patient Admission Report'!F1405),"")</f>
        <v/>
      </c>
      <c r="L1410" s="68" t="str">
        <f>IFERROR(IF('Patient Admission Report'!G1405="","",'Patient Admission Report'!G1405),"")</f>
        <v/>
      </c>
      <c r="M1410" s="68" t="str">
        <f>IFERROR(IF('Patient Admission Report'!I1405="","",'Patient Admission Report'!I1405),"")</f>
        <v/>
      </c>
      <c r="N1410" s="124"/>
      <c r="O1410" s="72"/>
      <c r="P1410" s="72"/>
      <c r="Q1410" s="73"/>
      <c r="R1410" s="72"/>
      <c r="S1410" s="72"/>
      <c r="T1410" s="73"/>
      <c r="U1410" s="69"/>
      <c r="V1410" s="69"/>
      <c r="W1410" s="69"/>
      <c r="X1410" s="139"/>
      <c r="Y1410" s="121"/>
      <c r="Z1410" s="143" t="str">
        <f>IFERROR(VLOOKUP('Care Companion Tracker'!$G1410,'Patient Discharge Report'!$B$11:$E$1048576,3,FALSE),"")</f>
        <v/>
      </c>
      <c r="AA1410" s="94" t="str">
        <f>IFERROR(VLOOKUP('Care Companion Tracker'!$G1410,'Patient Discharge Report'!$B$11:$E$1048576,4,FALSE),"")</f>
        <v/>
      </c>
      <c r="AB1410" s="182">
        <f>ROUND(IF('Care Companion Tracker'!$Z1410="",0,('Care Companion Tracker'!$Z1410-'Care Companion Tracker'!$F1410)),0)</f>
        <v>0</v>
      </c>
      <c r="AC1410" s="72"/>
      <c r="AD1410" s="95"/>
    </row>
    <row r="1411" spans="2:30">
      <c r="B1411" s="67">
        <f t="shared" si="42"/>
        <v>1396</v>
      </c>
      <c r="C1411" s="68" t="str">
        <f t="shared" si="43"/>
        <v>Hyderabad</v>
      </c>
      <c r="D1411" s="93" t="str">
        <f>IF(AND('Care Companion Tracker'!$U1411="", 'Care Companion Tracker'!$Z1411=""),"Class not attended", IF(AND('Care Companion Tracker'!$Z1411="",'Care Companion Tracker'!$U1411&lt;&gt;"",$K1411="Surgery",$W1411=""),"Practical Left", IF(AND('Care Companion Tracker'!$Z1411="",'Care Companion Tracker'!$U1411&lt;&gt;"",'Care Companion Tracker'!$K1411="Surgery",'Care Companion Tracker'!$Y1411=""),"Evaluation left",IF(OR(AND('Care Companion Tracker'!$Z1411&lt;&gt;"",'Care Companion Tracker'!$K1411="Surgery",'Care Companion Tracker'!$U1411&lt;&gt;"",'Care Companion Tracker'!$W1411&lt;&gt;"",'Care Companion Tracker'!$Y1411&lt;&gt;""),AND('Care Companion Tracker'!$Z1411&lt;&gt;"",'Care Companion Tracker'!$K1411="Procedure",'Care Companion Tracker'!$U1411&lt;&gt;""),AND('Care Companion Tracker'!$Z1411&lt;&gt;"",'Care Companion Tracker'!$K1411="Observation",'Care Companion Tracker'!$U1411&lt;&gt;"")),"Discharged &amp; completed",IF(AND('Care Companion Tracker'!$Z1411&lt;&gt;"",'Care Companion Tracker'!$U1411&lt;&gt;"",'Care Companion Tracker'!$W1411=""),"Discharged but no practical", IF(AND('Care Companion Tracker'!$Z1411&lt;&gt;"",'Care Companion Tracker'!$U1411&lt;&gt;"",'Care Companion Tracker'!$K1411="Surgery",'Care Companion Tracker'!$Y1411=""),"Discharged but no evaluation",IF(AND('Care Companion Tracker'!$Z1411&lt;&gt;"",'Care Companion Tracker'!$U1411=""),"Discharged but no class","Completed but not discharged")))))))</f>
        <v>Class not attended</v>
      </c>
      <c r="E1411" s="127" t="str">
        <f>IF(Table4[[#This Row],[DOA (DD/MM/YY)]]="","",TEXT(Table4[[#This Row],[DOA (DD/MM/YY)]],"mmm-yy"))</f>
        <v/>
      </c>
      <c r="F1411" s="150" t="str">
        <f>IF('Patient Admission Report'!H1406="","",'Patient Admission Report'!H1406)</f>
        <v/>
      </c>
      <c r="G1411" s="77" t="str">
        <f>IFERROR(IF('Patient Admission Report'!B1406="","",'Patient Admission Report'!B1406),"")</f>
        <v/>
      </c>
      <c r="H1411" s="68" t="str">
        <f>IFERROR(IF('Patient Admission Report'!C1406="","",'Patient Admission Report'!C1406),"")</f>
        <v/>
      </c>
      <c r="I1411" s="77" t="str">
        <f>IFERROR(IF('Patient Admission Report'!D1406="","",'Patient Admission Report'!D1406),"")</f>
        <v/>
      </c>
      <c r="J1411" s="68" t="str">
        <f>IFERROR(IF('Patient Admission Report'!E1406="","",'Patient Admission Report'!E1406),"")</f>
        <v/>
      </c>
      <c r="K1411" s="68" t="str">
        <f>IFERROR(IF('Patient Admission Report'!F1406="","",'Patient Admission Report'!F1406),"")</f>
        <v/>
      </c>
      <c r="L1411" s="68" t="str">
        <f>IFERROR(IF('Patient Admission Report'!G1406="","",'Patient Admission Report'!G1406),"")</f>
        <v/>
      </c>
      <c r="M1411" s="68" t="str">
        <f>IFERROR(IF('Patient Admission Report'!I1406="","",'Patient Admission Report'!I1406),"")</f>
        <v/>
      </c>
      <c r="N1411" s="124"/>
      <c r="O1411" s="72"/>
      <c r="P1411" s="72"/>
      <c r="Q1411" s="73"/>
      <c r="R1411" s="72"/>
      <c r="S1411" s="72"/>
      <c r="T1411" s="73"/>
      <c r="U1411" s="69"/>
      <c r="V1411" s="69"/>
      <c r="W1411" s="69"/>
      <c r="X1411" s="139"/>
      <c r="Y1411" s="121"/>
      <c r="Z1411" s="143" t="str">
        <f>IFERROR(VLOOKUP('Care Companion Tracker'!$G1411,'Patient Discharge Report'!$B$11:$E$1048576,3,FALSE),"")</f>
        <v/>
      </c>
      <c r="AA1411" s="94" t="str">
        <f>IFERROR(VLOOKUP('Care Companion Tracker'!$G1411,'Patient Discharge Report'!$B$11:$E$1048576,4,FALSE),"")</f>
        <v/>
      </c>
      <c r="AB1411" s="182">
        <f>ROUND(IF('Care Companion Tracker'!$Z1411="",0,('Care Companion Tracker'!$Z1411-'Care Companion Tracker'!$F1411)),0)</f>
        <v>0</v>
      </c>
      <c r="AC1411" s="72"/>
      <c r="AD1411" s="95"/>
    </row>
    <row r="1412" spans="2:30">
      <c r="B1412" s="67">
        <f t="shared" si="42"/>
        <v>1397</v>
      </c>
      <c r="C1412" s="68" t="str">
        <f t="shared" si="43"/>
        <v>Hyderabad</v>
      </c>
      <c r="D1412" s="93" t="str">
        <f>IF(AND('Care Companion Tracker'!$U1412="", 'Care Companion Tracker'!$Z1412=""),"Class not attended", IF(AND('Care Companion Tracker'!$Z1412="",'Care Companion Tracker'!$U1412&lt;&gt;"",$K1412="Surgery",$W1412=""),"Practical Left", IF(AND('Care Companion Tracker'!$Z1412="",'Care Companion Tracker'!$U1412&lt;&gt;"",'Care Companion Tracker'!$K1412="Surgery",'Care Companion Tracker'!$Y1412=""),"Evaluation left",IF(OR(AND('Care Companion Tracker'!$Z1412&lt;&gt;"",'Care Companion Tracker'!$K1412="Surgery",'Care Companion Tracker'!$U1412&lt;&gt;"",'Care Companion Tracker'!$W1412&lt;&gt;"",'Care Companion Tracker'!$Y1412&lt;&gt;""),AND('Care Companion Tracker'!$Z1412&lt;&gt;"",'Care Companion Tracker'!$K1412="Procedure",'Care Companion Tracker'!$U1412&lt;&gt;""),AND('Care Companion Tracker'!$Z1412&lt;&gt;"",'Care Companion Tracker'!$K1412="Observation",'Care Companion Tracker'!$U1412&lt;&gt;"")),"Discharged &amp; completed",IF(AND('Care Companion Tracker'!$Z1412&lt;&gt;"",'Care Companion Tracker'!$U1412&lt;&gt;"",'Care Companion Tracker'!$W1412=""),"Discharged but no practical", IF(AND('Care Companion Tracker'!$Z1412&lt;&gt;"",'Care Companion Tracker'!$U1412&lt;&gt;"",'Care Companion Tracker'!$K1412="Surgery",'Care Companion Tracker'!$Y1412=""),"Discharged but no evaluation",IF(AND('Care Companion Tracker'!$Z1412&lt;&gt;"",'Care Companion Tracker'!$U1412=""),"Discharged but no class","Completed but not discharged")))))))</f>
        <v>Class not attended</v>
      </c>
      <c r="E1412" s="127" t="str">
        <f>IF(Table4[[#This Row],[DOA (DD/MM/YY)]]="","",TEXT(Table4[[#This Row],[DOA (DD/MM/YY)]],"mmm-yy"))</f>
        <v/>
      </c>
      <c r="F1412" s="150" t="str">
        <f>IF('Patient Admission Report'!H1407="","",'Patient Admission Report'!H1407)</f>
        <v/>
      </c>
      <c r="G1412" s="77" t="str">
        <f>IFERROR(IF('Patient Admission Report'!B1407="","",'Patient Admission Report'!B1407),"")</f>
        <v/>
      </c>
      <c r="H1412" s="68" t="str">
        <f>IFERROR(IF('Patient Admission Report'!C1407="","",'Patient Admission Report'!C1407),"")</f>
        <v/>
      </c>
      <c r="I1412" s="77" t="str">
        <f>IFERROR(IF('Patient Admission Report'!D1407="","",'Patient Admission Report'!D1407),"")</f>
        <v/>
      </c>
      <c r="J1412" s="68" t="str">
        <f>IFERROR(IF('Patient Admission Report'!E1407="","",'Patient Admission Report'!E1407),"")</f>
        <v/>
      </c>
      <c r="K1412" s="68" t="str">
        <f>IFERROR(IF('Patient Admission Report'!F1407="","",'Patient Admission Report'!F1407),"")</f>
        <v/>
      </c>
      <c r="L1412" s="68" t="str">
        <f>IFERROR(IF('Patient Admission Report'!G1407="","",'Patient Admission Report'!G1407),"")</f>
        <v/>
      </c>
      <c r="M1412" s="68" t="str">
        <f>IFERROR(IF('Patient Admission Report'!I1407="","",'Patient Admission Report'!I1407),"")</f>
        <v/>
      </c>
      <c r="N1412" s="124"/>
      <c r="O1412" s="72"/>
      <c r="P1412" s="72"/>
      <c r="Q1412" s="73"/>
      <c r="R1412" s="72"/>
      <c r="S1412" s="72"/>
      <c r="T1412" s="73"/>
      <c r="U1412" s="69"/>
      <c r="V1412" s="69"/>
      <c r="W1412" s="69"/>
      <c r="X1412" s="139"/>
      <c r="Y1412" s="121"/>
      <c r="Z1412" s="143" t="str">
        <f>IFERROR(VLOOKUP('Care Companion Tracker'!$G1412,'Patient Discharge Report'!$B$11:$E$1048576,3,FALSE),"")</f>
        <v/>
      </c>
      <c r="AA1412" s="94" t="str">
        <f>IFERROR(VLOOKUP('Care Companion Tracker'!$G1412,'Patient Discharge Report'!$B$11:$E$1048576,4,FALSE),"")</f>
        <v/>
      </c>
      <c r="AB1412" s="182">
        <f>ROUND(IF('Care Companion Tracker'!$Z1412="",0,('Care Companion Tracker'!$Z1412-'Care Companion Tracker'!$F1412)),0)</f>
        <v>0</v>
      </c>
      <c r="AC1412" s="72"/>
      <c r="AD1412" s="95"/>
    </row>
    <row r="1413" spans="2:30">
      <c r="B1413" s="67">
        <f t="shared" si="42"/>
        <v>1398</v>
      </c>
      <c r="C1413" s="68" t="str">
        <f t="shared" si="43"/>
        <v>Hyderabad</v>
      </c>
      <c r="D1413" s="93" t="str">
        <f>IF(AND('Care Companion Tracker'!$U1413="", 'Care Companion Tracker'!$Z1413=""),"Class not attended", IF(AND('Care Companion Tracker'!$Z1413="",'Care Companion Tracker'!$U1413&lt;&gt;"",$K1413="Surgery",$W1413=""),"Practical Left", IF(AND('Care Companion Tracker'!$Z1413="",'Care Companion Tracker'!$U1413&lt;&gt;"",'Care Companion Tracker'!$K1413="Surgery",'Care Companion Tracker'!$Y1413=""),"Evaluation left",IF(OR(AND('Care Companion Tracker'!$Z1413&lt;&gt;"",'Care Companion Tracker'!$K1413="Surgery",'Care Companion Tracker'!$U1413&lt;&gt;"",'Care Companion Tracker'!$W1413&lt;&gt;"",'Care Companion Tracker'!$Y1413&lt;&gt;""),AND('Care Companion Tracker'!$Z1413&lt;&gt;"",'Care Companion Tracker'!$K1413="Procedure",'Care Companion Tracker'!$U1413&lt;&gt;""),AND('Care Companion Tracker'!$Z1413&lt;&gt;"",'Care Companion Tracker'!$K1413="Observation",'Care Companion Tracker'!$U1413&lt;&gt;"")),"Discharged &amp; completed",IF(AND('Care Companion Tracker'!$Z1413&lt;&gt;"",'Care Companion Tracker'!$U1413&lt;&gt;"",'Care Companion Tracker'!$W1413=""),"Discharged but no practical", IF(AND('Care Companion Tracker'!$Z1413&lt;&gt;"",'Care Companion Tracker'!$U1413&lt;&gt;"",'Care Companion Tracker'!$K1413="Surgery",'Care Companion Tracker'!$Y1413=""),"Discharged but no evaluation",IF(AND('Care Companion Tracker'!$Z1413&lt;&gt;"",'Care Companion Tracker'!$U1413=""),"Discharged but no class","Completed but not discharged")))))))</f>
        <v>Class not attended</v>
      </c>
      <c r="E1413" s="127" t="str">
        <f>IF(Table4[[#This Row],[DOA (DD/MM/YY)]]="","",TEXT(Table4[[#This Row],[DOA (DD/MM/YY)]],"mmm-yy"))</f>
        <v/>
      </c>
      <c r="F1413" s="150" t="str">
        <f>IF('Patient Admission Report'!H1408="","",'Patient Admission Report'!H1408)</f>
        <v/>
      </c>
      <c r="G1413" s="77" t="str">
        <f>IFERROR(IF('Patient Admission Report'!B1408="","",'Patient Admission Report'!B1408),"")</f>
        <v/>
      </c>
      <c r="H1413" s="68" t="str">
        <f>IFERROR(IF('Patient Admission Report'!C1408="","",'Patient Admission Report'!C1408),"")</f>
        <v/>
      </c>
      <c r="I1413" s="77" t="str">
        <f>IFERROR(IF('Patient Admission Report'!D1408="","",'Patient Admission Report'!D1408),"")</f>
        <v/>
      </c>
      <c r="J1413" s="68" t="str">
        <f>IFERROR(IF('Patient Admission Report'!E1408="","",'Patient Admission Report'!E1408),"")</f>
        <v/>
      </c>
      <c r="K1413" s="68" t="str">
        <f>IFERROR(IF('Patient Admission Report'!F1408="","",'Patient Admission Report'!F1408),"")</f>
        <v/>
      </c>
      <c r="L1413" s="68" t="str">
        <f>IFERROR(IF('Patient Admission Report'!G1408="","",'Patient Admission Report'!G1408),"")</f>
        <v/>
      </c>
      <c r="M1413" s="68" t="str">
        <f>IFERROR(IF('Patient Admission Report'!I1408="","",'Patient Admission Report'!I1408),"")</f>
        <v/>
      </c>
      <c r="N1413" s="124"/>
      <c r="O1413" s="72"/>
      <c r="P1413" s="72"/>
      <c r="Q1413" s="73"/>
      <c r="R1413" s="72"/>
      <c r="S1413" s="72"/>
      <c r="T1413" s="73"/>
      <c r="U1413" s="69"/>
      <c r="V1413" s="69"/>
      <c r="W1413" s="69"/>
      <c r="X1413" s="139"/>
      <c r="Y1413" s="121"/>
      <c r="Z1413" s="143" t="str">
        <f>IFERROR(VLOOKUP('Care Companion Tracker'!$G1413,'Patient Discharge Report'!$B$11:$E$1048576,3,FALSE),"")</f>
        <v/>
      </c>
      <c r="AA1413" s="94" t="str">
        <f>IFERROR(VLOOKUP('Care Companion Tracker'!$G1413,'Patient Discharge Report'!$B$11:$E$1048576,4,FALSE),"")</f>
        <v/>
      </c>
      <c r="AB1413" s="182">
        <f>ROUND(IF('Care Companion Tracker'!$Z1413="",0,('Care Companion Tracker'!$Z1413-'Care Companion Tracker'!$F1413)),0)</f>
        <v>0</v>
      </c>
      <c r="AC1413" s="72"/>
      <c r="AD1413" s="95"/>
    </row>
    <row r="1414" spans="2:30">
      <c r="B1414" s="67">
        <f t="shared" si="42"/>
        <v>1399</v>
      </c>
      <c r="C1414" s="68" t="str">
        <f t="shared" si="43"/>
        <v>Hyderabad</v>
      </c>
      <c r="D1414" s="93" t="str">
        <f>IF(AND('Care Companion Tracker'!$U1414="", 'Care Companion Tracker'!$Z1414=""),"Class not attended", IF(AND('Care Companion Tracker'!$Z1414="",'Care Companion Tracker'!$U1414&lt;&gt;"",$K1414="Surgery",$W1414=""),"Practical Left", IF(AND('Care Companion Tracker'!$Z1414="",'Care Companion Tracker'!$U1414&lt;&gt;"",'Care Companion Tracker'!$K1414="Surgery",'Care Companion Tracker'!$Y1414=""),"Evaluation left",IF(OR(AND('Care Companion Tracker'!$Z1414&lt;&gt;"",'Care Companion Tracker'!$K1414="Surgery",'Care Companion Tracker'!$U1414&lt;&gt;"",'Care Companion Tracker'!$W1414&lt;&gt;"",'Care Companion Tracker'!$Y1414&lt;&gt;""),AND('Care Companion Tracker'!$Z1414&lt;&gt;"",'Care Companion Tracker'!$K1414="Procedure",'Care Companion Tracker'!$U1414&lt;&gt;""),AND('Care Companion Tracker'!$Z1414&lt;&gt;"",'Care Companion Tracker'!$K1414="Observation",'Care Companion Tracker'!$U1414&lt;&gt;"")),"Discharged &amp; completed",IF(AND('Care Companion Tracker'!$Z1414&lt;&gt;"",'Care Companion Tracker'!$U1414&lt;&gt;"",'Care Companion Tracker'!$W1414=""),"Discharged but no practical", IF(AND('Care Companion Tracker'!$Z1414&lt;&gt;"",'Care Companion Tracker'!$U1414&lt;&gt;"",'Care Companion Tracker'!$K1414="Surgery",'Care Companion Tracker'!$Y1414=""),"Discharged but no evaluation",IF(AND('Care Companion Tracker'!$Z1414&lt;&gt;"",'Care Companion Tracker'!$U1414=""),"Discharged but no class","Completed but not discharged")))))))</f>
        <v>Class not attended</v>
      </c>
      <c r="E1414" s="127" t="str">
        <f>IF(Table4[[#This Row],[DOA (DD/MM/YY)]]="","",TEXT(Table4[[#This Row],[DOA (DD/MM/YY)]],"mmm-yy"))</f>
        <v/>
      </c>
      <c r="F1414" s="150" t="str">
        <f>IF('Patient Admission Report'!H1409="","",'Patient Admission Report'!H1409)</f>
        <v/>
      </c>
      <c r="G1414" s="77" t="str">
        <f>IFERROR(IF('Patient Admission Report'!B1409="","",'Patient Admission Report'!B1409),"")</f>
        <v/>
      </c>
      <c r="H1414" s="68" t="str">
        <f>IFERROR(IF('Patient Admission Report'!C1409="","",'Patient Admission Report'!C1409),"")</f>
        <v/>
      </c>
      <c r="I1414" s="77" t="str">
        <f>IFERROR(IF('Patient Admission Report'!D1409="","",'Patient Admission Report'!D1409),"")</f>
        <v/>
      </c>
      <c r="J1414" s="68" t="str">
        <f>IFERROR(IF('Patient Admission Report'!E1409="","",'Patient Admission Report'!E1409),"")</f>
        <v/>
      </c>
      <c r="K1414" s="68" t="str">
        <f>IFERROR(IF('Patient Admission Report'!F1409="","",'Patient Admission Report'!F1409),"")</f>
        <v/>
      </c>
      <c r="L1414" s="68" t="str">
        <f>IFERROR(IF('Patient Admission Report'!G1409="","",'Patient Admission Report'!G1409),"")</f>
        <v/>
      </c>
      <c r="M1414" s="68" t="str">
        <f>IFERROR(IF('Patient Admission Report'!I1409="","",'Patient Admission Report'!I1409),"")</f>
        <v/>
      </c>
      <c r="N1414" s="124"/>
      <c r="O1414" s="72"/>
      <c r="P1414" s="72"/>
      <c r="Q1414" s="73"/>
      <c r="R1414" s="72"/>
      <c r="S1414" s="72"/>
      <c r="T1414" s="73"/>
      <c r="U1414" s="69"/>
      <c r="V1414" s="69"/>
      <c r="W1414" s="69"/>
      <c r="X1414" s="139"/>
      <c r="Y1414" s="121"/>
      <c r="Z1414" s="143" t="str">
        <f>IFERROR(VLOOKUP('Care Companion Tracker'!$G1414,'Patient Discharge Report'!$B$11:$E$1048576,3,FALSE),"")</f>
        <v/>
      </c>
      <c r="AA1414" s="94" t="str">
        <f>IFERROR(VLOOKUP('Care Companion Tracker'!$G1414,'Patient Discharge Report'!$B$11:$E$1048576,4,FALSE),"")</f>
        <v/>
      </c>
      <c r="AB1414" s="182">
        <f>ROUND(IF('Care Companion Tracker'!$Z1414="",0,('Care Companion Tracker'!$Z1414-'Care Companion Tracker'!$F1414)),0)</f>
        <v>0</v>
      </c>
      <c r="AC1414" s="72"/>
      <c r="AD1414" s="95"/>
    </row>
    <row r="1415" spans="2:30">
      <c r="B1415" s="67">
        <f t="shared" si="42"/>
        <v>1400</v>
      </c>
      <c r="C1415" s="68" t="str">
        <f t="shared" si="43"/>
        <v>Hyderabad</v>
      </c>
      <c r="D1415" s="93" t="str">
        <f>IF(AND('Care Companion Tracker'!$U1415="", 'Care Companion Tracker'!$Z1415=""),"Class not attended", IF(AND('Care Companion Tracker'!$Z1415="",'Care Companion Tracker'!$U1415&lt;&gt;"",$K1415="Surgery",$W1415=""),"Practical Left", IF(AND('Care Companion Tracker'!$Z1415="",'Care Companion Tracker'!$U1415&lt;&gt;"",'Care Companion Tracker'!$K1415="Surgery",'Care Companion Tracker'!$Y1415=""),"Evaluation left",IF(OR(AND('Care Companion Tracker'!$Z1415&lt;&gt;"",'Care Companion Tracker'!$K1415="Surgery",'Care Companion Tracker'!$U1415&lt;&gt;"",'Care Companion Tracker'!$W1415&lt;&gt;"",'Care Companion Tracker'!$Y1415&lt;&gt;""),AND('Care Companion Tracker'!$Z1415&lt;&gt;"",'Care Companion Tracker'!$K1415="Procedure",'Care Companion Tracker'!$U1415&lt;&gt;""),AND('Care Companion Tracker'!$Z1415&lt;&gt;"",'Care Companion Tracker'!$K1415="Observation",'Care Companion Tracker'!$U1415&lt;&gt;"")),"Discharged &amp; completed",IF(AND('Care Companion Tracker'!$Z1415&lt;&gt;"",'Care Companion Tracker'!$U1415&lt;&gt;"",'Care Companion Tracker'!$W1415=""),"Discharged but no practical", IF(AND('Care Companion Tracker'!$Z1415&lt;&gt;"",'Care Companion Tracker'!$U1415&lt;&gt;"",'Care Companion Tracker'!$K1415="Surgery",'Care Companion Tracker'!$Y1415=""),"Discharged but no evaluation",IF(AND('Care Companion Tracker'!$Z1415&lt;&gt;"",'Care Companion Tracker'!$U1415=""),"Discharged but no class","Completed but not discharged")))))))</f>
        <v>Class not attended</v>
      </c>
      <c r="E1415" s="127" t="str">
        <f>IF(Table4[[#This Row],[DOA (DD/MM/YY)]]="","",TEXT(Table4[[#This Row],[DOA (DD/MM/YY)]],"mmm-yy"))</f>
        <v/>
      </c>
      <c r="F1415" s="150" t="str">
        <f>IF('Patient Admission Report'!H1410="","",'Patient Admission Report'!H1410)</f>
        <v/>
      </c>
      <c r="G1415" s="77" t="str">
        <f>IFERROR(IF('Patient Admission Report'!B1410="","",'Patient Admission Report'!B1410),"")</f>
        <v/>
      </c>
      <c r="H1415" s="68" t="str">
        <f>IFERROR(IF('Patient Admission Report'!C1410="","",'Patient Admission Report'!C1410),"")</f>
        <v/>
      </c>
      <c r="I1415" s="77" t="str">
        <f>IFERROR(IF('Patient Admission Report'!D1410="","",'Patient Admission Report'!D1410),"")</f>
        <v/>
      </c>
      <c r="J1415" s="68" t="str">
        <f>IFERROR(IF('Patient Admission Report'!E1410="","",'Patient Admission Report'!E1410),"")</f>
        <v/>
      </c>
      <c r="K1415" s="68" t="str">
        <f>IFERROR(IF('Patient Admission Report'!F1410="","",'Patient Admission Report'!F1410),"")</f>
        <v/>
      </c>
      <c r="L1415" s="68" t="str">
        <f>IFERROR(IF('Patient Admission Report'!G1410="","",'Patient Admission Report'!G1410),"")</f>
        <v/>
      </c>
      <c r="M1415" s="68" t="str">
        <f>IFERROR(IF('Patient Admission Report'!I1410="","",'Patient Admission Report'!I1410),"")</f>
        <v/>
      </c>
      <c r="N1415" s="124"/>
      <c r="O1415" s="72"/>
      <c r="P1415" s="72"/>
      <c r="Q1415" s="73"/>
      <c r="R1415" s="72"/>
      <c r="S1415" s="72"/>
      <c r="T1415" s="73"/>
      <c r="U1415" s="69"/>
      <c r="V1415" s="69"/>
      <c r="W1415" s="69"/>
      <c r="X1415" s="139"/>
      <c r="Y1415" s="121"/>
      <c r="Z1415" s="143" t="str">
        <f>IFERROR(VLOOKUP('Care Companion Tracker'!$G1415,'Patient Discharge Report'!$B$11:$E$1048576,3,FALSE),"")</f>
        <v/>
      </c>
      <c r="AA1415" s="94" t="str">
        <f>IFERROR(VLOOKUP('Care Companion Tracker'!$G1415,'Patient Discharge Report'!$B$11:$E$1048576,4,FALSE),"")</f>
        <v/>
      </c>
      <c r="AB1415" s="182">
        <f>ROUND(IF('Care Companion Tracker'!$Z1415="",0,('Care Companion Tracker'!$Z1415-'Care Companion Tracker'!$F1415)),0)</f>
        <v>0</v>
      </c>
      <c r="AC1415" s="72"/>
      <c r="AD1415" s="95"/>
    </row>
    <row r="1416" spans="2:30">
      <c r="B1416" s="67">
        <f t="shared" si="42"/>
        <v>1401</v>
      </c>
      <c r="C1416" s="68" t="str">
        <f t="shared" si="43"/>
        <v>Hyderabad</v>
      </c>
      <c r="D1416" s="93" t="str">
        <f>IF(AND('Care Companion Tracker'!$U1416="", 'Care Companion Tracker'!$Z1416=""),"Class not attended", IF(AND('Care Companion Tracker'!$Z1416="",'Care Companion Tracker'!$U1416&lt;&gt;"",$K1416="Surgery",$W1416=""),"Practical Left", IF(AND('Care Companion Tracker'!$Z1416="",'Care Companion Tracker'!$U1416&lt;&gt;"",'Care Companion Tracker'!$K1416="Surgery",'Care Companion Tracker'!$Y1416=""),"Evaluation left",IF(OR(AND('Care Companion Tracker'!$Z1416&lt;&gt;"",'Care Companion Tracker'!$K1416="Surgery",'Care Companion Tracker'!$U1416&lt;&gt;"",'Care Companion Tracker'!$W1416&lt;&gt;"",'Care Companion Tracker'!$Y1416&lt;&gt;""),AND('Care Companion Tracker'!$Z1416&lt;&gt;"",'Care Companion Tracker'!$K1416="Procedure",'Care Companion Tracker'!$U1416&lt;&gt;""),AND('Care Companion Tracker'!$Z1416&lt;&gt;"",'Care Companion Tracker'!$K1416="Observation",'Care Companion Tracker'!$U1416&lt;&gt;"")),"Discharged &amp; completed",IF(AND('Care Companion Tracker'!$Z1416&lt;&gt;"",'Care Companion Tracker'!$U1416&lt;&gt;"",'Care Companion Tracker'!$W1416=""),"Discharged but no practical", IF(AND('Care Companion Tracker'!$Z1416&lt;&gt;"",'Care Companion Tracker'!$U1416&lt;&gt;"",'Care Companion Tracker'!$K1416="Surgery",'Care Companion Tracker'!$Y1416=""),"Discharged but no evaluation",IF(AND('Care Companion Tracker'!$Z1416&lt;&gt;"",'Care Companion Tracker'!$U1416=""),"Discharged but no class","Completed but not discharged")))))))</f>
        <v>Class not attended</v>
      </c>
      <c r="E1416" s="127" t="str">
        <f>IF(Table4[[#This Row],[DOA (DD/MM/YY)]]="","",TEXT(Table4[[#This Row],[DOA (DD/MM/YY)]],"mmm-yy"))</f>
        <v/>
      </c>
      <c r="F1416" s="150" t="str">
        <f>IF('Patient Admission Report'!H1411="","",'Patient Admission Report'!H1411)</f>
        <v/>
      </c>
      <c r="G1416" s="77" t="str">
        <f>IFERROR(IF('Patient Admission Report'!B1411="","",'Patient Admission Report'!B1411),"")</f>
        <v/>
      </c>
      <c r="H1416" s="68" t="str">
        <f>IFERROR(IF('Patient Admission Report'!C1411="","",'Patient Admission Report'!C1411),"")</f>
        <v/>
      </c>
      <c r="I1416" s="77" t="str">
        <f>IFERROR(IF('Patient Admission Report'!D1411="","",'Patient Admission Report'!D1411),"")</f>
        <v/>
      </c>
      <c r="J1416" s="68" t="str">
        <f>IFERROR(IF('Patient Admission Report'!E1411="","",'Patient Admission Report'!E1411),"")</f>
        <v/>
      </c>
      <c r="K1416" s="68" t="str">
        <f>IFERROR(IF('Patient Admission Report'!F1411="","",'Patient Admission Report'!F1411),"")</f>
        <v/>
      </c>
      <c r="L1416" s="68" t="str">
        <f>IFERROR(IF('Patient Admission Report'!G1411="","",'Patient Admission Report'!G1411),"")</f>
        <v/>
      </c>
      <c r="M1416" s="68" t="str">
        <f>IFERROR(IF('Patient Admission Report'!I1411="","",'Patient Admission Report'!I1411),"")</f>
        <v/>
      </c>
      <c r="N1416" s="124"/>
      <c r="O1416" s="72"/>
      <c r="P1416" s="72"/>
      <c r="Q1416" s="73"/>
      <c r="R1416" s="72"/>
      <c r="S1416" s="72"/>
      <c r="T1416" s="73"/>
      <c r="U1416" s="69"/>
      <c r="V1416" s="69"/>
      <c r="W1416" s="69"/>
      <c r="X1416" s="139"/>
      <c r="Y1416" s="121"/>
      <c r="Z1416" s="143" t="str">
        <f>IFERROR(VLOOKUP('Care Companion Tracker'!$G1416,'Patient Discharge Report'!$B$11:$E$1048576,3,FALSE),"")</f>
        <v/>
      </c>
      <c r="AA1416" s="94" t="str">
        <f>IFERROR(VLOOKUP('Care Companion Tracker'!$G1416,'Patient Discharge Report'!$B$11:$E$1048576,4,FALSE),"")</f>
        <v/>
      </c>
      <c r="AB1416" s="182">
        <f>ROUND(IF('Care Companion Tracker'!$Z1416="",0,('Care Companion Tracker'!$Z1416-'Care Companion Tracker'!$F1416)),0)</f>
        <v>0</v>
      </c>
      <c r="AC1416" s="72"/>
      <c r="AD1416" s="95"/>
    </row>
    <row r="1417" spans="2:30">
      <c r="B1417" s="67">
        <f t="shared" si="42"/>
        <v>1402</v>
      </c>
      <c r="C1417" s="68" t="str">
        <f t="shared" si="43"/>
        <v>Hyderabad</v>
      </c>
      <c r="D1417" s="93" t="str">
        <f>IF(AND('Care Companion Tracker'!$U1417="", 'Care Companion Tracker'!$Z1417=""),"Class not attended", IF(AND('Care Companion Tracker'!$Z1417="",'Care Companion Tracker'!$U1417&lt;&gt;"",$K1417="Surgery",$W1417=""),"Practical Left", IF(AND('Care Companion Tracker'!$Z1417="",'Care Companion Tracker'!$U1417&lt;&gt;"",'Care Companion Tracker'!$K1417="Surgery",'Care Companion Tracker'!$Y1417=""),"Evaluation left",IF(OR(AND('Care Companion Tracker'!$Z1417&lt;&gt;"",'Care Companion Tracker'!$K1417="Surgery",'Care Companion Tracker'!$U1417&lt;&gt;"",'Care Companion Tracker'!$W1417&lt;&gt;"",'Care Companion Tracker'!$Y1417&lt;&gt;""),AND('Care Companion Tracker'!$Z1417&lt;&gt;"",'Care Companion Tracker'!$K1417="Procedure",'Care Companion Tracker'!$U1417&lt;&gt;""),AND('Care Companion Tracker'!$Z1417&lt;&gt;"",'Care Companion Tracker'!$K1417="Observation",'Care Companion Tracker'!$U1417&lt;&gt;"")),"Discharged &amp; completed",IF(AND('Care Companion Tracker'!$Z1417&lt;&gt;"",'Care Companion Tracker'!$U1417&lt;&gt;"",'Care Companion Tracker'!$W1417=""),"Discharged but no practical", IF(AND('Care Companion Tracker'!$Z1417&lt;&gt;"",'Care Companion Tracker'!$U1417&lt;&gt;"",'Care Companion Tracker'!$K1417="Surgery",'Care Companion Tracker'!$Y1417=""),"Discharged but no evaluation",IF(AND('Care Companion Tracker'!$Z1417&lt;&gt;"",'Care Companion Tracker'!$U1417=""),"Discharged but no class","Completed but not discharged")))))))</f>
        <v>Class not attended</v>
      </c>
      <c r="E1417" s="127" t="str">
        <f>IF(Table4[[#This Row],[DOA (DD/MM/YY)]]="","",TEXT(Table4[[#This Row],[DOA (DD/MM/YY)]],"mmm-yy"))</f>
        <v/>
      </c>
      <c r="F1417" s="150" t="str">
        <f>IF('Patient Admission Report'!H1412="","",'Patient Admission Report'!H1412)</f>
        <v/>
      </c>
      <c r="G1417" s="77" t="str">
        <f>IFERROR(IF('Patient Admission Report'!B1412="","",'Patient Admission Report'!B1412),"")</f>
        <v/>
      </c>
      <c r="H1417" s="68" t="str">
        <f>IFERROR(IF('Patient Admission Report'!C1412="","",'Patient Admission Report'!C1412),"")</f>
        <v/>
      </c>
      <c r="I1417" s="77" t="str">
        <f>IFERROR(IF('Patient Admission Report'!D1412="","",'Patient Admission Report'!D1412),"")</f>
        <v/>
      </c>
      <c r="J1417" s="68" t="str">
        <f>IFERROR(IF('Patient Admission Report'!E1412="","",'Patient Admission Report'!E1412),"")</f>
        <v/>
      </c>
      <c r="K1417" s="68" t="str">
        <f>IFERROR(IF('Patient Admission Report'!F1412="","",'Patient Admission Report'!F1412),"")</f>
        <v/>
      </c>
      <c r="L1417" s="68" t="str">
        <f>IFERROR(IF('Patient Admission Report'!G1412="","",'Patient Admission Report'!G1412),"")</f>
        <v/>
      </c>
      <c r="M1417" s="68" t="str">
        <f>IFERROR(IF('Patient Admission Report'!I1412="","",'Patient Admission Report'!I1412),"")</f>
        <v/>
      </c>
      <c r="N1417" s="124"/>
      <c r="O1417" s="72"/>
      <c r="P1417" s="72"/>
      <c r="Q1417" s="73"/>
      <c r="R1417" s="72"/>
      <c r="S1417" s="72"/>
      <c r="T1417" s="73"/>
      <c r="U1417" s="69"/>
      <c r="V1417" s="69"/>
      <c r="W1417" s="69"/>
      <c r="X1417" s="139"/>
      <c r="Y1417" s="121"/>
      <c r="Z1417" s="143" t="str">
        <f>IFERROR(VLOOKUP('Care Companion Tracker'!$G1417,'Patient Discharge Report'!$B$11:$E$1048576,3,FALSE),"")</f>
        <v/>
      </c>
      <c r="AA1417" s="94" t="str">
        <f>IFERROR(VLOOKUP('Care Companion Tracker'!$G1417,'Patient Discharge Report'!$B$11:$E$1048576,4,FALSE),"")</f>
        <v/>
      </c>
      <c r="AB1417" s="182">
        <f>ROUND(IF('Care Companion Tracker'!$Z1417="",0,('Care Companion Tracker'!$Z1417-'Care Companion Tracker'!$F1417)),0)</f>
        <v>0</v>
      </c>
      <c r="AC1417" s="72"/>
      <c r="AD1417" s="95"/>
    </row>
    <row r="1418" spans="2:30">
      <c r="B1418" s="67">
        <f t="shared" si="42"/>
        <v>1403</v>
      </c>
      <c r="C1418" s="68" t="str">
        <f t="shared" si="43"/>
        <v>Hyderabad</v>
      </c>
      <c r="D1418" s="93" t="str">
        <f>IF(AND('Care Companion Tracker'!$U1418="", 'Care Companion Tracker'!$Z1418=""),"Class not attended", IF(AND('Care Companion Tracker'!$Z1418="",'Care Companion Tracker'!$U1418&lt;&gt;"",$K1418="Surgery",$W1418=""),"Practical Left", IF(AND('Care Companion Tracker'!$Z1418="",'Care Companion Tracker'!$U1418&lt;&gt;"",'Care Companion Tracker'!$K1418="Surgery",'Care Companion Tracker'!$Y1418=""),"Evaluation left",IF(OR(AND('Care Companion Tracker'!$Z1418&lt;&gt;"",'Care Companion Tracker'!$K1418="Surgery",'Care Companion Tracker'!$U1418&lt;&gt;"",'Care Companion Tracker'!$W1418&lt;&gt;"",'Care Companion Tracker'!$Y1418&lt;&gt;""),AND('Care Companion Tracker'!$Z1418&lt;&gt;"",'Care Companion Tracker'!$K1418="Procedure",'Care Companion Tracker'!$U1418&lt;&gt;""),AND('Care Companion Tracker'!$Z1418&lt;&gt;"",'Care Companion Tracker'!$K1418="Observation",'Care Companion Tracker'!$U1418&lt;&gt;"")),"Discharged &amp; completed",IF(AND('Care Companion Tracker'!$Z1418&lt;&gt;"",'Care Companion Tracker'!$U1418&lt;&gt;"",'Care Companion Tracker'!$W1418=""),"Discharged but no practical", IF(AND('Care Companion Tracker'!$Z1418&lt;&gt;"",'Care Companion Tracker'!$U1418&lt;&gt;"",'Care Companion Tracker'!$K1418="Surgery",'Care Companion Tracker'!$Y1418=""),"Discharged but no evaluation",IF(AND('Care Companion Tracker'!$Z1418&lt;&gt;"",'Care Companion Tracker'!$U1418=""),"Discharged but no class","Completed but not discharged")))))))</f>
        <v>Class not attended</v>
      </c>
      <c r="E1418" s="127" t="str">
        <f>IF(Table4[[#This Row],[DOA (DD/MM/YY)]]="","",TEXT(Table4[[#This Row],[DOA (DD/MM/YY)]],"mmm-yy"))</f>
        <v/>
      </c>
      <c r="F1418" s="150" t="str">
        <f>IF('Patient Admission Report'!H1413="","",'Patient Admission Report'!H1413)</f>
        <v/>
      </c>
      <c r="G1418" s="77" t="str">
        <f>IFERROR(IF('Patient Admission Report'!B1413="","",'Patient Admission Report'!B1413),"")</f>
        <v/>
      </c>
      <c r="H1418" s="70" t="str">
        <f>IFERROR(IF('Patient Admission Report'!C1413="","",'Patient Admission Report'!C1413),"")</f>
        <v/>
      </c>
      <c r="I1418" s="77" t="str">
        <f>IFERROR(IF('Patient Admission Report'!D1413="","",'Patient Admission Report'!D1413),"")</f>
        <v/>
      </c>
      <c r="J1418" s="70" t="str">
        <f>IFERROR(IF('Patient Admission Report'!E1413="","",'Patient Admission Report'!E1413),"")</f>
        <v/>
      </c>
      <c r="K1418" s="70" t="str">
        <f>IFERROR(IF('Patient Admission Report'!F1413="","",'Patient Admission Report'!F1413),"")</f>
        <v/>
      </c>
      <c r="L1418" s="70" t="str">
        <f>IFERROR(IF('Patient Admission Report'!G1413="","",'Patient Admission Report'!G1413),"")</f>
        <v/>
      </c>
      <c r="M1418" s="70" t="str">
        <f>IFERROR(IF('Patient Admission Report'!I1413="","",'Patient Admission Report'!I1413),"")</f>
        <v/>
      </c>
      <c r="N1418" s="124"/>
      <c r="O1418" s="72"/>
      <c r="P1418" s="72"/>
      <c r="Q1418" s="73"/>
      <c r="R1418" s="72"/>
      <c r="S1418" s="72"/>
      <c r="T1418" s="73"/>
      <c r="U1418" s="69"/>
      <c r="V1418" s="69"/>
      <c r="W1418" s="69"/>
      <c r="X1418" s="139"/>
      <c r="Y1418" s="121"/>
      <c r="Z1418" s="143" t="str">
        <f>IFERROR(VLOOKUP('Care Companion Tracker'!$G1418,'Patient Discharge Report'!$B$11:$E$1048576,3,FALSE),"")</f>
        <v/>
      </c>
      <c r="AA1418" s="94" t="str">
        <f>IFERROR(VLOOKUP('Care Companion Tracker'!$G1418,'Patient Discharge Report'!$B$11:$E$1048576,4,FALSE),"")</f>
        <v/>
      </c>
      <c r="AB1418" s="182">
        <f>ROUND(IF('Care Companion Tracker'!$Z1418="",0,('Care Companion Tracker'!$Z1418-'Care Companion Tracker'!$F1418)),0)</f>
        <v>0</v>
      </c>
      <c r="AC1418" s="72"/>
      <c r="AD1418" s="95"/>
    </row>
    <row r="1419" spans="2:30">
      <c r="B1419" s="67">
        <f t="shared" si="42"/>
        <v>1404</v>
      </c>
      <c r="C1419" s="68" t="str">
        <f t="shared" si="43"/>
        <v>Hyderabad</v>
      </c>
      <c r="D1419" s="93" t="str">
        <f>IF(AND('Care Companion Tracker'!$U1419="", 'Care Companion Tracker'!$Z1419=""),"Class not attended", IF(AND('Care Companion Tracker'!$Z1419="",'Care Companion Tracker'!$U1419&lt;&gt;"",$K1419="Surgery",$W1419=""),"Practical Left", IF(AND('Care Companion Tracker'!$Z1419="",'Care Companion Tracker'!$U1419&lt;&gt;"",'Care Companion Tracker'!$K1419="Surgery",'Care Companion Tracker'!$Y1419=""),"Evaluation left",IF(OR(AND('Care Companion Tracker'!$Z1419&lt;&gt;"",'Care Companion Tracker'!$K1419="Surgery",'Care Companion Tracker'!$U1419&lt;&gt;"",'Care Companion Tracker'!$W1419&lt;&gt;"",'Care Companion Tracker'!$Y1419&lt;&gt;""),AND('Care Companion Tracker'!$Z1419&lt;&gt;"",'Care Companion Tracker'!$K1419="Procedure",'Care Companion Tracker'!$U1419&lt;&gt;""),AND('Care Companion Tracker'!$Z1419&lt;&gt;"",'Care Companion Tracker'!$K1419="Observation",'Care Companion Tracker'!$U1419&lt;&gt;"")),"Discharged &amp; completed",IF(AND('Care Companion Tracker'!$Z1419&lt;&gt;"",'Care Companion Tracker'!$U1419&lt;&gt;"",'Care Companion Tracker'!$W1419=""),"Discharged but no practical", IF(AND('Care Companion Tracker'!$Z1419&lt;&gt;"",'Care Companion Tracker'!$U1419&lt;&gt;"",'Care Companion Tracker'!$K1419="Surgery",'Care Companion Tracker'!$Y1419=""),"Discharged but no evaluation",IF(AND('Care Companion Tracker'!$Z1419&lt;&gt;"",'Care Companion Tracker'!$U1419=""),"Discharged but no class","Completed but not discharged")))))))</f>
        <v>Class not attended</v>
      </c>
      <c r="E1419" s="127" t="str">
        <f>IF(Table4[[#This Row],[DOA (DD/MM/YY)]]="","",TEXT(Table4[[#This Row],[DOA (DD/MM/YY)]],"mmm-yy"))</f>
        <v/>
      </c>
      <c r="F1419" s="150" t="str">
        <f>IF('Patient Admission Report'!H1414="","",'Patient Admission Report'!H1414)</f>
        <v/>
      </c>
      <c r="G1419" s="77" t="str">
        <f>IFERROR(IF('Patient Admission Report'!B1414="","",'Patient Admission Report'!B1414),"")</f>
        <v/>
      </c>
      <c r="H1419" s="68" t="str">
        <f>IFERROR(IF('Patient Admission Report'!C1414="","",'Patient Admission Report'!C1414),"")</f>
        <v/>
      </c>
      <c r="I1419" s="77" t="str">
        <f>IFERROR(IF('Patient Admission Report'!D1414="","",'Patient Admission Report'!D1414),"")</f>
        <v/>
      </c>
      <c r="J1419" s="68" t="str">
        <f>IFERROR(IF('Patient Admission Report'!E1414="","",'Patient Admission Report'!E1414),"")</f>
        <v/>
      </c>
      <c r="K1419" s="68" t="str">
        <f>IFERROR(IF('Patient Admission Report'!F1414="","",'Patient Admission Report'!F1414),"")</f>
        <v/>
      </c>
      <c r="L1419" s="68" t="str">
        <f>IFERROR(IF('Patient Admission Report'!G1414="","",'Patient Admission Report'!G1414),"")</f>
        <v/>
      </c>
      <c r="M1419" s="68" t="str">
        <f>IFERROR(IF('Patient Admission Report'!I1414="","",'Patient Admission Report'!I1414),"")</f>
        <v/>
      </c>
      <c r="N1419" s="124"/>
      <c r="O1419" s="72"/>
      <c r="P1419" s="72"/>
      <c r="Q1419" s="73"/>
      <c r="R1419" s="72"/>
      <c r="S1419" s="72"/>
      <c r="T1419" s="73"/>
      <c r="U1419" s="69"/>
      <c r="V1419" s="69"/>
      <c r="W1419" s="69"/>
      <c r="X1419" s="139"/>
      <c r="Y1419" s="121"/>
      <c r="Z1419" s="143" t="str">
        <f>IFERROR(VLOOKUP('Care Companion Tracker'!$G1419,'Patient Discharge Report'!$B$11:$E$1048576,3,FALSE),"")</f>
        <v/>
      </c>
      <c r="AA1419" s="94" t="str">
        <f>IFERROR(VLOOKUP('Care Companion Tracker'!$G1419,'Patient Discharge Report'!$B$11:$E$1048576,4,FALSE),"")</f>
        <v/>
      </c>
      <c r="AB1419" s="182">
        <f>ROUND(IF('Care Companion Tracker'!$Z1419="",0,('Care Companion Tracker'!$Z1419-'Care Companion Tracker'!$F1419)),0)</f>
        <v>0</v>
      </c>
      <c r="AC1419" s="72"/>
      <c r="AD1419" s="95"/>
    </row>
    <row r="1420" spans="2:30">
      <c r="B1420" s="67">
        <f t="shared" si="42"/>
        <v>1405</v>
      </c>
      <c r="C1420" s="68" t="str">
        <f t="shared" si="43"/>
        <v>Hyderabad</v>
      </c>
      <c r="D1420" s="93" t="str">
        <f>IF(AND('Care Companion Tracker'!$U1420="", 'Care Companion Tracker'!$Z1420=""),"Class not attended", IF(AND('Care Companion Tracker'!$Z1420="",'Care Companion Tracker'!$U1420&lt;&gt;"",$K1420="Surgery",$W1420=""),"Practical Left", IF(AND('Care Companion Tracker'!$Z1420="",'Care Companion Tracker'!$U1420&lt;&gt;"",'Care Companion Tracker'!$K1420="Surgery",'Care Companion Tracker'!$Y1420=""),"Evaluation left",IF(OR(AND('Care Companion Tracker'!$Z1420&lt;&gt;"",'Care Companion Tracker'!$K1420="Surgery",'Care Companion Tracker'!$U1420&lt;&gt;"",'Care Companion Tracker'!$W1420&lt;&gt;"",'Care Companion Tracker'!$Y1420&lt;&gt;""),AND('Care Companion Tracker'!$Z1420&lt;&gt;"",'Care Companion Tracker'!$K1420="Procedure",'Care Companion Tracker'!$U1420&lt;&gt;""),AND('Care Companion Tracker'!$Z1420&lt;&gt;"",'Care Companion Tracker'!$K1420="Observation",'Care Companion Tracker'!$U1420&lt;&gt;"")),"Discharged &amp; completed",IF(AND('Care Companion Tracker'!$Z1420&lt;&gt;"",'Care Companion Tracker'!$U1420&lt;&gt;"",'Care Companion Tracker'!$W1420=""),"Discharged but no practical", IF(AND('Care Companion Tracker'!$Z1420&lt;&gt;"",'Care Companion Tracker'!$U1420&lt;&gt;"",'Care Companion Tracker'!$K1420="Surgery",'Care Companion Tracker'!$Y1420=""),"Discharged but no evaluation",IF(AND('Care Companion Tracker'!$Z1420&lt;&gt;"",'Care Companion Tracker'!$U1420=""),"Discharged but no class","Completed but not discharged")))))))</f>
        <v>Class not attended</v>
      </c>
      <c r="E1420" s="127" t="str">
        <f>IF(Table4[[#This Row],[DOA (DD/MM/YY)]]="","",TEXT(Table4[[#This Row],[DOA (DD/MM/YY)]],"mmm-yy"))</f>
        <v/>
      </c>
      <c r="F1420" s="150" t="str">
        <f>IF('Patient Admission Report'!H1415="","",'Patient Admission Report'!H1415)</f>
        <v/>
      </c>
      <c r="G1420" s="77" t="str">
        <f>IFERROR(IF('Patient Admission Report'!B1415="","",'Patient Admission Report'!B1415),"")</f>
        <v/>
      </c>
      <c r="H1420" s="68" t="str">
        <f>IFERROR(IF('Patient Admission Report'!C1415="","",'Patient Admission Report'!C1415),"")</f>
        <v/>
      </c>
      <c r="I1420" s="77" t="str">
        <f>IFERROR(IF('Patient Admission Report'!D1415="","",'Patient Admission Report'!D1415),"")</f>
        <v/>
      </c>
      <c r="J1420" s="68" t="str">
        <f>IFERROR(IF('Patient Admission Report'!E1415="","",'Patient Admission Report'!E1415),"")</f>
        <v/>
      </c>
      <c r="K1420" s="68" t="str">
        <f>IFERROR(IF('Patient Admission Report'!F1415="","",'Patient Admission Report'!F1415),"")</f>
        <v/>
      </c>
      <c r="L1420" s="68" t="str">
        <f>IFERROR(IF('Patient Admission Report'!G1415="","",'Patient Admission Report'!G1415),"")</f>
        <v/>
      </c>
      <c r="M1420" s="68" t="str">
        <f>IFERROR(IF('Patient Admission Report'!I1415="","",'Patient Admission Report'!I1415),"")</f>
        <v/>
      </c>
      <c r="N1420" s="124"/>
      <c r="O1420" s="72"/>
      <c r="P1420" s="72"/>
      <c r="Q1420" s="73"/>
      <c r="R1420" s="72"/>
      <c r="S1420" s="72"/>
      <c r="T1420" s="73"/>
      <c r="U1420" s="69"/>
      <c r="V1420" s="69"/>
      <c r="W1420" s="69"/>
      <c r="X1420" s="139"/>
      <c r="Y1420" s="121"/>
      <c r="Z1420" s="143" t="str">
        <f>IFERROR(VLOOKUP('Care Companion Tracker'!$G1420,'Patient Discharge Report'!$B$11:$E$1048576,3,FALSE),"")</f>
        <v/>
      </c>
      <c r="AA1420" s="94" t="str">
        <f>IFERROR(VLOOKUP('Care Companion Tracker'!$G1420,'Patient Discharge Report'!$B$11:$E$1048576,4,FALSE),"")</f>
        <v/>
      </c>
      <c r="AB1420" s="182">
        <f>ROUND(IF('Care Companion Tracker'!$Z1420="",0,('Care Companion Tracker'!$Z1420-'Care Companion Tracker'!$F1420)),0)</f>
        <v>0</v>
      </c>
      <c r="AC1420" s="72"/>
      <c r="AD1420" s="95"/>
    </row>
    <row r="1421" spans="2:30">
      <c r="B1421" s="67">
        <f t="shared" si="42"/>
        <v>1406</v>
      </c>
      <c r="C1421" s="68" t="str">
        <f t="shared" si="43"/>
        <v>Hyderabad</v>
      </c>
      <c r="D1421" s="93" t="str">
        <f>IF(AND('Care Companion Tracker'!$U1421="", 'Care Companion Tracker'!$Z1421=""),"Class not attended", IF(AND('Care Companion Tracker'!$Z1421="",'Care Companion Tracker'!$U1421&lt;&gt;"",$K1421="Surgery",$W1421=""),"Practical Left", IF(AND('Care Companion Tracker'!$Z1421="",'Care Companion Tracker'!$U1421&lt;&gt;"",'Care Companion Tracker'!$K1421="Surgery",'Care Companion Tracker'!$Y1421=""),"Evaluation left",IF(OR(AND('Care Companion Tracker'!$Z1421&lt;&gt;"",'Care Companion Tracker'!$K1421="Surgery",'Care Companion Tracker'!$U1421&lt;&gt;"",'Care Companion Tracker'!$W1421&lt;&gt;"",'Care Companion Tracker'!$Y1421&lt;&gt;""),AND('Care Companion Tracker'!$Z1421&lt;&gt;"",'Care Companion Tracker'!$K1421="Procedure",'Care Companion Tracker'!$U1421&lt;&gt;""),AND('Care Companion Tracker'!$Z1421&lt;&gt;"",'Care Companion Tracker'!$K1421="Observation",'Care Companion Tracker'!$U1421&lt;&gt;"")),"Discharged &amp; completed",IF(AND('Care Companion Tracker'!$Z1421&lt;&gt;"",'Care Companion Tracker'!$U1421&lt;&gt;"",'Care Companion Tracker'!$W1421=""),"Discharged but no practical", IF(AND('Care Companion Tracker'!$Z1421&lt;&gt;"",'Care Companion Tracker'!$U1421&lt;&gt;"",'Care Companion Tracker'!$K1421="Surgery",'Care Companion Tracker'!$Y1421=""),"Discharged but no evaluation",IF(AND('Care Companion Tracker'!$Z1421&lt;&gt;"",'Care Companion Tracker'!$U1421=""),"Discharged but no class","Completed but not discharged")))))))</f>
        <v>Class not attended</v>
      </c>
      <c r="E1421" s="127" t="str">
        <f>IF(Table4[[#This Row],[DOA (DD/MM/YY)]]="","",TEXT(Table4[[#This Row],[DOA (DD/MM/YY)]],"mmm-yy"))</f>
        <v/>
      </c>
      <c r="F1421" s="150" t="str">
        <f>IF('Patient Admission Report'!H1416="","",'Patient Admission Report'!H1416)</f>
        <v/>
      </c>
      <c r="G1421" s="77" t="str">
        <f>IFERROR(IF('Patient Admission Report'!B1416="","",'Patient Admission Report'!B1416),"")</f>
        <v/>
      </c>
      <c r="H1421" s="68" t="str">
        <f>IFERROR(IF('Patient Admission Report'!C1416="","",'Patient Admission Report'!C1416),"")</f>
        <v/>
      </c>
      <c r="I1421" s="77" t="str">
        <f>IFERROR(IF('Patient Admission Report'!D1416="","",'Patient Admission Report'!D1416),"")</f>
        <v/>
      </c>
      <c r="J1421" s="68" t="str">
        <f>IFERROR(IF('Patient Admission Report'!E1416="","",'Patient Admission Report'!E1416),"")</f>
        <v/>
      </c>
      <c r="K1421" s="68" t="str">
        <f>IFERROR(IF('Patient Admission Report'!F1416="","",'Patient Admission Report'!F1416),"")</f>
        <v/>
      </c>
      <c r="L1421" s="68" t="str">
        <f>IFERROR(IF('Patient Admission Report'!G1416="","",'Patient Admission Report'!G1416),"")</f>
        <v/>
      </c>
      <c r="M1421" s="68" t="str">
        <f>IFERROR(IF('Patient Admission Report'!I1416="","",'Patient Admission Report'!I1416),"")</f>
        <v/>
      </c>
      <c r="N1421" s="124"/>
      <c r="O1421" s="72"/>
      <c r="P1421" s="72"/>
      <c r="Q1421" s="73"/>
      <c r="R1421" s="72"/>
      <c r="S1421" s="72"/>
      <c r="T1421" s="73"/>
      <c r="U1421" s="69"/>
      <c r="V1421" s="69"/>
      <c r="W1421" s="69"/>
      <c r="X1421" s="139"/>
      <c r="Y1421" s="121"/>
      <c r="Z1421" s="143" t="str">
        <f>IFERROR(VLOOKUP('Care Companion Tracker'!$G1421,'Patient Discharge Report'!$B$11:$E$1048576,3,FALSE),"")</f>
        <v/>
      </c>
      <c r="AA1421" s="94" t="str">
        <f>IFERROR(VLOOKUP('Care Companion Tracker'!$G1421,'Patient Discharge Report'!$B$11:$E$1048576,4,FALSE),"")</f>
        <v/>
      </c>
      <c r="AB1421" s="182">
        <f>ROUND(IF('Care Companion Tracker'!$Z1421="",0,('Care Companion Tracker'!$Z1421-'Care Companion Tracker'!$F1421)),0)</f>
        <v>0</v>
      </c>
      <c r="AC1421" s="72"/>
      <c r="AD1421" s="95"/>
    </row>
    <row r="1422" spans="2:30">
      <c r="B1422" s="67">
        <f t="shared" si="42"/>
        <v>1407</v>
      </c>
      <c r="C1422" s="68" t="str">
        <f t="shared" si="43"/>
        <v>Hyderabad</v>
      </c>
      <c r="D1422" s="93" t="str">
        <f>IF(AND('Care Companion Tracker'!$U1422="", 'Care Companion Tracker'!$Z1422=""),"Class not attended", IF(AND('Care Companion Tracker'!$Z1422="",'Care Companion Tracker'!$U1422&lt;&gt;"",$K1422="Surgery",$W1422=""),"Practical Left", IF(AND('Care Companion Tracker'!$Z1422="",'Care Companion Tracker'!$U1422&lt;&gt;"",'Care Companion Tracker'!$K1422="Surgery",'Care Companion Tracker'!$Y1422=""),"Evaluation left",IF(OR(AND('Care Companion Tracker'!$Z1422&lt;&gt;"",'Care Companion Tracker'!$K1422="Surgery",'Care Companion Tracker'!$U1422&lt;&gt;"",'Care Companion Tracker'!$W1422&lt;&gt;"",'Care Companion Tracker'!$Y1422&lt;&gt;""),AND('Care Companion Tracker'!$Z1422&lt;&gt;"",'Care Companion Tracker'!$K1422="Procedure",'Care Companion Tracker'!$U1422&lt;&gt;""),AND('Care Companion Tracker'!$Z1422&lt;&gt;"",'Care Companion Tracker'!$K1422="Observation",'Care Companion Tracker'!$U1422&lt;&gt;"")),"Discharged &amp; completed",IF(AND('Care Companion Tracker'!$Z1422&lt;&gt;"",'Care Companion Tracker'!$U1422&lt;&gt;"",'Care Companion Tracker'!$W1422=""),"Discharged but no practical", IF(AND('Care Companion Tracker'!$Z1422&lt;&gt;"",'Care Companion Tracker'!$U1422&lt;&gt;"",'Care Companion Tracker'!$K1422="Surgery",'Care Companion Tracker'!$Y1422=""),"Discharged but no evaluation",IF(AND('Care Companion Tracker'!$Z1422&lt;&gt;"",'Care Companion Tracker'!$U1422=""),"Discharged but no class","Completed but not discharged")))))))</f>
        <v>Class not attended</v>
      </c>
      <c r="E1422" s="127" t="str">
        <f>IF(Table4[[#This Row],[DOA (DD/MM/YY)]]="","",TEXT(Table4[[#This Row],[DOA (DD/MM/YY)]],"mmm-yy"))</f>
        <v/>
      </c>
      <c r="F1422" s="150" t="str">
        <f>IF('Patient Admission Report'!H1417="","",'Patient Admission Report'!H1417)</f>
        <v/>
      </c>
      <c r="G1422" s="77" t="str">
        <f>IFERROR(IF('Patient Admission Report'!B1417="","",'Patient Admission Report'!B1417),"")</f>
        <v/>
      </c>
      <c r="H1422" s="68" t="str">
        <f>IFERROR(IF('Patient Admission Report'!C1417="","",'Patient Admission Report'!C1417),"")</f>
        <v/>
      </c>
      <c r="I1422" s="77" t="str">
        <f>IFERROR(IF('Patient Admission Report'!D1417="","",'Patient Admission Report'!D1417),"")</f>
        <v/>
      </c>
      <c r="J1422" s="68" t="str">
        <f>IFERROR(IF('Patient Admission Report'!E1417="","",'Patient Admission Report'!E1417),"")</f>
        <v/>
      </c>
      <c r="K1422" s="68" t="str">
        <f>IFERROR(IF('Patient Admission Report'!F1417="","",'Patient Admission Report'!F1417),"")</f>
        <v/>
      </c>
      <c r="L1422" s="68" t="str">
        <f>IFERROR(IF('Patient Admission Report'!G1417="","",'Patient Admission Report'!G1417),"")</f>
        <v/>
      </c>
      <c r="M1422" s="68" t="str">
        <f>IFERROR(IF('Patient Admission Report'!I1417="","",'Patient Admission Report'!I1417),"")</f>
        <v/>
      </c>
      <c r="N1422" s="124"/>
      <c r="O1422" s="72"/>
      <c r="P1422" s="72"/>
      <c r="Q1422" s="73"/>
      <c r="R1422" s="72"/>
      <c r="S1422" s="72"/>
      <c r="T1422" s="73"/>
      <c r="U1422" s="69"/>
      <c r="V1422" s="69"/>
      <c r="W1422" s="69"/>
      <c r="X1422" s="139"/>
      <c r="Y1422" s="121"/>
      <c r="Z1422" s="143" t="str">
        <f>IFERROR(VLOOKUP('Care Companion Tracker'!$G1422,'Patient Discharge Report'!$B$11:$E$1048576,3,FALSE),"")</f>
        <v/>
      </c>
      <c r="AA1422" s="94" t="str">
        <f>IFERROR(VLOOKUP('Care Companion Tracker'!$G1422,'Patient Discharge Report'!$B$11:$E$1048576,4,FALSE),"")</f>
        <v/>
      </c>
      <c r="AB1422" s="182">
        <f>ROUND(IF('Care Companion Tracker'!$Z1422="",0,('Care Companion Tracker'!$Z1422-'Care Companion Tracker'!$F1422)),0)</f>
        <v>0</v>
      </c>
      <c r="AC1422" s="72"/>
      <c r="AD1422" s="95"/>
    </row>
    <row r="1423" spans="2:30">
      <c r="B1423" s="67">
        <f t="shared" si="42"/>
        <v>1408</v>
      </c>
      <c r="C1423" s="68" t="str">
        <f t="shared" si="43"/>
        <v>Hyderabad</v>
      </c>
      <c r="D1423" s="93" t="str">
        <f>IF(AND('Care Companion Tracker'!$U1423="", 'Care Companion Tracker'!$Z1423=""),"Class not attended", IF(AND('Care Companion Tracker'!$Z1423="",'Care Companion Tracker'!$U1423&lt;&gt;"",$K1423="Surgery",$W1423=""),"Practical Left", IF(AND('Care Companion Tracker'!$Z1423="",'Care Companion Tracker'!$U1423&lt;&gt;"",'Care Companion Tracker'!$K1423="Surgery",'Care Companion Tracker'!$Y1423=""),"Evaluation left",IF(OR(AND('Care Companion Tracker'!$Z1423&lt;&gt;"",'Care Companion Tracker'!$K1423="Surgery",'Care Companion Tracker'!$U1423&lt;&gt;"",'Care Companion Tracker'!$W1423&lt;&gt;"",'Care Companion Tracker'!$Y1423&lt;&gt;""),AND('Care Companion Tracker'!$Z1423&lt;&gt;"",'Care Companion Tracker'!$K1423="Procedure",'Care Companion Tracker'!$U1423&lt;&gt;""),AND('Care Companion Tracker'!$Z1423&lt;&gt;"",'Care Companion Tracker'!$K1423="Observation",'Care Companion Tracker'!$U1423&lt;&gt;"")),"Discharged &amp; completed",IF(AND('Care Companion Tracker'!$Z1423&lt;&gt;"",'Care Companion Tracker'!$U1423&lt;&gt;"",'Care Companion Tracker'!$W1423=""),"Discharged but no practical", IF(AND('Care Companion Tracker'!$Z1423&lt;&gt;"",'Care Companion Tracker'!$U1423&lt;&gt;"",'Care Companion Tracker'!$K1423="Surgery",'Care Companion Tracker'!$Y1423=""),"Discharged but no evaluation",IF(AND('Care Companion Tracker'!$Z1423&lt;&gt;"",'Care Companion Tracker'!$U1423=""),"Discharged but no class","Completed but not discharged")))))))</f>
        <v>Class not attended</v>
      </c>
      <c r="E1423" s="127" t="str">
        <f>IF(Table4[[#This Row],[DOA (DD/MM/YY)]]="","",TEXT(Table4[[#This Row],[DOA (DD/MM/YY)]],"mmm-yy"))</f>
        <v/>
      </c>
      <c r="F1423" s="150" t="str">
        <f>IF('Patient Admission Report'!H1418="","",'Patient Admission Report'!H1418)</f>
        <v/>
      </c>
      <c r="G1423" s="77" t="str">
        <f>IFERROR(IF('Patient Admission Report'!B1418="","",'Patient Admission Report'!B1418),"")</f>
        <v/>
      </c>
      <c r="H1423" s="68" t="str">
        <f>IFERROR(IF('Patient Admission Report'!C1418="","",'Patient Admission Report'!C1418),"")</f>
        <v/>
      </c>
      <c r="I1423" s="77" t="str">
        <f>IFERROR(IF('Patient Admission Report'!D1418="","",'Patient Admission Report'!D1418),"")</f>
        <v/>
      </c>
      <c r="J1423" s="68" t="str">
        <f>IFERROR(IF('Patient Admission Report'!E1418="","",'Patient Admission Report'!E1418),"")</f>
        <v/>
      </c>
      <c r="K1423" s="68" t="str">
        <f>IFERROR(IF('Patient Admission Report'!F1418="","",'Patient Admission Report'!F1418),"")</f>
        <v/>
      </c>
      <c r="L1423" s="68" t="str">
        <f>IFERROR(IF('Patient Admission Report'!G1418="","",'Patient Admission Report'!G1418),"")</f>
        <v/>
      </c>
      <c r="M1423" s="68" t="str">
        <f>IFERROR(IF('Patient Admission Report'!I1418="","",'Patient Admission Report'!I1418),"")</f>
        <v/>
      </c>
      <c r="N1423" s="124"/>
      <c r="O1423" s="72"/>
      <c r="P1423" s="72"/>
      <c r="Q1423" s="73"/>
      <c r="R1423" s="72"/>
      <c r="S1423" s="72"/>
      <c r="T1423" s="73"/>
      <c r="U1423" s="69"/>
      <c r="V1423" s="69"/>
      <c r="W1423" s="69"/>
      <c r="X1423" s="139"/>
      <c r="Y1423" s="121"/>
      <c r="Z1423" s="143" t="str">
        <f>IFERROR(VLOOKUP('Care Companion Tracker'!$G1423,'Patient Discharge Report'!$B$11:$E$1048576,3,FALSE),"")</f>
        <v/>
      </c>
      <c r="AA1423" s="94" t="str">
        <f>IFERROR(VLOOKUP('Care Companion Tracker'!$G1423,'Patient Discharge Report'!$B$11:$E$1048576,4,FALSE),"")</f>
        <v/>
      </c>
      <c r="AB1423" s="182">
        <f>ROUND(IF('Care Companion Tracker'!$Z1423="",0,('Care Companion Tracker'!$Z1423-'Care Companion Tracker'!$F1423)),0)</f>
        <v>0</v>
      </c>
      <c r="AC1423" s="72"/>
      <c r="AD1423" s="95"/>
    </row>
    <row r="1424" spans="2:30">
      <c r="B1424" s="67">
        <f t="shared" si="42"/>
        <v>1409</v>
      </c>
      <c r="C1424" s="68" t="str">
        <f t="shared" si="43"/>
        <v>Hyderabad</v>
      </c>
      <c r="D1424" s="93" t="str">
        <f>IF(AND('Care Companion Tracker'!$U1424="", 'Care Companion Tracker'!$Z1424=""),"Class not attended", IF(AND('Care Companion Tracker'!$Z1424="",'Care Companion Tracker'!$U1424&lt;&gt;"",$K1424="Surgery",$W1424=""),"Practical Left", IF(AND('Care Companion Tracker'!$Z1424="",'Care Companion Tracker'!$U1424&lt;&gt;"",'Care Companion Tracker'!$K1424="Surgery",'Care Companion Tracker'!$Y1424=""),"Evaluation left",IF(OR(AND('Care Companion Tracker'!$Z1424&lt;&gt;"",'Care Companion Tracker'!$K1424="Surgery",'Care Companion Tracker'!$U1424&lt;&gt;"",'Care Companion Tracker'!$W1424&lt;&gt;"",'Care Companion Tracker'!$Y1424&lt;&gt;""),AND('Care Companion Tracker'!$Z1424&lt;&gt;"",'Care Companion Tracker'!$K1424="Procedure",'Care Companion Tracker'!$U1424&lt;&gt;""),AND('Care Companion Tracker'!$Z1424&lt;&gt;"",'Care Companion Tracker'!$K1424="Observation",'Care Companion Tracker'!$U1424&lt;&gt;"")),"Discharged &amp; completed",IF(AND('Care Companion Tracker'!$Z1424&lt;&gt;"",'Care Companion Tracker'!$U1424&lt;&gt;"",'Care Companion Tracker'!$W1424=""),"Discharged but no practical", IF(AND('Care Companion Tracker'!$Z1424&lt;&gt;"",'Care Companion Tracker'!$U1424&lt;&gt;"",'Care Companion Tracker'!$K1424="Surgery",'Care Companion Tracker'!$Y1424=""),"Discharged but no evaluation",IF(AND('Care Companion Tracker'!$Z1424&lt;&gt;"",'Care Companion Tracker'!$U1424=""),"Discharged but no class","Completed but not discharged")))))))</f>
        <v>Class not attended</v>
      </c>
      <c r="E1424" s="127" t="str">
        <f>IF(Table4[[#This Row],[DOA (DD/MM/YY)]]="","",TEXT(Table4[[#This Row],[DOA (DD/MM/YY)]],"mmm-yy"))</f>
        <v/>
      </c>
      <c r="F1424" s="150" t="str">
        <f>IF('Patient Admission Report'!H1419="","",'Patient Admission Report'!H1419)</f>
        <v/>
      </c>
      <c r="G1424" s="77" t="str">
        <f>IFERROR(IF('Patient Admission Report'!B1419="","",'Patient Admission Report'!B1419),"")</f>
        <v/>
      </c>
      <c r="H1424" s="70" t="str">
        <f>IFERROR(IF('Patient Admission Report'!C1419="","",'Patient Admission Report'!C1419),"")</f>
        <v/>
      </c>
      <c r="I1424" s="77" t="str">
        <f>IFERROR(IF('Patient Admission Report'!D1419="","",'Patient Admission Report'!D1419),"")</f>
        <v/>
      </c>
      <c r="J1424" s="70" t="str">
        <f>IFERROR(IF('Patient Admission Report'!E1419="","",'Patient Admission Report'!E1419),"")</f>
        <v/>
      </c>
      <c r="K1424" s="70" t="str">
        <f>IFERROR(IF('Patient Admission Report'!F1419="","",'Patient Admission Report'!F1419),"")</f>
        <v/>
      </c>
      <c r="L1424" s="70" t="str">
        <f>IFERROR(IF('Patient Admission Report'!G1419="","",'Patient Admission Report'!G1419),"")</f>
        <v/>
      </c>
      <c r="M1424" s="70" t="str">
        <f>IFERROR(IF('Patient Admission Report'!I1419="","",'Patient Admission Report'!I1419),"")</f>
        <v/>
      </c>
      <c r="N1424" s="124"/>
      <c r="O1424" s="72"/>
      <c r="P1424" s="72"/>
      <c r="Q1424" s="73"/>
      <c r="R1424" s="72"/>
      <c r="S1424" s="72"/>
      <c r="T1424" s="73"/>
      <c r="U1424" s="69"/>
      <c r="V1424" s="69"/>
      <c r="W1424" s="69"/>
      <c r="X1424" s="139"/>
      <c r="Y1424" s="121"/>
      <c r="Z1424" s="143" t="str">
        <f>IFERROR(VLOOKUP('Care Companion Tracker'!$G1424,'Patient Discharge Report'!$B$11:$E$1048576,3,FALSE),"")</f>
        <v/>
      </c>
      <c r="AA1424" s="94" t="str">
        <f>IFERROR(VLOOKUP('Care Companion Tracker'!$G1424,'Patient Discharge Report'!$B$11:$E$1048576,4,FALSE),"")</f>
        <v/>
      </c>
      <c r="AB1424" s="182">
        <f>ROUND(IF('Care Companion Tracker'!$Z1424="",0,('Care Companion Tracker'!$Z1424-'Care Companion Tracker'!$F1424)),0)</f>
        <v>0</v>
      </c>
      <c r="AC1424" s="72"/>
      <c r="AD1424" s="95"/>
    </row>
    <row r="1425" spans="2:30">
      <c r="B1425" s="67">
        <f t="shared" ref="B1425:B1488" si="44">IF(B1424="S.No.",1,B1424+1)</f>
        <v>1410</v>
      </c>
      <c r="C1425" s="68" t="str">
        <f t="shared" ref="C1425:C1488" si="45">$C$10</f>
        <v>Hyderabad</v>
      </c>
      <c r="D1425" s="93" t="str">
        <f>IF(AND('Care Companion Tracker'!$U1425="", 'Care Companion Tracker'!$Z1425=""),"Class not attended", IF(AND('Care Companion Tracker'!$Z1425="",'Care Companion Tracker'!$U1425&lt;&gt;"",$K1425="Surgery",$W1425=""),"Practical Left", IF(AND('Care Companion Tracker'!$Z1425="",'Care Companion Tracker'!$U1425&lt;&gt;"",'Care Companion Tracker'!$K1425="Surgery",'Care Companion Tracker'!$Y1425=""),"Evaluation left",IF(OR(AND('Care Companion Tracker'!$Z1425&lt;&gt;"",'Care Companion Tracker'!$K1425="Surgery",'Care Companion Tracker'!$U1425&lt;&gt;"",'Care Companion Tracker'!$W1425&lt;&gt;"",'Care Companion Tracker'!$Y1425&lt;&gt;""),AND('Care Companion Tracker'!$Z1425&lt;&gt;"",'Care Companion Tracker'!$K1425="Procedure",'Care Companion Tracker'!$U1425&lt;&gt;""),AND('Care Companion Tracker'!$Z1425&lt;&gt;"",'Care Companion Tracker'!$K1425="Observation",'Care Companion Tracker'!$U1425&lt;&gt;"")),"Discharged &amp; completed",IF(AND('Care Companion Tracker'!$Z1425&lt;&gt;"",'Care Companion Tracker'!$U1425&lt;&gt;"",'Care Companion Tracker'!$W1425=""),"Discharged but no practical", IF(AND('Care Companion Tracker'!$Z1425&lt;&gt;"",'Care Companion Tracker'!$U1425&lt;&gt;"",'Care Companion Tracker'!$K1425="Surgery",'Care Companion Tracker'!$Y1425=""),"Discharged but no evaluation",IF(AND('Care Companion Tracker'!$Z1425&lt;&gt;"",'Care Companion Tracker'!$U1425=""),"Discharged but no class","Completed but not discharged")))))))</f>
        <v>Class not attended</v>
      </c>
      <c r="E1425" s="127" t="str">
        <f>IF(Table4[[#This Row],[DOA (DD/MM/YY)]]="","",TEXT(Table4[[#This Row],[DOA (DD/MM/YY)]],"mmm-yy"))</f>
        <v/>
      </c>
      <c r="F1425" s="150" t="str">
        <f>IF('Patient Admission Report'!H1420="","",'Patient Admission Report'!H1420)</f>
        <v/>
      </c>
      <c r="G1425" s="77" t="str">
        <f>IFERROR(IF('Patient Admission Report'!B1420="","",'Patient Admission Report'!B1420),"")</f>
        <v/>
      </c>
      <c r="H1425" s="68" t="str">
        <f>IFERROR(IF('Patient Admission Report'!C1420="","",'Patient Admission Report'!C1420),"")</f>
        <v/>
      </c>
      <c r="I1425" s="77" t="str">
        <f>IFERROR(IF('Patient Admission Report'!D1420="","",'Patient Admission Report'!D1420),"")</f>
        <v/>
      </c>
      <c r="J1425" s="68" t="str">
        <f>IFERROR(IF('Patient Admission Report'!E1420="","",'Patient Admission Report'!E1420),"")</f>
        <v/>
      </c>
      <c r="K1425" s="68" t="str">
        <f>IFERROR(IF('Patient Admission Report'!F1420="","",'Patient Admission Report'!F1420),"")</f>
        <v/>
      </c>
      <c r="L1425" s="68" t="str">
        <f>IFERROR(IF('Patient Admission Report'!G1420="","",'Patient Admission Report'!G1420),"")</f>
        <v/>
      </c>
      <c r="M1425" s="68" t="str">
        <f>IFERROR(IF('Patient Admission Report'!I1420="","",'Patient Admission Report'!I1420),"")</f>
        <v/>
      </c>
      <c r="N1425" s="124"/>
      <c r="O1425" s="72"/>
      <c r="P1425" s="72"/>
      <c r="Q1425" s="73"/>
      <c r="R1425" s="72"/>
      <c r="S1425" s="72"/>
      <c r="T1425" s="73"/>
      <c r="U1425" s="69"/>
      <c r="V1425" s="69"/>
      <c r="W1425" s="69"/>
      <c r="X1425" s="139"/>
      <c r="Y1425" s="121"/>
      <c r="Z1425" s="143" t="str">
        <f>IFERROR(VLOOKUP('Care Companion Tracker'!$G1425,'Patient Discharge Report'!$B$11:$E$1048576,3,FALSE),"")</f>
        <v/>
      </c>
      <c r="AA1425" s="94" t="str">
        <f>IFERROR(VLOOKUP('Care Companion Tracker'!$G1425,'Patient Discharge Report'!$B$11:$E$1048576,4,FALSE),"")</f>
        <v/>
      </c>
      <c r="AB1425" s="182">
        <f>ROUND(IF('Care Companion Tracker'!$Z1425="",0,('Care Companion Tracker'!$Z1425-'Care Companion Tracker'!$F1425)),0)</f>
        <v>0</v>
      </c>
      <c r="AC1425" s="72"/>
      <c r="AD1425" s="95"/>
    </row>
    <row r="1426" spans="2:30">
      <c r="B1426" s="67">
        <f t="shared" si="44"/>
        <v>1411</v>
      </c>
      <c r="C1426" s="68" t="str">
        <f t="shared" si="45"/>
        <v>Hyderabad</v>
      </c>
      <c r="D1426" s="93" t="str">
        <f>IF(AND('Care Companion Tracker'!$U1426="", 'Care Companion Tracker'!$Z1426=""),"Class not attended", IF(AND('Care Companion Tracker'!$Z1426="",'Care Companion Tracker'!$U1426&lt;&gt;"",$K1426="Surgery",$W1426=""),"Practical Left", IF(AND('Care Companion Tracker'!$Z1426="",'Care Companion Tracker'!$U1426&lt;&gt;"",'Care Companion Tracker'!$K1426="Surgery",'Care Companion Tracker'!$Y1426=""),"Evaluation left",IF(OR(AND('Care Companion Tracker'!$Z1426&lt;&gt;"",'Care Companion Tracker'!$K1426="Surgery",'Care Companion Tracker'!$U1426&lt;&gt;"",'Care Companion Tracker'!$W1426&lt;&gt;"",'Care Companion Tracker'!$Y1426&lt;&gt;""),AND('Care Companion Tracker'!$Z1426&lt;&gt;"",'Care Companion Tracker'!$K1426="Procedure",'Care Companion Tracker'!$U1426&lt;&gt;""),AND('Care Companion Tracker'!$Z1426&lt;&gt;"",'Care Companion Tracker'!$K1426="Observation",'Care Companion Tracker'!$U1426&lt;&gt;"")),"Discharged &amp; completed",IF(AND('Care Companion Tracker'!$Z1426&lt;&gt;"",'Care Companion Tracker'!$U1426&lt;&gt;"",'Care Companion Tracker'!$W1426=""),"Discharged but no practical", IF(AND('Care Companion Tracker'!$Z1426&lt;&gt;"",'Care Companion Tracker'!$U1426&lt;&gt;"",'Care Companion Tracker'!$K1426="Surgery",'Care Companion Tracker'!$Y1426=""),"Discharged but no evaluation",IF(AND('Care Companion Tracker'!$Z1426&lt;&gt;"",'Care Companion Tracker'!$U1426=""),"Discharged but no class","Completed but not discharged")))))))</f>
        <v>Class not attended</v>
      </c>
      <c r="E1426" s="127" t="str">
        <f>IF(Table4[[#This Row],[DOA (DD/MM/YY)]]="","",TEXT(Table4[[#This Row],[DOA (DD/MM/YY)]],"mmm-yy"))</f>
        <v/>
      </c>
      <c r="F1426" s="150" t="str">
        <f>IF('Patient Admission Report'!H1421="","",'Patient Admission Report'!H1421)</f>
        <v/>
      </c>
      <c r="G1426" s="77" t="str">
        <f>IFERROR(IF('Patient Admission Report'!B1421="","",'Patient Admission Report'!B1421),"")</f>
        <v/>
      </c>
      <c r="H1426" s="68" t="str">
        <f>IFERROR(IF('Patient Admission Report'!C1421="","",'Patient Admission Report'!C1421),"")</f>
        <v/>
      </c>
      <c r="I1426" s="77" t="str">
        <f>IFERROR(IF('Patient Admission Report'!D1421="","",'Patient Admission Report'!D1421),"")</f>
        <v/>
      </c>
      <c r="J1426" s="68" t="str">
        <f>IFERROR(IF('Patient Admission Report'!E1421="","",'Patient Admission Report'!E1421),"")</f>
        <v/>
      </c>
      <c r="K1426" s="68" t="str">
        <f>IFERROR(IF('Patient Admission Report'!F1421="","",'Patient Admission Report'!F1421),"")</f>
        <v/>
      </c>
      <c r="L1426" s="68" t="str">
        <f>IFERROR(IF('Patient Admission Report'!G1421="","",'Patient Admission Report'!G1421),"")</f>
        <v/>
      </c>
      <c r="M1426" s="68" t="str">
        <f>IFERROR(IF('Patient Admission Report'!I1421="","",'Patient Admission Report'!I1421),"")</f>
        <v/>
      </c>
      <c r="N1426" s="124"/>
      <c r="O1426" s="72"/>
      <c r="P1426" s="72"/>
      <c r="Q1426" s="73"/>
      <c r="R1426" s="72"/>
      <c r="S1426" s="72"/>
      <c r="T1426" s="73"/>
      <c r="U1426" s="69"/>
      <c r="V1426" s="69"/>
      <c r="W1426" s="69"/>
      <c r="X1426" s="139"/>
      <c r="Y1426" s="121"/>
      <c r="Z1426" s="143" t="str">
        <f>IFERROR(VLOOKUP('Care Companion Tracker'!$G1426,'Patient Discharge Report'!$B$11:$E$1048576,3,FALSE),"")</f>
        <v/>
      </c>
      <c r="AA1426" s="94" t="str">
        <f>IFERROR(VLOOKUP('Care Companion Tracker'!$G1426,'Patient Discharge Report'!$B$11:$E$1048576,4,FALSE),"")</f>
        <v/>
      </c>
      <c r="AB1426" s="182">
        <f>ROUND(IF('Care Companion Tracker'!$Z1426="",0,('Care Companion Tracker'!$Z1426-'Care Companion Tracker'!$F1426)),0)</f>
        <v>0</v>
      </c>
      <c r="AC1426" s="72"/>
      <c r="AD1426" s="95"/>
    </row>
    <row r="1427" spans="2:30">
      <c r="B1427" s="67">
        <f t="shared" si="44"/>
        <v>1412</v>
      </c>
      <c r="C1427" s="68" t="str">
        <f t="shared" si="45"/>
        <v>Hyderabad</v>
      </c>
      <c r="D1427" s="93" t="str">
        <f>IF(AND('Care Companion Tracker'!$U1427="", 'Care Companion Tracker'!$Z1427=""),"Class not attended", IF(AND('Care Companion Tracker'!$Z1427="",'Care Companion Tracker'!$U1427&lt;&gt;"",$K1427="Surgery",$W1427=""),"Practical Left", IF(AND('Care Companion Tracker'!$Z1427="",'Care Companion Tracker'!$U1427&lt;&gt;"",'Care Companion Tracker'!$K1427="Surgery",'Care Companion Tracker'!$Y1427=""),"Evaluation left",IF(OR(AND('Care Companion Tracker'!$Z1427&lt;&gt;"",'Care Companion Tracker'!$K1427="Surgery",'Care Companion Tracker'!$U1427&lt;&gt;"",'Care Companion Tracker'!$W1427&lt;&gt;"",'Care Companion Tracker'!$Y1427&lt;&gt;""),AND('Care Companion Tracker'!$Z1427&lt;&gt;"",'Care Companion Tracker'!$K1427="Procedure",'Care Companion Tracker'!$U1427&lt;&gt;""),AND('Care Companion Tracker'!$Z1427&lt;&gt;"",'Care Companion Tracker'!$K1427="Observation",'Care Companion Tracker'!$U1427&lt;&gt;"")),"Discharged &amp; completed",IF(AND('Care Companion Tracker'!$Z1427&lt;&gt;"",'Care Companion Tracker'!$U1427&lt;&gt;"",'Care Companion Tracker'!$W1427=""),"Discharged but no practical", IF(AND('Care Companion Tracker'!$Z1427&lt;&gt;"",'Care Companion Tracker'!$U1427&lt;&gt;"",'Care Companion Tracker'!$K1427="Surgery",'Care Companion Tracker'!$Y1427=""),"Discharged but no evaluation",IF(AND('Care Companion Tracker'!$Z1427&lt;&gt;"",'Care Companion Tracker'!$U1427=""),"Discharged but no class","Completed but not discharged")))))))</f>
        <v>Class not attended</v>
      </c>
      <c r="E1427" s="127" t="str">
        <f>IF(Table4[[#This Row],[DOA (DD/MM/YY)]]="","",TEXT(Table4[[#This Row],[DOA (DD/MM/YY)]],"mmm-yy"))</f>
        <v/>
      </c>
      <c r="F1427" s="150" t="str">
        <f>IF('Patient Admission Report'!H1422="","",'Patient Admission Report'!H1422)</f>
        <v/>
      </c>
      <c r="G1427" s="77" t="str">
        <f>IFERROR(IF('Patient Admission Report'!B1422="","",'Patient Admission Report'!B1422),"")</f>
        <v/>
      </c>
      <c r="H1427" s="68" t="str">
        <f>IFERROR(IF('Patient Admission Report'!C1422="","",'Patient Admission Report'!C1422),"")</f>
        <v/>
      </c>
      <c r="I1427" s="77" t="str">
        <f>IFERROR(IF('Patient Admission Report'!D1422="","",'Patient Admission Report'!D1422),"")</f>
        <v/>
      </c>
      <c r="J1427" s="68" t="str">
        <f>IFERROR(IF('Patient Admission Report'!E1422="","",'Patient Admission Report'!E1422),"")</f>
        <v/>
      </c>
      <c r="K1427" s="68" t="str">
        <f>IFERROR(IF('Patient Admission Report'!F1422="","",'Patient Admission Report'!F1422),"")</f>
        <v/>
      </c>
      <c r="L1427" s="68" t="str">
        <f>IFERROR(IF('Patient Admission Report'!G1422="","",'Patient Admission Report'!G1422),"")</f>
        <v/>
      </c>
      <c r="M1427" s="68" t="str">
        <f>IFERROR(IF('Patient Admission Report'!I1422="","",'Patient Admission Report'!I1422),"")</f>
        <v/>
      </c>
      <c r="N1427" s="124"/>
      <c r="O1427" s="72"/>
      <c r="P1427" s="72"/>
      <c r="Q1427" s="73"/>
      <c r="R1427" s="72"/>
      <c r="S1427" s="72"/>
      <c r="T1427" s="73"/>
      <c r="U1427" s="69"/>
      <c r="V1427" s="69"/>
      <c r="W1427" s="69"/>
      <c r="X1427" s="139"/>
      <c r="Y1427" s="121"/>
      <c r="Z1427" s="143" t="str">
        <f>IFERROR(VLOOKUP('Care Companion Tracker'!$G1427,'Patient Discharge Report'!$B$11:$E$1048576,3,FALSE),"")</f>
        <v/>
      </c>
      <c r="AA1427" s="94" t="str">
        <f>IFERROR(VLOOKUP('Care Companion Tracker'!$G1427,'Patient Discharge Report'!$B$11:$E$1048576,4,FALSE),"")</f>
        <v/>
      </c>
      <c r="AB1427" s="182">
        <f>ROUND(IF('Care Companion Tracker'!$Z1427="",0,('Care Companion Tracker'!$Z1427-'Care Companion Tracker'!$F1427)),0)</f>
        <v>0</v>
      </c>
      <c r="AC1427" s="72"/>
      <c r="AD1427" s="95"/>
    </row>
    <row r="1428" spans="2:30">
      <c r="B1428" s="67">
        <f t="shared" si="44"/>
        <v>1413</v>
      </c>
      <c r="C1428" s="68" t="str">
        <f t="shared" si="45"/>
        <v>Hyderabad</v>
      </c>
      <c r="D1428" s="93" t="str">
        <f>IF(AND('Care Companion Tracker'!$U1428="", 'Care Companion Tracker'!$Z1428=""),"Class not attended", IF(AND('Care Companion Tracker'!$Z1428="",'Care Companion Tracker'!$U1428&lt;&gt;"",$K1428="Surgery",$W1428=""),"Practical Left", IF(AND('Care Companion Tracker'!$Z1428="",'Care Companion Tracker'!$U1428&lt;&gt;"",'Care Companion Tracker'!$K1428="Surgery",'Care Companion Tracker'!$Y1428=""),"Evaluation left",IF(OR(AND('Care Companion Tracker'!$Z1428&lt;&gt;"",'Care Companion Tracker'!$K1428="Surgery",'Care Companion Tracker'!$U1428&lt;&gt;"",'Care Companion Tracker'!$W1428&lt;&gt;"",'Care Companion Tracker'!$Y1428&lt;&gt;""),AND('Care Companion Tracker'!$Z1428&lt;&gt;"",'Care Companion Tracker'!$K1428="Procedure",'Care Companion Tracker'!$U1428&lt;&gt;""),AND('Care Companion Tracker'!$Z1428&lt;&gt;"",'Care Companion Tracker'!$K1428="Observation",'Care Companion Tracker'!$U1428&lt;&gt;"")),"Discharged &amp; completed",IF(AND('Care Companion Tracker'!$Z1428&lt;&gt;"",'Care Companion Tracker'!$U1428&lt;&gt;"",'Care Companion Tracker'!$W1428=""),"Discharged but no practical", IF(AND('Care Companion Tracker'!$Z1428&lt;&gt;"",'Care Companion Tracker'!$U1428&lt;&gt;"",'Care Companion Tracker'!$K1428="Surgery",'Care Companion Tracker'!$Y1428=""),"Discharged but no evaluation",IF(AND('Care Companion Tracker'!$Z1428&lt;&gt;"",'Care Companion Tracker'!$U1428=""),"Discharged but no class","Completed but not discharged")))))))</f>
        <v>Class not attended</v>
      </c>
      <c r="E1428" s="127" t="str">
        <f>IF(Table4[[#This Row],[DOA (DD/MM/YY)]]="","",TEXT(Table4[[#This Row],[DOA (DD/MM/YY)]],"mmm-yy"))</f>
        <v/>
      </c>
      <c r="F1428" s="150" t="str">
        <f>IF('Patient Admission Report'!H1423="","",'Patient Admission Report'!H1423)</f>
        <v/>
      </c>
      <c r="G1428" s="77" t="str">
        <f>IFERROR(IF('Patient Admission Report'!B1423="","",'Patient Admission Report'!B1423),"")</f>
        <v/>
      </c>
      <c r="H1428" s="68" t="str">
        <f>IFERROR(IF('Patient Admission Report'!C1423="","",'Patient Admission Report'!C1423),"")</f>
        <v/>
      </c>
      <c r="I1428" s="77" t="str">
        <f>IFERROR(IF('Patient Admission Report'!D1423="","",'Patient Admission Report'!D1423),"")</f>
        <v/>
      </c>
      <c r="J1428" s="68" t="str">
        <f>IFERROR(IF('Patient Admission Report'!E1423="","",'Patient Admission Report'!E1423),"")</f>
        <v/>
      </c>
      <c r="K1428" s="68" t="str">
        <f>IFERROR(IF('Patient Admission Report'!F1423="","",'Patient Admission Report'!F1423),"")</f>
        <v/>
      </c>
      <c r="L1428" s="68" t="str">
        <f>IFERROR(IF('Patient Admission Report'!G1423="","",'Patient Admission Report'!G1423),"")</f>
        <v/>
      </c>
      <c r="M1428" s="68" t="str">
        <f>IFERROR(IF('Patient Admission Report'!I1423="","",'Patient Admission Report'!I1423),"")</f>
        <v/>
      </c>
      <c r="N1428" s="124"/>
      <c r="O1428" s="72"/>
      <c r="P1428" s="72"/>
      <c r="Q1428" s="73"/>
      <c r="R1428" s="72"/>
      <c r="S1428" s="72"/>
      <c r="T1428" s="73"/>
      <c r="U1428" s="69"/>
      <c r="V1428" s="69"/>
      <c r="W1428" s="69"/>
      <c r="X1428" s="139"/>
      <c r="Y1428" s="121"/>
      <c r="Z1428" s="143" t="str">
        <f>IFERROR(VLOOKUP('Care Companion Tracker'!$G1428,'Patient Discharge Report'!$B$11:$E$1048576,3,FALSE),"")</f>
        <v/>
      </c>
      <c r="AA1428" s="94" t="str">
        <f>IFERROR(VLOOKUP('Care Companion Tracker'!$G1428,'Patient Discharge Report'!$B$11:$E$1048576,4,FALSE),"")</f>
        <v/>
      </c>
      <c r="AB1428" s="182">
        <f>ROUND(IF('Care Companion Tracker'!$Z1428="",0,('Care Companion Tracker'!$Z1428-'Care Companion Tracker'!$F1428)),0)</f>
        <v>0</v>
      </c>
      <c r="AC1428" s="72"/>
      <c r="AD1428" s="95"/>
    </row>
    <row r="1429" spans="2:30">
      <c r="B1429" s="67">
        <f t="shared" si="44"/>
        <v>1414</v>
      </c>
      <c r="C1429" s="68" t="str">
        <f t="shared" si="45"/>
        <v>Hyderabad</v>
      </c>
      <c r="D1429" s="93" t="str">
        <f>IF(AND('Care Companion Tracker'!$U1429="", 'Care Companion Tracker'!$Z1429=""),"Class not attended", IF(AND('Care Companion Tracker'!$Z1429="",'Care Companion Tracker'!$U1429&lt;&gt;"",$K1429="Surgery",$W1429=""),"Practical Left", IF(AND('Care Companion Tracker'!$Z1429="",'Care Companion Tracker'!$U1429&lt;&gt;"",'Care Companion Tracker'!$K1429="Surgery",'Care Companion Tracker'!$Y1429=""),"Evaluation left",IF(OR(AND('Care Companion Tracker'!$Z1429&lt;&gt;"",'Care Companion Tracker'!$K1429="Surgery",'Care Companion Tracker'!$U1429&lt;&gt;"",'Care Companion Tracker'!$W1429&lt;&gt;"",'Care Companion Tracker'!$Y1429&lt;&gt;""),AND('Care Companion Tracker'!$Z1429&lt;&gt;"",'Care Companion Tracker'!$K1429="Procedure",'Care Companion Tracker'!$U1429&lt;&gt;""),AND('Care Companion Tracker'!$Z1429&lt;&gt;"",'Care Companion Tracker'!$K1429="Observation",'Care Companion Tracker'!$U1429&lt;&gt;"")),"Discharged &amp; completed",IF(AND('Care Companion Tracker'!$Z1429&lt;&gt;"",'Care Companion Tracker'!$U1429&lt;&gt;"",'Care Companion Tracker'!$W1429=""),"Discharged but no practical", IF(AND('Care Companion Tracker'!$Z1429&lt;&gt;"",'Care Companion Tracker'!$U1429&lt;&gt;"",'Care Companion Tracker'!$K1429="Surgery",'Care Companion Tracker'!$Y1429=""),"Discharged but no evaluation",IF(AND('Care Companion Tracker'!$Z1429&lt;&gt;"",'Care Companion Tracker'!$U1429=""),"Discharged but no class","Completed but not discharged")))))))</f>
        <v>Class not attended</v>
      </c>
      <c r="E1429" s="127" t="str">
        <f>IF(Table4[[#This Row],[DOA (DD/MM/YY)]]="","",TEXT(Table4[[#This Row],[DOA (DD/MM/YY)]],"mmm-yy"))</f>
        <v/>
      </c>
      <c r="F1429" s="150" t="str">
        <f>IF('Patient Admission Report'!H1424="","",'Patient Admission Report'!H1424)</f>
        <v/>
      </c>
      <c r="G1429" s="77" t="str">
        <f>IFERROR(IF('Patient Admission Report'!B1424="","",'Patient Admission Report'!B1424),"")</f>
        <v/>
      </c>
      <c r="H1429" s="68" t="str">
        <f>IFERROR(IF('Patient Admission Report'!C1424="","",'Patient Admission Report'!C1424),"")</f>
        <v/>
      </c>
      <c r="I1429" s="77" t="str">
        <f>IFERROR(IF('Patient Admission Report'!D1424="","",'Patient Admission Report'!D1424),"")</f>
        <v/>
      </c>
      <c r="J1429" s="68" t="str">
        <f>IFERROR(IF('Patient Admission Report'!E1424="","",'Patient Admission Report'!E1424),"")</f>
        <v/>
      </c>
      <c r="K1429" s="68" t="str">
        <f>IFERROR(IF('Patient Admission Report'!F1424="","",'Patient Admission Report'!F1424),"")</f>
        <v/>
      </c>
      <c r="L1429" s="68" t="str">
        <f>IFERROR(IF('Patient Admission Report'!G1424="","",'Patient Admission Report'!G1424),"")</f>
        <v/>
      </c>
      <c r="M1429" s="68" t="str">
        <f>IFERROR(IF('Patient Admission Report'!I1424="","",'Patient Admission Report'!I1424),"")</f>
        <v/>
      </c>
      <c r="N1429" s="124"/>
      <c r="O1429" s="72"/>
      <c r="P1429" s="72"/>
      <c r="Q1429" s="73"/>
      <c r="R1429" s="72"/>
      <c r="S1429" s="72"/>
      <c r="T1429" s="73"/>
      <c r="U1429" s="69"/>
      <c r="V1429" s="69"/>
      <c r="W1429" s="69"/>
      <c r="X1429" s="139"/>
      <c r="Y1429" s="121"/>
      <c r="Z1429" s="143" t="str">
        <f>IFERROR(VLOOKUP('Care Companion Tracker'!$G1429,'Patient Discharge Report'!$B$11:$E$1048576,3,FALSE),"")</f>
        <v/>
      </c>
      <c r="AA1429" s="94" t="str">
        <f>IFERROR(VLOOKUP('Care Companion Tracker'!$G1429,'Patient Discharge Report'!$B$11:$E$1048576,4,FALSE),"")</f>
        <v/>
      </c>
      <c r="AB1429" s="182">
        <f>ROUND(IF('Care Companion Tracker'!$Z1429="",0,('Care Companion Tracker'!$Z1429-'Care Companion Tracker'!$F1429)),0)</f>
        <v>0</v>
      </c>
      <c r="AC1429" s="72"/>
      <c r="AD1429" s="95"/>
    </row>
    <row r="1430" spans="2:30">
      <c r="B1430" s="67">
        <f t="shared" si="44"/>
        <v>1415</v>
      </c>
      <c r="C1430" s="68" t="str">
        <f t="shared" si="45"/>
        <v>Hyderabad</v>
      </c>
      <c r="D1430" s="93" t="str">
        <f>IF(AND('Care Companion Tracker'!$U1430="", 'Care Companion Tracker'!$Z1430=""),"Class not attended", IF(AND('Care Companion Tracker'!$Z1430="",'Care Companion Tracker'!$U1430&lt;&gt;"",$K1430="Surgery",$W1430=""),"Practical Left", IF(AND('Care Companion Tracker'!$Z1430="",'Care Companion Tracker'!$U1430&lt;&gt;"",'Care Companion Tracker'!$K1430="Surgery",'Care Companion Tracker'!$Y1430=""),"Evaluation left",IF(OR(AND('Care Companion Tracker'!$Z1430&lt;&gt;"",'Care Companion Tracker'!$K1430="Surgery",'Care Companion Tracker'!$U1430&lt;&gt;"",'Care Companion Tracker'!$W1430&lt;&gt;"",'Care Companion Tracker'!$Y1430&lt;&gt;""),AND('Care Companion Tracker'!$Z1430&lt;&gt;"",'Care Companion Tracker'!$K1430="Procedure",'Care Companion Tracker'!$U1430&lt;&gt;""),AND('Care Companion Tracker'!$Z1430&lt;&gt;"",'Care Companion Tracker'!$K1430="Observation",'Care Companion Tracker'!$U1430&lt;&gt;"")),"Discharged &amp; completed",IF(AND('Care Companion Tracker'!$Z1430&lt;&gt;"",'Care Companion Tracker'!$U1430&lt;&gt;"",'Care Companion Tracker'!$W1430=""),"Discharged but no practical", IF(AND('Care Companion Tracker'!$Z1430&lt;&gt;"",'Care Companion Tracker'!$U1430&lt;&gt;"",'Care Companion Tracker'!$K1430="Surgery",'Care Companion Tracker'!$Y1430=""),"Discharged but no evaluation",IF(AND('Care Companion Tracker'!$Z1430&lt;&gt;"",'Care Companion Tracker'!$U1430=""),"Discharged but no class","Completed but not discharged")))))))</f>
        <v>Class not attended</v>
      </c>
      <c r="E1430" s="127" t="str">
        <f>IF(Table4[[#This Row],[DOA (DD/MM/YY)]]="","",TEXT(Table4[[#This Row],[DOA (DD/MM/YY)]],"mmm-yy"))</f>
        <v/>
      </c>
      <c r="F1430" s="150" t="str">
        <f>IF('Patient Admission Report'!H1425="","",'Patient Admission Report'!H1425)</f>
        <v/>
      </c>
      <c r="G1430" s="77" t="str">
        <f>IFERROR(IF('Patient Admission Report'!B1425="","",'Patient Admission Report'!B1425),"")</f>
        <v/>
      </c>
      <c r="H1430" s="68" t="str">
        <f>IFERROR(IF('Patient Admission Report'!C1425="","",'Patient Admission Report'!C1425),"")</f>
        <v/>
      </c>
      <c r="I1430" s="77" t="str">
        <f>IFERROR(IF('Patient Admission Report'!D1425="","",'Patient Admission Report'!D1425),"")</f>
        <v/>
      </c>
      <c r="J1430" s="68" t="str">
        <f>IFERROR(IF('Patient Admission Report'!E1425="","",'Patient Admission Report'!E1425),"")</f>
        <v/>
      </c>
      <c r="K1430" s="68" t="str">
        <f>IFERROR(IF('Patient Admission Report'!F1425="","",'Patient Admission Report'!F1425),"")</f>
        <v/>
      </c>
      <c r="L1430" s="68" t="str">
        <f>IFERROR(IF('Patient Admission Report'!G1425="","",'Patient Admission Report'!G1425),"")</f>
        <v/>
      </c>
      <c r="M1430" s="68" t="str">
        <f>IFERROR(IF('Patient Admission Report'!I1425="","",'Patient Admission Report'!I1425),"")</f>
        <v/>
      </c>
      <c r="N1430" s="124"/>
      <c r="O1430" s="72"/>
      <c r="P1430" s="72"/>
      <c r="Q1430" s="73"/>
      <c r="R1430" s="72"/>
      <c r="S1430" s="72"/>
      <c r="T1430" s="73"/>
      <c r="U1430" s="69"/>
      <c r="V1430" s="69"/>
      <c r="W1430" s="69"/>
      <c r="X1430" s="139"/>
      <c r="Y1430" s="121"/>
      <c r="Z1430" s="143" t="str">
        <f>IFERROR(VLOOKUP('Care Companion Tracker'!$G1430,'Patient Discharge Report'!$B$11:$E$1048576,3,FALSE),"")</f>
        <v/>
      </c>
      <c r="AA1430" s="94" t="str">
        <f>IFERROR(VLOOKUP('Care Companion Tracker'!$G1430,'Patient Discharge Report'!$B$11:$E$1048576,4,FALSE),"")</f>
        <v/>
      </c>
      <c r="AB1430" s="182">
        <f>ROUND(IF('Care Companion Tracker'!$Z1430="",0,('Care Companion Tracker'!$Z1430-'Care Companion Tracker'!$F1430)),0)</f>
        <v>0</v>
      </c>
      <c r="AC1430" s="72"/>
      <c r="AD1430" s="95"/>
    </row>
    <row r="1431" spans="2:30">
      <c r="B1431" s="67">
        <f t="shared" si="44"/>
        <v>1416</v>
      </c>
      <c r="C1431" s="68" t="str">
        <f t="shared" si="45"/>
        <v>Hyderabad</v>
      </c>
      <c r="D1431" s="93" t="str">
        <f>IF(AND('Care Companion Tracker'!$U1431="", 'Care Companion Tracker'!$Z1431=""),"Class not attended", IF(AND('Care Companion Tracker'!$Z1431="",'Care Companion Tracker'!$U1431&lt;&gt;"",$K1431="Surgery",$W1431=""),"Practical Left", IF(AND('Care Companion Tracker'!$Z1431="",'Care Companion Tracker'!$U1431&lt;&gt;"",'Care Companion Tracker'!$K1431="Surgery",'Care Companion Tracker'!$Y1431=""),"Evaluation left",IF(OR(AND('Care Companion Tracker'!$Z1431&lt;&gt;"",'Care Companion Tracker'!$K1431="Surgery",'Care Companion Tracker'!$U1431&lt;&gt;"",'Care Companion Tracker'!$W1431&lt;&gt;"",'Care Companion Tracker'!$Y1431&lt;&gt;""),AND('Care Companion Tracker'!$Z1431&lt;&gt;"",'Care Companion Tracker'!$K1431="Procedure",'Care Companion Tracker'!$U1431&lt;&gt;""),AND('Care Companion Tracker'!$Z1431&lt;&gt;"",'Care Companion Tracker'!$K1431="Observation",'Care Companion Tracker'!$U1431&lt;&gt;"")),"Discharged &amp; completed",IF(AND('Care Companion Tracker'!$Z1431&lt;&gt;"",'Care Companion Tracker'!$U1431&lt;&gt;"",'Care Companion Tracker'!$W1431=""),"Discharged but no practical", IF(AND('Care Companion Tracker'!$Z1431&lt;&gt;"",'Care Companion Tracker'!$U1431&lt;&gt;"",'Care Companion Tracker'!$K1431="Surgery",'Care Companion Tracker'!$Y1431=""),"Discharged but no evaluation",IF(AND('Care Companion Tracker'!$Z1431&lt;&gt;"",'Care Companion Tracker'!$U1431=""),"Discharged but no class","Completed but not discharged")))))))</f>
        <v>Class not attended</v>
      </c>
      <c r="E1431" s="127" t="str">
        <f>IF(Table4[[#This Row],[DOA (DD/MM/YY)]]="","",TEXT(Table4[[#This Row],[DOA (DD/MM/YY)]],"mmm-yy"))</f>
        <v/>
      </c>
      <c r="F1431" s="150" t="str">
        <f>IF('Patient Admission Report'!H1426="","",'Patient Admission Report'!H1426)</f>
        <v/>
      </c>
      <c r="G1431" s="77" t="str">
        <f>IFERROR(IF('Patient Admission Report'!B1426="","",'Patient Admission Report'!B1426),"")</f>
        <v/>
      </c>
      <c r="H1431" s="68" t="str">
        <f>IFERROR(IF('Patient Admission Report'!C1426="","",'Patient Admission Report'!C1426),"")</f>
        <v/>
      </c>
      <c r="I1431" s="77" t="str">
        <f>IFERROR(IF('Patient Admission Report'!D1426="","",'Patient Admission Report'!D1426),"")</f>
        <v/>
      </c>
      <c r="J1431" s="68" t="str">
        <f>IFERROR(IF('Patient Admission Report'!E1426="","",'Patient Admission Report'!E1426),"")</f>
        <v/>
      </c>
      <c r="K1431" s="68" t="str">
        <f>IFERROR(IF('Patient Admission Report'!F1426="","",'Patient Admission Report'!F1426),"")</f>
        <v/>
      </c>
      <c r="L1431" s="68" t="str">
        <f>IFERROR(IF('Patient Admission Report'!G1426="","",'Patient Admission Report'!G1426),"")</f>
        <v/>
      </c>
      <c r="M1431" s="68" t="str">
        <f>IFERROR(IF('Patient Admission Report'!I1426="","",'Patient Admission Report'!I1426),"")</f>
        <v/>
      </c>
      <c r="N1431" s="124"/>
      <c r="O1431" s="72"/>
      <c r="P1431" s="72"/>
      <c r="Q1431" s="73"/>
      <c r="R1431" s="72"/>
      <c r="S1431" s="72"/>
      <c r="T1431" s="73"/>
      <c r="U1431" s="69"/>
      <c r="V1431" s="69"/>
      <c r="W1431" s="69"/>
      <c r="X1431" s="139"/>
      <c r="Y1431" s="121"/>
      <c r="Z1431" s="143" t="str">
        <f>IFERROR(VLOOKUP('Care Companion Tracker'!$G1431,'Patient Discharge Report'!$B$11:$E$1048576,3,FALSE),"")</f>
        <v/>
      </c>
      <c r="AA1431" s="94" t="str">
        <f>IFERROR(VLOOKUP('Care Companion Tracker'!$G1431,'Patient Discharge Report'!$B$11:$E$1048576,4,FALSE),"")</f>
        <v/>
      </c>
      <c r="AB1431" s="182">
        <f>ROUND(IF('Care Companion Tracker'!$Z1431="",0,('Care Companion Tracker'!$Z1431-'Care Companion Tracker'!$F1431)),0)</f>
        <v>0</v>
      </c>
      <c r="AC1431" s="72"/>
      <c r="AD1431" s="95"/>
    </row>
    <row r="1432" spans="2:30">
      <c r="B1432" s="67">
        <f t="shared" si="44"/>
        <v>1417</v>
      </c>
      <c r="C1432" s="68" t="str">
        <f t="shared" si="45"/>
        <v>Hyderabad</v>
      </c>
      <c r="D1432" s="93" t="str">
        <f>IF(AND('Care Companion Tracker'!$U1432="", 'Care Companion Tracker'!$Z1432=""),"Class not attended", IF(AND('Care Companion Tracker'!$Z1432="",'Care Companion Tracker'!$U1432&lt;&gt;"",$K1432="Surgery",$W1432=""),"Practical Left", IF(AND('Care Companion Tracker'!$Z1432="",'Care Companion Tracker'!$U1432&lt;&gt;"",'Care Companion Tracker'!$K1432="Surgery",'Care Companion Tracker'!$Y1432=""),"Evaluation left",IF(OR(AND('Care Companion Tracker'!$Z1432&lt;&gt;"",'Care Companion Tracker'!$K1432="Surgery",'Care Companion Tracker'!$U1432&lt;&gt;"",'Care Companion Tracker'!$W1432&lt;&gt;"",'Care Companion Tracker'!$Y1432&lt;&gt;""),AND('Care Companion Tracker'!$Z1432&lt;&gt;"",'Care Companion Tracker'!$K1432="Procedure",'Care Companion Tracker'!$U1432&lt;&gt;""),AND('Care Companion Tracker'!$Z1432&lt;&gt;"",'Care Companion Tracker'!$K1432="Observation",'Care Companion Tracker'!$U1432&lt;&gt;"")),"Discharged &amp; completed",IF(AND('Care Companion Tracker'!$Z1432&lt;&gt;"",'Care Companion Tracker'!$U1432&lt;&gt;"",'Care Companion Tracker'!$W1432=""),"Discharged but no practical", IF(AND('Care Companion Tracker'!$Z1432&lt;&gt;"",'Care Companion Tracker'!$U1432&lt;&gt;"",'Care Companion Tracker'!$K1432="Surgery",'Care Companion Tracker'!$Y1432=""),"Discharged but no evaluation",IF(AND('Care Companion Tracker'!$Z1432&lt;&gt;"",'Care Companion Tracker'!$U1432=""),"Discharged but no class","Completed but not discharged")))))))</f>
        <v>Class not attended</v>
      </c>
      <c r="E1432" s="127" t="str">
        <f>IF(Table4[[#This Row],[DOA (DD/MM/YY)]]="","",TEXT(Table4[[#This Row],[DOA (DD/MM/YY)]],"mmm-yy"))</f>
        <v/>
      </c>
      <c r="F1432" s="150" t="str">
        <f>IF('Patient Admission Report'!H1427="","",'Patient Admission Report'!H1427)</f>
        <v/>
      </c>
      <c r="G1432" s="77" t="str">
        <f>IFERROR(IF('Patient Admission Report'!B1427="","",'Patient Admission Report'!B1427),"")</f>
        <v/>
      </c>
      <c r="H1432" s="68" t="str">
        <f>IFERROR(IF('Patient Admission Report'!C1427="","",'Patient Admission Report'!C1427),"")</f>
        <v/>
      </c>
      <c r="I1432" s="77" t="str">
        <f>IFERROR(IF('Patient Admission Report'!D1427="","",'Patient Admission Report'!D1427),"")</f>
        <v/>
      </c>
      <c r="J1432" s="68" t="str">
        <f>IFERROR(IF('Patient Admission Report'!E1427="","",'Patient Admission Report'!E1427),"")</f>
        <v/>
      </c>
      <c r="K1432" s="68" t="str">
        <f>IFERROR(IF('Patient Admission Report'!F1427="","",'Patient Admission Report'!F1427),"")</f>
        <v/>
      </c>
      <c r="L1432" s="68" t="str">
        <f>IFERROR(IF('Patient Admission Report'!G1427="","",'Patient Admission Report'!G1427),"")</f>
        <v/>
      </c>
      <c r="M1432" s="68" t="str">
        <f>IFERROR(IF('Patient Admission Report'!I1427="","",'Patient Admission Report'!I1427),"")</f>
        <v/>
      </c>
      <c r="N1432" s="124"/>
      <c r="O1432" s="72"/>
      <c r="P1432" s="72"/>
      <c r="Q1432" s="73"/>
      <c r="R1432" s="72"/>
      <c r="S1432" s="72"/>
      <c r="T1432" s="73"/>
      <c r="U1432" s="69"/>
      <c r="V1432" s="69"/>
      <c r="W1432" s="69"/>
      <c r="X1432" s="139"/>
      <c r="Y1432" s="121"/>
      <c r="Z1432" s="143" t="str">
        <f>IFERROR(VLOOKUP('Care Companion Tracker'!$G1432,'Patient Discharge Report'!$B$11:$E$1048576,3,FALSE),"")</f>
        <v/>
      </c>
      <c r="AA1432" s="94" t="str">
        <f>IFERROR(VLOOKUP('Care Companion Tracker'!$G1432,'Patient Discharge Report'!$B$11:$E$1048576,4,FALSE),"")</f>
        <v/>
      </c>
      <c r="AB1432" s="182">
        <f>ROUND(IF('Care Companion Tracker'!$Z1432="",0,('Care Companion Tracker'!$Z1432-'Care Companion Tracker'!$F1432)),0)</f>
        <v>0</v>
      </c>
      <c r="AC1432" s="72"/>
      <c r="AD1432" s="95"/>
    </row>
    <row r="1433" spans="2:30">
      <c r="B1433" s="67">
        <f t="shared" si="44"/>
        <v>1418</v>
      </c>
      <c r="C1433" s="68" t="str">
        <f t="shared" si="45"/>
        <v>Hyderabad</v>
      </c>
      <c r="D1433" s="93" t="str">
        <f>IF(AND('Care Companion Tracker'!$U1433="", 'Care Companion Tracker'!$Z1433=""),"Class not attended", IF(AND('Care Companion Tracker'!$Z1433="",'Care Companion Tracker'!$U1433&lt;&gt;"",$K1433="Surgery",$W1433=""),"Practical Left", IF(AND('Care Companion Tracker'!$Z1433="",'Care Companion Tracker'!$U1433&lt;&gt;"",'Care Companion Tracker'!$K1433="Surgery",'Care Companion Tracker'!$Y1433=""),"Evaluation left",IF(OR(AND('Care Companion Tracker'!$Z1433&lt;&gt;"",'Care Companion Tracker'!$K1433="Surgery",'Care Companion Tracker'!$U1433&lt;&gt;"",'Care Companion Tracker'!$W1433&lt;&gt;"",'Care Companion Tracker'!$Y1433&lt;&gt;""),AND('Care Companion Tracker'!$Z1433&lt;&gt;"",'Care Companion Tracker'!$K1433="Procedure",'Care Companion Tracker'!$U1433&lt;&gt;""),AND('Care Companion Tracker'!$Z1433&lt;&gt;"",'Care Companion Tracker'!$K1433="Observation",'Care Companion Tracker'!$U1433&lt;&gt;"")),"Discharged &amp; completed",IF(AND('Care Companion Tracker'!$Z1433&lt;&gt;"",'Care Companion Tracker'!$U1433&lt;&gt;"",'Care Companion Tracker'!$W1433=""),"Discharged but no practical", IF(AND('Care Companion Tracker'!$Z1433&lt;&gt;"",'Care Companion Tracker'!$U1433&lt;&gt;"",'Care Companion Tracker'!$K1433="Surgery",'Care Companion Tracker'!$Y1433=""),"Discharged but no evaluation",IF(AND('Care Companion Tracker'!$Z1433&lt;&gt;"",'Care Companion Tracker'!$U1433=""),"Discharged but no class","Completed but not discharged")))))))</f>
        <v>Class not attended</v>
      </c>
      <c r="E1433" s="127" t="str">
        <f>IF(Table4[[#This Row],[DOA (DD/MM/YY)]]="","",TEXT(Table4[[#This Row],[DOA (DD/MM/YY)]],"mmm-yy"))</f>
        <v/>
      </c>
      <c r="F1433" s="150" t="str">
        <f>IF('Patient Admission Report'!H1428="","",'Patient Admission Report'!H1428)</f>
        <v/>
      </c>
      <c r="G1433" s="77" t="str">
        <f>IFERROR(IF('Patient Admission Report'!B1428="","",'Patient Admission Report'!B1428),"")</f>
        <v/>
      </c>
      <c r="H1433" s="68" t="str">
        <f>IFERROR(IF('Patient Admission Report'!C1428="","",'Patient Admission Report'!C1428),"")</f>
        <v/>
      </c>
      <c r="I1433" s="77" t="str">
        <f>IFERROR(IF('Patient Admission Report'!D1428="","",'Patient Admission Report'!D1428),"")</f>
        <v/>
      </c>
      <c r="J1433" s="68" t="str">
        <f>IFERROR(IF('Patient Admission Report'!E1428="","",'Patient Admission Report'!E1428),"")</f>
        <v/>
      </c>
      <c r="K1433" s="68" t="str">
        <f>IFERROR(IF('Patient Admission Report'!F1428="","",'Patient Admission Report'!F1428),"")</f>
        <v/>
      </c>
      <c r="L1433" s="68" t="str">
        <f>IFERROR(IF('Patient Admission Report'!G1428="","",'Patient Admission Report'!G1428),"")</f>
        <v/>
      </c>
      <c r="M1433" s="68" t="str">
        <f>IFERROR(IF('Patient Admission Report'!I1428="","",'Patient Admission Report'!I1428),"")</f>
        <v/>
      </c>
      <c r="N1433" s="124"/>
      <c r="O1433" s="72"/>
      <c r="P1433" s="72"/>
      <c r="Q1433" s="73"/>
      <c r="R1433" s="72"/>
      <c r="S1433" s="72"/>
      <c r="T1433" s="73"/>
      <c r="U1433" s="69"/>
      <c r="V1433" s="69"/>
      <c r="W1433" s="69"/>
      <c r="X1433" s="139"/>
      <c r="Y1433" s="121"/>
      <c r="Z1433" s="143" t="str">
        <f>IFERROR(VLOOKUP('Care Companion Tracker'!$G1433,'Patient Discharge Report'!$B$11:$E$1048576,3,FALSE),"")</f>
        <v/>
      </c>
      <c r="AA1433" s="94" t="str">
        <f>IFERROR(VLOOKUP('Care Companion Tracker'!$G1433,'Patient Discharge Report'!$B$11:$E$1048576,4,FALSE),"")</f>
        <v/>
      </c>
      <c r="AB1433" s="182">
        <f>ROUND(IF('Care Companion Tracker'!$Z1433="",0,('Care Companion Tracker'!$Z1433-'Care Companion Tracker'!$F1433)),0)</f>
        <v>0</v>
      </c>
      <c r="AC1433" s="72"/>
      <c r="AD1433" s="95"/>
    </row>
    <row r="1434" spans="2:30">
      <c r="B1434" s="67">
        <f t="shared" si="44"/>
        <v>1419</v>
      </c>
      <c r="C1434" s="68" t="str">
        <f t="shared" si="45"/>
        <v>Hyderabad</v>
      </c>
      <c r="D1434" s="93" t="str">
        <f>IF(AND('Care Companion Tracker'!$U1434="", 'Care Companion Tracker'!$Z1434=""),"Class not attended", IF(AND('Care Companion Tracker'!$Z1434="",'Care Companion Tracker'!$U1434&lt;&gt;"",$K1434="Surgery",$W1434=""),"Practical Left", IF(AND('Care Companion Tracker'!$Z1434="",'Care Companion Tracker'!$U1434&lt;&gt;"",'Care Companion Tracker'!$K1434="Surgery",'Care Companion Tracker'!$Y1434=""),"Evaluation left",IF(OR(AND('Care Companion Tracker'!$Z1434&lt;&gt;"",'Care Companion Tracker'!$K1434="Surgery",'Care Companion Tracker'!$U1434&lt;&gt;"",'Care Companion Tracker'!$W1434&lt;&gt;"",'Care Companion Tracker'!$Y1434&lt;&gt;""),AND('Care Companion Tracker'!$Z1434&lt;&gt;"",'Care Companion Tracker'!$K1434="Procedure",'Care Companion Tracker'!$U1434&lt;&gt;""),AND('Care Companion Tracker'!$Z1434&lt;&gt;"",'Care Companion Tracker'!$K1434="Observation",'Care Companion Tracker'!$U1434&lt;&gt;"")),"Discharged &amp; completed",IF(AND('Care Companion Tracker'!$Z1434&lt;&gt;"",'Care Companion Tracker'!$U1434&lt;&gt;"",'Care Companion Tracker'!$W1434=""),"Discharged but no practical", IF(AND('Care Companion Tracker'!$Z1434&lt;&gt;"",'Care Companion Tracker'!$U1434&lt;&gt;"",'Care Companion Tracker'!$K1434="Surgery",'Care Companion Tracker'!$Y1434=""),"Discharged but no evaluation",IF(AND('Care Companion Tracker'!$Z1434&lt;&gt;"",'Care Companion Tracker'!$U1434=""),"Discharged but no class","Completed but not discharged")))))))</f>
        <v>Class not attended</v>
      </c>
      <c r="E1434" s="127" t="str">
        <f>IF(Table4[[#This Row],[DOA (DD/MM/YY)]]="","",TEXT(Table4[[#This Row],[DOA (DD/MM/YY)]],"mmm-yy"))</f>
        <v/>
      </c>
      <c r="F1434" s="150" t="str">
        <f>IF('Patient Admission Report'!H1429="","",'Patient Admission Report'!H1429)</f>
        <v/>
      </c>
      <c r="G1434" s="77" t="str">
        <f>IFERROR(IF('Patient Admission Report'!B1429="","",'Patient Admission Report'!B1429),"")</f>
        <v/>
      </c>
      <c r="H1434" s="68" t="str">
        <f>IFERROR(IF('Patient Admission Report'!C1429="","",'Patient Admission Report'!C1429),"")</f>
        <v/>
      </c>
      <c r="I1434" s="77" t="str">
        <f>IFERROR(IF('Patient Admission Report'!D1429="","",'Patient Admission Report'!D1429),"")</f>
        <v/>
      </c>
      <c r="J1434" s="68" t="str">
        <f>IFERROR(IF('Patient Admission Report'!E1429="","",'Patient Admission Report'!E1429),"")</f>
        <v/>
      </c>
      <c r="K1434" s="68" t="str">
        <f>IFERROR(IF('Patient Admission Report'!F1429="","",'Patient Admission Report'!F1429),"")</f>
        <v/>
      </c>
      <c r="L1434" s="68" t="str">
        <f>IFERROR(IF('Patient Admission Report'!G1429="","",'Patient Admission Report'!G1429),"")</f>
        <v/>
      </c>
      <c r="M1434" s="68" t="str">
        <f>IFERROR(IF('Patient Admission Report'!I1429="","",'Patient Admission Report'!I1429),"")</f>
        <v/>
      </c>
      <c r="N1434" s="124"/>
      <c r="O1434" s="72"/>
      <c r="P1434" s="72"/>
      <c r="Q1434" s="73"/>
      <c r="R1434" s="72"/>
      <c r="S1434" s="72"/>
      <c r="T1434" s="73"/>
      <c r="U1434" s="69"/>
      <c r="V1434" s="69"/>
      <c r="W1434" s="69"/>
      <c r="X1434" s="139"/>
      <c r="Y1434" s="121"/>
      <c r="Z1434" s="143" t="str">
        <f>IFERROR(VLOOKUP('Care Companion Tracker'!$G1434,'Patient Discharge Report'!$B$11:$E$1048576,3,FALSE),"")</f>
        <v/>
      </c>
      <c r="AA1434" s="94" t="str">
        <f>IFERROR(VLOOKUP('Care Companion Tracker'!$G1434,'Patient Discharge Report'!$B$11:$E$1048576,4,FALSE),"")</f>
        <v/>
      </c>
      <c r="AB1434" s="182">
        <f>ROUND(IF('Care Companion Tracker'!$Z1434="",0,('Care Companion Tracker'!$Z1434-'Care Companion Tracker'!$F1434)),0)</f>
        <v>0</v>
      </c>
      <c r="AC1434" s="72"/>
      <c r="AD1434" s="95"/>
    </row>
    <row r="1435" spans="2:30">
      <c r="B1435" s="67">
        <f t="shared" si="44"/>
        <v>1420</v>
      </c>
      <c r="C1435" s="68" t="str">
        <f t="shared" si="45"/>
        <v>Hyderabad</v>
      </c>
      <c r="D1435" s="93" t="str">
        <f>IF(AND('Care Companion Tracker'!$U1435="", 'Care Companion Tracker'!$Z1435=""),"Class not attended", IF(AND('Care Companion Tracker'!$Z1435="",'Care Companion Tracker'!$U1435&lt;&gt;"",$K1435="Surgery",$W1435=""),"Practical Left", IF(AND('Care Companion Tracker'!$Z1435="",'Care Companion Tracker'!$U1435&lt;&gt;"",'Care Companion Tracker'!$K1435="Surgery",'Care Companion Tracker'!$Y1435=""),"Evaluation left",IF(OR(AND('Care Companion Tracker'!$Z1435&lt;&gt;"",'Care Companion Tracker'!$K1435="Surgery",'Care Companion Tracker'!$U1435&lt;&gt;"",'Care Companion Tracker'!$W1435&lt;&gt;"",'Care Companion Tracker'!$Y1435&lt;&gt;""),AND('Care Companion Tracker'!$Z1435&lt;&gt;"",'Care Companion Tracker'!$K1435="Procedure",'Care Companion Tracker'!$U1435&lt;&gt;""),AND('Care Companion Tracker'!$Z1435&lt;&gt;"",'Care Companion Tracker'!$K1435="Observation",'Care Companion Tracker'!$U1435&lt;&gt;"")),"Discharged &amp; completed",IF(AND('Care Companion Tracker'!$Z1435&lt;&gt;"",'Care Companion Tracker'!$U1435&lt;&gt;"",'Care Companion Tracker'!$W1435=""),"Discharged but no practical", IF(AND('Care Companion Tracker'!$Z1435&lt;&gt;"",'Care Companion Tracker'!$U1435&lt;&gt;"",'Care Companion Tracker'!$K1435="Surgery",'Care Companion Tracker'!$Y1435=""),"Discharged but no evaluation",IF(AND('Care Companion Tracker'!$Z1435&lt;&gt;"",'Care Companion Tracker'!$U1435=""),"Discharged but no class","Completed but not discharged")))))))</f>
        <v>Class not attended</v>
      </c>
      <c r="E1435" s="127" t="str">
        <f>IF(Table4[[#This Row],[DOA (DD/MM/YY)]]="","",TEXT(Table4[[#This Row],[DOA (DD/MM/YY)]],"mmm-yy"))</f>
        <v/>
      </c>
      <c r="F1435" s="150" t="str">
        <f>IF('Patient Admission Report'!H1430="","",'Patient Admission Report'!H1430)</f>
        <v/>
      </c>
      <c r="G1435" s="77" t="str">
        <f>IFERROR(IF('Patient Admission Report'!B1430="","",'Patient Admission Report'!B1430),"")</f>
        <v/>
      </c>
      <c r="H1435" s="68" t="str">
        <f>IFERROR(IF('Patient Admission Report'!C1430="","",'Patient Admission Report'!C1430),"")</f>
        <v/>
      </c>
      <c r="I1435" s="77" t="str">
        <f>IFERROR(IF('Patient Admission Report'!D1430="","",'Patient Admission Report'!D1430),"")</f>
        <v/>
      </c>
      <c r="J1435" s="68" t="str">
        <f>IFERROR(IF('Patient Admission Report'!E1430="","",'Patient Admission Report'!E1430),"")</f>
        <v/>
      </c>
      <c r="K1435" s="68" t="str">
        <f>IFERROR(IF('Patient Admission Report'!F1430="","",'Patient Admission Report'!F1430),"")</f>
        <v/>
      </c>
      <c r="L1435" s="68" t="str">
        <f>IFERROR(IF('Patient Admission Report'!G1430="","",'Patient Admission Report'!G1430),"")</f>
        <v/>
      </c>
      <c r="M1435" s="68" t="str">
        <f>IFERROR(IF('Patient Admission Report'!I1430="","",'Patient Admission Report'!I1430),"")</f>
        <v/>
      </c>
      <c r="N1435" s="124"/>
      <c r="O1435" s="72"/>
      <c r="P1435" s="72"/>
      <c r="Q1435" s="73"/>
      <c r="R1435" s="72"/>
      <c r="S1435" s="72"/>
      <c r="T1435" s="73"/>
      <c r="U1435" s="69"/>
      <c r="V1435" s="69"/>
      <c r="W1435" s="69"/>
      <c r="X1435" s="139"/>
      <c r="Y1435" s="121"/>
      <c r="Z1435" s="143" t="str">
        <f>IFERROR(VLOOKUP('Care Companion Tracker'!$G1435,'Patient Discharge Report'!$B$11:$E$1048576,3,FALSE),"")</f>
        <v/>
      </c>
      <c r="AA1435" s="94" t="str">
        <f>IFERROR(VLOOKUP('Care Companion Tracker'!$G1435,'Patient Discharge Report'!$B$11:$E$1048576,4,FALSE),"")</f>
        <v/>
      </c>
      <c r="AB1435" s="182">
        <f>ROUND(IF('Care Companion Tracker'!$Z1435="",0,('Care Companion Tracker'!$Z1435-'Care Companion Tracker'!$F1435)),0)</f>
        <v>0</v>
      </c>
      <c r="AC1435" s="72"/>
      <c r="AD1435" s="95"/>
    </row>
    <row r="1436" spans="2:30">
      <c r="B1436" s="67">
        <f t="shared" si="44"/>
        <v>1421</v>
      </c>
      <c r="C1436" s="68" t="str">
        <f t="shared" si="45"/>
        <v>Hyderabad</v>
      </c>
      <c r="D1436" s="93" t="str">
        <f>IF(AND('Care Companion Tracker'!$U1436="", 'Care Companion Tracker'!$Z1436=""),"Class not attended", IF(AND('Care Companion Tracker'!$Z1436="",'Care Companion Tracker'!$U1436&lt;&gt;"",$K1436="Surgery",$W1436=""),"Practical Left", IF(AND('Care Companion Tracker'!$Z1436="",'Care Companion Tracker'!$U1436&lt;&gt;"",'Care Companion Tracker'!$K1436="Surgery",'Care Companion Tracker'!$Y1436=""),"Evaluation left",IF(OR(AND('Care Companion Tracker'!$Z1436&lt;&gt;"",'Care Companion Tracker'!$K1436="Surgery",'Care Companion Tracker'!$U1436&lt;&gt;"",'Care Companion Tracker'!$W1436&lt;&gt;"",'Care Companion Tracker'!$Y1436&lt;&gt;""),AND('Care Companion Tracker'!$Z1436&lt;&gt;"",'Care Companion Tracker'!$K1436="Procedure",'Care Companion Tracker'!$U1436&lt;&gt;""),AND('Care Companion Tracker'!$Z1436&lt;&gt;"",'Care Companion Tracker'!$K1436="Observation",'Care Companion Tracker'!$U1436&lt;&gt;"")),"Discharged &amp; completed",IF(AND('Care Companion Tracker'!$Z1436&lt;&gt;"",'Care Companion Tracker'!$U1436&lt;&gt;"",'Care Companion Tracker'!$W1436=""),"Discharged but no practical", IF(AND('Care Companion Tracker'!$Z1436&lt;&gt;"",'Care Companion Tracker'!$U1436&lt;&gt;"",'Care Companion Tracker'!$K1436="Surgery",'Care Companion Tracker'!$Y1436=""),"Discharged but no evaluation",IF(AND('Care Companion Tracker'!$Z1436&lt;&gt;"",'Care Companion Tracker'!$U1436=""),"Discharged but no class","Completed but not discharged")))))))</f>
        <v>Class not attended</v>
      </c>
      <c r="E1436" s="127" t="str">
        <f>IF(Table4[[#This Row],[DOA (DD/MM/YY)]]="","",TEXT(Table4[[#This Row],[DOA (DD/MM/YY)]],"mmm-yy"))</f>
        <v/>
      </c>
      <c r="F1436" s="150" t="str">
        <f>IF('Patient Admission Report'!H1431="","",'Patient Admission Report'!H1431)</f>
        <v/>
      </c>
      <c r="G1436" s="77" t="str">
        <f>IFERROR(IF('Patient Admission Report'!B1431="","",'Patient Admission Report'!B1431),"")</f>
        <v/>
      </c>
      <c r="H1436" s="68" t="str">
        <f>IFERROR(IF('Patient Admission Report'!C1431="","",'Patient Admission Report'!C1431),"")</f>
        <v/>
      </c>
      <c r="I1436" s="77" t="str">
        <f>IFERROR(IF('Patient Admission Report'!D1431="","",'Patient Admission Report'!D1431),"")</f>
        <v/>
      </c>
      <c r="J1436" s="68" t="str">
        <f>IFERROR(IF('Patient Admission Report'!E1431="","",'Patient Admission Report'!E1431),"")</f>
        <v/>
      </c>
      <c r="K1436" s="68" t="str">
        <f>IFERROR(IF('Patient Admission Report'!F1431="","",'Patient Admission Report'!F1431),"")</f>
        <v/>
      </c>
      <c r="L1436" s="68" t="str">
        <f>IFERROR(IF('Patient Admission Report'!G1431="","",'Patient Admission Report'!G1431),"")</f>
        <v/>
      </c>
      <c r="M1436" s="68" t="str">
        <f>IFERROR(IF('Patient Admission Report'!I1431="","",'Patient Admission Report'!I1431),"")</f>
        <v/>
      </c>
      <c r="N1436" s="124"/>
      <c r="O1436" s="72"/>
      <c r="P1436" s="72"/>
      <c r="Q1436" s="73"/>
      <c r="R1436" s="72"/>
      <c r="S1436" s="72"/>
      <c r="T1436" s="73"/>
      <c r="U1436" s="69"/>
      <c r="V1436" s="69"/>
      <c r="W1436" s="69"/>
      <c r="X1436" s="139"/>
      <c r="Y1436" s="121"/>
      <c r="Z1436" s="143" t="str">
        <f>IFERROR(VLOOKUP('Care Companion Tracker'!$G1436,'Patient Discharge Report'!$B$11:$E$1048576,3,FALSE),"")</f>
        <v/>
      </c>
      <c r="AA1436" s="94" t="str">
        <f>IFERROR(VLOOKUP('Care Companion Tracker'!$G1436,'Patient Discharge Report'!$B$11:$E$1048576,4,FALSE),"")</f>
        <v/>
      </c>
      <c r="AB1436" s="182">
        <f>ROUND(IF('Care Companion Tracker'!$Z1436="",0,('Care Companion Tracker'!$Z1436-'Care Companion Tracker'!$F1436)),0)</f>
        <v>0</v>
      </c>
      <c r="AC1436" s="72"/>
      <c r="AD1436" s="95"/>
    </row>
    <row r="1437" spans="2:30">
      <c r="B1437" s="67">
        <f t="shared" si="44"/>
        <v>1422</v>
      </c>
      <c r="C1437" s="68" t="str">
        <f t="shared" si="45"/>
        <v>Hyderabad</v>
      </c>
      <c r="D1437" s="93" t="str">
        <f>IF(AND('Care Companion Tracker'!$U1437="", 'Care Companion Tracker'!$Z1437=""),"Class not attended", IF(AND('Care Companion Tracker'!$Z1437="",'Care Companion Tracker'!$U1437&lt;&gt;"",$K1437="Surgery",$W1437=""),"Practical Left", IF(AND('Care Companion Tracker'!$Z1437="",'Care Companion Tracker'!$U1437&lt;&gt;"",'Care Companion Tracker'!$K1437="Surgery",'Care Companion Tracker'!$Y1437=""),"Evaluation left",IF(OR(AND('Care Companion Tracker'!$Z1437&lt;&gt;"",'Care Companion Tracker'!$K1437="Surgery",'Care Companion Tracker'!$U1437&lt;&gt;"",'Care Companion Tracker'!$W1437&lt;&gt;"",'Care Companion Tracker'!$Y1437&lt;&gt;""),AND('Care Companion Tracker'!$Z1437&lt;&gt;"",'Care Companion Tracker'!$K1437="Procedure",'Care Companion Tracker'!$U1437&lt;&gt;""),AND('Care Companion Tracker'!$Z1437&lt;&gt;"",'Care Companion Tracker'!$K1437="Observation",'Care Companion Tracker'!$U1437&lt;&gt;"")),"Discharged &amp; completed",IF(AND('Care Companion Tracker'!$Z1437&lt;&gt;"",'Care Companion Tracker'!$U1437&lt;&gt;"",'Care Companion Tracker'!$W1437=""),"Discharged but no practical", IF(AND('Care Companion Tracker'!$Z1437&lt;&gt;"",'Care Companion Tracker'!$U1437&lt;&gt;"",'Care Companion Tracker'!$K1437="Surgery",'Care Companion Tracker'!$Y1437=""),"Discharged but no evaluation",IF(AND('Care Companion Tracker'!$Z1437&lt;&gt;"",'Care Companion Tracker'!$U1437=""),"Discharged but no class","Completed but not discharged")))))))</f>
        <v>Class not attended</v>
      </c>
      <c r="E1437" s="127" t="str">
        <f>IF(Table4[[#This Row],[DOA (DD/MM/YY)]]="","",TEXT(Table4[[#This Row],[DOA (DD/MM/YY)]],"mmm-yy"))</f>
        <v/>
      </c>
      <c r="F1437" s="150" t="str">
        <f>IF('Patient Admission Report'!H1432="","",'Patient Admission Report'!H1432)</f>
        <v/>
      </c>
      <c r="G1437" s="77" t="str">
        <f>IFERROR(IF('Patient Admission Report'!B1432="","",'Patient Admission Report'!B1432),"")</f>
        <v/>
      </c>
      <c r="H1437" s="68" t="str">
        <f>IFERROR(IF('Patient Admission Report'!C1432="","",'Patient Admission Report'!C1432),"")</f>
        <v/>
      </c>
      <c r="I1437" s="77" t="str">
        <f>IFERROR(IF('Patient Admission Report'!D1432="","",'Patient Admission Report'!D1432),"")</f>
        <v/>
      </c>
      <c r="J1437" s="68" t="str">
        <f>IFERROR(IF('Patient Admission Report'!E1432="","",'Patient Admission Report'!E1432),"")</f>
        <v/>
      </c>
      <c r="K1437" s="68" t="str">
        <f>IFERROR(IF('Patient Admission Report'!F1432="","",'Patient Admission Report'!F1432),"")</f>
        <v/>
      </c>
      <c r="L1437" s="68" t="str">
        <f>IFERROR(IF('Patient Admission Report'!G1432="","",'Patient Admission Report'!G1432),"")</f>
        <v/>
      </c>
      <c r="M1437" s="68" t="str">
        <f>IFERROR(IF('Patient Admission Report'!I1432="","",'Patient Admission Report'!I1432),"")</f>
        <v/>
      </c>
      <c r="N1437" s="124"/>
      <c r="O1437" s="72"/>
      <c r="P1437" s="72"/>
      <c r="Q1437" s="73"/>
      <c r="R1437" s="72"/>
      <c r="S1437" s="72"/>
      <c r="T1437" s="73"/>
      <c r="U1437" s="69"/>
      <c r="V1437" s="69"/>
      <c r="W1437" s="69"/>
      <c r="X1437" s="139"/>
      <c r="Y1437" s="121"/>
      <c r="Z1437" s="143" t="str">
        <f>IFERROR(VLOOKUP('Care Companion Tracker'!$G1437,'Patient Discharge Report'!$B$11:$E$1048576,3,FALSE),"")</f>
        <v/>
      </c>
      <c r="AA1437" s="94" t="str">
        <f>IFERROR(VLOOKUP('Care Companion Tracker'!$G1437,'Patient Discharge Report'!$B$11:$E$1048576,4,FALSE),"")</f>
        <v/>
      </c>
      <c r="AB1437" s="182">
        <f>ROUND(IF('Care Companion Tracker'!$Z1437="",0,('Care Companion Tracker'!$Z1437-'Care Companion Tracker'!$F1437)),0)</f>
        <v>0</v>
      </c>
      <c r="AC1437" s="72"/>
      <c r="AD1437" s="95"/>
    </row>
    <row r="1438" spans="2:30">
      <c r="B1438" s="67">
        <f t="shared" si="44"/>
        <v>1423</v>
      </c>
      <c r="C1438" s="68" t="str">
        <f t="shared" si="45"/>
        <v>Hyderabad</v>
      </c>
      <c r="D1438" s="93" t="str">
        <f>IF(AND('Care Companion Tracker'!$U1438="", 'Care Companion Tracker'!$Z1438=""),"Class not attended", IF(AND('Care Companion Tracker'!$Z1438="",'Care Companion Tracker'!$U1438&lt;&gt;"",$K1438="Surgery",$W1438=""),"Practical Left", IF(AND('Care Companion Tracker'!$Z1438="",'Care Companion Tracker'!$U1438&lt;&gt;"",'Care Companion Tracker'!$K1438="Surgery",'Care Companion Tracker'!$Y1438=""),"Evaluation left",IF(OR(AND('Care Companion Tracker'!$Z1438&lt;&gt;"",'Care Companion Tracker'!$K1438="Surgery",'Care Companion Tracker'!$U1438&lt;&gt;"",'Care Companion Tracker'!$W1438&lt;&gt;"",'Care Companion Tracker'!$Y1438&lt;&gt;""),AND('Care Companion Tracker'!$Z1438&lt;&gt;"",'Care Companion Tracker'!$K1438="Procedure",'Care Companion Tracker'!$U1438&lt;&gt;""),AND('Care Companion Tracker'!$Z1438&lt;&gt;"",'Care Companion Tracker'!$K1438="Observation",'Care Companion Tracker'!$U1438&lt;&gt;"")),"Discharged &amp; completed",IF(AND('Care Companion Tracker'!$Z1438&lt;&gt;"",'Care Companion Tracker'!$U1438&lt;&gt;"",'Care Companion Tracker'!$W1438=""),"Discharged but no practical", IF(AND('Care Companion Tracker'!$Z1438&lt;&gt;"",'Care Companion Tracker'!$U1438&lt;&gt;"",'Care Companion Tracker'!$K1438="Surgery",'Care Companion Tracker'!$Y1438=""),"Discharged but no evaluation",IF(AND('Care Companion Tracker'!$Z1438&lt;&gt;"",'Care Companion Tracker'!$U1438=""),"Discharged but no class","Completed but not discharged")))))))</f>
        <v>Class not attended</v>
      </c>
      <c r="E1438" s="127" t="str">
        <f>IF(Table4[[#This Row],[DOA (DD/MM/YY)]]="","",TEXT(Table4[[#This Row],[DOA (DD/MM/YY)]],"mmm-yy"))</f>
        <v/>
      </c>
      <c r="F1438" s="150" t="str">
        <f>IF('Patient Admission Report'!H1433="","",'Patient Admission Report'!H1433)</f>
        <v/>
      </c>
      <c r="G1438" s="77" t="str">
        <f>IFERROR(IF('Patient Admission Report'!B1433="","",'Patient Admission Report'!B1433),"")</f>
        <v/>
      </c>
      <c r="H1438" s="70" t="str">
        <f>IFERROR(IF('Patient Admission Report'!C1433="","",'Patient Admission Report'!C1433),"")</f>
        <v/>
      </c>
      <c r="I1438" s="77" t="str">
        <f>IFERROR(IF('Patient Admission Report'!D1433="","",'Patient Admission Report'!D1433),"")</f>
        <v/>
      </c>
      <c r="J1438" s="70" t="str">
        <f>IFERROR(IF('Patient Admission Report'!E1433="","",'Patient Admission Report'!E1433),"")</f>
        <v/>
      </c>
      <c r="K1438" s="70" t="str">
        <f>IFERROR(IF('Patient Admission Report'!F1433="","",'Patient Admission Report'!F1433),"")</f>
        <v/>
      </c>
      <c r="L1438" s="70" t="str">
        <f>IFERROR(IF('Patient Admission Report'!G1433="","",'Patient Admission Report'!G1433),"")</f>
        <v/>
      </c>
      <c r="M1438" s="70" t="str">
        <f>IFERROR(IF('Patient Admission Report'!I1433="","",'Patient Admission Report'!I1433),"")</f>
        <v/>
      </c>
      <c r="N1438" s="124"/>
      <c r="O1438" s="72"/>
      <c r="P1438" s="72"/>
      <c r="Q1438" s="73"/>
      <c r="R1438" s="72"/>
      <c r="S1438" s="72"/>
      <c r="T1438" s="73"/>
      <c r="U1438" s="69"/>
      <c r="V1438" s="69"/>
      <c r="W1438" s="69"/>
      <c r="X1438" s="139"/>
      <c r="Y1438" s="121"/>
      <c r="Z1438" s="143" t="str">
        <f>IFERROR(VLOOKUP('Care Companion Tracker'!$G1438,'Patient Discharge Report'!$B$11:$E$1048576,3,FALSE),"")</f>
        <v/>
      </c>
      <c r="AA1438" s="94" t="str">
        <f>IFERROR(VLOOKUP('Care Companion Tracker'!$G1438,'Patient Discharge Report'!$B$11:$E$1048576,4,FALSE),"")</f>
        <v/>
      </c>
      <c r="AB1438" s="182">
        <f>ROUND(IF('Care Companion Tracker'!$Z1438="",0,('Care Companion Tracker'!$Z1438-'Care Companion Tracker'!$F1438)),0)</f>
        <v>0</v>
      </c>
      <c r="AC1438" s="72"/>
      <c r="AD1438" s="95"/>
    </row>
    <row r="1439" spans="2:30">
      <c r="B1439" s="67">
        <f t="shared" si="44"/>
        <v>1424</v>
      </c>
      <c r="C1439" s="68" t="str">
        <f t="shared" si="45"/>
        <v>Hyderabad</v>
      </c>
      <c r="D1439" s="93" t="str">
        <f>IF(AND('Care Companion Tracker'!$U1439="", 'Care Companion Tracker'!$Z1439=""),"Class not attended", IF(AND('Care Companion Tracker'!$Z1439="",'Care Companion Tracker'!$U1439&lt;&gt;"",$K1439="Surgery",$W1439=""),"Practical Left", IF(AND('Care Companion Tracker'!$Z1439="",'Care Companion Tracker'!$U1439&lt;&gt;"",'Care Companion Tracker'!$K1439="Surgery",'Care Companion Tracker'!$Y1439=""),"Evaluation left",IF(OR(AND('Care Companion Tracker'!$Z1439&lt;&gt;"",'Care Companion Tracker'!$K1439="Surgery",'Care Companion Tracker'!$U1439&lt;&gt;"",'Care Companion Tracker'!$W1439&lt;&gt;"",'Care Companion Tracker'!$Y1439&lt;&gt;""),AND('Care Companion Tracker'!$Z1439&lt;&gt;"",'Care Companion Tracker'!$K1439="Procedure",'Care Companion Tracker'!$U1439&lt;&gt;""),AND('Care Companion Tracker'!$Z1439&lt;&gt;"",'Care Companion Tracker'!$K1439="Observation",'Care Companion Tracker'!$U1439&lt;&gt;"")),"Discharged &amp; completed",IF(AND('Care Companion Tracker'!$Z1439&lt;&gt;"",'Care Companion Tracker'!$U1439&lt;&gt;"",'Care Companion Tracker'!$W1439=""),"Discharged but no practical", IF(AND('Care Companion Tracker'!$Z1439&lt;&gt;"",'Care Companion Tracker'!$U1439&lt;&gt;"",'Care Companion Tracker'!$K1439="Surgery",'Care Companion Tracker'!$Y1439=""),"Discharged but no evaluation",IF(AND('Care Companion Tracker'!$Z1439&lt;&gt;"",'Care Companion Tracker'!$U1439=""),"Discharged but no class","Completed but not discharged")))))))</f>
        <v>Class not attended</v>
      </c>
      <c r="E1439" s="127" t="str">
        <f>IF(Table4[[#This Row],[DOA (DD/MM/YY)]]="","",TEXT(Table4[[#This Row],[DOA (DD/MM/YY)]],"mmm-yy"))</f>
        <v/>
      </c>
      <c r="F1439" s="150" t="str">
        <f>IF('Patient Admission Report'!H1434="","",'Patient Admission Report'!H1434)</f>
        <v/>
      </c>
      <c r="G1439" s="77" t="str">
        <f>IFERROR(IF('Patient Admission Report'!B1434="","",'Patient Admission Report'!B1434),"")</f>
        <v/>
      </c>
      <c r="H1439" s="68" t="str">
        <f>IFERROR(IF('Patient Admission Report'!C1434="","",'Patient Admission Report'!C1434),"")</f>
        <v/>
      </c>
      <c r="I1439" s="77" t="str">
        <f>IFERROR(IF('Patient Admission Report'!D1434="","",'Patient Admission Report'!D1434),"")</f>
        <v/>
      </c>
      <c r="J1439" s="68" t="str">
        <f>IFERROR(IF('Patient Admission Report'!E1434="","",'Patient Admission Report'!E1434),"")</f>
        <v/>
      </c>
      <c r="K1439" s="68" t="str">
        <f>IFERROR(IF('Patient Admission Report'!F1434="","",'Patient Admission Report'!F1434),"")</f>
        <v/>
      </c>
      <c r="L1439" s="68" t="str">
        <f>IFERROR(IF('Patient Admission Report'!G1434="","",'Patient Admission Report'!G1434),"")</f>
        <v/>
      </c>
      <c r="M1439" s="68" t="str">
        <f>IFERROR(IF('Patient Admission Report'!I1434="","",'Patient Admission Report'!I1434),"")</f>
        <v/>
      </c>
      <c r="N1439" s="124"/>
      <c r="O1439" s="72"/>
      <c r="P1439" s="72"/>
      <c r="Q1439" s="73"/>
      <c r="R1439" s="72"/>
      <c r="S1439" s="72"/>
      <c r="T1439" s="73"/>
      <c r="U1439" s="69"/>
      <c r="V1439" s="69"/>
      <c r="W1439" s="69"/>
      <c r="X1439" s="139"/>
      <c r="Y1439" s="121"/>
      <c r="Z1439" s="143" t="str">
        <f>IFERROR(VLOOKUP('Care Companion Tracker'!$G1439,'Patient Discharge Report'!$B$11:$E$1048576,3,FALSE),"")</f>
        <v/>
      </c>
      <c r="AA1439" s="94" t="str">
        <f>IFERROR(VLOOKUP('Care Companion Tracker'!$G1439,'Patient Discharge Report'!$B$11:$E$1048576,4,FALSE),"")</f>
        <v/>
      </c>
      <c r="AB1439" s="182">
        <f>ROUND(IF('Care Companion Tracker'!$Z1439="",0,('Care Companion Tracker'!$Z1439-'Care Companion Tracker'!$F1439)),0)</f>
        <v>0</v>
      </c>
      <c r="AC1439" s="72"/>
      <c r="AD1439" s="95"/>
    </row>
    <row r="1440" spans="2:30">
      <c r="B1440" s="67">
        <f t="shared" si="44"/>
        <v>1425</v>
      </c>
      <c r="C1440" s="68" t="str">
        <f t="shared" si="45"/>
        <v>Hyderabad</v>
      </c>
      <c r="D1440" s="93" t="str">
        <f>IF(AND('Care Companion Tracker'!$U1440="", 'Care Companion Tracker'!$Z1440=""),"Class not attended", IF(AND('Care Companion Tracker'!$Z1440="",'Care Companion Tracker'!$U1440&lt;&gt;"",$K1440="Surgery",$W1440=""),"Practical Left", IF(AND('Care Companion Tracker'!$Z1440="",'Care Companion Tracker'!$U1440&lt;&gt;"",'Care Companion Tracker'!$K1440="Surgery",'Care Companion Tracker'!$Y1440=""),"Evaluation left",IF(OR(AND('Care Companion Tracker'!$Z1440&lt;&gt;"",'Care Companion Tracker'!$K1440="Surgery",'Care Companion Tracker'!$U1440&lt;&gt;"",'Care Companion Tracker'!$W1440&lt;&gt;"",'Care Companion Tracker'!$Y1440&lt;&gt;""),AND('Care Companion Tracker'!$Z1440&lt;&gt;"",'Care Companion Tracker'!$K1440="Procedure",'Care Companion Tracker'!$U1440&lt;&gt;""),AND('Care Companion Tracker'!$Z1440&lt;&gt;"",'Care Companion Tracker'!$K1440="Observation",'Care Companion Tracker'!$U1440&lt;&gt;"")),"Discharged &amp; completed",IF(AND('Care Companion Tracker'!$Z1440&lt;&gt;"",'Care Companion Tracker'!$U1440&lt;&gt;"",'Care Companion Tracker'!$W1440=""),"Discharged but no practical", IF(AND('Care Companion Tracker'!$Z1440&lt;&gt;"",'Care Companion Tracker'!$U1440&lt;&gt;"",'Care Companion Tracker'!$K1440="Surgery",'Care Companion Tracker'!$Y1440=""),"Discharged but no evaluation",IF(AND('Care Companion Tracker'!$Z1440&lt;&gt;"",'Care Companion Tracker'!$U1440=""),"Discharged but no class","Completed but not discharged")))))))</f>
        <v>Class not attended</v>
      </c>
      <c r="E1440" s="127" t="str">
        <f>IF(Table4[[#This Row],[DOA (DD/MM/YY)]]="","",TEXT(Table4[[#This Row],[DOA (DD/MM/YY)]],"mmm-yy"))</f>
        <v/>
      </c>
      <c r="F1440" s="150" t="str">
        <f>IF('Patient Admission Report'!H1435="","",'Patient Admission Report'!H1435)</f>
        <v/>
      </c>
      <c r="G1440" s="77" t="str">
        <f>IFERROR(IF('Patient Admission Report'!B1435="","",'Patient Admission Report'!B1435),"")</f>
        <v/>
      </c>
      <c r="H1440" s="68" t="str">
        <f>IFERROR(IF('Patient Admission Report'!C1435="","",'Patient Admission Report'!C1435),"")</f>
        <v/>
      </c>
      <c r="I1440" s="77" t="str">
        <f>IFERROR(IF('Patient Admission Report'!D1435="","",'Patient Admission Report'!D1435),"")</f>
        <v/>
      </c>
      <c r="J1440" s="68" t="str">
        <f>IFERROR(IF('Patient Admission Report'!E1435="","",'Patient Admission Report'!E1435),"")</f>
        <v/>
      </c>
      <c r="K1440" s="68" t="str">
        <f>IFERROR(IF('Patient Admission Report'!F1435="","",'Patient Admission Report'!F1435),"")</f>
        <v/>
      </c>
      <c r="L1440" s="68" t="str">
        <f>IFERROR(IF('Patient Admission Report'!G1435="","",'Patient Admission Report'!G1435),"")</f>
        <v/>
      </c>
      <c r="M1440" s="68" t="str">
        <f>IFERROR(IF('Patient Admission Report'!I1435="","",'Patient Admission Report'!I1435),"")</f>
        <v/>
      </c>
      <c r="N1440" s="124"/>
      <c r="O1440" s="72"/>
      <c r="P1440" s="72"/>
      <c r="Q1440" s="73"/>
      <c r="R1440" s="72"/>
      <c r="S1440" s="72"/>
      <c r="T1440" s="73"/>
      <c r="U1440" s="69"/>
      <c r="V1440" s="69"/>
      <c r="W1440" s="69"/>
      <c r="X1440" s="139"/>
      <c r="Y1440" s="121"/>
      <c r="Z1440" s="143" t="str">
        <f>IFERROR(VLOOKUP('Care Companion Tracker'!$G1440,'Patient Discharge Report'!$B$11:$E$1048576,3,FALSE),"")</f>
        <v/>
      </c>
      <c r="AA1440" s="94" t="str">
        <f>IFERROR(VLOOKUP('Care Companion Tracker'!$G1440,'Patient Discharge Report'!$B$11:$E$1048576,4,FALSE),"")</f>
        <v/>
      </c>
      <c r="AB1440" s="182">
        <f>ROUND(IF('Care Companion Tracker'!$Z1440="",0,('Care Companion Tracker'!$Z1440-'Care Companion Tracker'!$F1440)),0)</f>
        <v>0</v>
      </c>
      <c r="AC1440" s="72"/>
      <c r="AD1440" s="95"/>
    </row>
    <row r="1441" spans="2:30">
      <c r="B1441" s="67">
        <f t="shared" si="44"/>
        <v>1426</v>
      </c>
      <c r="C1441" s="68" t="str">
        <f t="shared" si="45"/>
        <v>Hyderabad</v>
      </c>
      <c r="D1441" s="93" t="str">
        <f>IF(AND('Care Companion Tracker'!$U1441="", 'Care Companion Tracker'!$Z1441=""),"Class not attended", IF(AND('Care Companion Tracker'!$Z1441="",'Care Companion Tracker'!$U1441&lt;&gt;"",$K1441="Surgery",$W1441=""),"Practical Left", IF(AND('Care Companion Tracker'!$Z1441="",'Care Companion Tracker'!$U1441&lt;&gt;"",'Care Companion Tracker'!$K1441="Surgery",'Care Companion Tracker'!$Y1441=""),"Evaluation left",IF(OR(AND('Care Companion Tracker'!$Z1441&lt;&gt;"",'Care Companion Tracker'!$K1441="Surgery",'Care Companion Tracker'!$U1441&lt;&gt;"",'Care Companion Tracker'!$W1441&lt;&gt;"",'Care Companion Tracker'!$Y1441&lt;&gt;""),AND('Care Companion Tracker'!$Z1441&lt;&gt;"",'Care Companion Tracker'!$K1441="Procedure",'Care Companion Tracker'!$U1441&lt;&gt;""),AND('Care Companion Tracker'!$Z1441&lt;&gt;"",'Care Companion Tracker'!$K1441="Observation",'Care Companion Tracker'!$U1441&lt;&gt;"")),"Discharged &amp; completed",IF(AND('Care Companion Tracker'!$Z1441&lt;&gt;"",'Care Companion Tracker'!$U1441&lt;&gt;"",'Care Companion Tracker'!$W1441=""),"Discharged but no practical", IF(AND('Care Companion Tracker'!$Z1441&lt;&gt;"",'Care Companion Tracker'!$U1441&lt;&gt;"",'Care Companion Tracker'!$K1441="Surgery",'Care Companion Tracker'!$Y1441=""),"Discharged but no evaluation",IF(AND('Care Companion Tracker'!$Z1441&lt;&gt;"",'Care Companion Tracker'!$U1441=""),"Discharged but no class","Completed but not discharged")))))))</f>
        <v>Class not attended</v>
      </c>
      <c r="E1441" s="127" t="str">
        <f>IF(Table4[[#This Row],[DOA (DD/MM/YY)]]="","",TEXT(Table4[[#This Row],[DOA (DD/MM/YY)]],"mmm-yy"))</f>
        <v/>
      </c>
      <c r="F1441" s="150" t="str">
        <f>IF('Patient Admission Report'!H1436="","",'Patient Admission Report'!H1436)</f>
        <v/>
      </c>
      <c r="G1441" s="77" t="str">
        <f>IFERROR(IF('Patient Admission Report'!B1436="","",'Patient Admission Report'!B1436),"")</f>
        <v/>
      </c>
      <c r="H1441" s="68" t="str">
        <f>IFERROR(IF('Patient Admission Report'!C1436="","",'Patient Admission Report'!C1436),"")</f>
        <v/>
      </c>
      <c r="I1441" s="77" t="str">
        <f>IFERROR(IF('Patient Admission Report'!D1436="","",'Patient Admission Report'!D1436),"")</f>
        <v/>
      </c>
      <c r="J1441" s="68" t="str">
        <f>IFERROR(IF('Patient Admission Report'!E1436="","",'Patient Admission Report'!E1436),"")</f>
        <v/>
      </c>
      <c r="K1441" s="68" t="str">
        <f>IFERROR(IF('Patient Admission Report'!F1436="","",'Patient Admission Report'!F1436),"")</f>
        <v/>
      </c>
      <c r="L1441" s="68" t="str">
        <f>IFERROR(IF('Patient Admission Report'!G1436="","",'Patient Admission Report'!G1436),"")</f>
        <v/>
      </c>
      <c r="M1441" s="68" t="str">
        <f>IFERROR(IF('Patient Admission Report'!I1436="","",'Patient Admission Report'!I1436),"")</f>
        <v/>
      </c>
      <c r="N1441" s="124"/>
      <c r="O1441" s="72"/>
      <c r="P1441" s="72"/>
      <c r="Q1441" s="73"/>
      <c r="R1441" s="72"/>
      <c r="S1441" s="72"/>
      <c r="T1441" s="73"/>
      <c r="U1441" s="69"/>
      <c r="V1441" s="69"/>
      <c r="W1441" s="69"/>
      <c r="X1441" s="139"/>
      <c r="Y1441" s="121"/>
      <c r="Z1441" s="143" t="str">
        <f>IFERROR(VLOOKUP('Care Companion Tracker'!$G1441,'Patient Discharge Report'!$B$11:$E$1048576,3,FALSE),"")</f>
        <v/>
      </c>
      <c r="AA1441" s="94" t="str">
        <f>IFERROR(VLOOKUP('Care Companion Tracker'!$G1441,'Patient Discharge Report'!$B$11:$E$1048576,4,FALSE),"")</f>
        <v/>
      </c>
      <c r="AB1441" s="182">
        <f>ROUND(IF('Care Companion Tracker'!$Z1441="",0,('Care Companion Tracker'!$Z1441-'Care Companion Tracker'!$F1441)),0)</f>
        <v>0</v>
      </c>
      <c r="AC1441" s="72"/>
      <c r="AD1441" s="95"/>
    </row>
    <row r="1442" spans="2:30">
      <c r="B1442" s="67">
        <f t="shared" si="44"/>
        <v>1427</v>
      </c>
      <c r="C1442" s="68" t="str">
        <f t="shared" si="45"/>
        <v>Hyderabad</v>
      </c>
      <c r="D1442" s="93" t="str">
        <f>IF(AND('Care Companion Tracker'!$U1442="", 'Care Companion Tracker'!$Z1442=""),"Class not attended", IF(AND('Care Companion Tracker'!$Z1442="",'Care Companion Tracker'!$U1442&lt;&gt;"",$K1442="Surgery",$W1442=""),"Practical Left", IF(AND('Care Companion Tracker'!$Z1442="",'Care Companion Tracker'!$U1442&lt;&gt;"",'Care Companion Tracker'!$K1442="Surgery",'Care Companion Tracker'!$Y1442=""),"Evaluation left",IF(OR(AND('Care Companion Tracker'!$Z1442&lt;&gt;"",'Care Companion Tracker'!$K1442="Surgery",'Care Companion Tracker'!$U1442&lt;&gt;"",'Care Companion Tracker'!$W1442&lt;&gt;"",'Care Companion Tracker'!$Y1442&lt;&gt;""),AND('Care Companion Tracker'!$Z1442&lt;&gt;"",'Care Companion Tracker'!$K1442="Procedure",'Care Companion Tracker'!$U1442&lt;&gt;""),AND('Care Companion Tracker'!$Z1442&lt;&gt;"",'Care Companion Tracker'!$K1442="Observation",'Care Companion Tracker'!$U1442&lt;&gt;"")),"Discharged &amp; completed",IF(AND('Care Companion Tracker'!$Z1442&lt;&gt;"",'Care Companion Tracker'!$U1442&lt;&gt;"",'Care Companion Tracker'!$W1442=""),"Discharged but no practical", IF(AND('Care Companion Tracker'!$Z1442&lt;&gt;"",'Care Companion Tracker'!$U1442&lt;&gt;"",'Care Companion Tracker'!$K1442="Surgery",'Care Companion Tracker'!$Y1442=""),"Discharged but no evaluation",IF(AND('Care Companion Tracker'!$Z1442&lt;&gt;"",'Care Companion Tracker'!$U1442=""),"Discharged but no class","Completed but not discharged")))))))</f>
        <v>Class not attended</v>
      </c>
      <c r="E1442" s="127" t="str">
        <f>IF(Table4[[#This Row],[DOA (DD/MM/YY)]]="","",TEXT(Table4[[#This Row],[DOA (DD/MM/YY)]],"mmm-yy"))</f>
        <v/>
      </c>
      <c r="F1442" s="150" t="str">
        <f>IF('Patient Admission Report'!H1437="","",'Patient Admission Report'!H1437)</f>
        <v/>
      </c>
      <c r="G1442" s="77" t="str">
        <f>IFERROR(IF('Patient Admission Report'!B1437="","",'Patient Admission Report'!B1437),"")</f>
        <v/>
      </c>
      <c r="H1442" s="68" t="str">
        <f>IFERROR(IF('Patient Admission Report'!C1437="","",'Patient Admission Report'!C1437),"")</f>
        <v/>
      </c>
      <c r="I1442" s="77" t="str">
        <f>IFERROR(IF('Patient Admission Report'!D1437="","",'Patient Admission Report'!D1437),"")</f>
        <v/>
      </c>
      <c r="J1442" s="68" t="str">
        <f>IFERROR(IF('Patient Admission Report'!E1437="","",'Patient Admission Report'!E1437),"")</f>
        <v/>
      </c>
      <c r="K1442" s="68" t="str">
        <f>IFERROR(IF('Patient Admission Report'!F1437="","",'Patient Admission Report'!F1437),"")</f>
        <v/>
      </c>
      <c r="L1442" s="68" t="str">
        <f>IFERROR(IF('Patient Admission Report'!G1437="","",'Patient Admission Report'!G1437),"")</f>
        <v/>
      </c>
      <c r="M1442" s="68" t="str">
        <f>IFERROR(IF('Patient Admission Report'!I1437="","",'Patient Admission Report'!I1437),"")</f>
        <v/>
      </c>
      <c r="N1442" s="124"/>
      <c r="O1442" s="72"/>
      <c r="P1442" s="72"/>
      <c r="Q1442" s="73"/>
      <c r="R1442" s="72"/>
      <c r="S1442" s="72"/>
      <c r="T1442" s="73"/>
      <c r="U1442" s="69"/>
      <c r="V1442" s="69"/>
      <c r="W1442" s="69"/>
      <c r="X1442" s="139"/>
      <c r="Y1442" s="121"/>
      <c r="Z1442" s="143" t="str">
        <f>IFERROR(VLOOKUP('Care Companion Tracker'!$G1442,'Patient Discharge Report'!$B$11:$E$1048576,3,FALSE),"")</f>
        <v/>
      </c>
      <c r="AA1442" s="94" t="str">
        <f>IFERROR(VLOOKUP('Care Companion Tracker'!$G1442,'Patient Discharge Report'!$B$11:$E$1048576,4,FALSE),"")</f>
        <v/>
      </c>
      <c r="AB1442" s="182">
        <f>ROUND(IF('Care Companion Tracker'!$Z1442="",0,('Care Companion Tracker'!$Z1442-'Care Companion Tracker'!$F1442)),0)</f>
        <v>0</v>
      </c>
      <c r="AC1442" s="72"/>
      <c r="AD1442" s="95"/>
    </row>
    <row r="1443" spans="2:30">
      <c r="B1443" s="67">
        <f t="shared" si="44"/>
        <v>1428</v>
      </c>
      <c r="C1443" s="68" t="str">
        <f t="shared" si="45"/>
        <v>Hyderabad</v>
      </c>
      <c r="D1443" s="93" t="str">
        <f>IF(AND('Care Companion Tracker'!$U1443="", 'Care Companion Tracker'!$Z1443=""),"Class not attended", IF(AND('Care Companion Tracker'!$Z1443="",'Care Companion Tracker'!$U1443&lt;&gt;"",$K1443="Surgery",$W1443=""),"Practical Left", IF(AND('Care Companion Tracker'!$Z1443="",'Care Companion Tracker'!$U1443&lt;&gt;"",'Care Companion Tracker'!$K1443="Surgery",'Care Companion Tracker'!$Y1443=""),"Evaluation left",IF(OR(AND('Care Companion Tracker'!$Z1443&lt;&gt;"",'Care Companion Tracker'!$K1443="Surgery",'Care Companion Tracker'!$U1443&lt;&gt;"",'Care Companion Tracker'!$W1443&lt;&gt;"",'Care Companion Tracker'!$Y1443&lt;&gt;""),AND('Care Companion Tracker'!$Z1443&lt;&gt;"",'Care Companion Tracker'!$K1443="Procedure",'Care Companion Tracker'!$U1443&lt;&gt;""),AND('Care Companion Tracker'!$Z1443&lt;&gt;"",'Care Companion Tracker'!$K1443="Observation",'Care Companion Tracker'!$U1443&lt;&gt;"")),"Discharged &amp; completed",IF(AND('Care Companion Tracker'!$Z1443&lt;&gt;"",'Care Companion Tracker'!$U1443&lt;&gt;"",'Care Companion Tracker'!$W1443=""),"Discharged but no practical", IF(AND('Care Companion Tracker'!$Z1443&lt;&gt;"",'Care Companion Tracker'!$U1443&lt;&gt;"",'Care Companion Tracker'!$K1443="Surgery",'Care Companion Tracker'!$Y1443=""),"Discharged but no evaluation",IF(AND('Care Companion Tracker'!$Z1443&lt;&gt;"",'Care Companion Tracker'!$U1443=""),"Discharged but no class","Completed but not discharged")))))))</f>
        <v>Class not attended</v>
      </c>
      <c r="E1443" s="127" t="str">
        <f>IF(Table4[[#This Row],[DOA (DD/MM/YY)]]="","",TEXT(Table4[[#This Row],[DOA (DD/MM/YY)]],"mmm-yy"))</f>
        <v/>
      </c>
      <c r="F1443" s="150" t="str">
        <f>IF('Patient Admission Report'!H1438="","",'Patient Admission Report'!H1438)</f>
        <v/>
      </c>
      <c r="G1443" s="77" t="str">
        <f>IFERROR(IF('Patient Admission Report'!B1438="","",'Patient Admission Report'!B1438),"")</f>
        <v/>
      </c>
      <c r="H1443" s="68" t="str">
        <f>IFERROR(IF('Patient Admission Report'!C1438="","",'Patient Admission Report'!C1438),"")</f>
        <v/>
      </c>
      <c r="I1443" s="77" t="str">
        <f>IFERROR(IF('Patient Admission Report'!D1438="","",'Patient Admission Report'!D1438),"")</f>
        <v/>
      </c>
      <c r="J1443" s="68" t="str">
        <f>IFERROR(IF('Patient Admission Report'!E1438="","",'Patient Admission Report'!E1438),"")</f>
        <v/>
      </c>
      <c r="K1443" s="68" t="str">
        <f>IFERROR(IF('Patient Admission Report'!F1438="","",'Patient Admission Report'!F1438),"")</f>
        <v/>
      </c>
      <c r="L1443" s="68" t="str">
        <f>IFERROR(IF('Patient Admission Report'!G1438="","",'Patient Admission Report'!G1438),"")</f>
        <v/>
      </c>
      <c r="M1443" s="68" t="str">
        <f>IFERROR(IF('Patient Admission Report'!I1438="","",'Patient Admission Report'!I1438),"")</f>
        <v/>
      </c>
      <c r="N1443" s="124"/>
      <c r="O1443" s="72"/>
      <c r="P1443" s="72"/>
      <c r="Q1443" s="73"/>
      <c r="R1443" s="72"/>
      <c r="S1443" s="72"/>
      <c r="T1443" s="73"/>
      <c r="U1443" s="69"/>
      <c r="V1443" s="69"/>
      <c r="W1443" s="69"/>
      <c r="X1443" s="139"/>
      <c r="Y1443" s="121"/>
      <c r="Z1443" s="143" t="str">
        <f>IFERROR(VLOOKUP('Care Companion Tracker'!$G1443,'Patient Discharge Report'!$B$11:$E$1048576,3,FALSE),"")</f>
        <v/>
      </c>
      <c r="AA1443" s="94" t="str">
        <f>IFERROR(VLOOKUP('Care Companion Tracker'!$G1443,'Patient Discharge Report'!$B$11:$E$1048576,4,FALSE),"")</f>
        <v/>
      </c>
      <c r="AB1443" s="182">
        <f>ROUND(IF('Care Companion Tracker'!$Z1443="",0,('Care Companion Tracker'!$Z1443-'Care Companion Tracker'!$F1443)),0)</f>
        <v>0</v>
      </c>
      <c r="AC1443" s="72"/>
      <c r="AD1443" s="95"/>
    </row>
    <row r="1444" spans="2:30">
      <c r="B1444" s="67">
        <f t="shared" si="44"/>
        <v>1429</v>
      </c>
      <c r="C1444" s="68" t="str">
        <f t="shared" si="45"/>
        <v>Hyderabad</v>
      </c>
      <c r="D1444" s="93" t="str">
        <f>IF(AND('Care Companion Tracker'!$U1444="", 'Care Companion Tracker'!$Z1444=""),"Class not attended", IF(AND('Care Companion Tracker'!$Z1444="",'Care Companion Tracker'!$U1444&lt;&gt;"",$K1444="Surgery",$W1444=""),"Practical Left", IF(AND('Care Companion Tracker'!$Z1444="",'Care Companion Tracker'!$U1444&lt;&gt;"",'Care Companion Tracker'!$K1444="Surgery",'Care Companion Tracker'!$Y1444=""),"Evaluation left",IF(OR(AND('Care Companion Tracker'!$Z1444&lt;&gt;"",'Care Companion Tracker'!$K1444="Surgery",'Care Companion Tracker'!$U1444&lt;&gt;"",'Care Companion Tracker'!$W1444&lt;&gt;"",'Care Companion Tracker'!$Y1444&lt;&gt;""),AND('Care Companion Tracker'!$Z1444&lt;&gt;"",'Care Companion Tracker'!$K1444="Procedure",'Care Companion Tracker'!$U1444&lt;&gt;""),AND('Care Companion Tracker'!$Z1444&lt;&gt;"",'Care Companion Tracker'!$K1444="Observation",'Care Companion Tracker'!$U1444&lt;&gt;"")),"Discharged &amp; completed",IF(AND('Care Companion Tracker'!$Z1444&lt;&gt;"",'Care Companion Tracker'!$U1444&lt;&gt;"",'Care Companion Tracker'!$W1444=""),"Discharged but no practical", IF(AND('Care Companion Tracker'!$Z1444&lt;&gt;"",'Care Companion Tracker'!$U1444&lt;&gt;"",'Care Companion Tracker'!$K1444="Surgery",'Care Companion Tracker'!$Y1444=""),"Discharged but no evaluation",IF(AND('Care Companion Tracker'!$Z1444&lt;&gt;"",'Care Companion Tracker'!$U1444=""),"Discharged but no class","Completed but not discharged")))))))</f>
        <v>Class not attended</v>
      </c>
      <c r="E1444" s="127" t="str">
        <f>IF(Table4[[#This Row],[DOA (DD/MM/YY)]]="","",TEXT(Table4[[#This Row],[DOA (DD/MM/YY)]],"mmm-yy"))</f>
        <v/>
      </c>
      <c r="F1444" s="150" t="str">
        <f>IF('Patient Admission Report'!H1439="","",'Patient Admission Report'!H1439)</f>
        <v/>
      </c>
      <c r="G1444" s="77" t="str">
        <f>IFERROR(IF('Patient Admission Report'!B1439="","",'Patient Admission Report'!B1439),"")</f>
        <v/>
      </c>
      <c r="H1444" s="70" t="str">
        <f>IFERROR(IF('Patient Admission Report'!C1439="","",'Patient Admission Report'!C1439),"")</f>
        <v/>
      </c>
      <c r="I1444" s="77" t="str">
        <f>IFERROR(IF('Patient Admission Report'!D1439="","",'Patient Admission Report'!D1439),"")</f>
        <v/>
      </c>
      <c r="J1444" s="70" t="str">
        <f>IFERROR(IF('Patient Admission Report'!E1439="","",'Patient Admission Report'!E1439),"")</f>
        <v/>
      </c>
      <c r="K1444" s="70" t="str">
        <f>IFERROR(IF('Patient Admission Report'!F1439="","",'Patient Admission Report'!F1439),"")</f>
        <v/>
      </c>
      <c r="L1444" s="70" t="str">
        <f>IFERROR(IF('Patient Admission Report'!G1439="","",'Patient Admission Report'!G1439),"")</f>
        <v/>
      </c>
      <c r="M1444" s="70" t="str">
        <f>IFERROR(IF('Patient Admission Report'!I1439="","",'Patient Admission Report'!I1439),"")</f>
        <v/>
      </c>
      <c r="N1444" s="124"/>
      <c r="O1444" s="72"/>
      <c r="P1444" s="72"/>
      <c r="Q1444" s="73"/>
      <c r="R1444" s="72"/>
      <c r="S1444" s="72"/>
      <c r="T1444" s="73"/>
      <c r="U1444" s="69"/>
      <c r="V1444" s="69"/>
      <c r="W1444" s="69"/>
      <c r="X1444" s="139"/>
      <c r="Y1444" s="121"/>
      <c r="Z1444" s="143" t="str">
        <f>IFERROR(VLOOKUP('Care Companion Tracker'!$G1444,'Patient Discharge Report'!$B$11:$E$1048576,3,FALSE),"")</f>
        <v/>
      </c>
      <c r="AA1444" s="94" t="str">
        <f>IFERROR(VLOOKUP('Care Companion Tracker'!$G1444,'Patient Discharge Report'!$B$11:$E$1048576,4,FALSE),"")</f>
        <v/>
      </c>
      <c r="AB1444" s="182">
        <f>ROUND(IF('Care Companion Tracker'!$Z1444="",0,('Care Companion Tracker'!$Z1444-'Care Companion Tracker'!$F1444)),0)</f>
        <v>0</v>
      </c>
      <c r="AC1444" s="72"/>
      <c r="AD1444" s="95"/>
    </row>
    <row r="1445" spans="2:30">
      <c r="B1445" s="67">
        <f t="shared" si="44"/>
        <v>1430</v>
      </c>
      <c r="C1445" s="68" t="str">
        <f t="shared" si="45"/>
        <v>Hyderabad</v>
      </c>
      <c r="D1445" s="93" t="str">
        <f>IF(AND('Care Companion Tracker'!$U1445="", 'Care Companion Tracker'!$Z1445=""),"Class not attended", IF(AND('Care Companion Tracker'!$Z1445="",'Care Companion Tracker'!$U1445&lt;&gt;"",$K1445="Surgery",$W1445=""),"Practical Left", IF(AND('Care Companion Tracker'!$Z1445="",'Care Companion Tracker'!$U1445&lt;&gt;"",'Care Companion Tracker'!$K1445="Surgery",'Care Companion Tracker'!$Y1445=""),"Evaluation left",IF(OR(AND('Care Companion Tracker'!$Z1445&lt;&gt;"",'Care Companion Tracker'!$K1445="Surgery",'Care Companion Tracker'!$U1445&lt;&gt;"",'Care Companion Tracker'!$W1445&lt;&gt;"",'Care Companion Tracker'!$Y1445&lt;&gt;""),AND('Care Companion Tracker'!$Z1445&lt;&gt;"",'Care Companion Tracker'!$K1445="Procedure",'Care Companion Tracker'!$U1445&lt;&gt;""),AND('Care Companion Tracker'!$Z1445&lt;&gt;"",'Care Companion Tracker'!$K1445="Observation",'Care Companion Tracker'!$U1445&lt;&gt;"")),"Discharged &amp; completed",IF(AND('Care Companion Tracker'!$Z1445&lt;&gt;"",'Care Companion Tracker'!$U1445&lt;&gt;"",'Care Companion Tracker'!$W1445=""),"Discharged but no practical", IF(AND('Care Companion Tracker'!$Z1445&lt;&gt;"",'Care Companion Tracker'!$U1445&lt;&gt;"",'Care Companion Tracker'!$K1445="Surgery",'Care Companion Tracker'!$Y1445=""),"Discharged but no evaluation",IF(AND('Care Companion Tracker'!$Z1445&lt;&gt;"",'Care Companion Tracker'!$U1445=""),"Discharged but no class","Completed but not discharged")))))))</f>
        <v>Class not attended</v>
      </c>
      <c r="E1445" s="127" t="str">
        <f>IF(Table4[[#This Row],[DOA (DD/MM/YY)]]="","",TEXT(Table4[[#This Row],[DOA (DD/MM/YY)]],"mmm-yy"))</f>
        <v/>
      </c>
      <c r="F1445" s="150" t="str">
        <f>IF('Patient Admission Report'!H1440="","",'Patient Admission Report'!H1440)</f>
        <v/>
      </c>
      <c r="G1445" s="77" t="str">
        <f>IFERROR(IF('Patient Admission Report'!B1440="","",'Patient Admission Report'!B1440),"")</f>
        <v/>
      </c>
      <c r="H1445" s="68" t="str">
        <f>IFERROR(IF('Patient Admission Report'!C1440="","",'Patient Admission Report'!C1440),"")</f>
        <v/>
      </c>
      <c r="I1445" s="77" t="str">
        <f>IFERROR(IF('Patient Admission Report'!D1440="","",'Patient Admission Report'!D1440),"")</f>
        <v/>
      </c>
      <c r="J1445" s="68" t="str">
        <f>IFERROR(IF('Patient Admission Report'!E1440="","",'Patient Admission Report'!E1440),"")</f>
        <v/>
      </c>
      <c r="K1445" s="68" t="str">
        <f>IFERROR(IF('Patient Admission Report'!F1440="","",'Patient Admission Report'!F1440),"")</f>
        <v/>
      </c>
      <c r="L1445" s="68" t="str">
        <f>IFERROR(IF('Patient Admission Report'!G1440="","",'Patient Admission Report'!G1440),"")</f>
        <v/>
      </c>
      <c r="M1445" s="68" t="str">
        <f>IFERROR(IF('Patient Admission Report'!I1440="","",'Patient Admission Report'!I1440),"")</f>
        <v/>
      </c>
      <c r="N1445" s="124"/>
      <c r="O1445" s="72"/>
      <c r="P1445" s="72"/>
      <c r="Q1445" s="73"/>
      <c r="R1445" s="72"/>
      <c r="S1445" s="72"/>
      <c r="T1445" s="73"/>
      <c r="U1445" s="69"/>
      <c r="V1445" s="69"/>
      <c r="W1445" s="69"/>
      <c r="X1445" s="139"/>
      <c r="Y1445" s="121"/>
      <c r="Z1445" s="143" t="str">
        <f>IFERROR(VLOOKUP('Care Companion Tracker'!$G1445,'Patient Discharge Report'!$B$11:$E$1048576,3,FALSE),"")</f>
        <v/>
      </c>
      <c r="AA1445" s="94" t="str">
        <f>IFERROR(VLOOKUP('Care Companion Tracker'!$G1445,'Patient Discharge Report'!$B$11:$E$1048576,4,FALSE),"")</f>
        <v/>
      </c>
      <c r="AB1445" s="182">
        <f>ROUND(IF('Care Companion Tracker'!$Z1445="",0,('Care Companion Tracker'!$Z1445-'Care Companion Tracker'!$F1445)),0)</f>
        <v>0</v>
      </c>
      <c r="AC1445" s="72"/>
      <c r="AD1445" s="95"/>
    </row>
    <row r="1446" spans="2:30">
      <c r="B1446" s="67">
        <f t="shared" si="44"/>
        <v>1431</v>
      </c>
      <c r="C1446" s="68" t="str">
        <f t="shared" si="45"/>
        <v>Hyderabad</v>
      </c>
      <c r="D1446" s="93" t="str">
        <f>IF(AND('Care Companion Tracker'!$U1446="", 'Care Companion Tracker'!$Z1446=""),"Class not attended", IF(AND('Care Companion Tracker'!$Z1446="",'Care Companion Tracker'!$U1446&lt;&gt;"",$K1446="Surgery",$W1446=""),"Practical Left", IF(AND('Care Companion Tracker'!$Z1446="",'Care Companion Tracker'!$U1446&lt;&gt;"",'Care Companion Tracker'!$K1446="Surgery",'Care Companion Tracker'!$Y1446=""),"Evaluation left",IF(OR(AND('Care Companion Tracker'!$Z1446&lt;&gt;"",'Care Companion Tracker'!$K1446="Surgery",'Care Companion Tracker'!$U1446&lt;&gt;"",'Care Companion Tracker'!$W1446&lt;&gt;"",'Care Companion Tracker'!$Y1446&lt;&gt;""),AND('Care Companion Tracker'!$Z1446&lt;&gt;"",'Care Companion Tracker'!$K1446="Procedure",'Care Companion Tracker'!$U1446&lt;&gt;""),AND('Care Companion Tracker'!$Z1446&lt;&gt;"",'Care Companion Tracker'!$K1446="Observation",'Care Companion Tracker'!$U1446&lt;&gt;"")),"Discharged &amp; completed",IF(AND('Care Companion Tracker'!$Z1446&lt;&gt;"",'Care Companion Tracker'!$U1446&lt;&gt;"",'Care Companion Tracker'!$W1446=""),"Discharged but no practical", IF(AND('Care Companion Tracker'!$Z1446&lt;&gt;"",'Care Companion Tracker'!$U1446&lt;&gt;"",'Care Companion Tracker'!$K1446="Surgery",'Care Companion Tracker'!$Y1446=""),"Discharged but no evaluation",IF(AND('Care Companion Tracker'!$Z1446&lt;&gt;"",'Care Companion Tracker'!$U1446=""),"Discharged but no class","Completed but not discharged")))))))</f>
        <v>Class not attended</v>
      </c>
      <c r="E1446" s="127" t="str">
        <f>IF(Table4[[#This Row],[DOA (DD/MM/YY)]]="","",TEXT(Table4[[#This Row],[DOA (DD/MM/YY)]],"mmm-yy"))</f>
        <v/>
      </c>
      <c r="F1446" s="150" t="str">
        <f>IF('Patient Admission Report'!H1441="","",'Patient Admission Report'!H1441)</f>
        <v/>
      </c>
      <c r="G1446" s="77" t="str">
        <f>IFERROR(IF('Patient Admission Report'!B1441="","",'Patient Admission Report'!B1441),"")</f>
        <v/>
      </c>
      <c r="H1446" s="68" t="str">
        <f>IFERROR(IF('Patient Admission Report'!C1441="","",'Patient Admission Report'!C1441),"")</f>
        <v/>
      </c>
      <c r="I1446" s="77" t="str">
        <f>IFERROR(IF('Patient Admission Report'!D1441="","",'Patient Admission Report'!D1441),"")</f>
        <v/>
      </c>
      <c r="J1446" s="68" t="str">
        <f>IFERROR(IF('Patient Admission Report'!E1441="","",'Patient Admission Report'!E1441),"")</f>
        <v/>
      </c>
      <c r="K1446" s="68" t="str">
        <f>IFERROR(IF('Patient Admission Report'!F1441="","",'Patient Admission Report'!F1441),"")</f>
        <v/>
      </c>
      <c r="L1446" s="68" t="str">
        <f>IFERROR(IF('Patient Admission Report'!G1441="","",'Patient Admission Report'!G1441),"")</f>
        <v/>
      </c>
      <c r="M1446" s="68" t="str">
        <f>IFERROR(IF('Patient Admission Report'!I1441="","",'Patient Admission Report'!I1441),"")</f>
        <v/>
      </c>
      <c r="N1446" s="124"/>
      <c r="O1446" s="72"/>
      <c r="P1446" s="72"/>
      <c r="Q1446" s="73"/>
      <c r="R1446" s="72"/>
      <c r="S1446" s="72"/>
      <c r="T1446" s="73"/>
      <c r="U1446" s="69"/>
      <c r="V1446" s="69"/>
      <c r="W1446" s="69"/>
      <c r="X1446" s="139"/>
      <c r="Y1446" s="121"/>
      <c r="Z1446" s="143" t="str">
        <f>IFERROR(VLOOKUP('Care Companion Tracker'!$G1446,'Patient Discharge Report'!$B$11:$E$1048576,3,FALSE),"")</f>
        <v/>
      </c>
      <c r="AA1446" s="94" t="str">
        <f>IFERROR(VLOOKUP('Care Companion Tracker'!$G1446,'Patient Discharge Report'!$B$11:$E$1048576,4,FALSE),"")</f>
        <v/>
      </c>
      <c r="AB1446" s="182">
        <f>ROUND(IF('Care Companion Tracker'!$Z1446="",0,('Care Companion Tracker'!$Z1446-'Care Companion Tracker'!$F1446)),0)</f>
        <v>0</v>
      </c>
      <c r="AC1446" s="72"/>
      <c r="AD1446" s="95"/>
    </row>
    <row r="1447" spans="2:30">
      <c r="B1447" s="67">
        <f t="shared" si="44"/>
        <v>1432</v>
      </c>
      <c r="C1447" s="68" t="str">
        <f t="shared" si="45"/>
        <v>Hyderabad</v>
      </c>
      <c r="D1447" s="93" t="str">
        <f>IF(AND('Care Companion Tracker'!$U1447="", 'Care Companion Tracker'!$Z1447=""),"Class not attended", IF(AND('Care Companion Tracker'!$Z1447="",'Care Companion Tracker'!$U1447&lt;&gt;"",$K1447="Surgery",$W1447=""),"Practical Left", IF(AND('Care Companion Tracker'!$Z1447="",'Care Companion Tracker'!$U1447&lt;&gt;"",'Care Companion Tracker'!$K1447="Surgery",'Care Companion Tracker'!$Y1447=""),"Evaluation left",IF(OR(AND('Care Companion Tracker'!$Z1447&lt;&gt;"",'Care Companion Tracker'!$K1447="Surgery",'Care Companion Tracker'!$U1447&lt;&gt;"",'Care Companion Tracker'!$W1447&lt;&gt;"",'Care Companion Tracker'!$Y1447&lt;&gt;""),AND('Care Companion Tracker'!$Z1447&lt;&gt;"",'Care Companion Tracker'!$K1447="Procedure",'Care Companion Tracker'!$U1447&lt;&gt;""),AND('Care Companion Tracker'!$Z1447&lt;&gt;"",'Care Companion Tracker'!$K1447="Observation",'Care Companion Tracker'!$U1447&lt;&gt;"")),"Discharged &amp; completed",IF(AND('Care Companion Tracker'!$Z1447&lt;&gt;"",'Care Companion Tracker'!$U1447&lt;&gt;"",'Care Companion Tracker'!$W1447=""),"Discharged but no practical", IF(AND('Care Companion Tracker'!$Z1447&lt;&gt;"",'Care Companion Tracker'!$U1447&lt;&gt;"",'Care Companion Tracker'!$K1447="Surgery",'Care Companion Tracker'!$Y1447=""),"Discharged but no evaluation",IF(AND('Care Companion Tracker'!$Z1447&lt;&gt;"",'Care Companion Tracker'!$U1447=""),"Discharged but no class","Completed but not discharged")))))))</f>
        <v>Class not attended</v>
      </c>
      <c r="E1447" s="127" t="str">
        <f>IF(Table4[[#This Row],[DOA (DD/MM/YY)]]="","",TEXT(Table4[[#This Row],[DOA (DD/MM/YY)]],"mmm-yy"))</f>
        <v/>
      </c>
      <c r="F1447" s="150" t="str">
        <f>IF('Patient Admission Report'!H1442="","",'Patient Admission Report'!H1442)</f>
        <v/>
      </c>
      <c r="G1447" s="77" t="str">
        <f>IFERROR(IF('Patient Admission Report'!B1442="","",'Patient Admission Report'!B1442),"")</f>
        <v/>
      </c>
      <c r="H1447" s="68" t="str">
        <f>IFERROR(IF('Patient Admission Report'!C1442="","",'Patient Admission Report'!C1442),"")</f>
        <v/>
      </c>
      <c r="I1447" s="77" t="str">
        <f>IFERROR(IF('Patient Admission Report'!D1442="","",'Patient Admission Report'!D1442),"")</f>
        <v/>
      </c>
      <c r="J1447" s="68" t="str">
        <f>IFERROR(IF('Patient Admission Report'!E1442="","",'Patient Admission Report'!E1442),"")</f>
        <v/>
      </c>
      <c r="K1447" s="68" t="str">
        <f>IFERROR(IF('Patient Admission Report'!F1442="","",'Patient Admission Report'!F1442),"")</f>
        <v/>
      </c>
      <c r="L1447" s="68" t="str">
        <f>IFERROR(IF('Patient Admission Report'!G1442="","",'Patient Admission Report'!G1442),"")</f>
        <v/>
      </c>
      <c r="M1447" s="68" t="str">
        <f>IFERROR(IF('Patient Admission Report'!I1442="","",'Patient Admission Report'!I1442),"")</f>
        <v/>
      </c>
      <c r="N1447" s="124"/>
      <c r="O1447" s="72"/>
      <c r="P1447" s="72"/>
      <c r="Q1447" s="73"/>
      <c r="R1447" s="72"/>
      <c r="S1447" s="72"/>
      <c r="T1447" s="73"/>
      <c r="U1447" s="69"/>
      <c r="V1447" s="69"/>
      <c r="W1447" s="69"/>
      <c r="X1447" s="139"/>
      <c r="Y1447" s="121"/>
      <c r="Z1447" s="143" t="str">
        <f>IFERROR(VLOOKUP('Care Companion Tracker'!$G1447,'Patient Discharge Report'!$B$11:$E$1048576,3,FALSE),"")</f>
        <v/>
      </c>
      <c r="AA1447" s="94" t="str">
        <f>IFERROR(VLOOKUP('Care Companion Tracker'!$G1447,'Patient Discharge Report'!$B$11:$E$1048576,4,FALSE),"")</f>
        <v/>
      </c>
      <c r="AB1447" s="182">
        <f>ROUND(IF('Care Companion Tracker'!$Z1447="",0,('Care Companion Tracker'!$Z1447-'Care Companion Tracker'!$F1447)),0)</f>
        <v>0</v>
      </c>
      <c r="AC1447" s="72"/>
      <c r="AD1447" s="95"/>
    </row>
    <row r="1448" spans="2:30">
      <c r="B1448" s="67">
        <f t="shared" si="44"/>
        <v>1433</v>
      </c>
      <c r="C1448" s="68" t="str">
        <f t="shared" si="45"/>
        <v>Hyderabad</v>
      </c>
      <c r="D1448" s="93" t="str">
        <f>IF(AND('Care Companion Tracker'!$U1448="", 'Care Companion Tracker'!$Z1448=""),"Class not attended", IF(AND('Care Companion Tracker'!$Z1448="",'Care Companion Tracker'!$U1448&lt;&gt;"",$K1448="Surgery",$W1448=""),"Practical Left", IF(AND('Care Companion Tracker'!$Z1448="",'Care Companion Tracker'!$U1448&lt;&gt;"",'Care Companion Tracker'!$K1448="Surgery",'Care Companion Tracker'!$Y1448=""),"Evaluation left",IF(OR(AND('Care Companion Tracker'!$Z1448&lt;&gt;"",'Care Companion Tracker'!$K1448="Surgery",'Care Companion Tracker'!$U1448&lt;&gt;"",'Care Companion Tracker'!$W1448&lt;&gt;"",'Care Companion Tracker'!$Y1448&lt;&gt;""),AND('Care Companion Tracker'!$Z1448&lt;&gt;"",'Care Companion Tracker'!$K1448="Procedure",'Care Companion Tracker'!$U1448&lt;&gt;""),AND('Care Companion Tracker'!$Z1448&lt;&gt;"",'Care Companion Tracker'!$K1448="Observation",'Care Companion Tracker'!$U1448&lt;&gt;"")),"Discharged &amp; completed",IF(AND('Care Companion Tracker'!$Z1448&lt;&gt;"",'Care Companion Tracker'!$U1448&lt;&gt;"",'Care Companion Tracker'!$W1448=""),"Discharged but no practical", IF(AND('Care Companion Tracker'!$Z1448&lt;&gt;"",'Care Companion Tracker'!$U1448&lt;&gt;"",'Care Companion Tracker'!$K1448="Surgery",'Care Companion Tracker'!$Y1448=""),"Discharged but no evaluation",IF(AND('Care Companion Tracker'!$Z1448&lt;&gt;"",'Care Companion Tracker'!$U1448=""),"Discharged but no class","Completed but not discharged")))))))</f>
        <v>Class not attended</v>
      </c>
      <c r="E1448" s="127" t="str">
        <f>IF(Table4[[#This Row],[DOA (DD/MM/YY)]]="","",TEXT(Table4[[#This Row],[DOA (DD/MM/YY)]],"mmm-yy"))</f>
        <v/>
      </c>
      <c r="F1448" s="150" t="str">
        <f>IF('Patient Admission Report'!H1443="","",'Patient Admission Report'!H1443)</f>
        <v/>
      </c>
      <c r="G1448" s="77" t="str">
        <f>IFERROR(IF('Patient Admission Report'!B1443="","",'Patient Admission Report'!B1443),"")</f>
        <v/>
      </c>
      <c r="H1448" s="68" t="str">
        <f>IFERROR(IF('Patient Admission Report'!C1443="","",'Patient Admission Report'!C1443),"")</f>
        <v/>
      </c>
      <c r="I1448" s="77" t="str">
        <f>IFERROR(IF('Patient Admission Report'!D1443="","",'Patient Admission Report'!D1443),"")</f>
        <v/>
      </c>
      <c r="J1448" s="68" t="str">
        <f>IFERROR(IF('Patient Admission Report'!E1443="","",'Patient Admission Report'!E1443),"")</f>
        <v/>
      </c>
      <c r="K1448" s="68" t="str">
        <f>IFERROR(IF('Patient Admission Report'!F1443="","",'Patient Admission Report'!F1443),"")</f>
        <v/>
      </c>
      <c r="L1448" s="68" t="str">
        <f>IFERROR(IF('Patient Admission Report'!G1443="","",'Patient Admission Report'!G1443),"")</f>
        <v/>
      </c>
      <c r="M1448" s="68" t="str">
        <f>IFERROR(IF('Patient Admission Report'!I1443="","",'Patient Admission Report'!I1443),"")</f>
        <v/>
      </c>
      <c r="N1448" s="124"/>
      <c r="O1448" s="72"/>
      <c r="P1448" s="72"/>
      <c r="Q1448" s="73"/>
      <c r="R1448" s="72"/>
      <c r="S1448" s="72"/>
      <c r="T1448" s="73"/>
      <c r="U1448" s="69"/>
      <c r="V1448" s="69"/>
      <c r="W1448" s="69"/>
      <c r="X1448" s="139"/>
      <c r="Y1448" s="121"/>
      <c r="Z1448" s="143" t="str">
        <f>IFERROR(VLOOKUP('Care Companion Tracker'!$G1448,'Patient Discharge Report'!$B$11:$E$1048576,3,FALSE),"")</f>
        <v/>
      </c>
      <c r="AA1448" s="94" t="str">
        <f>IFERROR(VLOOKUP('Care Companion Tracker'!$G1448,'Patient Discharge Report'!$B$11:$E$1048576,4,FALSE),"")</f>
        <v/>
      </c>
      <c r="AB1448" s="182">
        <f>ROUND(IF('Care Companion Tracker'!$Z1448="",0,('Care Companion Tracker'!$Z1448-'Care Companion Tracker'!$F1448)),0)</f>
        <v>0</v>
      </c>
      <c r="AC1448" s="72"/>
      <c r="AD1448" s="95"/>
    </row>
    <row r="1449" spans="2:30">
      <c r="B1449" s="67">
        <f t="shared" si="44"/>
        <v>1434</v>
      </c>
      <c r="C1449" s="68" t="str">
        <f t="shared" si="45"/>
        <v>Hyderabad</v>
      </c>
      <c r="D1449" s="93" t="str">
        <f>IF(AND('Care Companion Tracker'!$U1449="", 'Care Companion Tracker'!$Z1449=""),"Class not attended", IF(AND('Care Companion Tracker'!$Z1449="",'Care Companion Tracker'!$U1449&lt;&gt;"",$K1449="Surgery",$W1449=""),"Practical Left", IF(AND('Care Companion Tracker'!$Z1449="",'Care Companion Tracker'!$U1449&lt;&gt;"",'Care Companion Tracker'!$K1449="Surgery",'Care Companion Tracker'!$Y1449=""),"Evaluation left",IF(OR(AND('Care Companion Tracker'!$Z1449&lt;&gt;"",'Care Companion Tracker'!$K1449="Surgery",'Care Companion Tracker'!$U1449&lt;&gt;"",'Care Companion Tracker'!$W1449&lt;&gt;"",'Care Companion Tracker'!$Y1449&lt;&gt;""),AND('Care Companion Tracker'!$Z1449&lt;&gt;"",'Care Companion Tracker'!$K1449="Procedure",'Care Companion Tracker'!$U1449&lt;&gt;""),AND('Care Companion Tracker'!$Z1449&lt;&gt;"",'Care Companion Tracker'!$K1449="Observation",'Care Companion Tracker'!$U1449&lt;&gt;"")),"Discharged &amp; completed",IF(AND('Care Companion Tracker'!$Z1449&lt;&gt;"",'Care Companion Tracker'!$U1449&lt;&gt;"",'Care Companion Tracker'!$W1449=""),"Discharged but no practical", IF(AND('Care Companion Tracker'!$Z1449&lt;&gt;"",'Care Companion Tracker'!$U1449&lt;&gt;"",'Care Companion Tracker'!$K1449="Surgery",'Care Companion Tracker'!$Y1449=""),"Discharged but no evaluation",IF(AND('Care Companion Tracker'!$Z1449&lt;&gt;"",'Care Companion Tracker'!$U1449=""),"Discharged but no class","Completed but not discharged")))))))</f>
        <v>Class not attended</v>
      </c>
      <c r="E1449" s="127" t="str">
        <f>IF(Table4[[#This Row],[DOA (DD/MM/YY)]]="","",TEXT(Table4[[#This Row],[DOA (DD/MM/YY)]],"mmm-yy"))</f>
        <v/>
      </c>
      <c r="F1449" s="150" t="str">
        <f>IF('Patient Admission Report'!H1444="","",'Patient Admission Report'!H1444)</f>
        <v/>
      </c>
      <c r="G1449" s="77" t="str">
        <f>IFERROR(IF('Patient Admission Report'!B1444="","",'Patient Admission Report'!B1444),"")</f>
        <v/>
      </c>
      <c r="H1449" s="68" t="str">
        <f>IFERROR(IF('Patient Admission Report'!C1444="","",'Patient Admission Report'!C1444),"")</f>
        <v/>
      </c>
      <c r="I1449" s="77" t="str">
        <f>IFERROR(IF('Patient Admission Report'!D1444="","",'Patient Admission Report'!D1444),"")</f>
        <v/>
      </c>
      <c r="J1449" s="68" t="str">
        <f>IFERROR(IF('Patient Admission Report'!E1444="","",'Patient Admission Report'!E1444),"")</f>
        <v/>
      </c>
      <c r="K1449" s="68" t="str">
        <f>IFERROR(IF('Patient Admission Report'!F1444="","",'Patient Admission Report'!F1444),"")</f>
        <v/>
      </c>
      <c r="L1449" s="68" t="str">
        <f>IFERROR(IF('Patient Admission Report'!G1444="","",'Patient Admission Report'!G1444),"")</f>
        <v/>
      </c>
      <c r="M1449" s="68" t="str">
        <f>IFERROR(IF('Patient Admission Report'!I1444="","",'Patient Admission Report'!I1444),"")</f>
        <v/>
      </c>
      <c r="N1449" s="124"/>
      <c r="O1449" s="72"/>
      <c r="P1449" s="72"/>
      <c r="Q1449" s="73"/>
      <c r="R1449" s="72"/>
      <c r="S1449" s="72"/>
      <c r="T1449" s="73"/>
      <c r="U1449" s="69"/>
      <c r="V1449" s="69"/>
      <c r="W1449" s="69"/>
      <c r="X1449" s="139"/>
      <c r="Y1449" s="121"/>
      <c r="Z1449" s="143" t="str">
        <f>IFERROR(VLOOKUP('Care Companion Tracker'!$G1449,'Patient Discharge Report'!$B$11:$E$1048576,3,FALSE),"")</f>
        <v/>
      </c>
      <c r="AA1449" s="94" t="str">
        <f>IFERROR(VLOOKUP('Care Companion Tracker'!$G1449,'Patient Discharge Report'!$B$11:$E$1048576,4,FALSE),"")</f>
        <v/>
      </c>
      <c r="AB1449" s="182">
        <f>ROUND(IF('Care Companion Tracker'!$Z1449="",0,('Care Companion Tracker'!$Z1449-'Care Companion Tracker'!$F1449)),0)</f>
        <v>0</v>
      </c>
      <c r="AC1449" s="72"/>
      <c r="AD1449" s="95"/>
    </row>
    <row r="1450" spans="2:30">
      <c r="B1450" s="67">
        <f t="shared" si="44"/>
        <v>1435</v>
      </c>
      <c r="C1450" s="68" t="str">
        <f t="shared" si="45"/>
        <v>Hyderabad</v>
      </c>
      <c r="D1450" s="93" t="str">
        <f>IF(AND('Care Companion Tracker'!$U1450="", 'Care Companion Tracker'!$Z1450=""),"Class not attended", IF(AND('Care Companion Tracker'!$Z1450="",'Care Companion Tracker'!$U1450&lt;&gt;"",$K1450="Surgery",$W1450=""),"Practical Left", IF(AND('Care Companion Tracker'!$Z1450="",'Care Companion Tracker'!$U1450&lt;&gt;"",'Care Companion Tracker'!$K1450="Surgery",'Care Companion Tracker'!$Y1450=""),"Evaluation left",IF(OR(AND('Care Companion Tracker'!$Z1450&lt;&gt;"",'Care Companion Tracker'!$K1450="Surgery",'Care Companion Tracker'!$U1450&lt;&gt;"",'Care Companion Tracker'!$W1450&lt;&gt;"",'Care Companion Tracker'!$Y1450&lt;&gt;""),AND('Care Companion Tracker'!$Z1450&lt;&gt;"",'Care Companion Tracker'!$K1450="Procedure",'Care Companion Tracker'!$U1450&lt;&gt;""),AND('Care Companion Tracker'!$Z1450&lt;&gt;"",'Care Companion Tracker'!$K1450="Observation",'Care Companion Tracker'!$U1450&lt;&gt;"")),"Discharged &amp; completed",IF(AND('Care Companion Tracker'!$Z1450&lt;&gt;"",'Care Companion Tracker'!$U1450&lt;&gt;"",'Care Companion Tracker'!$W1450=""),"Discharged but no practical", IF(AND('Care Companion Tracker'!$Z1450&lt;&gt;"",'Care Companion Tracker'!$U1450&lt;&gt;"",'Care Companion Tracker'!$K1450="Surgery",'Care Companion Tracker'!$Y1450=""),"Discharged but no evaluation",IF(AND('Care Companion Tracker'!$Z1450&lt;&gt;"",'Care Companion Tracker'!$U1450=""),"Discharged but no class","Completed but not discharged")))))))</f>
        <v>Class not attended</v>
      </c>
      <c r="E1450" s="127" t="str">
        <f>IF(Table4[[#This Row],[DOA (DD/MM/YY)]]="","",TEXT(Table4[[#This Row],[DOA (DD/MM/YY)]],"mmm-yy"))</f>
        <v/>
      </c>
      <c r="F1450" s="150" t="str">
        <f>IF('Patient Admission Report'!H1445="","",'Patient Admission Report'!H1445)</f>
        <v/>
      </c>
      <c r="G1450" s="77" t="str">
        <f>IFERROR(IF('Patient Admission Report'!B1445="","",'Patient Admission Report'!B1445),"")</f>
        <v/>
      </c>
      <c r="H1450" s="68" t="str">
        <f>IFERROR(IF('Patient Admission Report'!C1445="","",'Patient Admission Report'!C1445),"")</f>
        <v/>
      </c>
      <c r="I1450" s="77" t="str">
        <f>IFERROR(IF('Patient Admission Report'!D1445="","",'Patient Admission Report'!D1445),"")</f>
        <v/>
      </c>
      <c r="J1450" s="68" t="str">
        <f>IFERROR(IF('Patient Admission Report'!E1445="","",'Patient Admission Report'!E1445),"")</f>
        <v/>
      </c>
      <c r="K1450" s="68" t="str">
        <f>IFERROR(IF('Patient Admission Report'!F1445="","",'Patient Admission Report'!F1445),"")</f>
        <v/>
      </c>
      <c r="L1450" s="68" t="str">
        <f>IFERROR(IF('Patient Admission Report'!G1445="","",'Patient Admission Report'!G1445),"")</f>
        <v/>
      </c>
      <c r="M1450" s="68" t="str">
        <f>IFERROR(IF('Patient Admission Report'!I1445="","",'Patient Admission Report'!I1445),"")</f>
        <v/>
      </c>
      <c r="N1450" s="124"/>
      <c r="O1450" s="72"/>
      <c r="P1450" s="72"/>
      <c r="Q1450" s="73"/>
      <c r="R1450" s="72"/>
      <c r="S1450" s="72"/>
      <c r="T1450" s="73"/>
      <c r="U1450" s="69"/>
      <c r="V1450" s="69"/>
      <c r="W1450" s="69"/>
      <c r="X1450" s="139"/>
      <c r="Y1450" s="121"/>
      <c r="Z1450" s="143" t="str">
        <f>IFERROR(VLOOKUP('Care Companion Tracker'!$G1450,'Patient Discharge Report'!$B$11:$E$1048576,3,FALSE),"")</f>
        <v/>
      </c>
      <c r="AA1450" s="94" t="str">
        <f>IFERROR(VLOOKUP('Care Companion Tracker'!$G1450,'Patient Discharge Report'!$B$11:$E$1048576,4,FALSE),"")</f>
        <v/>
      </c>
      <c r="AB1450" s="182">
        <f>ROUND(IF('Care Companion Tracker'!$Z1450="",0,('Care Companion Tracker'!$Z1450-'Care Companion Tracker'!$F1450)),0)</f>
        <v>0</v>
      </c>
      <c r="AC1450" s="72"/>
      <c r="AD1450" s="95"/>
    </row>
    <row r="1451" spans="2:30">
      <c r="B1451" s="67">
        <f t="shared" si="44"/>
        <v>1436</v>
      </c>
      <c r="C1451" s="68" t="str">
        <f t="shared" si="45"/>
        <v>Hyderabad</v>
      </c>
      <c r="D1451" s="93" t="str">
        <f>IF(AND('Care Companion Tracker'!$U1451="", 'Care Companion Tracker'!$Z1451=""),"Class not attended", IF(AND('Care Companion Tracker'!$Z1451="",'Care Companion Tracker'!$U1451&lt;&gt;"",$K1451="Surgery",$W1451=""),"Practical Left", IF(AND('Care Companion Tracker'!$Z1451="",'Care Companion Tracker'!$U1451&lt;&gt;"",'Care Companion Tracker'!$K1451="Surgery",'Care Companion Tracker'!$Y1451=""),"Evaluation left",IF(OR(AND('Care Companion Tracker'!$Z1451&lt;&gt;"",'Care Companion Tracker'!$K1451="Surgery",'Care Companion Tracker'!$U1451&lt;&gt;"",'Care Companion Tracker'!$W1451&lt;&gt;"",'Care Companion Tracker'!$Y1451&lt;&gt;""),AND('Care Companion Tracker'!$Z1451&lt;&gt;"",'Care Companion Tracker'!$K1451="Procedure",'Care Companion Tracker'!$U1451&lt;&gt;""),AND('Care Companion Tracker'!$Z1451&lt;&gt;"",'Care Companion Tracker'!$K1451="Observation",'Care Companion Tracker'!$U1451&lt;&gt;"")),"Discharged &amp; completed",IF(AND('Care Companion Tracker'!$Z1451&lt;&gt;"",'Care Companion Tracker'!$U1451&lt;&gt;"",'Care Companion Tracker'!$W1451=""),"Discharged but no practical", IF(AND('Care Companion Tracker'!$Z1451&lt;&gt;"",'Care Companion Tracker'!$U1451&lt;&gt;"",'Care Companion Tracker'!$K1451="Surgery",'Care Companion Tracker'!$Y1451=""),"Discharged but no evaluation",IF(AND('Care Companion Tracker'!$Z1451&lt;&gt;"",'Care Companion Tracker'!$U1451=""),"Discharged but no class","Completed but not discharged")))))))</f>
        <v>Class not attended</v>
      </c>
      <c r="E1451" s="127" t="str">
        <f>IF(Table4[[#This Row],[DOA (DD/MM/YY)]]="","",TEXT(Table4[[#This Row],[DOA (DD/MM/YY)]],"mmm-yy"))</f>
        <v/>
      </c>
      <c r="F1451" s="150" t="str">
        <f>IF('Patient Admission Report'!H1446="","",'Patient Admission Report'!H1446)</f>
        <v/>
      </c>
      <c r="G1451" s="77" t="str">
        <f>IFERROR(IF('Patient Admission Report'!B1446="","",'Patient Admission Report'!B1446),"")</f>
        <v/>
      </c>
      <c r="H1451" s="68" t="str">
        <f>IFERROR(IF('Patient Admission Report'!C1446="","",'Patient Admission Report'!C1446),"")</f>
        <v/>
      </c>
      <c r="I1451" s="77" t="str">
        <f>IFERROR(IF('Patient Admission Report'!D1446="","",'Patient Admission Report'!D1446),"")</f>
        <v/>
      </c>
      <c r="J1451" s="68" t="str">
        <f>IFERROR(IF('Patient Admission Report'!E1446="","",'Patient Admission Report'!E1446),"")</f>
        <v/>
      </c>
      <c r="K1451" s="68" t="str">
        <f>IFERROR(IF('Patient Admission Report'!F1446="","",'Patient Admission Report'!F1446),"")</f>
        <v/>
      </c>
      <c r="L1451" s="68" t="str">
        <f>IFERROR(IF('Patient Admission Report'!G1446="","",'Patient Admission Report'!G1446),"")</f>
        <v/>
      </c>
      <c r="M1451" s="68" t="str">
        <f>IFERROR(IF('Patient Admission Report'!I1446="","",'Patient Admission Report'!I1446),"")</f>
        <v/>
      </c>
      <c r="N1451" s="124"/>
      <c r="O1451" s="72"/>
      <c r="P1451" s="72"/>
      <c r="Q1451" s="73"/>
      <c r="R1451" s="72"/>
      <c r="S1451" s="72"/>
      <c r="T1451" s="73"/>
      <c r="U1451" s="69"/>
      <c r="V1451" s="69"/>
      <c r="W1451" s="69"/>
      <c r="X1451" s="139"/>
      <c r="Y1451" s="121"/>
      <c r="Z1451" s="143" t="str">
        <f>IFERROR(VLOOKUP('Care Companion Tracker'!$G1451,'Patient Discharge Report'!$B$11:$E$1048576,3,FALSE),"")</f>
        <v/>
      </c>
      <c r="AA1451" s="94" t="str">
        <f>IFERROR(VLOOKUP('Care Companion Tracker'!$G1451,'Patient Discharge Report'!$B$11:$E$1048576,4,FALSE),"")</f>
        <v/>
      </c>
      <c r="AB1451" s="182">
        <f>ROUND(IF('Care Companion Tracker'!$Z1451="",0,('Care Companion Tracker'!$Z1451-'Care Companion Tracker'!$F1451)),0)</f>
        <v>0</v>
      </c>
      <c r="AC1451" s="72"/>
      <c r="AD1451" s="95"/>
    </row>
    <row r="1452" spans="2:30">
      <c r="B1452" s="67">
        <f t="shared" si="44"/>
        <v>1437</v>
      </c>
      <c r="C1452" s="68" t="str">
        <f t="shared" si="45"/>
        <v>Hyderabad</v>
      </c>
      <c r="D1452" s="93" t="str">
        <f>IF(AND('Care Companion Tracker'!$U1452="", 'Care Companion Tracker'!$Z1452=""),"Class not attended", IF(AND('Care Companion Tracker'!$Z1452="",'Care Companion Tracker'!$U1452&lt;&gt;"",$K1452="Surgery",$W1452=""),"Practical Left", IF(AND('Care Companion Tracker'!$Z1452="",'Care Companion Tracker'!$U1452&lt;&gt;"",'Care Companion Tracker'!$K1452="Surgery",'Care Companion Tracker'!$Y1452=""),"Evaluation left",IF(OR(AND('Care Companion Tracker'!$Z1452&lt;&gt;"",'Care Companion Tracker'!$K1452="Surgery",'Care Companion Tracker'!$U1452&lt;&gt;"",'Care Companion Tracker'!$W1452&lt;&gt;"",'Care Companion Tracker'!$Y1452&lt;&gt;""),AND('Care Companion Tracker'!$Z1452&lt;&gt;"",'Care Companion Tracker'!$K1452="Procedure",'Care Companion Tracker'!$U1452&lt;&gt;""),AND('Care Companion Tracker'!$Z1452&lt;&gt;"",'Care Companion Tracker'!$K1452="Observation",'Care Companion Tracker'!$U1452&lt;&gt;"")),"Discharged &amp; completed",IF(AND('Care Companion Tracker'!$Z1452&lt;&gt;"",'Care Companion Tracker'!$U1452&lt;&gt;"",'Care Companion Tracker'!$W1452=""),"Discharged but no practical", IF(AND('Care Companion Tracker'!$Z1452&lt;&gt;"",'Care Companion Tracker'!$U1452&lt;&gt;"",'Care Companion Tracker'!$K1452="Surgery",'Care Companion Tracker'!$Y1452=""),"Discharged but no evaluation",IF(AND('Care Companion Tracker'!$Z1452&lt;&gt;"",'Care Companion Tracker'!$U1452=""),"Discharged but no class","Completed but not discharged")))))))</f>
        <v>Class not attended</v>
      </c>
      <c r="E1452" s="127" t="str">
        <f>IF(Table4[[#This Row],[DOA (DD/MM/YY)]]="","",TEXT(Table4[[#This Row],[DOA (DD/MM/YY)]],"mmm-yy"))</f>
        <v/>
      </c>
      <c r="F1452" s="150" t="str">
        <f>IF('Patient Admission Report'!H1447="","",'Patient Admission Report'!H1447)</f>
        <v/>
      </c>
      <c r="G1452" s="77" t="str">
        <f>IFERROR(IF('Patient Admission Report'!B1447="","",'Patient Admission Report'!B1447),"")</f>
        <v/>
      </c>
      <c r="H1452" s="68" t="str">
        <f>IFERROR(IF('Patient Admission Report'!C1447="","",'Patient Admission Report'!C1447),"")</f>
        <v/>
      </c>
      <c r="I1452" s="77" t="str">
        <f>IFERROR(IF('Patient Admission Report'!D1447="","",'Patient Admission Report'!D1447),"")</f>
        <v/>
      </c>
      <c r="J1452" s="68" t="str">
        <f>IFERROR(IF('Patient Admission Report'!E1447="","",'Patient Admission Report'!E1447),"")</f>
        <v/>
      </c>
      <c r="K1452" s="68" t="str">
        <f>IFERROR(IF('Patient Admission Report'!F1447="","",'Patient Admission Report'!F1447),"")</f>
        <v/>
      </c>
      <c r="L1452" s="68" t="str">
        <f>IFERROR(IF('Patient Admission Report'!G1447="","",'Patient Admission Report'!G1447),"")</f>
        <v/>
      </c>
      <c r="M1452" s="68" t="str">
        <f>IFERROR(IF('Patient Admission Report'!I1447="","",'Patient Admission Report'!I1447),"")</f>
        <v/>
      </c>
      <c r="N1452" s="124"/>
      <c r="O1452" s="72"/>
      <c r="P1452" s="72"/>
      <c r="Q1452" s="73"/>
      <c r="R1452" s="72"/>
      <c r="S1452" s="72"/>
      <c r="T1452" s="73"/>
      <c r="U1452" s="69"/>
      <c r="V1452" s="69"/>
      <c r="W1452" s="69"/>
      <c r="X1452" s="139"/>
      <c r="Y1452" s="121"/>
      <c r="Z1452" s="143" t="str">
        <f>IFERROR(VLOOKUP('Care Companion Tracker'!$G1452,'Patient Discharge Report'!$B$11:$E$1048576,3,FALSE),"")</f>
        <v/>
      </c>
      <c r="AA1452" s="94" t="str">
        <f>IFERROR(VLOOKUP('Care Companion Tracker'!$G1452,'Patient Discharge Report'!$B$11:$E$1048576,4,FALSE),"")</f>
        <v/>
      </c>
      <c r="AB1452" s="182">
        <f>ROUND(IF('Care Companion Tracker'!$Z1452="",0,('Care Companion Tracker'!$Z1452-'Care Companion Tracker'!$F1452)),0)</f>
        <v>0</v>
      </c>
      <c r="AC1452" s="72"/>
      <c r="AD1452" s="95"/>
    </row>
    <row r="1453" spans="2:30">
      <c r="B1453" s="67">
        <f t="shared" si="44"/>
        <v>1438</v>
      </c>
      <c r="C1453" s="68" t="str">
        <f t="shared" si="45"/>
        <v>Hyderabad</v>
      </c>
      <c r="D1453" s="93" t="str">
        <f>IF(AND('Care Companion Tracker'!$U1453="", 'Care Companion Tracker'!$Z1453=""),"Class not attended", IF(AND('Care Companion Tracker'!$Z1453="",'Care Companion Tracker'!$U1453&lt;&gt;"",$K1453="Surgery",$W1453=""),"Practical Left", IF(AND('Care Companion Tracker'!$Z1453="",'Care Companion Tracker'!$U1453&lt;&gt;"",'Care Companion Tracker'!$K1453="Surgery",'Care Companion Tracker'!$Y1453=""),"Evaluation left",IF(OR(AND('Care Companion Tracker'!$Z1453&lt;&gt;"",'Care Companion Tracker'!$K1453="Surgery",'Care Companion Tracker'!$U1453&lt;&gt;"",'Care Companion Tracker'!$W1453&lt;&gt;"",'Care Companion Tracker'!$Y1453&lt;&gt;""),AND('Care Companion Tracker'!$Z1453&lt;&gt;"",'Care Companion Tracker'!$K1453="Procedure",'Care Companion Tracker'!$U1453&lt;&gt;""),AND('Care Companion Tracker'!$Z1453&lt;&gt;"",'Care Companion Tracker'!$K1453="Observation",'Care Companion Tracker'!$U1453&lt;&gt;"")),"Discharged &amp; completed",IF(AND('Care Companion Tracker'!$Z1453&lt;&gt;"",'Care Companion Tracker'!$U1453&lt;&gt;"",'Care Companion Tracker'!$W1453=""),"Discharged but no practical", IF(AND('Care Companion Tracker'!$Z1453&lt;&gt;"",'Care Companion Tracker'!$U1453&lt;&gt;"",'Care Companion Tracker'!$K1453="Surgery",'Care Companion Tracker'!$Y1453=""),"Discharged but no evaluation",IF(AND('Care Companion Tracker'!$Z1453&lt;&gt;"",'Care Companion Tracker'!$U1453=""),"Discharged but no class","Completed but not discharged")))))))</f>
        <v>Class not attended</v>
      </c>
      <c r="E1453" s="127" t="str">
        <f>IF(Table4[[#This Row],[DOA (DD/MM/YY)]]="","",TEXT(Table4[[#This Row],[DOA (DD/MM/YY)]],"mmm-yy"))</f>
        <v/>
      </c>
      <c r="F1453" s="150" t="str">
        <f>IF('Patient Admission Report'!H1448="","",'Patient Admission Report'!H1448)</f>
        <v/>
      </c>
      <c r="G1453" s="77" t="str">
        <f>IFERROR(IF('Patient Admission Report'!B1448="","",'Patient Admission Report'!B1448),"")</f>
        <v/>
      </c>
      <c r="H1453" s="68" t="str">
        <f>IFERROR(IF('Patient Admission Report'!C1448="","",'Patient Admission Report'!C1448),"")</f>
        <v/>
      </c>
      <c r="I1453" s="77" t="str">
        <f>IFERROR(IF('Patient Admission Report'!D1448="","",'Patient Admission Report'!D1448),"")</f>
        <v/>
      </c>
      <c r="J1453" s="68" t="str">
        <f>IFERROR(IF('Patient Admission Report'!E1448="","",'Patient Admission Report'!E1448),"")</f>
        <v/>
      </c>
      <c r="K1453" s="68" t="str">
        <f>IFERROR(IF('Patient Admission Report'!F1448="","",'Patient Admission Report'!F1448),"")</f>
        <v/>
      </c>
      <c r="L1453" s="68" t="str">
        <f>IFERROR(IF('Patient Admission Report'!G1448="","",'Patient Admission Report'!G1448),"")</f>
        <v/>
      </c>
      <c r="M1453" s="68" t="str">
        <f>IFERROR(IF('Patient Admission Report'!I1448="","",'Patient Admission Report'!I1448),"")</f>
        <v/>
      </c>
      <c r="N1453" s="124"/>
      <c r="O1453" s="72"/>
      <c r="P1453" s="72"/>
      <c r="Q1453" s="73"/>
      <c r="R1453" s="72"/>
      <c r="S1453" s="72"/>
      <c r="T1453" s="73"/>
      <c r="U1453" s="69"/>
      <c r="V1453" s="69"/>
      <c r="W1453" s="69"/>
      <c r="X1453" s="139"/>
      <c r="Y1453" s="121"/>
      <c r="Z1453" s="143" t="str">
        <f>IFERROR(VLOOKUP('Care Companion Tracker'!$G1453,'Patient Discharge Report'!$B$11:$E$1048576,3,FALSE),"")</f>
        <v/>
      </c>
      <c r="AA1453" s="94" t="str">
        <f>IFERROR(VLOOKUP('Care Companion Tracker'!$G1453,'Patient Discharge Report'!$B$11:$E$1048576,4,FALSE),"")</f>
        <v/>
      </c>
      <c r="AB1453" s="182">
        <f>ROUND(IF('Care Companion Tracker'!$Z1453="",0,('Care Companion Tracker'!$Z1453-'Care Companion Tracker'!$F1453)),0)</f>
        <v>0</v>
      </c>
      <c r="AC1453" s="72"/>
      <c r="AD1453" s="95"/>
    </row>
    <row r="1454" spans="2:30">
      <c r="B1454" s="67">
        <f t="shared" si="44"/>
        <v>1439</v>
      </c>
      <c r="C1454" s="68" t="str">
        <f t="shared" si="45"/>
        <v>Hyderabad</v>
      </c>
      <c r="D1454" s="93" t="str">
        <f>IF(AND('Care Companion Tracker'!$U1454="", 'Care Companion Tracker'!$Z1454=""),"Class not attended", IF(AND('Care Companion Tracker'!$Z1454="",'Care Companion Tracker'!$U1454&lt;&gt;"",$K1454="Surgery",$W1454=""),"Practical Left", IF(AND('Care Companion Tracker'!$Z1454="",'Care Companion Tracker'!$U1454&lt;&gt;"",'Care Companion Tracker'!$K1454="Surgery",'Care Companion Tracker'!$Y1454=""),"Evaluation left",IF(OR(AND('Care Companion Tracker'!$Z1454&lt;&gt;"",'Care Companion Tracker'!$K1454="Surgery",'Care Companion Tracker'!$U1454&lt;&gt;"",'Care Companion Tracker'!$W1454&lt;&gt;"",'Care Companion Tracker'!$Y1454&lt;&gt;""),AND('Care Companion Tracker'!$Z1454&lt;&gt;"",'Care Companion Tracker'!$K1454="Procedure",'Care Companion Tracker'!$U1454&lt;&gt;""),AND('Care Companion Tracker'!$Z1454&lt;&gt;"",'Care Companion Tracker'!$K1454="Observation",'Care Companion Tracker'!$U1454&lt;&gt;"")),"Discharged &amp; completed",IF(AND('Care Companion Tracker'!$Z1454&lt;&gt;"",'Care Companion Tracker'!$U1454&lt;&gt;"",'Care Companion Tracker'!$W1454=""),"Discharged but no practical", IF(AND('Care Companion Tracker'!$Z1454&lt;&gt;"",'Care Companion Tracker'!$U1454&lt;&gt;"",'Care Companion Tracker'!$K1454="Surgery",'Care Companion Tracker'!$Y1454=""),"Discharged but no evaluation",IF(AND('Care Companion Tracker'!$Z1454&lt;&gt;"",'Care Companion Tracker'!$U1454=""),"Discharged but no class","Completed but not discharged")))))))</f>
        <v>Class not attended</v>
      </c>
      <c r="E1454" s="127" t="str">
        <f>IF(Table4[[#This Row],[DOA (DD/MM/YY)]]="","",TEXT(Table4[[#This Row],[DOA (DD/MM/YY)]],"mmm-yy"))</f>
        <v/>
      </c>
      <c r="F1454" s="150" t="str">
        <f>IF('Patient Admission Report'!H1449="","",'Patient Admission Report'!H1449)</f>
        <v/>
      </c>
      <c r="G1454" s="77" t="str">
        <f>IFERROR(IF('Patient Admission Report'!B1449="","",'Patient Admission Report'!B1449),"")</f>
        <v/>
      </c>
      <c r="H1454" s="68" t="str">
        <f>IFERROR(IF('Patient Admission Report'!C1449="","",'Patient Admission Report'!C1449),"")</f>
        <v/>
      </c>
      <c r="I1454" s="77" t="str">
        <f>IFERROR(IF('Patient Admission Report'!D1449="","",'Patient Admission Report'!D1449),"")</f>
        <v/>
      </c>
      <c r="J1454" s="68" t="str">
        <f>IFERROR(IF('Patient Admission Report'!E1449="","",'Patient Admission Report'!E1449),"")</f>
        <v/>
      </c>
      <c r="K1454" s="68" t="str">
        <f>IFERROR(IF('Patient Admission Report'!F1449="","",'Patient Admission Report'!F1449),"")</f>
        <v/>
      </c>
      <c r="L1454" s="68" t="str">
        <f>IFERROR(IF('Patient Admission Report'!G1449="","",'Patient Admission Report'!G1449),"")</f>
        <v/>
      </c>
      <c r="M1454" s="68" t="str">
        <f>IFERROR(IF('Patient Admission Report'!I1449="","",'Patient Admission Report'!I1449),"")</f>
        <v/>
      </c>
      <c r="N1454" s="124"/>
      <c r="O1454" s="72"/>
      <c r="P1454" s="72"/>
      <c r="Q1454" s="73"/>
      <c r="R1454" s="72"/>
      <c r="S1454" s="72"/>
      <c r="T1454" s="73"/>
      <c r="U1454" s="69"/>
      <c r="V1454" s="69"/>
      <c r="W1454" s="69"/>
      <c r="X1454" s="139"/>
      <c r="Y1454" s="121"/>
      <c r="Z1454" s="143" t="str">
        <f>IFERROR(VLOOKUP('Care Companion Tracker'!$G1454,'Patient Discharge Report'!$B$11:$E$1048576,3,FALSE),"")</f>
        <v/>
      </c>
      <c r="AA1454" s="94" t="str">
        <f>IFERROR(VLOOKUP('Care Companion Tracker'!$G1454,'Patient Discharge Report'!$B$11:$E$1048576,4,FALSE),"")</f>
        <v/>
      </c>
      <c r="AB1454" s="182">
        <f>ROUND(IF('Care Companion Tracker'!$Z1454="",0,('Care Companion Tracker'!$Z1454-'Care Companion Tracker'!$F1454)),0)</f>
        <v>0</v>
      </c>
      <c r="AC1454" s="72"/>
      <c r="AD1454" s="95"/>
    </row>
    <row r="1455" spans="2:30">
      <c r="B1455" s="67">
        <f t="shared" si="44"/>
        <v>1440</v>
      </c>
      <c r="C1455" s="68" t="str">
        <f t="shared" si="45"/>
        <v>Hyderabad</v>
      </c>
      <c r="D1455" s="93" t="str">
        <f>IF(AND('Care Companion Tracker'!$U1455="", 'Care Companion Tracker'!$Z1455=""),"Class not attended", IF(AND('Care Companion Tracker'!$Z1455="",'Care Companion Tracker'!$U1455&lt;&gt;"",$K1455="Surgery",$W1455=""),"Practical Left", IF(AND('Care Companion Tracker'!$Z1455="",'Care Companion Tracker'!$U1455&lt;&gt;"",'Care Companion Tracker'!$K1455="Surgery",'Care Companion Tracker'!$Y1455=""),"Evaluation left",IF(OR(AND('Care Companion Tracker'!$Z1455&lt;&gt;"",'Care Companion Tracker'!$K1455="Surgery",'Care Companion Tracker'!$U1455&lt;&gt;"",'Care Companion Tracker'!$W1455&lt;&gt;"",'Care Companion Tracker'!$Y1455&lt;&gt;""),AND('Care Companion Tracker'!$Z1455&lt;&gt;"",'Care Companion Tracker'!$K1455="Procedure",'Care Companion Tracker'!$U1455&lt;&gt;""),AND('Care Companion Tracker'!$Z1455&lt;&gt;"",'Care Companion Tracker'!$K1455="Observation",'Care Companion Tracker'!$U1455&lt;&gt;"")),"Discharged &amp; completed",IF(AND('Care Companion Tracker'!$Z1455&lt;&gt;"",'Care Companion Tracker'!$U1455&lt;&gt;"",'Care Companion Tracker'!$W1455=""),"Discharged but no practical", IF(AND('Care Companion Tracker'!$Z1455&lt;&gt;"",'Care Companion Tracker'!$U1455&lt;&gt;"",'Care Companion Tracker'!$K1455="Surgery",'Care Companion Tracker'!$Y1455=""),"Discharged but no evaluation",IF(AND('Care Companion Tracker'!$Z1455&lt;&gt;"",'Care Companion Tracker'!$U1455=""),"Discharged but no class","Completed but not discharged")))))))</f>
        <v>Class not attended</v>
      </c>
      <c r="E1455" s="127" t="str">
        <f>IF(Table4[[#This Row],[DOA (DD/MM/YY)]]="","",TEXT(Table4[[#This Row],[DOA (DD/MM/YY)]],"mmm-yy"))</f>
        <v/>
      </c>
      <c r="F1455" s="150" t="str">
        <f>IF('Patient Admission Report'!H1450="","",'Patient Admission Report'!H1450)</f>
        <v/>
      </c>
      <c r="G1455" s="77" t="str">
        <f>IFERROR(IF('Patient Admission Report'!B1450="","",'Patient Admission Report'!B1450),"")</f>
        <v/>
      </c>
      <c r="H1455" s="68" t="str">
        <f>IFERROR(IF('Patient Admission Report'!C1450="","",'Patient Admission Report'!C1450),"")</f>
        <v/>
      </c>
      <c r="I1455" s="77" t="str">
        <f>IFERROR(IF('Patient Admission Report'!D1450="","",'Patient Admission Report'!D1450),"")</f>
        <v/>
      </c>
      <c r="J1455" s="68" t="str">
        <f>IFERROR(IF('Patient Admission Report'!E1450="","",'Patient Admission Report'!E1450),"")</f>
        <v/>
      </c>
      <c r="K1455" s="68" t="str">
        <f>IFERROR(IF('Patient Admission Report'!F1450="","",'Patient Admission Report'!F1450),"")</f>
        <v/>
      </c>
      <c r="L1455" s="68" t="str">
        <f>IFERROR(IF('Patient Admission Report'!G1450="","",'Patient Admission Report'!G1450),"")</f>
        <v/>
      </c>
      <c r="M1455" s="68" t="str">
        <f>IFERROR(IF('Patient Admission Report'!I1450="","",'Patient Admission Report'!I1450),"")</f>
        <v/>
      </c>
      <c r="N1455" s="124"/>
      <c r="O1455" s="72"/>
      <c r="P1455" s="72"/>
      <c r="Q1455" s="73"/>
      <c r="R1455" s="72"/>
      <c r="S1455" s="72"/>
      <c r="T1455" s="73"/>
      <c r="U1455" s="69"/>
      <c r="V1455" s="69"/>
      <c r="W1455" s="69"/>
      <c r="X1455" s="139"/>
      <c r="Y1455" s="121"/>
      <c r="Z1455" s="143" t="str">
        <f>IFERROR(VLOOKUP('Care Companion Tracker'!$G1455,'Patient Discharge Report'!$B$11:$E$1048576,3,FALSE),"")</f>
        <v/>
      </c>
      <c r="AA1455" s="94" t="str">
        <f>IFERROR(VLOOKUP('Care Companion Tracker'!$G1455,'Patient Discharge Report'!$B$11:$E$1048576,4,FALSE),"")</f>
        <v/>
      </c>
      <c r="AB1455" s="182">
        <f>ROUND(IF('Care Companion Tracker'!$Z1455="",0,('Care Companion Tracker'!$Z1455-'Care Companion Tracker'!$F1455)),0)</f>
        <v>0</v>
      </c>
      <c r="AC1455" s="72"/>
      <c r="AD1455" s="95"/>
    </row>
    <row r="1456" spans="2:30">
      <c r="B1456" s="67">
        <f t="shared" si="44"/>
        <v>1441</v>
      </c>
      <c r="C1456" s="68" t="str">
        <f t="shared" si="45"/>
        <v>Hyderabad</v>
      </c>
      <c r="D1456" s="93" t="str">
        <f>IF(AND('Care Companion Tracker'!$U1456="", 'Care Companion Tracker'!$Z1456=""),"Class not attended", IF(AND('Care Companion Tracker'!$Z1456="",'Care Companion Tracker'!$U1456&lt;&gt;"",$K1456="Surgery",$W1456=""),"Practical Left", IF(AND('Care Companion Tracker'!$Z1456="",'Care Companion Tracker'!$U1456&lt;&gt;"",'Care Companion Tracker'!$K1456="Surgery",'Care Companion Tracker'!$Y1456=""),"Evaluation left",IF(OR(AND('Care Companion Tracker'!$Z1456&lt;&gt;"",'Care Companion Tracker'!$K1456="Surgery",'Care Companion Tracker'!$U1456&lt;&gt;"",'Care Companion Tracker'!$W1456&lt;&gt;"",'Care Companion Tracker'!$Y1456&lt;&gt;""),AND('Care Companion Tracker'!$Z1456&lt;&gt;"",'Care Companion Tracker'!$K1456="Procedure",'Care Companion Tracker'!$U1456&lt;&gt;""),AND('Care Companion Tracker'!$Z1456&lt;&gt;"",'Care Companion Tracker'!$K1456="Observation",'Care Companion Tracker'!$U1456&lt;&gt;"")),"Discharged &amp; completed",IF(AND('Care Companion Tracker'!$Z1456&lt;&gt;"",'Care Companion Tracker'!$U1456&lt;&gt;"",'Care Companion Tracker'!$W1456=""),"Discharged but no practical", IF(AND('Care Companion Tracker'!$Z1456&lt;&gt;"",'Care Companion Tracker'!$U1456&lt;&gt;"",'Care Companion Tracker'!$K1456="Surgery",'Care Companion Tracker'!$Y1456=""),"Discharged but no evaluation",IF(AND('Care Companion Tracker'!$Z1456&lt;&gt;"",'Care Companion Tracker'!$U1456=""),"Discharged but no class","Completed but not discharged")))))))</f>
        <v>Class not attended</v>
      </c>
      <c r="E1456" s="127" t="str">
        <f>IF(Table4[[#This Row],[DOA (DD/MM/YY)]]="","",TEXT(Table4[[#This Row],[DOA (DD/MM/YY)]],"mmm-yy"))</f>
        <v/>
      </c>
      <c r="F1456" s="150" t="str">
        <f>IF('Patient Admission Report'!H1451="","",'Patient Admission Report'!H1451)</f>
        <v/>
      </c>
      <c r="G1456" s="77" t="str">
        <f>IFERROR(IF('Patient Admission Report'!B1451="","",'Patient Admission Report'!B1451),"")</f>
        <v/>
      </c>
      <c r="H1456" s="68" t="str">
        <f>IFERROR(IF('Patient Admission Report'!C1451="","",'Patient Admission Report'!C1451),"")</f>
        <v/>
      </c>
      <c r="I1456" s="77" t="str">
        <f>IFERROR(IF('Patient Admission Report'!D1451="","",'Patient Admission Report'!D1451),"")</f>
        <v/>
      </c>
      <c r="J1456" s="68" t="str">
        <f>IFERROR(IF('Patient Admission Report'!E1451="","",'Patient Admission Report'!E1451),"")</f>
        <v/>
      </c>
      <c r="K1456" s="68" t="str">
        <f>IFERROR(IF('Patient Admission Report'!F1451="","",'Patient Admission Report'!F1451),"")</f>
        <v/>
      </c>
      <c r="L1456" s="68" t="str">
        <f>IFERROR(IF('Patient Admission Report'!G1451="","",'Patient Admission Report'!G1451),"")</f>
        <v/>
      </c>
      <c r="M1456" s="68" t="str">
        <f>IFERROR(IF('Patient Admission Report'!I1451="","",'Patient Admission Report'!I1451),"")</f>
        <v/>
      </c>
      <c r="N1456" s="124"/>
      <c r="O1456" s="72"/>
      <c r="P1456" s="72"/>
      <c r="Q1456" s="73"/>
      <c r="R1456" s="72"/>
      <c r="S1456" s="72"/>
      <c r="T1456" s="73"/>
      <c r="U1456" s="69"/>
      <c r="V1456" s="69"/>
      <c r="W1456" s="69"/>
      <c r="X1456" s="139"/>
      <c r="Y1456" s="121"/>
      <c r="Z1456" s="143" t="str">
        <f>IFERROR(VLOOKUP('Care Companion Tracker'!$G1456,'Patient Discharge Report'!$B$11:$E$1048576,3,FALSE),"")</f>
        <v/>
      </c>
      <c r="AA1456" s="94" t="str">
        <f>IFERROR(VLOOKUP('Care Companion Tracker'!$G1456,'Patient Discharge Report'!$B$11:$E$1048576,4,FALSE),"")</f>
        <v/>
      </c>
      <c r="AB1456" s="182">
        <f>ROUND(IF('Care Companion Tracker'!$Z1456="",0,('Care Companion Tracker'!$Z1456-'Care Companion Tracker'!$F1456)),0)</f>
        <v>0</v>
      </c>
      <c r="AC1456" s="72"/>
      <c r="AD1456" s="95"/>
    </row>
    <row r="1457" spans="2:30">
      <c r="B1457" s="67">
        <f t="shared" si="44"/>
        <v>1442</v>
      </c>
      <c r="C1457" s="68" t="str">
        <f t="shared" si="45"/>
        <v>Hyderabad</v>
      </c>
      <c r="D1457" s="93" t="str">
        <f>IF(AND('Care Companion Tracker'!$U1457="", 'Care Companion Tracker'!$Z1457=""),"Class not attended", IF(AND('Care Companion Tracker'!$Z1457="",'Care Companion Tracker'!$U1457&lt;&gt;"",$K1457="Surgery",$W1457=""),"Practical Left", IF(AND('Care Companion Tracker'!$Z1457="",'Care Companion Tracker'!$U1457&lt;&gt;"",'Care Companion Tracker'!$K1457="Surgery",'Care Companion Tracker'!$Y1457=""),"Evaluation left",IF(OR(AND('Care Companion Tracker'!$Z1457&lt;&gt;"",'Care Companion Tracker'!$K1457="Surgery",'Care Companion Tracker'!$U1457&lt;&gt;"",'Care Companion Tracker'!$W1457&lt;&gt;"",'Care Companion Tracker'!$Y1457&lt;&gt;""),AND('Care Companion Tracker'!$Z1457&lt;&gt;"",'Care Companion Tracker'!$K1457="Procedure",'Care Companion Tracker'!$U1457&lt;&gt;""),AND('Care Companion Tracker'!$Z1457&lt;&gt;"",'Care Companion Tracker'!$K1457="Observation",'Care Companion Tracker'!$U1457&lt;&gt;"")),"Discharged &amp; completed",IF(AND('Care Companion Tracker'!$Z1457&lt;&gt;"",'Care Companion Tracker'!$U1457&lt;&gt;"",'Care Companion Tracker'!$W1457=""),"Discharged but no practical", IF(AND('Care Companion Tracker'!$Z1457&lt;&gt;"",'Care Companion Tracker'!$U1457&lt;&gt;"",'Care Companion Tracker'!$K1457="Surgery",'Care Companion Tracker'!$Y1457=""),"Discharged but no evaluation",IF(AND('Care Companion Tracker'!$Z1457&lt;&gt;"",'Care Companion Tracker'!$U1457=""),"Discharged but no class","Completed but not discharged")))))))</f>
        <v>Class not attended</v>
      </c>
      <c r="E1457" s="127" t="str">
        <f>IF(Table4[[#This Row],[DOA (DD/MM/YY)]]="","",TEXT(Table4[[#This Row],[DOA (DD/MM/YY)]],"mmm-yy"))</f>
        <v/>
      </c>
      <c r="F1457" s="150" t="str">
        <f>IF('Patient Admission Report'!H1452="","",'Patient Admission Report'!H1452)</f>
        <v/>
      </c>
      <c r="G1457" s="77" t="str">
        <f>IFERROR(IF('Patient Admission Report'!B1452="","",'Patient Admission Report'!B1452),"")</f>
        <v/>
      </c>
      <c r="H1457" s="68" t="str">
        <f>IFERROR(IF('Patient Admission Report'!C1452="","",'Patient Admission Report'!C1452),"")</f>
        <v/>
      </c>
      <c r="I1457" s="77" t="str">
        <f>IFERROR(IF('Patient Admission Report'!D1452="","",'Patient Admission Report'!D1452),"")</f>
        <v/>
      </c>
      <c r="J1457" s="68" t="str">
        <f>IFERROR(IF('Patient Admission Report'!E1452="","",'Patient Admission Report'!E1452),"")</f>
        <v/>
      </c>
      <c r="K1457" s="68" t="str">
        <f>IFERROR(IF('Patient Admission Report'!F1452="","",'Patient Admission Report'!F1452),"")</f>
        <v/>
      </c>
      <c r="L1457" s="68" t="str">
        <f>IFERROR(IF('Patient Admission Report'!G1452="","",'Patient Admission Report'!G1452),"")</f>
        <v/>
      </c>
      <c r="M1457" s="68" t="str">
        <f>IFERROR(IF('Patient Admission Report'!I1452="","",'Patient Admission Report'!I1452),"")</f>
        <v/>
      </c>
      <c r="N1457" s="124"/>
      <c r="O1457" s="72"/>
      <c r="P1457" s="72"/>
      <c r="Q1457" s="73"/>
      <c r="R1457" s="72"/>
      <c r="S1457" s="72"/>
      <c r="T1457" s="73"/>
      <c r="U1457" s="69"/>
      <c r="V1457" s="69"/>
      <c r="W1457" s="69"/>
      <c r="X1457" s="139"/>
      <c r="Y1457" s="121"/>
      <c r="Z1457" s="143" t="str">
        <f>IFERROR(VLOOKUP('Care Companion Tracker'!$G1457,'Patient Discharge Report'!$B$11:$E$1048576,3,FALSE),"")</f>
        <v/>
      </c>
      <c r="AA1457" s="94" t="str">
        <f>IFERROR(VLOOKUP('Care Companion Tracker'!$G1457,'Patient Discharge Report'!$B$11:$E$1048576,4,FALSE),"")</f>
        <v/>
      </c>
      <c r="AB1457" s="182">
        <f>ROUND(IF('Care Companion Tracker'!$Z1457="",0,('Care Companion Tracker'!$Z1457-'Care Companion Tracker'!$F1457)),0)</f>
        <v>0</v>
      </c>
      <c r="AC1457" s="72"/>
      <c r="AD1457" s="95"/>
    </row>
    <row r="1458" spans="2:30">
      <c r="B1458" s="67">
        <f t="shared" si="44"/>
        <v>1443</v>
      </c>
      <c r="C1458" s="68" t="str">
        <f t="shared" si="45"/>
        <v>Hyderabad</v>
      </c>
      <c r="D1458" s="93" t="str">
        <f>IF(AND('Care Companion Tracker'!$U1458="", 'Care Companion Tracker'!$Z1458=""),"Class not attended", IF(AND('Care Companion Tracker'!$Z1458="",'Care Companion Tracker'!$U1458&lt;&gt;"",$K1458="Surgery",$W1458=""),"Practical Left", IF(AND('Care Companion Tracker'!$Z1458="",'Care Companion Tracker'!$U1458&lt;&gt;"",'Care Companion Tracker'!$K1458="Surgery",'Care Companion Tracker'!$Y1458=""),"Evaluation left",IF(OR(AND('Care Companion Tracker'!$Z1458&lt;&gt;"",'Care Companion Tracker'!$K1458="Surgery",'Care Companion Tracker'!$U1458&lt;&gt;"",'Care Companion Tracker'!$W1458&lt;&gt;"",'Care Companion Tracker'!$Y1458&lt;&gt;""),AND('Care Companion Tracker'!$Z1458&lt;&gt;"",'Care Companion Tracker'!$K1458="Procedure",'Care Companion Tracker'!$U1458&lt;&gt;""),AND('Care Companion Tracker'!$Z1458&lt;&gt;"",'Care Companion Tracker'!$K1458="Observation",'Care Companion Tracker'!$U1458&lt;&gt;"")),"Discharged &amp; completed",IF(AND('Care Companion Tracker'!$Z1458&lt;&gt;"",'Care Companion Tracker'!$U1458&lt;&gt;"",'Care Companion Tracker'!$W1458=""),"Discharged but no practical", IF(AND('Care Companion Tracker'!$Z1458&lt;&gt;"",'Care Companion Tracker'!$U1458&lt;&gt;"",'Care Companion Tracker'!$K1458="Surgery",'Care Companion Tracker'!$Y1458=""),"Discharged but no evaluation",IF(AND('Care Companion Tracker'!$Z1458&lt;&gt;"",'Care Companion Tracker'!$U1458=""),"Discharged but no class","Completed but not discharged")))))))</f>
        <v>Class not attended</v>
      </c>
      <c r="E1458" s="127" t="str">
        <f>IF(Table4[[#This Row],[DOA (DD/MM/YY)]]="","",TEXT(Table4[[#This Row],[DOA (DD/MM/YY)]],"mmm-yy"))</f>
        <v/>
      </c>
      <c r="F1458" s="150" t="str">
        <f>IF('Patient Admission Report'!H1453="","",'Patient Admission Report'!H1453)</f>
        <v/>
      </c>
      <c r="G1458" s="77" t="str">
        <f>IFERROR(IF('Patient Admission Report'!B1453="","",'Patient Admission Report'!B1453),"")</f>
        <v/>
      </c>
      <c r="H1458" s="70" t="str">
        <f>IFERROR(IF('Patient Admission Report'!C1453="","",'Patient Admission Report'!C1453),"")</f>
        <v/>
      </c>
      <c r="I1458" s="77" t="str">
        <f>IFERROR(IF('Patient Admission Report'!D1453="","",'Patient Admission Report'!D1453),"")</f>
        <v/>
      </c>
      <c r="J1458" s="70" t="str">
        <f>IFERROR(IF('Patient Admission Report'!E1453="","",'Patient Admission Report'!E1453),"")</f>
        <v/>
      </c>
      <c r="K1458" s="70" t="str">
        <f>IFERROR(IF('Patient Admission Report'!F1453="","",'Patient Admission Report'!F1453),"")</f>
        <v/>
      </c>
      <c r="L1458" s="70" t="str">
        <f>IFERROR(IF('Patient Admission Report'!G1453="","",'Patient Admission Report'!G1453),"")</f>
        <v/>
      </c>
      <c r="M1458" s="70" t="str">
        <f>IFERROR(IF('Patient Admission Report'!I1453="","",'Patient Admission Report'!I1453),"")</f>
        <v/>
      </c>
      <c r="N1458" s="124"/>
      <c r="O1458" s="72"/>
      <c r="P1458" s="72"/>
      <c r="Q1458" s="73"/>
      <c r="R1458" s="72"/>
      <c r="S1458" s="72"/>
      <c r="T1458" s="73"/>
      <c r="U1458" s="69"/>
      <c r="V1458" s="69"/>
      <c r="W1458" s="69"/>
      <c r="X1458" s="139"/>
      <c r="Y1458" s="121"/>
      <c r="Z1458" s="143" t="str">
        <f>IFERROR(VLOOKUP('Care Companion Tracker'!$G1458,'Patient Discharge Report'!$B$11:$E$1048576,3,FALSE),"")</f>
        <v/>
      </c>
      <c r="AA1458" s="94" t="str">
        <f>IFERROR(VLOOKUP('Care Companion Tracker'!$G1458,'Patient Discharge Report'!$B$11:$E$1048576,4,FALSE),"")</f>
        <v/>
      </c>
      <c r="AB1458" s="182">
        <f>ROUND(IF('Care Companion Tracker'!$Z1458="",0,('Care Companion Tracker'!$Z1458-'Care Companion Tracker'!$F1458)),0)</f>
        <v>0</v>
      </c>
      <c r="AC1458" s="72"/>
      <c r="AD1458" s="95"/>
    </row>
    <row r="1459" spans="2:30">
      <c r="B1459" s="67">
        <f t="shared" si="44"/>
        <v>1444</v>
      </c>
      <c r="C1459" s="68" t="str">
        <f t="shared" si="45"/>
        <v>Hyderabad</v>
      </c>
      <c r="D1459" s="93" t="str">
        <f>IF(AND('Care Companion Tracker'!$U1459="", 'Care Companion Tracker'!$Z1459=""),"Class not attended", IF(AND('Care Companion Tracker'!$Z1459="",'Care Companion Tracker'!$U1459&lt;&gt;"",$K1459="Surgery",$W1459=""),"Practical Left", IF(AND('Care Companion Tracker'!$Z1459="",'Care Companion Tracker'!$U1459&lt;&gt;"",'Care Companion Tracker'!$K1459="Surgery",'Care Companion Tracker'!$Y1459=""),"Evaluation left",IF(OR(AND('Care Companion Tracker'!$Z1459&lt;&gt;"",'Care Companion Tracker'!$K1459="Surgery",'Care Companion Tracker'!$U1459&lt;&gt;"",'Care Companion Tracker'!$W1459&lt;&gt;"",'Care Companion Tracker'!$Y1459&lt;&gt;""),AND('Care Companion Tracker'!$Z1459&lt;&gt;"",'Care Companion Tracker'!$K1459="Procedure",'Care Companion Tracker'!$U1459&lt;&gt;""),AND('Care Companion Tracker'!$Z1459&lt;&gt;"",'Care Companion Tracker'!$K1459="Observation",'Care Companion Tracker'!$U1459&lt;&gt;"")),"Discharged &amp; completed",IF(AND('Care Companion Tracker'!$Z1459&lt;&gt;"",'Care Companion Tracker'!$U1459&lt;&gt;"",'Care Companion Tracker'!$W1459=""),"Discharged but no practical", IF(AND('Care Companion Tracker'!$Z1459&lt;&gt;"",'Care Companion Tracker'!$U1459&lt;&gt;"",'Care Companion Tracker'!$K1459="Surgery",'Care Companion Tracker'!$Y1459=""),"Discharged but no evaluation",IF(AND('Care Companion Tracker'!$Z1459&lt;&gt;"",'Care Companion Tracker'!$U1459=""),"Discharged but no class","Completed but not discharged")))))))</f>
        <v>Class not attended</v>
      </c>
      <c r="E1459" s="127" t="str">
        <f>IF(Table4[[#This Row],[DOA (DD/MM/YY)]]="","",TEXT(Table4[[#This Row],[DOA (DD/MM/YY)]],"mmm-yy"))</f>
        <v/>
      </c>
      <c r="F1459" s="150" t="str">
        <f>IF('Patient Admission Report'!H1454="","",'Patient Admission Report'!H1454)</f>
        <v/>
      </c>
      <c r="G1459" s="77" t="str">
        <f>IFERROR(IF('Patient Admission Report'!B1454="","",'Patient Admission Report'!B1454),"")</f>
        <v/>
      </c>
      <c r="H1459" s="68" t="str">
        <f>IFERROR(IF('Patient Admission Report'!C1454="","",'Patient Admission Report'!C1454),"")</f>
        <v/>
      </c>
      <c r="I1459" s="77" t="str">
        <f>IFERROR(IF('Patient Admission Report'!D1454="","",'Patient Admission Report'!D1454),"")</f>
        <v/>
      </c>
      <c r="J1459" s="68" t="str">
        <f>IFERROR(IF('Patient Admission Report'!E1454="","",'Patient Admission Report'!E1454),"")</f>
        <v/>
      </c>
      <c r="K1459" s="68" t="str">
        <f>IFERROR(IF('Patient Admission Report'!F1454="","",'Patient Admission Report'!F1454),"")</f>
        <v/>
      </c>
      <c r="L1459" s="68" t="str">
        <f>IFERROR(IF('Patient Admission Report'!G1454="","",'Patient Admission Report'!G1454),"")</f>
        <v/>
      </c>
      <c r="M1459" s="68" t="str">
        <f>IFERROR(IF('Patient Admission Report'!I1454="","",'Patient Admission Report'!I1454),"")</f>
        <v/>
      </c>
      <c r="N1459" s="124"/>
      <c r="O1459" s="72"/>
      <c r="P1459" s="72"/>
      <c r="Q1459" s="73"/>
      <c r="R1459" s="72"/>
      <c r="S1459" s="72"/>
      <c r="T1459" s="73"/>
      <c r="U1459" s="69"/>
      <c r="V1459" s="69"/>
      <c r="W1459" s="69"/>
      <c r="X1459" s="139"/>
      <c r="Y1459" s="121"/>
      <c r="Z1459" s="143" t="str">
        <f>IFERROR(VLOOKUP('Care Companion Tracker'!$G1459,'Patient Discharge Report'!$B$11:$E$1048576,3,FALSE),"")</f>
        <v/>
      </c>
      <c r="AA1459" s="94" t="str">
        <f>IFERROR(VLOOKUP('Care Companion Tracker'!$G1459,'Patient Discharge Report'!$B$11:$E$1048576,4,FALSE),"")</f>
        <v/>
      </c>
      <c r="AB1459" s="182">
        <f>ROUND(IF('Care Companion Tracker'!$Z1459="",0,('Care Companion Tracker'!$Z1459-'Care Companion Tracker'!$F1459)),0)</f>
        <v>0</v>
      </c>
      <c r="AC1459" s="72"/>
      <c r="AD1459" s="95"/>
    </row>
    <row r="1460" spans="2:30">
      <c r="B1460" s="67">
        <f t="shared" si="44"/>
        <v>1445</v>
      </c>
      <c r="C1460" s="68" t="str">
        <f t="shared" si="45"/>
        <v>Hyderabad</v>
      </c>
      <c r="D1460" s="93" t="str">
        <f>IF(AND('Care Companion Tracker'!$U1460="", 'Care Companion Tracker'!$Z1460=""),"Class not attended", IF(AND('Care Companion Tracker'!$Z1460="",'Care Companion Tracker'!$U1460&lt;&gt;"",$K1460="Surgery",$W1460=""),"Practical Left", IF(AND('Care Companion Tracker'!$Z1460="",'Care Companion Tracker'!$U1460&lt;&gt;"",'Care Companion Tracker'!$K1460="Surgery",'Care Companion Tracker'!$Y1460=""),"Evaluation left",IF(OR(AND('Care Companion Tracker'!$Z1460&lt;&gt;"",'Care Companion Tracker'!$K1460="Surgery",'Care Companion Tracker'!$U1460&lt;&gt;"",'Care Companion Tracker'!$W1460&lt;&gt;"",'Care Companion Tracker'!$Y1460&lt;&gt;""),AND('Care Companion Tracker'!$Z1460&lt;&gt;"",'Care Companion Tracker'!$K1460="Procedure",'Care Companion Tracker'!$U1460&lt;&gt;""),AND('Care Companion Tracker'!$Z1460&lt;&gt;"",'Care Companion Tracker'!$K1460="Observation",'Care Companion Tracker'!$U1460&lt;&gt;"")),"Discharged &amp; completed",IF(AND('Care Companion Tracker'!$Z1460&lt;&gt;"",'Care Companion Tracker'!$U1460&lt;&gt;"",'Care Companion Tracker'!$W1460=""),"Discharged but no practical", IF(AND('Care Companion Tracker'!$Z1460&lt;&gt;"",'Care Companion Tracker'!$U1460&lt;&gt;"",'Care Companion Tracker'!$K1460="Surgery",'Care Companion Tracker'!$Y1460=""),"Discharged but no evaluation",IF(AND('Care Companion Tracker'!$Z1460&lt;&gt;"",'Care Companion Tracker'!$U1460=""),"Discharged but no class","Completed but not discharged")))))))</f>
        <v>Class not attended</v>
      </c>
      <c r="E1460" s="127" t="str">
        <f>IF(Table4[[#This Row],[DOA (DD/MM/YY)]]="","",TEXT(Table4[[#This Row],[DOA (DD/MM/YY)]],"mmm-yy"))</f>
        <v/>
      </c>
      <c r="F1460" s="150" t="str">
        <f>IF('Patient Admission Report'!H1455="","",'Patient Admission Report'!H1455)</f>
        <v/>
      </c>
      <c r="G1460" s="77" t="str">
        <f>IFERROR(IF('Patient Admission Report'!B1455="","",'Patient Admission Report'!B1455),"")</f>
        <v/>
      </c>
      <c r="H1460" s="68" t="str">
        <f>IFERROR(IF('Patient Admission Report'!C1455="","",'Patient Admission Report'!C1455),"")</f>
        <v/>
      </c>
      <c r="I1460" s="77" t="str">
        <f>IFERROR(IF('Patient Admission Report'!D1455="","",'Patient Admission Report'!D1455),"")</f>
        <v/>
      </c>
      <c r="J1460" s="68" t="str">
        <f>IFERROR(IF('Patient Admission Report'!E1455="","",'Patient Admission Report'!E1455),"")</f>
        <v/>
      </c>
      <c r="K1460" s="68" t="str">
        <f>IFERROR(IF('Patient Admission Report'!F1455="","",'Patient Admission Report'!F1455),"")</f>
        <v/>
      </c>
      <c r="L1460" s="68" t="str">
        <f>IFERROR(IF('Patient Admission Report'!G1455="","",'Patient Admission Report'!G1455),"")</f>
        <v/>
      </c>
      <c r="M1460" s="68" t="str">
        <f>IFERROR(IF('Patient Admission Report'!I1455="","",'Patient Admission Report'!I1455),"")</f>
        <v/>
      </c>
      <c r="N1460" s="124"/>
      <c r="O1460" s="72"/>
      <c r="P1460" s="72"/>
      <c r="Q1460" s="73"/>
      <c r="R1460" s="72"/>
      <c r="S1460" s="72"/>
      <c r="T1460" s="73"/>
      <c r="U1460" s="69"/>
      <c r="V1460" s="69"/>
      <c r="W1460" s="69"/>
      <c r="X1460" s="139"/>
      <c r="Y1460" s="121"/>
      <c r="Z1460" s="143" t="str">
        <f>IFERROR(VLOOKUP('Care Companion Tracker'!$G1460,'Patient Discharge Report'!$B$11:$E$1048576,3,FALSE),"")</f>
        <v/>
      </c>
      <c r="AA1460" s="94" t="str">
        <f>IFERROR(VLOOKUP('Care Companion Tracker'!$G1460,'Patient Discharge Report'!$B$11:$E$1048576,4,FALSE),"")</f>
        <v/>
      </c>
      <c r="AB1460" s="182">
        <f>ROUND(IF('Care Companion Tracker'!$Z1460="",0,('Care Companion Tracker'!$Z1460-'Care Companion Tracker'!$F1460)),0)</f>
        <v>0</v>
      </c>
      <c r="AC1460" s="72"/>
      <c r="AD1460" s="95"/>
    </row>
    <row r="1461" spans="2:30">
      <c r="B1461" s="67">
        <f t="shared" si="44"/>
        <v>1446</v>
      </c>
      <c r="C1461" s="68" t="str">
        <f t="shared" si="45"/>
        <v>Hyderabad</v>
      </c>
      <c r="D1461" s="93" t="str">
        <f>IF(AND('Care Companion Tracker'!$U1461="", 'Care Companion Tracker'!$Z1461=""),"Class not attended", IF(AND('Care Companion Tracker'!$Z1461="",'Care Companion Tracker'!$U1461&lt;&gt;"",$K1461="Surgery",$W1461=""),"Practical Left", IF(AND('Care Companion Tracker'!$Z1461="",'Care Companion Tracker'!$U1461&lt;&gt;"",'Care Companion Tracker'!$K1461="Surgery",'Care Companion Tracker'!$Y1461=""),"Evaluation left",IF(OR(AND('Care Companion Tracker'!$Z1461&lt;&gt;"",'Care Companion Tracker'!$K1461="Surgery",'Care Companion Tracker'!$U1461&lt;&gt;"",'Care Companion Tracker'!$W1461&lt;&gt;"",'Care Companion Tracker'!$Y1461&lt;&gt;""),AND('Care Companion Tracker'!$Z1461&lt;&gt;"",'Care Companion Tracker'!$K1461="Procedure",'Care Companion Tracker'!$U1461&lt;&gt;""),AND('Care Companion Tracker'!$Z1461&lt;&gt;"",'Care Companion Tracker'!$K1461="Observation",'Care Companion Tracker'!$U1461&lt;&gt;"")),"Discharged &amp; completed",IF(AND('Care Companion Tracker'!$Z1461&lt;&gt;"",'Care Companion Tracker'!$U1461&lt;&gt;"",'Care Companion Tracker'!$W1461=""),"Discharged but no practical", IF(AND('Care Companion Tracker'!$Z1461&lt;&gt;"",'Care Companion Tracker'!$U1461&lt;&gt;"",'Care Companion Tracker'!$K1461="Surgery",'Care Companion Tracker'!$Y1461=""),"Discharged but no evaluation",IF(AND('Care Companion Tracker'!$Z1461&lt;&gt;"",'Care Companion Tracker'!$U1461=""),"Discharged but no class","Completed but not discharged")))))))</f>
        <v>Class not attended</v>
      </c>
      <c r="E1461" s="127" t="str">
        <f>IF(Table4[[#This Row],[DOA (DD/MM/YY)]]="","",TEXT(Table4[[#This Row],[DOA (DD/MM/YY)]],"mmm-yy"))</f>
        <v/>
      </c>
      <c r="F1461" s="150" t="str">
        <f>IF('Patient Admission Report'!H1456="","",'Patient Admission Report'!H1456)</f>
        <v/>
      </c>
      <c r="G1461" s="77" t="str">
        <f>IFERROR(IF('Patient Admission Report'!B1456="","",'Patient Admission Report'!B1456),"")</f>
        <v/>
      </c>
      <c r="H1461" s="68" t="str">
        <f>IFERROR(IF('Patient Admission Report'!C1456="","",'Patient Admission Report'!C1456),"")</f>
        <v/>
      </c>
      <c r="I1461" s="77" t="str">
        <f>IFERROR(IF('Patient Admission Report'!D1456="","",'Patient Admission Report'!D1456),"")</f>
        <v/>
      </c>
      <c r="J1461" s="68" t="str">
        <f>IFERROR(IF('Patient Admission Report'!E1456="","",'Patient Admission Report'!E1456),"")</f>
        <v/>
      </c>
      <c r="K1461" s="68" t="str">
        <f>IFERROR(IF('Patient Admission Report'!F1456="","",'Patient Admission Report'!F1456),"")</f>
        <v/>
      </c>
      <c r="L1461" s="68" t="str">
        <f>IFERROR(IF('Patient Admission Report'!G1456="","",'Patient Admission Report'!G1456),"")</f>
        <v/>
      </c>
      <c r="M1461" s="68" t="str">
        <f>IFERROR(IF('Patient Admission Report'!I1456="","",'Patient Admission Report'!I1456),"")</f>
        <v/>
      </c>
      <c r="N1461" s="124"/>
      <c r="O1461" s="72"/>
      <c r="P1461" s="72"/>
      <c r="Q1461" s="73"/>
      <c r="R1461" s="72"/>
      <c r="S1461" s="72"/>
      <c r="T1461" s="73"/>
      <c r="U1461" s="69"/>
      <c r="V1461" s="69"/>
      <c r="W1461" s="69"/>
      <c r="X1461" s="139"/>
      <c r="Y1461" s="121"/>
      <c r="Z1461" s="143" t="str">
        <f>IFERROR(VLOOKUP('Care Companion Tracker'!$G1461,'Patient Discharge Report'!$B$11:$E$1048576,3,FALSE),"")</f>
        <v/>
      </c>
      <c r="AA1461" s="94" t="str">
        <f>IFERROR(VLOOKUP('Care Companion Tracker'!$G1461,'Patient Discharge Report'!$B$11:$E$1048576,4,FALSE),"")</f>
        <v/>
      </c>
      <c r="AB1461" s="182">
        <f>ROUND(IF('Care Companion Tracker'!$Z1461="",0,('Care Companion Tracker'!$Z1461-'Care Companion Tracker'!$F1461)),0)</f>
        <v>0</v>
      </c>
      <c r="AC1461" s="72"/>
      <c r="AD1461" s="95"/>
    </row>
    <row r="1462" spans="2:30">
      <c r="B1462" s="67">
        <f t="shared" si="44"/>
        <v>1447</v>
      </c>
      <c r="C1462" s="68" t="str">
        <f t="shared" si="45"/>
        <v>Hyderabad</v>
      </c>
      <c r="D1462" s="93" t="str">
        <f>IF(AND('Care Companion Tracker'!$U1462="", 'Care Companion Tracker'!$Z1462=""),"Class not attended", IF(AND('Care Companion Tracker'!$Z1462="",'Care Companion Tracker'!$U1462&lt;&gt;"",$K1462="Surgery",$W1462=""),"Practical Left", IF(AND('Care Companion Tracker'!$Z1462="",'Care Companion Tracker'!$U1462&lt;&gt;"",'Care Companion Tracker'!$K1462="Surgery",'Care Companion Tracker'!$Y1462=""),"Evaluation left",IF(OR(AND('Care Companion Tracker'!$Z1462&lt;&gt;"",'Care Companion Tracker'!$K1462="Surgery",'Care Companion Tracker'!$U1462&lt;&gt;"",'Care Companion Tracker'!$W1462&lt;&gt;"",'Care Companion Tracker'!$Y1462&lt;&gt;""),AND('Care Companion Tracker'!$Z1462&lt;&gt;"",'Care Companion Tracker'!$K1462="Procedure",'Care Companion Tracker'!$U1462&lt;&gt;""),AND('Care Companion Tracker'!$Z1462&lt;&gt;"",'Care Companion Tracker'!$K1462="Observation",'Care Companion Tracker'!$U1462&lt;&gt;"")),"Discharged &amp; completed",IF(AND('Care Companion Tracker'!$Z1462&lt;&gt;"",'Care Companion Tracker'!$U1462&lt;&gt;"",'Care Companion Tracker'!$W1462=""),"Discharged but no practical", IF(AND('Care Companion Tracker'!$Z1462&lt;&gt;"",'Care Companion Tracker'!$U1462&lt;&gt;"",'Care Companion Tracker'!$K1462="Surgery",'Care Companion Tracker'!$Y1462=""),"Discharged but no evaluation",IF(AND('Care Companion Tracker'!$Z1462&lt;&gt;"",'Care Companion Tracker'!$U1462=""),"Discharged but no class","Completed but not discharged")))))))</f>
        <v>Class not attended</v>
      </c>
      <c r="E1462" s="127" t="str">
        <f>IF(Table4[[#This Row],[DOA (DD/MM/YY)]]="","",TEXT(Table4[[#This Row],[DOA (DD/MM/YY)]],"mmm-yy"))</f>
        <v/>
      </c>
      <c r="F1462" s="150" t="str">
        <f>IF('Patient Admission Report'!H1457="","",'Patient Admission Report'!H1457)</f>
        <v/>
      </c>
      <c r="G1462" s="77" t="str">
        <f>IFERROR(IF('Patient Admission Report'!B1457="","",'Patient Admission Report'!B1457),"")</f>
        <v/>
      </c>
      <c r="H1462" s="68" t="str">
        <f>IFERROR(IF('Patient Admission Report'!C1457="","",'Patient Admission Report'!C1457),"")</f>
        <v/>
      </c>
      <c r="I1462" s="77" t="str">
        <f>IFERROR(IF('Patient Admission Report'!D1457="","",'Patient Admission Report'!D1457),"")</f>
        <v/>
      </c>
      <c r="J1462" s="68" t="str">
        <f>IFERROR(IF('Patient Admission Report'!E1457="","",'Patient Admission Report'!E1457),"")</f>
        <v/>
      </c>
      <c r="K1462" s="68" t="str">
        <f>IFERROR(IF('Patient Admission Report'!F1457="","",'Patient Admission Report'!F1457),"")</f>
        <v/>
      </c>
      <c r="L1462" s="68" t="str">
        <f>IFERROR(IF('Patient Admission Report'!G1457="","",'Patient Admission Report'!G1457),"")</f>
        <v/>
      </c>
      <c r="M1462" s="68" t="str">
        <f>IFERROR(IF('Patient Admission Report'!I1457="","",'Patient Admission Report'!I1457),"")</f>
        <v/>
      </c>
      <c r="N1462" s="124"/>
      <c r="O1462" s="72"/>
      <c r="P1462" s="72"/>
      <c r="Q1462" s="73"/>
      <c r="R1462" s="72"/>
      <c r="S1462" s="72"/>
      <c r="T1462" s="73"/>
      <c r="U1462" s="69"/>
      <c r="V1462" s="69"/>
      <c r="W1462" s="69"/>
      <c r="X1462" s="139"/>
      <c r="Y1462" s="121"/>
      <c r="Z1462" s="143" t="str">
        <f>IFERROR(VLOOKUP('Care Companion Tracker'!$G1462,'Patient Discharge Report'!$B$11:$E$1048576,3,FALSE),"")</f>
        <v/>
      </c>
      <c r="AA1462" s="94" t="str">
        <f>IFERROR(VLOOKUP('Care Companion Tracker'!$G1462,'Patient Discharge Report'!$B$11:$E$1048576,4,FALSE),"")</f>
        <v/>
      </c>
      <c r="AB1462" s="182">
        <f>ROUND(IF('Care Companion Tracker'!$Z1462="",0,('Care Companion Tracker'!$Z1462-'Care Companion Tracker'!$F1462)),0)</f>
        <v>0</v>
      </c>
      <c r="AC1462" s="72"/>
      <c r="AD1462" s="95"/>
    </row>
    <row r="1463" spans="2:30">
      <c r="B1463" s="67">
        <f t="shared" si="44"/>
        <v>1448</v>
      </c>
      <c r="C1463" s="68" t="str">
        <f t="shared" si="45"/>
        <v>Hyderabad</v>
      </c>
      <c r="D1463" s="93" t="str">
        <f>IF(AND('Care Companion Tracker'!$U1463="", 'Care Companion Tracker'!$Z1463=""),"Class not attended", IF(AND('Care Companion Tracker'!$Z1463="",'Care Companion Tracker'!$U1463&lt;&gt;"",$K1463="Surgery",$W1463=""),"Practical Left", IF(AND('Care Companion Tracker'!$Z1463="",'Care Companion Tracker'!$U1463&lt;&gt;"",'Care Companion Tracker'!$K1463="Surgery",'Care Companion Tracker'!$Y1463=""),"Evaluation left",IF(OR(AND('Care Companion Tracker'!$Z1463&lt;&gt;"",'Care Companion Tracker'!$K1463="Surgery",'Care Companion Tracker'!$U1463&lt;&gt;"",'Care Companion Tracker'!$W1463&lt;&gt;"",'Care Companion Tracker'!$Y1463&lt;&gt;""),AND('Care Companion Tracker'!$Z1463&lt;&gt;"",'Care Companion Tracker'!$K1463="Procedure",'Care Companion Tracker'!$U1463&lt;&gt;""),AND('Care Companion Tracker'!$Z1463&lt;&gt;"",'Care Companion Tracker'!$K1463="Observation",'Care Companion Tracker'!$U1463&lt;&gt;"")),"Discharged &amp; completed",IF(AND('Care Companion Tracker'!$Z1463&lt;&gt;"",'Care Companion Tracker'!$U1463&lt;&gt;"",'Care Companion Tracker'!$W1463=""),"Discharged but no practical", IF(AND('Care Companion Tracker'!$Z1463&lt;&gt;"",'Care Companion Tracker'!$U1463&lt;&gt;"",'Care Companion Tracker'!$K1463="Surgery",'Care Companion Tracker'!$Y1463=""),"Discharged but no evaluation",IF(AND('Care Companion Tracker'!$Z1463&lt;&gt;"",'Care Companion Tracker'!$U1463=""),"Discharged but no class","Completed but not discharged")))))))</f>
        <v>Class not attended</v>
      </c>
      <c r="E1463" s="127" t="str">
        <f>IF(Table4[[#This Row],[DOA (DD/MM/YY)]]="","",TEXT(Table4[[#This Row],[DOA (DD/MM/YY)]],"mmm-yy"))</f>
        <v/>
      </c>
      <c r="F1463" s="150" t="str">
        <f>IF('Patient Admission Report'!H1458="","",'Patient Admission Report'!H1458)</f>
        <v/>
      </c>
      <c r="G1463" s="77" t="str">
        <f>IFERROR(IF('Patient Admission Report'!B1458="","",'Patient Admission Report'!B1458),"")</f>
        <v/>
      </c>
      <c r="H1463" s="68" t="str">
        <f>IFERROR(IF('Patient Admission Report'!C1458="","",'Patient Admission Report'!C1458),"")</f>
        <v/>
      </c>
      <c r="I1463" s="77" t="str">
        <f>IFERROR(IF('Patient Admission Report'!D1458="","",'Patient Admission Report'!D1458),"")</f>
        <v/>
      </c>
      <c r="J1463" s="68" t="str">
        <f>IFERROR(IF('Patient Admission Report'!E1458="","",'Patient Admission Report'!E1458),"")</f>
        <v/>
      </c>
      <c r="K1463" s="68" t="str">
        <f>IFERROR(IF('Patient Admission Report'!F1458="","",'Patient Admission Report'!F1458),"")</f>
        <v/>
      </c>
      <c r="L1463" s="68" t="str">
        <f>IFERROR(IF('Patient Admission Report'!G1458="","",'Patient Admission Report'!G1458),"")</f>
        <v/>
      </c>
      <c r="M1463" s="68" t="str">
        <f>IFERROR(IF('Patient Admission Report'!I1458="","",'Patient Admission Report'!I1458),"")</f>
        <v/>
      </c>
      <c r="N1463" s="124"/>
      <c r="O1463" s="72"/>
      <c r="P1463" s="72"/>
      <c r="Q1463" s="73"/>
      <c r="R1463" s="72"/>
      <c r="S1463" s="72"/>
      <c r="T1463" s="73"/>
      <c r="U1463" s="69"/>
      <c r="V1463" s="69"/>
      <c r="W1463" s="69"/>
      <c r="X1463" s="139"/>
      <c r="Y1463" s="121"/>
      <c r="Z1463" s="143" t="str">
        <f>IFERROR(VLOOKUP('Care Companion Tracker'!$G1463,'Patient Discharge Report'!$B$11:$E$1048576,3,FALSE),"")</f>
        <v/>
      </c>
      <c r="AA1463" s="94" t="str">
        <f>IFERROR(VLOOKUP('Care Companion Tracker'!$G1463,'Patient Discharge Report'!$B$11:$E$1048576,4,FALSE),"")</f>
        <v/>
      </c>
      <c r="AB1463" s="182">
        <f>ROUND(IF('Care Companion Tracker'!$Z1463="",0,('Care Companion Tracker'!$Z1463-'Care Companion Tracker'!$F1463)),0)</f>
        <v>0</v>
      </c>
      <c r="AC1463" s="72"/>
      <c r="AD1463" s="95"/>
    </row>
    <row r="1464" spans="2:30">
      <c r="B1464" s="67">
        <f t="shared" si="44"/>
        <v>1449</v>
      </c>
      <c r="C1464" s="68" t="str">
        <f t="shared" si="45"/>
        <v>Hyderabad</v>
      </c>
      <c r="D1464" s="93" t="str">
        <f>IF(AND('Care Companion Tracker'!$U1464="", 'Care Companion Tracker'!$Z1464=""),"Class not attended", IF(AND('Care Companion Tracker'!$Z1464="",'Care Companion Tracker'!$U1464&lt;&gt;"",$K1464="Surgery",$W1464=""),"Practical Left", IF(AND('Care Companion Tracker'!$Z1464="",'Care Companion Tracker'!$U1464&lt;&gt;"",'Care Companion Tracker'!$K1464="Surgery",'Care Companion Tracker'!$Y1464=""),"Evaluation left",IF(OR(AND('Care Companion Tracker'!$Z1464&lt;&gt;"",'Care Companion Tracker'!$K1464="Surgery",'Care Companion Tracker'!$U1464&lt;&gt;"",'Care Companion Tracker'!$W1464&lt;&gt;"",'Care Companion Tracker'!$Y1464&lt;&gt;""),AND('Care Companion Tracker'!$Z1464&lt;&gt;"",'Care Companion Tracker'!$K1464="Procedure",'Care Companion Tracker'!$U1464&lt;&gt;""),AND('Care Companion Tracker'!$Z1464&lt;&gt;"",'Care Companion Tracker'!$K1464="Observation",'Care Companion Tracker'!$U1464&lt;&gt;"")),"Discharged &amp; completed",IF(AND('Care Companion Tracker'!$Z1464&lt;&gt;"",'Care Companion Tracker'!$U1464&lt;&gt;"",'Care Companion Tracker'!$W1464=""),"Discharged but no practical", IF(AND('Care Companion Tracker'!$Z1464&lt;&gt;"",'Care Companion Tracker'!$U1464&lt;&gt;"",'Care Companion Tracker'!$K1464="Surgery",'Care Companion Tracker'!$Y1464=""),"Discharged but no evaluation",IF(AND('Care Companion Tracker'!$Z1464&lt;&gt;"",'Care Companion Tracker'!$U1464=""),"Discharged but no class","Completed but not discharged")))))))</f>
        <v>Class not attended</v>
      </c>
      <c r="E1464" s="127" t="str">
        <f>IF(Table4[[#This Row],[DOA (DD/MM/YY)]]="","",TEXT(Table4[[#This Row],[DOA (DD/MM/YY)]],"mmm-yy"))</f>
        <v/>
      </c>
      <c r="F1464" s="150" t="str">
        <f>IF('Patient Admission Report'!H1459="","",'Patient Admission Report'!H1459)</f>
        <v/>
      </c>
      <c r="G1464" s="77" t="str">
        <f>IFERROR(IF('Patient Admission Report'!B1459="","",'Patient Admission Report'!B1459),"")</f>
        <v/>
      </c>
      <c r="H1464" s="70" t="str">
        <f>IFERROR(IF('Patient Admission Report'!C1459="","",'Patient Admission Report'!C1459),"")</f>
        <v/>
      </c>
      <c r="I1464" s="77" t="str">
        <f>IFERROR(IF('Patient Admission Report'!D1459="","",'Patient Admission Report'!D1459),"")</f>
        <v/>
      </c>
      <c r="J1464" s="70" t="str">
        <f>IFERROR(IF('Patient Admission Report'!E1459="","",'Patient Admission Report'!E1459),"")</f>
        <v/>
      </c>
      <c r="K1464" s="70" t="str">
        <f>IFERROR(IF('Patient Admission Report'!F1459="","",'Patient Admission Report'!F1459),"")</f>
        <v/>
      </c>
      <c r="L1464" s="70" t="str">
        <f>IFERROR(IF('Patient Admission Report'!G1459="","",'Patient Admission Report'!G1459),"")</f>
        <v/>
      </c>
      <c r="M1464" s="70" t="str">
        <f>IFERROR(IF('Patient Admission Report'!I1459="","",'Patient Admission Report'!I1459),"")</f>
        <v/>
      </c>
      <c r="N1464" s="124"/>
      <c r="O1464" s="72"/>
      <c r="P1464" s="72"/>
      <c r="Q1464" s="73"/>
      <c r="R1464" s="72"/>
      <c r="S1464" s="72"/>
      <c r="T1464" s="73"/>
      <c r="U1464" s="69"/>
      <c r="V1464" s="69"/>
      <c r="W1464" s="69"/>
      <c r="X1464" s="139"/>
      <c r="Y1464" s="121"/>
      <c r="Z1464" s="143" t="str">
        <f>IFERROR(VLOOKUP('Care Companion Tracker'!$G1464,'Patient Discharge Report'!$B$11:$E$1048576,3,FALSE),"")</f>
        <v/>
      </c>
      <c r="AA1464" s="94" t="str">
        <f>IFERROR(VLOOKUP('Care Companion Tracker'!$G1464,'Patient Discharge Report'!$B$11:$E$1048576,4,FALSE),"")</f>
        <v/>
      </c>
      <c r="AB1464" s="182">
        <f>ROUND(IF('Care Companion Tracker'!$Z1464="",0,('Care Companion Tracker'!$Z1464-'Care Companion Tracker'!$F1464)),0)</f>
        <v>0</v>
      </c>
      <c r="AC1464" s="72"/>
      <c r="AD1464" s="95"/>
    </row>
    <row r="1465" spans="2:30">
      <c r="B1465" s="67">
        <f t="shared" si="44"/>
        <v>1450</v>
      </c>
      <c r="C1465" s="68" t="str">
        <f t="shared" si="45"/>
        <v>Hyderabad</v>
      </c>
      <c r="D1465" s="93" t="str">
        <f>IF(AND('Care Companion Tracker'!$U1465="", 'Care Companion Tracker'!$Z1465=""),"Class not attended", IF(AND('Care Companion Tracker'!$Z1465="",'Care Companion Tracker'!$U1465&lt;&gt;"",$K1465="Surgery",$W1465=""),"Practical Left", IF(AND('Care Companion Tracker'!$Z1465="",'Care Companion Tracker'!$U1465&lt;&gt;"",'Care Companion Tracker'!$K1465="Surgery",'Care Companion Tracker'!$Y1465=""),"Evaluation left",IF(OR(AND('Care Companion Tracker'!$Z1465&lt;&gt;"",'Care Companion Tracker'!$K1465="Surgery",'Care Companion Tracker'!$U1465&lt;&gt;"",'Care Companion Tracker'!$W1465&lt;&gt;"",'Care Companion Tracker'!$Y1465&lt;&gt;""),AND('Care Companion Tracker'!$Z1465&lt;&gt;"",'Care Companion Tracker'!$K1465="Procedure",'Care Companion Tracker'!$U1465&lt;&gt;""),AND('Care Companion Tracker'!$Z1465&lt;&gt;"",'Care Companion Tracker'!$K1465="Observation",'Care Companion Tracker'!$U1465&lt;&gt;"")),"Discharged &amp; completed",IF(AND('Care Companion Tracker'!$Z1465&lt;&gt;"",'Care Companion Tracker'!$U1465&lt;&gt;"",'Care Companion Tracker'!$W1465=""),"Discharged but no practical", IF(AND('Care Companion Tracker'!$Z1465&lt;&gt;"",'Care Companion Tracker'!$U1465&lt;&gt;"",'Care Companion Tracker'!$K1465="Surgery",'Care Companion Tracker'!$Y1465=""),"Discharged but no evaluation",IF(AND('Care Companion Tracker'!$Z1465&lt;&gt;"",'Care Companion Tracker'!$U1465=""),"Discharged but no class","Completed but not discharged")))))))</f>
        <v>Class not attended</v>
      </c>
      <c r="E1465" s="127" t="str">
        <f>IF(Table4[[#This Row],[DOA (DD/MM/YY)]]="","",TEXT(Table4[[#This Row],[DOA (DD/MM/YY)]],"mmm-yy"))</f>
        <v/>
      </c>
      <c r="F1465" s="150" t="str">
        <f>IF('Patient Admission Report'!H1460="","",'Patient Admission Report'!H1460)</f>
        <v/>
      </c>
      <c r="G1465" s="77" t="str">
        <f>IFERROR(IF('Patient Admission Report'!B1460="","",'Patient Admission Report'!B1460),"")</f>
        <v/>
      </c>
      <c r="H1465" s="68" t="str">
        <f>IFERROR(IF('Patient Admission Report'!C1460="","",'Patient Admission Report'!C1460),"")</f>
        <v/>
      </c>
      <c r="I1465" s="77" t="str">
        <f>IFERROR(IF('Patient Admission Report'!D1460="","",'Patient Admission Report'!D1460),"")</f>
        <v/>
      </c>
      <c r="J1465" s="68" t="str">
        <f>IFERROR(IF('Patient Admission Report'!E1460="","",'Patient Admission Report'!E1460),"")</f>
        <v/>
      </c>
      <c r="K1465" s="68" t="str">
        <f>IFERROR(IF('Patient Admission Report'!F1460="","",'Patient Admission Report'!F1460),"")</f>
        <v/>
      </c>
      <c r="L1465" s="68" t="str">
        <f>IFERROR(IF('Patient Admission Report'!G1460="","",'Patient Admission Report'!G1460),"")</f>
        <v/>
      </c>
      <c r="M1465" s="68" t="str">
        <f>IFERROR(IF('Patient Admission Report'!I1460="","",'Patient Admission Report'!I1460),"")</f>
        <v/>
      </c>
      <c r="N1465" s="124"/>
      <c r="O1465" s="72"/>
      <c r="P1465" s="72"/>
      <c r="Q1465" s="73"/>
      <c r="R1465" s="72"/>
      <c r="S1465" s="72"/>
      <c r="T1465" s="73"/>
      <c r="U1465" s="69"/>
      <c r="V1465" s="69"/>
      <c r="W1465" s="69"/>
      <c r="X1465" s="139"/>
      <c r="Y1465" s="121"/>
      <c r="Z1465" s="143" t="str">
        <f>IFERROR(VLOOKUP('Care Companion Tracker'!$G1465,'Patient Discharge Report'!$B$11:$E$1048576,3,FALSE),"")</f>
        <v/>
      </c>
      <c r="AA1465" s="94" t="str">
        <f>IFERROR(VLOOKUP('Care Companion Tracker'!$G1465,'Patient Discharge Report'!$B$11:$E$1048576,4,FALSE),"")</f>
        <v/>
      </c>
      <c r="AB1465" s="182">
        <f>ROUND(IF('Care Companion Tracker'!$Z1465="",0,('Care Companion Tracker'!$Z1465-'Care Companion Tracker'!$F1465)),0)</f>
        <v>0</v>
      </c>
      <c r="AC1465" s="72"/>
      <c r="AD1465" s="95"/>
    </row>
    <row r="1466" spans="2:30">
      <c r="B1466" s="67">
        <f t="shared" si="44"/>
        <v>1451</v>
      </c>
      <c r="C1466" s="68" t="str">
        <f t="shared" si="45"/>
        <v>Hyderabad</v>
      </c>
      <c r="D1466" s="93" t="str">
        <f>IF(AND('Care Companion Tracker'!$U1466="", 'Care Companion Tracker'!$Z1466=""),"Class not attended", IF(AND('Care Companion Tracker'!$Z1466="",'Care Companion Tracker'!$U1466&lt;&gt;"",$K1466="Surgery",$W1466=""),"Practical Left", IF(AND('Care Companion Tracker'!$Z1466="",'Care Companion Tracker'!$U1466&lt;&gt;"",'Care Companion Tracker'!$K1466="Surgery",'Care Companion Tracker'!$Y1466=""),"Evaluation left",IF(OR(AND('Care Companion Tracker'!$Z1466&lt;&gt;"",'Care Companion Tracker'!$K1466="Surgery",'Care Companion Tracker'!$U1466&lt;&gt;"",'Care Companion Tracker'!$W1466&lt;&gt;"",'Care Companion Tracker'!$Y1466&lt;&gt;""),AND('Care Companion Tracker'!$Z1466&lt;&gt;"",'Care Companion Tracker'!$K1466="Procedure",'Care Companion Tracker'!$U1466&lt;&gt;""),AND('Care Companion Tracker'!$Z1466&lt;&gt;"",'Care Companion Tracker'!$K1466="Observation",'Care Companion Tracker'!$U1466&lt;&gt;"")),"Discharged &amp; completed",IF(AND('Care Companion Tracker'!$Z1466&lt;&gt;"",'Care Companion Tracker'!$U1466&lt;&gt;"",'Care Companion Tracker'!$W1466=""),"Discharged but no practical", IF(AND('Care Companion Tracker'!$Z1466&lt;&gt;"",'Care Companion Tracker'!$U1466&lt;&gt;"",'Care Companion Tracker'!$K1466="Surgery",'Care Companion Tracker'!$Y1466=""),"Discharged but no evaluation",IF(AND('Care Companion Tracker'!$Z1466&lt;&gt;"",'Care Companion Tracker'!$U1466=""),"Discharged but no class","Completed but not discharged")))))))</f>
        <v>Class not attended</v>
      </c>
      <c r="E1466" s="127" t="str">
        <f>IF(Table4[[#This Row],[DOA (DD/MM/YY)]]="","",TEXT(Table4[[#This Row],[DOA (DD/MM/YY)]],"mmm-yy"))</f>
        <v/>
      </c>
      <c r="F1466" s="150" t="str">
        <f>IF('Patient Admission Report'!H1461="","",'Patient Admission Report'!H1461)</f>
        <v/>
      </c>
      <c r="G1466" s="77" t="str">
        <f>IFERROR(IF('Patient Admission Report'!B1461="","",'Patient Admission Report'!B1461),"")</f>
        <v/>
      </c>
      <c r="H1466" s="68" t="str">
        <f>IFERROR(IF('Patient Admission Report'!C1461="","",'Patient Admission Report'!C1461),"")</f>
        <v/>
      </c>
      <c r="I1466" s="77" t="str">
        <f>IFERROR(IF('Patient Admission Report'!D1461="","",'Patient Admission Report'!D1461),"")</f>
        <v/>
      </c>
      <c r="J1466" s="68" t="str">
        <f>IFERROR(IF('Patient Admission Report'!E1461="","",'Patient Admission Report'!E1461),"")</f>
        <v/>
      </c>
      <c r="K1466" s="68" t="str">
        <f>IFERROR(IF('Patient Admission Report'!F1461="","",'Patient Admission Report'!F1461),"")</f>
        <v/>
      </c>
      <c r="L1466" s="68" t="str">
        <f>IFERROR(IF('Patient Admission Report'!G1461="","",'Patient Admission Report'!G1461),"")</f>
        <v/>
      </c>
      <c r="M1466" s="68" t="str">
        <f>IFERROR(IF('Patient Admission Report'!I1461="","",'Patient Admission Report'!I1461),"")</f>
        <v/>
      </c>
      <c r="N1466" s="124"/>
      <c r="O1466" s="72"/>
      <c r="P1466" s="72"/>
      <c r="Q1466" s="73"/>
      <c r="R1466" s="72"/>
      <c r="S1466" s="72"/>
      <c r="T1466" s="73"/>
      <c r="U1466" s="69"/>
      <c r="V1466" s="69"/>
      <c r="W1466" s="69"/>
      <c r="X1466" s="139"/>
      <c r="Y1466" s="121"/>
      <c r="Z1466" s="143" t="str">
        <f>IFERROR(VLOOKUP('Care Companion Tracker'!$G1466,'Patient Discharge Report'!$B$11:$E$1048576,3,FALSE),"")</f>
        <v/>
      </c>
      <c r="AA1466" s="94" t="str">
        <f>IFERROR(VLOOKUP('Care Companion Tracker'!$G1466,'Patient Discharge Report'!$B$11:$E$1048576,4,FALSE),"")</f>
        <v/>
      </c>
      <c r="AB1466" s="182">
        <f>ROUND(IF('Care Companion Tracker'!$Z1466="",0,('Care Companion Tracker'!$Z1466-'Care Companion Tracker'!$F1466)),0)</f>
        <v>0</v>
      </c>
      <c r="AC1466" s="72"/>
      <c r="AD1466" s="95"/>
    </row>
    <row r="1467" spans="2:30">
      <c r="B1467" s="67">
        <f t="shared" si="44"/>
        <v>1452</v>
      </c>
      <c r="C1467" s="68" t="str">
        <f t="shared" si="45"/>
        <v>Hyderabad</v>
      </c>
      <c r="D1467" s="93" t="str">
        <f>IF(AND('Care Companion Tracker'!$U1467="", 'Care Companion Tracker'!$Z1467=""),"Class not attended", IF(AND('Care Companion Tracker'!$Z1467="",'Care Companion Tracker'!$U1467&lt;&gt;"",$K1467="Surgery",$W1467=""),"Practical Left", IF(AND('Care Companion Tracker'!$Z1467="",'Care Companion Tracker'!$U1467&lt;&gt;"",'Care Companion Tracker'!$K1467="Surgery",'Care Companion Tracker'!$Y1467=""),"Evaluation left",IF(OR(AND('Care Companion Tracker'!$Z1467&lt;&gt;"",'Care Companion Tracker'!$K1467="Surgery",'Care Companion Tracker'!$U1467&lt;&gt;"",'Care Companion Tracker'!$W1467&lt;&gt;"",'Care Companion Tracker'!$Y1467&lt;&gt;""),AND('Care Companion Tracker'!$Z1467&lt;&gt;"",'Care Companion Tracker'!$K1467="Procedure",'Care Companion Tracker'!$U1467&lt;&gt;""),AND('Care Companion Tracker'!$Z1467&lt;&gt;"",'Care Companion Tracker'!$K1467="Observation",'Care Companion Tracker'!$U1467&lt;&gt;"")),"Discharged &amp; completed",IF(AND('Care Companion Tracker'!$Z1467&lt;&gt;"",'Care Companion Tracker'!$U1467&lt;&gt;"",'Care Companion Tracker'!$W1467=""),"Discharged but no practical", IF(AND('Care Companion Tracker'!$Z1467&lt;&gt;"",'Care Companion Tracker'!$U1467&lt;&gt;"",'Care Companion Tracker'!$K1467="Surgery",'Care Companion Tracker'!$Y1467=""),"Discharged but no evaluation",IF(AND('Care Companion Tracker'!$Z1467&lt;&gt;"",'Care Companion Tracker'!$U1467=""),"Discharged but no class","Completed but not discharged")))))))</f>
        <v>Class not attended</v>
      </c>
      <c r="E1467" s="127" t="str">
        <f>IF(Table4[[#This Row],[DOA (DD/MM/YY)]]="","",TEXT(Table4[[#This Row],[DOA (DD/MM/YY)]],"mmm-yy"))</f>
        <v/>
      </c>
      <c r="F1467" s="150" t="str">
        <f>IF('Patient Admission Report'!H1462="","",'Patient Admission Report'!H1462)</f>
        <v/>
      </c>
      <c r="G1467" s="77" t="str">
        <f>IFERROR(IF('Patient Admission Report'!B1462="","",'Patient Admission Report'!B1462),"")</f>
        <v/>
      </c>
      <c r="H1467" s="68" t="str">
        <f>IFERROR(IF('Patient Admission Report'!C1462="","",'Patient Admission Report'!C1462),"")</f>
        <v/>
      </c>
      <c r="I1467" s="77" t="str">
        <f>IFERROR(IF('Patient Admission Report'!D1462="","",'Patient Admission Report'!D1462),"")</f>
        <v/>
      </c>
      <c r="J1467" s="68" t="str">
        <f>IFERROR(IF('Patient Admission Report'!E1462="","",'Patient Admission Report'!E1462),"")</f>
        <v/>
      </c>
      <c r="K1467" s="68" t="str">
        <f>IFERROR(IF('Patient Admission Report'!F1462="","",'Patient Admission Report'!F1462),"")</f>
        <v/>
      </c>
      <c r="L1467" s="68" t="str">
        <f>IFERROR(IF('Patient Admission Report'!G1462="","",'Patient Admission Report'!G1462),"")</f>
        <v/>
      </c>
      <c r="M1467" s="68" t="str">
        <f>IFERROR(IF('Patient Admission Report'!I1462="","",'Patient Admission Report'!I1462),"")</f>
        <v/>
      </c>
      <c r="N1467" s="124"/>
      <c r="O1467" s="72"/>
      <c r="P1467" s="72"/>
      <c r="Q1467" s="73"/>
      <c r="R1467" s="72"/>
      <c r="S1467" s="72"/>
      <c r="T1467" s="73"/>
      <c r="U1467" s="69"/>
      <c r="V1467" s="69"/>
      <c r="W1467" s="69"/>
      <c r="X1467" s="139"/>
      <c r="Y1467" s="121"/>
      <c r="Z1467" s="143" t="str">
        <f>IFERROR(VLOOKUP('Care Companion Tracker'!$G1467,'Patient Discharge Report'!$B$11:$E$1048576,3,FALSE),"")</f>
        <v/>
      </c>
      <c r="AA1467" s="94" t="str">
        <f>IFERROR(VLOOKUP('Care Companion Tracker'!$G1467,'Patient Discharge Report'!$B$11:$E$1048576,4,FALSE),"")</f>
        <v/>
      </c>
      <c r="AB1467" s="182">
        <f>ROUND(IF('Care Companion Tracker'!$Z1467="",0,('Care Companion Tracker'!$Z1467-'Care Companion Tracker'!$F1467)),0)</f>
        <v>0</v>
      </c>
      <c r="AC1467" s="72"/>
      <c r="AD1467" s="95"/>
    </row>
    <row r="1468" spans="2:30">
      <c r="B1468" s="67">
        <f t="shared" si="44"/>
        <v>1453</v>
      </c>
      <c r="C1468" s="68" t="str">
        <f t="shared" si="45"/>
        <v>Hyderabad</v>
      </c>
      <c r="D1468" s="93" t="str">
        <f>IF(AND('Care Companion Tracker'!$U1468="", 'Care Companion Tracker'!$Z1468=""),"Class not attended", IF(AND('Care Companion Tracker'!$Z1468="",'Care Companion Tracker'!$U1468&lt;&gt;"",$K1468="Surgery",$W1468=""),"Practical Left", IF(AND('Care Companion Tracker'!$Z1468="",'Care Companion Tracker'!$U1468&lt;&gt;"",'Care Companion Tracker'!$K1468="Surgery",'Care Companion Tracker'!$Y1468=""),"Evaluation left",IF(OR(AND('Care Companion Tracker'!$Z1468&lt;&gt;"",'Care Companion Tracker'!$K1468="Surgery",'Care Companion Tracker'!$U1468&lt;&gt;"",'Care Companion Tracker'!$W1468&lt;&gt;"",'Care Companion Tracker'!$Y1468&lt;&gt;""),AND('Care Companion Tracker'!$Z1468&lt;&gt;"",'Care Companion Tracker'!$K1468="Procedure",'Care Companion Tracker'!$U1468&lt;&gt;""),AND('Care Companion Tracker'!$Z1468&lt;&gt;"",'Care Companion Tracker'!$K1468="Observation",'Care Companion Tracker'!$U1468&lt;&gt;"")),"Discharged &amp; completed",IF(AND('Care Companion Tracker'!$Z1468&lt;&gt;"",'Care Companion Tracker'!$U1468&lt;&gt;"",'Care Companion Tracker'!$W1468=""),"Discharged but no practical", IF(AND('Care Companion Tracker'!$Z1468&lt;&gt;"",'Care Companion Tracker'!$U1468&lt;&gt;"",'Care Companion Tracker'!$K1468="Surgery",'Care Companion Tracker'!$Y1468=""),"Discharged but no evaluation",IF(AND('Care Companion Tracker'!$Z1468&lt;&gt;"",'Care Companion Tracker'!$U1468=""),"Discharged but no class","Completed but not discharged")))))))</f>
        <v>Class not attended</v>
      </c>
      <c r="E1468" s="127" t="str">
        <f>IF(Table4[[#This Row],[DOA (DD/MM/YY)]]="","",TEXT(Table4[[#This Row],[DOA (DD/MM/YY)]],"mmm-yy"))</f>
        <v/>
      </c>
      <c r="F1468" s="150" t="str">
        <f>IF('Patient Admission Report'!H1463="","",'Patient Admission Report'!H1463)</f>
        <v/>
      </c>
      <c r="G1468" s="77" t="str">
        <f>IFERROR(IF('Patient Admission Report'!B1463="","",'Patient Admission Report'!B1463),"")</f>
        <v/>
      </c>
      <c r="H1468" s="68" t="str">
        <f>IFERROR(IF('Patient Admission Report'!C1463="","",'Patient Admission Report'!C1463),"")</f>
        <v/>
      </c>
      <c r="I1468" s="77" t="str">
        <f>IFERROR(IF('Patient Admission Report'!D1463="","",'Patient Admission Report'!D1463),"")</f>
        <v/>
      </c>
      <c r="J1468" s="68" t="str">
        <f>IFERROR(IF('Patient Admission Report'!E1463="","",'Patient Admission Report'!E1463),"")</f>
        <v/>
      </c>
      <c r="K1468" s="68" t="str">
        <f>IFERROR(IF('Patient Admission Report'!F1463="","",'Patient Admission Report'!F1463),"")</f>
        <v/>
      </c>
      <c r="L1468" s="68" t="str">
        <f>IFERROR(IF('Patient Admission Report'!G1463="","",'Patient Admission Report'!G1463),"")</f>
        <v/>
      </c>
      <c r="M1468" s="68" t="str">
        <f>IFERROR(IF('Patient Admission Report'!I1463="","",'Patient Admission Report'!I1463),"")</f>
        <v/>
      </c>
      <c r="N1468" s="124"/>
      <c r="O1468" s="72"/>
      <c r="P1468" s="72"/>
      <c r="Q1468" s="73"/>
      <c r="R1468" s="72"/>
      <c r="S1468" s="72"/>
      <c r="T1468" s="73"/>
      <c r="U1468" s="69"/>
      <c r="V1468" s="69"/>
      <c r="W1468" s="69"/>
      <c r="X1468" s="139"/>
      <c r="Y1468" s="121"/>
      <c r="Z1468" s="143" t="str">
        <f>IFERROR(VLOOKUP('Care Companion Tracker'!$G1468,'Patient Discharge Report'!$B$11:$E$1048576,3,FALSE),"")</f>
        <v/>
      </c>
      <c r="AA1468" s="94" t="str">
        <f>IFERROR(VLOOKUP('Care Companion Tracker'!$G1468,'Patient Discharge Report'!$B$11:$E$1048576,4,FALSE),"")</f>
        <v/>
      </c>
      <c r="AB1468" s="182">
        <f>ROUND(IF('Care Companion Tracker'!$Z1468="",0,('Care Companion Tracker'!$Z1468-'Care Companion Tracker'!$F1468)),0)</f>
        <v>0</v>
      </c>
      <c r="AC1468" s="72"/>
      <c r="AD1468" s="95"/>
    </row>
    <row r="1469" spans="2:30">
      <c r="B1469" s="67">
        <f t="shared" si="44"/>
        <v>1454</v>
      </c>
      <c r="C1469" s="68" t="str">
        <f t="shared" si="45"/>
        <v>Hyderabad</v>
      </c>
      <c r="D1469" s="93" t="str">
        <f>IF(AND('Care Companion Tracker'!$U1469="", 'Care Companion Tracker'!$Z1469=""),"Class not attended", IF(AND('Care Companion Tracker'!$Z1469="",'Care Companion Tracker'!$U1469&lt;&gt;"",$K1469="Surgery",$W1469=""),"Practical Left", IF(AND('Care Companion Tracker'!$Z1469="",'Care Companion Tracker'!$U1469&lt;&gt;"",'Care Companion Tracker'!$K1469="Surgery",'Care Companion Tracker'!$Y1469=""),"Evaluation left",IF(OR(AND('Care Companion Tracker'!$Z1469&lt;&gt;"",'Care Companion Tracker'!$K1469="Surgery",'Care Companion Tracker'!$U1469&lt;&gt;"",'Care Companion Tracker'!$W1469&lt;&gt;"",'Care Companion Tracker'!$Y1469&lt;&gt;""),AND('Care Companion Tracker'!$Z1469&lt;&gt;"",'Care Companion Tracker'!$K1469="Procedure",'Care Companion Tracker'!$U1469&lt;&gt;""),AND('Care Companion Tracker'!$Z1469&lt;&gt;"",'Care Companion Tracker'!$K1469="Observation",'Care Companion Tracker'!$U1469&lt;&gt;"")),"Discharged &amp; completed",IF(AND('Care Companion Tracker'!$Z1469&lt;&gt;"",'Care Companion Tracker'!$U1469&lt;&gt;"",'Care Companion Tracker'!$W1469=""),"Discharged but no practical", IF(AND('Care Companion Tracker'!$Z1469&lt;&gt;"",'Care Companion Tracker'!$U1469&lt;&gt;"",'Care Companion Tracker'!$K1469="Surgery",'Care Companion Tracker'!$Y1469=""),"Discharged but no evaluation",IF(AND('Care Companion Tracker'!$Z1469&lt;&gt;"",'Care Companion Tracker'!$U1469=""),"Discharged but no class","Completed but not discharged")))))))</f>
        <v>Class not attended</v>
      </c>
      <c r="E1469" s="127" t="str">
        <f>IF(Table4[[#This Row],[DOA (DD/MM/YY)]]="","",TEXT(Table4[[#This Row],[DOA (DD/MM/YY)]],"mmm-yy"))</f>
        <v/>
      </c>
      <c r="F1469" s="150" t="str">
        <f>IF('Patient Admission Report'!H1464="","",'Patient Admission Report'!H1464)</f>
        <v/>
      </c>
      <c r="G1469" s="77" t="str">
        <f>IFERROR(IF('Patient Admission Report'!B1464="","",'Patient Admission Report'!B1464),"")</f>
        <v/>
      </c>
      <c r="H1469" s="68" t="str">
        <f>IFERROR(IF('Patient Admission Report'!C1464="","",'Patient Admission Report'!C1464),"")</f>
        <v/>
      </c>
      <c r="I1469" s="77" t="str">
        <f>IFERROR(IF('Patient Admission Report'!D1464="","",'Patient Admission Report'!D1464),"")</f>
        <v/>
      </c>
      <c r="J1469" s="68" t="str">
        <f>IFERROR(IF('Patient Admission Report'!E1464="","",'Patient Admission Report'!E1464),"")</f>
        <v/>
      </c>
      <c r="K1469" s="68" t="str">
        <f>IFERROR(IF('Patient Admission Report'!F1464="","",'Patient Admission Report'!F1464),"")</f>
        <v/>
      </c>
      <c r="L1469" s="68" t="str">
        <f>IFERROR(IF('Patient Admission Report'!G1464="","",'Patient Admission Report'!G1464),"")</f>
        <v/>
      </c>
      <c r="M1469" s="68" t="str">
        <f>IFERROR(IF('Patient Admission Report'!I1464="","",'Patient Admission Report'!I1464),"")</f>
        <v/>
      </c>
      <c r="N1469" s="124"/>
      <c r="O1469" s="72"/>
      <c r="P1469" s="72"/>
      <c r="Q1469" s="73"/>
      <c r="R1469" s="72"/>
      <c r="S1469" s="72"/>
      <c r="T1469" s="73"/>
      <c r="U1469" s="69"/>
      <c r="V1469" s="69"/>
      <c r="W1469" s="69"/>
      <c r="X1469" s="139"/>
      <c r="Y1469" s="121"/>
      <c r="Z1469" s="143" t="str">
        <f>IFERROR(VLOOKUP('Care Companion Tracker'!$G1469,'Patient Discharge Report'!$B$11:$E$1048576,3,FALSE),"")</f>
        <v/>
      </c>
      <c r="AA1469" s="94" t="str">
        <f>IFERROR(VLOOKUP('Care Companion Tracker'!$G1469,'Patient Discharge Report'!$B$11:$E$1048576,4,FALSE),"")</f>
        <v/>
      </c>
      <c r="AB1469" s="182">
        <f>ROUND(IF('Care Companion Tracker'!$Z1469="",0,('Care Companion Tracker'!$Z1469-'Care Companion Tracker'!$F1469)),0)</f>
        <v>0</v>
      </c>
      <c r="AC1469" s="72"/>
      <c r="AD1469" s="95"/>
    </row>
    <row r="1470" spans="2:30">
      <c r="B1470" s="67">
        <f t="shared" si="44"/>
        <v>1455</v>
      </c>
      <c r="C1470" s="68" t="str">
        <f t="shared" si="45"/>
        <v>Hyderabad</v>
      </c>
      <c r="D1470" s="93" t="str">
        <f>IF(AND('Care Companion Tracker'!$U1470="", 'Care Companion Tracker'!$Z1470=""),"Class not attended", IF(AND('Care Companion Tracker'!$Z1470="",'Care Companion Tracker'!$U1470&lt;&gt;"",$K1470="Surgery",$W1470=""),"Practical Left", IF(AND('Care Companion Tracker'!$Z1470="",'Care Companion Tracker'!$U1470&lt;&gt;"",'Care Companion Tracker'!$K1470="Surgery",'Care Companion Tracker'!$Y1470=""),"Evaluation left",IF(OR(AND('Care Companion Tracker'!$Z1470&lt;&gt;"",'Care Companion Tracker'!$K1470="Surgery",'Care Companion Tracker'!$U1470&lt;&gt;"",'Care Companion Tracker'!$W1470&lt;&gt;"",'Care Companion Tracker'!$Y1470&lt;&gt;""),AND('Care Companion Tracker'!$Z1470&lt;&gt;"",'Care Companion Tracker'!$K1470="Procedure",'Care Companion Tracker'!$U1470&lt;&gt;""),AND('Care Companion Tracker'!$Z1470&lt;&gt;"",'Care Companion Tracker'!$K1470="Observation",'Care Companion Tracker'!$U1470&lt;&gt;"")),"Discharged &amp; completed",IF(AND('Care Companion Tracker'!$Z1470&lt;&gt;"",'Care Companion Tracker'!$U1470&lt;&gt;"",'Care Companion Tracker'!$W1470=""),"Discharged but no practical", IF(AND('Care Companion Tracker'!$Z1470&lt;&gt;"",'Care Companion Tracker'!$U1470&lt;&gt;"",'Care Companion Tracker'!$K1470="Surgery",'Care Companion Tracker'!$Y1470=""),"Discharged but no evaluation",IF(AND('Care Companion Tracker'!$Z1470&lt;&gt;"",'Care Companion Tracker'!$U1470=""),"Discharged but no class","Completed but not discharged")))))))</f>
        <v>Class not attended</v>
      </c>
      <c r="E1470" s="127" t="str">
        <f>IF(Table4[[#This Row],[DOA (DD/MM/YY)]]="","",TEXT(Table4[[#This Row],[DOA (DD/MM/YY)]],"mmm-yy"))</f>
        <v/>
      </c>
      <c r="F1470" s="150" t="str">
        <f>IF('Patient Admission Report'!H1465="","",'Patient Admission Report'!H1465)</f>
        <v/>
      </c>
      <c r="G1470" s="77" t="str">
        <f>IFERROR(IF('Patient Admission Report'!B1465="","",'Patient Admission Report'!B1465),"")</f>
        <v/>
      </c>
      <c r="H1470" s="68" t="str">
        <f>IFERROR(IF('Patient Admission Report'!C1465="","",'Patient Admission Report'!C1465),"")</f>
        <v/>
      </c>
      <c r="I1470" s="77" t="str">
        <f>IFERROR(IF('Patient Admission Report'!D1465="","",'Patient Admission Report'!D1465),"")</f>
        <v/>
      </c>
      <c r="J1470" s="68" t="str">
        <f>IFERROR(IF('Patient Admission Report'!E1465="","",'Patient Admission Report'!E1465),"")</f>
        <v/>
      </c>
      <c r="K1470" s="68" t="str">
        <f>IFERROR(IF('Patient Admission Report'!F1465="","",'Patient Admission Report'!F1465),"")</f>
        <v/>
      </c>
      <c r="L1470" s="68" t="str">
        <f>IFERROR(IF('Patient Admission Report'!G1465="","",'Patient Admission Report'!G1465),"")</f>
        <v/>
      </c>
      <c r="M1470" s="68" t="str">
        <f>IFERROR(IF('Patient Admission Report'!I1465="","",'Patient Admission Report'!I1465),"")</f>
        <v/>
      </c>
      <c r="N1470" s="124"/>
      <c r="O1470" s="72"/>
      <c r="P1470" s="72"/>
      <c r="Q1470" s="73"/>
      <c r="R1470" s="72"/>
      <c r="S1470" s="72"/>
      <c r="T1470" s="73"/>
      <c r="U1470" s="69"/>
      <c r="V1470" s="69"/>
      <c r="W1470" s="69"/>
      <c r="X1470" s="139"/>
      <c r="Y1470" s="121"/>
      <c r="Z1470" s="143" t="str">
        <f>IFERROR(VLOOKUP('Care Companion Tracker'!$G1470,'Patient Discharge Report'!$B$11:$E$1048576,3,FALSE),"")</f>
        <v/>
      </c>
      <c r="AA1470" s="94" t="str">
        <f>IFERROR(VLOOKUP('Care Companion Tracker'!$G1470,'Patient Discharge Report'!$B$11:$E$1048576,4,FALSE),"")</f>
        <v/>
      </c>
      <c r="AB1470" s="182">
        <f>ROUND(IF('Care Companion Tracker'!$Z1470="",0,('Care Companion Tracker'!$Z1470-'Care Companion Tracker'!$F1470)),0)</f>
        <v>0</v>
      </c>
      <c r="AC1470" s="72"/>
      <c r="AD1470" s="95"/>
    </row>
    <row r="1471" spans="2:30">
      <c r="B1471" s="67">
        <f t="shared" si="44"/>
        <v>1456</v>
      </c>
      <c r="C1471" s="68" t="str">
        <f t="shared" si="45"/>
        <v>Hyderabad</v>
      </c>
      <c r="D1471" s="93" t="str">
        <f>IF(AND('Care Companion Tracker'!$U1471="", 'Care Companion Tracker'!$Z1471=""),"Class not attended", IF(AND('Care Companion Tracker'!$Z1471="",'Care Companion Tracker'!$U1471&lt;&gt;"",$K1471="Surgery",$W1471=""),"Practical Left", IF(AND('Care Companion Tracker'!$Z1471="",'Care Companion Tracker'!$U1471&lt;&gt;"",'Care Companion Tracker'!$K1471="Surgery",'Care Companion Tracker'!$Y1471=""),"Evaluation left",IF(OR(AND('Care Companion Tracker'!$Z1471&lt;&gt;"",'Care Companion Tracker'!$K1471="Surgery",'Care Companion Tracker'!$U1471&lt;&gt;"",'Care Companion Tracker'!$W1471&lt;&gt;"",'Care Companion Tracker'!$Y1471&lt;&gt;""),AND('Care Companion Tracker'!$Z1471&lt;&gt;"",'Care Companion Tracker'!$K1471="Procedure",'Care Companion Tracker'!$U1471&lt;&gt;""),AND('Care Companion Tracker'!$Z1471&lt;&gt;"",'Care Companion Tracker'!$K1471="Observation",'Care Companion Tracker'!$U1471&lt;&gt;"")),"Discharged &amp; completed",IF(AND('Care Companion Tracker'!$Z1471&lt;&gt;"",'Care Companion Tracker'!$U1471&lt;&gt;"",'Care Companion Tracker'!$W1471=""),"Discharged but no practical", IF(AND('Care Companion Tracker'!$Z1471&lt;&gt;"",'Care Companion Tracker'!$U1471&lt;&gt;"",'Care Companion Tracker'!$K1471="Surgery",'Care Companion Tracker'!$Y1471=""),"Discharged but no evaluation",IF(AND('Care Companion Tracker'!$Z1471&lt;&gt;"",'Care Companion Tracker'!$U1471=""),"Discharged but no class","Completed but not discharged")))))))</f>
        <v>Class not attended</v>
      </c>
      <c r="E1471" s="127" t="str">
        <f>IF(Table4[[#This Row],[DOA (DD/MM/YY)]]="","",TEXT(Table4[[#This Row],[DOA (DD/MM/YY)]],"mmm-yy"))</f>
        <v/>
      </c>
      <c r="F1471" s="150" t="str">
        <f>IF('Patient Admission Report'!H1466="","",'Patient Admission Report'!H1466)</f>
        <v/>
      </c>
      <c r="G1471" s="77" t="str">
        <f>IFERROR(IF('Patient Admission Report'!B1466="","",'Patient Admission Report'!B1466),"")</f>
        <v/>
      </c>
      <c r="H1471" s="68" t="str">
        <f>IFERROR(IF('Patient Admission Report'!C1466="","",'Patient Admission Report'!C1466),"")</f>
        <v/>
      </c>
      <c r="I1471" s="77" t="str">
        <f>IFERROR(IF('Patient Admission Report'!D1466="","",'Patient Admission Report'!D1466),"")</f>
        <v/>
      </c>
      <c r="J1471" s="68" t="str">
        <f>IFERROR(IF('Patient Admission Report'!E1466="","",'Patient Admission Report'!E1466),"")</f>
        <v/>
      </c>
      <c r="K1471" s="68" t="str">
        <f>IFERROR(IF('Patient Admission Report'!F1466="","",'Patient Admission Report'!F1466),"")</f>
        <v/>
      </c>
      <c r="L1471" s="68" t="str">
        <f>IFERROR(IF('Patient Admission Report'!G1466="","",'Patient Admission Report'!G1466),"")</f>
        <v/>
      </c>
      <c r="M1471" s="68" t="str">
        <f>IFERROR(IF('Patient Admission Report'!I1466="","",'Patient Admission Report'!I1466),"")</f>
        <v/>
      </c>
      <c r="N1471" s="124"/>
      <c r="O1471" s="72"/>
      <c r="P1471" s="72"/>
      <c r="Q1471" s="73"/>
      <c r="R1471" s="72"/>
      <c r="S1471" s="72"/>
      <c r="T1471" s="73"/>
      <c r="U1471" s="69"/>
      <c r="V1471" s="69"/>
      <c r="W1471" s="69"/>
      <c r="X1471" s="139"/>
      <c r="Y1471" s="121"/>
      <c r="Z1471" s="143" t="str">
        <f>IFERROR(VLOOKUP('Care Companion Tracker'!$G1471,'Patient Discharge Report'!$B$11:$E$1048576,3,FALSE),"")</f>
        <v/>
      </c>
      <c r="AA1471" s="94" t="str">
        <f>IFERROR(VLOOKUP('Care Companion Tracker'!$G1471,'Patient Discharge Report'!$B$11:$E$1048576,4,FALSE),"")</f>
        <v/>
      </c>
      <c r="AB1471" s="182">
        <f>ROUND(IF('Care Companion Tracker'!$Z1471="",0,('Care Companion Tracker'!$Z1471-'Care Companion Tracker'!$F1471)),0)</f>
        <v>0</v>
      </c>
      <c r="AC1471" s="72"/>
      <c r="AD1471" s="95"/>
    </row>
    <row r="1472" spans="2:30">
      <c r="B1472" s="67">
        <f t="shared" si="44"/>
        <v>1457</v>
      </c>
      <c r="C1472" s="68" t="str">
        <f t="shared" si="45"/>
        <v>Hyderabad</v>
      </c>
      <c r="D1472" s="93" t="str">
        <f>IF(AND('Care Companion Tracker'!$U1472="", 'Care Companion Tracker'!$Z1472=""),"Class not attended", IF(AND('Care Companion Tracker'!$Z1472="",'Care Companion Tracker'!$U1472&lt;&gt;"",$K1472="Surgery",$W1472=""),"Practical Left", IF(AND('Care Companion Tracker'!$Z1472="",'Care Companion Tracker'!$U1472&lt;&gt;"",'Care Companion Tracker'!$K1472="Surgery",'Care Companion Tracker'!$Y1472=""),"Evaluation left",IF(OR(AND('Care Companion Tracker'!$Z1472&lt;&gt;"",'Care Companion Tracker'!$K1472="Surgery",'Care Companion Tracker'!$U1472&lt;&gt;"",'Care Companion Tracker'!$W1472&lt;&gt;"",'Care Companion Tracker'!$Y1472&lt;&gt;""),AND('Care Companion Tracker'!$Z1472&lt;&gt;"",'Care Companion Tracker'!$K1472="Procedure",'Care Companion Tracker'!$U1472&lt;&gt;""),AND('Care Companion Tracker'!$Z1472&lt;&gt;"",'Care Companion Tracker'!$K1472="Observation",'Care Companion Tracker'!$U1472&lt;&gt;"")),"Discharged &amp; completed",IF(AND('Care Companion Tracker'!$Z1472&lt;&gt;"",'Care Companion Tracker'!$U1472&lt;&gt;"",'Care Companion Tracker'!$W1472=""),"Discharged but no practical", IF(AND('Care Companion Tracker'!$Z1472&lt;&gt;"",'Care Companion Tracker'!$U1472&lt;&gt;"",'Care Companion Tracker'!$K1472="Surgery",'Care Companion Tracker'!$Y1472=""),"Discharged but no evaluation",IF(AND('Care Companion Tracker'!$Z1472&lt;&gt;"",'Care Companion Tracker'!$U1472=""),"Discharged but no class","Completed but not discharged")))))))</f>
        <v>Class not attended</v>
      </c>
      <c r="E1472" s="127" t="str">
        <f>IF(Table4[[#This Row],[DOA (DD/MM/YY)]]="","",TEXT(Table4[[#This Row],[DOA (DD/MM/YY)]],"mmm-yy"))</f>
        <v/>
      </c>
      <c r="F1472" s="150" t="str">
        <f>IF('Patient Admission Report'!H1467="","",'Patient Admission Report'!H1467)</f>
        <v/>
      </c>
      <c r="G1472" s="77" t="str">
        <f>IFERROR(IF('Patient Admission Report'!B1467="","",'Patient Admission Report'!B1467),"")</f>
        <v/>
      </c>
      <c r="H1472" s="68" t="str">
        <f>IFERROR(IF('Patient Admission Report'!C1467="","",'Patient Admission Report'!C1467),"")</f>
        <v/>
      </c>
      <c r="I1472" s="77" t="str">
        <f>IFERROR(IF('Patient Admission Report'!D1467="","",'Patient Admission Report'!D1467),"")</f>
        <v/>
      </c>
      <c r="J1472" s="68" t="str">
        <f>IFERROR(IF('Patient Admission Report'!E1467="","",'Patient Admission Report'!E1467),"")</f>
        <v/>
      </c>
      <c r="K1472" s="68" t="str">
        <f>IFERROR(IF('Patient Admission Report'!F1467="","",'Patient Admission Report'!F1467),"")</f>
        <v/>
      </c>
      <c r="L1472" s="68" t="str">
        <f>IFERROR(IF('Patient Admission Report'!G1467="","",'Patient Admission Report'!G1467),"")</f>
        <v/>
      </c>
      <c r="M1472" s="68" t="str">
        <f>IFERROR(IF('Patient Admission Report'!I1467="","",'Patient Admission Report'!I1467),"")</f>
        <v/>
      </c>
      <c r="N1472" s="124"/>
      <c r="O1472" s="72"/>
      <c r="P1472" s="72"/>
      <c r="Q1472" s="73"/>
      <c r="R1472" s="72"/>
      <c r="S1472" s="72"/>
      <c r="T1472" s="73"/>
      <c r="U1472" s="69"/>
      <c r="V1472" s="69"/>
      <c r="W1472" s="69"/>
      <c r="X1472" s="139"/>
      <c r="Y1472" s="121"/>
      <c r="Z1472" s="143" t="str">
        <f>IFERROR(VLOOKUP('Care Companion Tracker'!$G1472,'Patient Discharge Report'!$B$11:$E$1048576,3,FALSE),"")</f>
        <v/>
      </c>
      <c r="AA1472" s="94" t="str">
        <f>IFERROR(VLOOKUP('Care Companion Tracker'!$G1472,'Patient Discharge Report'!$B$11:$E$1048576,4,FALSE),"")</f>
        <v/>
      </c>
      <c r="AB1472" s="182">
        <f>ROUND(IF('Care Companion Tracker'!$Z1472="",0,('Care Companion Tracker'!$Z1472-'Care Companion Tracker'!$F1472)),0)</f>
        <v>0</v>
      </c>
      <c r="AC1472" s="72"/>
      <c r="AD1472" s="95"/>
    </row>
    <row r="1473" spans="2:30">
      <c r="B1473" s="67">
        <f t="shared" si="44"/>
        <v>1458</v>
      </c>
      <c r="C1473" s="68" t="str">
        <f t="shared" si="45"/>
        <v>Hyderabad</v>
      </c>
      <c r="D1473" s="93" t="str">
        <f>IF(AND('Care Companion Tracker'!$U1473="", 'Care Companion Tracker'!$Z1473=""),"Class not attended", IF(AND('Care Companion Tracker'!$Z1473="",'Care Companion Tracker'!$U1473&lt;&gt;"",$K1473="Surgery",$W1473=""),"Practical Left", IF(AND('Care Companion Tracker'!$Z1473="",'Care Companion Tracker'!$U1473&lt;&gt;"",'Care Companion Tracker'!$K1473="Surgery",'Care Companion Tracker'!$Y1473=""),"Evaluation left",IF(OR(AND('Care Companion Tracker'!$Z1473&lt;&gt;"",'Care Companion Tracker'!$K1473="Surgery",'Care Companion Tracker'!$U1473&lt;&gt;"",'Care Companion Tracker'!$W1473&lt;&gt;"",'Care Companion Tracker'!$Y1473&lt;&gt;""),AND('Care Companion Tracker'!$Z1473&lt;&gt;"",'Care Companion Tracker'!$K1473="Procedure",'Care Companion Tracker'!$U1473&lt;&gt;""),AND('Care Companion Tracker'!$Z1473&lt;&gt;"",'Care Companion Tracker'!$K1473="Observation",'Care Companion Tracker'!$U1473&lt;&gt;"")),"Discharged &amp; completed",IF(AND('Care Companion Tracker'!$Z1473&lt;&gt;"",'Care Companion Tracker'!$U1473&lt;&gt;"",'Care Companion Tracker'!$W1473=""),"Discharged but no practical", IF(AND('Care Companion Tracker'!$Z1473&lt;&gt;"",'Care Companion Tracker'!$U1473&lt;&gt;"",'Care Companion Tracker'!$K1473="Surgery",'Care Companion Tracker'!$Y1473=""),"Discharged but no evaluation",IF(AND('Care Companion Tracker'!$Z1473&lt;&gt;"",'Care Companion Tracker'!$U1473=""),"Discharged but no class","Completed but not discharged")))))))</f>
        <v>Class not attended</v>
      </c>
      <c r="E1473" s="127" t="str">
        <f>IF(Table4[[#This Row],[DOA (DD/MM/YY)]]="","",TEXT(Table4[[#This Row],[DOA (DD/MM/YY)]],"mmm-yy"))</f>
        <v/>
      </c>
      <c r="F1473" s="150" t="str">
        <f>IF('Patient Admission Report'!H1468="","",'Patient Admission Report'!H1468)</f>
        <v/>
      </c>
      <c r="G1473" s="77" t="str">
        <f>IFERROR(IF('Patient Admission Report'!B1468="","",'Patient Admission Report'!B1468),"")</f>
        <v/>
      </c>
      <c r="H1473" s="68" t="str">
        <f>IFERROR(IF('Patient Admission Report'!C1468="","",'Patient Admission Report'!C1468),"")</f>
        <v/>
      </c>
      <c r="I1473" s="77" t="str">
        <f>IFERROR(IF('Patient Admission Report'!D1468="","",'Patient Admission Report'!D1468),"")</f>
        <v/>
      </c>
      <c r="J1473" s="68" t="str">
        <f>IFERROR(IF('Patient Admission Report'!E1468="","",'Patient Admission Report'!E1468),"")</f>
        <v/>
      </c>
      <c r="K1473" s="68" t="str">
        <f>IFERROR(IF('Patient Admission Report'!F1468="","",'Patient Admission Report'!F1468),"")</f>
        <v/>
      </c>
      <c r="L1473" s="68" t="str">
        <f>IFERROR(IF('Patient Admission Report'!G1468="","",'Patient Admission Report'!G1468),"")</f>
        <v/>
      </c>
      <c r="M1473" s="68" t="str">
        <f>IFERROR(IF('Patient Admission Report'!I1468="","",'Patient Admission Report'!I1468),"")</f>
        <v/>
      </c>
      <c r="N1473" s="124"/>
      <c r="O1473" s="72"/>
      <c r="P1473" s="72"/>
      <c r="Q1473" s="73"/>
      <c r="R1473" s="72"/>
      <c r="S1473" s="72"/>
      <c r="T1473" s="73"/>
      <c r="U1473" s="69"/>
      <c r="V1473" s="69"/>
      <c r="W1473" s="69"/>
      <c r="X1473" s="139"/>
      <c r="Y1473" s="121"/>
      <c r="Z1473" s="143" t="str">
        <f>IFERROR(VLOOKUP('Care Companion Tracker'!$G1473,'Patient Discharge Report'!$B$11:$E$1048576,3,FALSE),"")</f>
        <v/>
      </c>
      <c r="AA1473" s="94" t="str">
        <f>IFERROR(VLOOKUP('Care Companion Tracker'!$G1473,'Patient Discharge Report'!$B$11:$E$1048576,4,FALSE),"")</f>
        <v/>
      </c>
      <c r="AB1473" s="182">
        <f>ROUND(IF('Care Companion Tracker'!$Z1473="",0,('Care Companion Tracker'!$Z1473-'Care Companion Tracker'!$F1473)),0)</f>
        <v>0</v>
      </c>
      <c r="AC1473" s="72"/>
      <c r="AD1473" s="95"/>
    </row>
    <row r="1474" spans="2:30">
      <c r="B1474" s="67">
        <f t="shared" si="44"/>
        <v>1459</v>
      </c>
      <c r="C1474" s="68" t="str">
        <f t="shared" si="45"/>
        <v>Hyderabad</v>
      </c>
      <c r="D1474" s="93" t="str">
        <f>IF(AND('Care Companion Tracker'!$U1474="", 'Care Companion Tracker'!$Z1474=""),"Class not attended", IF(AND('Care Companion Tracker'!$Z1474="",'Care Companion Tracker'!$U1474&lt;&gt;"",$K1474="Surgery",$W1474=""),"Practical Left", IF(AND('Care Companion Tracker'!$Z1474="",'Care Companion Tracker'!$U1474&lt;&gt;"",'Care Companion Tracker'!$K1474="Surgery",'Care Companion Tracker'!$Y1474=""),"Evaluation left",IF(OR(AND('Care Companion Tracker'!$Z1474&lt;&gt;"",'Care Companion Tracker'!$K1474="Surgery",'Care Companion Tracker'!$U1474&lt;&gt;"",'Care Companion Tracker'!$W1474&lt;&gt;"",'Care Companion Tracker'!$Y1474&lt;&gt;""),AND('Care Companion Tracker'!$Z1474&lt;&gt;"",'Care Companion Tracker'!$K1474="Procedure",'Care Companion Tracker'!$U1474&lt;&gt;""),AND('Care Companion Tracker'!$Z1474&lt;&gt;"",'Care Companion Tracker'!$K1474="Observation",'Care Companion Tracker'!$U1474&lt;&gt;"")),"Discharged &amp; completed",IF(AND('Care Companion Tracker'!$Z1474&lt;&gt;"",'Care Companion Tracker'!$U1474&lt;&gt;"",'Care Companion Tracker'!$W1474=""),"Discharged but no practical", IF(AND('Care Companion Tracker'!$Z1474&lt;&gt;"",'Care Companion Tracker'!$U1474&lt;&gt;"",'Care Companion Tracker'!$K1474="Surgery",'Care Companion Tracker'!$Y1474=""),"Discharged but no evaluation",IF(AND('Care Companion Tracker'!$Z1474&lt;&gt;"",'Care Companion Tracker'!$U1474=""),"Discharged but no class","Completed but not discharged")))))))</f>
        <v>Class not attended</v>
      </c>
      <c r="E1474" s="127" t="str">
        <f>IF(Table4[[#This Row],[DOA (DD/MM/YY)]]="","",TEXT(Table4[[#This Row],[DOA (DD/MM/YY)]],"mmm-yy"))</f>
        <v/>
      </c>
      <c r="F1474" s="150" t="str">
        <f>IF('Patient Admission Report'!H1469="","",'Patient Admission Report'!H1469)</f>
        <v/>
      </c>
      <c r="G1474" s="77" t="str">
        <f>IFERROR(IF('Patient Admission Report'!B1469="","",'Patient Admission Report'!B1469),"")</f>
        <v/>
      </c>
      <c r="H1474" s="68" t="str">
        <f>IFERROR(IF('Patient Admission Report'!C1469="","",'Patient Admission Report'!C1469),"")</f>
        <v/>
      </c>
      <c r="I1474" s="77" t="str">
        <f>IFERROR(IF('Patient Admission Report'!D1469="","",'Patient Admission Report'!D1469),"")</f>
        <v/>
      </c>
      <c r="J1474" s="68" t="str">
        <f>IFERROR(IF('Patient Admission Report'!E1469="","",'Patient Admission Report'!E1469),"")</f>
        <v/>
      </c>
      <c r="K1474" s="68" t="str">
        <f>IFERROR(IF('Patient Admission Report'!F1469="","",'Patient Admission Report'!F1469),"")</f>
        <v/>
      </c>
      <c r="L1474" s="68" t="str">
        <f>IFERROR(IF('Patient Admission Report'!G1469="","",'Patient Admission Report'!G1469),"")</f>
        <v/>
      </c>
      <c r="M1474" s="68" t="str">
        <f>IFERROR(IF('Patient Admission Report'!I1469="","",'Patient Admission Report'!I1469),"")</f>
        <v/>
      </c>
      <c r="N1474" s="124"/>
      <c r="O1474" s="72"/>
      <c r="P1474" s="72"/>
      <c r="Q1474" s="73"/>
      <c r="R1474" s="72"/>
      <c r="S1474" s="72"/>
      <c r="T1474" s="73"/>
      <c r="U1474" s="69"/>
      <c r="V1474" s="69"/>
      <c r="W1474" s="69"/>
      <c r="X1474" s="139"/>
      <c r="Y1474" s="121"/>
      <c r="Z1474" s="143" t="str">
        <f>IFERROR(VLOOKUP('Care Companion Tracker'!$G1474,'Patient Discharge Report'!$B$11:$E$1048576,3,FALSE),"")</f>
        <v/>
      </c>
      <c r="AA1474" s="94" t="str">
        <f>IFERROR(VLOOKUP('Care Companion Tracker'!$G1474,'Patient Discharge Report'!$B$11:$E$1048576,4,FALSE),"")</f>
        <v/>
      </c>
      <c r="AB1474" s="182">
        <f>ROUND(IF('Care Companion Tracker'!$Z1474="",0,('Care Companion Tracker'!$Z1474-'Care Companion Tracker'!$F1474)),0)</f>
        <v>0</v>
      </c>
      <c r="AC1474" s="72"/>
      <c r="AD1474" s="95"/>
    </row>
    <row r="1475" spans="2:30">
      <c r="B1475" s="67">
        <f t="shared" si="44"/>
        <v>1460</v>
      </c>
      <c r="C1475" s="68" t="str">
        <f t="shared" si="45"/>
        <v>Hyderabad</v>
      </c>
      <c r="D1475" s="93" t="str">
        <f>IF(AND('Care Companion Tracker'!$U1475="", 'Care Companion Tracker'!$Z1475=""),"Class not attended", IF(AND('Care Companion Tracker'!$Z1475="",'Care Companion Tracker'!$U1475&lt;&gt;"",$K1475="Surgery",$W1475=""),"Practical Left", IF(AND('Care Companion Tracker'!$Z1475="",'Care Companion Tracker'!$U1475&lt;&gt;"",'Care Companion Tracker'!$K1475="Surgery",'Care Companion Tracker'!$Y1475=""),"Evaluation left",IF(OR(AND('Care Companion Tracker'!$Z1475&lt;&gt;"",'Care Companion Tracker'!$K1475="Surgery",'Care Companion Tracker'!$U1475&lt;&gt;"",'Care Companion Tracker'!$W1475&lt;&gt;"",'Care Companion Tracker'!$Y1475&lt;&gt;""),AND('Care Companion Tracker'!$Z1475&lt;&gt;"",'Care Companion Tracker'!$K1475="Procedure",'Care Companion Tracker'!$U1475&lt;&gt;""),AND('Care Companion Tracker'!$Z1475&lt;&gt;"",'Care Companion Tracker'!$K1475="Observation",'Care Companion Tracker'!$U1475&lt;&gt;"")),"Discharged &amp; completed",IF(AND('Care Companion Tracker'!$Z1475&lt;&gt;"",'Care Companion Tracker'!$U1475&lt;&gt;"",'Care Companion Tracker'!$W1475=""),"Discharged but no practical", IF(AND('Care Companion Tracker'!$Z1475&lt;&gt;"",'Care Companion Tracker'!$U1475&lt;&gt;"",'Care Companion Tracker'!$K1475="Surgery",'Care Companion Tracker'!$Y1475=""),"Discharged but no evaluation",IF(AND('Care Companion Tracker'!$Z1475&lt;&gt;"",'Care Companion Tracker'!$U1475=""),"Discharged but no class","Completed but not discharged")))))))</f>
        <v>Class not attended</v>
      </c>
      <c r="E1475" s="127" t="str">
        <f>IF(Table4[[#This Row],[DOA (DD/MM/YY)]]="","",TEXT(Table4[[#This Row],[DOA (DD/MM/YY)]],"mmm-yy"))</f>
        <v/>
      </c>
      <c r="F1475" s="150" t="str">
        <f>IF('Patient Admission Report'!H1470="","",'Patient Admission Report'!H1470)</f>
        <v/>
      </c>
      <c r="G1475" s="77" t="str">
        <f>IFERROR(IF('Patient Admission Report'!B1470="","",'Patient Admission Report'!B1470),"")</f>
        <v/>
      </c>
      <c r="H1475" s="68" t="str">
        <f>IFERROR(IF('Patient Admission Report'!C1470="","",'Patient Admission Report'!C1470),"")</f>
        <v/>
      </c>
      <c r="I1475" s="77" t="str">
        <f>IFERROR(IF('Patient Admission Report'!D1470="","",'Patient Admission Report'!D1470),"")</f>
        <v/>
      </c>
      <c r="J1475" s="68" t="str">
        <f>IFERROR(IF('Patient Admission Report'!E1470="","",'Patient Admission Report'!E1470),"")</f>
        <v/>
      </c>
      <c r="K1475" s="68" t="str">
        <f>IFERROR(IF('Patient Admission Report'!F1470="","",'Patient Admission Report'!F1470),"")</f>
        <v/>
      </c>
      <c r="L1475" s="68" t="str">
        <f>IFERROR(IF('Patient Admission Report'!G1470="","",'Patient Admission Report'!G1470),"")</f>
        <v/>
      </c>
      <c r="M1475" s="68" t="str">
        <f>IFERROR(IF('Patient Admission Report'!I1470="","",'Patient Admission Report'!I1470),"")</f>
        <v/>
      </c>
      <c r="N1475" s="124"/>
      <c r="O1475" s="72"/>
      <c r="P1475" s="72"/>
      <c r="Q1475" s="73"/>
      <c r="R1475" s="72"/>
      <c r="S1475" s="72"/>
      <c r="T1475" s="73"/>
      <c r="U1475" s="69"/>
      <c r="V1475" s="69"/>
      <c r="W1475" s="69"/>
      <c r="X1475" s="139"/>
      <c r="Y1475" s="121"/>
      <c r="Z1475" s="143" t="str">
        <f>IFERROR(VLOOKUP('Care Companion Tracker'!$G1475,'Patient Discharge Report'!$B$11:$E$1048576,3,FALSE),"")</f>
        <v/>
      </c>
      <c r="AA1475" s="94" t="str">
        <f>IFERROR(VLOOKUP('Care Companion Tracker'!$G1475,'Patient Discharge Report'!$B$11:$E$1048576,4,FALSE),"")</f>
        <v/>
      </c>
      <c r="AB1475" s="182">
        <f>ROUND(IF('Care Companion Tracker'!$Z1475="",0,('Care Companion Tracker'!$Z1475-'Care Companion Tracker'!$F1475)),0)</f>
        <v>0</v>
      </c>
      <c r="AC1475" s="72"/>
      <c r="AD1475" s="95"/>
    </row>
    <row r="1476" spans="2:30">
      <c r="B1476" s="67">
        <f t="shared" si="44"/>
        <v>1461</v>
      </c>
      <c r="C1476" s="68" t="str">
        <f t="shared" si="45"/>
        <v>Hyderabad</v>
      </c>
      <c r="D1476" s="93" t="str">
        <f>IF(AND('Care Companion Tracker'!$U1476="", 'Care Companion Tracker'!$Z1476=""),"Class not attended", IF(AND('Care Companion Tracker'!$Z1476="",'Care Companion Tracker'!$U1476&lt;&gt;"",$K1476="Surgery",$W1476=""),"Practical Left", IF(AND('Care Companion Tracker'!$Z1476="",'Care Companion Tracker'!$U1476&lt;&gt;"",'Care Companion Tracker'!$K1476="Surgery",'Care Companion Tracker'!$Y1476=""),"Evaluation left",IF(OR(AND('Care Companion Tracker'!$Z1476&lt;&gt;"",'Care Companion Tracker'!$K1476="Surgery",'Care Companion Tracker'!$U1476&lt;&gt;"",'Care Companion Tracker'!$W1476&lt;&gt;"",'Care Companion Tracker'!$Y1476&lt;&gt;""),AND('Care Companion Tracker'!$Z1476&lt;&gt;"",'Care Companion Tracker'!$K1476="Procedure",'Care Companion Tracker'!$U1476&lt;&gt;""),AND('Care Companion Tracker'!$Z1476&lt;&gt;"",'Care Companion Tracker'!$K1476="Observation",'Care Companion Tracker'!$U1476&lt;&gt;"")),"Discharged &amp; completed",IF(AND('Care Companion Tracker'!$Z1476&lt;&gt;"",'Care Companion Tracker'!$U1476&lt;&gt;"",'Care Companion Tracker'!$W1476=""),"Discharged but no practical", IF(AND('Care Companion Tracker'!$Z1476&lt;&gt;"",'Care Companion Tracker'!$U1476&lt;&gt;"",'Care Companion Tracker'!$K1476="Surgery",'Care Companion Tracker'!$Y1476=""),"Discharged but no evaluation",IF(AND('Care Companion Tracker'!$Z1476&lt;&gt;"",'Care Companion Tracker'!$U1476=""),"Discharged but no class","Completed but not discharged")))))))</f>
        <v>Class not attended</v>
      </c>
      <c r="E1476" s="127" t="str">
        <f>IF(Table4[[#This Row],[DOA (DD/MM/YY)]]="","",TEXT(Table4[[#This Row],[DOA (DD/MM/YY)]],"mmm-yy"))</f>
        <v/>
      </c>
      <c r="F1476" s="150" t="str">
        <f>IF('Patient Admission Report'!H1471="","",'Patient Admission Report'!H1471)</f>
        <v/>
      </c>
      <c r="G1476" s="77" t="str">
        <f>IFERROR(IF('Patient Admission Report'!B1471="","",'Patient Admission Report'!B1471),"")</f>
        <v/>
      </c>
      <c r="H1476" s="68" t="str">
        <f>IFERROR(IF('Patient Admission Report'!C1471="","",'Patient Admission Report'!C1471),"")</f>
        <v/>
      </c>
      <c r="I1476" s="77" t="str">
        <f>IFERROR(IF('Patient Admission Report'!D1471="","",'Patient Admission Report'!D1471),"")</f>
        <v/>
      </c>
      <c r="J1476" s="68" t="str">
        <f>IFERROR(IF('Patient Admission Report'!E1471="","",'Patient Admission Report'!E1471),"")</f>
        <v/>
      </c>
      <c r="K1476" s="68" t="str">
        <f>IFERROR(IF('Patient Admission Report'!F1471="","",'Patient Admission Report'!F1471),"")</f>
        <v/>
      </c>
      <c r="L1476" s="68" t="str">
        <f>IFERROR(IF('Patient Admission Report'!G1471="","",'Patient Admission Report'!G1471),"")</f>
        <v/>
      </c>
      <c r="M1476" s="68" t="str">
        <f>IFERROR(IF('Patient Admission Report'!I1471="","",'Patient Admission Report'!I1471),"")</f>
        <v/>
      </c>
      <c r="N1476" s="124"/>
      <c r="O1476" s="72"/>
      <c r="P1476" s="72"/>
      <c r="Q1476" s="73"/>
      <c r="R1476" s="72"/>
      <c r="S1476" s="72"/>
      <c r="T1476" s="73"/>
      <c r="U1476" s="69"/>
      <c r="V1476" s="69"/>
      <c r="W1476" s="69"/>
      <c r="X1476" s="139"/>
      <c r="Y1476" s="121"/>
      <c r="Z1476" s="143" t="str">
        <f>IFERROR(VLOOKUP('Care Companion Tracker'!$G1476,'Patient Discharge Report'!$B$11:$E$1048576,3,FALSE),"")</f>
        <v/>
      </c>
      <c r="AA1476" s="94" t="str">
        <f>IFERROR(VLOOKUP('Care Companion Tracker'!$G1476,'Patient Discharge Report'!$B$11:$E$1048576,4,FALSE),"")</f>
        <v/>
      </c>
      <c r="AB1476" s="182">
        <f>ROUND(IF('Care Companion Tracker'!$Z1476="",0,('Care Companion Tracker'!$Z1476-'Care Companion Tracker'!$F1476)),0)</f>
        <v>0</v>
      </c>
      <c r="AC1476" s="72"/>
      <c r="AD1476" s="95"/>
    </row>
    <row r="1477" spans="2:30">
      <c r="B1477" s="67">
        <f t="shared" si="44"/>
        <v>1462</v>
      </c>
      <c r="C1477" s="68" t="str">
        <f t="shared" si="45"/>
        <v>Hyderabad</v>
      </c>
      <c r="D1477" s="93" t="str">
        <f>IF(AND('Care Companion Tracker'!$U1477="", 'Care Companion Tracker'!$Z1477=""),"Class not attended", IF(AND('Care Companion Tracker'!$Z1477="",'Care Companion Tracker'!$U1477&lt;&gt;"",$K1477="Surgery",$W1477=""),"Practical Left", IF(AND('Care Companion Tracker'!$Z1477="",'Care Companion Tracker'!$U1477&lt;&gt;"",'Care Companion Tracker'!$K1477="Surgery",'Care Companion Tracker'!$Y1477=""),"Evaluation left",IF(OR(AND('Care Companion Tracker'!$Z1477&lt;&gt;"",'Care Companion Tracker'!$K1477="Surgery",'Care Companion Tracker'!$U1477&lt;&gt;"",'Care Companion Tracker'!$W1477&lt;&gt;"",'Care Companion Tracker'!$Y1477&lt;&gt;""),AND('Care Companion Tracker'!$Z1477&lt;&gt;"",'Care Companion Tracker'!$K1477="Procedure",'Care Companion Tracker'!$U1477&lt;&gt;""),AND('Care Companion Tracker'!$Z1477&lt;&gt;"",'Care Companion Tracker'!$K1477="Observation",'Care Companion Tracker'!$U1477&lt;&gt;"")),"Discharged &amp; completed",IF(AND('Care Companion Tracker'!$Z1477&lt;&gt;"",'Care Companion Tracker'!$U1477&lt;&gt;"",'Care Companion Tracker'!$W1477=""),"Discharged but no practical", IF(AND('Care Companion Tracker'!$Z1477&lt;&gt;"",'Care Companion Tracker'!$U1477&lt;&gt;"",'Care Companion Tracker'!$K1477="Surgery",'Care Companion Tracker'!$Y1477=""),"Discharged but no evaluation",IF(AND('Care Companion Tracker'!$Z1477&lt;&gt;"",'Care Companion Tracker'!$U1477=""),"Discharged but no class","Completed but not discharged")))))))</f>
        <v>Class not attended</v>
      </c>
      <c r="E1477" s="127" t="str">
        <f>IF(Table4[[#This Row],[DOA (DD/MM/YY)]]="","",TEXT(Table4[[#This Row],[DOA (DD/MM/YY)]],"mmm-yy"))</f>
        <v/>
      </c>
      <c r="F1477" s="150" t="str">
        <f>IF('Patient Admission Report'!H1472="","",'Patient Admission Report'!H1472)</f>
        <v/>
      </c>
      <c r="G1477" s="77" t="str">
        <f>IFERROR(IF('Patient Admission Report'!B1472="","",'Patient Admission Report'!B1472),"")</f>
        <v/>
      </c>
      <c r="H1477" s="68" t="str">
        <f>IFERROR(IF('Patient Admission Report'!C1472="","",'Patient Admission Report'!C1472),"")</f>
        <v/>
      </c>
      <c r="I1477" s="77" t="str">
        <f>IFERROR(IF('Patient Admission Report'!D1472="","",'Patient Admission Report'!D1472),"")</f>
        <v/>
      </c>
      <c r="J1477" s="68" t="str">
        <f>IFERROR(IF('Patient Admission Report'!E1472="","",'Patient Admission Report'!E1472),"")</f>
        <v/>
      </c>
      <c r="K1477" s="68" t="str">
        <f>IFERROR(IF('Patient Admission Report'!F1472="","",'Patient Admission Report'!F1472),"")</f>
        <v/>
      </c>
      <c r="L1477" s="68" t="str">
        <f>IFERROR(IF('Patient Admission Report'!G1472="","",'Patient Admission Report'!G1472),"")</f>
        <v/>
      </c>
      <c r="M1477" s="68" t="str">
        <f>IFERROR(IF('Patient Admission Report'!I1472="","",'Patient Admission Report'!I1472),"")</f>
        <v/>
      </c>
      <c r="N1477" s="124"/>
      <c r="O1477" s="72"/>
      <c r="P1477" s="72"/>
      <c r="Q1477" s="73"/>
      <c r="R1477" s="72"/>
      <c r="S1477" s="72"/>
      <c r="T1477" s="73"/>
      <c r="U1477" s="69"/>
      <c r="V1477" s="69"/>
      <c r="W1477" s="69"/>
      <c r="X1477" s="139"/>
      <c r="Y1477" s="121"/>
      <c r="Z1477" s="143" t="str">
        <f>IFERROR(VLOOKUP('Care Companion Tracker'!$G1477,'Patient Discharge Report'!$B$11:$E$1048576,3,FALSE),"")</f>
        <v/>
      </c>
      <c r="AA1477" s="94" t="str">
        <f>IFERROR(VLOOKUP('Care Companion Tracker'!$G1477,'Patient Discharge Report'!$B$11:$E$1048576,4,FALSE),"")</f>
        <v/>
      </c>
      <c r="AB1477" s="182">
        <f>ROUND(IF('Care Companion Tracker'!$Z1477="",0,('Care Companion Tracker'!$Z1477-'Care Companion Tracker'!$F1477)),0)</f>
        <v>0</v>
      </c>
      <c r="AC1477" s="72"/>
      <c r="AD1477" s="95"/>
    </row>
    <row r="1478" spans="2:30">
      <c r="B1478" s="67">
        <f t="shared" si="44"/>
        <v>1463</v>
      </c>
      <c r="C1478" s="68" t="str">
        <f t="shared" si="45"/>
        <v>Hyderabad</v>
      </c>
      <c r="D1478" s="93" t="str">
        <f>IF(AND('Care Companion Tracker'!$U1478="", 'Care Companion Tracker'!$Z1478=""),"Class not attended", IF(AND('Care Companion Tracker'!$Z1478="",'Care Companion Tracker'!$U1478&lt;&gt;"",$K1478="Surgery",$W1478=""),"Practical Left", IF(AND('Care Companion Tracker'!$Z1478="",'Care Companion Tracker'!$U1478&lt;&gt;"",'Care Companion Tracker'!$K1478="Surgery",'Care Companion Tracker'!$Y1478=""),"Evaluation left",IF(OR(AND('Care Companion Tracker'!$Z1478&lt;&gt;"",'Care Companion Tracker'!$K1478="Surgery",'Care Companion Tracker'!$U1478&lt;&gt;"",'Care Companion Tracker'!$W1478&lt;&gt;"",'Care Companion Tracker'!$Y1478&lt;&gt;""),AND('Care Companion Tracker'!$Z1478&lt;&gt;"",'Care Companion Tracker'!$K1478="Procedure",'Care Companion Tracker'!$U1478&lt;&gt;""),AND('Care Companion Tracker'!$Z1478&lt;&gt;"",'Care Companion Tracker'!$K1478="Observation",'Care Companion Tracker'!$U1478&lt;&gt;"")),"Discharged &amp; completed",IF(AND('Care Companion Tracker'!$Z1478&lt;&gt;"",'Care Companion Tracker'!$U1478&lt;&gt;"",'Care Companion Tracker'!$W1478=""),"Discharged but no practical", IF(AND('Care Companion Tracker'!$Z1478&lt;&gt;"",'Care Companion Tracker'!$U1478&lt;&gt;"",'Care Companion Tracker'!$K1478="Surgery",'Care Companion Tracker'!$Y1478=""),"Discharged but no evaluation",IF(AND('Care Companion Tracker'!$Z1478&lt;&gt;"",'Care Companion Tracker'!$U1478=""),"Discharged but no class","Completed but not discharged")))))))</f>
        <v>Class not attended</v>
      </c>
      <c r="E1478" s="127" t="str">
        <f>IF(Table4[[#This Row],[DOA (DD/MM/YY)]]="","",TEXT(Table4[[#This Row],[DOA (DD/MM/YY)]],"mmm-yy"))</f>
        <v/>
      </c>
      <c r="F1478" s="150" t="str">
        <f>IF('Patient Admission Report'!H1473="","",'Patient Admission Report'!H1473)</f>
        <v/>
      </c>
      <c r="G1478" s="77" t="str">
        <f>IFERROR(IF('Patient Admission Report'!B1473="","",'Patient Admission Report'!B1473),"")</f>
        <v/>
      </c>
      <c r="H1478" s="70" t="str">
        <f>IFERROR(IF('Patient Admission Report'!C1473="","",'Patient Admission Report'!C1473),"")</f>
        <v/>
      </c>
      <c r="I1478" s="77" t="str">
        <f>IFERROR(IF('Patient Admission Report'!D1473="","",'Patient Admission Report'!D1473),"")</f>
        <v/>
      </c>
      <c r="J1478" s="70" t="str">
        <f>IFERROR(IF('Patient Admission Report'!E1473="","",'Patient Admission Report'!E1473),"")</f>
        <v/>
      </c>
      <c r="K1478" s="70" t="str">
        <f>IFERROR(IF('Patient Admission Report'!F1473="","",'Patient Admission Report'!F1473),"")</f>
        <v/>
      </c>
      <c r="L1478" s="70" t="str">
        <f>IFERROR(IF('Patient Admission Report'!G1473="","",'Patient Admission Report'!G1473),"")</f>
        <v/>
      </c>
      <c r="M1478" s="70" t="str">
        <f>IFERROR(IF('Patient Admission Report'!I1473="","",'Patient Admission Report'!I1473),"")</f>
        <v/>
      </c>
      <c r="N1478" s="124"/>
      <c r="O1478" s="72"/>
      <c r="P1478" s="72"/>
      <c r="Q1478" s="73"/>
      <c r="R1478" s="72"/>
      <c r="S1478" s="72"/>
      <c r="T1478" s="73"/>
      <c r="U1478" s="69"/>
      <c r="V1478" s="69"/>
      <c r="W1478" s="69"/>
      <c r="X1478" s="139"/>
      <c r="Y1478" s="121"/>
      <c r="Z1478" s="143" t="str">
        <f>IFERROR(VLOOKUP('Care Companion Tracker'!$G1478,'Patient Discharge Report'!$B$11:$E$1048576,3,FALSE),"")</f>
        <v/>
      </c>
      <c r="AA1478" s="94" t="str">
        <f>IFERROR(VLOOKUP('Care Companion Tracker'!$G1478,'Patient Discharge Report'!$B$11:$E$1048576,4,FALSE),"")</f>
        <v/>
      </c>
      <c r="AB1478" s="182">
        <f>ROUND(IF('Care Companion Tracker'!$Z1478="",0,('Care Companion Tracker'!$Z1478-'Care Companion Tracker'!$F1478)),0)</f>
        <v>0</v>
      </c>
      <c r="AC1478" s="72"/>
      <c r="AD1478" s="95"/>
    </row>
    <row r="1479" spans="2:30">
      <c r="B1479" s="67">
        <f t="shared" si="44"/>
        <v>1464</v>
      </c>
      <c r="C1479" s="68" t="str">
        <f t="shared" si="45"/>
        <v>Hyderabad</v>
      </c>
      <c r="D1479" s="93" t="str">
        <f>IF(AND('Care Companion Tracker'!$U1479="", 'Care Companion Tracker'!$Z1479=""),"Class not attended", IF(AND('Care Companion Tracker'!$Z1479="",'Care Companion Tracker'!$U1479&lt;&gt;"",$K1479="Surgery",$W1479=""),"Practical Left", IF(AND('Care Companion Tracker'!$Z1479="",'Care Companion Tracker'!$U1479&lt;&gt;"",'Care Companion Tracker'!$K1479="Surgery",'Care Companion Tracker'!$Y1479=""),"Evaluation left",IF(OR(AND('Care Companion Tracker'!$Z1479&lt;&gt;"",'Care Companion Tracker'!$K1479="Surgery",'Care Companion Tracker'!$U1479&lt;&gt;"",'Care Companion Tracker'!$W1479&lt;&gt;"",'Care Companion Tracker'!$Y1479&lt;&gt;""),AND('Care Companion Tracker'!$Z1479&lt;&gt;"",'Care Companion Tracker'!$K1479="Procedure",'Care Companion Tracker'!$U1479&lt;&gt;""),AND('Care Companion Tracker'!$Z1479&lt;&gt;"",'Care Companion Tracker'!$K1479="Observation",'Care Companion Tracker'!$U1479&lt;&gt;"")),"Discharged &amp; completed",IF(AND('Care Companion Tracker'!$Z1479&lt;&gt;"",'Care Companion Tracker'!$U1479&lt;&gt;"",'Care Companion Tracker'!$W1479=""),"Discharged but no practical", IF(AND('Care Companion Tracker'!$Z1479&lt;&gt;"",'Care Companion Tracker'!$U1479&lt;&gt;"",'Care Companion Tracker'!$K1479="Surgery",'Care Companion Tracker'!$Y1479=""),"Discharged but no evaluation",IF(AND('Care Companion Tracker'!$Z1479&lt;&gt;"",'Care Companion Tracker'!$U1479=""),"Discharged but no class","Completed but not discharged")))))))</f>
        <v>Class not attended</v>
      </c>
      <c r="E1479" s="127" t="str">
        <f>IF(Table4[[#This Row],[DOA (DD/MM/YY)]]="","",TEXT(Table4[[#This Row],[DOA (DD/MM/YY)]],"mmm-yy"))</f>
        <v/>
      </c>
      <c r="F1479" s="150" t="str">
        <f>IF('Patient Admission Report'!H1474="","",'Patient Admission Report'!H1474)</f>
        <v/>
      </c>
      <c r="G1479" s="77" t="str">
        <f>IFERROR(IF('Patient Admission Report'!B1474="","",'Patient Admission Report'!B1474),"")</f>
        <v/>
      </c>
      <c r="H1479" s="68" t="str">
        <f>IFERROR(IF('Patient Admission Report'!C1474="","",'Patient Admission Report'!C1474),"")</f>
        <v/>
      </c>
      <c r="I1479" s="77" t="str">
        <f>IFERROR(IF('Patient Admission Report'!D1474="","",'Patient Admission Report'!D1474),"")</f>
        <v/>
      </c>
      <c r="J1479" s="68" t="str">
        <f>IFERROR(IF('Patient Admission Report'!E1474="","",'Patient Admission Report'!E1474),"")</f>
        <v/>
      </c>
      <c r="K1479" s="68" t="str">
        <f>IFERROR(IF('Patient Admission Report'!F1474="","",'Patient Admission Report'!F1474),"")</f>
        <v/>
      </c>
      <c r="L1479" s="68" t="str">
        <f>IFERROR(IF('Patient Admission Report'!G1474="","",'Patient Admission Report'!G1474),"")</f>
        <v/>
      </c>
      <c r="M1479" s="68" t="str">
        <f>IFERROR(IF('Patient Admission Report'!I1474="","",'Patient Admission Report'!I1474),"")</f>
        <v/>
      </c>
      <c r="N1479" s="124"/>
      <c r="O1479" s="72"/>
      <c r="P1479" s="72"/>
      <c r="Q1479" s="73"/>
      <c r="R1479" s="72"/>
      <c r="S1479" s="72"/>
      <c r="T1479" s="73"/>
      <c r="U1479" s="69"/>
      <c r="V1479" s="69"/>
      <c r="W1479" s="69"/>
      <c r="X1479" s="139"/>
      <c r="Y1479" s="121"/>
      <c r="Z1479" s="143" t="str">
        <f>IFERROR(VLOOKUP('Care Companion Tracker'!$G1479,'Patient Discharge Report'!$B$11:$E$1048576,3,FALSE),"")</f>
        <v/>
      </c>
      <c r="AA1479" s="94" t="str">
        <f>IFERROR(VLOOKUP('Care Companion Tracker'!$G1479,'Patient Discharge Report'!$B$11:$E$1048576,4,FALSE),"")</f>
        <v/>
      </c>
      <c r="AB1479" s="182">
        <f>ROUND(IF('Care Companion Tracker'!$Z1479="",0,('Care Companion Tracker'!$Z1479-'Care Companion Tracker'!$F1479)),0)</f>
        <v>0</v>
      </c>
      <c r="AC1479" s="72"/>
      <c r="AD1479" s="95"/>
    </row>
    <row r="1480" spans="2:30">
      <c r="B1480" s="67">
        <f t="shared" si="44"/>
        <v>1465</v>
      </c>
      <c r="C1480" s="68" t="str">
        <f t="shared" si="45"/>
        <v>Hyderabad</v>
      </c>
      <c r="D1480" s="93" t="str">
        <f>IF(AND('Care Companion Tracker'!$U1480="", 'Care Companion Tracker'!$Z1480=""),"Class not attended", IF(AND('Care Companion Tracker'!$Z1480="",'Care Companion Tracker'!$U1480&lt;&gt;"",$K1480="Surgery",$W1480=""),"Practical Left", IF(AND('Care Companion Tracker'!$Z1480="",'Care Companion Tracker'!$U1480&lt;&gt;"",'Care Companion Tracker'!$K1480="Surgery",'Care Companion Tracker'!$Y1480=""),"Evaluation left",IF(OR(AND('Care Companion Tracker'!$Z1480&lt;&gt;"",'Care Companion Tracker'!$K1480="Surgery",'Care Companion Tracker'!$U1480&lt;&gt;"",'Care Companion Tracker'!$W1480&lt;&gt;"",'Care Companion Tracker'!$Y1480&lt;&gt;""),AND('Care Companion Tracker'!$Z1480&lt;&gt;"",'Care Companion Tracker'!$K1480="Procedure",'Care Companion Tracker'!$U1480&lt;&gt;""),AND('Care Companion Tracker'!$Z1480&lt;&gt;"",'Care Companion Tracker'!$K1480="Observation",'Care Companion Tracker'!$U1480&lt;&gt;"")),"Discharged &amp; completed",IF(AND('Care Companion Tracker'!$Z1480&lt;&gt;"",'Care Companion Tracker'!$U1480&lt;&gt;"",'Care Companion Tracker'!$W1480=""),"Discharged but no practical", IF(AND('Care Companion Tracker'!$Z1480&lt;&gt;"",'Care Companion Tracker'!$U1480&lt;&gt;"",'Care Companion Tracker'!$K1480="Surgery",'Care Companion Tracker'!$Y1480=""),"Discharged but no evaluation",IF(AND('Care Companion Tracker'!$Z1480&lt;&gt;"",'Care Companion Tracker'!$U1480=""),"Discharged but no class","Completed but not discharged")))))))</f>
        <v>Class not attended</v>
      </c>
      <c r="E1480" s="127" t="str">
        <f>IF(Table4[[#This Row],[DOA (DD/MM/YY)]]="","",TEXT(Table4[[#This Row],[DOA (DD/MM/YY)]],"mmm-yy"))</f>
        <v/>
      </c>
      <c r="F1480" s="150" t="str">
        <f>IF('Patient Admission Report'!H1475="","",'Patient Admission Report'!H1475)</f>
        <v/>
      </c>
      <c r="G1480" s="77" t="str">
        <f>IFERROR(IF('Patient Admission Report'!B1475="","",'Patient Admission Report'!B1475),"")</f>
        <v/>
      </c>
      <c r="H1480" s="68" t="str">
        <f>IFERROR(IF('Patient Admission Report'!C1475="","",'Patient Admission Report'!C1475),"")</f>
        <v/>
      </c>
      <c r="I1480" s="77" t="str">
        <f>IFERROR(IF('Patient Admission Report'!D1475="","",'Patient Admission Report'!D1475),"")</f>
        <v/>
      </c>
      <c r="J1480" s="68" t="str">
        <f>IFERROR(IF('Patient Admission Report'!E1475="","",'Patient Admission Report'!E1475),"")</f>
        <v/>
      </c>
      <c r="K1480" s="68" t="str">
        <f>IFERROR(IF('Patient Admission Report'!F1475="","",'Patient Admission Report'!F1475),"")</f>
        <v/>
      </c>
      <c r="L1480" s="68" t="str">
        <f>IFERROR(IF('Patient Admission Report'!G1475="","",'Patient Admission Report'!G1475),"")</f>
        <v/>
      </c>
      <c r="M1480" s="68" t="str">
        <f>IFERROR(IF('Patient Admission Report'!I1475="","",'Patient Admission Report'!I1475),"")</f>
        <v/>
      </c>
      <c r="N1480" s="124"/>
      <c r="O1480" s="72"/>
      <c r="P1480" s="72"/>
      <c r="Q1480" s="73"/>
      <c r="R1480" s="72"/>
      <c r="S1480" s="72"/>
      <c r="T1480" s="73"/>
      <c r="U1480" s="69"/>
      <c r="V1480" s="69"/>
      <c r="W1480" s="69"/>
      <c r="X1480" s="139"/>
      <c r="Y1480" s="121"/>
      <c r="Z1480" s="143" t="str">
        <f>IFERROR(VLOOKUP('Care Companion Tracker'!$G1480,'Patient Discharge Report'!$B$11:$E$1048576,3,FALSE),"")</f>
        <v/>
      </c>
      <c r="AA1480" s="94" t="str">
        <f>IFERROR(VLOOKUP('Care Companion Tracker'!$G1480,'Patient Discharge Report'!$B$11:$E$1048576,4,FALSE),"")</f>
        <v/>
      </c>
      <c r="AB1480" s="182">
        <f>ROUND(IF('Care Companion Tracker'!$Z1480="",0,('Care Companion Tracker'!$Z1480-'Care Companion Tracker'!$F1480)),0)</f>
        <v>0</v>
      </c>
      <c r="AC1480" s="72"/>
      <c r="AD1480" s="95"/>
    </row>
    <row r="1481" spans="2:30">
      <c r="B1481" s="67">
        <f t="shared" si="44"/>
        <v>1466</v>
      </c>
      <c r="C1481" s="68" t="str">
        <f t="shared" si="45"/>
        <v>Hyderabad</v>
      </c>
      <c r="D1481" s="93" t="str">
        <f>IF(AND('Care Companion Tracker'!$U1481="", 'Care Companion Tracker'!$Z1481=""),"Class not attended", IF(AND('Care Companion Tracker'!$Z1481="",'Care Companion Tracker'!$U1481&lt;&gt;"",$K1481="Surgery",$W1481=""),"Practical Left", IF(AND('Care Companion Tracker'!$Z1481="",'Care Companion Tracker'!$U1481&lt;&gt;"",'Care Companion Tracker'!$K1481="Surgery",'Care Companion Tracker'!$Y1481=""),"Evaluation left",IF(OR(AND('Care Companion Tracker'!$Z1481&lt;&gt;"",'Care Companion Tracker'!$K1481="Surgery",'Care Companion Tracker'!$U1481&lt;&gt;"",'Care Companion Tracker'!$W1481&lt;&gt;"",'Care Companion Tracker'!$Y1481&lt;&gt;""),AND('Care Companion Tracker'!$Z1481&lt;&gt;"",'Care Companion Tracker'!$K1481="Procedure",'Care Companion Tracker'!$U1481&lt;&gt;""),AND('Care Companion Tracker'!$Z1481&lt;&gt;"",'Care Companion Tracker'!$K1481="Observation",'Care Companion Tracker'!$U1481&lt;&gt;"")),"Discharged &amp; completed",IF(AND('Care Companion Tracker'!$Z1481&lt;&gt;"",'Care Companion Tracker'!$U1481&lt;&gt;"",'Care Companion Tracker'!$W1481=""),"Discharged but no practical", IF(AND('Care Companion Tracker'!$Z1481&lt;&gt;"",'Care Companion Tracker'!$U1481&lt;&gt;"",'Care Companion Tracker'!$K1481="Surgery",'Care Companion Tracker'!$Y1481=""),"Discharged but no evaluation",IF(AND('Care Companion Tracker'!$Z1481&lt;&gt;"",'Care Companion Tracker'!$U1481=""),"Discharged but no class","Completed but not discharged")))))))</f>
        <v>Class not attended</v>
      </c>
      <c r="E1481" s="127" t="str">
        <f>IF(Table4[[#This Row],[DOA (DD/MM/YY)]]="","",TEXT(Table4[[#This Row],[DOA (DD/MM/YY)]],"mmm-yy"))</f>
        <v/>
      </c>
      <c r="F1481" s="150" t="str">
        <f>IF('Patient Admission Report'!H1476="","",'Patient Admission Report'!H1476)</f>
        <v/>
      </c>
      <c r="G1481" s="77" t="str">
        <f>IFERROR(IF('Patient Admission Report'!B1476="","",'Patient Admission Report'!B1476),"")</f>
        <v/>
      </c>
      <c r="H1481" s="68" t="str">
        <f>IFERROR(IF('Patient Admission Report'!C1476="","",'Patient Admission Report'!C1476),"")</f>
        <v/>
      </c>
      <c r="I1481" s="77" t="str">
        <f>IFERROR(IF('Patient Admission Report'!D1476="","",'Patient Admission Report'!D1476),"")</f>
        <v/>
      </c>
      <c r="J1481" s="68" t="str">
        <f>IFERROR(IF('Patient Admission Report'!E1476="","",'Patient Admission Report'!E1476),"")</f>
        <v/>
      </c>
      <c r="K1481" s="68" t="str">
        <f>IFERROR(IF('Patient Admission Report'!F1476="","",'Patient Admission Report'!F1476),"")</f>
        <v/>
      </c>
      <c r="L1481" s="68" t="str">
        <f>IFERROR(IF('Patient Admission Report'!G1476="","",'Patient Admission Report'!G1476),"")</f>
        <v/>
      </c>
      <c r="M1481" s="68" t="str">
        <f>IFERROR(IF('Patient Admission Report'!I1476="","",'Patient Admission Report'!I1476),"")</f>
        <v/>
      </c>
      <c r="N1481" s="124"/>
      <c r="O1481" s="72"/>
      <c r="P1481" s="72"/>
      <c r="Q1481" s="73"/>
      <c r="R1481" s="72"/>
      <c r="S1481" s="72"/>
      <c r="T1481" s="73"/>
      <c r="U1481" s="69"/>
      <c r="V1481" s="69"/>
      <c r="W1481" s="69"/>
      <c r="X1481" s="139"/>
      <c r="Y1481" s="121"/>
      <c r="Z1481" s="143" t="str">
        <f>IFERROR(VLOOKUP('Care Companion Tracker'!$G1481,'Patient Discharge Report'!$B$11:$E$1048576,3,FALSE),"")</f>
        <v/>
      </c>
      <c r="AA1481" s="94" t="str">
        <f>IFERROR(VLOOKUP('Care Companion Tracker'!$G1481,'Patient Discharge Report'!$B$11:$E$1048576,4,FALSE),"")</f>
        <v/>
      </c>
      <c r="AB1481" s="182">
        <f>ROUND(IF('Care Companion Tracker'!$Z1481="",0,('Care Companion Tracker'!$Z1481-'Care Companion Tracker'!$F1481)),0)</f>
        <v>0</v>
      </c>
      <c r="AC1481" s="72"/>
      <c r="AD1481" s="95"/>
    </row>
    <row r="1482" spans="2:30">
      <c r="B1482" s="67">
        <f t="shared" si="44"/>
        <v>1467</v>
      </c>
      <c r="C1482" s="68" t="str">
        <f t="shared" si="45"/>
        <v>Hyderabad</v>
      </c>
      <c r="D1482" s="93" t="str">
        <f>IF(AND('Care Companion Tracker'!$U1482="", 'Care Companion Tracker'!$Z1482=""),"Class not attended", IF(AND('Care Companion Tracker'!$Z1482="",'Care Companion Tracker'!$U1482&lt;&gt;"",$K1482="Surgery",$W1482=""),"Practical Left", IF(AND('Care Companion Tracker'!$Z1482="",'Care Companion Tracker'!$U1482&lt;&gt;"",'Care Companion Tracker'!$K1482="Surgery",'Care Companion Tracker'!$Y1482=""),"Evaluation left",IF(OR(AND('Care Companion Tracker'!$Z1482&lt;&gt;"",'Care Companion Tracker'!$K1482="Surgery",'Care Companion Tracker'!$U1482&lt;&gt;"",'Care Companion Tracker'!$W1482&lt;&gt;"",'Care Companion Tracker'!$Y1482&lt;&gt;""),AND('Care Companion Tracker'!$Z1482&lt;&gt;"",'Care Companion Tracker'!$K1482="Procedure",'Care Companion Tracker'!$U1482&lt;&gt;""),AND('Care Companion Tracker'!$Z1482&lt;&gt;"",'Care Companion Tracker'!$K1482="Observation",'Care Companion Tracker'!$U1482&lt;&gt;"")),"Discharged &amp; completed",IF(AND('Care Companion Tracker'!$Z1482&lt;&gt;"",'Care Companion Tracker'!$U1482&lt;&gt;"",'Care Companion Tracker'!$W1482=""),"Discharged but no practical", IF(AND('Care Companion Tracker'!$Z1482&lt;&gt;"",'Care Companion Tracker'!$U1482&lt;&gt;"",'Care Companion Tracker'!$K1482="Surgery",'Care Companion Tracker'!$Y1482=""),"Discharged but no evaluation",IF(AND('Care Companion Tracker'!$Z1482&lt;&gt;"",'Care Companion Tracker'!$U1482=""),"Discharged but no class","Completed but not discharged")))))))</f>
        <v>Class not attended</v>
      </c>
      <c r="E1482" s="127" t="str">
        <f>IF(Table4[[#This Row],[DOA (DD/MM/YY)]]="","",TEXT(Table4[[#This Row],[DOA (DD/MM/YY)]],"mmm-yy"))</f>
        <v/>
      </c>
      <c r="F1482" s="150" t="str">
        <f>IF('Patient Admission Report'!H1477="","",'Patient Admission Report'!H1477)</f>
        <v/>
      </c>
      <c r="G1482" s="77" t="str">
        <f>IFERROR(IF('Patient Admission Report'!B1477="","",'Patient Admission Report'!B1477),"")</f>
        <v/>
      </c>
      <c r="H1482" s="68" t="str">
        <f>IFERROR(IF('Patient Admission Report'!C1477="","",'Patient Admission Report'!C1477),"")</f>
        <v/>
      </c>
      <c r="I1482" s="77" t="str">
        <f>IFERROR(IF('Patient Admission Report'!D1477="","",'Patient Admission Report'!D1477),"")</f>
        <v/>
      </c>
      <c r="J1482" s="68" t="str">
        <f>IFERROR(IF('Patient Admission Report'!E1477="","",'Patient Admission Report'!E1477),"")</f>
        <v/>
      </c>
      <c r="K1482" s="68" t="str">
        <f>IFERROR(IF('Patient Admission Report'!F1477="","",'Patient Admission Report'!F1477),"")</f>
        <v/>
      </c>
      <c r="L1482" s="68" t="str">
        <f>IFERROR(IF('Patient Admission Report'!G1477="","",'Patient Admission Report'!G1477),"")</f>
        <v/>
      </c>
      <c r="M1482" s="68" t="str">
        <f>IFERROR(IF('Patient Admission Report'!I1477="","",'Patient Admission Report'!I1477),"")</f>
        <v/>
      </c>
      <c r="N1482" s="124"/>
      <c r="O1482" s="72"/>
      <c r="P1482" s="72"/>
      <c r="Q1482" s="73"/>
      <c r="R1482" s="72"/>
      <c r="S1482" s="72"/>
      <c r="T1482" s="73"/>
      <c r="U1482" s="69"/>
      <c r="V1482" s="69"/>
      <c r="W1482" s="69"/>
      <c r="X1482" s="139"/>
      <c r="Y1482" s="121"/>
      <c r="Z1482" s="143" t="str">
        <f>IFERROR(VLOOKUP('Care Companion Tracker'!$G1482,'Patient Discharge Report'!$B$11:$E$1048576,3,FALSE),"")</f>
        <v/>
      </c>
      <c r="AA1482" s="94" t="str">
        <f>IFERROR(VLOOKUP('Care Companion Tracker'!$G1482,'Patient Discharge Report'!$B$11:$E$1048576,4,FALSE),"")</f>
        <v/>
      </c>
      <c r="AB1482" s="182">
        <f>ROUND(IF('Care Companion Tracker'!$Z1482="",0,('Care Companion Tracker'!$Z1482-'Care Companion Tracker'!$F1482)),0)</f>
        <v>0</v>
      </c>
      <c r="AC1482" s="72"/>
      <c r="AD1482" s="95"/>
    </row>
    <row r="1483" spans="2:30">
      <c r="B1483" s="67">
        <f t="shared" si="44"/>
        <v>1468</v>
      </c>
      <c r="C1483" s="68" t="str">
        <f t="shared" si="45"/>
        <v>Hyderabad</v>
      </c>
      <c r="D1483" s="93" t="str">
        <f>IF(AND('Care Companion Tracker'!$U1483="", 'Care Companion Tracker'!$Z1483=""),"Class not attended", IF(AND('Care Companion Tracker'!$Z1483="",'Care Companion Tracker'!$U1483&lt;&gt;"",$K1483="Surgery",$W1483=""),"Practical Left", IF(AND('Care Companion Tracker'!$Z1483="",'Care Companion Tracker'!$U1483&lt;&gt;"",'Care Companion Tracker'!$K1483="Surgery",'Care Companion Tracker'!$Y1483=""),"Evaluation left",IF(OR(AND('Care Companion Tracker'!$Z1483&lt;&gt;"",'Care Companion Tracker'!$K1483="Surgery",'Care Companion Tracker'!$U1483&lt;&gt;"",'Care Companion Tracker'!$W1483&lt;&gt;"",'Care Companion Tracker'!$Y1483&lt;&gt;""),AND('Care Companion Tracker'!$Z1483&lt;&gt;"",'Care Companion Tracker'!$K1483="Procedure",'Care Companion Tracker'!$U1483&lt;&gt;""),AND('Care Companion Tracker'!$Z1483&lt;&gt;"",'Care Companion Tracker'!$K1483="Observation",'Care Companion Tracker'!$U1483&lt;&gt;"")),"Discharged &amp; completed",IF(AND('Care Companion Tracker'!$Z1483&lt;&gt;"",'Care Companion Tracker'!$U1483&lt;&gt;"",'Care Companion Tracker'!$W1483=""),"Discharged but no practical", IF(AND('Care Companion Tracker'!$Z1483&lt;&gt;"",'Care Companion Tracker'!$U1483&lt;&gt;"",'Care Companion Tracker'!$K1483="Surgery",'Care Companion Tracker'!$Y1483=""),"Discharged but no evaluation",IF(AND('Care Companion Tracker'!$Z1483&lt;&gt;"",'Care Companion Tracker'!$U1483=""),"Discharged but no class","Completed but not discharged")))))))</f>
        <v>Class not attended</v>
      </c>
      <c r="E1483" s="127" t="str">
        <f>IF(Table4[[#This Row],[DOA (DD/MM/YY)]]="","",TEXT(Table4[[#This Row],[DOA (DD/MM/YY)]],"mmm-yy"))</f>
        <v/>
      </c>
      <c r="F1483" s="150" t="str">
        <f>IF('Patient Admission Report'!H1478="","",'Patient Admission Report'!H1478)</f>
        <v/>
      </c>
      <c r="G1483" s="77" t="str">
        <f>IFERROR(IF('Patient Admission Report'!B1478="","",'Patient Admission Report'!B1478),"")</f>
        <v/>
      </c>
      <c r="H1483" s="68" t="str">
        <f>IFERROR(IF('Patient Admission Report'!C1478="","",'Patient Admission Report'!C1478),"")</f>
        <v/>
      </c>
      <c r="I1483" s="77" t="str">
        <f>IFERROR(IF('Patient Admission Report'!D1478="","",'Patient Admission Report'!D1478),"")</f>
        <v/>
      </c>
      <c r="J1483" s="68" t="str">
        <f>IFERROR(IF('Patient Admission Report'!E1478="","",'Patient Admission Report'!E1478),"")</f>
        <v/>
      </c>
      <c r="K1483" s="68" t="str">
        <f>IFERROR(IF('Patient Admission Report'!F1478="","",'Patient Admission Report'!F1478),"")</f>
        <v/>
      </c>
      <c r="L1483" s="68" t="str">
        <f>IFERROR(IF('Patient Admission Report'!G1478="","",'Patient Admission Report'!G1478),"")</f>
        <v/>
      </c>
      <c r="M1483" s="68" t="str">
        <f>IFERROR(IF('Patient Admission Report'!I1478="","",'Patient Admission Report'!I1478),"")</f>
        <v/>
      </c>
      <c r="N1483" s="124"/>
      <c r="O1483" s="72"/>
      <c r="P1483" s="72"/>
      <c r="Q1483" s="73"/>
      <c r="R1483" s="72"/>
      <c r="S1483" s="72"/>
      <c r="T1483" s="73"/>
      <c r="U1483" s="69"/>
      <c r="V1483" s="69"/>
      <c r="W1483" s="69"/>
      <c r="X1483" s="139"/>
      <c r="Y1483" s="121"/>
      <c r="Z1483" s="143" t="str">
        <f>IFERROR(VLOOKUP('Care Companion Tracker'!$G1483,'Patient Discharge Report'!$B$11:$E$1048576,3,FALSE),"")</f>
        <v/>
      </c>
      <c r="AA1483" s="94" t="str">
        <f>IFERROR(VLOOKUP('Care Companion Tracker'!$G1483,'Patient Discharge Report'!$B$11:$E$1048576,4,FALSE),"")</f>
        <v/>
      </c>
      <c r="AB1483" s="182">
        <f>ROUND(IF('Care Companion Tracker'!$Z1483="",0,('Care Companion Tracker'!$Z1483-'Care Companion Tracker'!$F1483)),0)</f>
        <v>0</v>
      </c>
      <c r="AC1483" s="72"/>
      <c r="AD1483" s="95"/>
    </row>
    <row r="1484" spans="2:30">
      <c r="B1484" s="67">
        <f t="shared" si="44"/>
        <v>1469</v>
      </c>
      <c r="C1484" s="68" t="str">
        <f t="shared" si="45"/>
        <v>Hyderabad</v>
      </c>
      <c r="D1484" s="93" t="str">
        <f>IF(AND('Care Companion Tracker'!$U1484="", 'Care Companion Tracker'!$Z1484=""),"Class not attended", IF(AND('Care Companion Tracker'!$Z1484="",'Care Companion Tracker'!$U1484&lt;&gt;"",$K1484="Surgery",$W1484=""),"Practical Left", IF(AND('Care Companion Tracker'!$Z1484="",'Care Companion Tracker'!$U1484&lt;&gt;"",'Care Companion Tracker'!$K1484="Surgery",'Care Companion Tracker'!$Y1484=""),"Evaluation left",IF(OR(AND('Care Companion Tracker'!$Z1484&lt;&gt;"",'Care Companion Tracker'!$K1484="Surgery",'Care Companion Tracker'!$U1484&lt;&gt;"",'Care Companion Tracker'!$W1484&lt;&gt;"",'Care Companion Tracker'!$Y1484&lt;&gt;""),AND('Care Companion Tracker'!$Z1484&lt;&gt;"",'Care Companion Tracker'!$K1484="Procedure",'Care Companion Tracker'!$U1484&lt;&gt;""),AND('Care Companion Tracker'!$Z1484&lt;&gt;"",'Care Companion Tracker'!$K1484="Observation",'Care Companion Tracker'!$U1484&lt;&gt;"")),"Discharged &amp; completed",IF(AND('Care Companion Tracker'!$Z1484&lt;&gt;"",'Care Companion Tracker'!$U1484&lt;&gt;"",'Care Companion Tracker'!$W1484=""),"Discharged but no practical", IF(AND('Care Companion Tracker'!$Z1484&lt;&gt;"",'Care Companion Tracker'!$U1484&lt;&gt;"",'Care Companion Tracker'!$K1484="Surgery",'Care Companion Tracker'!$Y1484=""),"Discharged but no evaluation",IF(AND('Care Companion Tracker'!$Z1484&lt;&gt;"",'Care Companion Tracker'!$U1484=""),"Discharged but no class","Completed but not discharged")))))))</f>
        <v>Class not attended</v>
      </c>
      <c r="E1484" s="127" t="str">
        <f>IF(Table4[[#This Row],[DOA (DD/MM/YY)]]="","",TEXT(Table4[[#This Row],[DOA (DD/MM/YY)]],"mmm-yy"))</f>
        <v/>
      </c>
      <c r="F1484" s="150" t="str">
        <f>IF('Patient Admission Report'!H1479="","",'Patient Admission Report'!H1479)</f>
        <v/>
      </c>
      <c r="G1484" s="77" t="str">
        <f>IFERROR(IF('Patient Admission Report'!B1479="","",'Patient Admission Report'!B1479),"")</f>
        <v/>
      </c>
      <c r="H1484" s="70" t="str">
        <f>IFERROR(IF('Patient Admission Report'!C1479="","",'Patient Admission Report'!C1479),"")</f>
        <v/>
      </c>
      <c r="I1484" s="77" t="str">
        <f>IFERROR(IF('Patient Admission Report'!D1479="","",'Patient Admission Report'!D1479),"")</f>
        <v/>
      </c>
      <c r="J1484" s="70" t="str">
        <f>IFERROR(IF('Patient Admission Report'!E1479="","",'Patient Admission Report'!E1479),"")</f>
        <v/>
      </c>
      <c r="K1484" s="70" t="str">
        <f>IFERROR(IF('Patient Admission Report'!F1479="","",'Patient Admission Report'!F1479),"")</f>
        <v/>
      </c>
      <c r="L1484" s="70" t="str">
        <f>IFERROR(IF('Patient Admission Report'!G1479="","",'Patient Admission Report'!G1479),"")</f>
        <v/>
      </c>
      <c r="M1484" s="70" t="str">
        <f>IFERROR(IF('Patient Admission Report'!I1479="","",'Patient Admission Report'!I1479),"")</f>
        <v/>
      </c>
      <c r="N1484" s="124"/>
      <c r="O1484" s="72"/>
      <c r="P1484" s="72"/>
      <c r="Q1484" s="73"/>
      <c r="R1484" s="72"/>
      <c r="S1484" s="72"/>
      <c r="T1484" s="73"/>
      <c r="U1484" s="69"/>
      <c r="V1484" s="69"/>
      <c r="W1484" s="69"/>
      <c r="X1484" s="139"/>
      <c r="Y1484" s="121"/>
      <c r="Z1484" s="143" t="str">
        <f>IFERROR(VLOOKUP('Care Companion Tracker'!$G1484,'Patient Discharge Report'!$B$11:$E$1048576,3,FALSE),"")</f>
        <v/>
      </c>
      <c r="AA1484" s="94" t="str">
        <f>IFERROR(VLOOKUP('Care Companion Tracker'!$G1484,'Patient Discharge Report'!$B$11:$E$1048576,4,FALSE),"")</f>
        <v/>
      </c>
      <c r="AB1484" s="182">
        <f>ROUND(IF('Care Companion Tracker'!$Z1484="",0,('Care Companion Tracker'!$Z1484-'Care Companion Tracker'!$F1484)),0)</f>
        <v>0</v>
      </c>
      <c r="AC1484" s="72"/>
      <c r="AD1484" s="95"/>
    </row>
    <row r="1485" spans="2:30">
      <c r="B1485" s="67">
        <f t="shared" si="44"/>
        <v>1470</v>
      </c>
      <c r="C1485" s="68" t="str">
        <f t="shared" si="45"/>
        <v>Hyderabad</v>
      </c>
      <c r="D1485" s="93" t="str">
        <f>IF(AND('Care Companion Tracker'!$U1485="", 'Care Companion Tracker'!$Z1485=""),"Class not attended", IF(AND('Care Companion Tracker'!$Z1485="",'Care Companion Tracker'!$U1485&lt;&gt;"",$K1485="Surgery",$W1485=""),"Practical Left", IF(AND('Care Companion Tracker'!$Z1485="",'Care Companion Tracker'!$U1485&lt;&gt;"",'Care Companion Tracker'!$K1485="Surgery",'Care Companion Tracker'!$Y1485=""),"Evaluation left",IF(OR(AND('Care Companion Tracker'!$Z1485&lt;&gt;"",'Care Companion Tracker'!$K1485="Surgery",'Care Companion Tracker'!$U1485&lt;&gt;"",'Care Companion Tracker'!$W1485&lt;&gt;"",'Care Companion Tracker'!$Y1485&lt;&gt;""),AND('Care Companion Tracker'!$Z1485&lt;&gt;"",'Care Companion Tracker'!$K1485="Procedure",'Care Companion Tracker'!$U1485&lt;&gt;""),AND('Care Companion Tracker'!$Z1485&lt;&gt;"",'Care Companion Tracker'!$K1485="Observation",'Care Companion Tracker'!$U1485&lt;&gt;"")),"Discharged &amp; completed",IF(AND('Care Companion Tracker'!$Z1485&lt;&gt;"",'Care Companion Tracker'!$U1485&lt;&gt;"",'Care Companion Tracker'!$W1485=""),"Discharged but no practical", IF(AND('Care Companion Tracker'!$Z1485&lt;&gt;"",'Care Companion Tracker'!$U1485&lt;&gt;"",'Care Companion Tracker'!$K1485="Surgery",'Care Companion Tracker'!$Y1485=""),"Discharged but no evaluation",IF(AND('Care Companion Tracker'!$Z1485&lt;&gt;"",'Care Companion Tracker'!$U1485=""),"Discharged but no class","Completed but not discharged")))))))</f>
        <v>Class not attended</v>
      </c>
      <c r="E1485" s="127" t="str">
        <f>IF(Table4[[#This Row],[DOA (DD/MM/YY)]]="","",TEXT(Table4[[#This Row],[DOA (DD/MM/YY)]],"mmm-yy"))</f>
        <v/>
      </c>
      <c r="F1485" s="150" t="str">
        <f>IF('Patient Admission Report'!H1480="","",'Patient Admission Report'!H1480)</f>
        <v/>
      </c>
      <c r="G1485" s="77" t="str">
        <f>IFERROR(IF('Patient Admission Report'!B1480="","",'Patient Admission Report'!B1480),"")</f>
        <v/>
      </c>
      <c r="H1485" s="68" t="str">
        <f>IFERROR(IF('Patient Admission Report'!C1480="","",'Patient Admission Report'!C1480),"")</f>
        <v/>
      </c>
      <c r="I1485" s="77" t="str">
        <f>IFERROR(IF('Patient Admission Report'!D1480="","",'Patient Admission Report'!D1480),"")</f>
        <v/>
      </c>
      <c r="J1485" s="68" t="str">
        <f>IFERROR(IF('Patient Admission Report'!E1480="","",'Patient Admission Report'!E1480),"")</f>
        <v/>
      </c>
      <c r="K1485" s="68" t="str">
        <f>IFERROR(IF('Patient Admission Report'!F1480="","",'Patient Admission Report'!F1480),"")</f>
        <v/>
      </c>
      <c r="L1485" s="68" t="str">
        <f>IFERROR(IF('Patient Admission Report'!G1480="","",'Patient Admission Report'!G1480),"")</f>
        <v/>
      </c>
      <c r="M1485" s="68" t="str">
        <f>IFERROR(IF('Patient Admission Report'!I1480="","",'Patient Admission Report'!I1480),"")</f>
        <v/>
      </c>
      <c r="N1485" s="124"/>
      <c r="O1485" s="72"/>
      <c r="P1485" s="72"/>
      <c r="Q1485" s="73"/>
      <c r="R1485" s="72"/>
      <c r="S1485" s="72"/>
      <c r="T1485" s="73"/>
      <c r="U1485" s="69"/>
      <c r="V1485" s="69"/>
      <c r="W1485" s="69"/>
      <c r="X1485" s="139"/>
      <c r="Y1485" s="121"/>
      <c r="Z1485" s="143" t="str">
        <f>IFERROR(VLOOKUP('Care Companion Tracker'!$G1485,'Patient Discharge Report'!$B$11:$E$1048576,3,FALSE),"")</f>
        <v/>
      </c>
      <c r="AA1485" s="94" t="str">
        <f>IFERROR(VLOOKUP('Care Companion Tracker'!$G1485,'Patient Discharge Report'!$B$11:$E$1048576,4,FALSE),"")</f>
        <v/>
      </c>
      <c r="AB1485" s="182">
        <f>ROUND(IF('Care Companion Tracker'!$Z1485="",0,('Care Companion Tracker'!$Z1485-'Care Companion Tracker'!$F1485)),0)</f>
        <v>0</v>
      </c>
      <c r="AC1485" s="72"/>
      <c r="AD1485" s="95"/>
    </row>
    <row r="1486" spans="2:30">
      <c r="B1486" s="67">
        <f t="shared" si="44"/>
        <v>1471</v>
      </c>
      <c r="C1486" s="68" t="str">
        <f t="shared" si="45"/>
        <v>Hyderabad</v>
      </c>
      <c r="D1486" s="93" t="str">
        <f>IF(AND('Care Companion Tracker'!$U1486="", 'Care Companion Tracker'!$Z1486=""),"Class not attended", IF(AND('Care Companion Tracker'!$Z1486="",'Care Companion Tracker'!$U1486&lt;&gt;"",$K1486="Surgery",$W1486=""),"Practical Left", IF(AND('Care Companion Tracker'!$Z1486="",'Care Companion Tracker'!$U1486&lt;&gt;"",'Care Companion Tracker'!$K1486="Surgery",'Care Companion Tracker'!$Y1486=""),"Evaluation left",IF(OR(AND('Care Companion Tracker'!$Z1486&lt;&gt;"",'Care Companion Tracker'!$K1486="Surgery",'Care Companion Tracker'!$U1486&lt;&gt;"",'Care Companion Tracker'!$W1486&lt;&gt;"",'Care Companion Tracker'!$Y1486&lt;&gt;""),AND('Care Companion Tracker'!$Z1486&lt;&gt;"",'Care Companion Tracker'!$K1486="Procedure",'Care Companion Tracker'!$U1486&lt;&gt;""),AND('Care Companion Tracker'!$Z1486&lt;&gt;"",'Care Companion Tracker'!$K1486="Observation",'Care Companion Tracker'!$U1486&lt;&gt;"")),"Discharged &amp; completed",IF(AND('Care Companion Tracker'!$Z1486&lt;&gt;"",'Care Companion Tracker'!$U1486&lt;&gt;"",'Care Companion Tracker'!$W1486=""),"Discharged but no practical", IF(AND('Care Companion Tracker'!$Z1486&lt;&gt;"",'Care Companion Tracker'!$U1486&lt;&gt;"",'Care Companion Tracker'!$K1486="Surgery",'Care Companion Tracker'!$Y1486=""),"Discharged but no evaluation",IF(AND('Care Companion Tracker'!$Z1486&lt;&gt;"",'Care Companion Tracker'!$U1486=""),"Discharged but no class","Completed but not discharged")))))))</f>
        <v>Class not attended</v>
      </c>
      <c r="E1486" s="127" t="str">
        <f>IF(Table4[[#This Row],[DOA (DD/MM/YY)]]="","",TEXT(Table4[[#This Row],[DOA (DD/MM/YY)]],"mmm-yy"))</f>
        <v/>
      </c>
      <c r="F1486" s="150" t="str">
        <f>IF('Patient Admission Report'!H1481="","",'Patient Admission Report'!H1481)</f>
        <v/>
      </c>
      <c r="G1486" s="77" t="str">
        <f>IFERROR(IF('Patient Admission Report'!B1481="","",'Patient Admission Report'!B1481),"")</f>
        <v/>
      </c>
      <c r="H1486" s="68" t="str">
        <f>IFERROR(IF('Patient Admission Report'!C1481="","",'Patient Admission Report'!C1481),"")</f>
        <v/>
      </c>
      <c r="I1486" s="77" t="str">
        <f>IFERROR(IF('Patient Admission Report'!D1481="","",'Patient Admission Report'!D1481),"")</f>
        <v/>
      </c>
      <c r="J1486" s="68" t="str">
        <f>IFERROR(IF('Patient Admission Report'!E1481="","",'Patient Admission Report'!E1481),"")</f>
        <v/>
      </c>
      <c r="K1486" s="68" t="str">
        <f>IFERROR(IF('Patient Admission Report'!F1481="","",'Patient Admission Report'!F1481),"")</f>
        <v/>
      </c>
      <c r="L1486" s="68" t="str">
        <f>IFERROR(IF('Patient Admission Report'!G1481="","",'Patient Admission Report'!G1481),"")</f>
        <v/>
      </c>
      <c r="M1486" s="68" t="str">
        <f>IFERROR(IF('Patient Admission Report'!I1481="","",'Patient Admission Report'!I1481),"")</f>
        <v/>
      </c>
      <c r="N1486" s="124"/>
      <c r="O1486" s="72"/>
      <c r="P1486" s="72"/>
      <c r="Q1486" s="73"/>
      <c r="R1486" s="72"/>
      <c r="S1486" s="72"/>
      <c r="T1486" s="73"/>
      <c r="U1486" s="69"/>
      <c r="V1486" s="69"/>
      <c r="W1486" s="69"/>
      <c r="X1486" s="139"/>
      <c r="Y1486" s="121"/>
      <c r="Z1486" s="143" t="str">
        <f>IFERROR(VLOOKUP('Care Companion Tracker'!$G1486,'Patient Discharge Report'!$B$11:$E$1048576,3,FALSE),"")</f>
        <v/>
      </c>
      <c r="AA1486" s="94" t="str">
        <f>IFERROR(VLOOKUP('Care Companion Tracker'!$G1486,'Patient Discharge Report'!$B$11:$E$1048576,4,FALSE),"")</f>
        <v/>
      </c>
      <c r="AB1486" s="182">
        <f>ROUND(IF('Care Companion Tracker'!$Z1486="",0,('Care Companion Tracker'!$Z1486-'Care Companion Tracker'!$F1486)),0)</f>
        <v>0</v>
      </c>
      <c r="AC1486" s="72"/>
      <c r="AD1486" s="95"/>
    </row>
    <row r="1487" spans="2:30">
      <c r="B1487" s="67">
        <f t="shared" si="44"/>
        <v>1472</v>
      </c>
      <c r="C1487" s="68" t="str">
        <f t="shared" si="45"/>
        <v>Hyderabad</v>
      </c>
      <c r="D1487" s="93" t="str">
        <f>IF(AND('Care Companion Tracker'!$U1487="", 'Care Companion Tracker'!$Z1487=""),"Class not attended", IF(AND('Care Companion Tracker'!$Z1487="",'Care Companion Tracker'!$U1487&lt;&gt;"",$K1487="Surgery",$W1487=""),"Practical Left", IF(AND('Care Companion Tracker'!$Z1487="",'Care Companion Tracker'!$U1487&lt;&gt;"",'Care Companion Tracker'!$K1487="Surgery",'Care Companion Tracker'!$Y1487=""),"Evaluation left",IF(OR(AND('Care Companion Tracker'!$Z1487&lt;&gt;"",'Care Companion Tracker'!$K1487="Surgery",'Care Companion Tracker'!$U1487&lt;&gt;"",'Care Companion Tracker'!$W1487&lt;&gt;"",'Care Companion Tracker'!$Y1487&lt;&gt;""),AND('Care Companion Tracker'!$Z1487&lt;&gt;"",'Care Companion Tracker'!$K1487="Procedure",'Care Companion Tracker'!$U1487&lt;&gt;""),AND('Care Companion Tracker'!$Z1487&lt;&gt;"",'Care Companion Tracker'!$K1487="Observation",'Care Companion Tracker'!$U1487&lt;&gt;"")),"Discharged &amp; completed",IF(AND('Care Companion Tracker'!$Z1487&lt;&gt;"",'Care Companion Tracker'!$U1487&lt;&gt;"",'Care Companion Tracker'!$W1487=""),"Discharged but no practical", IF(AND('Care Companion Tracker'!$Z1487&lt;&gt;"",'Care Companion Tracker'!$U1487&lt;&gt;"",'Care Companion Tracker'!$K1487="Surgery",'Care Companion Tracker'!$Y1487=""),"Discharged but no evaluation",IF(AND('Care Companion Tracker'!$Z1487&lt;&gt;"",'Care Companion Tracker'!$U1487=""),"Discharged but no class","Completed but not discharged")))))))</f>
        <v>Class not attended</v>
      </c>
      <c r="E1487" s="127" t="str">
        <f>IF(Table4[[#This Row],[DOA (DD/MM/YY)]]="","",TEXT(Table4[[#This Row],[DOA (DD/MM/YY)]],"mmm-yy"))</f>
        <v/>
      </c>
      <c r="F1487" s="150" t="str">
        <f>IF('Patient Admission Report'!H1482="","",'Patient Admission Report'!H1482)</f>
        <v/>
      </c>
      <c r="G1487" s="77" t="str">
        <f>IFERROR(IF('Patient Admission Report'!B1482="","",'Patient Admission Report'!B1482),"")</f>
        <v/>
      </c>
      <c r="H1487" s="68" t="str">
        <f>IFERROR(IF('Patient Admission Report'!C1482="","",'Patient Admission Report'!C1482),"")</f>
        <v/>
      </c>
      <c r="I1487" s="77" t="str">
        <f>IFERROR(IF('Patient Admission Report'!D1482="","",'Patient Admission Report'!D1482),"")</f>
        <v/>
      </c>
      <c r="J1487" s="68" t="str">
        <f>IFERROR(IF('Patient Admission Report'!E1482="","",'Patient Admission Report'!E1482),"")</f>
        <v/>
      </c>
      <c r="K1487" s="68" t="str">
        <f>IFERROR(IF('Patient Admission Report'!F1482="","",'Patient Admission Report'!F1482),"")</f>
        <v/>
      </c>
      <c r="L1487" s="68" t="str">
        <f>IFERROR(IF('Patient Admission Report'!G1482="","",'Patient Admission Report'!G1482),"")</f>
        <v/>
      </c>
      <c r="M1487" s="68" t="str">
        <f>IFERROR(IF('Patient Admission Report'!I1482="","",'Patient Admission Report'!I1482),"")</f>
        <v/>
      </c>
      <c r="N1487" s="124"/>
      <c r="O1487" s="72"/>
      <c r="P1487" s="72"/>
      <c r="Q1487" s="73"/>
      <c r="R1487" s="72"/>
      <c r="S1487" s="72"/>
      <c r="T1487" s="73"/>
      <c r="U1487" s="69"/>
      <c r="V1487" s="69"/>
      <c r="W1487" s="69"/>
      <c r="X1487" s="139"/>
      <c r="Y1487" s="121"/>
      <c r="Z1487" s="143" t="str">
        <f>IFERROR(VLOOKUP('Care Companion Tracker'!$G1487,'Patient Discharge Report'!$B$11:$E$1048576,3,FALSE),"")</f>
        <v/>
      </c>
      <c r="AA1487" s="94" t="str">
        <f>IFERROR(VLOOKUP('Care Companion Tracker'!$G1487,'Patient Discharge Report'!$B$11:$E$1048576,4,FALSE),"")</f>
        <v/>
      </c>
      <c r="AB1487" s="182">
        <f>ROUND(IF('Care Companion Tracker'!$Z1487="",0,('Care Companion Tracker'!$Z1487-'Care Companion Tracker'!$F1487)),0)</f>
        <v>0</v>
      </c>
      <c r="AC1487" s="72"/>
      <c r="AD1487" s="95"/>
    </row>
    <row r="1488" spans="2:30">
      <c r="B1488" s="67">
        <f t="shared" si="44"/>
        <v>1473</v>
      </c>
      <c r="C1488" s="68" t="str">
        <f t="shared" si="45"/>
        <v>Hyderabad</v>
      </c>
      <c r="D1488" s="93" t="str">
        <f>IF(AND('Care Companion Tracker'!$U1488="", 'Care Companion Tracker'!$Z1488=""),"Class not attended", IF(AND('Care Companion Tracker'!$Z1488="",'Care Companion Tracker'!$U1488&lt;&gt;"",$K1488="Surgery",$W1488=""),"Practical Left", IF(AND('Care Companion Tracker'!$Z1488="",'Care Companion Tracker'!$U1488&lt;&gt;"",'Care Companion Tracker'!$K1488="Surgery",'Care Companion Tracker'!$Y1488=""),"Evaluation left",IF(OR(AND('Care Companion Tracker'!$Z1488&lt;&gt;"",'Care Companion Tracker'!$K1488="Surgery",'Care Companion Tracker'!$U1488&lt;&gt;"",'Care Companion Tracker'!$W1488&lt;&gt;"",'Care Companion Tracker'!$Y1488&lt;&gt;""),AND('Care Companion Tracker'!$Z1488&lt;&gt;"",'Care Companion Tracker'!$K1488="Procedure",'Care Companion Tracker'!$U1488&lt;&gt;""),AND('Care Companion Tracker'!$Z1488&lt;&gt;"",'Care Companion Tracker'!$K1488="Observation",'Care Companion Tracker'!$U1488&lt;&gt;"")),"Discharged &amp; completed",IF(AND('Care Companion Tracker'!$Z1488&lt;&gt;"",'Care Companion Tracker'!$U1488&lt;&gt;"",'Care Companion Tracker'!$W1488=""),"Discharged but no practical", IF(AND('Care Companion Tracker'!$Z1488&lt;&gt;"",'Care Companion Tracker'!$U1488&lt;&gt;"",'Care Companion Tracker'!$K1488="Surgery",'Care Companion Tracker'!$Y1488=""),"Discharged but no evaluation",IF(AND('Care Companion Tracker'!$Z1488&lt;&gt;"",'Care Companion Tracker'!$U1488=""),"Discharged but no class","Completed but not discharged")))))))</f>
        <v>Class not attended</v>
      </c>
      <c r="E1488" s="127" t="str">
        <f>IF(Table4[[#This Row],[DOA (DD/MM/YY)]]="","",TEXT(Table4[[#This Row],[DOA (DD/MM/YY)]],"mmm-yy"))</f>
        <v/>
      </c>
      <c r="F1488" s="150" t="str">
        <f>IF('Patient Admission Report'!H1483="","",'Patient Admission Report'!H1483)</f>
        <v/>
      </c>
      <c r="G1488" s="77" t="str">
        <f>IFERROR(IF('Patient Admission Report'!B1483="","",'Patient Admission Report'!B1483),"")</f>
        <v/>
      </c>
      <c r="H1488" s="68" t="str">
        <f>IFERROR(IF('Patient Admission Report'!C1483="","",'Patient Admission Report'!C1483),"")</f>
        <v/>
      </c>
      <c r="I1488" s="77" t="str">
        <f>IFERROR(IF('Patient Admission Report'!D1483="","",'Patient Admission Report'!D1483),"")</f>
        <v/>
      </c>
      <c r="J1488" s="68" t="str">
        <f>IFERROR(IF('Patient Admission Report'!E1483="","",'Patient Admission Report'!E1483),"")</f>
        <v/>
      </c>
      <c r="K1488" s="68" t="str">
        <f>IFERROR(IF('Patient Admission Report'!F1483="","",'Patient Admission Report'!F1483),"")</f>
        <v/>
      </c>
      <c r="L1488" s="68" t="str">
        <f>IFERROR(IF('Patient Admission Report'!G1483="","",'Patient Admission Report'!G1483),"")</f>
        <v/>
      </c>
      <c r="M1488" s="68" t="str">
        <f>IFERROR(IF('Patient Admission Report'!I1483="","",'Patient Admission Report'!I1483),"")</f>
        <v/>
      </c>
      <c r="N1488" s="124"/>
      <c r="O1488" s="72"/>
      <c r="P1488" s="72"/>
      <c r="Q1488" s="73"/>
      <c r="R1488" s="72"/>
      <c r="S1488" s="72"/>
      <c r="T1488" s="73"/>
      <c r="U1488" s="69"/>
      <c r="V1488" s="69"/>
      <c r="W1488" s="69"/>
      <c r="X1488" s="139"/>
      <c r="Y1488" s="121"/>
      <c r="Z1488" s="143" t="str">
        <f>IFERROR(VLOOKUP('Care Companion Tracker'!$G1488,'Patient Discharge Report'!$B$11:$E$1048576,3,FALSE),"")</f>
        <v/>
      </c>
      <c r="AA1488" s="94" t="str">
        <f>IFERROR(VLOOKUP('Care Companion Tracker'!$G1488,'Patient Discharge Report'!$B$11:$E$1048576,4,FALSE),"")</f>
        <v/>
      </c>
      <c r="AB1488" s="182">
        <f>ROUND(IF('Care Companion Tracker'!$Z1488="",0,('Care Companion Tracker'!$Z1488-'Care Companion Tracker'!$F1488)),0)</f>
        <v>0</v>
      </c>
      <c r="AC1488" s="72"/>
      <c r="AD1488" s="95"/>
    </row>
    <row r="1489" spans="2:30">
      <c r="B1489" s="67">
        <f t="shared" ref="B1489:B1552" si="46">IF(B1488="S.No.",1,B1488+1)</f>
        <v>1474</v>
      </c>
      <c r="C1489" s="68" t="str">
        <f t="shared" ref="C1489:C1552" si="47">$C$10</f>
        <v>Hyderabad</v>
      </c>
      <c r="D1489" s="93" t="str">
        <f>IF(AND('Care Companion Tracker'!$U1489="", 'Care Companion Tracker'!$Z1489=""),"Class not attended", IF(AND('Care Companion Tracker'!$Z1489="",'Care Companion Tracker'!$U1489&lt;&gt;"",$K1489="Surgery",$W1489=""),"Practical Left", IF(AND('Care Companion Tracker'!$Z1489="",'Care Companion Tracker'!$U1489&lt;&gt;"",'Care Companion Tracker'!$K1489="Surgery",'Care Companion Tracker'!$Y1489=""),"Evaluation left",IF(OR(AND('Care Companion Tracker'!$Z1489&lt;&gt;"",'Care Companion Tracker'!$K1489="Surgery",'Care Companion Tracker'!$U1489&lt;&gt;"",'Care Companion Tracker'!$W1489&lt;&gt;"",'Care Companion Tracker'!$Y1489&lt;&gt;""),AND('Care Companion Tracker'!$Z1489&lt;&gt;"",'Care Companion Tracker'!$K1489="Procedure",'Care Companion Tracker'!$U1489&lt;&gt;""),AND('Care Companion Tracker'!$Z1489&lt;&gt;"",'Care Companion Tracker'!$K1489="Observation",'Care Companion Tracker'!$U1489&lt;&gt;"")),"Discharged &amp; completed",IF(AND('Care Companion Tracker'!$Z1489&lt;&gt;"",'Care Companion Tracker'!$U1489&lt;&gt;"",'Care Companion Tracker'!$W1489=""),"Discharged but no practical", IF(AND('Care Companion Tracker'!$Z1489&lt;&gt;"",'Care Companion Tracker'!$U1489&lt;&gt;"",'Care Companion Tracker'!$K1489="Surgery",'Care Companion Tracker'!$Y1489=""),"Discharged but no evaluation",IF(AND('Care Companion Tracker'!$Z1489&lt;&gt;"",'Care Companion Tracker'!$U1489=""),"Discharged but no class","Completed but not discharged")))))))</f>
        <v>Class not attended</v>
      </c>
      <c r="E1489" s="127" t="str">
        <f>IF(Table4[[#This Row],[DOA (DD/MM/YY)]]="","",TEXT(Table4[[#This Row],[DOA (DD/MM/YY)]],"mmm-yy"))</f>
        <v/>
      </c>
      <c r="F1489" s="150" t="str">
        <f>IF('Patient Admission Report'!H1484="","",'Patient Admission Report'!H1484)</f>
        <v/>
      </c>
      <c r="G1489" s="77" t="str">
        <f>IFERROR(IF('Patient Admission Report'!B1484="","",'Patient Admission Report'!B1484),"")</f>
        <v/>
      </c>
      <c r="H1489" s="68" t="str">
        <f>IFERROR(IF('Patient Admission Report'!C1484="","",'Patient Admission Report'!C1484),"")</f>
        <v/>
      </c>
      <c r="I1489" s="77" t="str">
        <f>IFERROR(IF('Patient Admission Report'!D1484="","",'Patient Admission Report'!D1484),"")</f>
        <v/>
      </c>
      <c r="J1489" s="68" t="str">
        <f>IFERROR(IF('Patient Admission Report'!E1484="","",'Patient Admission Report'!E1484),"")</f>
        <v/>
      </c>
      <c r="K1489" s="68" t="str">
        <f>IFERROR(IF('Patient Admission Report'!F1484="","",'Patient Admission Report'!F1484),"")</f>
        <v/>
      </c>
      <c r="L1489" s="68" t="str">
        <f>IFERROR(IF('Patient Admission Report'!G1484="","",'Patient Admission Report'!G1484),"")</f>
        <v/>
      </c>
      <c r="M1489" s="68" t="str">
        <f>IFERROR(IF('Patient Admission Report'!I1484="","",'Patient Admission Report'!I1484),"")</f>
        <v/>
      </c>
      <c r="N1489" s="124"/>
      <c r="O1489" s="72"/>
      <c r="P1489" s="72"/>
      <c r="Q1489" s="73"/>
      <c r="R1489" s="72"/>
      <c r="S1489" s="72"/>
      <c r="T1489" s="73"/>
      <c r="U1489" s="69"/>
      <c r="V1489" s="69"/>
      <c r="W1489" s="69"/>
      <c r="X1489" s="139"/>
      <c r="Y1489" s="121"/>
      <c r="Z1489" s="143" t="str">
        <f>IFERROR(VLOOKUP('Care Companion Tracker'!$G1489,'Patient Discharge Report'!$B$11:$E$1048576,3,FALSE),"")</f>
        <v/>
      </c>
      <c r="AA1489" s="94" t="str">
        <f>IFERROR(VLOOKUP('Care Companion Tracker'!$G1489,'Patient Discharge Report'!$B$11:$E$1048576,4,FALSE),"")</f>
        <v/>
      </c>
      <c r="AB1489" s="182">
        <f>ROUND(IF('Care Companion Tracker'!$Z1489="",0,('Care Companion Tracker'!$Z1489-'Care Companion Tracker'!$F1489)),0)</f>
        <v>0</v>
      </c>
      <c r="AC1489" s="72"/>
      <c r="AD1489" s="95"/>
    </row>
    <row r="1490" spans="2:30">
      <c r="B1490" s="67">
        <f t="shared" si="46"/>
        <v>1475</v>
      </c>
      <c r="C1490" s="68" t="str">
        <f t="shared" si="47"/>
        <v>Hyderabad</v>
      </c>
      <c r="D1490" s="93" t="str">
        <f>IF(AND('Care Companion Tracker'!$U1490="", 'Care Companion Tracker'!$Z1490=""),"Class not attended", IF(AND('Care Companion Tracker'!$Z1490="",'Care Companion Tracker'!$U1490&lt;&gt;"",$K1490="Surgery",$W1490=""),"Practical Left", IF(AND('Care Companion Tracker'!$Z1490="",'Care Companion Tracker'!$U1490&lt;&gt;"",'Care Companion Tracker'!$K1490="Surgery",'Care Companion Tracker'!$Y1490=""),"Evaluation left",IF(OR(AND('Care Companion Tracker'!$Z1490&lt;&gt;"",'Care Companion Tracker'!$K1490="Surgery",'Care Companion Tracker'!$U1490&lt;&gt;"",'Care Companion Tracker'!$W1490&lt;&gt;"",'Care Companion Tracker'!$Y1490&lt;&gt;""),AND('Care Companion Tracker'!$Z1490&lt;&gt;"",'Care Companion Tracker'!$K1490="Procedure",'Care Companion Tracker'!$U1490&lt;&gt;""),AND('Care Companion Tracker'!$Z1490&lt;&gt;"",'Care Companion Tracker'!$K1490="Observation",'Care Companion Tracker'!$U1490&lt;&gt;"")),"Discharged &amp; completed",IF(AND('Care Companion Tracker'!$Z1490&lt;&gt;"",'Care Companion Tracker'!$U1490&lt;&gt;"",'Care Companion Tracker'!$W1490=""),"Discharged but no practical", IF(AND('Care Companion Tracker'!$Z1490&lt;&gt;"",'Care Companion Tracker'!$U1490&lt;&gt;"",'Care Companion Tracker'!$K1490="Surgery",'Care Companion Tracker'!$Y1490=""),"Discharged but no evaluation",IF(AND('Care Companion Tracker'!$Z1490&lt;&gt;"",'Care Companion Tracker'!$U1490=""),"Discharged but no class","Completed but not discharged")))))))</f>
        <v>Class not attended</v>
      </c>
      <c r="E1490" s="127" t="str">
        <f>IF(Table4[[#This Row],[DOA (DD/MM/YY)]]="","",TEXT(Table4[[#This Row],[DOA (DD/MM/YY)]],"mmm-yy"))</f>
        <v/>
      </c>
      <c r="F1490" s="150" t="str">
        <f>IF('Patient Admission Report'!H1485="","",'Patient Admission Report'!H1485)</f>
        <v/>
      </c>
      <c r="G1490" s="77" t="str">
        <f>IFERROR(IF('Patient Admission Report'!B1485="","",'Patient Admission Report'!B1485),"")</f>
        <v/>
      </c>
      <c r="H1490" s="68" t="str">
        <f>IFERROR(IF('Patient Admission Report'!C1485="","",'Patient Admission Report'!C1485),"")</f>
        <v/>
      </c>
      <c r="I1490" s="77" t="str">
        <f>IFERROR(IF('Patient Admission Report'!D1485="","",'Patient Admission Report'!D1485),"")</f>
        <v/>
      </c>
      <c r="J1490" s="68" t="str">
        <f>IFERROR(IF('Patient Admission Report'!E1485="","",'Patient Admission Report'!E1485),"")</f>
        <v/>
      </c>
      <c r="K1490" s="68" t="str">
        <f>IFERROR(IF('Patient Admission Report'!F1485="","",'Patient Admission Report'!F1485),"")</f>
        <v/>
      </c>
      <c r="L1490" s="68" t="str">
        <f>IFERROR(IF('Patient Admission Report'!G1485="","",'Patient Admission Report'!G1485),"")</f>
        <v/>
      </c>
      <c r="M1490" s="68" t="str">
        <f>IFERROR(IF('Patient Admission Report'!I1485="","",'Patient Admission Report'!I1485),"")</f>
        <v/>
      </c>
      <c r="N1490" s="124"/>
      <c r="O1490" s="72"/>
      <c r="P1490" s="72"/>
      <c r="Q1490" s="73"/>
      <c r="R1490" s="72"/>
      <c r="S1490" s="72"/>
      <c r="T1490" s="73"/>
      <c r="U1490" s="69"/>
      <c r="V1490" s="69"/>
      <c r="W1490" s="69"/>
      <c r="X1490" s="139"/>
      <c r="Y1490" s="121"/>
      <c r="Z1490" s="143" t="str">
        <f>IFERROR(VLOOKUP('Care Companion Tracker'!$G1490,'Patient Discharge Report'!$B$11:$E$1048576,3,FALSE),"")</f>
        <v/>
      </c>
      <c r="AA1490" s="94" t="str">
        <f>IFERROR(VLOOKUP('Care Companion Tracker'!$G1490,'Patient Discharge Report'!$B$11:$E$1048576,4,FALSE),"")</f>
        <v/>
      </c>
      <c r="AB1490" s="182">
        <f>ROUND(IF('Care Companion Tracker'!$Z1490="",0,('Care Companion Tracker'!$Z1490-'Care Companion Tracker'!$F1490)),0)</f>
        <v>0</v>
      </c>
      <c r="AC1490" s="72"/>
      <c r="AD1490" s="95"/>
    </row>
    <row r="1491" spans="2:30">
      <c r="B1491" s="67">
        <f t="shared" si="46"/>
        <v>1476</v>
      </c>
      <c r="C1491" s="68" t="str">
        <f t="shared" si="47"/>
        <v>Hyderabad</v>
      </c>
      <c r="D1491" s="93" t="str">
        <f>IF(AND('Care Companion Tracker'!$U1491="", 'Care Companion Tracker'!$Z1491=""),"Class not attended", IF(AND('Care Companion Tracker'!$Z1491="",'Care Companion Tracker'!$U1491&lt;&gt;"",$K1491="Surgery",$W1491=""),"Practical Left", IF(AND('Care Companion Tracker'!$Z1491="",'Care Companion Tracker'!$U1491&lt;&gt;"",'Care Companion Tracker'!$K1491="Surgery",'Care Companion Tracker'!$Y1491=""),"Evaluation left",IF(OR(AND('Care Companion Tracker'!$Z1491&lt;&gt;"",'Care Companion Tracker'!$K1491="Surgery",'Care Companion Tracker'!$U1491&lt;&gt;"",'Care Companion Tracker'!$W1491&lt;&gt;"",'Care Companion Tracker'!$Y1491&lt;&gt;""),AND('Care Companion Tracker'!$Z1491&lt;&gt;"",'Care Companion Tracker'!$K1491="Procedure",'Care Companion Tracker'!$U1491&lt;&gt;""),AND('Care Companion Tracker'!$Z1491&lt;&gt;"",'Care Companion Tracker'!$K1491="Observation",'Care Companion Tracker'!$U1491&lt;&gt;"")),"Discharged &amp; completed",IF(AND('Care Companion Tracker'!$Z1491&lt;&gt;"",'Care Companion Tracker'!$U1491&lt;&gt;"",'Care Companion Tracker'!$W1491=""),"Discharged but no practical", IF(AND('Care Companion Tracker'!$Z1491&lt;&gt;"",'Care Companion Tracker'!$U1491&lt;&gt;"",'Care Companion Tracker'!$K1491="Surgery",'Care Companion Tracker'!$Y1491=""),"Discharged but no evaluation",IF(AND('Care Companion Tracker'!$Z1491&lt;&gt;"",'Care Companion Tracker'!$U1491=""),"Discharged but no class","Completed but not discharged")))))))</f>
        <v>Class not attended</v>
      </c>
      <c r="E1491" s="127" t="str">
        <f>IF(Table4[[#This Row],[DOA (DD/MM/YY)]]="","",TEXT(Table4[[#This Row],[DOA (DD/MM/YY)]],"mmm-yy"))</f>
        <v/>
      </c>
      <c r="F1491" s="150" t="str">
        <f>IF('Patient Admission Report'!H1486="","",'Patient Admission Report'!H1486)</f>
        <v/>
      </c>
      <c r="G1491" s="77" t="str">
        <f>IFERROR(IF('Patient Admission Report'!B1486="","",'Patient Admission Report'!B1486),"")</f>
        <v/>
      </c>
      <c r="H1491" s="68" t="str">
        <f>IFERROR(IF('Patient Admission Report'!C1486="","",'Patient Admission Report'!C1486),"")</f>
        <v/>
      </c>
      <c r="I1491" s="77" t="str">
        <f>IFERROR(IF('Patient Admission Report'!D1486="","",'Patient Admission Report'!D1486),"")</f>
        <v/>
      </c>
      <c r="J1491" s="68" t="str">
        <f>IFERROR(IF('Patient Admission Report'!E1486="","",'Patient Admission Report'!E1486),"")</f>
        <v/>
      </c>
      <c r="K1491" s="68" t="str">
        <f>IFERROR(IF('Patient Admission Report'!F1486="","",'Patient Admission Report'!F1486),"")</f>
        <v/>
      </c>
      <c r="L1491" s="68" t="str">
        <f>IFERROR(IF('Patient Admission Report'!G1486="","",'Patient Admission Report'!G1486),"")</f>
        <v/>
      </c>
      <c r="M1491" s="68" t="str">
        <f>IFERROR(IF('Patient Admission Report'!I1486="","",'Patient Admission Report'!I1486),"")</f>
        <v/>
      </c>
      <c r="N1491" s="124"/>
      <c r="O1491" s="72"/>
      <c r="P1491" s="72"/>
      <c r="Q1491" s="73"/>
      <c r="R1491" s="72"/>
      <c r="S1491" s="72"/>
      <c r="T1491" s="73"/>
      <c r="U1491" s="69"/>
      <c r="V1491" s="69"/>
      <c r="W1491" s="69"/>
      <c r="X1491" s="139"/>
      <c r="Y1491" s="121"/>
      <c r="Z1491" s="143" t="str">
        <f>IFERROR(VLOOKUP('Care Companion Tracker'!$G1491,'Patient Discharge Report'!$B$11:$E$1048576,3,FALSE),"")</f>
        <v/>
      </c>
      <c r="AA1491" s="94" t="str">
        <f>IFERROR(VLOOKUP('Care Companion Tracker'!$G1491,'Patient Discharge Report'!$B$11:$E$1048576,4,FALSE),"")</f>
        <v/>
      </c>
      <c r="AB1491" s="182">
        <f>ROUND(IF('Care Companion Tracker'!$Z1491="",0,('Care Companion Tracker'!$Z1491-'Care Companion Tracker'!$F1491)),0)</f>
        <v>0</v>
      </c>
      <c r="AC1491" s="72"/>
      <c r="AD1491" s="95"/>
    </row>
    <row r="1492" spans="2:30">
      <c r="B1492" s="67">
        <f t="shared" si="46"/>
        <v>1477</v>
      </c>
      <c r="C1492" s="68" t="str">
        <f t="shared" si="47"/>
        <v>Hyderabad</v>
      </c>
      <c r="D1492" s="93" t="str">
        <f>IF(AND('Care Companion Tracker'!$U1492="", 'Care Companion Tracker'!$Z1492=""),"Class not attended", IF(AND('Care Companion Tracker'!$Z1492="",'Care Companion Tracker'!$U1492&lt;&gt;"",$K1492="Surgery",$W1492=""),"Practical Left", IF(AND('Care Companion Tracker'!$Z1492="",'Care Companion Tracker'!$U1492&lt;&gt;"",'Care Companion Tracker'!$K1492="Surgery",'Care Companion Tracker'!$Y1492=""),"Evaluation left",IF(OR(AND('Care Companion Tracker'!$Z1492&lt;&gt;"",'Care Companion Tracker'!$K1492="Surgery",'Care Companion Tracker'!$U1492&lt;&gt;"",'Care Companion Tracker'!$W1492&lt;&gt;"",'Care Companion Tracker'!$Y1492&lt;&gt;""),AND('Care Companion Tracker'!$Z1492&lt;&gt;"",'Care Companion Tracker'!$K1492="Procedure",'Care Companion Tracker'!$U1492&lt;&gt;""),AND('Care Companion Tracker'!$Z1492&lt;&gt;"",'Care Companion Tracker'!$K1492="Observation",'Care Companion Tracker'!$U1492&lt;&gt;"")),"Discharged &amp; completed",IF(AND('Care Companion Tracker'!$Z1492&lt;&gt;"",'Care Companion Tracker'!$U1492&lt;&gt;"",'Care Companion Tracker'!$W1492=""),"Discharged but no practical", IF(AND('Care Companion Tracker'!$Z1492&lt;&gt;"",'Care Companion Tracker'!$U1492&lt;&gt;"",'Care Companion Tracker'!$K1492="Surgery",'Care Companion Tracker'!$Y1492=""),"Discharged but no evaluation",IF(AND('Care Companion Tracker'!$Z1492&lt;&gt;"",'Care Companion Tracker'!$U1492=""),"Discharged but no class","Completed but not discharged")))))))</f>
        <v>Class not attended</v>
      </c>
      <c r="E1492" s="127" t="str">
        <f>IF(Table4[[#This Row],[DOA (DD/MM/YY)]]="","",TEXT(Table4[[#This Row],[DOA (DD/MM/YY)]],"mmm-yy"))</f>
        <v/>
      </c>
      <c r="F1492" s="150" t="str">
        <f>IF('Patient Admission Report'!H1487="","",'Patient Admission Report'!H1487)</f>
        <v/>
      </c>
      <c r="G1492" s="77" t="str">
        <f>IFERROR(IF('Patient Admission Report'!B1487="","",'Patient Admission Report'!B1487),"")</f>
        <v/>
      </c>
      <c r="H1492" s="68" t="str">
        <f>IFERROR(IF('Patient Admission Report'!C1487="","",'Patient Admission Report'!C1487),"")</f>
        <v/>
      </c>
      <c r="I1492" s="77" t="str">
        <f>IFERROR(IF('Patient Admission Report'!D1487="","",'Patient Admission Report'!D1487),"")</f>
        <v/>
      </c>
      <c r="J1492" s="68" t="str">
        <f>IFERROR(IF('Patient Admission Report'!E1487="","",'Patient Admission Report'!E1487),"")</f>
        <v/>
      </c>
      <c r="K1492" s="68" t="str">
        <f>IFERROR(IF('Patient Admission Report'!F1487="","",'Patient Admission Report'!F1487),"")</f>
        <v/>
      </c>
      <c r="L1492" s="68" t="str">
        <f>IFERROR(IF('Patient Admission Report'!G1487="","",'Patient Admission Report'!G1487),"")</f>
        <v/>
      </c>
      <c r="M1492" s="68" t="str">
        <f>IFERROR(IF('Patient Admission Report'!I1487="","",'Patient Admission Report'!I1487),"")</f>
        <v/>
      </c>
      <c r="N1492" s="124"/>
      <c r="O1492" s="72"/>
      <c r="P1492" s="72"/>
      <c r="Q1492" s="73"/>
      <c r="R1492" s="72"/>
      <c r="S1492" s="72"/>
      <c r="T1492" s="73"/>
      <c r="U1492" s="69"/>
      <c r="V1492" s="69"/>
      <c r="W1492" s="69"/>
      <c r="X1492" s="139"/>
      <c r="Y1492" s="121"/>
      <c r="Z1492" s="143" t="str">
        <f>IFERROR(VLOOKUP('Care Companion Tracker'!$G1492,'Patient Discharge Report'!$B$11:$E$1048576,3,FALSE),"")</f>
        <v/>
      </c>
      <c r="AA1492" s="94" t="str">
        <f>IFERROR(VLOOKUP('Care Companion Tracker'!$G1492,'Patient Discharge Report'!$B$11:$E$1048576,4,FALSE),"")</f>
        <v/>
      </c>
      <c r="AB1492" s="182">
        <f>ROUND(IF('Care Companion Tracker'!$Z1492="",0,('Care Companion Tracker'!$Z1492-'Care Companion Tracker'!$F1492)),0)</f>
        <v>0</v>
      </c>
      <c r="AC1492" s="72"/>
      <c r="AD1492" s="95"/>
    </row>
    <row r="1493" spans="2:30">
      <c r="B1493" s="67">
        <f t="shared" si="46"/>
        <v>1478</v>
      </c>
      <c r="C1493" s="68" t="str">
        <f t="shared" si="47"/>
        <v>Hyderabad</v>
      </c>
      <c r="D1493" s="93" t="str">
        <f>IF(AND('Care Companion Tracker'!$U1493="", 'Care Companion Tracker'!$Z1493=""),"Class not attended", IF(AND('Care Companion Tracker'!$Z1493="",'Care Companion Tracker'!$U1493&lt;&gt;"",$K1493="Surgery",$W1493=""),"Practical Left", IF(AND('Care Companion Tracker'!$Z1493="",'Care Companion Tracker'!$U1493&lt;&gt;"",'Care Companion Tracker'!$K1493="Surgery",'Care Companion Tracker'!$Y1493=""),"Evaluation left",IF(OR(AND('Care Companion Tracker'!$Z1493&lt;&gt;"",'Care Companion Tracker'!$K1493="Surgery",'Care Companion Tracker'!$U1493&lt;&gt;"",'Care Companion Tracker'!$W1493&lt;&gt;"",'Care Companion Tracker'!$Y1493&lt;&gt;""),AND('Care Companion Tracker'!$Z1493&lt;&gt;"",'Care Companion Tracker'!$K1493="Procedure",'Care Companion Tracker'!$U1493&lt;&gt;""),AND('Care Companion Tracker'!$Z1493&lt;&gt;"",'Care Companion Tracker'!$K1493="Observation",'Care Companion Tracker'!$U1493&lt;&gt;"")),"Discharged &amp; completed",IF(AND('Care Companion Tracker'!$Z1493&lt;&gt;"",'Care Companion Tracker'!$U1493&lt;&gt;"",'Care Companion Tracker'!$W1493=""),"Discharged but no practical", IF(AND('Care Companion Tracker'!$Z1493&lt;&gt;"",'Care Companion Tracker'!$U1493&lt;&gt;"",'Care Companion Tracker'!$K1493="Surgery",'Care Companion Tracker'!$Y1493=""),"Discharged but no evaluation",IF(AND('Care Companion Tracker'!$Z1493&lt;&gt;"",'Care Companion Tracker'!$U1493=""),"Discharged but no class","Completed but not discharged")))))))</f>
        <v>Class not attended</v>
      </c>
      <c r="E1493" s="127" t="str">
        <f>IF(Table4[[#This Row],[DOA (DD/MM/YY)]]="","",TEXT(Table4[[#This Row],[DOA (DD/MM/YY)]],"mmm-yy"))</f>
        <v/>
      </c>
      <c r="F1493" s="150" t="str">
        <f>IF('Patient Admission Report'!H1488="","",'Patient Admission Report'!H1488)</f>
        <v/>
      </c>
      <c r="G1493" s="77" t="str">
        <f>IFERROR(IF('Patient Admission Report'!B1488="","",'Patient Admission Report'!B1488),"")</f>
        <v/>
      </c>
      <c r="H1493" s="68" t="str">
        <f>IFERROR(IF('Patient Admission Report'!C1488="","",'Patient Admission Report'!C1488),"")</f>
        <v/>
      </c>
      <c r="I1493" s="77" t="str">
        <f>IFERROR(IF('Patient Admission Report'!D1488="","",'Patient Admission Report'!D1488),"")</f>
        <v/>
      </c>
      <c r="J1493" s="68" t="str">
        <f>IFERROR(IF('Patient Admission Report'!E1488="","",'Patient Admission Report'!E1488),"")</f>
        <v/>
      </c>
      <c r="K1493" s="68" t="str">
        <f>IFERROR(IF('Patient Admission Report'!F1488="","",'Patient Admission Report'!F1488),"")</f>
        <v/>
      </c>
      <c r="L1493" s="68" t="str">
        <f>IFERROR(IF('Patient Admission Report'!G1488="","",'Patient Admission Report'!G1488),"")</f>
        <v/>
      </c>
      <c r="M1493" s="68" t="str">
        <f>IFERROR(IF('Patient Admission Report'!I1488="","",'Patient Admission Report'!I1488),"")</f>
        <v/>
      </c>
      <c r="N1493" s="124"/>
      <c r="O1493" s="72"/>
      <c r="P1493" s="72"/>
      <c r="Q1493" s="73"/>
      <c r="R1493" s="72"/>
      <c r="S1493" s="72"/>
      <c r="T1493" s="73"/>
      <c r="U1493" s="69"/>
      <c r="V1493" s="69"/>
      <c r="W1493" s="69"/>
      <c r="X1493" s="139"/>
      <c r="Y1493" s="121"/>
      <c r="Z1493" s="143" t="str">
        <f>IFERROR(VLOOKUP('Care Companion Tracker'!$G1493,'Patient Discharge Report'!$B$11:$E$1048576,3,FALSE),"")</f>
        <v/>
      </c>
      <c r="AA1493" s="94" t="str">
        <f>IFERROR(VLOOKUP('Care Companion Tracker'!$G1493,'Patient Discharge Report'!$B$11:$E$1048576,4,FALSE),"")</f>
        <v/>
      </c>
      <c r="AB1493" s="182">
        <f>ROUND(IF('Care Companion Tracker'!$Z1493="",0,('Care Companion Tracker'!$Z1493-'Care Companion Tracker'!$F1493)),0)</f>
        <v>0</v>
      </c>
      <c r="AC1493" s="72"/>
      <c r="AD1493" s="95"/>
    </row>
    <row r="1494" spans="2:30">
      <c r="B1494" s="67">
        <f t="shared" si="46"/>
        <v>1479</v>
      </c>
      <c r="C1494" s="68" t="str">
        <f t="shared" si="47"/>
        <v>Hyderabad</v>
      </c>
      <c r="D1494" s="93" t="str">
        <f>IF(AND('Care Companion Tracker'!$U1494="", 'Care Companion Tracker'!$Z1494=""),"Class not attended", IF(AND('Care Companion Tracker'!$Z1494="",'Care Companion Tracker'!$U1494&lt;&gt;"",$K1494="Surgery",$W1494=""),"Practical Left", IF(AND('Care Companion Tracker'!$Z1494="",'Care Companion Tracker'!$U1494&lt;&gt;"",'Care Companion Tracker'!$K1494="Surgery",'Care Companion Tracker'!$Y1494=""),"Evaluation left",IF(OR(AND('Care Companion Tracker'!$Z1494&lt;&gt;"",'Care Companion Tracker'!$K1494="Surgery",'Care Companion Tracker'!$U1494&lt;&gt;"",'Care Companion Tracker'!$W1494&lt;&gt;"",'Care Companion Tracker'!$Y1494&lt;&gt;""),AND('Care Companion Tracker'!$Z1494&lt;&gt;"",'Care Companion Tracker'!$K1494="Procedure",'Care Companion Tracker'!$U1494&lt;&gt;""),AND('Care Companion Tracker'!$Z1494&lt;&gt;"",'Care Companion Tracker'!$K1494="Observation",'Care Companion Tracker'!$U1494&lt;&gt;"")),"Discharged &amp; completed",IF(AND('Care Companion Tracker'!$Z1494&lt;&gt;"",'Care Companion Tracker'!$U1494&lt;&gt;"",'Care Companion Tracker'!$W1494=""),"Discharged but no practical", IF(AND('Care Companion Tracker'!$Z1494&lt;&gt;"",'Care Companion Tracker'!$U1494&lt;&gt;"",'Care Companion Tracker'!$K1494="Surgery",'Care Companion Tracker'!$Y1494=""),"Discharged but no evaluation",IF(AND('Care Companion Tracker'!$Z1494&lt;&gt;"",'Care Companion Tracker'!$U1494=""),"Discharged but no class","Completed but not discharged")))))))</f>
        <v>Class not attended</v>
      </c>
      <c r="E1494" s="127" t="str">
        <f>IF(Table4[[#This Row],[DOA (DD/MM/YY)]]="","",TEXT(Table4[[#This Row],[DOA (DD/MM/YY)]],"mmm-yy"))</f>
        <v/>
      </c>
      <c r="F1494" s="150" t="str">
        <f>IF('Patient Admission Report'!H1489="","",'Patient Admission Report'!H1489)</f>
        <v/>
      </c>
      <c r="G1494" s="77" t="str">
        <f>IFERROR(IF('Patient Admission Report'!B1489="","",'Patient Admission Report'!B1489),"")</f>
        <v/>
      </c>
      <c r="H1494" s="68" t="str">
        <f>IFERROR(IF('Patient Admission Report'!C1489="","",'Patient Admission Report'!C1489),"")</f>
        <v/>
      </c>
      <c r="I1494" s="77" t="str">
        <f>IFERROR(IF('Patient Admission Report'!D1489="","",'Patient Admission Report'!D1489),"")</f>
        <v/>
      </c>
      <c r="J1494" s="68" t="str">
        <f>IFERROR(IF('Patient Admission Report'!E1489="","",'Patient Admission Report'!E1489),"")</f>
        <v/>
      </c>
      <c r="K1494" s="68" t="str">
        <f>IFERROR(IF('Patient Admission Report'!F1489="","",'Patient Admission Report'!F1489),"")</f>
        <v/>
      </c>
      <c r="L1494" s="68" t="str">
        <f>IFERROR(IF('Patient Admission Report'!G1489="","",'Patient Admission Report'!G1489),"")</f>
        <v/>
      </c>
      <c r="M1494" s="68" t="str">
        <f>IFERROR(IF('Patient Admission Report'!I1489="","",'Patient Admission Report'!I1489),"")</f>
        <v/>
      </c>
      <c r="N1494" s="124"/>
      <c r="O1494" s="72"/>
      <c r="P1494" s="72"/>
      <c r="Q1494" s="73"/>
      <c r="R1494" s="72"/>
      <c r="S1494" s="72"/>
      <c r="T1494" s="73"/>
      <c r="U1494" s="69"/>
      <c r="V1494" s="69"/>
      <c r="W1494" s="69"/>
      <c r="X1494" s="139"/>
      <c r="Y1494" s="121"/>
      <c r="Z1494" s="143" t="str">
        <f>IFERROR(VLOOKUP('Care Companion Tracker'!$G1494,'Patient Discharge Report'!$B$11:$E$1048576,3,FALSE),"")</f>
        <v/>
      </c>
      <c r="AA1494" s="94" t="str">
        <f>IFERROR(VLOOKUP('Care Companion Tracker'!$G1494,'Patient Discharge Report'!$B$11:$E$1048576,4,FALSE),"")</f>
        <v/>
      </c>
      <c r="AB1494" s="182">
        <f>ROUND(IF('Care Companion Tracker'!$Z1494="",0,('Care Companion Tracker'!$Z1494-'Care Companion Tracker'!$F1494)),0)</f>
        <v>0</v>
      </c>
      <c r="AC1494" s="72"/>
      <c r="AD1494" s="95"/>
    </row>
    <row r="1495" spans="2:30">
      <c r="B1495" s="67">
        <f t="shared" si="46"/>
        <v>1480</v>
      </c>
      <c r="C1495" s="68" t="str">
        <f t="shared" si="47"/>
        <v>Hyderabad</v>
      </c>
      <c r="D1495" s="93" t="str">
        <f>IF(AND('Care Companion Tracker'!$U1495="", 'Care Companion Tracker'!$Z1495=""),"Class not attended", IF(AND('Care Companion Tracker'!$Z1495="",'Care Companion Tracker'!$U1495&lt;&gt;"",$K1495="Surgery",$W1495=""),"Practical Left", IF(AND('Care Companion Tracker'!$Z1495="",'Care Companion Tracker'!$U1495&lt;&gt;"",'Care Companion Tracker'!$K1495="Surgery",'Care Companion Tracker'!$Y1495=""),"Evaluation left",IF(OR(AND('Care Companion Tracker'!$Z1495&lt;&gt;"",'Care Companion Tracker'!$K1495="Surgery",'Care Companion Tracker'!$U1495&lt;&gt;"",'Care Companion Tracker'!$W1495&lt;&gt;"",'Care Companion Tracker'!$Y1495&lt;&gt;""),AND('Care Companion Tracker'!$Z1495&lt;&gt;"",'Care Companion Tracker'!$K1495="Procedure",'Care Companion Tracker'!$U1495&lt;&gt;""),AND('Care Companion Tracker'!$Z1495&lt;&gt;"",'Care Companion Tracker'!$K1495="Observation",'Care Companion Tracker'!$U1495&lt;&gt;"")),"Discharged &amp; completed",IF(AND('Care Companion Tracker'!$Z1495&lt;&gt;"",'Care Companion Tracker'!$U1495&lt;&gt;"",'Care Companion Tracker'!$W1495=""),"Discharged but no practical", IF(AND('Care Companion Tracker'!$Z1495&lt;&gt;"",'Care Companion Tracker'!$U1495&lt;&gt;"",'Care Companion Tracker'!$K1495="Surgery",'Care Companion Tracker'!$Y1495=""),"Discharged but no evaluation",IF(AND('Care Companion Tracker'!$Z1495&lt;&gt;"",'Care Companion Tracker'!$U1495=""),"Discharged but no class","Completed but not discharged")))))))</f>
        <v>Class not attended</v>
      </c>
      <c r="E1495" s="127" t="str">
        <f>IF(Table4[[#This Row],[DOA (DD/MM/YY)]]="","",TEXT(Table4[[#This Row],[DOA (DD/MM/YY)]],"mmm-yy"))</f>
        <v/>
      </c>
      <c r="F1495" s="150" t="str">
        <f>IF('Patient Admission Report'!H1490="","",'Patient Admission Report'!H1490)</f>
        <v/>
      </c>
      <c r="G1495" s="77" t="str">
        <f>IFERROR(IF('Patient Admission Report'!B1490="","",'Patient Admission Report'!B1490),"")</f>
        <v/>
      </c>
      <c r="H1495" s="68" t="str">
        <f>IFERROR(IF('Patient Admission Report'!C1490="","",'Patient Admission Report'!C1490),"")</f>
        <v/>
      </c>
      <c r="I1495" s="77" t="str">
        <f>IFERROR(IF('Patient Admission Report'!D1490="","",'Patient Admission Report'!D1490),"")</f>
        <v/>
      </c>
      <c r="J1495" s="68" t="str">
        <f>IFERROR(IF('Patient Admission Report'!E1490="","",'Patient Admission Report'!E1490),"")</f>
        <v/>
      </c>
      <c r="K1495" s="68" t="str">
        <f>IFERROR(IF('Patient Admission Report'!F1490="","",'Patient Admission Report'!F1490),"")</f>
        <v/>
      </c>
      <c r="L1495" s="68" t="str">
        <f>IFERROR(IF('Patient Admission Report'!G1490="","",'Patient Admission Report'!G1490),"")</f>
        <v/>
      </c>
      <c r="M1495" s="68" t="str">
        <f>IFERROR(IF('Patient Admission Report'!I1490="","",'Patient Admission Report'!I1490),"")</f>
        <v/>
      </c>
      <c r="N1495" s="124"/>
      <c r="O1495" s="72"/>
      <c r="P1495" s="72"/>
      <c r="Q1495" s="73"/>
      <c r="R1495" s="72"/>
      <c r="S1495" s="72"/>
      <c r="T1495" s="73"/>
      <c r="U1495" s="69"/>
      <c r="V1495" s="69"/>
      <c r="W1495" s="69"/>
      <c r="X1495" s="139"/>
      <c r="Y1495" s="121"/>
      <c r="Z1495" s="143" t="str">
        <f>IFERROR(VLOOKUP('Care Companion Tracker'!$G1495,'Patient Discharge Report'!$B$11:$E$1048576,3,FALSE),"")</f>
        <v/>
      </c>
      <c r="AA1495" s="94" t="str">
        <f>IFERROR(VLOOKUP('Care Companion Tracker'!$G1495,'Patient Discharge Report'!$B$11:$E$1048576,4,FALSE),"")</f>
        <v/>
      </c>
      <c r="AB1495" s="182">
        <f>ROUND(IF('Care Companion Tracker'!$Z1495="",0,('Care Companion Tracker'!$Z1495-'Care Companion Tracker'!$F1495)),0)</f>
        <v>0</v>
      </c>
      <c r="AC1495" s="72"/>
      <c r="AD1495" s="95"/>
    </row>
    <row r="1496" spans="2:30">
      <c r="B1496" s="67">
        <f t="shared" si="46"/>
        <v>1481</v>
      </c>
      <c r="C1496" s="68" t="str">
        <f t="shared" si="47"/>
        <v>Hyderabad</v>
      </c>
      <c r="D1496" s="93" t="str">
        <f>IF(AND('Care Companion Tracker'!$U1496="", 'Care Companion Tracker'!$Z1496=""),"Class not attended", IF(AND('Care Companion Tracker'!$Z1496="",'Care Companion Tracker'!$U1496&lt;&gt;"",$K1496="Surgery",$W1496=""),"Practical Left", IF(AND('Care Companion Tracker'!$Z1496="",'Care Companion Tracker'!$U1496&lt;&gt;"",'Care Companion Tracker'!$K1496="Surgery",'Care Companion Tracker'!$Y1496=""),"Evaluation left",IF(OR(AND('Care Companion Tracker'!$Z1496&lt;&gt;"",'Care Companion Tracker'!$K1496="Surgery",'Care Companion Tracker'!$U1496&lt;&gt;"",'Care Companion Tracker'!$W1496&lt;&gt;"",'Care Companion Tracker'!$Y1496&lt;&gt;""),AND('Care Companion Tracker'!$Z1496&lt;&gt;"",'Care Companion Tracker'!$K1496="Procedure",'Care Companion Tracker'!$U1496&lt;&gt;""),AND('Care Companion Tracker'!$Z1496&lt;&gt;"",'Care Companion Tracker'!$K1496="Observation",'Care Companion Tracker'!$U1496&lt;&gt;"")),"Discharged &amp; completed",IF(AND('Care Companion Tracker'!$Z1496&lt;&gt;"",'Care Companion Tracker'!$U1496&lt;&gt;"",'Care Companion Tracker'!$W1496=""),"Discharged but no practical", IF(AND('Care Companion Tracker'!$Z1496&lt;&gt;"",'Care Companion Tracker'!$U1496&lt;&gt;"",'Care Companion Tracker'!$K1496="Surgery",'Care Companion Tracker'!$Y1496=""),"Discharged but no evaluation",IF(AND('Care Companion Tracker'!$Z1496&lt;&gt;"",'Care Companion Tracker'!$U1496=""),"Discharged but no class","Completed but not discharged")))))))</f>
        <v>Class not attended</v>
      </c>
      <c r="E1496" s="127" t="str">
        <f>IF(Table4[[#This Row],[DOA (DD/MM/YY)]]="","",TEXT(Table4[[#This Row],[DOA (DD/MM/YY)]],"mmm-yy"))</f>
        <v/>
      </c>
      <c r="F1496" s="150" t="str">
        <f>IF('Patient Admission Report'!H1491="","",'Patient Admission Report'!H1491)</f>
        <v/>
      </c>
      <c r="G1496" s="77" t="str">
        <f>IFERROR(IF('Patient Admission Report'!B1491="","",'Patient Admission Report'!B1491),"")</f>
        <v/>
      </c>
      <c r="H1496" s="68" t="str">
        <f>IFERROR(IF('Patient Admission Report'!C1491="","",'Patient Admission Report'!C1491),"")</f>
        <v/>
      </c>
      <c r="I1496" s="77" t="str">
        <f>IFERROR(IF('Patient Admission Report'!D1491="","",'Patient Admission Report'!D1491),"")</f>
        <v/>
      </c>
      <c r="J1496" s="68" t="str">
        <f>IFERROR(IF('Patient Admission Report'!E1491="","",'Patient Admission Report'!E1491),"")</f>
        <v/>
      </c>
      <c r="K1496" s="68" t="str">
        <f>IFERROR(IF('Patient Admission Report'!F1491="","",'Patient Admission Report'!F1491),"")</f>
        <v/>
      </c>
      <c r="L1496" s="68" t="str">
        <f>IFERROR(IF('Patient Admission Report'!G1491="","",'Patient Admission Report'!G1491),"")</f>
        <v/>
      </c>
      <c r="M1496" s="68" t="str">
        <f>IFERROR(IF('Patient Admission Report'!I1491="","",'Patient Admission Report'!I1491),"")</f>
        <v/>
      </c>
      <c r="N1496" s="124"/>
      <c r="O1496" s="72"/>
      <c r="P1496" s="72"/>
      <c r="Q1496" s="73"/>
      <c r="R1496" s="72"/>
      <c r="S1496" s="72"/>
      <c r="T1496" s="73"/>
      <c r="U1496" s="69"/>
      <c r="V1496" s="69"/>
      <c r="W1496" s="69"/>
      <c r="X1496" s="139"/>
      <c r="Y1496" s="121"/>
      <c r="Z1496" s="143" t="str">
        <f>IFERROR(VLOOKUP('Care Companion Tracker'!$G1496,'Patient Discharge Report'!$B$11:$E$1048576,3,FALSE),"")</f>
        <v/>
      </c>
      <c r="AA1496" s="94" t="str">
        <f>IFERROR(VLOOKUP('Care Companion Tracker'!$G1496,'Patient Discharge Report'!$B$11:$E$1048576,4,FALSE),"")</f>
        <v/>
      </c>
      <c r="AB1496" s="182">
        <f>ROUND(IF('Care Companion Tracker'!$Z1496="",0,('Care Companion Tracker'!$Z1496-'Care Companion Tracker'!$F1496)),0)</f>
        <v>0</v>
      </c>
      <c r="AC1496" s="72"/>
      <c r="AD1496" s="95"/>
    </row>
    <row r="1497" spans="2:30">
      <c r="B1497" s="67">
        <f t="shared" si="46"/>
        <v>1482</v>
      </c>
      <c r="C1497" s="68" t="str">
        <f t="shared" si="47"/>
        <v>Hyderabad</v>
      </c>
      <c r="D1497" s="93" t="str">
        <f>IF(AND('Care Companion Tracker'!$U1497="", 'Care Companion Tracker'!$Z1497=""),"Class not attended", IF(AND('Care Companion Tracker'!$Z1497="",'Care Companion Tracker'!$U1497&lt;&gt;"",$K1497="Surgery",$W1497=""),"Practical Left", IF(AND('Care Companion Tracker'!$Z1497="",'Care Companion Tracker'!$U1497&lt;&gt;"",'Care Companion Tracker'!$K1497="Surgery",'Care Companion Tracker'!$Y1497=""),"Evaluation left",IF(OR(AND('Care Companion Tracker'!$Z1497&lt;&gt;"",'Care Companion Tracker'!$K1497="Surgery",'Care Companion Tracker'!$U1497&lt;&gt;"",'Care Companion Tracker'!$W1497&lt;&gt;"",'Care Companion Tracker'!$Y1497&lt;&gt;""),AND('Care Companion Tracker'!$Z1497&lt;&gt;"",'Care Companion Tracker'!$K1497="Procedure",'Care Companion Tracker'!$U1497&lt;&gt;""),AND('Care Companion Tracker'!$Z1497&lt;&gt;"",'Care Companion Tracker'!$K1497="Observation",'Care Companion Tracker'!$U1497&lt;&gt;"")),"Discharged &amp; completed",IF(AND('Care Companion Tracker'!$Z1497&lt;&gt;"",'Care Companion Tracker'!$U1497&lt;&gt;"",'Care Companion Tracker'!$W1497=""),"Discharged but no practical", IF(AND('Care Companion Tracker'!$Z1497&lt;&gt;"",'Care Companion Tracker'!$U1497&lt;&gt;"",'Care Companion Tracker'!$K1497="Surgery",'Care Companion Tracker'!$Y1497=""),"Discharged but no evaluation",IF(AND('Care Companion Tracker'!$Z1497&lt;&gt;"",'Care Companion Tracker'!$U1497=""),"Discharged but no class","Completed but not discharged")))))))</f>
        <v>Class not attended</v>
      </c>
      <c r="E1497" s="127" t="str">
        <f>IF(Table4[[#This Row],[DOA (DD/MM/YY)]]="","",TEXT(Table4[[#This Row],[DOA (DD/MM/YY)]],"mmm-yy"))</f>
        <v/>
      </c>
      <c r="F1497" s="150" t="str">
        <f>IF('Patient Admission Report'!H1492="","",'Patient Admission Report'!H1492)</f>
        <v/>
      </c>
      <c r="G1497" s="77" t="str">
        <f>IFERROR(IF('Patient Admission Report'!B1492="","",'Patient Admission Report'!B1492),"")</f>
        <v/>
      </c>
      <c r="H1497" s="68" t="str">
        <f>IFERROR(IF('Patient Admission Report'!C1492="","",'Patient Admission Report'!C1492),"")</f>
        <v/>
      </c>
      <c r="I1497" s="77" t="str">
        <f>IFERROR(IF('Patient Admission Report'!D1492="","",'Patient Admission Report'!D1492),"")</f>
        <v/>
      </c>
      <c r="J1497" s="68" t="str">
        <f>IFERROR(IF('Patient Admission Report'!E1492="","",'Patient Admission Report'!E1492),"")</f>
        <v/>
      </c>
      <c r="K1497" s="68" t="str">
        <f>IFERROR(IF('Patient Admission Report'!F1492="","",'Patient Admission Report'!F1492),"")</f>
        <v/>
      </c>
      <c r="L1497" s="68" t="str">
        <f>IFERROR(IF('Patient Admission Report'!G1492="","",'Patient Admission Report'!G1492),"")</f>
        <v/>
      </c>
      <c r="M1497" s="68" t="str">
        <f>IFERROR(IF('Patient Admission Report'!I1492="","",'Patient Admission Report'!I1492),"")</f>
        <v/>
      </c>
      <c r="N1497" s="124"/>
      <c r="O1497" s="72"/>
      <c r="P1497" s="72"/>
      <c r="Q1497" s="73"/>
      <c r="R1497" s="72"/>
      <c r="S1497" s="72"/>
      <c r="T1497" s="73"/>
      <c r="U1497" s="69"/>
      <c r="V1497" s="69"/>
      <c r="W1497" s="69"/>
      <c r="X1497" s="139"/>
      <c r="Y1497" s="121"/>
      <c r="Z1497" s="143" t="str">
        <f>IFERROR(VLOOKUP('Care Companion Tracker'!$G1497,'Patient Discharge Report'!$B$11:$E$1048576,3,FALSE),"")</f>
        <v/>
      </c>
      <c r="AA1497" s="94" t="str">
        <f>IFERROR(VLOOKUP('Care Companion Tracker'!$G1497,'Patient Discharge Report'!$B$11:$E$1048576,4,FALSE),"")</f>
        <v/>
      </c>
      <c r="AB1497" s="182">
        <f>ROUND(IF('Care Companion Tracker'!$Z1497="",0,('Care Companion Tracker'!$Z1497-'Care Companion Tracker'!$F1497)),0)</f>
        <v>0</v>
      </c>
      <c r="AC1497" s="72"/>
      <c r="AD1497" s="95"/>
    </row>
    <row r="1498" spans="2:30">
      <c r="B1498" s="67">
        <f t="shared" si="46"/>
        <v>1483</v>
      </c>
      <c r="C1498" s="68" t="str">
        <f t="shared" si="47"/>
        <v>Hyderabad</v>
      </c>
      <c r="D1498" s="93" t="str">
        <f>IF(AND('Care Companion Tracker'!$U1498="", 'Care Companion Tracker'!$Z1498=""),"Class not attended", IF(AND('Care Companion Tracker'!$Z1498="",'Care Companion Tracker'!$U1498&lt;&gt;"",$K1498="Surgery",$W1498=""),"Practical Left", IF(AND('Care Companion Tracker'!$Z1498="",'Care Companion Tracker'!$U1498&lt;&gt;"",'Care Companion Tracker'!$K1498="Surgery",'Care Companion Tracker'!$Y1498=""),"Evaluation left",IF(OR(AND('Care Companion Tracker'!$Z1498&lt;&gt;"",'Care Companion Tracker'!$K1498="Surgery",'Care Companion Tracker'!$U1498&lt;&gt;"",'Care Companion Tracker'!$W1498&lt;&gt;"",'Care Companion Tracker'!$Y1498&lt;&gt;""),AND('Care Companion Tracker'!$Z1498&lt;&gt;"",'Care Companion Tracker'!$K1498="Procedure",'Care Companion Tracker'!$U1498&lt;&gt;""),AND('Care Companion Tracker'!$Z1498&lt;&gt;"",'Care Companion Tracker'!$K1498="Observation",'Care Companion Tracker'!$U1498&lt;&gt;"")),"Discharged &amp; completed",IF(AND('Care Companion Tracker'!$Z1498&lt;&gt;"",'Care Companion Tracker'!$U1498&lt;&gt;"",'Care Companion Tracker'!$W1498=""),"Discharged but no practical", IF(AND('Care Companion Tracker'!$Z1498&lt;&gt;"",'Care Companion Tracker'!$U1498&lt;&gt;"",'Care Companion Tracker'!$K1498="Surgery",'Care Companion Tracker'!$Y1498=""),"Discharged but no evaluation",IF(AND('Care Companion Tracker'!$Z1498&lt;&gt;"",'Care Companion Tracker'!$U1498=""),"Discharged but no class","Completed but not discharged")))))))</f>
        <v>Class not attended</v>
      </c>
      <c r="E1498" s="127" t="str">
        <f>IF(Table4[[#This Row],[DOA (DD/MM/YY)]]="","",TEXT(Table4[[#This Row],[DOA (DD/MM/YY)]],"mmm-yy"))</f>
        <v/>
      </c>
      <c r="F1498" s="150" t="str">
        <f>IF('Patient Admission Report'!H1493="","",'Patient Admission Report'!H1493)</f>
        <v/>
      </c>
      <c r="G1498" s="77" t="str">
        <f>IFERROR(IF('Patient Admission Report'!B1493="","",'Patient Admission Report'!B1493),"")</f>
        <v/>
      </c>
      <c r="H1498" s="70" t="str">
        <f>IFERROR(IF('Patient Admission Report'!C1493="","",'Patient Admission Report'!C1493),"")</f>
        <v/>
      </c>
      <c r="I1498" s="77" t="str">
        <f>IFERROR(IF('Patient Admission Report'!D1493="","",'Patient Admission Report'!D1493),"")</f>
        <v/>
      </c>
      <c r="J1498" s="70" t="str">
        <f>IFERROR(IF('Patient Admission Report'!E1493="","",'Patient Admission Report'!E1493),"")</f>
        <v/>
      </c>
      <c r="K1498" s="70" t="str">
        <f>IFERROR(IF('Patient Admission Report'!F1493="","",'Patient Admission Report'!F1493),"")</f>
        <v/>
      </c>
      <c r="L1498" s="70" t="str">
        <f>IFERROR(IF('Patient Admission Report'!G1493="","",'Patient Admission Report'!G1493),"")</f>
        <v/>
      </c>
      <c r="M1498" s="70" t="str">
        <f>IFERROR(IF('Patient Admission Report'!I1493="","",'Patient Admission Report'!I1493),"")</f>
        <v/>
      </c>
      <c r="N1498" s="124"/>
      <c r="O1498" s="72"/>
      <c r="P1498" s="72"/>
      <c r="Q1498" s="73"/>
      <c r="R1498" s="72"/>
      <c r="S1498" s="72"/>
      <c r="T1498" s="73"/>
      <c r="U1498" s="69"/>
      <c r="V1498" s="69"/>
      <c r="W1498" s="69"/>
      <c r="X1498" s="139"/>
      <c r="Y1498" s="121"/>
      <c r="Z1498" s="143" t="str">
        <f>IFERROR(VLOOKUP('Care Companion Tracker'!$G1498,'Patient Discharge Report'!$B$11:$E$1048576,3,FALSE),"")</f>
        <v/>
      </c>
      <c r="AA1498" s="94" t="str">
        <f>IFERROR(VLOOKUP('Care Companion Tracker'!$G1498,'Patient Discharge Report'!$B$11:$E$1048576,4,FALSE),"")</f>
        <v/>
      </c>
      <c r="AB1498" s="182">
        <f>ROUND(IF('Care Companion Tracker'!$Z1498="",0,('Care Companion Tracker'!$Z1498-'Care Companion Tracker'!$F1498)),0)</f>
        <v>0</v>
      </c>
      <c r="AC1498" s="72"/>
      <c r="AD1498" s="95"/>
    </row>
    <row r="1499" spans="2:30">
      <c r="B1499" s="67">
        <f t="shared" si="46"/>
        <v>1484</v>
      </c>
      <c r="C1499" s="68" t="str">
        <f t="shared" si="47"/>
        <v>Hyderabad</v>
      </c>
      <c r="D1499" s="93" t="str">
        <f>IF(AND('Care Companion Tracker'!$U1499="", 'Care Companion Tracker'!$Z1499=""),"Class not attended", IF(AND('Care Companion Tracker'!$Z1499="",'Care Companion Tracker'!$U1499&lt;&gt;"",$K1499="Surgery",$W1499=""),"Practical Left", IF(AND('Care Companion Tracker'!$Z1499="",'Care Companion Tracker'!$U1499&lt;&gt;"",'Care Companion Tracker'!$K1499="Surgery",'Care Companion Tracker'!$Y1499=""),"Evaluation left",IF(OR(AND('Care Companion Tracker'!$Z1499&lt;&gt;"",'Care Companion Tracker'!$K1499="Surgery",'Care Companion Tracker'!$U1499&lt;&gt;"",'Care Companion Tracker'!$W1499&lt;&gt;"",'Care Companion Tracker'!$Y1499&lt;&gt;""),AND('Care Companion Tracker'!$Z1499&lt;&gt;"",'Care Companion Tracker'!$K1499="Procedure",'Care Companion Tracker'!$U1499&lt;&gt;""),AND('Care Companion Tracker'!$Z1499&lt;&gt;"",'Care Companion Tracker'!$K1499="Observation",'Care Companion Tracker'!$U1499&lt;&gt;"")),"Discharged &amp; completed",IF(AND('Care Companion Tracker'!$Z1499&lt;&gt;"",'Care Companion Tracker'!$U1499&lt;&gt;"",'Care Companion Tracker'!$W1499=""),"Discharged but no practical", IF(AND('Care Companion Tracker'!$Z1499&lt;&gt;"",'Care Companion Tracker'!$U1499&lt;&gt;"",'Care Companion Tracker'!$K1499="Surgery",'Care Companion Tracker'!$Y1499=""),"Discharged but no evaluation",IF(AND('Care Companion Tracker'!$Z1499&lt;&gt;"",'Care Companion Tracker'!$U1499=""),"Discharged but no class","Completed but not discharged")))))))</f>
        <v>Class not attended</v>
      </c>
      <c r="E1499" s="127" t="str">
        <f>IF(Table4[[#This Row],[DOA (DD/MM/YY)]]="","",TEXT(Table4[[#This Row],[DOA (DD/MM/YY)]],"mmm-yy"))</f>
        <v/>
      </c>
      <c r="F1499" s="150" t="str">
        <f>IF('Patient Admission Report'!H1494="","",'Patient Admission Report'!H1494)</f>
        <v/>
      </c>
      <c r="G1499" s="77" t="str">
        <f>IFERROR(IF('Patient Admission Report'!B1494="","",'Patient Admission Report'!B1494),"")</f>
        <v/>
      </c>
      <c r="H1499" s="68" t="str">
        <f>IFERROR(IF('Patient Admission Report'!C1494="","",'Patient Admission Report'!C1494),"")</f>
        <v/>
      </c>
      <c r="I1499" s="77" t="str">
        <f>IFERROR(IF('Patient Admission Report'!D1494="","",'Patient Admission Report'!D1494),"")</f>
        <v/>
      </c>
      <c r="J1499" s="68" t="str">
        <f>IFERROR(IF('Patient Admission Report'!E1494="","",'Patient Admission Report'!E1494),"")</f>
        <v/>
      </c>
      <c r="K1499" s="68" t="str">
        <f>IFERROR(IF('Patient Admission Report'!F1494="","",'Patient Admission Report'!F1494),"")</f>
        <v/>
      </c>
      <c r="L1499" s="68" t="str">
        <f>IFERROR(IF('Patient Admission Report'!G1494="","",'Patient Admission Report'!G1494),"")</f>
        <v/>
      </c>
      <c r="M1499" s="68" t="str">
        <f>IFERROR(IF('Patient Admission Report'!I1494="","",'Patient Admission Report'!I1494),"")</f>
        <v/>
      </c>
      <c r="N1499" s="124"/>
      <c r="O1499" s="72"/>
      <c r="P1499" s="72"/>
      <c r="Q1499" s="73"/>
      <c r="R1499" s="72"/>
      <c r="S1499" s="72"/>
      <c r="T1499" s="73"/>
      <c r="U1499" s="69"/>
      <c r="V1499" s="69"/>
      <c r="W1499" s="69"/>
      <c r="X1499" s="139"/>
      <c r="Y1499" s="121"/>
      <c r="Z1499" s="143" t="str">
        <f>IFERROR(VLOOKUP('Care Companion Tracker'!$G1499,'Patient Discharge Report'!$B$11:$E$1048576,3,FALSE),"")</f>
        <v/>
      </c>
      <c r="AA1499" s="94" t="str">
        <f>IFERROR(VLOOKUP('Care Companion Tracker'!$G1499,'Patient Discharge Report'!$B$11:$E$1048576,4,FALSE),"")</f>
        <v/>
      </c>
      <c r="AB1499" s="182">
        <f>ROUND(IF('Care Companion Tracker'!$Z1499="",0,('Care Companion Tracker'!$Z1499-'Care Companion Tracker'!$F1499)),0)</f>
        <v>0</v>
      </c>
      <c r="AC1499" s="72"/>
      <c r="AD1499" s="95"/>
    </row>
    <row r="1500" spans="2:30">
      <c r="B1500" s="67">
        <f t="shared" si="46"/>
        <v>1485</v>
      </c>
      <c r="C1500" s="68" t="str">
        <f t="shared" si="47"/>
        <v>Hyderabad</v>
      </c>
      <c r="D1500" s="93" t="str">
        <f>IF(AND('Care Companion Tracker'!$U1500="", 'Care Companion Tracker'!$Z1500=""),"Class not attended", IF(AND('Care Companion Tracker'!$Z1500="",'Care Companion Tracker'!$U1500&lt;&gt;"",$K1500="Surgery",$W1500=""),"Practical Left", IF(AND('Care Companion Tracker'!$Z1500="",'Care Companion Tracker'!$U1500&lt;&gt;"",'Care Companion Tracker'!$K1500="Surgery",'Care Companion Tracker'!$Y1500=""),"Evaluation left",IF(OR(AND('Care Companion Tracker'!$Z1500&lt;&gt;"",'Care Companion Tracker'!$K1500="Surgery",'Care Companion Tracker'!$U1500&lt;&gt;"",'Care Companion Tracker'!$W1500&lt;&gt;"",'Care Companion Tracker'!$Y1500&lt;&gt;""),AND('Care Companion Tracker'!$Z1500&lt;&gt;"",'Care Companion Tracker'!$K1500="Procedure",'Care Companion Tracker'!$U1500&lt;&gt;""),AND('Care Companion Tracker'!$Z1500&lt;&gt;"",'Care Companion Tracker'!$K1500="Observation",'Care Companion Tracker'!$U1500&lt;&gt;"")),"Discharged &amp; completed",IF(AND('Care Companion Tracker'!$Z1500&lt;&gt;"",'Care Companion Tracker'!$U1500&lt;&gt;"",'Care Companion Tracker'!$W1500=""),"Discharged but no practical", IF(AND('Care Companion Tracker'!$Z1500&lt;&gt;"",'Care Companion Tracker'!$U1500&lt;&gt;"",'Care Companion Tracker'!$K1500="Surgery",'Care Companion Tracker'!$Y1500=""),"Discharged but no evaluation",IF(AND('Care Companion Tracker'!$Z1500&lt;&gt;"",'Care Companion Tracker'!$U1500=""),"Discharged but no class","Completed but not discharged")))))))</f>
        <v>Class not attended</v>
      </c>
      <c r="E1500" s="127" t="str">
        <f>IF(Table4[[#This Row],[DOA (DD/MM/YY)]]="","",TEXT(Table4[[#This Row],[DOA (DD/MM/YY)]],"mmm-yy"))</f>
        <v/>
      </c>
      <c r="F1500" s="150" t="str">
        <f>IF('Patient Admission Report'!H1495="","",'Patient Admission Report'!H1495)</f>
        <v/>
      </c>
      <c r="G1500" s="77" t="str">
        <f>IFERROR(IF('Patient Admission Report'!B1495="","",'Patient Admission Report'!B1495),"")</f>
        <v/>
      </c>
      <c r="H1500" s="68" t="str">
        <f>IFERROR(IF('Patient Admission Report'!C1495="","",'Patient Admission Report'!C1495),"")</f>
        <v/>
      </c>
      <c r="I1500" s="77" t="str">
        <f>IFERROR(IF('Patient Admission Report'!D1495="","",'Patient Admission Report'!D1495),"")</f>
        <v/>
      </c>
      <c r="J1500" s="68" t="str">
        <f>IFERROR(IF('Patient Admission Report'!E1495="","",'Patient Admission Report'!E1495),"")</f>
        <v/>
      </c>
      <c r="K1500" s="68" t="str">
        <f>IFERROR(IF('Patient Admission Report'!F1495="","",'Patient Admission Report'!F1495),"")</f>
        <v/>
      </c>
      <c r="L1500" s="68" t="str">
        <f>IFERROR(IF('Patient Admission Report'!G1495="","",'Patient Admission Report'!G1495),"")</f>
        <v/>
      </c>
      <c r="M1500" s="68" t="str">
        <f>IFERROR(IF('Patient Admission Report'!I1495="","",'Patient Admission Report'!I1495),"")</f>
        <v/>
      </c>
      <c r="N1500" s="124"/>
      <c r="O1500" s="72"/>
      <c r="P1500" s="72"/>
      <c r="Q1500" s="73"/>
      <c r="R1500" s="72"/>
      <c r="S1500" s="72"/>
      <c r="T1500" s="73"/>
      <c r="U1500" s="69"/>
      <c r="V1500" s="69"/>
      <c r="W1500" s="69"/>
      <c r="X1500" s="139"/>
      <c r="Y1500" s="121"/>
      <c r="Z1500" s="143" t="str">
        <f>IFERROR(VLOOKUP('Care Companion Tracker'!$G1500,'Patient Discharge Report'!$B$11:$E$1048576,3,FALSE),"")</f>
        <v/>
      </c>
      <c r="AA1500" s="94" t="str">
        <f>IFERROR(VLOOKUP('Care Companion Tracker'!$G1500,'Patient Discharge Report'!$B$11:$E$1048576,4,FALSE),"")</f>
        <v/>
      </c>
      <c r="AB1500" s="182">
        <f>ROUND(IF('Care Companion Tracker'!$Z1500="",0,('Care Companion Tracker'!$Z1500-'Care Companion Tracker'!$F1500)),0)</f>
        <v>0</v>
      </c>
      <c r="AC1500" s="72"/>
      <c r="AD1500" s="95"/>
    </row>
    <row r="1501" spans="2:30">
      <c r="B1501" s="67">
        <f t="shared" si="46"/>
        <v>1486</v>
      </c>
      <c r="C1501" s="68" t="str">
        <f t="shared" si="47"/>
        <v>Hyderabad</v>
      </c>
      <c r="D1501" s="93" t="str">
        <f>IF(AND('Care Companion Tracker'!$U1501="", 'Care Companion Tracker'!$Z1501=""),"Class not attended", IF(AND('Care Companion Tracker'!$Z1501="",'Care Companion Tracker'!$U1501&lt;&gt;"",$K1501="Surgery",$W1501=""),"Practical Left", IF(AND('Care Companion Tracker'!$Z1501="",'Care Companion Tracker'!$U1501&lt;&gt;"",'Care Companion Tracker'!$K1501="Surgery",'Care Companion Tracker'!$Y1501=""),"Evaluation left",IF(OR(AND('Care Companion Tracker'!$Z1501&lt;&gt;"",'Care Companion Tracker'!$K1501="Surgery",'Care Companion Tracker'!$U1501&lt;&gt;"",'Care Companion Tracker'!$W1501&lt;&gt;"",'Care Companion Tracker'!$Y1501&lt;&gt;""),AND('Care Companion Tracker'!$Z1501&lt;&gt;"",'Care Companion Tracker'!$K1501="Procedure",'Care Companion Tracker'!$U1501&lt;&gt;""),AND('Care Companion Tracker'!$Z1501&lt;&gt;"",'Care Companion Tracker'!$K1501="Observation",'Care Companion Tracker'!$U1501&lt;&gt;"")),"Discharged &amp; completed",IF(AND('Care Companion Tracker'!$Z1501&lt;&gt;"",'Care Companion Tracker'!$U1501&lt;&gt;"",'Care Companion Tracker'!$W1501=""),"Discharged but no practical", IF(AND('Care Companion Tracker'!$Z1501&lt;&gt;"",'Care Companion Tracker'!$U1501&lt;&gt;"",'Care Companion Tracker'!$K1501="Surgery",'Care Companion Tracker'!$Y1501=""),"Discharged but no evaluation",IF(AND('Care Companion Tracker'!$Z1501&lt;&gt;"",'Care Companion Tracker'!$U1501=""),"Discharged but no class","Completed but not discharged")))))))</f>
        <v>Class not attended</v>
      </c>
      <c r="E1501" s="127" t="str">
        <f>IF(Table4[[#This Row],[DOA (DD/MM/YY)]]="","",TEXT(Table4[[#This Row],[DOA (DD/MM/YY)]],"mmm-yy"))</f>
        <v/>
      </c>
      <c r="F1501" s="150" t="str">
        <f>IF('Patient Admission Report'!H1496="","",'Patient Admission Report'!H1496)</f>
        <v/>
      </c>
      <c r="G1501" s="77" t="str">
        <f>IFERROR(IF('Patient Admission Report'!B1496="","",'Patient Admission Report'!B1496),"")</f>
        <v/>
      </c>
      <c r="H1501" s="68" t="str">
        <f>IFERROR(IF('Patient Admission Report'!C1496="","",'Patient Admission Report'!C1496),"")</f>
        <v/>
      </c>
      <c r="I1501" s="77" t="str">
        <f>IFERROR(IF('Patient Admission Report'!D1496="","",'Patient Admission Report'!D1496),"")</f>
        <v/>
      </c>
      <c r="J1501" s="68" t="str">
        <f>IFERROR(IF('Patient Admission Report'!E1496="","",'Patient Admission Report'!E1496),"")</f>
        <v/>
      </c>
      <c r="K1501" s="68" t="str">
        <f>IFERROR(IF('Patient Admission Report'!F1496="","",'Patient Admission Report'!F1496),"")</f>
        <v/>
      </c>
      <c r="L1501" s="68" t="str">
        <f>IFERROR(IF('Patient Admission Report'!G1496="","",'Patient Admission Report'!G1496),"")</f>
        <v/>
      </c>
      <c r="M1501" s="68" t="str">
        <f>IFERROR(IF('Patient Admission Report'!I1496="","",'Patient Admission Report'!I1496),"")</f>
        <v/>
      </c>
      <c r="N1501" s="124"/>
      <c r="O1501" s="72"/>
      <c r="P1501" s="72"/>
      <c r="Q1501" s="73"/>
      <c r="R1501" s="72"/>
      <c r="S1501" s="72"/>
      <c r="T1501" s="73"/>
      <c r="U1501" s="69"/>
      <c r="V1501" s="69"/>
      <c r="W1501" s="69"/>
      <c r="X1501" s="139"/>
      <c r="Y1501" s="121"/>
      <c r="Z1501" s="143" t="str">
        <f>IFERROR(VLOOKUP('Care Companion Tracker'!$G1501,'Patient Discharge Report'!$B$11:$E$1048576,3,FALSE),"")</f>
        <v/>
      </c>
      <c r="AA1501" s="94" t="str">
        <f>IFERROR(VLOOKUP('Care Companion Tracker'!$G1501,'Patient Discharge Report'!$B$11:$E$1048576,4,FALSE),"")</f>
        <v/>
      </c>
      <c r="AB1501" s="182">
        <f>ROUND(IF('Care Companion Tracker'!$Z1501="",0,('Care Companion Tracker'!$Z1501-'Care Companion Tracker'!$F1501)),0)</f>
        <v>0</v>
      </c>
      <c r="AC1501" s="72"/>
      <c r="AD1501" s="95"/>
    </row>
    <row r="1502" spans="2:30">
      <c r="B1502" s="67">
        <f t="shared" si="46"/>
        <v>1487</v>
      </c>
      <c r="C1502" s="68" t="str">
        <f t="shared" si="47"/>
        <v>Hyderabad</v>
      </c>
      <c r="D1502" s="93" t="str">
        <f>IF(AND('Care Companion Tracker'!$U1502="", 'Care Companion Tracker'!$Z1502=""),"Class not attended", IF(AND('Care Companion Tracker'!$Z1502="",'Care Companion Tracker'!$U1502&lt;&gt;"",$K1502="Surgery",$W1502=""),"Practical Left", IF(AND('Care Companion Tracker'!$Z1502="",'Care Companion Tracker'!$U1502&lt;&gt;"",'Care Companion Tracker'!$K1502="Surgery",'Care Companion Tracker'!$Y1502=""),"Evaluation left",IF(OR(AND('Care Companion Tracker'!$Z1502&lt;&gt;"",'Care Companion Tracker'!$K1502="Surgery",'Care Companion Tracker'!$U1502&lt;&gt;"",'Care Companion Tracker'!$W1502&lt;&gt;"",'Care Companion Tracker'!$Y1502&lt;&gt;""),AND('Care Companion Tracker'!$Z1502&lt;&gt;"",'Care Companion Tracker'!$K1502="Procedure",'Care Companion Tracker'!$U1502&lt;&gt;""),AND('Care Companion Tracker'!$Z1502&lt;&gt;"",'Care Companion Tracker'!$K1502="Observation",'Care Companion Tracker'!$U1502&lt;&gt;"")),"Discharged &amp; completed",IF(AND('Care Companion Tracker'!$Z1502&lt;&gt;"",'Care Companion Tracker'!$U1502&lt;&gt;"",'Care Companion Tracker'!$W1502=""),"Discharged but no practical", IF(AND('Care Companion Tracker'!$Z1502&lt;&gt;"",'Care Companion Tracker'!$U1502&lt;&gt;"",'Care Companion Tracker'!$K1502="Surgery",'Care Companion Tracker'!$Y1502=""),"Discharged but no evaluation",IF(AND('Care Companion Tracker'!$Z1502&lt;&gt;"",'Care Companion Tracker'!$U1502=""),"Discharged but no class","Completed but not discharged")))))))</f>
        <v>Class not attended</v>
      </c>
      <c r="E1502" s="127" t="str">
        <f>IF(Table4[[#This Row],[DOA (DD/MM/YY)]]="","",TEXT(Table4[[#This Row],[DOA (DD/MM/YY)]],"mmm-yy"))</f>
        <v/>
      </c>
      <c r="F1502" s="150" t="str">
        <f>IF('Patient Admission Report'!H1497="","",'Patient Admission Report'!H1497)</f>
        <v/>
      </c>
      <c r="G1502" s="77" t="str">
        <f>IFERROR(IF('Patient Admission Report'!B1497="","",'Patient Admission Report'!B1497),"")</f>
        <v/>
      </c>
      <c r="H1502" s="68" t="str">
        <f>IFERROR(IF('Patient Admission Report'!C1497="","",'Patient Admission Report'!C1497),"")</f>
        <v/>
      </c>
      <c r="I1502" s="77" t="str">
        <f>IFERROR(IF('Patient Admission Report'!D1497="","",'Patient Admission Report'!D1497),"")</f>
        <v/>
      </c>
      <c r="J1502" s="68" t="str">
        <f>IFERROR(IF('Patient Admission Report'!E1497="","",'Patient Admission Report'!E1497),"")</f>
        <v/>
      </c>
      <c r="K1502" s="68" t="str">
        <f>IFERROR(IF('Patient Admission Report'!F1497="","",'Patient Admission Report'!F1497),"")</f>
        <v/>
      </c>
      <c r="L1502" s="68" t="str">
        <f>IFERROR(IF('Patient Admission Report'!G1497="","",'Patient Admission Report'!G1497),"")</f>
        <v/>
      </c>
      <c r="M1502" s="68" t="str">
        <f>IFERROR(IF('Patient Admission Report'!I1497="","",'Patient Admission Report'!I1497),"")</f>
        <v/>
      </c>
      <c r="N1502" s="124"/>
      <c r="O1502" s="72"/>
      <c r="P1502" s="72"/>
      <c r="Q1502" s="73"/>
      <c r="R1502" s="72"/>
      <c r="S1502" s="72"/>
      <c r="T1502" s="73"/>
      <c r="U1502" s="69"/>
      <c r="V1502" s="69"/>
      <c r="W1502" s="69"/>
      <c r="X1502" s="139"/>
      <c r="Y1502" s="121"/>
      <c r="Z1502" s="143" t="str">
        <f>IFERROR(VLOOKUP('Care Companion Tracker'!$G1502,'Patient Discharge Report'!$B$11:$E$1048576,3,FALSE),"")</f>
        <v/>
      </c>
      <c r="AA1502" s="94" t="str">
        <f>IFERROR(VLOOKUP('Care Companion Tracker'!$G1502,'Patient Discharge Report'!$B$11:$E$1048576,4,FALSE),"")</f>
        <v/>
      </c>
      <c r="AB1502" s="182">
        <f>ROUND(IF('Care Companion Tracker'!$Z1502="",0,('Care Companion Tracker'!$Z1502-'Care Companion Tracker'!$F1502)),0)</f>
        <v>0</v>
      </c>
      <c r="AC1502" s="72"/>
      <c r="AD1502" s="95"/>
    </row>
    <row r="1503" spans="2:30">
      <c r="B1503" s="67">
        <f t="shared" si="46"/>
        <v>1488</v>
      </c>
      <c r="C1503" s="68" t="str">
        <f t="shared" si="47"/>
        <v>Hyderabad</v>
      </c>
      <c r="D1503" s="93" t="str">
        <f>IF(AND('Care Companion Tracker'!$U1503="", 'Care Companion Tracker'!$Z1503=""),"Class not attended", IF(AND('Care Companion Tracker'!$Z1503="",'Care Companion Tracker'!$U1503&lt;&gt;"",$K1503="Surgery",$W1503=""),"Practical Left", IF(AND('Care Companion Tracker'!$Z1503="",'Care Companion Tracker'!$U1503&lt;&gt;"",'Care Companion Tracker'!$K1503="Surgery",'Care Companion Tracker'!$Y1503=""),"Evaluation left",IF(OR(AND('Care Companion Tracker'!$Z1503&lt;&gt;"",'Care Companion Tracker'!$K1503="Surgery",'Care Companion Tracker'!$U1503&lt;&gt;"",'Care Companion Tracker'!$W1503&lt;&gt;"",'Care Companion Tracker'!$Y1503&lt;&gt;""),AND('Care Companion Tracker'!$Z1503&lt;&gt;"",'Care Companion Tracker'!$K1503="Procedure",'Care Companion Tracker'!$U1503&lt;&gt;""),AND('Care Companion Tracker'!$Z1503&lt;&gt;"",'Care Companion Tracker'!$K1503="Observation",'Care Companion Tracker'!$U1503&lt;&gt;"")),"Discharged &amp; completed",IF(AND('Care Companion Tracker'!$Z1503&lt;&gt;"",'Care Companion Tracker'!$U1503&lt;&gt;"",'Care Companion Tracker'!$W1503=""),"Discharged but no practical", IF(AND('Care Companion Tracker'!$Z1503&lt;&gt;"",'Care Companion Tracker'!$U1503&lt;&gt;"",'Care Companion Tracker'!$K1503="Surgery",'Care Companion Tracker'!$Y1503=""),"Discharged but no evaluation",IF(AND('Care Companion Tracker'!$Z1503&lt;&gt;"",'Care Companion Tracker'!$U1503=""),"Discharged but no class","Completed but not discharged")))))))</f>
        <v>Class not attended</v>
      </c>
      <c r="E1503" s="127" t="str">
        <f>IF(Table4[[#This Row],[DOA (DD/MM/YY)]]="","",TEXT(Table4[[#This Row],[DOA (DD/MM/YY)]],"mmm-yy"))</f>
        <v/>
      </c>
      <c r="F1503" s="150" t="str">
        <f>IF('Patient Admission Report'!H1498="","",'Patient Admission Report'!H1498)</f>
        <v/>
      </c>
      <c r="G1503" s="77" t="str">
        <f>IFERROR(IF('Patient Admission Report'!B1498="","",'Patient Admission Report'!B1498),"")</f>
        <v/>
      </c>
      <c r="H1503" s="68" t="str">
        <f>IFERROR(IF('Patient Admission Report'!C1498="","",'Patient Admission Report'!C1498),"")</f>
        <v/>
      </c>
      <c r="I1503" s="77" t="str">
        <f>IFERROR(IF('Patient Admission Report'!D1498="","",'Patient Admission Report'!D1498),"")</f>
        <v/>
      </c>
      <c r="J1503" s="68" t="str">
        <f>IFERROR(IF('Patient Admission Report'!E1498="","",'Patient Admission Report'!E1498),"")</f>
        <v/>
      </c>
      <c r="K1503" s="68" t="str">
        <f>IFERROR(IF('Patient Admission Report'!F1498="","",'Patient Admission Report'!F1498),"")</f>
        <v/>
      </c>
      <c r="L1503" s="68" t="str">
        <f>IFERROR(IF('Patient Admission Report'!G1498="","",'Patient Admission Report'!G1498),"")</f>
        <v/>
      </c>
      <c r="M1503" s="68" t="str">
        <f>IFERROR(IF('Patient Admission Report'!I1498="","",'Patient Admission Report'!I1498),"")</f>
        <v/>
      </c>
      <c r="N1503" s="124"/>
      <c r="O1503" s="72"/>
      <c r="P1503" s="72"/>
      <c r="Q1503" s="73"/>
      <c r="R1503" s="72"/>
      <c r="S1503" s="72"/>
      <c r="T1503" s="73"/>
      <c r="U1503" s="69"/>
      <c r="V1503" s="69"/>
      <c r="W1503" s="69"/>
      <c r="X1503" s="139"/>
      <c r="Y1503" s="121"/>
      <c r="Z1503" s="143" t="str">
        <f>IFERROR(VLOOKUP('Care Companion Tracker'!$G1503,'Patient Discharge Report'!$B$11:$E$1048576,3,FALSE),"")</f>
        <v/>
      </c>
      <c r="AA1503" s="94" t="str">
        <f>IFERROR(VLOOKUP('Care Companion Tracker'!$G1503,'Patient Discharge Report'!$B$11:$E$1048576,4,FALSE),"")</f>
        <v/>
      </c>
      <c r="AB1503" s="182">
        <f>ROUND(IF('Care Companion Tracker'!$Z1503="",0,('Care Companion Tracker'!$Z1503-'Care Companion Tracker'!$F1503)),0)</f>
        <v>0</v>
      </c>
      <c r="AC1503" s="72"/>
      <c r="AD1503" s="95"/>
    </row>
    <row r="1504" spans="2:30">
      <c r="B1504" s="67">
        <f t="shared" si="46"/>
        <v>1489</v>
      </c>
      <c r="C1504" s="68" t="str">
        <f t="shared" si="47"/>
        <v>Hyderabad</v>
      </c>
      <c r="D1504" s="93" t="str">
        <f>IF(AND('Care Companion Tracker'!$U1504="", 'Care Companion Tracker'!$Z1504=""),"Class not attended", IF(AND('Care Companion Tracker'!$Z1504="",'Care Companion Tracker'!$U1504&lt;&gt;"",$K1504="Surgery",$W1504=""),"Practical Left", IF(AND('Care Companion Tracker'!$Z1504="",'Care Companion Tracker'!$U1504&lt;&gt;"",'Care Companion Tracker'!$K1504="Surgery",'Care Companion Tracker'!$Y1504=""),"Evaluation left",IF(OR(AND('Care Companion Tracker'!$Z1504&lt;&gt;"",'Care Companion Tracker'!$K1504="Surgery",'Care Companion Tracker'!$U1504&lt;&gt;"",'Care Companion Tracker'!$W1504&lt;&gt;"",'Care Companion Tracker'!$Y1504&lt;&gt;""),AND('Care Companion Tracker'!$Z1504&lt;&gt;"",'Care Companion Tracker'!$K1504="Procedure",'Care Companion Tracker'!$U1504&lt;&gt;""),AND('Care Companion Tracker'!$Z1504&lt;&gt;"",'Care Companion Tracker'!$K1504="Observation",'Care Companion Tracker'!$U1504&lt;&gt;"")),"Discharged &amp; completed",IF(AND('Care Companion Tracker'!$Z1504&lt;&gt;"",'Care Companion Tracker'!$U1504&lt;&gt;"",'Care Companion Tracker'!$W1504=""),"Discharged but no practical", IF(AND('Care Companion Tracker'!$Z1504&lt;&gt;"",'Care Companion Tracker'!$U1504&lt;&gt;"",'Care Companion Tracker'!$K1504="Surgery",'Care Companion Tracker'!$Y1504=""),"Discharged but no evaluation",IF(AND('Care Companion Tracker'!$Z1504&lt;&gt;"",'Care Companion Tracker'!$U1504=""),"Discharged but no class","Completed but not discharged")))))))</f>
        <v>Class not attended</v>
      </c>
      <c r="E1504" s="127" t="str">
        <f>IF(Table4[[#This Row],[DOA (DD/MM/YY)]]="","",TEXT(Table4[[#This Row],[DOA (DD/MM/YY)]],"mmm-yy"))</f>
        <v/>
      </c>
      <c r="F1504" s="150" t="str">
        <f>IF('Patient Admission Report'!H1499="","",'Patient Admission Report'!H1499)</f>
        <v/>
      </c>
      <c r="G1504" s="77" t="str">
        <f>IFERROR(IF('Patient Admission Report'!B1499="","",'Patient Admission Report'!B1499),"")</f>
        <v/>
      </c>
      <c r="H1504" s="70" t="str">
        <f>IFERROR(IF('Patient Admission Report'!C1499="","",'Patient Admission Report'!C1499),"")</f>
        <v/>
      </c>
      <c r="I1504" s="77" t="str">
        <f>IFERROR(IF('Patient Admission Report'!D1499="","",'Patient Admission Report'!D1499),"")</f>
        <v/>
      </c>
      <c r="J1504" s="70" t="str">
        <f>IFERROR(IF('Patient Admission Report'!E1499="","",'Patient Admission Report'!E1499),"")</f>
        <v/>
      </c>
      <c r="K1504" s="70" t="str">
        <f>IFERROR(IF('Patient Admission Report'!F1499="","",'Patient Admission Report'!F1499),"")</f>
        <v/>
      </c>
      <c r="L1504" s="70" t="str">
        <f>IFERROR(IF('Patient Admission Report'!G1499="","",'Patient Admission Report'!G1499),"")</f>
        <v/>
      </c>
      <c r="M1504" s="70" t="str">
        <f>IFERROR(IF('Patient Admission Report'!I1499="","",'Patient Admission Report'!I1499),"")</f>
        <v/>
      </c>
      <c r="N1504" s="124"/>
      <c r="O1504" s="72"/>
      <c r="P1504" s="72"/>
      <c r="Q1504" s="73"/>
      <c r="R1504" s="72"/>
      <c r="S1504" s="72"/>
      <c r="T1504" s="73"/>
      <c r="U1504" s="69"/>
      <c r="V1504" s="69"/>
      <c r="W1504" s="69"/>
      <c r="X1504" s="139"/>
      <c r="Y1504" s="121"/>
      <c r="Z1504" s="143" t="str">
        <f>IFERROR(VLOOKUP('Care Companion Tracker'!$G1504,'Patient Discharge Report'!$B$11:$E$1048576,3,FALSE),"")</f>
        <v/>
      </c>
      <c r="AA1504" s="94" t="str">
        <f>IFERROR(VLOOKUP('Care Companion Tracker'!$G1504,'Patient Discharge Report'!$B$11:$E$1048576,4,FALSE),"")</f>
        <v/>
      </c>
      <c r="AB1504" s="182">
        <f>ROUND(IF('Care Companion Tracker'!$Z1504="",0,('Care Companion Tracker'!$Z1504-'Care Companion Tracker'!$F1504)),0)</f>
        <v>0</v>
      </c>
      <c r="AC1504" s="72"/>
      <c r="AD1504" s="95"/>
    </row>
    <row r="1505" spans="2:30">
      <c r="B1505" s="67">
        <f t="shared" si="46"/>
        <v>1490</v>
      </c>
      <c r="C1505" s="68" t="str">
        <f t="shared" si="47"/>
        <v>Hyderabad</v>
      </c>
      <c r="D1505" s="93" t="str">
        <f>IF(AND('Care Companion Tracker'!$U1505="", 'Care Companion Tracker'!$Z1505=""),"Class not attended", IF(AND('Care Companion Tracker'!$Z1505="",'Care Companion Tracker'!$U1505&lt;&gt;"",$K1505="Surgery",$W1505=""),"Practical Left", IF(AND('Care Companion Tracker'!$Z1505="",'Care Companion Tracker'!$U1505&lt;&gt;"",'Care Companion Tracker'!$K1505="Surgery",'Care Companion Tracker'!$Y1505=""),"Evaluation left",IF(OR(AND('Care Companion Tracker'!$Z1505&lt;&gt;"",'Care Companion Tracker'!$K1505="Surgery",'Care Companion Tracker'!$U1505&lt;&gt;"",'Care Companion Tracker'!$W1505&lt;&gt;"",'Care Companion Tracker'!$Y1505&lt;&gt;""),AND('Care Companion Tracker'!$Z1505&lt;&gt;"",'Care Companion Tracker'!$K1505="Procedure",'Care Companion Tracker'!$U1505&lt;&gt;""),AND('Care Companion Tracker'!$Z1505&lt;&gt;"",'Care Companion Tracker'!$K1505="Observation",'Care Companion Tracker'!$U1505&lt;&gt;"")),"Discharged &amp; completed",IF(AND('Care Companion Tracker'!$Z1505&lt;&gt;"",'Care Companion Tracker'!$U1505&lt;&gt;"",'Care Companion Tracker'!$W1505=""),"Discharged but no practical", IF(AND('Care Companion Tracker'!$Z1505&lt;&gt;"",'Care Companion Tracker'!$U1505&lt;&gt;"",'Care Companion Tracker'!$K1505="Surgery",'Care Companion Tracker'!$Y1505=""),"Discharged but no evaluation",IF(AND('Care Companion Tracker'!$Z1505&lt;&gt;"",'Care Companion Tracker'!$U1505=""),"Discharged but no class","Completed but not discharged")))))))</f>
        <v>Class not attended</v>
      </c>
      <c r="E1505" s="127" t="str">
        <f>IF(Table4[[#This Row],[DOA (DD/MM/YY)]]="","",TEXT(Table4[[#This Row],[DOA (DD/MM/YY)]],"mmm-yy"))</f>
        <v/>
      </c>
      <c r="F1505" s="150" t="str">
        <f>IF('Patient Admission Report'!H1500="","",'Patient Admission Report'!H1500)</f>
        <v/>
      </c>
      <c r="G1505" s="77" t="str">
        <f>IFERROR(IF('Patient Admission Report'!B1500="","",'Patient Admission Report'!B1500),"")</f>
        <v/>
      </c>
      <c r="H1505" s="68" t="str">
        <f>IFERROR(IF('Patient Admission Report'!C1500="","",'Patient Admission Report'!C1500),"")</f>
        <v/>
      </c>
      <c r="I1505" s="77" t="str">
        <f>IFERROR(IF('Patient Admission Report'!D1500="","",'Patient Admission Report'!D1500),"")</f>
        <v/>
      </c>
      <c r="J1505" s="68" t="str">
        <f>IFERROR(IF('Patient Admission Report'!E1500="","",'Patient Admission Report'!E1500),"")</f>
        <v/>
      </c>
      <c r="K1505" s="68" t="str">
        <f>IFERROR(IF('Patient Admission Report'!F1500="","",'Patient Admission Report'!F1500),"")</f>
        <v/>
      </c>
      <c r="L1505" s="68" t="str">
        <f>IFERROR(IF('Patient Admission Report'!G1500="","",'Patient Admission Report'!G1500),"")</f>
        <v/>
      </c>
      <c r="M1505" s="68" t="str">
        <f>IFERROR(IF('Patient Admission Report'!I1500="","",'Patient Admission Report'!I1500),"")</f>
        <v/>
      </c>
      <c r="N1505" s="124"/>
      <c r="O1505" s="72"/>
      <c r="P1505" s="72"/>
      <c r="Q1505" s="73"/>
      <c r="R1505" s="72"/>
      <c r="S1505" s="72"/>
      <c r="T1505" s="73"/>
      <c r="U1505" s="69"/>
      <c r="V1505" s="69"/>
      <c r="W1505" s="69"/>
      <c r="X1505" s="139"/>
      <c r="Y1505" s="121"/>
      <c r="Z1505" s="143" t="str">
        <f>IFERROR(VLOOKUP('Care Companion Tracker'!$G1505,'Patient Discharge Report'!$B$11:$E$1048576,3,FALSE),"")</f>
        <v/>
      </c>
      <c r="AA1505" s="94" t="str">
        <f>IFERROR(VLOOKUP('Care Companion Tracker'!$G1505,'Patient Discharge Report'!$B$11:$E$1048576,4,FALSE),"")</f>
        <v/>
      </c>
      <c r="AB1505" s="182">
        <f>ROUND(IF('Care Companion Tracker'!$Z1505="",0,('Care Companion Tracker'!$Z1505-'Care Companion Tracker'!$F1505)),0)</f>
        <v>0</v>
      </c>
      <c r="AC1505" s="72"/>
      <c r="AD1505" s="95"/>
    </row>
    <row r="1506" spans="2:30">
      <c r="B1506" s="67">
        <f t="shared" si="46"/>
        <v>1491</v>
      </c>
      <c r="C1506" s="68" t="str">
        <f t="shared" si="47"/>
        <v>Hyderabad</v>
      </c>
      <c r="D1506" s="93" t="str">
        <f>IF(AND('Care Companion Tracker'!$U1506="", 'Care Companion Tracker'!$Z1506=""),"Class not attended", IF(AND('Care Companion Tracker'!$Z1506="",'Care Companion Tracker'!$U1506&lt;&gt;"",$K1506="Surgery",$W1506=""),"Practical Left", IF(AND('Care Companion Tracker'!$Z1506="",'Care Companion Tracker'!$U1506&lt;&gt;"",'Care Companion Tracker'!$K1506="Surgery",'Care Companion Tracker'!$Y1506=""),"Evaluation left",IF(OR(AND('Care Companion Tracker'!$Z1506&lt;&gt;"",'Care Companion Tracker'!$K1506="Surgery",'Care Companion Tracker'!$U1506&lt;&gt;"",'Care Companion Tracker'!$W1506&lt;&gt;"",'Care Companion Tracker'!$Y1506&lt;&gt;""),AND('Care Companion Tracker'!$Z1506&lt;&gt;"",'Care Companion Tracker'!$K1506="Procedure",'Care Companion Tracker'!$U1506&lt;&gt;""),AND('Care Companion Tracker'!$Z1506&lt;&gt;"",'Care Companion Tracker'!$K1506="Observation",'Care Companion Tracker'!$U1506&lt;&gt;"")),"Discharged &amp; completed",IF(AND('Care Companion Tracker'!$Z1506&lt;&gt;"",'Care Companion Tracker'!$U1506&lt;&gt;"",'Care Companion Tracker'!$W1506=""),"Discharged but no practical", IF(AND('Care Companion Tracker'!$Z1506&lt;&gt;"",'Care Companion Tracker'!$U1506&lt;&gt;"",'Care Companion Tracker'!$K1506="Surgery",'Care Companion Tracker'!$Y1506=""),"Discharged but no evaluation",IF(AND('Care Companion Tracker'!$Z1506&lt;&gt;"",'Care Companion Tracker'!$U1506=""),"Discharged but no class","Completed but not discharged")))))))</f>
        <v>Class not attended</v>
      </c>
      <c r="E1506" s="127" t="str">
        <f>IF(Table4[[#This Row],[DOA (DD/MM/YY)]]="","",TEXT(Table4[[#This Row],[DOA (DD/MM/YY)]],"mmm-yy"))</f>
        <v/>
      </c>
      <c r="F1506" s="150" t="str">
        <f>IF('Patient Admission Report'!H1501="","",'Patient Admission Report'!H1501)</f>
        <v/>
      </c>
      <c r="G1506" s="77" t="str">
        <f>IFERROR(IF('Patient Admission Report'!B1501="","",'Patient Admission Report'!B1501),"")</f>
        <v/>
      </c>
      <c r="H1506" s="68" t="str">
        <f>IFERROR(IF('Patient Admission Report'!C1501="","",'Patient Admission Report'!C1501),"")</f>
        <v/>
      </c>
      <c r="I1506" s="77" t="str">
        <f>IFERROR(IF('Patient Admission Report'!D1501="","",'Patient Admission Report'!D1501),"")</f>
        <v/>
      </c>
      <c r="J1506" s="68" t="str">
        <f>IFERROR(IF('Patient Admission Report'!E1501="","",'Patient Admission Report'!E1501),"")</f>
        <v/>
      </c>
      <c r="K1506" s="68" t="str">
        <f>IFERROR(IF('Patient Admission Report'!F1501="","",'Patient Admission Report'!F1501),"")</f>
        <v/>
      </c>
      <c r="L1506" s="68" t="str">
        <f>IFERROR(IF('Patient Admission Report'!G1501="","",'Patient Admission Report'!G1501),"")</f>
        <v/>
      </c>
      <c r="M1506" s="68" t="str">
        <f>IFERROR(IF('Patient Admission Report'!I1501="","",'Patient Admission Report'!I1501),"")</f>
        <v/>
      </c>
      <c r="N1506" s="124"/>
      <c r="O1506" s="72"/>
      <c r="P1506" s="72"/>
      <c r="Q1506" s="73"/>
      <c r="R1506" s="72"/>
      <c r="S1506" s="72"/>
      <c r="T1506" s="73"/>
      <c r="U1506" s="69"/>
      <c r="V1506" s="69"/>
      <c r="W1506" s="69"/>
      <c r="X1506" s="139"/>
      <c r="Y1506" s="121"/>
      <c r="Z1506" s="143" t="str">
        <f>IFERROR(VLOOKUP('Care Companion Tracker'!$G1506,'Patient Discharge Report'!$B$11:$E$1048576,3,FALSE),"")</f>
        <v/>
      </c>
      <c r="AA1506" s="94" t="str">
        <f>IFERROR(VLOOKUP('Care Companion Tracker'!$G1506,'Patient Discharge Report'!$B$11:$E$1048576,4,FALSE),"")</f>
        <v/>
      </c>
      <c r="AB1506" s="182">
        <f>ROUND(IF('Care Companion Tracker'!$Z1506="",0,('Care Companion Tracker'!$Z1506-'Care Companion Tracker'!$F1506)),0)</f>
        <v>0</v>
      </c>
      <c r="AC1506" s="72"/>
      <c r="AD1506" s="95"/>
    </row>
    <row r="1507" spans="2:30">
      <c r="B1507" s="67">
        <f t="shared" si="46"/>
        <v>1492</v>
      </c>
      <c r="C1507" s="68" t="str">
        <f t="shared" si="47"/>
        <v>Hyderabad</v>
      </c>
      <c r="D1507" s="93" t="str">
        <f>IF(AND('Care Companion Tracker'!$U1507="", 'Care Companion Tracker'!$Z1507=""),"Class not attended", IF(AND('Care Companion Tracker'!$Z1507="",'Care Companion Tracker'!$U1507&lt;&gt;"",$K1507="Surgery",$W1507=""),"Practical Left", IF(AND('Care Companion Tracker'!$Z1507="",'Care Companion Tracker'!$U1507&lt;&gt;"",'Care Companion Tracker'!$K1507="Surgery",'Care Companion Tracker'!$Y1507=""),"Evaluation left",IF(OR(AND('Care Companion Tracker'!$Z1507&lt;&gt;"",'Care Companion Tracker'!$K1507="Surgery",'Care Companion Tracker'!$U1507&lt;&gt;"",'Care Companion Tracker'!$W1507&lt;&gt;"",'Care Companion Tracker'!$Y1507&lt;&gt;""),AND('Care Companion Tracker'!$Z1507&lt;&gt;"",'Care Companion Tracker'!$K1507="Procedure",'Care Companion Tracker'!$U1507&lt;&gt;""),AND('Care Companion Tracker'!$Z1507&lt;&gt;"",'Care Companion Tracker'!$K1507="Observation",'Care Companion Tracker'!$U1507&lt;&gt;"")),"Discharged &amp; completed",IF(AND('Care Companion Tracker'!$Z1507&lt;&gt;"",'Care Companion Tracker'!$U1507&lt;&gt;"",'Care Companion Tracker'!$W1507=""),"Discharged but no practical", IF(AND('Care Companion Tracker'!$Z1507&lt;&gt;"",'Care Companion Tracker'!$U1507&lt;&gt;"",'Care Companion Tracker'!$K1507="Surgery",'Care Companion Tracker'!$Y1507=""),"Discharged but no evaluation",IF(AND('Care Companion Tracker'!$Z1507&lt;&gt;"",'Care Companion Tracker'!$U1507=""),"Discharged but no class","Completed but not discharged")))))))</f>
        <v>Class not attended</v>
      </c>
      <c r="E1507" s="127" t="str">
        <f>IF(Table4[[#This Row],[DOA (DD/MM/YY)]]="","",TEXT(Table4[[#This Row],[DOA (DD/MM/YY)]],"mmm-yy"))</f>
        <v/>
      </c>
      <c r="F1507" s="150" t="str">
        <f>IF('Patient Admission Report'!H1502="","",'Patient Admission Report'!H1502)</f>
        <v/>
      </c>
      <c r="G1507" s="77" t="str">
        <f>IFERROR(IF('Patient Admission Report'!B1502="","",'Patient Admission Report'!B1502),"")</f>
        <v/>
      </c>
      <c r="H1507" s="68" t="str">
        <f>IFERROR(IF('Patient Admission Report'!C1502="","",'Patient Admission Report'!C1502),"")</f>
        <v/>
      </c>
      <c r="I1507" s="77" t="str">
        <f>IFERROR(IF('Patient Admission Report'!D1502="","",'Patient Admission Report'!D1502),"")</f>
        <v/>
      </c>
      <c r="J1507" s="68" t="str">
        <f>IFERROR(IF('Patient Admission Report'!E1502="","",'Patient Admission Report'!E1502),"")</f>
        <v/>
      </c>
      <c r="K1507" s="68" t="str">
        <f>IFERROR(IF('Patient Admission Report'!F1502="","",'Patient Admission Report'!F1502),"")</f>
        <v/>
      </c>
      <c r="L1507" s="68" t="str">
        <f>IFERROR(IF('Patient Admission Report'!G1502="","",'Patient Admission Report'!G1502),"")</f>
        <v/>
      </c>
      <c r="M1507" s="68" t="str">
        <f>IFERROR(IF('Patient Admission Report'!I1502="","",'Patient Admission Report'!I1502),"")</f>
        <v/>
      </c>
      <c r="N1507" s="124"/>
      <c r="O1507" s="72"/>
      <c r="P1507" s="72"/>
      <c r="Q1507" s="73"/>
      <c r="R1507" s="72"/>
      <c r="S1507" s="72"/>
      <c r="T1507" s="73"/>
      <c r="U1507" s="69"/>
      <c r="V1507" s="69"/>
      <c r="W1507" s="69"/>
      <c r="X1507" s="139"/>
      <c r="Y1507" s="121"/>
      <c r="Z1507" s="143" t="str">
        <f>IFERROR(VLOOKUP('Care Companion Tracker'!$G1507,'Patient Discharge Report'!$B$11:$E$1048576,3,FALSE),"")</f>
        <v/>
      </c>
      <c r="AA1507" s="94" t="str">
        <f>IFERROR(VLOOKUP('Care Companion Tracker'!$G1507,'Patient Discharge Report'!$B$11:$E$1048576,4,FALSE),"")</f>
        <v/>
      </c>
      <c r="AB1507" s="182">
        <f>ROUND(IF('Care Companion Tracker'!$Z1507="",0,('Care Companion Tracker'!$Z1507-'Care Companion Tracker'!$F1507)),0)</f>
        <v>0</v>
      </c>
      <c r="AC1507" s="72"/>
      <c r="AD1507" s="95"/>
    </row>
    <row r="1508" spans="2:30">
      <c r="B1508" s="67">
        <f t="shared" si="46"/>
        <v>1493</v>
      </c>
      <c r="C1508" s="68" t="str">
        <f t="shared" si="47"/>
        <v>Hyderabad</v>
      </c>
      <c r="D1508" s="93" t="str">
        <f>IF(AND('Care Companion Tracker'!$U1508="", 'Care Companion Tracker'!$Z1508=""),"Class not attended", IF(AND('Care Companion Tracker'!$Z1508="",'Care Companion Tracker'!$U1508&lt;&gt;"",$K1508="Surgery",$W1508=""),"Practical Left", IF(AND('Care Companion Tracker'!$Z1508="",'Care Companion Tracker'!$U1508&lt;&gt;"",'Care Companion Tracker'!$K1508="Surgery",'Care Companion Tracker'!$Y1508=""),"Evaluation left",IF(OR(AND('Care Companion Tracker'!$Z1508&lt;&gt;"",'Care Companion Tracker'!$K1508="Surgery",'Care Companion Tracker'!$U1508&lt;&gt;"",'Care Companion Tracker'!$W1508&lt;&gt;"",'Care Companion Tracker'!$Y1508&lt;&gt;""),AND('Care Companion Tracker'!$Z1508&lt;&gt;"",'Care Companion Tracker'!$K1508="Procedure",'Care Companion Tracker'!$U1508&lt;&gt;""),AND('Care Companion Tracker'!$Z1508&lt;&gt;"",'Care Companion Tracker'!$K1508="Observation",'Care Companion Tracker'!$U1508&lt;&gt;"")),"Discharged &amp; completed",IF(AND('Care Companion Tracker'!$Z1508&lt;&gt;"",'Care Companion Tracker'!$U1508&lt;&gt;"",'Care Companion Tracker'!$W1508=""),"Discharged but no practical", IF(AND('Care Companion Tracker'!$Z1508&lt;&gt;"",'Care Companion Tracker'!$U1508&lt;&gt;"",'Care Companion Tracker'!$K1508="Surgery",'Care Companion Tracker'!$Y1508=""),"Discharged but no evaluation",IF(AND('Care Companion Tracker'!$Z1508&lt;&gt;"",'Care Companion Tracker'!$U1508=""),"Discharged but no class","Completed but not discharged")))))))</f>
        <v>Class not attended</v>
      </c>
      <c r="E1508" s="127" t="str">
        <f>IF(Table4[[#This Row],[DOA (DD/MM/YY)]]="","",TEXT(Table4[[#This Row],[DOA (DD/MM/YY)]],"mmm-yy"))</f>
        <v/>
      </c>
      <c r="F1508" s="150" t="str">
        <f>IF('Patient Admission Report'!H1503="","",'Patient Admission Report'!H1503)</f>
        <v/>
      </c>
      <c r="G1508" s="77" t="str">
        <f>IFERROR(IF('Patient Admission Report'!B1503="","",'Patient Admission Report'!B1503),"")</f>
        <v/>
      </c>
      <c r="H1508" s="68" t="str">
        <f>IFERROR(IF('Patient Admission Report'!C1503="","",'Patient Admission Report'!C1503),"")</f>
        <v/>
      </c>
      <c r="I1508" s="77" t="str">
        <f>IFERROR(IF('Patient Admission Report'!D1503="","",'Patient Admission Report'!D1503),"")</f>
        <v/>
      </c>
      <c r="J1508" s="68" t="str">
        <f>IFERROR(IF('Patient Admission Report'!E1503="","",'Patient Admission Report'!E1503),"")</f>
        <v/>
      </c>
      <c r="K1508" s="68" t="str">
        <f>IFERROR(IF('Patient Admission Report'!F1503="","",'Patient Admission Report'!F1503),"")</f>
        <v/>
      </c>
      <c r="L1508" s="68" t="str">
        <f>IFERROR(IF('Patient Admission Report'!G1503="","",'Patient Admission Report'!G1503),"")</f>
        <v/>
      </c>
      <c r="M1508" s="68" t="str">
        <f>IFERROR(IF('Patient Admission Report'!I1503="","",'Patient Admission Report'!I1503),"")</f>
        <v/>
      </c>
      <c r="N1508" s="124"/>
      <c r="O1508" s="72"/>
      <c r="P1508" s="72"/>
      <c r="Q1508" s="73"/>
      <c r="R1508" s="72"/>
      <c r="S1508" s="72"/>
      <c r="T1508" s="73"/>
      <c r="U1508" s="69"/>
      <c r="V1508" s="69"/>
      <c r="W1508" s="69"/>
      <c r="X1508" s="139"/>
      <c r="Y1508" s="121"/>
      <c r="Z1508" s="143" t="str">
        <f>IFERROR(VLOOKUP('Care Companion Tracker'!$G1508,'Patient Discharge Report'!$B$11:$E$1048576,3,FALSE),"")</f>
        <v/>
      </c>
      <c r="AA1508" s="94" t="str">
        <f>IFERROR(VLOOKUP('Care Companion Tracker'!$G1508,'Patient Discharge Report'!$B$11:$E$1048576,4,FALSE),"")</f>
        <v/>
      </c>
      <c r="AB1508" s="182">
        <f>ROUND(IF('Care Companion Tracker'!$Z1508="",0,('Care Companion Tracker'!$Z1508-'Care Companion Tracker'!$F1508)),0)</f>
        <v>0</v>
      </c>
      <c r="AC1508" s="72"/>
      <c r="AD1508" s="95"/>
    </row>
    <row r="1509" spans="2:30">
      <c r="B1509" s="67">
        <f t="shared" si="46"/>
        <v>1494</v>
      </c>
      <c r="C1509" s="68" t="str">
        <f t="shared" si="47"/>
        <v>Hyderabad</v>
      </c>
      <c r="D1509" s="93" t="str">
        <f>IF(AND('Care Companion Tracker'!$U1509="", 'Care Companion Tracker'!$Z1509=""),"Class not attended", IF(AND('Care Companion Tracker'!$Z1509="",'Care Companion Tracker'!$U1509&lt;&gt;"",$K1509="Surgery",$W1509=""),"Practical Left", IF(AND('Care Companion Tracker'!$Z1509="",'Care Companion Tracker'!$U1509&lt;&gt;"",'Care Companion Tracker'!$K1509="Surgery",'Care Companion Tracker'!$Y1509=""),"Evaluation left",IF(OR(AND('Care Companion Tracker'!$Z1509&lt;&gt;"",'Care Companion Tracker'!$K1509="Surgery",'Care Companion Tracker'!$U1509&lt;&gt;"",'Care Companion Tracker'!$W1509&lt;&gt;"",'Care Companion Tracker'!$Y1509&lt;&gt;""),AND('Care Companion Tracker'!$Z1509&lt;&gt;"",'Care Companion Tracker'!$K1509="Procedure",'Care Companion Tracker'!$U1509&lt;&gt;""),AND('Care Companion Tracker'!$Z1509&lt;&gt;"",'Care Companion Tracker'!$K1509="Observation",'Care Companion Tracker'!$U1509&lt;&gt;"")),"Discharged &amp; completed",IF(AND('Care Companion Tracker'!$Z1509&lt;&gt;"",'Care Companion Tracker'!$U1509&lt;&gt;"",'Care Companion Tracker'!$W1509=""),"Discharged but no practical", IF(AND('Care Companion Tracker'!$Z1509&lt;&gt;"",'Care Companion Tracker'!$U1509&lt;&gt;"",'Care Companion Tracker'!$K1509="Surgery",'Care Companion Tracker'!$Y1509=""),"Discharged but no evaluation",IF(AND('Care Companion Tracker'!$Z1509&lt;&gt;"",'Care Companion Tracker'!$U1509=""),"Discharged but no class","Completed but not discharged")))))))</f>
        <v>Class not attended</v>
      </c>
      <c r="E1509" s="127" t="str">
        <f>IF(Table4[[#This Row],[DOA (DD/MM/YY)]]="","",TEXT(Table4[[#This Row],[DOA (DD/MM/YY)]],"mmm-yy"))</f>
        <v/>
      </c>
      <c r="F1509" s="150" t="str">
        <f>IF('Patient Admission Report'!H1504="","",'Patient Admission Report'!H1504)</f>
        <v/>
      </c>
      <c r="G1509" s="77" t="str">
        <f>IFERROR(IF('Patient Admission Report'!B1504="","",'Patient Admission Report'!B1504),"")</f>
        <v/>
      </c>
      <c r="H1509" s="68" t="str">
        <f>IFERROR(IF('Patient Admission Report'!C1504="","",'Patient Admission Report'!C1504),"")</f>
        <v/>
      </c>
      <c r="I1509" s="77" t="str">
        <f>IFERROR(IF('Patient Admission Report'!D1504="","",'Patient Admission Report'!D1504),"")</f>
        <v/>
      </c>
      <c r="J1509" s="68" t="str">
        <f>IFERROR(IF('Patient Admission Report'!E1504="","",'Patient Admission Report'!E1504),"")</f>
        <v/>
      </c>
      <c r="K1509" s="68" t="str">
        <f>IFERROR(IF('Patient Admission Report'!F1504="","",'Patient Admission Report'!F1504),"")</f>
        <v/>
      </c>
      <c r="L1509" s="68" t="str">
        <f>IFERROR(IF('Patient Admission Report'!G1504="","",'Patient Admission Report'!G1504),"")</f>
        <v/>
      </c>
      <c r="M1509" s="68" t="str">
        <f>IFERROR(IF('Patient Admission Report'!I1504="","",'Patient Admission Report'!I1504),"")</f>
        <v/>
      </c>
      <c r="N1509" s="124"/>
      <c r="O1509" s="72"/>
      <c r="P1509" s="72"/>
      <c r="Q1509" s="73"/>
      <c r="R1509" s="72"/>
      <c r="S1509" s="72"/>
      <c r="T1509" s="73"/>
      <c r="U1509" s="69"/>
      <c r="V1509" s="69"/>
      <c r="W1509" s="69"/>
      <c r="X1509" s="139"/>
      <c r="Y1509" s="121"/>
      <c r="Z1509" s="143" t="str">
        <f>IFERROR(VLOOKUP('Care Companion Tracker'!$G1509,'Patient Discharge Report'!$B$11:$E$1048576,3,FALSE),"")</f>
        <v/>
      </c>
      <c r="AA1509" s="94" t="str">
        <f>IFERROR(VLOOKUP('Care Companion Tracker'!$G1509,'Patient Discharge Report'!$B$11:$E$1048576,4,FALSE),"")</f>
        <v/>
      </c>
      <c r="AB1509" s="182">
        <f>ROUND(IF('Care Companion Tracker'!$Z1509="",0,('Care Companion Tracker'!$Z1509-'Care Companion Tracker'!$F1509)),0)</f>
        <v>0</v>
      </c>
      <c r="AC1509" s="72"/>
      <c r="AD1509" s="95"/>
    </row>
    <row r="1510" spans="2:30">
      <c r="B1510" s="67">
        <f t="shared" si="46"/>
        <v>1495</v>
      </c>
      <c r="C1510" s="68" t="str">
        <f t="shared" si="47"/>
        <v>Hyderabad</v>
      </c>
      <c r="D1510" s="93" t="str">
        <f>IF(AND('Care Companion Tracker'!$U1510="", 'Care Companion Tracker'!$Z1510=""),"Class not attended", IF(AND('Care Companion Tracker'!$Z1510="",'Care Companion Tracker'!$U1510&lt;&gt;"",$K1510="Surgery",$W1510=""),"Practical Left", IF(AND('Care Companion Tracker'!$Z1510="",'Care Companion Tracker'!$U1510&lt;&gt;"",'Care Companion Tracker'!$K1510="Surgery",'Care Companion Tracker'!$Y1510=""),"Evaluation left",IF(OR(AND('Care Companion Tracker'!$Z1510&lt;&gt;"",'Care Companion Tracker'!$K1510="Surgery",'Care Companion Tracker'!$U1510&lt;&gt;"",'Care Companion Tracker'!$W1510&lt;&gt;"",'Care Companion Tracker'!$Y1510&lt;&gt;""),AND('Care Companion Tracker'!$Z1510&lt;&gt;"",'Care Companion Tracker'!$K1510="Procedure",'Care Companion Tracker'!$U1510&lt;&gt;""),AND('Care Companion Tracker'!$Z1510&lt;&gt;"",'Care Companion Tracker'!$K1510="Observation",'Care Companion Tracker'!$U1510&lt;&gt;"")),"Discharged &amp; completed",IF(AND('Care Companion Tracker'!$Z1510&lt;&gt;"",'Care Companion Tracker'!$U1510&lt;&gt;"",'Care Companion Tracker'!$W1510=""),"Discharged but no practical", IF(AND('Care Companion Tracker'!$Z1510&lt;&gt;"",'Care Companion Tracker'!$U1510&lt;&gt;"",'Care Companion Tracker'!$K1510="Surgery",'Care Companion Tracker'!$Y1510=""),"Discharged but no evaluation",IF(AND('Care Companion Tracker'!$Z1510&lt;&gt;"",'Care Companion Tracker'!$U1510=""),"Discharged but no class","Completed but not discharged")))))))</f>
        <v>Class not attended</v>
      </c>
      <c r="E1510" s="127" t="str">
        <f>IF(Table4[[#This Row],[DOA (DD/MM/YY)]]="","",TEXT(Table4[[#This Row],[DOA (DD/MM/YY)]],"mmm-yy"))</f>
        <v/>
      </c>
      <c r="F1510" s="150" t="str">
        <f>IF('Patient Admission Report'!H1505="","",'Patient Admission Report'!H1505)</f>
        <v/>
      </c>
      <c r="G1510" s="77" t="str">
        <f>IFERROR(IF('Patient Admission Report'!B1505="","",'Patient Admission Report'!B1505),"")</f>
        <v/>
      </c>
      <c r="H1510" s="68" t="str">
        <f>IFERROR(IF('Patient Admission Report'!C1505="","",'Patient Admission Report'!C1505),"")</f>
        <v/>
      </c>
      <c r="I1510" s="77" t="str">
        <f>IFERROR(IF('Patient Admission Report'!D1505="","",'Patient Admission Report'!D1505),"")</f>
        <v/>
      </c>
      <c r="J1510" s="68" t="str">
        <f>IFERROR(IF('Patient Admission Report'!E1505="","",'Patient Admission Report'!E1505),"")</f>
        <v/>
      </c>
      <c r="K1510" s="68" t="str">
        <f>IFERROR(IF('Patient Admission Report'!F1505="","",'Patient Admission Report'!F1505),"")</f>
        <v/>
      </c>
      <c r="L1510" s="68" t="str">
        <f>IFERROR(IF('Patient Admission Report'!G1505="","",'Patient Admission Report'!G1505),"")</f>
        <v/>
      </c>
      <c r="M1510" s="68" t="str">
        <f>IFERROR(IF('Patient Admission Report'!I1505="","",'Patient Admission Report'!I1505),"")</f>
        <v/>
      </c>
      <c r="N1510" s="124"/>
      <c r="O1510" s="72"/>
      <c r="P1510" s="72"/>
      <c r="Q1510" s="73"/>
      <c r="R1510" s="72"/>
      <c r="S1510" s="72"/>
      <c r="T1510" s="73"/>
      <c r="U1510" s="69"/>
      <c r="V1510" s="69"/>
      <c r="W1510" s="69"/>
      <c r="X1510" s="139"/>
      <c r="Y1510" s="121"/>
      <c r="Z1510" s="143" t="str">
        <f>IFERROR(VLOOKUP('Care Companion Tracker'!$G1510,'Patient Discharge Report'!$B$11:$E$1048576,3,FALSE),"")</f>
        <v/>
      </c>
      <c r="AA1510" s="94" t="str">
        <f>IFERROR(VLOOKUP('Care Companion Tracker'!$G1510,'Patient Discharge Report'!$B$11:$E$1048576,4,FALSE),"")</f>
        <v/>
      </c>
      <c r="AB1510" s="182">
        <f>ROUND(IF('Care Companion Tracker'!$Z1510="",0,('Care Companion Tracker'!$Z1510-'Care Companion Tracker'!$F1510)),0)</f>
        <v>0</v>
      </c>
      <c r="AC1510" s="72"/>
      <c r="AD1510" s="95"/>
    </row>
    <row r="1511" spans="2:30">
      <c r="B1511" s="67">
        <f t="shared" si="46"/>
        <v>1496</v>
      </c>
      <c r="C1511" s="68" t="str">
        <f t="shared" si="47"/>
        <v>Hyderabad</v>
      </c>
      <c r="D1511" s="93" t="str">
        <f>IF(AND('Care Companion Tracker'!$U1511="", 'Care Companion Tracker'!$Z1511=""),"Class not attended", IF(AND('Care Companion Tracker'!$Z1511="",'Care Companion Tracker'!$U1511&lt;&gt;"",$K1511="Surgery",$W1511=""),"Practical Left", IF(AND('Care Companion Tracker'!$Z1511="",'Care Companion Tracker'!$U1511&lt;&gt;"",'Care Companion Tracker'!$K1511="Surgery",'Care Companion Tracker'!$Y1511=""),"Evaluation left",IF(OR(AND('Care Companion Tracker'!$Z1511&lt;&gt;"",'Care Companion Tracker'!$K1511="Surgery",'Care Companion Tracker'!$U1511&lt;&gt;"",'Care Companion Tracker'!$W1511&lt;&gt;"",'Care Companion Tracker'!$Y1511&lt;&gt;""),AND('Care Companion Tracker'!$Z1511&lt;&gt;"",'Care Companion Tracker'!$K1511="Procedure",'Care Companion Tracker'!$U1511&lt;&gt;""),AND('Care Companion Tracker'!$Z1511&lt;&gt;"",'Care Companion Tracker'!$K1511="Observation",'Care Companion Tracker'!$U1511&lt;&gt;"")),"Discharged &amp; completed",IF(AND('Care Companion Tracker'!$Z1511&lt;&gt;"",'Care Companion Tracker'!$U1511&lt;&gt;"",'Care Companion Tracker'!$W1511=""),"Discharged but no practical", IF(AND('Care Companion Tracker'!$Z1511&lt;&gt;"",'Care Companion Tracker'!$U1511&lt;&gt;"",'Care Companion Tracker'!$K1511="Surgery",'Care Companion Tracker'!$Y1511=""),"Discharged but no evaluation",IF(AND('Care Companion Tracker'!$Z1511&lt;&gt;"",'Care Companion Tracker'!$U1511=""),"Discharged but no class","Completed but not discharged")))))))</f>
        <v>Class not attended</v>
      </c>
      <c r="E1511" s="127" t="str">
        <f>IF(Table4[[#This Row],[DOA (DD/MM/YY)]]="","",TEXT(Table4[[#This Row],[DOA (DD/MM/YY)]],"mmm-yy"))</f>
        <v/>
      </c>
      <c r="F1511" s="150" t="str">
        <f>IF('Patient Admission Report'!H1506="","",'Patient Admission Report'!H1506)</f>
        <v/>
      </c>
      <c r="G1511" s="77" t="str">
        <f>IFERROR(IF('Patient Admission Report'!B1506="","",'Patient Admission Report'!B1506),"")</f>
        <v/>
      </c>
      <c r="H1511" s="68" t="str">
        <f>IFERROR(IF('Patient Admission Report'!C1506="","",'Patient Admission Report'!C1506),"")</f>
        <v/>
      </c>
      <c r="I1511" s="77" t="str">
        <f>IFERROR(IF('Patient Admission Report'!D1506="","",'Patient Admission Report'!D1506),"")</f>
        <v/>
      </c>
      <c r="J1511" s="68" t="str">
        <f>IFERROR(IF('Patient Admission Report'!E1506="","",'Patient Admission Report'!E1506),"")</f>
        <v/>
      </c>
      <c r="K1511" s="68" t="str">
        <f>IFERROR(IF('Patient Admission Report'!F1506="","",'Patient Admission Report'!F1506),"")</f>
        <v/>
      </c>
      <c r="L1511" s="68" t="str">
        <f>IFERROR(IF('Patient Admission Report'!G1506="","",'Patient Admission Report'!G1506),"")</f>
        <v/>
      </c>
      <c r="M1511" s="68" t="str">
        <f>IFERROR(IF('Patient Admission Report'!I1506="","",'Patient Admission Report'!I1506),"")</f>
        <v/>
      </c>
      <c r="N1511" s="124"/>
      <c r="O1511" s="72"/>
      <c r="P1511" s="72"/>
      <c r="Q1511" s="73"/>
      <c r="R1511" s="72"/>
      <c r="S1511" s="72"/>
      <c r="T1511" s="73"/>
      <c r="U1511" s="69"/>
      <c r="V1511" s="69"/>
      <c r="W1511" s="69"/>
      <c r="X1511" s="139"/>
      <c r="Y1511" s="121"/>
      <c r="Z1511" s="143" t="str">
        <f>IFERROR(VLOOKUP('Care Companion Tracker'!$G1511,'Patient Discharge Report'!$B$11:$E$1048576,3,FALSE),"")</f>
        <v/>
      </c>
      <c r="AA1511" s="94" t="str">
        <f>IFERROR(VLOOKUP('Care Companion Tracker'!$G1511,'Patient Discharge Report'!$B$11:$E$1048576,4,FALSE),"")</f>
        <v/>
      </c>
      <c r="AB1511" s="182">
        <f>ROUND(IF('Care Companion Tracker'!$Z1511="",0,('Care Companion Tracker'!$Z1511-'Care Companion Tracker'!$F1511)),0)</f>
        <v>0</v>
      </c>
      <c r="AC1511" s="72"/>
      <c r="AD1511" s="95"/>
    </row>
    <row r="1512" spans="2:30">
      <c r="B1512" s="67">
        <f t="shared" si="46"/>
        <v>1497</v>
      </c>
      <c r="C1512" s="68" t="str">
        <f t="shared" si="47"/>
        <v>Hyderabad</v>
      </c>
      <c r="D1512" s="93" t="str">
        <f>IF(AND('Care Companion Tracker'!$U1512="", 'Care Companion Tracker'!$Z1512=""),"Class not attended", IF(AND('Care Companion Tracker'!$Z1512="",'Care Companion Tracker'!$U1512&lt;&gt;"",$K1512="Surgery",$W1512=""),"Practical Left", IF(AND('Care Companion Tracker'!$Z1512="",'Care Companion Tracker'!$U1512&lt;&gt;"",'Care Companion Tracker'!$K1512="Surgery",'Care Companion Tracker'!$Y1512=""),"Evaluation left",IF(OR(AND('Care Companion Tracker'!$Z1512&lt;&gt;"",'Care Companion Tracker'!$K1512="Surgery",'Care Companion Tracker'!$U1512&lt;&gt;"",'Care Companion Tracker'!$W1512&lt;&gt;"",'Care Companion Tracker'!$Y1512&lt;&gt;""),AND('Care Companion Tracker'!$Z1512&lt;&gt;"",'Care Companion Tracker'!$K1512="Procedure",'Care Companion Tracker'!$U1512&lt;&gt;""),AND('Care Companion Tracker'!$Z1512&lt;&gt;"",'Care Companion Tracker'!$K1512="Observation",'Care Companion Tracker'!$U1512&lt;&gt;"")),"Discharged &amp; completed",IF(AND('Care Companion Tracker'!$Z1512&lt;&gt;"",'Care Companion Tracker'!$U1512&lt;&gt;"",'Care Companion Tracker'!$W1512=""),"Discharged but no practical", IF(AND('Care Companion Tracker'!$Z1512&lt;&gt;"",'Care Companion Tracker'!$U1512&lt;&gt;"",'Care Companion Tracker'!$K1512="Surgery",'Care Companion Tracker'!$Y1512=""),"Discharged but no evaluation",IF(AND('Care Companion Tracker'!$Z1512&lt;&gt;"",'Care Companion Tracker'!$U1512=""),"Discharged but no class","Completed but not discharged")))))))</f>
        <v>Class not attended</v>
      </c>
      <c r="E1512" s="127" t="str">
        <f>IF(Table4[[#This Row],[DOA (DD/MM/YY)]]="","",TEXT(Table4[[#This Row],[DOA (DD/MM/YY)]],"mmm-yy"))</f>
        <v/>
      </c>
      <c r="F1512" s="150" t="str">
        <f>IF('Patient Admission Report'!H1507="","",'Patient Admission Report'!H1507)</f>
        <v/>
      </c>
      <c r="G1512" s="77" t="str">
        <f>IFERROR(IF('Patient Admission Report'!B1507="","",'Patient Admission Report'!B1507),"")</f>
        <v/>
      </c>
      <c r="H1512" s="68" t="str">
        <f>IFERROR(IF('Patient Admission Report'!C1507="","",'Patient Admission Report'!C1507),"")</f>
        <v/>
      </c>
      <c r="I1512" s="77" t="str">
        <f>IFERROR(IF('Patient Admission Report'!D1507="","",'Patient Admission Report'!D1507),"")</f>
        <v/>
      </c>
      <c r="J1512" s="68" t="str">
        <f>IFERROR(IF('Patient Admission Report'!E1507="","",'Patient Admission Report'!E1507),"")</f>
        <v/>
      </c>
      <c r="K1512" s="68" t="str">
        <f>IFERROR(IF('Patient Admission Report'!F1507="","",'Patient Admission Report'!F1507),"")</f>
        <v/>
      </c>
      <c r="L1512" s="68" t="str">
        <f>IFERROR(IF('Patient Admission Report'!G1507="","",'Patient Admission Report'!G1507),"")</f>
        <v/>
      </c>
      <c r="M1512" s="68" t="str">
        <f>IFERROR(IF('Patient Admission Report'!I1507="","",'Patient Admission Report'!I1507),"")</f>
        <v/>
      </c>
      <c r="N1512" s="124"/>
      <c r="O1512" s="72"/>
      <c r="P1512" s="72"/>
      <c r="Q1512" s="73"/>
      <c r="R1512" s="72"/>
      <c r="S1512" s="72"/>
      <c r="T1512" s="73"/>
      <c r="U1512" s="69"/>
      <c r="V1512" s="69"/>
      <c r="W1512" s="69"/>
      <c r="X1512" s="139"/>
      <c r="Y1512" s="121"/>
      <c r="Z1512" s="143" t="str">
        <f>IFERROR(VLOOKUP('Care Companion Tracker'!$G1512,'Patient Discharge Report'!$B$11:$E$1048576,3,FALSE),"")</f>
        <v/>
      </c>
      <c r="AA1512" s="94" t="str">
        <f>IFERROR(VLOOKUP('Care Companion Tracker'!$G1512,'Patient Discharge Report'!$B$11:$E$1048576,4,FALSE),"")</f>
        <v/>
      </c>
      <c r="AB1512" s="182">
        <f>ROUND(IF('Care Companion Tracker'!$Z1512="",0,('Care Companion Tracker'!$Z1512-'Care Companion Tracker'!$F1512)),0)</f>
        <v>0</v>
      </c>
      <c r="AC1512" s="72"/>
      <c r="AD1512" s="95"/>
    </row>
    <row r="1513" spans="2:30">
      <c r="B1513" s="67">
        <f t="shared" si="46"/>
        <v>1498</v>
      </c>
      <c r="C1513" s="68" t="str">
        <f t="shared" si="47"/>
        <v>Hyderabad</v>
      </c>
      <c r="D1513" s="93" t="str">
        <f>IF(AND('Care Companion Tracker'!$U1513="", 'Care Companion Tracker'!$Z1513=""),"Class not attended", IF(AND('Care Companion Tracker'!$Z1513="",'Care Companion Tracker'!$U1513&lt;&gt;"",$K1513="Surgery",$W1513=""),"Practical Left", IF(AND('Care Companion Tracker'!$Z1513="",'Care Companion Tracker'!$U1513&lt;&gt;"",'Care Companion Tracker'!$K1513="Surgery",'Care Companion Tracker'!$Y1513=""),"Evaluation left",IF(OR(AND('Care Companion Tracker'!$Z1513&lt;&gt;"",'Care Companion Tracker'!$K1513="Surgery",'Care Companion Tracker'!$U1513&lt;&gt;"",'Care Companion Tracker'!$W1513&lt;&gt;"",'Care Companion Tracker'!$Y1513&lt;&gt;""),AND('Care Companion Tracker'!$Z1513&lt;&gt;"",'Care Companion Tracker'!$K1513="Procedure",'Care Companion Tracker'!$U1513&lt;&gt;""),AND('Care Companion Tracker'!$Z1513&lt;&gt;"",'Care Companion Tracker'!$K1513="Observation",'Care Companion Tracker'!$U1513&lt;&gt;"")),"Discharged &amp; completed",IF(AND('Care Companion Tracker'!$Z1513&lt;&gt;"",'Care Companion Tracker'!$U1513&lt;&gt;"",'Care Companion Tracker'!$W1513=""),"Discharged but no practical", IF(AND('Care Companion Tracker'!$Z1513&lt;&gt;"",'Care Companion Tracker'!$U1513&lt;&gt;"",'Care Companion Tracker'!$K1513="Surgery",'Care Companion Tracker'!$Y1513=""),"Discharged but no evaluation",IF(AND('Care Companion Tracker'!$Z1513&lt;&gt;"",'Care Companion Tracker'!$U1513=""),"Discharged but no class","Completed but not discharged")))))))</f>
        <v>Class not attended</v>
      </c>
      <c r="E1513" s="127" t="str">
        <f>IF(Table4[[#This Row],[DOA (DD/MM/YY)]]="","",TEXT(Table4[[#This Row],[DOA (DD/MM/YY)]],"mmm-yy"))</f>
        <v/>
      </c>
      <c r="F1513" s="150" t="str">
        <f>IF('Patient Admission Report'!H1508="","",'Patient Admission Report'!H1508)</f>
        <v/>
      </c>
      <c r="G1513" s="77" t="str">
        <f>IFERROR(IF('Patient Admission Report'!B1508="","",'Patient Admission Report'!B1508),"")</f>
        <v/>
      </c>
      <c r="H1513" s="68" t="str">
        <f>IFERROR(IF('Patient Admission Report'!C1508="","",'Patient Admission Report'!C1508),"")</f>
        <v/>
      </c>
      <c r="I1513" s="77" t="str">
        <f>IFERROR(IF('Patient Admission Report'!D1508="","",'Patient Admission Report'!D1508),"")</f>
        <v/>
      </c>
      <c r="J1513" s="68" t="str">
        <f>IFERROR(IF('Patient Admission Report'!E1508="","",'Patient Admission Report'!E1508),"")</f>
        <v/>
      </c>
      <c r="K1513" s="68" t="str">
        <f>IFERROR(IF('Patient Admission Report'!F1508="","",'Patient Admission Report'!F1508),"")</f>
        <v/>
      </c>
      <c r="L1513" s="68" t="str">
        <f>IFERROR(IF('Patient Admission Report'!G1508="","",'Patient Admission Report'!G1508),"")</f>
        <v/>
      </c>
      <c r="M1513" s="68" t="str">
        <f>IFERROR(IF('Patient Admission Report'!I1508="","",'Patient Admission Report'!I1508),"")</f>
        <v/>
      </c>
      <c r="N1513" s="124"/>
      <c r="O1513" s="72"/>
      <c r="P1513" s="72"/>
      <c r="Q1513" s="73"/>
      <c r="R1513" s="72"/>
      <c r="S1513" s="72"/>
      <c r="T1513" s="73"/>
      <c r="U1513" s="69"/>
      <c r="V1513" s="69"/>
      <c r="W1513" s="69"/>
      <c r="X1513" s="139"/>
      <c r="Y1513" s="121"/>
      <c r="Z1513" s="143" t="str">
        <f>IFERROR(VLOOKUP('Care Companion Tracker'!$G1513,'Patient Discharge Report'!$B$11:$E$1048576,3,FALSE),"")</f>
        <v/>
      </c>
      <c r="AA1513" s="94" t="str">
        <f>IFERROR(VLOOKUP('Care Companion Tracker'!$G1513,'Patient Discharge Report'!$B$11:$E$1048576,4,FALSE),"")</f>
        <v/>
      </c>
      <c r="AB1513" s="182">
        <f>ROUND(IF('Care Companion Tracker'!$Z1513="",0,('Care Companion Tracker'!$Z1513-'Care Companion Tracker'!$F1513)),0)</f>
        <v>0</v>
      </c>
      <c r="AC1513" s="72"/>
      <c r="AD1513" s="95"/>
    </row>
    <row r="1514" spans="2:30">
      <c r="B1514" s="67">
        <f t="shared" si="46"/>
        <v>1499</v>
      </c>
      <c r="C1514" s="68" t="str">
        <f t="shared" si="47"/>
        <v>Hyderabad</v>
      </c>
      <c r="D1514" s="93" t="str">
        <f>IF(AND('Care Companion Tracker'!$U1514="", 'Care Companion Tracker'!$Z1514=""),"Class not attended", IF(AND('Care Companion Tracker'!$Z1514="",'Care Companion Tracker'!$U1514&lt;&gt;"",$K1514="Surgery",$W1514=""),"Practical Left", IF(AND('Care Companion Tracker'!$Z1514="",'Care Companion Tracker'!$U1514&lt;&gt;"",'Care Companion Tracker'!$K1514="Surgery",'Care Companion Tracker'!$Y1514=""),"Evaluation left",IF(OR(AND('Care Companion Tracker'!$Z1514&lt;&gt;"",'Care Companion Tracker'!$K1514="Surgery",'Care Companion Tracker'!$U1514&lt;&gt;"",'Care Companion Tracker'!$W1514&lt;&gt;"",'Care Companion Tracker'!$Y1514&lt;&gt;""),AND('Care Companion Tracker'!$Z1514&lt;&gt;"",'Care Companion Tracker'!$K1514="Procedure",'Care Companion Tracker'!$U1514&lt;&gt;""),AND('Care Companion Tracker'!$Z1514&lt;&gt;"",'Care Companion Tracker'!$K1514="Observation",'Care Companion Tracker'!$U1514&lt;&gt;"")),"Discharged &amp; completed",IF(AND('Care Companion Tracker'!$Z1514&lt;&gt;"",'Care Companion Tracker'!$U1514&lt;&gt;"",'Care Companion Tracker'!$W1514=""),"Discharged but no practical", IF(AND('Care Companion Tracker'!$Z1514&lt;&gt;"",'Care Companion Tracker'!$U1514&lt;&gt;"",'Care Companion Tracker'!$K1514="Surgery",'Care Companion Tracker'!$Y1514=""),"Discharged but no evaluation",IF(AND('Care Companion Tracker'!$Z1514&lt;&gt;"",'Care Companion Tracker'!$U1514=""),"Discharged but no class","Completed but not discharged")))))))</f>
        <v>Class not attended</v>
      </c>
      <c r="E1514" s="127" t="str">
        <f>IF(Table4[[#This Row],[DOA (DD/MM/YY)]]="","",TEXT(Table4[[#This Row],[DOA (DD/MM/YY)]],"mmm-yy"))</f>
        <v/>
      </c>
      <c r="F1514" s="150" t="str">
        <f>IF('Patient Admission Report'!H1509="","",'Patient Admission Report'!H1509)</f>
        <v/>
      </c>
      <c r="G1514" s="77" t="str">
        <f>IFERROR(IF('Patient Admission Report'!B1509="","",'Patient Admission Report'!B1509),"")</f>
        <v/>
      </c>
      <c r="H1514" s="68" t="str">
        <f>IFERROR(IF('Patient Admission Report'!C1509="","",'Patient Admission Report'!C1509),"")</f>
        <v/>
      </c>
      <c r="I1514" s="77" t="str">
        <f>IFERROR(IF('Patient Admission Report'!D1509="","",'Patient Admission Report'!D1509),"")</f>
        <v/>
      </c>
      <c r="J1514" s="68" t="str">
        <f>IFERROR(IF('Patient Admission Report'!E1509="","",'Patient Admission Report'!E1509),"")</f>
        <v/>
      </c>
      <c r="K1514" s="68" t="str">
        <f>IFERROR(IF('Patient Admission Report'!F1509="","",'Patient Admission Report'!F1509),"")</f>
        <v/>
      </c>
      <c r="L1514" s="68" t="str">
        <f>IFERROR(IF('Patient Admission Report'!G1509="","",'Patient Admission Report'!G1509),"")</f>
        <v/>
      </c>
      <c r="M1514" s="68" t="str">
        <f>IFERROR(IF('Patient Admission Report'!I1509="","",'Patient Admission Report'!I1509),"")</f>
        <v/>
      </c>
      <c r="N1514" s="124"/>
      <c r="O1514" s="72"/>
      <c r="P1514" s="72"/>
      <c r="Q1514" s="73"/>
      <c r="R1514" s="72"/>
      <c r="S1514" s="72"/>
      <c r="T1514" s="73"/>
      <c r="U1514" s="69"/>
      <c r="V1514" s="69"/>
      <c r="W1514" s="69"/>
      <c r="X1514" s="139"/>
      <c r="Y1514" s="121"/>
      <c r="Z1514" s="143" t="str">
        <f>IFERROR(VLOOKUP('Care Companion Tracker'!$G1514,'Patient Discharge Report'!$B$11:$E$1048576,3,FALSE),"")</f>
        <v/>
      </c>
      <c r="AA1514" s="94" t="str">
        <f>IFERROR(VLOOKUP('Care Companion Tracker'!$G1514,'Patient Discharge Report'!$B$11:$E$1048576,4,FALSE),"")</f>
        <v/>
      </c>
      <c r="AB1514" s="182">
        <f>ROUND(IF('Care Companion Tracker'!$Z1514="",0,('Care Companion Tracker'!$Z1514-'Care Companion Tracker'!$F1514)),0)</f>
        <v>0</v>
      </c>
      <c r="AC1514" s="72"/>
      <c r="AD1514" s="95"/>
    </row>
    <row r="1515" spans="2:30">
      <c r="B1515" s="67">
        <f t="shared" si="46"/>
        <v>1500</v>
      </c>
      <c r="C1515" s="68" t="str">
        <f t="shared" si="47"/>
        <v>Hyderabad</v>
      </c>
      <c r="D1515" s="93" t="str">
        <f>IF(AND('Care Companion Tracker'!$U1515="", 'Care Companion Tracker'!$Z1515=""),"Class not attended", IF(AND('Care Companion Tracker'!$Z1515="",'Care Companion Tracker'!$U1515&lt;&gt;"",$K1515="Surgery",$W1515=""),"Practical Left", IF(AND('Care Companion Tracker'!$Z1515="",'Care Companion Tracker'!$U1515&lt;&gt;"",'Care Companion Tracker'!$K1515="Surgery",'Care Companion Tracker'!$Y1515=""),"Evaluation left",IF(OR(AND('Care Companion Tracker'!$Z1515&lt;&gt;"",'Care Companion Tracker'!$K1515="Surgery",'Care Companion Tracker'!$U1515&lt;&gt;"",'Care Companion Tracker'!$W1515&lt;&gt;"",'Care Companion Tracker'!$Y1515&lt;&gt;""),AND('Care Companion Tracker'!$Z1515&lt;&gt;"",'Care Companion Tracker'!$K1515="Procedure",'Care Companion Tracker'!$U1515&lt;&gt;""),AND('Care Companion Tracker'!$Z1515&lt;&gt;"",'Care Companion Tracker'!$K1515="Observation",'Care Companion Tracker'!$U1515&lt;&gt;"")),"Discharged &amp; completed",IF(AND('Care Companion Tracker'!$Z1515&lt;&gt;"",'Care Companion Tracker'!$U1515&lt;&gt;"",'Care Companion Tracker'!$W1515=""),"Discharged but no practical", IF(AND('Care Companion Tracker'!$Z1515&lt;&gt;"",'Care Companion Tracker'!$U1515&lt;&gt;"",'Care Companion Tracker'!$K1515="Surgery",'Care Companion Tracker'!$Y1515=""),"Discharged but no evaluation",IF(AND('Care Companion Tracker'!$Z1515&lt;&gt;"",'Care Companion Tracker'!$U1515=""),"Discharged but no class","Completed but not discharged")))))))</f>
        <v>Class not attended</v>
      </c>
      <c r="E1515" s="127" t="str">
        <f>IF(Table4[[#This Row],[DOA (DD/MM/YY)]]="","",TEXT(Table4[[#This Row],[DOA (DD/MM/YY)]],"mmm-yy"))</f>
        <v/>
      </c>
      <c r="F1515" s="150" t="str">
        <f>IF('Patient Admission Report'!H1510="","",'Patient Admission Report'!H1510)</f>
        <v/>
      </c>
      <c r="G1515" s="77" t="str">
        <f>IFERROR(IF('Patient Admission Report'!B1510="","",'Patient Admission Report'!B1510),"")</f>
        <v/>
      </c>
      <c r="H1515" s="68" t="str">
        <f>IFERROR(IF('Patient Admission Report'!C1510="","",'Patient Admission Report'!C1510),"")</f>
        <v/>
      </c>
      <c r="I1515" s="77" t="str">
        <f>IFERROR(IF('Patient Admission Report'!D1510="","",'Patient Admission Report'!D1510),"")</f>
        <v/>
      </c>
      <c r="J1515" s="68" t="str">
        <f>IFERROR(IF('Patient Admission Report'!E1510="","",'Patient Admission Report'!E1510),"")</f>
        <v/>
      </c>
      <c r="K1515" s="68" t="str">
        <f>IFERROR(IF('Patient Admission Report'!F1510="","",'Patient Admission Report'!F1510),"")</f>
        <v/>
      </c>
      <c r="L1515" s="68" t="str">
        <f>IFERROR(IF('Patient Admission Report'!G1510="","",'Patient Admission Report'!G1510),"")</f>
        <v/>
      </c>
      <c r="M1515" s="68" t="str">
        <f>IFERROR(IF('Patient Admission Report'!I1510="","",'Patient Admission Report'!I1510),"")</f>
        <v/>
      </c>
      <c r="N1515" s="124"/>
      <c r="O1515" s="72"/>
      <c r="P1515" s="72"/>
      <c r="Q1515" s="73"/>
      <c r="R1515" s="72"/>
      <c r="S1515" s="72"/>
      <c r="T1515" s="73"/>
      <c r="U1515" s="69"/>
      <c r="V1515" s="69"/>
      <c r="W1515" s="69"/>
      <c r="X1515" s="139"/>
      <c r="Y1515" s="121"/>
      <c r="Z1515" s="143" t="str">
        <f>IFERROR(VLOOKUP('Care Companion Tracker'!$G1515,'Patient Discharge Report'!$B$11:$E$1048576,3,FALSE),"")</f>
        <v/>
      </c>
      <c r="AA1515" s="94" t="str">
        <f>IFERROR(VLOOKUP('Care Companion Tracker'!$G1515,'Patient Discharge Report'!$B$11:$E$1048576,4,FALSE),"")</f>
        <v/>
      </c>
      <c r="AB1515" s="182">
        <f>ROUND(IF('Care Companion Tracker'!$Z1515="",0,('Care Companion Tracker'!$Z1515-'Care Companion Tracker'!$F1515)),0)</f>
        <v>0</v>
      </c>
      <c r="AC1515" s="72"/>
      <c r="AD1515" s="95"/>
    </row>
    <row r="1516" spans="2:30">
      <c r="B1516" s="67">
        <f t="shared" si="46"/>
        <v>1501</v>
      </c>
      <c r="C1516" s="68" t="str">
        <f t="shared" si="47"/>
        <v>Hyderabad</v>
      </c>
      <c r="D1516" s="93" t="str">
        <f>IF(AND('Care Companion Tracker'!$U1516="", 'Care Companion Tracker'!$Z1516=""),"Class not attended", IF(AND('Care Companion Tracker'!$Z1516="",'Care Companion Tracker'!$U1516&lt;&gt;"",$K1516="Surgery",$W1516=""),"Practical Left", IF(AND('Care Companion Tracker'!$Z1516="",'Care Companion Tracker'!$U1516&lt;&gt;"",'Care Companion Tracker'!$K1516="Surgery",'Care Companion Tracker'!$Y1516=""),"Evaluation left",IF(OR(AND('Care Companion Tracker'!$Z1516&lt;&gt;"",'Care Companion Tracker'!$K1516="Surgery",'Care Companion Tracker'!$U1516&lt;&gt;"",'Care Companion Tracker'!$W1516&lt;&gt;"",'Care Companion Tracker'!$Y1516&lt;&gt;""),AND('Care Companion Tracker'!$Z1516&lt;&gt;"",'Care Companion Tracker'!$K1516="Procedure",'Care Companion Tracker'!$U1516&lt;&gt;""),AND('Care Companion Tracker'!$Z1516&lt;&gt;"",'Care Companion Tracker'!$K1516="Observation",'Care Companion Tracker'!$U1516&lt;&gt;"")),"Discharged &amp; completed",IF(AND('Care Companion Tracker'!$Z1516&lt;&gt;"",'Care Companion Tracker'!$U1516&lt;&gt;"",'Care Companion Tracker'!$W1516=""),"Discharged but no practical", IF(AND('Care Companion Tracker'!$Z1516&lt;&gt;"",'Care Companion Tracker'!$U1516&lt;&gt;"",'Care Companion Tracker'!$K1516="Surgery",'Care Companion Tracker'!$Y1516=""),"Discharged but no evaluation",IF(AND('Care Companion Tracker'!$Z1516&lt;&gt;"",'Care Companion Tracker'!$U1516=""),"Discharged but no class","Completed but not discharged")))))))</f>
        <v>Class not attended</v>
      </c>
      <c r="E1516" s="127" t="str">
        <f>IF(Table4[[#This Row],[DOA (DD/MM/YY)]]="","",TEXT(Table4[[#This Row],[DOA (DD/MM/YY)]],"mmm-yy"))</f>
        <v/>
      </c>
      <c r="F1516" s="150" t="str">
        <f>IF('Patient Admission Report'!H1511="","",'Patient Admission Report'!H1511)</f>
        <v/>
      </c>
      <c r="G1516" s="77" t="str">
        <f>IFERROR(IF('Patient Admission Report'!B1511="","",'Patient Admission Report'!B1511),"")</f>
        <v/>
      </c>
      <c r="H1516" s="68" t="str">
        <f>IFERROR(IF('Patient Admission Report'!C1511="","",'Patient Admission Report'!C1511),"")</f>
        <v/>
      </c>
      <c r="I1516" s="77" t="str">
        <f>IFERROR(IF('Patient Admission Report'!D1511="","",'Patient Admission Report'!D1511),"")</f>
        <v/>
      </c>
      <c r="J1516" s="68" t="str">
        <f>IFERROR(IF('Patient Admission Report'!E1511="","",'Patient Admission Report'!E1511),"")</f>
        <v/>
      </c>
      <c r="K1516" s="68" t="str">
        <f>IFERROR(IF('Patient Admission Report'!F1511="","",'Patient Admission Report'!F1511),"")</f>
        <v/>
      </c>
      <c r="L1516" s="68" t="str">
        <f>IFERROR(IF('Patient Admission Report'!G1511="","",'Patient Admission Report'!G1511),"")</f>
        <v/>
      </c>
      <c r="M1516" s="68" t="str">
        <f>IFERROR(IF('Patient Admission Report'!I1511="","",'Patient Admission Report'!I1511),"")</f>
        <v/>
      </c>
      <c r="N1516" s="124"/>
      <c r="O1516" s="72"/>
      <c r="P1516" s="72"/>
      <c r="Q1516" s="73"/>
      <c r="R1516" s="72"/>
      <c r="S1516" s="72"/>
      <c r="T1516" s="73"/>
      <c r="U1516" s="69"/>
      <c r="V1516" s="69"/>
      <c r="W1516" s="69"/>
      <c r="X1516" s="139"/>
      <c r="Y1516" s="121"/>
      <c r="Z1516" s="143" t="str">
        <f>IFERROR(VLOOKUP('Care Companion Tracker'!$G1516,'Patient Discharge Report'!$B$11:$E$1048576,3,FALSE),"")</f>
        <v/>
      </c>
      <c r="AA1516" s="94" t="str">
        <f>IFERROR(VLOOKUP('Care Companion Tracker'!$G1516,'Patient Discharge Report'!$B$11:$E$1048576,4,FALSE),"")</f>
        <v/>
      </c>
      <c r="AB1516" s="182">
        <f>ROUND(IF('Care Companion Tracker'!$Z1516="",0,('Care Companion Tracker'!$Z1516-'Care Companion Tracker'!$F1516)),0)</f>
        <v>0</v>
      </c>
      <c r="AC1516" s="72"/>
      <c r="AD1516" s="95"/>
    </row>
    <row r="1517" spans="2:30">
      <c r="B1517" s="67">
        <f t="shared" si="46"/>
        <v>1502</v>
      </c>
      <c r="C1517" s="68" t="str">
        <f t="shared" si="47"/>
        <v>Hyderabad</v>
      </c>
      <c r="D1517" s="93" t="str">
        <f>IF(AND('Care Companion Tracker'!$U1517="", 'Care Companion Tracker'!$Z1517=""),"Class not attended", IF(AND('Care Companion Tracker'!$Z1517="",'Care Companion Tracker'!$U1517&lt;&gt;"",$K1517="Surgery",$W1517=""),"Practical Left", IF(AND('Care Companion Tracker'!$Z1517="",'Care Companion Tracker'!$U1517&lt;&gt;"",'Care Companion Tracker'!$K1517="Surgery",'Care Companion Tracker'!$Y1517=""),"Evaluation left",IF(OR(AND('Care Companion Tracker'!$Z1517&lt;&gt;"",'Care Companion Tracker'!$K1517="Surgery",'Care Companion Tracker'!$U1517&lt;&gt;"",'Care Companion Tracker'!$W1517&lt;&gt;"",'Care Companion Tracker'!$Y1517&lt;&gt;""),AND('Care Companion Tracker'!$Z1517&lt;&gt;"",'Care Companion Tracker'!$K1517="Procedure",'Care Companion Tracker'!$U1517&lt;&gt;""),AND('Care Companion Tracker'!$Z1517&lt;&gt;"",'Care Companion Tracker'!$K1517="Observation",'Care Companion Tracker'!$U1517&lt;&gt;"")),"Discharged &amp; completed",IF(AND('Care Companion Tracker'!$Z1517&lt;&gt;"",'Care Companion Tracker'!$U1517&lt;&gt;"",'Care Companion Tracker'!$W1517=""),"Discharged but no practical", IF(AND('Care Companion Tracker'!$Z1517&lt;&gt;"",'Care Companion Tracker'!$U1517&lt;&gt;"",'Care Companion Tracker'!$K1517="Surgery",'Care Companion Tracker'!$Y1517=""),"Discharged but no evaluation",IF(AND('Care Companion Tracker'!$Z1517&lt;&gt;"",'Care Companion Tracker'!$U1517=""),"Discharged but no class","Completed but not discharged")))))))</f>
        <v>Class not attended</v>
      </c>
      <c r="E1517" s="127" t="str">
        <f>IF(Table4[[#This Row],[DOA (DD/MM/YY)]]="","",TEXT(Table4[[#This Row],[DOA (DD/MM/YY)]],"mmm-yy"))</f>
        <v/>
      </c>
      <c r="F1517" s="150" t="str">
        <f>IF('Patient Admission Report'!H1512="","",'Patient Admission Report'!H1512)</f>
        <v/>
      </c>
      <c r="G1517" s="77" t="str">
        <f>IFERROR(IF('Patient Admission Report'!B1512="","",'Patient Admission Report'!B1512),"")</f>
        <v/>
      </c>
      <c r="H1517" s="68" t="str">
        <f>IFERROR(IF('Patient Admission Report'!C1512="","",'Patient Admission Report'!C1512),"")</f>
        <v/>
      </c>
      <c r="I1517" s="77" t="str">
        <f>IFERROR(IF('Patient Admission Report'!D1512="","",'Patient Admission Report'!D1512),"")</f>
        <v/>
      </c>
      <c r="J1517" s="68" t="str">
        <f>IFERROR(IF('Patient Admission Report'!E1512="","",'Patient Admission Report'!E1512),"")</f>
        <v/>
      </c>
      <c r="K1517" s="68" t="str">
        <f>IFERROR(IF('Patient Admission Report'!F1512="","",'Patient Admission Report'!F1512),"")</f>
        <v/>
      </c>
      <c r="L1517" s="68" t="str">
        <f>IFERROR(IF('Patient Admission Report'!G1512="","",'Patient Admission Report'!G1512),"")</f>
        <v/>
      </c>
      <c r="M1517" s="68" t="str">
        <f>IFERROR(IF('Patient Admission Report'!I1512="","",'Patient Admission Report'!I1512),"")</f>
        <v/>
      </c>
      <c r="N1517" s="124"/>
      <c r="O1517" s="72"/>
      <c r="P1517" s="72"/>
      <c r="Q1517" s="73"/>
      <c r="R1517" s="72"/>
      <c r="S1517" s="72"/>
      <c r="T1517" s="73"/>
      <c r="U1517" s="69"/>
      <c r="V1517" s="69"/>
      <c r="W1517" s="69"/>
      <c r="X1517" s="139"/>
      <c r="Y1517" s="121"/>
      <c r="Z1517" s="143" t="str">
        <f>IFERROR(VLOOKUP('Care Companion Tracker'!$G1517,'Patient Discharge Report'!$B$11:$E$1048576,3,FALSE),"")</f>
        <v/>
      </c>
      <c r="AA1517" s="94" t="str">
        <f>IFERROR(VLOOKUP('Care Companion Tracker'!$G1517,'Patient Discharge Report'!$B$11:$E$1048576,4,FALSE),"")</f>
        <v/>
      </c>
      <c r="AB1517" s="182">
        <f>ROUND(IF('Care Companion Tracker'!$Z1517="",0,('Care Companion Tracker'!$Z1517-'Care Companion Tracker'!$F1517)),0)</f>
        <v>0</v>
      </c>
      <c r="AC1517" s="72"/>
      <c r="AD1517" s="95"/>
    </row>
    <row r="1518" spans="2:30">
      <c r="B1518" s="67">
        <f t="shared" si="46"/>
        <v>1503</v>
      </c>
      <c r="C1518" s="68" t="str">
        <f t="shared" si="47"/>
        <v>Hyderabad</v>
      </c>
      <c r="D1518" s="93" t="str">
        <f>IF(AND('Care Companion Tracker'!$U1518="", 'Care Companion Tracker'!$Z1518=""),"Class not attended", IF(AND('Care Companion Tracker'!$Z1518="",'Care Companion Tracker'!$U1518&lt;&gt;"",$K1518="Surgery",$W1518=""),"Practical Left", IF(AND('Care Companion Tracker'!$Z1518="",'Care Companion Tracker'!$U1518&lt;&gt;"",'Care Companion Tracker'!$K1518="Surgery",'Care Companion Tracker'!$Y1518=""),"Evaluation left",IF(OR(AND('Care Companion Tracker'!$Z1518&lt;&gt;"",'Care Companion Tracker'!$K1518="Surgery",'Care Companion Tracker'!$U1518&lt;&gt;"",'Care Companion Tracker'!$W1518&lt;&gt;"",'Care Companion Tracker'!$Y1518&lt;&gt;""),AND('Care Companion Tracker'!$Z1518&lt;&gt;"",'Care Companion Tracker'!$K1518="Procedure",'Care Companion Tracker'!$U1518&lt;&gt;""),AND('Care Companion Tracker'!$Z1518&lt;&gt;"",'Care Companion Tracker'!$K1518="Observation",'Care Companion Tracker'!$U1518&lt;&gt;"")),"Discharged &amp; completed",IF(AND('Care Companion Tracker'!$Z1518&lt;&gt;"",'Care Companion Tracker'!$U1518&lt;&gt;"",'Care Companion Tracker'!$W1518=""),"Discharged but no practical", IF(AND('Care Companion Tracker'!$Z1518&lt;&gt;"",'Care Companion Tracker'!$U1518&lt;&gt;"",'Care Companion Tracker'!$K1518="Surgery",'Care Companion Tracker'!$Y1518=""),"Discharged but no evaluation",IF(AND('Care Companion Tracker'!$Z1518&lt;&gt;"",'Care Companion Tracker'!$U1518=""),"Discharged but no class","Completed but not discharged")))))))</f>
        <v>Class not attended</v>
      </c>
      <c r="E1518" s="127" t="str">
        <f>IF(Table4[[#This Row],[DOA (DD/MM/YY)]]="","",TEXT(Table4[[#This Row],[DOA (DD/MM/YY)]],"mmm-yy"))</f>
        <v/>
      </c>
      <c r="F1518" s="150" t="str">
        <f>IF('Patient Admission Report'!H1513="","",'Patient Admission Report'!H1513)</f>
        <v/>
      </c>
      <c r="G1518" s="77" t="str">
        <f>IFERROR(IF('Patient Admission Report'!B1513="","",'Patient Admission Report'!B1513),"")</f>
        <v/>
      </c>
      <c r="H1518" s="70" t="str">
        <f>IFERROR(IF('Patient Admission Report'!C1513="","",'Patient Admission Report'!C1513),"")</f>
        <v/>
      </c>
      <c r="I1518" s="77" t="str">
        <f>IFERROR(IF('Patient Admission Report'!D1513="","",'Patient Admission Report'!D1513),"")</f>
        <v/>
      </c>
      <c r="J1518" s="70" t="str">
        <f>IFERROR(IF('Patient Admission Report'!E1513="","",'Patient Admission Report'!E1513),"")</f>
        <v/>
      </c>
      <c r="K1518" s="70" t="str">
        <f>IFERROR(IF('Patient Admission Report'!F1513="","",'Patient Admission Report'!F1513),"")</f>
        <v/>
      </c>
      <c r="L1518" s="70" t="str">
        <f>IFERROR(IF('Patient Admission Report'!G1513="","",'Patient Admission Report'!G1513),"")</f>
        <v/>
      </c>
      <c r="M1518" s="70" t="str">
        <f>IFERROR(IF('Patient Admission Report'!I1513="","",'Patient Admission Report'!I1513),"")</f>
        <v/>
      </c>
      <c r="N1518" s="124"/>
      <c r="O1518" s="72"/>
      <c r="P1518" s="72"/>
      <c r="Q1518" s="73"/>
      <c r="R1518" s="72"/>
      <c r="S1518" s="72"/>
      <c r="T1518" s="73"/>
      <c r="U1518" s="69"/>
      <c r="V1518" s="69"/>
      <c r="W1518" s="69"/>
      <c r="X1518" s="139"/>
      <c r="Y1518" s="121"/>
      <c r="Z1518" s="143" t="str">
        <f>IFERROR(VLOOKUP('Care Companion Tracker'!$G1518,'Patient Discharge Report'!$B$11:$E$1048576,3,FALSE),"")</f>
        <v/>
      </c>
      <c r="AA1518" s="94" t="str">
        <f>IFERROR(VLOOKUP('Care Companion Tracker'!$G1518,'Patient Discharge Report'!$B$11:$E$1048576,4,FALSE),"")</f>
        <v/>
      </c>
      <c r="AB1518" s="182">
        <f>ROUND(IF('Care Companion Tracker'!$Z1518="",0,('Care Companion Tracker'!$Z1518-'Care Companion Tracker'!$F1518)),0)</f>
        <v>0</v>
      </c>
      <c r="AC1518" s="72"/>
      <c r="AD1518" s="95"/>
    </row>
    <row r="1519" spans="2:30">
      <c r="B1519" s="67">
        <f t="shared" si="46"/>
        <v>1504</v>
      </c>
      <c r="C1519" s="68" t="str">
        <f t="shared" si="47"/>
        <v>Hyderabad</v>
      </c>
      <c r="D1519" s="93" t="str">
        <f>IF(AND('Care Companion Tracker'!$U1519="", 'Care Companion Tracker'!$Z1519=""),"Class not attended", IF(AND('Care Companion Tracker'!$Z1519="",'Care Companion Tracker'!$U1519&lt;&gt;"",$K1519="Surgery",$W1519=""),"Practical Left", IF(AND('Care Companion Tracker'!$Z1519="",'Care Companion Tracker'!$U1519&lt;&gt;"",'Care Companion Tracker'!$K1519="Surgery",'Care Companion Tracker'!$Y1519=""),"Evaluation left",IF(OR(AND('Care Companion Tracker'!$Z1519&lt;&gt;"",'Care Companion Tracker'!$K1519="Surgery",'Care Companion Tracker'!$U1519&lt;&gt;"",'Care Companion Tracker'!$W1519&lt;&gt;"",'Care Companion Tracker'!$Y1519&lt;&gt;""),AND('Care Companion Tracker'!$Z1519&lt;&gt;"",'Care Companion Tracker'!$K1519="Procedure",'Care Companion Tracker'!$U1519&lt;&gt;""),AND('Care Companion Tracker'!$Z1519&lt;&gt;"",'Care Companion Tracker'!$K1519="Observation",'Care Companion Tracker'!$U1519&lt;&gt;"")),"Discharged &amp; completed",IF(AND('Care Companion Tracker'!$Z1519&lt;&gt;"",'Care Companion Tracker'!$U1519&lt;&gt;"",'Care Companion Tracker'!$W1519=""),"Discharged but no practical", IF(AND('Care Companion Tracker'!$Z1519&lt;&gt;"",'Care Companion Tracker'!$U1519&lt;&gt;"",'Care Companion Tracker'!$K1519="Surgery",'Care Companion Tracker'!$Y1519=""),"Discharged but no evaluation",IF(AND('Care Companion Tracker'!$Z1519&lt;&gt;"",'Care Companion Tracker'!$U1519=""),"Discharged but no class","Completed but not discharged")))))))</f>
        <v>Class not attended</v>
      </c>
      <c r="E1519" s="127" t="str">
        <f>IF(Table4[[#This Row],[DOA (DD/MM/YY)]]="","",TEXT(Table4[[#This Row],[DOA (DD/MM/YY)]],"mmm-yy"))</f>
        <v/>
      </c>
      <c r="F1519" s="150" t="str">
        <f>IF('Patient Admission Report'!H1514="","",'Patient Admission Report'!H1514)</f>
        <v/>
      </c>
      <c r="G1519" s="77" t="str">
        <f>IFERROR(IF('Patient Admission Report'!B1514="","",'Patient Admission Report'!B1514),"")</f>
        <v/>
      </c>
      <c r="H1519" s="68" t="str">
        <f>IFERROR(IF('Patient Admission Report'!C1514="","",'Patient Admission Report'!C1514),"")</f>
        <v/>
      </c>
      <c r="I1519" s="77" t="str">
        <f>IFERROR(IF('Patient Admission Report'!D1514="","",'Patient Admission Report'!D1514),"")</f>
        <v/>
      </c>
      <c r="J1519" s="68" t="str">
        <f>IFERROR(IF('Patient Admission Report'!E1514="","",'Patient Admission Report'!E1514),"")</f>
        <v/>
      </c>
      <c r="K1519" s="68" t="str">
        <f>IFERROR(IF('Patient Admission Report'!F1514="","",'Patient Admission Report'!F1514),"")</f>
        <v/>
      </c>
      <c r="L1519" s="68" t="str">
        <f>IFERROR(IF('Patient Admission Report'!G1514="","",'Patient Admission Report'!G1514),"")</f>
        <v/>
      </c>
      <c r="M1519" s="68" t="str">
        <f>IFERROR(IF('Patient Admission Report'!I1514="","",'Patient Admission Report'!I1514),"")</f>
        <v/>
      </c>
      <c r="N1519" s="124"/>
      <c r="O1519" s="72"/>
      <c r="P1519" s="72"/>
      <c r="Q1519" s="73"/>
      <c r="R1519" s="72"/>
      <c r="S1519" s="72"/>
      <c r="T1519" s="73"/>
      <c r="U1519" s="69"/>
      <c r="V1519" s="69"/>
      <c r="W1519" s="69"/>
      <c r="X1519" s="139"/>
      <c r="Y1519" s="121"/>
      <c r="Z1519" s="143" t="str">
        <f>IFERROR(VLOOKUP('Care Companion Tracker'!$G1519,'Patient Discharge Report'!$B$11:$E$1048576,3,FALSE),"")</f>
        <v/>
      </c>
      <c r="AA1519" s="94" t="str">
        <f>IFERROR(VLOOKUP('Care Companion Tracker'!$G1519,'Patient Discharge Report'!$B$11:$E$1048576,4,FALSE),"")</f>
        <v/>
      </c>
      <c r="AB1519" s="182">
        <f>ROUND(IF('Care Companion Tracker'!$Z1519="",0,('Care Companion Tracker'!$Z1519-'Care Companion Tracker'!$F1519)),0)</f>
        <v>0</v>
      </c>
      <c r="AC1519" s="72"/>
      <c r="AD1519" s="95"/>
    </row>
    <row r="1520" spans="2:30">
      <c r="B1520" s="67">
        <f t="shared" si="46"/>
        <v>1505</v>
      </c>
      <c r="C1520" s="68" t="str">
        <f t="shared" si="47"/>
        <v>Hyderabad</v>
      </c>
      <c r="D1520" s="93" t="str">
        <f>IF(AND('Care Companion Tracker'!$U1520="", 'Care Companion Tracker'!$Z1520=""),"Class not attended", IF(AND('Care Companion Tracker'!$Z1520="",'Care Companion Tracker'!$U1520&lt;&gt;"",$K1520="Surgery",$W1520=""),"Practical Left", IF(AND('Care Companion Tracker'!$Z1520="",'Care Companion Tracker'!$U1520&lt;&gt;"",'Care Companion Tracker'!$K1520="Surgery",'Care Companion Tracker'!$Y1520=""),"Evaluation left",IF(OR(AND('Care Companion Tracker'!$Z1520&lt;&gt;"",'Care Companion Tracker'!$K1520="Surgery",'Care Companion Tracker'!$U1520&lt;&gt;"",'Care Companion Tracker'!$W1520&lt;&gt;"",'Care Companion Tracker'!$Y1520&lt;&gt;""),AND('Care Companion Tracker'!$Z1520&lt;&gt;"",'Care Companion Tracker'!$K1520="Procedure",'Care Companion Tracker'!$U1520&lt;&gt;""),AND('Care Companion Tracker'!$Z1520&lt;&gt;"",'Care Companion Tracker'!$K1520="Observation",'Care Companion Tracker'!$U1520&lt;&gt;"")),"Discharged &amp; completed",IF(AND('Care Companion Tracker'!$Z1520&lt;&gt;"",'Care Companion Tracker'!$U1520&lt;&gt;"",'Care Companion Tracker'!$W1520=""),"Discharged but no practical", IF(AND('Care Companion Tracker'!$Z1520&lt;&gt;"",'Care Companion Tracker'!$U1520&lt;&gt;"",'Care Companion Tracker'!$K1520="Surgery",'Care Companion Tracker'!$Y1520=""),"Discharged but no evaluation",IF(AND('Care Companion Tracker'!$Z1520&lt;&gt;"",'Care Companion Tracker'!$U1520=""),"Discharged but no class","Completed but not discharged")))))))</f>
        <v>Class not attended</v>
      </c>
      <c r="E1520" s="127" t="str">
        <f>IF(Table4[[#This Row],[DOA (DD/MM/YY)]]="","",TEXT(Table4[[#This Row],[DOA (DD/MM/YY)]],"mmm-yy"))</f>
        <v/>
      </c>
      <c r="F1520" s="150" t="str">
        <f>IF('Patient Admission Report'!H1515="","",'Patient Admission Report'!H1515)</f>
        <v/>
      </c>
      <c r="G1520" s="77" t="str">
        <f>IFERROR(IF('Patient Admission Report'!B1515="","",'Patient Admission Report'!B1515),"")</f>
        <v/>
      </c>
      <c r="H1520" s="68" t="str">
        <f>IFERROR(IF('Patient Admission Report'!C1515="","",'Patient Admission Report'!C1515),"")</f>
        <v/>
      </c>
      <c r="I1520" s="77" t="str">
        <f>IFERROR(IF('Patient Admission Report'!D1515="","",'Patient Admission Report'!D1515),"")</f>
        <v/>
      </c>
      <c r="J1520" s="68" t="str">
        <f>IFERROR(IF('Patient Admission Report'!E1515="","",'Patient Admission Report'!E1515),"")</f>
        <v/>
      </c>
      <c r="K1520" s="68" t="str">
        <f>IFERROR(IF('Patient Admission Report'!F1515="","",'Patient Admission Report'!F1515),"")</f>
        <v/>
      </c>
      <c r="L1520" s="68" t="str">
        <f>IFERROR(IF('Patient Admission Report'!G1515="","",'Patient Admission Report'!G1515),"")</f>
        <v/>
      </c>
      <c r="M1520" s="68" t="str">
        <f>IFERROR(IF('Patient Admission Report'!I1515="","",'Patient Admission Report'!I1515),"")</f>
        <v/>
      </c>
      <c r="N1520" s="124"/>
      <c r="O1520" s="72"/>
      <c r="P1520" s="72"/>
      <c r="Q1520" s="73"/>
      <c r="R1520" s="72"/>
      <c r="S1520" s="72"/>
      <c r="T1520" s="73"/>
      <c r="U1520" s="69"/>
      <c r="V1520" s="69"/>
      <c r="W1520" s="69"/>
      <c r="X1520" s="139"/>
      <c r="Y1520" s="121"/>
      <c r="Z1520" s="143" t="str">
        <f>IFERROR(VLOOKUP('Care Companion Tracker'!$G1520,'Patient Discharge Report'!$B$11:$E$1048576,3,FALSE),"")</f>
        <v/>
      </c>
      <c r="AA1520" s="94" t="str">
        <f>IFERROR(VLOOKUP('Care Companion Tracker'!$G1520,'Patient Discharge Report'!$B$11:$E$1048576,4,FALSE),"")</f>
        <v/>
      </c>
      <c r="AB1520" s="182">
        <f>ROUND(IF('Care Companion Tracker'!$Z1520="",0,('Care Companion Tracker'!$Z1520-'Care Companion Tracker'!$F1520)),0)</f>
        <v>0</v>
      </c>
      <c r="AC1520" s="72"/>
      <c r="AD1520" s="95"/>
    </row>
    <row r="1521" spans="2:30">
      <c r="B1521" s="67">
        <f t="shared" si="46"/>
        <v>1506</v>
      </c>
      <c r="C1521" s="68" t="str">
        <f t="shared" si="47"/>
        <v>Hyderabad</v>
      </c>
      <c r="D1521" s="93" t="str">
        <f>IF(AND('Care Companion Tracker'!$U1521="", 'Care Companion Tracker'!$Z1521=""),"Class not attended", IF(AND('Care Companion Tracker'!$Z1521="",'Care Companion Tracker'!$U1521&lt;&gt;"",$K1521="Surgery",$W1521=""),"Practical Left", IF(AND('Care Companion Tracker'!$Z1521="",'Care Companion Tracker'!$U1521&lt;&gt;"",'Care Companion Tracker'!$K1521="Surgery",'Care Companion Tracker'!$Y1521=""),"Evaluation left",IF(OR(AND('Care Companion Tracker'!$Z1521&lt;&gt;"",'Care Companion Tracker'!$K1521="Surgery",'Care Companion Tracker'!$U1521&lt;&gt;"",'Care Companion Tracker'!$W1521&lt;&gt;"",'Care Companion Tracker'!$Y1521&lt;&gt;""),AND('Care Companion Tracker'!$Z1521&lt;&gt;"",'Care Companion Tracker'!$K1521="Procedure",'Care Companion Tracker'!$U1521&lt;&gt;""),AND('Care Companion Tracker'!$Z1521&lt;&gt;"",'Care Companion Tracker'!$K1521="Observation",'Care Companion Tracker'!$U1521&lt;&gt;"")),"Discharged &amp; completed",IF(AND('Care Companion Tracker'!$Z1521&lt;&gt;"",'Care Companion Tracker'!$U1521&lt;&gt;"",'Care Companion Tracker'!$W1521=""),"Discharged but no practical", IF(AND('Care Companion Tracker'!$Z1521&lt;&gt;"",'Care Companion Tracker'!$U1521&lt;&gt;"",'Care Companion Tracker'!$K1521="Surgery",'Care Companion Tracker'!$Y1521=""),"Discharged but no evaluation",IF(AND('Care Companion Tracker'!$Z1521&lt;&gt;"",'Care Companion Tracker'!$U1521=""),"Discharged but no class","Completed but not discharged")))))))</f>
        <v>Class not attended</v>
      </c>
      <c r="E1521" s="127" t="str">
        <f>IF(Table4[[#This Row],[DOA (DD/MM/YY)]]="","",TEXT(Table4[[#This Row],[DOA (DD/MM/YY)]],"mmm-yy"))</f>
        <v/>
      </c>
      <c r="F1521" s="150" t="str">
        <f>IF('Patient Admission Report'!H1516="","",'Patient Admission Report'!H1516)</f>
        <v/>
      </c>
      <c r="G1521" s="77" t="str">
        <f>IFERROR(IF('Patient Admission Report'!B1516="","",'Patient Admission Report'!B1516),"")</f>
        <v/>
      </c>
      <c r="H1521" s="68" t="str">
        <f>IFERROR(IF('Patient Admission Report'!C1516="","",'Patient Admission Report'!C1516),"")</f>
        <v/>
      </c>
      <c r="I1521" s="77" t="str">
        <f>IFERROR(IF('Patient Admission Report'!D1516="","",'Patient Admission Report'!D1516),"")</f>
        <v/>
      </c>
      <c r="J1521" s="68" t="str">
        <f>IFERROR(IF('Patient Admission Report'!E1516="","",'Patient Admission Report'!E1516),"")</f>
        <v/>
      </c>
      <c r="K1521" s="68" t="str">
        <f>IFERROR(IF('Patient Admission Report'!F1516="","",'Patient Admission Report'!F1516),"")</f>
        <v/>
      </c>
      <c r="L1521" s="68" t="str">
        <f>IFERROR(IF('Patient Admission Report'!G1516="","",'Patient Admission Report'!G1516),"")</f>
        <v/>
      </c>
      <c r="M1521" s="68" t="str">
        <f>IFERROR(IF('Patient Admission Report'!I1516="","",'Patient Admission Report'!I1516),"")</f>
        <v/>
      </c>
      <c r="N1521" s="124"/>
      <c r="O1521" s="72"/>
      <c r="P1521" s="72"/>
      <c r="Q1521" s="73"/>
      <c r="R1521" s="72"/>
      <c r="S1521" s="72"/>
      <c r="T1521" s="73"/>
      <c r="U1521" s="69"/>
      <c r="V1521" s="69"/>
      <c r="W1521" s="69"/>
      <c r="X1521" s="139"/>
      <c r="Y1521" s="121"/>
      <c r="Z1521" s="143" t="str">
        <f>IFERROR(VLOOKUP('Care Companion Tracker'!$G1521,'Patient Discharge Report'!$B$11:$E$1048576,3,FALSE),"")</f>
        <v/>
      </c>
      <c r="AA1521" s="94" t="str">
        <f>IFERROR(VLOOKUP('Care Companion Tracker'!$G1521,'Patient Discharge Report'!$B$11:$E$1048576,4,FALSE),"")</f>
        <v/>
      </c>
      <c r="AB1521" s="182">
        <f>ROUND(IF('Care Companion Tracker'!$Z1521="",0,('Care Companion Tracker'!$Z1521-'Care Companion Tracker'!$F1521)),0)</f>
        <v>0</v>
      </c>
      <c r="AC1521" s="72"/>
      <c r="AD1521" s="95"/>
    </row>
    <row r="1522" spans="2:30">
      <c r="B1522" s="67">
        <f t="shared" si="46"/>
        <v>1507</v>
      </c>
      <c r="C1522" s="68" t="str">
        <f t="shared" si="47"/>
        <v>Hyderabad</v>
      </c>
      <c r="D1522" s="93" t="str">
        <f>IF(AND('Care Companion Tracker'!$U1522="", 'Care Companion Tracker'!$Z1522=""),"Class not attended", IF(AND('Care Companion Tracker'!$Z1522="",'Care Companion Tracker'!$U1522&lt;&gt;"",$K1522="Surgery",$W1522=""),"Practical Left", IF(AND('Care Companion Tracker'!$Z1522="",'Care Companion Tracker'!$U1522&lt;&gt;"",'Care Companion Tracker'!$K1522="Surgery",'Care Companion Tracker'!$Y1522=""),"Evaluation left",IF(OR(AND('Care Companion Tracker'!$Z1522&lt;&gt;"",'Care Companion Tracker'!$K1522="Surgery",'Care Companion Tracker'!$U1522&lt;&gt;"",'Care Companion Tracker'!$W1522&lt;&gt;"",'Care Companion Tracker'!$Y1522&lt;&gt;""),AND('Care Companion Tracker'!$Z1522&lt;&gt;"",'Care Companion Tracker'!$K1522="Procedure",'Care Companion Tracker'!$U1522&lt;&gt;""),AND('Care Companion Tracker'!$Z1522&lt;&gt;"",'Care Companion Tracker'!$K1522="Observation",'Care Companion Tracker'!$U1522&lt;&gt;"")),"Discharged &amp; completed",IF(AND('Care Companion Tracker'!$Z1522&lt;&gt;"",'Care Companion Tracker'!$U1522&lt;&gt;"",'Care Companion Tracker'!$W1522=""),"Discharged but no practical", IF(AND('Care Companion Tracker'!$Z1522&lt;&gt;"",'Care Companion Tracker'!$U1522&lt;&gt;"",'Care Companion Tracker'!$K1522="Surgery",'Care Companion Tracker'!$Y1522=""),"Discharged but no evaluation",IF(AND('Care Companion Tracker'!$Z1522&lt;&gt;"",'Care Companion Tracker'!$U1522=""),"Discharged but no class","Completed but not discharged")))))))</f>
        <v>Class not attended</v>
      </c>
      <c r="E1522" s="127" t="str">
        <f>IF(Table4[[#This Row],[DOA (DD/MM/YY)]]="","",TEXT(Table4[[#This Row],[DOA (DD/MM/YY)]],"mmm-yy"))</f>
        <v/>
      </c>
      <c r="F1522" s="150" t="str">
        <f>IF('Patient Admission Report'!H1517="","",'Patient Admission Report'!H1517)</f>
        <v/>
      </c>
      <c r="G1522" s="77" t="str">
        <f>IFERROR(IF('Patient Admission Report'!B1517="","",'Patient Admission Report'!B1517),"")</f>
        <v/>
      </c>
      <c r="H1522" s="68" t="str">
        <f>IFERROR(IF('Patient Admission Report'!C1517="","",'Patient Admission Report'!C1517),"")</f>
        <v/>
      </c>
      <c r="I1522" s="77" t="str">
        <f>IFERROR(IF('Patient Admission Report'!D1517="","",'Patient Admission Report'!D1517),"")</f>
        <v/>
      </c>
      <c r="J1522" s="68" t="str">
        <f>IFERROR(IF('Patient Admission Report'!E1517="","",'Patient Admission Report'!E1517),"")</f>
        <v/>
      </c>
      <c r="K1522" s="68" t="str">
        <f>IFERROR(IF('Patient Admission Report'!F1517="","",'Patient Admission Report'!F1517),"")</f>
        <v/>
      </c>
      <c r="L1522" s="68" t="str">
        <f>IFERROR(IF('Patient Admission Report'!G1517="","",'Patient Admission Report'!G1517),"")</f>
        <v/>
      </c>
      <c r="M1522" s="68" t="str">
        <f>IFERROR(IF('Patient Admission Report'!I1517="","",'Patient Admission Report'!I1517),"")</f>
        <v/>
      </c>
      <c r="N1522" s="124"/>
      <c r="O1522" s="72"/>
      <c r="P1522" s="72"/>
      <c r="Q1522" s="73"/>
      <c r="R1522" s="72"/>
      <c r="S1522" s="72"/>
      <c r="T1522" s="73"/>
      <c r="U1522" s="69"/>
      <c r="V1522" s="69"/>
      <c r="W1522" s="69"/>
      <c r="X1522" s="139"/>
      <c r="Y1522" s="121"/>
      <c r="Z1522" s="143" t="str">
        <f>IFERROR(VLOOKUP('Care Companion Tracker'!$G1522,'Patient Discharge Report'!$B$11:$E$1048576,3,FALSE),"")</f>
        <v/>
      </c>
      <c r="AA1522" s="94" t="str">
        <f>IFERROR(VLOOKUP('Care Companion Tracker'!$G1522,'Patient Discharge Report'!$B$11:$E$1048576,4,FALSE),"")</f>
        <v/>
      </c>
      <c r="AB1522" s="182">
        <f>ROUND(IF('Care Companion Tracker'!$Z1522="",0,('Care Companion Tracker'!$Z1522-'Care Companion Tracker'!$F1522)),0)</f>
        <v>0</v>
      </c>
      <c r="AC1522" s="72"/>
      <c r="AD1522" s="95"/>
    </row>
    <row r="1523" spans="2:30">
      <c r="B1523" s="67">
        <f t="shared" si="46"/>
        <v>1508</v>
      </c>
      <c r="C1523" s="68" t="str">
        <f t="shared" si="47"/>
        <v>Hyderabad</v>
      </c>
      <c r="D1523" s="93" t="str">
        <f>IF(AND('Care Companion Tracker'!$U1523="", 'Care Companion Tracker'!$Z1523=""),"Class not attended", IF(AND('Care Companion Tracker'!$Z1523="",'Care Companion Tracker'!$U1523&lt;&gt;"",$K1523="Surgery",$W1523=""),"Practical Left", IF(AND('Care Companion Tracker'!$Z1523="",'Care Companion Tracker'!$U1523&lt;&gt;"",'Care Companion Tracker'!$K1523="Surgery",'Care Companion Tracker'!$Y1523=""),"Evaluation left",IF(OR(AND('Care Companion Tracker'!$Z1523&lt;&gt;"",'Care Companion Tracker'!$K1523="Surgery",'Care Companion Tracker'!$U1523&lt;&gt;"",'Care Companion Tracker'!$W1523&lt;&gt;"",'Care Companion Tracker'!$Y1523&lt;&gt;""),AND('Care Companion Tracker'!$Z1523&lt;&gt;"",'Care Companion Tracker'!$K1523="Procedure",'Care Companion Tracker'!$U1523&lt;&gt;""),AND('Care Companion Tracker'!$Z1523&lt;&gt;"",'Care Companion Tracker'!$K1523="Observation",'Care Companion Tracker'!$U1523&lt;&gt;"")),"Discharged &amp; completed",IF(AND('Care Companion Tracker'!$Z1523&lt;&gt;"",'Care Companion Tracker'!$U1523&lt;&gt;"",'Care Companion Tracker'!$W1523=""),"Discharged but no practical", IF(AND('Care Companion Tracker'!$Z1523&lt;&gt;"",'Care Companion Tracker'!$U1523&lt;&gt;"",'Care Companion Tracker'!$K1523="Surgery",'Care Companion Tracker'!$Y1523=""),"Discharged but no evaluation",IF(AND('Care Companion Tracker'!$Z1523&lt;&gt;"",'Care Companion Tracker'!$U1523=""),"Discharged but no class","Completed but not discharged")))))))</f>
        <v>Class not attended</v>
      </c>
      <c r="E1523" s="127" t="str">
        <f>IF(Table4[[#This Row],[DOA (DD/MM/YY)]]="","",TEXT(Table4[[#This Row],[DOA (DD/MM/YY)]],"mmm-yy"))</f>
        <v/>
      </c>
      <c r="F1523" s="150" t="str">
        <f>IF('Patient Admission Report'!H1518="","",'Patient Admission Report'!H1518)</f>
        <v/>
      </c>
      <c r="G1523" s="77" t="str">
        <f>IFERROR(IF('Patient Admission Report'!B1518="","",'Patient Admission Report'!B1518),"")</f>
        <v/>
      </c>
      <c r="H1523" s="68" t="str">
        <f>IFERROR(IF('Patient Admission Report'!C1518="","",'Patient Admission Report'!C1518),"")</f>
        <v/>
      </c>
      <c r="I1523" s="77" t="str">
        <f>IFERROR(IF('Patient Admission Report'!D1518="","",'Patient Admission Report'!D1518),"")</f>
        <v/>
      </c>
      <c r="J1523" s="68" t="str">
        <f>IFERROR(IF('Patient Admission Report'!E1518="","",'Patient Admission Report'!E1518),"")</f>
        <v/>
      </c>
      <c r="K1523" s="68" t="str">
        <f>IFERROR(IF('Patient Admission Report'!F1518="","",'Patient Admission Report'!F1518),"")</f>
        <v/>
      </c>
      <c r="L1523" s="68" t="str">
        <f>IFERROR(IF('Patient Admission Report'!G1518="","",'Patient Admission Report'!G1518),"")</f>
        <v/>
      </c>
      <c r="M1523" s="68" t="str">
        <f>IFERROR(IF('Patient Admission Report'!I1518="","",'Patient Admission Report'!I1518),"")</f>
        <v/>
      </c>
      <c r="N1523" s="124"/>
      <c r="O1523" s="72"/>
      <c r="P1523" s="72"/>
      <c r="Q1523" s="73"/>
      <c r="R1523" s="72"/>
      <c r="S1523" s="72"/>
      <c r="T1523" s="73"/>
      <c r="U1523" s="69"/>
      <c r="V1523" s="69"/>
      <c r="W1523" s="69"/>
      <c r="X1523" s="139"/>
      <c r="Y1523" s="121"/>
      <c r="Z1523" s="143" t="str">
        <f>IFERROR(VLOOKUP('Care Companion Tracker'!$G1523,'Patient Discharge Report'!$B$11:$E$1048576,3,FALSE),"")</f>
        <v/>
      </c>
      <c r="AA1523" s="94" t="str">
        <f>IFERROR(VLOOKUP('Care Companion Tracker'!$G1523,'Patient Discharge Report'!$B$11:$E$1048576,4,FALSE),"")</f>
        <v/>
      </c>
      <c r="AB1523" s="182">
        <f>ROUND(IF('Care Companion Tracker'!$Z1523="",0,('Care Companion Tracker'!$Z1523-'Care Companion Tracker'!$F1523)),0)</f>
        <v>0</v>
      </c>
      <c r="AC1523" s="72"/>
      <c r="AD1523" s="95"/>
    </row>
    <row r="1524" spans="2:30">
      <c r="B1524" s="67">
        <f t="shared" si="46"/>
        <v>1509</v>
      </c>
      <c r="C1524" s="68" t="str">
        <f t="shared" si="47"/>
        <v>Hyderabad</v>
      </c>
      <c r="D1524" s="93" t="str">
        <f>IF(AND('Care Companion Tracker'!$U1524="", 'Care Companion Tracker'!$Z1524=""),"Class not attended", IF(AND('Care Companion Tracker'!$Z1524="",'Care Companion Tracker'!$U1524&lt;&gt;"",$K1524="Surgery",$W1524=""),"Practical Left", IF(AND('Care Companion Tracker'!$Z1524="",'Care Companion Tracker'!$U1524&lt;&gt;"",'Care Companion Tracker'!$K1524="Surgery",'Care Companion Tracker'!$Y1524=""),"Evaluation left",IF(OR(AND('Care Companion Tracker'!$Z1524&lt;&gt;"",'Care Companion Tracker'!$K1524="Surgery",'Care Companion Tracker'!$U1524&lt;&gt;"",'Care Companion Tracker'!$W1524&lt;&gt;"",'Care Companion Tracker'!$Y1524&lt;&gt;""),AND('Care Companion Tracker'!$Z1524&lt;&gt;"",'Care Companion Tracker'!$K1524="Procedure",'Care Companion Tracker'!$U1524&lt;&gt;""),AND('Care Companion Tracker'!$Z1524&lt;&gt;"",'Care Companion Tracker'!$K1524="Observation",'Care Companion Tracker'!$U1524&lt;&gt;"")),"Discharged &amp; completed",IF(AND('Care Companion Tracker'!$Z1524&lt;&gt;"",'Care Companion Tracker'!$U1524&lt;&gt;"",'Care Companion Tracker'!$W1524=""),"Discharged but no practical", IF(AND('Care Companion Tracker'!$Z1524&lt;&gt;"",'Care Companion Tracker'!$U1524&lt;&gt;"",'Care Companion Tracker'!$K1524="Surgery",'Care Companion Tracker'!$Y1524=""),"Discharged but no evaluation",IF(AND('Care Companion Tracker'!$Z1524&lt;&gt;"",'Care Companion Tracker'!$U1524=""),"Discharged but no class","Completed but not discharged")))))))</f>
        <v>Class not attended</v>
      </c>
      <c r="E1524" s="127" t="str">
        <f>IF(Table4[[#This Row],[DOA (DD/MM/YY)]]="","",TEXT(Table4[[#This Row],[DOA (DD/MM/YY)]],"mmm-yy"))</f>
        <v/>
      </c>
      <c r="F1524" s="150" t="str">
        <f>IF('Patient Admission Report'!H1519="","",'Patient Admission Report'!H1519)</f>
        <v/>
      </c>
      <c r="G1524" s="77" t="str">
        <f>IFERROR(IF('Patient Admission Report'!B1519="","",'Patient Admission Report'!B1519),"")</f>
        <v/>
      </c>
      <c r="H1524" s="70" t="str">
        <f>IFERROR(IF('Patient Admission Report'!C1519="","",'Patient Admission Report'!C1519),"")</f>
        <v/>
      </c>
      <c r="I1524" s="77" t="str">
        <f>IFERROR(IF('Patient Admission Report'!D1519="","",'Patient Admission Report'!D1519),"")</f>
        <v/>
      </c>
      <c r="J1524" s="70" t="str">
        <f>IFERROR(IF('Patient Admission Report'!E1519="","",'Patient Admission Report'!E1519),"")</f>
        <v/>
      </c>
      <c r="K1524" s="70" t="str">
        <f>IFERROR(IF('Patient Admission Report'!F1519="","",'Patient Admission Report'!F1519),"")</f>
        <v/>
      </c>
      <c r="L1524" s="70" t="str">
        <f>IFERROR(IF('Patient Admission Report'!G1519="","",'Patient Admission Report'!G1519),"")</f>
        <v/>
      </c>
      <c r="M1524" s="70" t="str">
        <f>IFERROR(IF('Patient Admission Report'!I1519="","",'Patient Admission Report'!I1519),"")</f>
        <v/>
      </c>
      <c r="N1524" s="124"/>
      <c r="O1524" s="72"/>
      <c r="P1524" s="72"/>
      <c r="Q1524" s="73"/>
      <c r="R1524" s="72"/>
      <c r="S1524" s="72"/>
      <c r="T1524" s="73"/>
      <c r="U1524" s="69"/>
      <c r="V1524" s="69"/>
      <c r="W1524" s="69"/>
      <c r="X1524" s="139"/>
      <c r="Y1524" s="121"/>
      <c r="Z1524" s="143" t="str">
        <f>IFERROR(VLOOKUP('Care Companion Tracker'!$G1524,'Patient Discharge Report'!$B$11:$E$1048576,3,FALSE),"")</f>
        <v/>
      </c>
      <c r="AA1524" s="94" t="str">
        <f>IFERROR(VLOOKUP('Care Companion Tracker'!$G1524,'Patient Discharge Report'!$B$11:$E$1048576,4,FALSE),"")</f>
        <v/>
      </c>
      <c r="AB1524" s="182">
        <f>ROUND(IF('Care Companion Tracker'!$Z1524="",0,('Care Companion Tracker'!$Z1524-'Care Companion Tracker'!$F1524)),0)</f>
        <v>0</v>
      </c>
      <c r="AC1524" s="72"/>
      <c r="AD1524" s="95"/>
    </row>
    <row r="1525" spans="2:30">
      <c r="B1525" s="67">
        <f t="shared" si="46"/>
        <v>1510</v>
      </c>
      <c r="C1525" s="68" t="str">
        <f t="shared" si="47"/>
        <v>Hyderabad</v>
      </c>
      <c r="D1525" s="93" t="str">
        <f>IF(AND('Care Companion Tracker'!$U1525="", 'Care Companion Tracker'!$Z1525=""),"Class not attended", IF(AND('Care Companion Tracker'!$Z1525="",'Care Companion Tracker'!$U1525&lt;&gt;"",$K1525="Surgery",$W1525=""),"Practical Left", IF(AND('Care Companion Tracker'!$Z1525="",'Care Companion Tracker'!$U1525&lt;&gt;"",'Care Companion Tracker'!$K1525="Surgery",'Care Companion Tracker'!$Y1525=""),"Evaluation left",IF(OR(AND('Care Companion Tracker'!$Z1525&lt;&gt;"",'Care Companion Tracker'!$K1525="Surgery",'Care Companion Tracker'!$U1525&lt;&gt;"",'Care Companion Tracker'!$W1525&lt;&gt;"",'Care Companion Tracker'!$Y1525&lt;&gt;""),AND('Care Companion Tracker'!$Z1525&lt;&gt;"",'Care Companion Tracker'!$K1525="Procedure",'Care Companion Tracker'!$U1525&lt;&gt;""),AND('Care Companion Tracker'!$Z1525&lt;&gt;"",'Care Companion Tracker'!$K1525="Observation",'Care Companion Tracker'!$U1525&lt;&gt;"")),"Discharged &amp; completed",IF(AND('Care Companion Tracker'!$Z1525&lt;&gt;"",'Care Companion Tracker'!$U1525&lt;&gt;"",'Care Companion Tracker'!$W1525=""),"Discharged but no practical", IF(AND('Care Companion Tracker'!$Z1525&lt;&gt;"",'Care Companion Tracker'!$U1525&lt;&gt;"",'Care Companion Tracker'!$K1525="Surgery",'Care Companion Tracker'!$Y1525=""),"Discharged but no evaluation",IF(AND('Care Companion Tracker'!$Z1525&lt;&gt;"",'Care Companion Tracker'!$U1525=""),"Discharged but no class","Completed but not discharged")))))))</f>
        <v>Class not attended</v>
      </c>
      <c r="E1525" s="127" t="str">
        <f>IF(Table4[[#This Row],[DOA (DD/MM/YY)]]="","",TEXT(Table4[[#This Row],[DOA (DD/MM/YY)]],"mmm-yy"))</f>
        <v/>
      </c>
      <c r="F1525" s="150" t="str">
        <f>IF('Patient Admission Report'!H1520="","",'Patient Admission Report'!H1520)</f>
        <v/>
      </c>
      <c r="G1525" s="77" t="str">
        <f>IFERROR(IF('Patient Admission Report'!B1520="","",'Patient Admission Report'!B1520),"")</f>
        <v/>
      </c>
      <c r="H1525" s="68" t="str">
        <f>IFERROR(IF('Patient Admission Report'!C1520="","",'Patient Admission Report'!C1520),"")</f>
        <v/>
      </c>
      <c r="I1525" s="77" t="str">
        <f>IFERROR(IF('Patient Admission Report'!D1520="","",'Patient Admission Report'!D1520),"")</f>
        <v/>
      </c>
      <c r="J1525" s="68" t="str">
        <f>IFERROR(IF('Patient Admission Report'!E1520="","",'Patient Admission Report'!E1520),"")</f>
        <v/>
      </c>
      <c r="K1525" s="68" t="str">
        <f>IFERROR(IF('Patient Admission Report'!F1520="","",'Patient Admission Report'!F1520),"")</f>
        <v/>
      </c>
      <c r="L1525" s="68" t="str">
        <f>IFERROR(IF('Patient Admission Report'!G1520="","",'Patient Admission Report'!G1520),"")</f>
        <v/>
      </c>
      <c r="M1525" s="68" t="str">
        <f>IFERROR(IF('Patient Admission Report'!I1520="","",'Patient Admission Report'!I1520),"")</f>
        <v/>
      </c>
      <c r="N1525" s="124"/>
      <c r="O1525" s="72"/>
      <c r="P1525" s="72"/>
      <c r="Q1525" s="73"/>
      <c r="R1525" s="72"/>
      <c r="S1525" s="72"/>
      <c r="T1525" s="73"/>
      <c r="U1525" s="69"/>
      <c r="V1525" s="69"/>
      <c r="W1525" s="69"/>
      <c r="X1525" s="139"/>
      <c r="Y1525" s="121"/>
      <c r="Z1525" s="143" t="str">
        <f>IFERROR(VLOOKUP('Care Companion Tracker'!$G1525,'Patient Discharge Report'!$B$11:$E$1048576,3,FALSE),"")</f>
        <v/>
      </c>
      <c r="AA1525" s="94" t="str">
        <f>IFERROR(VLOOKUP('Care Companion Tracker'!$G1525,'Patient Discharge Report'!$B$11:$E$1048576,4,FALSE),"")</f>
        <v/>
      </c>
      <c r="AB1525" s="182">
        <f>ROUND(IF('Care Companion Tracker'!$Z1525="",0,('Care Companion Tracker'!$Z1525-'Care Companion Tracker'!$F1525)),0)</f>
        <v>0</v>
      </c>
      <c r="AC1525" s="72"/>
      <c r="AD1525" s="95"/>
    </row>
    <row r="1526" spans="2:30">
      <c r="B1526" s="67">
        <f t="shared" si="46"/>
        <v>1511</v>
      </c>
      <c r="C1526" s="68" t="str">
        <f t="shared" si="47"/>
        <v>Hyderabad</v>
      </c>
      <c r="D1526" s="93" t="str">
        <f>IF(AND('Care Companion Tracker'!$U1526="", 'Care Companion Tracker'!$Z1526=""),"Class not attended", IF(AND('Care Companion Tracker'!$Z1526="",'Care Companion Tracker'!$U1526&lt;&gt;"",$K1526="Surgery",$W1526=""),"Practical Left", IF(AND('Care Companion Tracker'!$Z1526="",'Care Companion Tracker'!$U1526&lt;&gt;"",'Care Companion Tracker'!$K1526="Surgery",'Care Companion Tracker'!$Y1526=""),"Evaluation left",IF(OR(AND('Care Companion Tracker'!$Z1526&lt;&gt;"",'Care Companion Tracker'!$K1526="Surgery",'Care Companion Tracker'!$U1526&lt;&gt;"",'Care Companion Tracker'!$W1526&lt;&gt;"",'Care Companion Tracker'!$Y1526&lt;&gt;""),AND('Care Companion Tracker'!$Z1526&lt;&gt;"",'Care Companion Tracker'!$K1526="Procedure",'Care Companion Tracker'!$U1526&lt;&gt;""),AND('Care Companion Tracker'!$Z1526&lt;&gt;"",'Care Companion Tracker'!$K1526="Observation",'Care Companion Tracker'!$U1526&lt;&gt;"")),"Discharged &amp; completed",IF(AND('Care Companion Tracker'!$Z1526&lt;&gt;"",'Care Companion Tracker'!$U1526&lt;&gt;"",'Care Companion Tracker'!$W1526=""),"Discharged but no practical", IF(AND('Care Companion Tracker'!$Z1526&lt;&gt;"",'Care Companion Tracker'!$U1526&lt;&gt;"",'Care Companion Tracker'!$K1526="Surgery",'Care Companion Tracker'!$Y1526=""),"Discharged but no evaluation",IF(AND('Care Companion Tracker'!$Z1526&lt;&gt;"",'Care Companion Tracker'!$U1526=""),"Discharged but no class","Completed but not discharged")))))))</f>
        <v>Class not attended</v>
      </c>
      <c r="E1526" s="127" t="str">
        <f>IF(Table4[[#This Row],[DOA (DD/MM/YY)]]="","",TEXT(Table4[[#This Row],[DOA (DD/MM/YY)]],"mmm-yy"))</f>
        <v/>
      </c>
      <c r="F1526" s="150" t="str">
        <f>IF('Patient Admission Report'!H1521="","",'Patient Admission Report'!H1521)</f>
        <v/>
      </c>
      <c r="G1526" s="77" t="str">
        <f>IFERROR(IF('Patient Admission Report'!B1521="","",'Patient Admission Report'!B1521),"")</f>
        <v/>
      </c>
      <c r="H1526" s="68" t="str">
        <f>IFERROR(IF('Patient Admission Report'!C1521="","",'Patient Admission Report'!C1521),"")</f>
        <v/>
      </c>
      <c r="I1526" s="77" t="str">
        <f>IFERROR(IF('Patient Admission Report'!D1521="","",'Patient Admission Report'!D1521),"")</f>
        <v/>
      </c>
      <c r="J1526" s="68" t="str">
        <f>IFERROR(IF('Patient Admission Report'!E1521="","",'Patient Admission Report'!E1521),"")</f>
        <v/>
      </c>
      <c r="K1526" s="68" t="str">
        <f>IFERROR(IF('Patient Admission Report'!F1521="","",'Patient Admission Report'!F1521),"")</f>
        <v/>
      </c>
      <c r="L1526" s="68" t="str">
        <f>IFERROR(IF('Patient Admission Report'!G1521="","",'Patient Admission Report'!G1521),"")</f>
        <v/>
      </c>
      <c r="M1526" s="68" t="str">
        <f>IFERROR(IF('Patient Admission Report'!I1521="","",'Patient Admission Report'!I1521),"")</f>
        <v/>
      </c>
      <c r="N1526" s="124"/>
      <c r="O1526" s="72"/>
      <c r="P1526" s="72"/>
      <c r="Q1526" s="73"/>
      <c r="R1526" s="72"/>
      <c r="S1526" s="72"/>
      <c r="T1526" s="73"/>
      <c r="U1526" s="69"/>
      <c r="V1526" s="69"/>
      <c r="W1526" s="69"/>
      <c r="X1526" s="139"/>
      <c r="Y1526" s="121"/>
      <c r="Z1526" s="143" t="str">
        <f>IFERROR(VLOOKUP('Care Companion Tracker'!$G1526,'Patient Discharge Report'!$B$11:$E$1048576,3,FALSE),"")</f>
        <v/>
      </c>
      <c r="AA1526" s="94" t="str">
        <f>IFERROR(VLOOKUP('Care Companion Tracker'!$G1526,'Patient Discharge Report'!$B$11:$E$1048576,4,FALSE),"")</f>
        <v/>
      </c>
      <c r="AB1526" s="182">
        <f>ROUND(IF('Care Companion Tracker'!$Z1526="",0,('Care Companion Tracker'!$Z1526-'Care Companion Tracker'!$F1526)),0)</f>
        <v>0</v>
      </c>
      <c r="AC1526" s="72"/>
      <c r="AD1526" s="95"/>
    </row>
    <row r="1527" spans="2:30">
      <c r="B1527" s="67">
        <f t="shared" si="46"/>
        <v>1512</v>
      </c>
      <c r="C1527" s="68" t="str">
        <f t="shared" si="47"/>
        <v>Hyderabad</v>
      </c>
      <c r="D1527" s="93" t="str">
        <f>IF(AND('Care Companion Tracker'!$U1527="", 'Care Companion Tracker'!$Z1527=""),"Class not attended", IF(AND('Care Companion Tracker'!$Z1527="",'Care Companion Tracker'!$U1527&lt;&gt;"",$K1527="Surgery",$W1527=""),"Practical Left", IF(AND('Care Companion Tracker'!$Z1527="",'Care Companion Tracker'!$U1527&lt;&gt;"",'Care Companion Tracker'!$K1527="Surgery",'Care Companion Tracker'!$Y1527=""),"Evaluation left",IF(OR(AND('Care Companion Tracker'!$Z1527&lt;&gt;"",'Care Companion Tracker'!$K1527="Surgery",'Care Companion Tracker'!$U1527&lt;&gt;"",'Care Companion Tracker'!$W1527&lt;&gt;"",'Care Companion Tracker'!$Y1527&lt;&gt;""),AND('Care Companion Tracker'!$Z1527&lt;&gt;"",'Care Companion Tracker'!$K1527="Procedure",'Care Companion Tracker'!$U1527&lt;&gt;""),AND('Care Companion Tracker'!$Z1527&lt;&gt;"",'Care Companion Tracker'!$K1527="Observation",'Care Companion Tracker'!$U1527&lt;&gt;"")),"Discharged &amp; completed",IF(AND('Care Companion Tracker'!$Z1527&lt;&gt;"",'Care Companion Tracker'!$U1527&lt;&gt;"",'Care Companion Tracker'!$W1527=""),"Discharged but no practical", IF(AND('Care Companion Tracker'!$Z1527&lt;&gt;"",'Care Companion Tracker'!$U1527&lt;&gt;"",'Care Companion Tracker'!$K1527="Surgery",'Care Companion Tracker'!$Y1527=""),"Discharged but no evaluation",IF(AND('Care Companion Tracker'!$Z1527&lt;&gt;"",'Care Companion Tracker'!$U1527=""),"Discharged but no class","Completed but not discharged")))))))</f>
        <v>Class not attended</v>
      </c>
      <c r="E1527" s="127" t="str">
        <f>IF(Table4[[#This Row],[DOA (DD/MM/YY)]]="","",TEXT(Table4[[#This Row],[DOA (DD/MM/YY)]],"mmm-yy"))</f>
        <v/>
      </c>
      <c r="F1527" s="150" t="str">
        <f>IF('Patient Admission Report'!H1522="","",'Patient Admission Report'!H1522)</f>
        <v/>
      </c>
      <c r="G1527" s="77" t="str">
        <f>IFERROR(IF('Patient Admission Report'!B1522="","",'Patient Admission Report'!B1522),"")</f>
        <v/>
      </c>
      <c r="H1527" s="68" t="str">
        <f>IFERROR(IF('Patient Admission Report'!C1522="","",'Patient Admission Report'!C1522),"")</f>
        <v/>
      </c>
      <c r="I1527" s="77" t="str">
        <f>IFERROR(IF('Patient Admission Report'!D1522="","",'Patient Admission Report'!D1522),"")</f>
        <v/>
      </c>
      <c r="J1527" s="68" t="str">
        <f>IFERROR(IF('Patient Admission Report'!E1522="","",'Patient Admission Report'!E1522),"")</f>
        <v/>
      </c>
      <c r="K1527" s="68" t="str">
        <f>IFERROR(IF('Patient Admission Report'!F1522="","",'Patient Admission Report'!F1522),"")</f>
        <v/>
      </c>
      <c r="L1527" s="68" t="str">
        <f>IFERROR(IF('Patient Admission Report'!G1522="","",'Patient Admission Report'!G1522),"")</f>
        <v/>
      </c>
      <c r="M1527" s="68" t="str">
        <f>IFERROR(IF('Patient Admission Report'!I1522="","",'Patient Admission Report'!I1522),"")</f>
        <v/>
      </c>
      <c r="N1527" s="124"/>
      <c r="O1527" s="72"/>
      <c r="P1527" s="72"/>
      <c r="Q1527" s="73"/>
      <c r="R1527" s="72"/>
      <c r="S1527" s="72"/>
      <c r="T1527" s="73"/>
      <c r="U1527" s="69"/>
      <c r="V1527" s="69"/>
      <c r="W1527" s="69"/>
      <c r="X1527" s="139"/>
      <c r="Y1527" s="121"/>
      <c r="Z1527" s="143" t="str">
        <f>IFERROR(VLOOKUP('Care Companion Tracker'!$G1527,'Patient Discharge Report'!$B$11:$E$1048576,3,FALSE),"")</f>
        <v/>
      </c>
      <c r="AA1527" s="94" t="str">
        <f>IFERROR(VLOOKUP('Care Companion Tracker'!$G1527,'Patient Discharge Report'!$B$11:$E$1048576,4,FALSE),"")</f>
        <v/>
      </c>
      <c r="AB1527" s="182">
        <f>ROUND(IF('Care Companion Tracker'!$Z1527="",0,('Care Companion Tracker'!$Z1527-'Care Companion Tracker'!$F1527)),0)</f>
        <v>0</v>
      </c>
      <c r="AC1527" s="72"/>
      <c r="AD1527" s="95"/>
    </row>
    <row r="1528" spans="2:30">
      <c r="B1528" s="67">
        <f t="shared" si="46"/>
        <v>1513</v>
      </c>
      <c r="C1528" s="68" t="str">
        <f t="shared" si="47"/>
        <v>Hyderabad</v>
      </c>
      <c r="D1528" s="93" t="str">
        <f>IF(AND('Care Companion Tracker'!$U1528="", 'Care Companion Tracker'!$Z1528=""),"Class not attended", IF(AND('Care Companion Tracker'!$Z1528="",'Care Companion Tracker'!$U1528&lt;&gt;"",$K1528="Surgery",$W1528=""),"Practical Left", IF(AND('Care Companion Tracker'!$Z1528="",'Care Companion Tracker'!$U1528&lt;&gt;"",'Care Companion Tracker'!$K1528="Surgery",'Care Companion Tracker'!$Y1528=""),"Evaluation left",IF(OR(AND('Care Companion Tracker'!$Z1528&lt;&gt;"",'Care Companion Tracker'!$K1528="Surgery",'Care Companion Tracker'!$U1528&lt;&gt;"",'Care Companion Tracker'!$W1528&lt;&gt;"",'Care Companion Tracker'!$Y1528&lt;&gt;""),AND('Care Companion Tracker'!$Z1528&lt;&gt;"",'Care Companion Tracker'!$K1528="Procedure",'Care Companion Tracker'!$U1528&lt;&gt;""),AND('Care Companion Tracker'!$Z1528&lt;&gt;"",'Care Companion Tracker'!$K1528="Observation",'Care Companion Tracker'!$U1528&lt;&gt;"")),"Discharged &amp; completed",IF(AND('Care Companion Tracker'!$Z1528&lt;&gt;"",'Care Companion Tracker'!$U1528&lt;&gt;"",'Care Companion Tracker'!$W1528=""),"Discharged but no practical", IF(AND('Care Companion Tracker'!$Z1528&lt;&gt;"",'Care Companion Tracker'!$U1528&lt;&gt;"",'Care Companion Tracker'!$K1528="Surgery",'Care Companion Tracker'!$Y1528=""),"Discharged but no evaluation",IF(AND('Care Companion Tracker'!$Z1528&lt;&gt;"",'Care Companion Tracker'!$U1528=""),"Discharged but no class","Completed but not discharged")))))))</f>
        <v>Class not attended</v>
      </c>
      <c r="E1528" s="127" t="str">
        <f>IF(Table4[[#This Row],[DOA (DD/MM/YY)]]="","",TEXT(Table4[[#This Row],[DOA (DD/MM/YY)]],"mmm-yy"))</f>
        <v/>
      </c>
      <c r="F1528" s="150" t="str">
        <f>IF('Patient Admission Report'!H1523="","",'Patient Admission Report'!H1523)</f>
        <v/>
      </c>
      <c r="G1528" s="77" t="str">
        <f>IFERROR(IF('Patient Admission Report'!B1523="","",'Patient Admission Report'!B1523),"")</f>
        <v/>
      </c>
      <c r="H1528" s="68" t="str">
        <f>IFERROR(IF('Patient Admission Report'!C1523="","",'Patient Admission Report'!C1523),"")</f>
        <v/>
      </c>
      <c r="I1528" s="77" t="str">
        <f>IFERROR(IF('Patient Admission Report'!D1523="","",'Patient Admission Report'!D1523),"")</f>
        <v/>
      </c>
      <c r="J1528" s="68" t="str">
        <f>IFERROR(IF('Patient Admission Report'!E1523="","",'Patient Admission Report'!E1523),"")</f>
        <v/>
      </c>
      <c r="K1528" s="68" t="str">
        <f>IFERROR(IF('Patient Admission Report'!F1523="","",'Patient Admission Report'!F1523),"")</f>
        <v/>
      </c>
      <c r="L1528" s="68" t="str">
        <f>IFERROR(IF('Patient Admission Report'!G1523="","",'Patient Admission Report'!G1523),"")</f>
        <v/>
      </c>
      <c r="M1528" s="68" t="str">
        <f>IFERROR(IF('Patient Admission Report'!I1523="","",'Patient Admission Report'!I1523),"")</f>
        <v/>
      </c>
      <c r="N1528" s="124"/>
      <c r="O1528" s="72"/>
      <c r="P1528" s="72"/>
      <c r="Q1528" s="73"/>
      <c r="R1528" s="72"/>
      <c r="S1528" s="72"/>
      <c r="T1528" s="73"/>
      <c r="U1528" s="69"/>
      <c r="V1528" s="69"/>
      <c r="W1528" s="69"/>
      <c r="X1528" s="139"/>
      <c r="Y1528" s="121"/>
      <c r="Z1528" s="143" t="str">
        <f>IFERROR(VLOOKUP('Care Companion Tracker'!$G1528,'Patient Discharge Report'!$B$11:$E$1048576,3,FALSE),"")</f>
        <v/>
      </c>
      <c r="AA1528" s="94" t="str">
        <f>IFERROR(VLOOKUP('Care Companion Tracker'!$G1528,'Patient Discharge Report'!$B$11:$E$1048576,4,FALSE),"")</f>
        <v/>
      </c>
      <c r="AB1528" s="182">
        <f>ROUND(IF('Care Companion Tracker'!$Z1528="",0,('Care Companion Tracker'!$Z1528-'Care Companion Tracker'!$F1528)),0)</f>
        <v>0</v>
      </c>
      <c r="AC1528" s="72"/>
      <c r="AD1528" s="95"/>
    </row>
    <row r="1529" spans="2:30">
      <c r="B1529" s="67">
        <f t="shared" si="46"/>
        <v>1514</v>
      </c>
      <c r="C1529" s="68" t="str">
        <f t="shared" si="47"/>
        <v>Hyderabad</v>
      </c>
      <c r="D1529" s="93" t="str">
        <f>IF(AND('Care Companion Tracker'!$U1529="", 'Care Companion Tracker'!$Z1529=""),"Class not attended", IF(AND('Care Companion Tracker'!$Z1529="",'Care Companion Tracker'!$U1529&lt;&gt;"",$K1529="Surgery",$W1529=""),"Practical Left", IF(AND('Care Companion Tracker'!$Z1529="",'Care Companion Tracker'!$U1529&lt;&gt;"",'Care Companion Tracker'!$K1529="Surgery",'Care Companion Tracker'!$Y1529=""),"Evaluation left",IF(OR(AND('Care Companion Tracker'!$Z1529&lt;&gt;"",'Care Companion Tracker'!$K1529="Surgery",'Care Companion Tracker'!$U1529&lt;&gt;"",'Care Companion Tracker'!$W1529&lt;&gt;"",'Care Companion Tracker'!$Y1529&lt;&gt;""),AND('Care Companion Tracker'!$Z1529&lt;&gt;"",'Care Companion Tracker'!$K1529="Procedure",'Care Companion Tracker'!$U1529&lt;&gt;""),AND('Care Companion Tracker'!$Z1529&lt;&gt;"",'Care Companion Tracker'!$K1529="Observation",'Care Companion Tracker'!$U1529&lt;&gt;"")),"Discharged &amp; completed",IF(AND('Care Companion Tracker'!$Z1529&lt;&gt;"",'Care Companion Tracker'!$U1529&lt;&gt;"",'Care Companion Tracker'!$W1529=""),"Discharged but no practical", IF(AND('Care Companion Tracker'!$Z1529&lt;&gt;"",'Care Companion Tracker'!$U1529&lt;&gt;"",'Care Companion Tracker'!$K1529="Surgery",'Care Companion Tracker'!$Y1529=""),"Discharged but no evaluation",IF(AND('Care Companion Tracker'!$Z1529&lt;&gt;"",'Care Companion Tracker'!$U1529=""),"Discharged but no class","Completed but not discharged")))))))</f>
        <v>Class not attended</v>
      </c>
      <c r="E1529" s="127" t="str">
        <f>IF(Table4[[#This Row],[DOA (DD/MM/YY)]]="","",TEXT(Table4[[#This Row],[DOA (DD/MM/YY)]],"mmm-yy"))</f>
        <v/>
      </c>
      <c r="F1529" s="150" t="str">
        <f>IF('Patient Admission Report'!H1524="","",'Patient Admission Report'!H1524)</f>
        <v/>
      </c>
      <c r="G1529" s="77" t="str">
        <f>IFERROR(IF('Patient Admission Report'!B1524="","",'Patient Admission Report'!B1524),"")</f>
        <v/>
      </c>
      <c r="H1529" s="68" t="str">
        <f>IFERROR(IF('Patient Admission Report'!C1524="","",'Patient Admission Report'!C1524),"")</f>
        <v/>
      </c>
      <c r="I1529" s="77" t="str">
        <f>IFERROR(IF('Patient Admission Report'!D1524="","",'Patient Admission Report'!D1524),"")</f>
        <v/>
      </c>
      <c r="J1529" s="68" t="str">
        <f>IFERROR(IF('Patient Admission Report'!E1524="","",'Patient Admission Report'!E1524),"")</f>
        <v/>
      </c>
      <c r="K1529" s="68" t="str">
        <f>IFERROR(IF('Patient Admission Report'!F1524="","",'Patient Admission Report'!F1524),"")</f>
        <v/>
      </c>
      <c r="L1529" s="68" t="str">
        <f>IFERROR(IF('Patient Admission Report'!G1524="","",'Patient Admission Report'!G1524),"")</f>
        <v/>
      </c>
      <c r="M1529" s="68" t="str">
        <f>IFERROR(IF('Patient Admission Report'!I1524="","",'Patient Admission Report'!I1524),"")</f>
        <v/>
      </c>
      <c r="N1529" s="124"/>
      <c r="O1529" s="72"/>
      <c r="P1529" s="72"/>
      <c r="Q1529" s="73"/>
      <c r="R1529" s="72"/>
      <c r="S1529" s="72"/>
      <c r="T1529" s="73"/>
      <c r="U1529" s="69"/>
      <c r="V1529" s="69"/>
      <c r="W1529" s="69"/>
      <c r="X1529" s="139"/>
      <c r="Y1529" s="121"/>
      <c r="Z1529" s="143" t="str">
        <f>IFERROR(VLOOKUP('Care Companion Tracker'!$G1529,'Patient Discharge Report'!$B$11:$E$1048576,3,FALSE),"")</f>
        <v/>
      </c>
      <c r="AA1529" s="94" t="str">
        <f>IFERROR(VLOOKUP('Care Companion Tracker'!$G1529,'Patient Discharge Report'!$B$11:$E$1048576,4,FALSE),"")</f>
        <v/>
      </c>
      <c r="AB1529" s="182">
        <f>ROUND(IF('Care Companion Tracker'!$Z1529="",0,('Care Companion Tracker'!$Z1529-'Care Companion Tracker'!$F1529)),0)</f>
        <v>0</v>
      </c>
      <c r="AC1529" s="72"/>
      <c r="AD1529" s="95"/>
    </row>
    <row r="1530" spans="2:30">
      <c r="B1530" s="67">
        <f t="shared" si="46"/>
        <v>1515</v>
      </c>
      <c r="C1530" s="68" t="str">
        <f t="shared" si="47"/>
        <v>Hyderabad</v>
      </c>
      <c r="D1530" s="93" t="str">
        <f>IF(AND('Care Companion Tracker'!$U1530="", 'Care Companion Tracker'!$Z1530=""),"Class not attended", IF(AND('Care Companion Tracker'!$Z1530="",'Care Companion Tracker'!$U1530&lt;&gt;"",$K1530="Surgery",$W1530=""),"Practical Left", IF(AND('Care Companion Tracker'!$Z1530="",'Care Companion Tracker'!$U1530&lt;&gt;"",'Care Companion Tracker'!$K1530="Surgery",'Care Companion Tracker'!$Y1530=""),"Evaluation left",IF(OR(AND('Care Companion Tracker'!$Z1530&lt;&gt;"",'Care Companion Tracker'!$K1530="Surgery",'Care Companion Tracker'!$U1530&lt;&gt;"",'Care Companion Tracker'!$W1530&lt;&gt;"",'Care Companion Tracker'!$Y1530&lt;&gt;""),AND('Care Companion Tracker'!$Z1530&lt;&gt;"",'Care Companion Tracker'!$K1530="Procedure",'Care Companion Tracker'!$U1530&lt;&gt;""),AND('Care Companion Tracker'!$Z1530&lt;&gt;"",'Care Companion Tracker'!$K1530="Observation",'Care Companion Tracker'!$U1530&lt;&gt;"")),"Discharged &amp; completed",IF(AND('Care Companion Tracker'!$Z1530&lt;&gt;"",'Care Companion Tracker'!$U1530&lt;&gt;"",'Care Companion Tracker'!$W1530=""),"Discharged but no practical", IF(AND('Care Companion Tracker'!$Z1530&lt;&gt;"",'Care Companion Tracker'!$U1530&lt;&gt;"",'Care Companion Tracker'!$K1530="Surgery",'Care Companion Tracker'!$Y1530=""),"Discharged but no evaluation",IF(AND('Care Companion Tracker'!$Z1530&lt;&gt;"",'Care Companion Tracker'!$U1530=""),"Discharged but no class","Completed but not discharged")))))))</f>
        <v>Class not attended</v>
      </c>
      <c r="E1530" s="127" t="str">
        <f>IF(Table4[[#This Row],[DOA (DD/MM/YY)]]="","",TEXT(Table4[[#This Row],[DOA (DD/MM/YY)]],"mmm-yy"))</f>
        <v/>
      </c>
      <c r="F1530" s="150" t="str">
        <f>IF('Patient Admission Report'!H1525="","",'Patient Admission Report'!H1525)</f>
        <v/>
      </c>
      <c r="G1530" s="77" t="str">
        <f>IFERROR(IF('Patient Admission Report'!B1525="","",'Patient Admission Report'!B1525),"")</f>
        <v/>
      </c>
      <c r="H1530" s="68" t="str">
        <f>IFERROR(IF('Patient Admission Report'!C1525="","",'Patient Admission Report'!C1525),"")</f>
        <v/>
      </c>
      <c r="I1530" s="77" t="str">
        <f>IFERROR(IF('Patient Admission Report'!D1525="","",'Patient Admission Report'!D1525),"")</f>
        <v/>
      </c>
      <c r="J1530" s="68" t="str">
        <f>IFERROR(IF('Patient Admission Report'!E1525="","",'Patient Admission Report'!E1525),"")</f>
        <v/>
      </c>
      <c r="K1530" s="68" t="str">
        <f>IFERROR(IF('Patient Admission Report'!F1525="","",'Patient Admission Report'!F1525),"")</f>
        <v/>
      </c>
      <c r="L1530" s="68" t="str">
        <f>IFERROR(IF('Patient Admission Report'!G1525="","",'Patient Admission Report'!G1525),"")</f>
        <v/>
      </c>
      <c r="M1530" s="68" t="str">
        <f>IFERROR(IF('Patient Admission Report'!I1525="","",'Patient Admission Report'!I1525),"")</f>
        <v/>
      </c>
      <c r="N1530" s="124"/>
      <c r="O1530" s="72"/>
      <c r="P1530" s="72"/>
      <c r="Q1530" s="73"/>
      <c r="R1530" s="72"/>
      <c r="S1530" s="72"/>
      <c r="T1530" s="73"/>
      <c r="U1530" s="69"/>
      <c r="V1530" s="69"/>
      <c r="W1530" s="69"/>
      <c r="X1530" s="139"/>
      <c r="Y1530" s="121"/>
      <c r="Z1530" s="143" t="str">
        <f>IFERROR(VLOOKUP('Care Companion Tracker'!$G1530,'Patient Discharge Report'!$B$11:$E$1048576,3,FALSE),"")</f>
        <v/>
      </c>
      <c r="AA1530" s="94" t="str">
        <f>IFERROR(VLOOKUP('Care Companion Tracker'!$G1530,'Patient Discharge Report'!$B$11:$E$1048576,4,FALSE),"")</f>
        <v/>
      </c>
      <c r="AB1530" s="182">
        <f>ROUND(IF('Care Companion Tracker'!$Z1530="",0,('Care Companion Tracker'!$Z1530-'Care Companion Tracker'!$F1530)),0)</f>
        <v>0</v>
      </c>
      <c r="AC1530" s="72"/>
      <c r="AD1530" s="95"/>
    </row>
    <row r="1531" spans="2:30">
      <c r="B1531" s="67">
        <f t="shared" si="46"/>
        <v>1516</v>
      </c>
      <c r="C1531" s="68" t="str">
        <f t="shared" si="47"/>
        <v>Hyderabad</v>
      </c>
      <c r="D1531" s="93" t="str">
        <f>IF(AND('Care Companion Tracker'!$U1531="", 'Care Companion Tracker'!$Z1531=""),"Class not attended", IF(AND('Care Companion Tracker'!$Z1531="",'Care Companion Tracker'!$U1531&lt;&gt;"",$K1531="Surgery",$W1531=""),"Practical Left", IF(AND('Care Companion Tracker'!$Z1531="",'Care Companion Tracker'!$U1531&lt;&gt;"",'Care Companion Tracker'!$K1531="Surgery",'Care Companion Tracker'!$Y1531=""),"Evaluation left",IF(OR(AND('Care Companion Tracker'!$Z1531&lt;&gt;"",'Care Companion Tracker'!$K1531="Surgery",'Care Companion Tracker'!$U1531&lt;&gt;"",'Care Companion Tracker'!$W1531&lt;&gt;"",'Care Companion Tracker'!$Y1531&lt;&gt;""),AND('Care Companion Tracker'!$Z1531&lt;&gt;"",'Care Companion Tracker'!$K1531="Procedure",'Care Companion Tracker'!$U1531&lt;&gt;""),AND('Care Companion Tracker'!$Z1531&lt;&gt;"",'Care Companion Tracker'!$K1531="Observation",'Care Companion Tracker'!$U1531&lt;&gt;"")),"Discharged &amp; completed",IF(AND('Care Companion Tracker'!$Z1531&lt;&gt;"",'Care Companion Tracker'!$U1531&lt;&gt;"",'Care Companion Tracker'!$W1531=""),"Discharged but no practical", IF(AND('Care Companion Tracker'!$Z1531&lt;&gt;"",'Care Companion Tracker'!$U1531&lt;&gt;"",'Care Companion Tracker'!$K1531="Surgery",'Care Companion Tracker'!$Y1531=""),"Discharged but no evaluation",IF(AND('Care Companion Tracker'!$Z1531&lt;&gt;"",'Care Companion Tracker'!$U1531=""),"Discharged but no class","Completed but not discharged")))))))</f>
        <v>Class not attended</v>
      </c>
      <c r="E1531" s="127" t="str">
        <f>IF(Table4[[#This Row],[DOA (DD/MM/YY)]]="","",TEXT(Table4[[#This Row],[DOA (DD/MM/YY)]],"mmm-yy"))</f>
        <v/>
      </c>
      <c r="F1531" s="150" t="str">
        <f>IF('Patient Admission Report'!H1526="","",'Patient Admission Report'!H1526)</f>
        <v/>
      </c>
      <c r="G1531" s="77" t="str">
        <f>IFERROR(IF('Patient Admission Report'!B1526="","",'Patient Admission Report'!B1526),"")</f>
        <v/>
      </c>
      <c r="H1531" s="68" t="str">
        <f>IFERROR(IF('Patient Admission Report'!C1526="","",'Patient Admission Report'!C1526),"")</f>
        <v/>
      </c>
      <c r="I1531" s="77" t="str">
        <f>IFERROR(IF('Patient Admission Report'!D1526="","",'Patient Admission Report'!D1526),"")</f>
        <v/>
      </c>
      <c r="J1531" s="68" t="str">
        <f>IFERROR(IF('Patient Admission Report'!E1526="","",'Patient Admission Report'!E1526),"")</f>
        <v/>
      </c>
      <c r="K1531" s="68" t="str">
        <f>IFERROR(IF('Patient Admission Report'!F1526="","",'Patient Admission Report'!F1526),"")</f>
        <v/>
      </c>
      <c r="L1531" s="68" t="str">
        <f>IFERROR(IF('Patient Admission Report'!G1526="","",'Patient Admission Report'!G1526),"")</f>
        <v/>
      </c>
      <c r="M1531" s="68" t="str">
        <f>IFERROR(IF('Patient Admission Report'!I1526="","",'Patient Admission Report'!I1526),"")</f>
        <v/>
      </c>
      <c r="N1531" s="124"/>
      <c r="O1531" s="72"/>
      <c r="P1531" s="72"/>
      <c r="Q1531" s="73"/>
      <c r="R1531" s="72"/>
      <c r="S1531" s="72"/>
      <c r="T1531" s="73"/>
      <c r="U1531" s="69"/>
      <c r="V1531" s="69"/>
      <c r="W1531" s="69"/>
      <c r="X1531" s="139"/>
      <c r="Y1531" s="121"/>
      <c r="Z1531" s="143" t="str">
        <f>IFERROR(VLOOKUP('Care Companion Tracker'!$G1531,'Patient Discharge Report'!$B$11:$E$1048576,3,FALSE),"")</f>
        <v/>
      </c>
      <c r="AA1531" s="94" t="str">
        <f>IFERROR(VLOOKUP('Care Companion Tracker'!$G1531,'Patient Discharge Report'!$B$11:$E$1048576,4,FALSE),"")</f>
        <v/>
      </c>
      <c r="AB1531" s="182">
        <f>ROUND(IF('Care Companion Tracker'!$Z1531="",0,('Care Companion Tracker'!$Z1531-'Care Companion Tracker'!$F1531)),0)</f>
        <v>0</v>
      </c>
      <c r="AC1531" s="72"/>
      <c r="AD1531" s="95"/>
    </row>
    <row r="1532" spans="2:30">
      <c r="B1532" s="67">
        <f t="shared" si="46"/>
        <v>1517</v>
      </c>
      <c r="C1532" s="68" t="str">
        <f t="shared" si="47"/>
        <v>Hyderabad</v>
      </c>
      <c r="D1532" s="93" t="str">
        <f>IF(AND('Care Companion Tracker'!$U1532="", 'Care Companion Tracker'!$Z1532=""),"Class not attended", IF(AND('Care Companion Tracker'!$Z1532="",'Care Companion Tracker'!$U1532&lt;&gt;"",$K1532="Surgery",$W1532=""),"Practical Left", IF(AND('Care Companion Tracker'!$Z1532="",'Care Companion Tracker'!$U1532&lt;&gt;"",'Care Companion Tracker'!$K1532="Surgery",'Care Companion Tracker'!$Y1532=""),"Evaluation left",IF(OR(AND('Care Companion Tracker'!$Z1532&lt;&gt;"",'Care Companion Tracker'!$K1532="Surgery",'Care Companion Tracker'!$U1532&lt;&gt;"",'Care Companion Tracker'!$W1532&lt;&gt;"",'Care Companion Tracker'!$Y1532&lt;&gt;""),AND('Care Companion Tracker'!$Z1532&lt;&gt;"",'Care Companion Tracker'!$K1532="Procedure",'Care Companion Tracker'!$U1532&lt;&gt;""),AND('Care Companion Tracker'!$Z1532&lt;&gt;"",'Care Companion Tracker'!$K1532="Observation",'Care Companion Tracker'!$U1532&lt;&gt;"")),"Discharged &amp; completed",IF(AND('Care Companion Tracker'!$Z1532&lt;&gt;"",'Care Companion Tracker'!$U1532&lt;&gt;"",'Care Companion Tracker'!$W1532=""),"Discharged but no practical", IF(AND('Care Companion Tracker'!$Z1532&lt;&gt;"",'Care Companion Tracker'!$U1532&lt;&gt;"",'Care Companion Tracker'!$K1532="Surgery",'Care Companion Tracker'!$Y1532=""),"Discharged but no evaluation",IF(AND('Care Companion Tracker'!$Z1532&lt;&gt;"",'Care Companion Tracker'!$U1532=""),"Discharged but no class","Completed but not discharged")))))))</f>
        <v>Class not attended</v>
      </c>
      <c r="E1532" s="127" t="str">
        <f>IF(Table4[[#This Row],[DOA (DD/MM/YY)]]="","",TEXT(Table4[[#This Row],[DOA (DD/MM/YY)]],"mmm-yy"))</f>
        <v/>
      </c>
      <c r="F1532" s="150" t="str">
        <f>IF('Patient Admission Report'!H1527="","",'Patient Admission Report'!H1527)</f>
        <v/>
      </c>
      <c r="G1532" s="77" t="str">
        <f>IFERROR(IF('Patient Admission Report'!B1527="","",'Patient Admission Report'!B1527),"")</f>
        <v/>
      </c>
      <c r="H1532" s="68" t="str">
        <f>IFERROR(IF('Patient Admission Report'!C1527="","",'Patient Admission Report'!C1527),"")</f>
        <v/>
      </c>
      <c r="I1532" s="77" t="str">
        <f>IFERROR(IF('Patient Admission Report'!D1527="","",'Patient Admission Report'!D1527),"")</f>
        <v/>
      </c>
      <c r="J1532" s="68" t="str">
        <f>IFERROR(IF('Patient Admission Report'!E1527="","",'Patient Admission Report'!E1527),"")</f>
        <v/>
      </c>
      <c r="K1532" s="68" t="str">
        <f>IFERROR(IF('Patient Admission Report'!F1527="","",'Patient Admission Report'!F1527),"")</f>
        <v/>
      </c>
      <c r="L1532" s="68" t="str">
        <f>IFERROR(IF('Patient Admission Report'!G1527="","",'Patient Admission Report'!G1527),"")</f>
        <v/>
      </c>
      <c r="M1532" s="68" t="str">
        <f>IFERROR(IF('Patient Admission Report'!I1527="","",'Patient Admission Report'!I1527),"")</f>
        <v/>
      </c>
      <c r="N1532" s="124"/>
      <c r="O1532" s="72"/>
      <c r="P1532" s="72"/>
      <c r="Q1532" s="73"/>
      <c r="R1532" s="72"/>
      <c r="S1532" s="72"/>
      <c r="T1532" s="73"/>
      <c r="U1532" s="69"/>
      <c r="V1532" s="69"/>
      <c r="W1532" s="69"/>
      <c r="X1532" s="139"/>
      <c r="Y1532" s="121"/>
      <c r="Z1532" s="143" t="str">
        <f>IFERROR(VLOOKUP('Care Companion Tracker'!$G1532,'Patient Discharge Report'!$B$11:$E$1048576,3,FALSE),"")</f>
        <v/>
      </c>
      <c r="AA1532" s="94" t="str">
        <f>IFERROR(VLOOKUP('Care Companion Tracker'!$G1532,'Patient Discharge Report'!$B$11:$E$1048576,4,FALSE),"")</f>
        <v/>
      </c>
      <c r="AB1532" s="182">
        <f>ROUND(IF('Care Companion Tracker'!$Z1532="",0,('Care Companion Tracker'!$Z1532-'Care Companion Tracker'!$F1532)),0)</f>
        <v>0</v>
      </c>
      <c r="AC1532" s="72"/>
      <c r="AD1532" s="95"/>
    </row>
    <row r="1533" spans="2:30">
      <c r="B1533" s="67">
        <f t="shared" si="46"/>
        <v>1518</v>
      </c>
      <c r="C1533" s="68" t="str">
        <f t="shared" si="47"/>
        <v>Hyderabad</v>
      </c>
      <c r="D1533" s="93" t="str">
        <f>IF(AND('Care Companion Tracker'!$U1533="", 'Care Companion Tracker'!$Z1533=""),"Class not attended", IF(AND('Care Companion Tracker'!$Z1533="",'Care Companion Tracker'!$U1533&lt;&gt;"",$K1533="Surgery",$W1533=""),"Practical Left", IF(AND('Care Companion Tracker'!$Z1533="",'Care Companion Tracker'!$U1533&lt;&gt;"",'Care Companion Tracker'!$K1533="Surgery",'Care Companion Tracker'!$Y1533=""),"Evaluation left",IF(OR(AND('Care Companion Tracker'!$Z1533&lt;&gt;"",'Care Companion Tracker'!$K1533="Surgery",'Care Companion Tracker'!$U1533&lt;&gt;"",'Care Companion Tracker'!$W1533&lt;&gt;"",'Care Companion Tracker'!$Y1533&lt;&gt;""),AND('Care Companion Tracker'!$Z1533&lt;&gt;"",'Care Companion Tracker'!$K1533="Procedure",'Care Companion Tracker'!$U1533&lt;&gt;""),AND('Care Companion Tracker'!$Z1533&lt;&gt;"",'Care Companion Tracker'!$K1533="Observation",'Care Companion Tracker'!$U1533&lt;&gt;"")),"Discharged &amp; completed",IF(AND('Care Companion Tracker'!$Z1533&lt;&gt;"",'Care Companion Tracker'!$U1533&lt;&gt;"",'Care Companion Tracker'!$W1533=""),"Discharged but no practical", IF(AND('Care Companion Tracker'!$Z1533&lt;&gt;"",'Care Companion Tracker'!$U1533&lt;&gt;"",'Care Companion Tracker'!$K1533="Surgery",'Care Companion Tracker'!$Y1533=""),"Discharged but no evaluation",IF(AND('Care Companion Tracker'!$Z1533&lt;&gt;"",'Care Companion Tracker'!$U1533=""),"Discharged but no class","Completed but not discharged")))))))</f>
        <v>Class not attended</v>
      </c>
      <c r="E1533" s="127" t="str">
        <f>IF(Table4[[#This Row],[DOA (DD/MM/YY)]]="","",TEXT(Table4[[#This Row],[DOA (DD/MM/YY)]],"mmm-yy"))</f>
        <v/>
      </c>
      <c r="F1533" s="150" t="str">
        <f>IF('Patient Admission Report'!H1528="","",'Patient Admission Report'!H1528)</f>
        <v/>
      </c>
      <c r="G1533" s="77" t="str">
        <f>IFERROR(IF('Patient Admission Report'!B1528="","",'Patient Admission Report'!B1528),"")</f>
        <v/>
      </c>
      <c r="H1533" s="68" t="str">
        <f>IFERROR(IF('Patient Admission Report'!C1528="","",'Patient Admission Report'!C1528),"")</f>
        <v/>
      </c>
      <c r="I1533" s="77" t="str">
        <f>IFERROR(IF('Patient Admission Report'!D1528="","",'Patient Admission Report'!D1528),"")</f>
        <v/>
      </c>
      <c r="J1533" s="68" t="str">
        <f>IFERROR(IF('Patient Admission Report'!E1528="","",'Patient Admission Report'!E1528),"")</f>
        <v/>
      </c>
      <c r="K1533" s="68" t="str">
        <f>IFERROR(IF('Patient Admission Report'!F1528="","",'Patient Admission Report'!F1528),"")</f>
        <v/>
      </c>
      <c r="L1533" s="68" t="str">
        <f>IFERROR(IF('Patient Admission Report'!G1528="","",'Patient Admission Report'!G1528),"")</f>
        <v/>
      </c>
      <c r="M1533" s="68" t="str">
        <f>IFERROR(IF('Patient Admission Report'!I1528="","",'Patient Admission Report'!I1528),"")</f>
        <v/>
      </c>
      <c r="N1533" s="124"/>
      <c r="O1533" s="72"/>
      <c r="P1533" s="72"/>
      <c r="Q1533" s="73"/>
      <c r="R1533" s="72"/>
      <c r="S1533" s="72"/>
      <c r="T1533" s="73"/>
      <c r="U1533" s="69"/>
      <c r="V1533" s="69"/>
      <c r="W1533" s="69"/>
      <c r="X1533" s="139"/>
      <c r="Y1533" s="121"/>
      <c r="Z1533" s="143" t="str">
        <f>IFERROR(VLOOKUP('Care Companion Tracker'!$G1533,'Patient Discharge Report'!$B$11:$E$1048576,3,FALSE),"")</f>
        <v/>
      </c>
      <c r="AA1533" s="94" t="str">
        <f>IFERROR(VLOOKUP('Care Companion Tracker'!$G1533,'Patient Discharge Report'!$B$11:$E$1048576,4,FALSE),"")</f>
        <v/>
      </c>
      <c r="AB1533" s="182">
        <f>ROUND(IF('Care Companion Tracker'!$Z1533="",0,('Care Companion Tracker'!$Z1533-'Care Companion Tracker'!$F1533)),0)</f>
        <v>0</v>
      </c>
      <c r="AC1533" s="72"/>
      <c r="AD1533" s="95"/>
    </row>
    <row r="1534" spans="2:30">
      <c r="B1534" s="67">
        <f t="shared" si="46"/>
        <v>1519</v>
      </c>
      <c r="C1534" s="68" t="str">
        <f t="shared" si="47"/>
        <v>Hyderabad</v>
      </c>
      <c r="D1534" s="93" t="str">
        <f>IF(AND('Care Companion Tracker'!$U1534="", 'Care Companion Tracker'!$Z1534=""),"Class not attended", IF(AND('Care Companion Tracker'!$Z1534="",'Care Companion Tracker'!$U1534&lt;&gt;"",$K1534="Surgery",$W1534=""),"Practical Left", IF(AND('Care Companion Tracker'!$Z1534="",'Care Companion Tracker'!$U1534&lt;&gt;"",'Care Companion Tracker'!$K1534="Surgery",'Care Companion Tracker'!$Y1534=""),"Evaluation left",IF(OR(AND('Care Companion Tracker'!$Z1534&lt;&gt;"",'Care Companion Tracker'!$K1534="Surgery",'Care Companion Tracker'!$U1534&lt;&gt;"",'Care Companion Tracker'!$W1534&lt;&gt;"",'Care Companion Tracker'!$Y1534&lt;&gt;""),AND('Care Companion Tracker'!$Z1534&lt;&gt;"",'Care Companion Tracker'!$K1534="Procedure",'Care Companion Tracker'!$U1534&lt;&gt;""),AND('Care Companion Tracker'!$Z1534&lt;&gt;"",'Care Companion Tracker'!$K1534="Observation",'Care Companion Tracker'!$U1534&lt;&gt;"")),"Discharged &amp; completed",IF(AND('Care Companion Tracker'!$Z1534&lt;&gt;"",'Care Companion Tracker'!$U1534&lt;&gt;"",'Care Companion Tracker'!$W1534=""),"Discharged but no practical", IF(AND('Care Companion Tracker'!$Z1534&lt;&gt;"",'Care Companion Tracker'!$U1534&lt;&gt;"",'Care Companion Tracker'!$K1534="Surgery",'Care Companion Tracker'!$Y1534=""),"Discharged but no evaluation",IF(AND('Care Companion Tracker'!$Z1534&lt;&gt;"",'Care Companion Tracker'!$U1534=""),"Discharged but no class","Completed but not discharged")))))))</f>
        <v>Class not attended</v>
      </c>
      <c r="E1534" s="127" t="str">
        <f>IF(Table4[[#This Row],[DOA (DD/MM/YY)]]="","",TEXT(Table4[[#This Row],[DOA (DD/MM/YY)]],"mmm-yy"))</f>
        <v/>
      </c>
      <c r="F1534" s="150" t="str">
        <f>IF('Patient Admission Report'!H1529="","",'Patient Admission Report'!H1529)</f>
        <v/>
      </c>
      <c r="G1534" s="77" t="str">
        <f>IFERROR(IF('Patient Admission Report'!B1529="","",'Patient Admission Report'!B1529),"")</f>
        <v/>
      </c>
      <c r="H1534" s="68" t="str">
        <f>IFERROR(IF('Patient Admission Report'!C1529="","",'Patient Admission Report'!C1529),"")</f>
        <v/>
      </c>
      <c r="I1534" s="77" t="str">
        <f>IFERROR(IF('Patient Admission Report'!D1529="","",'Patient Admission Report'!D1529),"")</f>
        <v/>
      </c>
      <c r="J1534" s="68" t="str">
        <f>IFERROR(IF('Patient Admission Report'!E1529="","",'Patient Admission Report'!E1529),"")</f>
        <v/>
      </c>
      <c r="K1534" s="68" t="str">
        <f>IFERROR(IF('Patient Admission Report'!F1529="","",'Patient Admission Report'!F1529),"")</f>
        <v/>
      </c>
      <c r="L1534" s="68" t="str">
        <f>IFERROR(IF('Patient Admission Report'!G1529="","",'Patient Admission Report'!G1529),"")</f>
        <v/>
      </c>
      <c r="M1534" s="68" t="str">
        <f>IFERROR(IF('Patient Admission Report'!I1529="","",'Patient Admission Report'!I1529),"")</f>
        <v/>
      </c>
      <c r="N1534" s="124"/>
      <c r="O1534" s="72"/>
      <c r="P1534" s="72"/>
      <c r="Q1534" s="73"/>
      <c r="R1534" s="72"/>
      <c r="S1534" s="72"/>
      <c r="T1534" s="73"/>
      <c r="U1534" s="69"/>
      <c r="V1534" s="69"/>
      <c r="W1534" s="69"/>
      <c r="X1534" s="139"/>
      <c r="Y1534" s="121"/>
      <c r="Z1534" s="143" t="str">
        <f>IFERROR(VLOOKUP('Care Companion Tracker'!$G1534,'Patient Discharge Report'!$B$11:$E$1048576,3,FALSE),"")</f>
        <v/>
      </c>
      <c r="AA1534" s="94" t="str">
        <f>IFERROR(VLOOKUP('Care Companion Tracker'!$G1534,'Patient Discharge Report'!$B$11:$E$1048576,4,FALSE),"")</f>
        <v/>
      </c>
      <c r="AB1534" s="182">
        <f>ROUND(IF('Care Companion Tracker'!$Z1534="",0,('Care Companion Tracker'!$Z1534-'Care Companion Tracker'!$F1534)),0)</f>
        <v>0</v>
      </c>
      <c r="AC1534" s="72"/>
      <c r="AD1534" s="95"/>
    </row>
    <row r="1535" spans="2:30">
      <c r="B1535" s="67">
        <f t="shared" si="46"/>
        <v>1520</v>
      </c>
      <c r="C1535" s="68" t="str">
        <f t="shared" si="47"/>
        <v>Hyderabad</v>
      </c>
      <c r="D1535" s="93" t="str">
        <f>IF(AND('Care Companion Tracker'!$U1535="", 'Care Companion Tracker'!$Z1535=""),"Class not attended", IF(AND('Care Companion Tracker'!$Z1535="",'Care Companion Tracker'!$U1535&lt;&gt;"",$K1535="Surgery",$W1535=""),"Practical Left", IF(AND('Care Companion Tracker'!$Z1535="",'Care Companion Tracker'!$U1535&lt;&gt;"",'Care Companion Tracker'!$K1535="Surgery",'Care Companion Tracker'!$Y1535=""),"Evaluation left",IF(OR(AND('Care Companion Tracker'!$Z1535&lt;&gt;"",'Care Companion Tracker'!$K1535="Surgery",'Care Companion Tracker'!$U1535&lt;&gt;"",'Care Companion Tracker'!$W1535&lt;&gt;"",'Care Companion Tracker'!$Y1535&lt;&gt;""),AND('Care Companion Tracker'!$Z1535&lt;&gt;"",'Care Companion Tracker'!$K1535="Procedure",'Care Companion Tracker'!$U1535&lt;&gt;""),AND('Care Companion Tracker'!$Z1535&lt;&gt;"",'Care Companion Tracker'!$K1535="Observation",'Care Companion Tracker'!$U1535&lt;&gt;"")),"Discharged &amp; completed",IF(AND('Care Companion Tracker'!$Z1535&lt;&gt;"",'Care Companion Tracker'!$U1535&lt;&gt;"",'Care Companion Tracker'!$W1535=""),"Discharged but no practical", IF(AND('Care Companion Tracker'!$Z1535&lt;&gt;"",'Care Companion Tracker'!$U1535&lt;&gt;"",'Care Companion Tracker'!$K1535="Surgery",'Care Companion Tracker'!$Y1535=""),"Discharged but no evaluation",IF(AND('Care Companion Tracker'!$Z1535&lt;&gt;"",'Care Companion Tracker'!$U1535=""),"Discharged but no class","Completed but not discharged")))))))</f>
        <v>Class not attended</v>
      </c>
      <c r="E1535" s="127" t="str">
        <f>IF(Table4[[#This Row],[DOA (DD/MM/YY)]]="","",TEXT(Table4[[#This Row],[DOA (DD/MM/YY)]],"mmm-yy"))</f>
        <v/>
      </c>
      <c r="F1535" s="150" t="str">
        <f>IF('Patient Admission Report'!H1530="","",'Patient Admission Report'!H1530)</f>
        <v/>
      </c>
      <c r="G1535" s="77" t="str">
        <f>IFERROR(IF('Patient Admission Report'!B1530="","",'Patient Admission Report'!B1530),"")</f>
        <v/>
      </c>
      <c r="H1535" s="68" t="str">
        <f>IFERROR(IF('Patient Admission Report'!C1530="","",'Patient Admission Report'!C1530),"")</f>
        <v/>
      </c>
      <c r="I1535" s="77" t="str">
        <f>IFERROR(IF('Patient Admission Report'!D1530="","",'Patient Admission Report'!D1530),"")</f>
        <v/>
      </c>
      <c r="J1535" s="68" t="str">
        <f>IFERROR(IF('Patient Admission Report'!E1530="","",'Patient Admission Report'!E1530),"")</f>
        <v/>
      </c>
      <c r="K1535" s="68" t="str">
        <f>IFERROR(IF('Patient Admission Report'!F1530="","",'Patient Admission Report'!F1530),"")</f>
        <v/>
      </c>
      <c r="L1535" s="68" t="str">
        <f>IFERROR(IF('Patient Admission Report'!G1530="","",'Patient Admission Report'!G1530),"")</f>
        <v/>
      </c>
      <c r="M1535" s="68" t="str">
        <f>IFERROR(IF('Patient Admission Report'!I1530="","",'Patient Admission Report'!I1530),"")</f>
        <v/>
      </c>
      <c r="N1535" s="124"/>
      <c r="O1535" s="72"/>
      <c r="P1535" s="72"/>
      <c r="Q1535" s="73"/>
      <c r="R1535" s="72"/>
      <c r="S1535" s="72"/>
      <c r="T1535" s="73"/>
      <c r="U1535" s="69"/>
      <c r="V1535" s="69"/>
      <c r="W1535" s="69"/>
      <c r="X1535" s="139"/>
      <c r="Y1535" s="121"/>
      <c r="Z1535" s="143" t="str">
        <f>IFERROR(VLOOKUP('Care Companion Tracker'!$G1535,'Patient Discharge Report'!$B$11:$E$1048576,3,FALSE),"")</f>
        <v/>
      </c>
      <c r="AA1535" s="94" t="str">
        <f>IFERROR(VLOOKUP('Care Companion Tracker'!$G1535,'Patient Discharge Report'!$B$11:$E$1048576,4,FALSE),"")</f>
        <v/>
      </c>
      <c r="AB1535" s="182">
        <f>ROUND(IF('Care Companion Tracker'!$Z1535="",0,('Care Companion Tracker'!$Z1535-'Care Companion Tracker'!$F1535)),0)</f>
        <v>0</v>
      </c>
      <c r="AC1535" s="72"/>
      <c r="AD1535" s="95"/>
    </row>
    <row r="1536" spans="2:30">
      <c r="B1536" s="67">
        <f t="shared" si="46"/>
        <v>1521</v>
      </c>
      <c r="C1536" s="68" t="str">
        <f t="shared" si="47"/>
        <v>Hyderabad</v>
      </c>
      <c r="D1536" s="93" t="str">
        <f>IF(AND('Care Companion Tracker'!$U1536="", 'Care Companion Tracker'!$Z1536=""),"Class not attended", IF(AND('Care Companion Tracker'!$Z1536="",'Care Companion Tracker'!$U1536&lt;&gt;"",$K1536="Surgery",$W1536=""),"Practical Left", IF(AND('Care Companion Tracker'!$Z1536="",'Care Companion Tracker'!$U1536&lt;&gt;"",'Care Companion Tracker'!$K1536="Surgery",'Care Companion Tracker'!$Y1536=""),"Evaluation left",IF(OR(AND('Care Companion Tracker'!$Z1536&lt;&gt;"",'Care Companion Tracker'!$K1536="Surgery",'Care Companion Tracker'!$U1536&lt;&gt;"",'Care Companion Tracker'!$W1536&lt;&gt;"",'Care Companion Tracker'!$Y1536&lt;&gt;""),AND('Care Companion Tracker'!$Z1536&lt;&gt;"",'Care Companion Tracker'!$K1536="Procedure",'Care Companion Tracker'!$U1536&lt;&gt;""),AND('Care Companion Tracker'!$Z1536&lt;&gt;"",'Care Companion Tracker'!$K1536="Observation",'Care Companion Tracker'!$U1536&lt;&gt;"")),"Discharged &amp; completed",IF(AND('Care Companion Tracker'!$Z1536&lt;&gt;"",'Care Companion Tracker'!$U1536&lt;&gt;"",'Care Companion Tracker'!$W1536=""),"Discharged but no practical", IF(AND('Care Companion Tracker'!$Z1536&lt;&gt;"",'Care Companion Tracker'!$U1536&lt;&gt;"",'Care Companion Tracker'!$K1536="Surgery",'Care Companion Tracker'!$Y1536=""),"Discharged but no evaluation",IF(AND('Care Companion Tracker'!$Z1536&lt;&gt;"",'Care Companion Tracker'!$U1536=""),"Discharged but no class","Completed but not discharged")))))))</f>
        <v>Class not attended</v>
      </c>
      <c r="E1536" s="127" t="str">
        <f>IF(Table4[[#This Row],[DOA (DD/MM/YY)]]="","",TEXT(Table4[[#This Row],[DOA (DD/MM/YY)]],"mmm-yy"))</f>
        <v/>
      </c>
      <c r="F1536" s="150" t="str">
        <f>IF('Patient Admission Report'!H1531="","",'Patient Admission Report'!H1531)</f>
        <v/>
      </c>
      <c r="G1536" s="77" t="str">
        <f>IFERROR(IF('Patient Admission Report'!B1531="","",'Patient Admission Report'!B1531),"")</f>
        <v/>
      </c>
      <c r="H1536" s="68" t="str">
        <f>IFERROR(IF('Patient Admission Report'!C1531="","",'Patient Admission Report'!C1531),"")</f>
        <v/>
      </c>
      <c r="I1536" s="77" t="str">
        <f>IFERROR(IF('Patient Admission Report'!D1531="","",'Patient Admission Report'!D1531),"")</f>
        <v/>
      </c>
      <c r="J1536" s="68" t="str">
        <f>IFERROR(IF('Patient Admission Report'!E1531="","",'Patient Admission Report'!E1531),"")</f>
        <v/>
      </c>
      <c r="K1536" s="68" t="str">
        <f>IFERROR(IF('Patient Admission Report'!F1531="","",'Patient Admission Report'!F1531),"")</f>
        <v/>
      </c>
      <c r="L1536" s="68" t="str">
        <f>IFERROR(IF('Patient Admission Report'!G1531="","",'Patient Admission Report'!G1531),"")</f>
        <v/>
      </c>
      <c r="M1536" s="68" t="str">
        <f>IFERROR(IF('Patient Admission Report'!I1531="","",'Patient Admission Report'!I1531),"")</f>
        <v/>
      </c>
      <c r="N1536" s="124"/>
      <c r="O1536" s="72"/>
      <c r="P1536" s="72"/>
      <c r="Q1536" s="73"/>
      <c r="R1536" s="72"/>
      <c r="S1536" s="72"/>
      <c r="T1536" s="73"/>
      <c r="U1536" s="69"/>
      <c r="V1536" s="69"/>
      <c r="W1536" s="69"/>
      <c r="X1536" s="139"/>
      <c r="Y1536" s="121"/>
      <c r="Z1536" s="143" t="str">
        <f>IFERROR(VLOOKUP('Care Companion Tracker'!$G1536,'Patient Discharge Report'!$B$11:$E$1048576,3,FALSE),"")</f>
        <v/>
      </c>
      <c r="AA1536" s="94" t="str">
        <f>IFERROR(VLOOKUP('Care Companion Tracker'!$G1536,'Patient Discharge Report'!$B$11:$E$1048576,4,FALSE),"")</f>
        <v/>
      </c>
      <c r="AB1536" s="182">
        <f>ROUND(IF('Care Companion Tracker'!$Z1536="",0,('Care Companion Tracker'!$Z1536-'Care Companion Tracker'!$F1536)),0)</f>
        <v>0</v>
      </c>
      <c r="AC1536" s="72"/>
      <c r="AD1536" s="95"/>
    </row>
    <row r="1537" spans="2:30">
      <c r="B1537" s="67">
        <f t="shared" si="46"/>
        <v>1522</v>
      </c>
      <c r="C1537" s="68" t="str">
        <f t="shared" si="47"/>
        <v>Hyderabad</v>
      </c>
      <c r="D1537" s="93" t="str">
        <f>IF(AND('Care Companion Tracker'!$U1537="", 'Care Companion Tracker'!$Z1537=""),"Class not attended", IF(AND('Care Companion Tracker'!$Z1537="",'Care Companion Tracker'!$U1537&lt;&gt;"",$K1537="Surgery",$W1537=""),"Practical Left", IF(AND('Care Companion Tracker'!$Z1537="",'Care Companion Tracker'!$U1537&lt;&gt;"",'Care Companion Tracker'!$K1537="Surgery",'Care Companion Tracker'!$Y1537=""),"Evaluation left",IF(OR(AND('Care Companion Tracker'!$Z1537&lt;&gt;"",'Care Companion Tracker'!$K1537="Surgery",'Care Companion Tracker'!$U1537&lt;&gt;"",'Care Companion Tracker'!$W1537&lt;&gt;"",'Care Companion Tracker'!$Y1537&lt;&gt;""),AND('Care Companion Tracker'!$Z1537&lt;&gt;"",'Care Companion Tracker'!$K1537="Procedure",'Care Companion Tracker'!$U1537&lt;&gt;""),AND('Care Companion Tracker'!$Z1537&lt;&gt;"",'Care Companion Tracker'!$K1537="Observation",'Care Companion Tracker'!$U1537&lt;&gt;"")),"Discharged &amp; completed",IF(AND('Care Companion Tracker'!$Z1537&lt;&gt;"",'Care Companion Tracker'!$U1537&lt;&gt;"",'Care Companion Tracker'!$W1537=""),"Discharged but no practical", IF(AND('Care Companion Tracker'!$Z1537&lt;&gt;"",'Care Companion Tracker'!$U1537&lt;&gt;"",'Care Companion Tracker'!$K1537="Surgery",'Care Companion Tracker'!$Y1537=""),"Discharged but no evaluation",IF(AND('Care Companion Tracker'!$Z1537&lt;&gt;"",'Care Companion Tracker'!$U1537=""),"Discharged but no class","Completed but not discharged")))))))</f>
        <v>Class not attended</v>
      </c>
      <c r="E1537" s="127" t="str">
        <f>IF(Table4[[#This Row],[DOA (DD/MM/YY)]]="","",TEXT(Table4[[#This Row],[DOA (DD/MM/YY)]],"mmm-yy"))</f>
        <v/>
      </c>
      <c r="F1537" s="150" t="str">
        <f>IF('Patient Admission Report'!H1532="","",'Patient Admission Report'!H1532)</f>
        <v/>
      </c>
      <c r="G1537" s="77" t="str">
        <f>IFERROR(IF('Patient Admission Report'!B1532="","",'Patient Admission Report'!B1532),"")</f>
        <v/>
      </c>
      <c r="H1537" s="68" t="str">
        <f>IFERROR(IF('Patient Admission Report'!C1532="","",'Patient Admission Report'!C1532),"")</f>
        <v/>
      </c>
      <c r="I1537" s="77" t="str">
        <f>IFERROR(IF('Patient Admission Report'!D1532="","",'Patient Admission Report'!D1532),"")</f>
        <v/>
      </c>
      <c r="J1537" s="68" t="str">
        <f>IFERROR(IF('Patient Admission Report'!E1532="","",'Patient Admission Report'!E1532),"")</f>
        <v/>
      </c>
      <c r="K1537" s="68" t="str">
        <f>IFERROR(IF('Patient Admission Report'!F1532="","",'Patient Admission Report'!F1532),"")</f>
        <v/>
      </c>
      <c r="L1537" s="68" t="str">
        <f>IFERROR(IF('Patient Admission Report'!G1532="","",'Patient Admission Report'!G1532),"")</f>
        <v/>
      </c>
      <c r="M1537" s="68" t="str">
        <f>IFERROR(IF('Patient Admission Report'!I1532="","",'Patient Admission Report'!I1532),"")</f>
        <v/>
      </c>
      <c r="N1537" s="124"/>
      <c r="O1537" s="72"/>
      <c r="P1537" s="72"/>
      <c r="Q1537" s="73"/>
      <c r="R1537" s="72"/>
      <c r="S1537" s="72"/>
      <c r="T1537" s="73"/>
      <c r="U1537" s="69"/>
      <c r="V1537" s="69"/>
      <c r="W1537" s="69"/>
      <c r="X1537" s="139"/>
      <c r="Y1537" s="121"/>
      <c r="Z1537" s="143" t="str">
        <f>IFERROR(VLOOKUP('Care Companion Tracker'!$G1537,'Patient Discharge Report'!$B$11:$E$1048576,3,FALSE),"")</f>
        <v/>
      </c>
      <c r="AA1537" s="94" t="str">
        <f>IFERROR(VLOOKUP('Care Companion Tracker'!$G1537,'Patient Discharge Report'!$B$11:$E$1048576,4,FALSE),"")</f>
        <v/>
      </c>
      <c r="AB1537" s="182">
        <f>ROUND(IF('Care Companion Tracker'!$Z1537="",0,('Care Companion Tracker'!$Z1537-'Care Companion Tracker'!$F1537)),0)</f>
        <v>0</v>
      </c>
      <c r="AC1537" s="72"/>
      <c r="AD1537" s="95"/>
    </row>
    <row r="1538" spans="2:30">
      <c r="B1538" s="67">
        <f t="shared" si="46"/>
        <v>1523</v>
      </c>
      <c r="C1538" s="68" t="str">
        <f t="shared" si="47"/>
        <v>Hyderabad</v>
      </c>
      <c r="D1538" s="93" t="str">
        <f>IF(AND('Care Companion Tracker'!$U1538="", 'Care Companion Tracker'!$Z1538=""),"Class not attended", IF(AND('Care Companion Tracker'!$Z1538="",'Care Companion Tracker'!$U1538&lt;&gt;"",$K1538="Surgery",$W1538=""),"Practical Left", IF(AND('Care Companion Tracker'!$Z1538="",'Care Companion Tracker'!$U1538&lt;&gt;"",'Care Companion Tracker'!$K1538="Surgery",'Care Companion Tracker'!$Y1538=""),"Evaluation left",IF(OR(AND('Care Companion Tracker'!$Z1538&lt;&gt;"",'Care Companion Tracker'!$K1538="Surgery",'Care Companion Tracker'!$U1538&lt;&gt;"",'Care Companion Tracker'!$W1538&lt;&gt;"",'Care Companion Tracker'!$Y1538&lt;&gt;""),AND('Care Companion Tracker'!$Z1538&lt;&gt;"",'Care Companion Tracker'!$K1538="Procedure",'Care Companion Tracker'!$U1538&lt;&gt;""),AND('Care Companion Tracker'!$Z1538&lt;&gt;"",'Care Companion Tracker'!$K1538="Observation",'Care Companion Tracker'!$U1538&lt;&gt;"")),"Discharged &amp; completed",IF(AND('Care Companion Tracker'!$Z1538&lt;&gt;"",'Care Companion Tracker'!$U1538&lt;&gt;"",'Care Companion Tracker'!$W1538=""),"Discharged but no practical", IF(AND('Care Companion Tracker'!$Z1538&lt;&gt;"",'Care Companion Tracker'!$U1538&lt;&gt;"",'Care Companion Tracker'!$K1538="Surgery",'Care Companion Tracker'!$Y1538=""),"Discharged but no evaluation",IF(AND('Care Companion Tracker'!$Z1538&lt;&gt;"",'Care Companion Tracker'!$U1538=""),"Discharged but no class","Completed but not discharged")))))))</f>
        <v>Class not attended</v>
      </c>
      <c r="E1538" s="127" t="str">
        <f>IF(Table4[[#This Row],[DOA (DD/MM/YY)]]="","",TEXT(Table4[[#This Row],[DOA (DD/MM/YY)]],"mmm-yy"))</f>
        <v/>
      </c>
      <c r="F1538" s="150" t="str">
        <f>IF('Patient Admission Report'!H1533="","",'Patient Admission Report'!H1533)</f>
        <v/>
      </c>
      <c r="G1538" s="77" t="str">
        <f>IFERROR(IF('Patient Admission Report'!B1533="","",'Patient Admission Report'!B1533),"")</f>
        <v/>
      </c>
      <c r="H1538" s="70" t="str">
        <f>IFERROR(IF('Patient Admission Report'!C1533="","",'Patient Admission Report'!C1533),"")</f>
        <v/>
      </c>
      <c r="I1538" s="77" t="str">
        <f>IFERROR(IF('Patient Admission Report'!D1533="","",'Patient Admission Report'!D1533),"")</f>
        <v/>
      </c>
      <c r="J1538" s="70" t="str">
        <f>IFERROR(IF('Patient Admission Report'!E1533="","",'Patient Admission Report'!E1533),"")</f>
        <v/>
      </c>
      <c r="K1538" s="70" t="str">
        <f>IFERROR(IF('Patient Admission Report'!F1533="","",'Patient Admission Report'!F1533),"")</f>
        <v/>
      </c>
      <c r="L1538" s="70" t="str">
        <f>IFERROR(IF('Patient Admission Report'!G1533="","",'Patient Admission Report'!G1533),"")</f>
        <v/>
      </c>
      <c r="M1538" s="70" t="str">
        <f>IFERROR(IF('Patient Admission Report'!I1533="","",'Patient Admission Report'!I1533),"")</f>
        <v/>
      </c>
      <c r="N1538" s="124"/>
      <c r="O1538" s="72"/>
      <c r="P1538" s="72"/>
      <c r="Q1538" s="73"/>
      <c r="R1538" s="72"/>
      <c r="S1538" s="72"/>
      <c r="T1538" s="73"/>
      <c r="U1538" s="69"/>
      <c r="V1538" s="69"/>
      <c r="W1538" s="69"/>
      <c r="X1538" s="139"/>
      <c r="Y1538" s="121"/>
      <c r="Z1538" s="143" t="str">
        <f>IFERROR(VLOOKUP('Care Companion Tracker'!$G1538,'Patient Discharge Report'!$B$11:$E$1048576,3,FALSE),"")</f>
        <v/>
      </c>
      <c r="AA1538" s="94" t="str">
        <f>IFERROR(VLOOKUP('Care Companion Tracker'!$G1538,'Patient Discharge Report'!$B$11:$E$1048576,4,FALSE),"")</f>
        <v/>
      </c>
      <c r="AB1538" s="182">
        <f>ROUND(IF('Care Companion Tracker'!$Z1538="",0,('Care Companion Tracker'!$Z1538-'Care Companion Tracker'!$F1538)),0)</f>
        <v>0</v>
      </c>
      <c r="AC1538" s="72"/>
      <c r="AD1538" s="95"/>
    </row>
    <row r="1539" spans="2:30">
      <c r="B1539" s="67">
        <f t="shared" si="46"/>
        <v>1524</v>
      </c>
      <c r="C1539" s="68" t="str">
        <f t="shared" si="47"/>
        <v>Hyderabad</v>
      </c>
      <c r="D1539" s="93" t="str">
        <f>IF(AND('Care Companion Tracker'!$U1539="", 'Care Companion Tracker'!$Z1539=""),"Class not attended", IF(AND('Care Companion Tracker'!$Z1539="",'Care Companion Tracker'!$U1539&lt;&gt;"",$K1539="Surgery",$W1539=""),"Practical Left", IF(AND('Care Companion Tracker'!$Z1539="",'Care Companion Tracker'!$U1539&lt;&gt;"",'Care Companion Tracker'!$K1539="Surgery",'Care Companion Tracker'!$Y1539=""),"Evaluation left",IF(OR(AND('Care Companion Tracker'!$Z1539&lt;&gt;"",'Care Companion Tracker'!$K1539="Surgery",'Care Companion Tracker'!$U1539&lt;&gt;"",'Care Companion Tracker'!$W1539&lt;&gt;"",'Care Companion Tracker'!$Y1539&lt;&gt;""),AND('Care Companion Tracker'!$Z1539&lt;&gt;"",'Care Companion Tracker'!$K1539="Procedure",'Care Companion Tracker'!$U1539&lt;&gt;""),AND('Care Companion Tracker'!$Z1539&lt;&gt;"",'Care Companion Tracker'!$K1539="Observation",'Care Companion Tracker'!$U1539&lt;&gt;"")),"Discharged &amp; completed",IF(AND('Care Companion Tracker'!$Z1539&lt;&gt;"",'Care Companion Tracker'!$U1539&lt;&gt;"",'Care Companion Tracker'!$W1539=""),"Discharged but no practical", IF(AND('Care Companion Tracker'!$Z1539&lt;&gt;"",'Care Companion Tracker'!$U1539&lt;&gt;"",'Care Companion Tracker'!$K1539="Surgery",'Care Companion Tracker'!$Y1539=""),"Discharged but no evaluation",IF(AND('Care Companion Tracker'!$Z1539&lt;&gt;"",'Care Companion Tracker'!$U1539=""),"Discharged but no class","Completed but not discharged")))))))</f>
        <v>Class not attended</v>
      </c>
      <c r="E1539" s="127" t="str">
        <f>IF(Table4[[#This Row],[DOA (DD/MM/YY)]]="","",TEXT(Table4[[#This Row],[DOA (DD/MM/YY)]],"mmm-yy"))</f>
        <v/>
      </c>
      <c r="F1539" s="150" t="str">
        <f>IF('Patient Admission Report'!H1534="","",'Patient Admission Report'!H1534)</f>
        <v/>
      </c>
      <c r="G1539" s="77" t="str">
        <f>IFERROR(IF('Patient Admission Report'!B1534="","",'Patient Admission Report'!B1534),"")</f>
        <v/>
      </c>
      <c r="H1539" s="68" t="str">
        <f>IFERROR(IF('Patient Admission Report'!C1534="","",'Patient Admission Report'!C1534),"")</f>
        <v/>
      </c>
      <c r="I1539" s="77" t="str">
        <f>IFERROR(IF('Patient Admission Report'!D1534="","",'Patient Admission Report'!D1534),"")</f>
        <v/>
      </c>
      <c r="J1539" s="68" t="str">
        <f>IFERROR(IF('Patient Admission Report'!E1534="","",'Patient Admission Report'!E1534),"")</f>
        <v/>
      </c>
      <c r="K1539" s="68" t="str">
        <f>IFERROR(IF('Patient Admission Report'!F1534="","",'Patient Admission Report'!F1534),"")</f>
        <v/>
      </c>
      <c r="L1539" s="68" t="str">
        <f>IFERROR(IF('Patient Admission Report'!G1534="","",'Patient Admission Report'!G1534),"")</f>
        <v/>
      </c>
      <c r="M1539" s="68" t="str">
        <f>IFERROR(IF('Patient Admission Report'!I1534="","",'Patient Admission Report'!I1534),"")</f>
        <v/>
      </c>
      <c r="N1539" s="124"/>
      <c r="O1539" s="72"/>
      <c r="P1539" s="72"/>
      <c r="Q1539" s="73"/>
      <c r="R1539" s="72"/>
      <c r="S1539" s="72"/>
      <c r="T1539" s="73"/>
      <c r="U1539" s="69"/>
      <c r="V1539" s="69"/>
      <c r="W1539" s="69"/>
      <c r="X1539" s="139"/>
      <c r="Y1539" s="121"/>
      <c r="Z1539" s="143" t="str">
        <f>IFERROR(VLOOKUP('Care Companion Tracker'!$G1539,'Patient Discharge Report'!$B$11:$E$1048576,3,FALSE),"")</f>
        <v/>
      </c>
      <c r="AA1539" s="94" t="str">
        <f>IFERROR(VLOOKUP('Care Companion Tracker'!$G1539,'Patient Discharge Report'!$B$11:$E$1048576,4,FALSE),"")</f>
        <v/>
      </c>
      <c r="AB1539" s="182">
        <f>ROUND(IF('Care Companion Tracker'!$Z1539="",0,('Care Companion Tracker'!$Z1539-'Care Companion Tracker'!$F1539)),0)</f>
        <v>0</v>
      </c>
      <c r="AC1539" s="72"/>
      <c r="AD1539" s="95"/>
    </row>
    <row r="1540" spans="2:30">
      <c r="B1540" s="67">
        <f t="shared" si="46"/>
        <v>1525</v>
      </c>
      <c r="C1540" s="68" t="str">
        <f t="shared" si="47"/>
        <v>Hyderabad</v>
      </c>
      <c r="D1540" s="93" t="str">
        <f>IF(AND('Care Companion Tracker'!$U1540="", 'Care Companion Tracker'!$Z1540=""),"Class not attended", IF(AND('Care Companion Tracker'!$Z1540="",'Care Companion Tracker'!$U1540&lt;&gt;"",$K1540="Surgery",$W1540=""),"Practical Left", IF(AND('Care Companion Tracker'!$Z1540="",'Care Companion Tracker'!$U1540&lt;&gt;"",'Care Companion Tracker'!$K1540="Surgery",'Care Companion Tracker'!$Y1540=""),"Evaluation left",IF(OR(AND('Care Companion Tracker'!$Z1540&lt;&gt;"",'Care Companion Tracker'!$K1540="Surgery",'Care Companion Tracker'!$U1540&lt;&gt;"",'Care Companion Tracker'!$W1540&lt;&gt;"",'Care Companion Tracker'!$Y1540&lt;&gt;""),AND('Care Companion Tracker'!$Z1540&lt;&gt;"",'Care Companion Tracker'!$K1540="Procedure",'Care Companion Tracker'!$U1540&lt;&gt;""),AND('Care Companion Tracker'!$Z1540&lt;&gt;"",'Care Companion Tracker'!$K1540="Observation",'Care Companion Tracker'!$U1540&lt;&gt;"")),"Discharged &amp; completed",IF(AND('Care Companion Tracker'!$Z1540&lt;&gt;"",'Care Companion Tracker'!$U1540&lt;&gt;"",'Care Companion Tracker'!$W1540=""),"Discharged but no practical", IF(AND('Care Companion Tracker'!$Z1540&lt;&gt;"",'Care Companion Tracker'!$U1540&lt;&gt;"",'Care Companion Tracker'!$K1540="Surgery",'Care Companion Tracker'!$Y1540=""),"Discharged but no evaluation",IF(AND('Care Companion Tracker'!$Z1540&lt;&gt;"",'Care Companion Tracker'!$U1540=""),"Discharged but no class","Completed but not discharged")))))))</f>
        <v>Class not attended</v>
      </c>
      <c r="E1540" s="127" t="str">
        <f>IF(Table4[[#This Row],[DOA (DD/MM/YY)]]="","",TEXT(Table4[[#This Row],[DOA (DD/MM/YY)]],"mmm-yy"))</f>
        <v/>
      </c>
      <c r="F1540" s="150" t="str">
        <f>IF('Patient Admission Report'!H1535="","",'Patient Admission Report'!H1535)</f>
        <v/>
      </c>
      <c r="G1540" s="77" t="str">
        <f>IFERROR(IF('Patient Admission Report'!B1535="","",'Patient Admission Report'!B1535),"")</f>
        <v/>
      </c>
      <c r="H1540" s="68" t="str">
        <f>IFERROR(IF('Patient Admission Report'!C1535="","",'Patient Admission Report'!C1535),"")</f>
        <v/>
      </c>
      <c r="I1540" s="77" t="str">
        <f>IFERROR(IF('Patient Admission Report'!D1535="","",'Patient Admission Report'!D1535),"")</f>
        <v/>
      </c>
      <c r="J1540" s="68" t="str">
        <f>IFERROR(IF('Patient Admission Report'!E1535="","",'Patient Admission Report'!E1535),"")</f>
        <v/>
      </c>
      <c r="K1540" s="68" t="str">
        <f>IFERROR(IF('Patient Admission Report'!F1535="","",'Patient Admission Report'!F1535),"")</f>
        <v/>
      </c>
      <c r="L1540" s="68" t="str">
        <f>IFERROR(IF('Patient Admission Report'!G1535="","",'Patient Admission Report'!G1535),"")</f>
        <v/>
      </c>
      <c r="M1540" s="68" t="str">
        <f>IFERROR(IF('Patient Admission Report'!I1535="","",'Patient Admission Report'!I1535),"")</f>
        <v/>
      </c>
      <c r="N1540" s="124"/>
      <c r="O1540" s="72"/>
      <c r="P1540" s="72"/>
      <c r="Q1540" s="73"/>
      <c r="R1540" s="72"/>
      <c r="S1540" s="72"/>
      <c r="T1540" s="73"/>
      <c r="U1540" s="69"/>
      <c r="V1540" s="69"/>
      <c r="W1540" s="69"/>
      <c r="X1540" s="139"/>
      <c r="Y1540" s="121"/>
      <c r="Z1540" s="143" t="str">
        <f>IFERROR(VLOOKUP('Care Companion Tracker'!$G1540,'Patient Discharge Report'!$B$11:$E$1048576,3,FALSE),"")</f>
        <v/>
      </c>
      <c r="AA1540" s="94" t="str">
        <f>IFERROR(VLOOKUP('Care Companion Tracker'!$G1540,'Patient Discharge Report'!$B$11:$E$1048576,4,FALSE),"")</f>
        <v/>
      </c>
      <c r="AB1540" s="182">
        <f>ROUND(IF('Care Companion Tracker'!$Z1540="",0,('Care Companion Tracker'!$Z1540-'Care Companion Tracker'!$F1540)),0)</f>
        <v>0</v>
      </c>
      <c r="AC1540" s="72"/>
      <c r="AD1540" s="95"/>
    </row>
    <row r="1541" spans="2:30">
      <c r="B1541" s="67">
        <f t="shared" si="46"/>
        <v>1526</v>
      </c>
      <c r="C1541" s="68" t="str">
        <f t="shared" si="47"/>
        <v>Hyderabad</v>
      </c>
      <c r="D1541" s="93" t="str">
        <f>IF(AND('Care Companion Tracker'!$U1541="", 'Care Companion Tracker'!$Z1541=""),"Class not attended", IF(AND('Care Companion Tracker'!$Z1541="",'Care Companion Tracker'!$U1541&lt;&gt;"",$K1541="Surgery",$W1541=""),"Practical Left", IF(AND('Care Companion Tracker'!$Z1541="",'Care Companion Tracker'!$U1541&lt;&gt;"",'Care Companion Tracker'!$K1541="Surgery",'Care Companion Tracker'!$Y1541=""),"Evaluation left",IF(OR(AND('Care Companion Tracker'!$Z1541&lt;&gt;"",'Care Companion Tracker'!$K1541="Surgery",'Care Companion Tracker'!$U1541&lt;&gt;"",'Care Companion Tracker'!$W1541&lt;&gt;"",'Care Companion Tracker'!$Y1541&lt;&gt;""),AND('Care Companion Tracker'!$Z1541&lt;&gt;"",'Care Companion Tracker'!$K1541="Procedure",'Care Companion Tracker'!$U1541&lt;&gt;""),AND('Care Companion Tracker'!$Z1541&lt;&gt;"",'Care Companion Tracker'!$K1541="Observation",'Care Companion Tracker'!$U1541&lt;&gt;"")),"Discharged &amp; completed",IF(AND('Care Companion Tracker'!$Z1541&lt;&gt;"",'Care Companion Tracker'!$U1541&lt;&gt;"",'Care Companion Tracker'!$W1541=""),"Discharged but no practical", IF(AND('Care Companion Tracker'!$Z1541&lt;&gt;"",'Care Companion Tracker'!$U1541&lt;&gt;"",'Care Companion Tracker'!$K1541="Surgery",'Care Companion Tracker'!$Y1541=""),"Discharged but no evaluation",IF(AND('Care Companion Tracker'!$Z1541&lt;&gt;"",'Care Companion Tracker'!$U1541=""),"Discharged but no class","Completed but not discharged")))))))</f>
        <v>Class not attended</v>
      </c>
      <c r="E1541" s="127" t="str">
        <f>IF(Table4[[#This Row],[DOA (DD/MM/YY)]]="","",TEXT(Table4[[#This Row],[DOA (DD/MM/YY)]],"mmm-yy"))</f>
        <v/>
      </c>
      <c r="F1541" s="150" t="str">
        <f>IF('Patient Admission Report'!H1536="","",'Patient Admission Report'!H1536)</f>
        <v/>
      </c>
      <c r="G1541" s="77" t="str">
        <f>IFERROR(IF('Patient Admission Report'!B1536="","",'Patient Admission Report'!B1536),"")</f>
        <v/>
      </c>
      <c r="H1541" s="68" t="str">
        <f>IFERROR(IF('Patient Admission Report'!C1536="","",'Patient Admission Report'!C1536),"")</f>
        <v/>
      </c>
      <c r="I1541" s="77" t="str">
        <f>IFERROR(IF('Patient Admission Report'!D1536="","",'Patient Admission Report'!D1536),"")</f>
        <v/>
      </c>
      <c r="J1541" s="68" t="str">
        <f>IFERROR(IF('Patient Admission Report'!E1536="","",'Patient Admission Report'!E1536),"")</f>
        <v/>
      </c>
      <c r="K1541" s="68" t="str">
        <f>IFERROR(IF('Patient Admission Report'!F1536="","",'Patient Admission Report'!F1536),"")</f>
        <v/>
      </c>
      <c r="L1541" s="68" t="str">
        <f>IFERROR(IF('Patient Admission Report'!G1536="","",'Patient Admission Report'!G1536),"")</f>
        <v/>
      </c>
      <c r="M1541" s="68" t="str">
        <f>IFERROR(IF('Patient Admission Report'!I1536="","",'Patient Admission Report'!I1536),"")</f>
        <v/>
      </c>
      <c r="N1541" s="124"/>
      <c r="O1541" s="72"/>
      <c r="P1541" s="72"/>
      <c r="Q1541" s="73"/>
      <c r="R1541" s="72"/>
      <c r="S1541" s="72"/>
      <c r="T1541" s="73"/>
      <c r="U1541" s="69"/>
      <c r="V1541" s="69"/>
      <c r="W1541" s="69"/>
      <c r="X1541" s="139"/>
      <c r="Y1541" s="121"/>
      <c r="Z1541" s="143" t="str">
        <f>IFERROR(VLOOKUP('Care Companion Tracker'!$G1541,'Patient Discharge Report'!$B$11:$E$1048576,3,FALSE),"")</f>
        <v/>
      </c>
      <c r="AA1541" s="94" t="str">
        <f>IFERROR(VLOOKUP('Care Companion Tracker'!$G1541,'Patient Discharge Report'!$B$11:$E$1048576,4,FALSE),"")</f>
        <v/>
      </c>
      <c r="AB1541" s="182">
        <f>ROUND(IF('Care Companion Tracker'!$Z1541="",0,('Care Companion Tracker'!$Z1541-'Care Companion Tracker'!$F1541)),0)</f>
        <v>0</v>
      </c>
      <c r="AC1541" s="72"/>
      <c r="AD1541" s="95"/>
    </row>
    <row r="1542" spans="2:30">
      <c r="B1542" s="67">
        <f t="shared" si="46"/>
        <v>1527</v>
      </c>
      <c r="C1542" s="68" t="str">
        <f t="shared" si="47"/>
        <v>Hyderabad</v>
      </c>
      <c r="D1542" s="93" t="str">
        <f>IF(AND('Care Companion Tracker'!$U1542="", 'Care Companion Tracker'!$Z1542=""),"Class not attended", IF(AND('Care Companion Tracker'!$Z1542="",'Care Companion Tracker'!$U1542&lt;&gt;"",$K1542="Surgery",$W1542=""),"Practical Left", IF(AND('Care Companion Tracker'!$Z1542="",'Care Companion Tracker'!$U1542&lt;&gt;"",'Care Companion Tracker'!$K1542="Surgery",'Care Companion Tracker'!$Y1542=""),"Evaluation left",IF(OR(AND('Care Companion Tracker'!$Z1542&lt;&gt;"",'Care Companion Tracker'!$K1542="Surgery",'Care Companion Tracker'!$U1542&lt;&gt;"",'Care Companion Tracker'!$W1542&lt;&gt;"",'Care Companion Tracker'!$Y1542&lt;&gt;""),AND('Care Companion Tracker'!$Z1542&lt;&gt;"",'Care Companion Tracker'!$K1542="Procedure",'Care Companion Tracker'!$U1542&lt;&gt;""),AND('Care Companion Tracker'!$Z1542&lt;&gt;"",'Care Companion Tracker'!$K1542="Observation",'Care Companion Tracker'!$U1542&lt;&gt;"")),"Discharged &amp; completed",IF(AND('Care Companion Tracker'!$Z1542&lt;&gt;"",'Care Companion Tracker'!$U1542&lt;&gt;"",'Care Companion Tracker'!$W1542=""),"Discharged but no practical", IF(AND('Care Companion Tracker'!$Z1542&lt;&gt;"",'Care Companion Tracker'!$U1542&lt;&gt;"",'Care Companion Tracker'!$K1542="Surgery",'Care Companion Tracker'!$Y1542=""),"Discharged but no evaluation",IF(AND('Care Companion Tracker'!$Z1542&lt;&gt;"",'Care Companion Tracker'!$U1542=""),"Discharged but no class","Completed but not discharged")))))))</f>
        <v>Class not attended</v>
      </c>
      <c r="E1542" s="127" t="str">
        <f>IF(Table4[[#This Row],[DOA (DD/MM/YY)]]="","",TEXT(Table4[[#This Row],[DOA (DD/MM/YY)]],"mmm-yy"))</f>
        <v/>
      </c>
      <c r="F1542" s="150" t="str">
        <f>IF('Patient Admission Report'!H1537="","",'Patient Admission Report'!H1537)</f>
        <v/>
      </c>
      <c r="G1542" s="77" t="str">
        <f>IFERROR(IF('Patient Admission Report'!B1537="","",'Patient Admission Report'!B1537),"")</f>
        <v/>
      </c>
      <c r="H1542" s="68" t="str">
        <f>IFERROR(IF('Patient Admission Report'!C1537="","",'Patient Admission Report'!C1537),"")</f>
        <v/>
      </c>
      <c r="I1542" s="77" t="str">
        <f>IFERROR(IF('Patient Admission Report'!D1537="","",'Patient Admission Report'!D1537),"")</f>
        <v/>
      </c>
      <c r="J1542" s="68" t="str">
        <f>IFERROR(IF('Patient Admission Report'!E1537="","",'Patient Admission Report'!E1537),"")</f>
        <v/>
      </c>
      <c r="K1542" s="68" t="str">
        <f>IFERROR(IF('Patient Admission Report'!F1537="","",'Patient Admission Report'!F1537),"")</f>
        <v/>
      </c>
      <c r="L1542" s="68" t="str">
        <f>IFERROR(IF('Patient Admission Report'!G1537="","",'Patient Admission Report'!G1537),"")</f>
        <v/>
      </c>
      <c r="M1542" s="68" t="str">
        <f>IFERROR(IF('Patient Admission Report'!I1537="","",'Patient Admission Report'!I1537),"")</f>
        <v/>
      </c>
      <c r="N1542" s="124"/>
      <c r="O1542" s="72"/>
      <c r="P1542" s="72"/>
      <c r="Q1542" s="73"/>
      <c r="R1542" s="72"/>
      <c r="S1542" s="72"/>
      <c r="T1542" s="73"/>
      <c r="U1542" s="69"/>
      <c r="V1542" s="69"/>
      <c r="W1542" s="69"/>
      <c r="X1542" s="139"/>
      <c r="Y1542" s="121"/>
      <c r="Z1542" s="143" t="str">
        <f>IFERROR(VLOOKUP('Care Companion Tracker'!$G1542,'Patient Discharge Report'!$B$11:$E$1048576,3,FALSE),"")</f>
        <v/>
      </c>
      <c r="AA1542" s="94" t="str">
        <f>IFERROR(VLOOKUP('Care Companion Tracker'!$G1542,'Patient Discharge Report'!$B$11:$E$1048576,4,FALSE),"")</f>
        <v/>
      </c>
      <c r="AB1542" s="182">
        <f>ROUND(IF('Care Companion Tracker'!$Z1542="",0,('Care Companion Tracker'!$Z1542-'Care Companion Tracker'!$F1542)),0)</f>
        <v>0</v>
      </c>
      <c r="AC1542" s="72"/>
      <c r="AD1542" s="95"/>
    </row>
    <row r="1543" spans="2:30">
      <c r="B1543" s="67">
        <f t="shared" si="46"/>
        <v>1528</v>
      </c>
      <c r="C1543" s="68" t="str">
        <f t="shared" si="47"/>
        <v>Hyderabad</v>
      </c>
      <c r="D1543" s="93" t="str">
        <f>IF(AND('Care Companion Tracker'!$U1543="", 'Care Companion Tracker'!$Z1543=""),"Class not attended", IF(AND('Care Companion Tracker'!$Z1543="",'Care Companion Tracker'!$U1543&lt;&gt;"",$K1543="Surgery",$W1543=""),"Practical Left", IF(AND('Care Companion Tracker'!$Z1543="",'Care Companion Tracker'!$U1543&lt;&gt;"",'Care Companion Tracker'!$K1543="Surgery",'Care Companion Tracker'!$Y1543=""),"Evaluation left",IF(OR(AND('Care Companion Tracker'!$Z1543&lt;&gt;"",'Care Companion Tracker'!$K1543="Surgery",'Care Companion Tracker'!$U1543&lt;&gt;"",'Care Companion Tracker'!$W1543&lt;&gt;"",'Care Companion Tracker'!$Y1543&lt;&gt;""),AND('Care Companion Tracker'!$Z1543&lt;&gt;"",'Care Companion Tracker'!$K1543="Procedure",'Care Companion Tracker'!$U1543&lt;&gt;""),AND('Care Companion Tracker'!$Z1543&lt;&gt;"",'Care Companion Tracker'!$K1543="Observation",'Care Companion Tracker'!$U1543&lt;&gt;"")),"Discharged &amp; completed",IF(AND('Care Companion Tracker'!$Z1543&lt;&gt;"",'Care Companion Tracker'!$U1543&lt;&gt;"",'Care Companion Tracker'!$W1543=""),"Discharged but no practical", IF(AND('Care Companion Tracker'!$Z1543&lt;&gt;"",'Care Companion Tracker'!$U1543&lt;&gt;"",'Care Companion Tracker'!$K1543="Surgery",'Care Companion Tracker'!$Y1543=""),"Discharged but no evaluation",IF(AND('Care Companion Tracker'!$Z1543&lt;&gt;"",'Care Companion Tracker'!$U1543=""),"Discharged but no class","Completed but not discharged")))))))</f>
        <v>Class not attended</v>
      </c>
      <c r="E1543" s="127" t="str">
        <f>IF(Table4[[#This Row],[DOA (DD/MM/YY)]]="","",TEXT(Table4[[#This Row],[DOA (DD/MM/YY)]],"mmm-yy"))</f>
        <v/>
      </c>
      <c r="F1543" s="150" t="str">
        <f>IF('Patient Admission Report'!H1538="","",'Patient Admission Report'!H1538)</f>
        <v/>
      </c>
      <c r="G1543" s="77" t="str">
        <f>IFERROR(IF('Patient Admission Report'!B1538="","",'Patient Admission Report'!B1538),"")</f>
        <v/>
      </c>
      <c r="H1543" s="68" t="str">
        <f>IFERROR(IF('Patient Admission Report'!C1538="","",'Patient Admission Report'!C1538),"")</f>
        <v/>
      </c>
      <c r="I1543" s="77" t="str">
        <f>IFERROR(IF('Patient Admission Report'!D1538="","",'Patient Admission Report'!D1538),"")</f>
        <v/>
      </c>
      <c r="J1543" s="68" t="str">
        <f>IFERROR(IF('Patient Admission Report'!E1538="","",'Patient Admission Report'!E1538),"")</f>
        <v/>
      </c>
      <c r="K1543" s="68" t="str">
        <f>IFERROR(IF('Patient Admission Report'!F1538="","",'Patient Admission Report'!F1538),"")</f>
        <v/>
      </c>
      <c r="L1543" s="68" t="str">
        <f>IFERROR(IF('Patient Admission Report'!G1538="","",'Patient Admission Report'!G1538),"")</f>
        <v/>
      </c>
      <c r="M1543" s="68" t="str">
        <f>IFERROR(IF('Patient Admission Report'!I1538="","",'Patient Admission Report'!I1538),"")</f>
        <v/>
      </c>
      <c r="N1543" s="124"/>
      <c r="O1543" s="72"/>
      <c r="P1543" s="72"/>
      <c r="Q1543" s="73"/>
      <c r="R1543" s="72"/>
      <c r="S1543" s="72"/>
      <c r="T1543" s="73"/>
      <c r="U1543" s="69"/>
      <c r="V1543" s="69"/>
      <c r="W1543" s="69"/>
      <c r="X1543" s="139"/>
      <c r="Y1543" s="121"/>
      <c r="Z1543" s="143" t="str">
        <f>IFERROR(VLOOKUP('Care Companion Tracker'!$G1543,'Patient Discharge Report'!$B$11:$E$1048576,3,FALSE),"")</f>
        <v/>
      </c>
      <c r="AA1543" s="94" t="str">
        <f>IFERROR(VLOOKUP('Care Companion Tracker'!$G1543,'Patient Discharge Report'!$B$11:$E$1048576,4,FALSE),"")</f>
        <v/>
      </c>
      <c r="AB1543" s="182">
        <f>ROUND(IF('Care Companion Tracker'!$Z1543="",0,('Care Companion Tracker'!$Z1543-'Care Companion Tracker'!$F1543)),0)</f>
        <v>0</v>
      </c>
      <c r="AC1543" s="72"/>
      <c r="AD1543" s="95"/>
    </row>
    <row r="1544" spans="2:30">
      <c r="B1544" s="67">
        <f t="shared" si="46"/>
        <v>1529</v>
      </c>
      <c r="C1544" s="68" t="str">
        <f t="shared" si="47"/>
        <v>Hyderabad</v>
      </c>
      <c r="D1544" s="93" t="str">
        <f>IF(AND('Care Companion Tracker'!$U1544="", 'Care Companion Tracker'!$Z1544=""),"Class not attended", IF(AND('Care Companion Tracker'!$Z1544="",'Care Companion Tracker'!$U1544&lt;&gt;"",$K1544="Surgery",$W1544=""),"Practical Left", IF(AND('Care Companion Tracker'!$Z1544="",'Care Companion Tracker'!$U1544&lt;&gt;"",'Care Companion Tracker'!$K1544="Surgery",'Care Companion Tracker'!$Y1544=""),"Evaluation left",IF(OR(AND('Care Companion Tracker'!$Z1544&lt;&gt;"",'Care Companion Tracker'!$K1544="Surgery",'Care Companion Tracker'!$U1544&lt;&gt;"",'Care Companion Tracker'!$W1544&lt;&gt;"",'Care Companion Tracker'!$Y1544&lt;&gt;""),AND('Care Companion Tracker'!$Z1544&lt;&gt;"",'Care Companion Tracker'!$K1544="Procedure",'Care Companion Tracker'!$U1544&lt;&gt;""),AND('Care Companion Tracker'!$Z1544&lt;&gt;"",'Care Companion Tracker'!$K1544="Observation",'Care Companion Tracker'!$U1544&lt;&gt;"")),"Discharged &amp; completed",IF(AND('Care Companion Tracker'!$Z1544&lt;&gt;"",'Care Companion Tracker'!$U1544&lt;&gt;"",'Care Companion Tracker'!$W1544=""),"Discharged but no practical", IF(AND('Care Companion Tracker'!$Z1544&lt;&gt;"",'Care Companion Tracker'!$U1544&lt;&gt;"",'Care Companion Tracker'!$K1544="Surgery",'Care Companion Tracker'!$Y1544=""),"Discharged but no evaluation",IF(AND('Care Companion Tracker'!$Z1544&lt;&gt;"",'Care Companion Tracker'!$U1544=""),"Discharged but no class","Completed but not discharged")))))))</f>
        <v>Class not attended</v>
      </c>
      <c r="E1544" s="127" t="str">
        <f>IF(Table4[[#This Row],[DOA (DD/MM/YY)]]="","",TEXT(Table4[[#This Row],[DOA (DD/MM/YY)]],"mmm-yy"))</f>
        <v/>
      </c>
      <c r="F1544" s="150" t="str">
        <f>IF('Patient Admission Report'!H1539="","",'Patient Admission Report'!H1539)</f>
        <v/>
      </c>
      <c r="G1544" s="77" t="str">
        <f>IFERROR(IF('Patient Admission Report'!B1539="","",'Patient Admission Report'!B1539),"")</f>
        <v/>
      </c>
      <c r="H1544" s="70" t="str">
        <f>IFERROR(IF('Patient Admission Report'!C1539="","",'Patient Admission Report'!C1539),"")</f>
        <v/>
      </c>
      <c r="I1544" s="77" t="str">
        <f>IFERROR(IF('Patient Admission Report'!D1539="","",'Patient Admission Report'!D1539),"")</f>
        <v/>
      </c>
      <c r="J1544" s="70" t="str">
        <f>IFERROR(IF('Patient Admission Report'!E1539="","",'Patient Admission Report'!E1539),"")</f>
        <v/>
      </c>
      <c r="K1544" s="70" t="str">
        <f>IFERROR(IF('Patient Admission Report'!F1539="","",'Patient Admission Report'!F1539),"")</f>
        <v/>
      </c>
      <c r="L1544" s="70" t="str">
        <f>IFERROR(IF('Patient Admission Report'!G1539="","",'Patient Admission Report'!G1539),"")</f>
        <v/>
      </c>
      <c r="M1544" s="70" t="str">
        <f>IFERROR(IF('Patient Admission Report'!I1539="","",'Patient Admission Report'!I1539),"")</f>
        <v/>
      </c>
      <c r="N1544" s="124"/>
      <c r="O1544" s="72"/>
      <c r="P1544" s="72"/>
      <c r="Q1544" s="73"/>
      <c r="R1544" s="72"/>
      <c r="S1544" s="72"/>
      <c r="T1544" s="73"/>
      <c r="U1544" s="69"/>
      <c r="V1544" s="69"/>
      <c r="W1544" s="69"/>
      <c r="X1544" s="139"/>
      <c r="Y1544" s="121"/>
      <c r="Z1544" s="143" t="str">
        <f>IFERROR(VLOOKUP('Care Companion Tracker'!$G1544,'Patient Discharge Report'!$B$11:$E$1048576,3,FALSE),"")</f>
        <v/>
      </c>
      <c r="AA1544" s="94" t="str">
        <f>IFERROR(VLOOKUP('Care Companion Tracker'!$G1544,'Patient Discharge Report'!$B$11:$E$1048576,4,FALSE),"")</f>
        <v/>
      </c>
      <c r="AB1544" s="182">
        <f>ROUND(IF('Care Companion Tracker'!$Z1544="",0,('Care Companion Tracker'!$Z1544-'Care Companion Tracker'!$F1544)),0)</f>
        <v>0</v>
      </c>
      <c r="AC1544" s="72"/>
      <c r="AD1544" s="95"/>
    </row>
    <row r="1545" spans="2:30">
      <c r="B1545" s="67">
        <f t="shared" si="46"/>
        <v>1530</v>
      </c>
      <c r="C1545" s="68" t="str">
        <f t="shared" si="47"/>
        <v>Hyderabad</v>
      </c>
      <c r="D1545" s="93" t="str">
        <f>IF(AND('Care Companion Tracker'!$U1545="", 'Care Companion Tracker'!$Z1545=""),"Class not attended", IF(AND('Care Companion Tracker'!$Z1545="",'Care Companion Tracker'!$U1545&lt;&gt;"",$K1545="Surgery",$W1545=""),"Practical Left", IF(AND('Care Companion Tracker'!$Z1545="",'Care Companion Tracker'!$U1545&lt;&gt;"",'Care Companion Tracker'!$K1545="Surgery",'Care Companion Tracker'!$Y1545=""),"Evaluation left",IF(OR(AND('Care Companion Tracker'!$Z1545&lt;&gt;"",'Care Companion Tracker'!$K1545="Surgery",'Care Companion Tracker'!$U1545&lt;&gt;"",'Care Companion Tracker'!$W1545&lt;&gt;"",'Care Companion Tracker'!$Y1545&lt;&gt;""),AND('Care Companion Tracker'!$Z1545&lt;&gt;"",'Care Companion Tracker'!$K1545="Procedure",'Care Companion Tracker'!$U1545&lt;&gt;""),AND('Care Companion Tracker'!$Z1545&lt;&gt;"",'Care Companion Tracker'!$K1545="Observation",'Care Companion Tracker'!$U1545&lt;&gt;"")),"Discharged &amp; completed",IF(AND('Care Companion Tracker'!$Z1545&lt;&gt;"",'Care Companion Tracker'!$U1545&lt;&gt;"",'Care Companion Tracker'!$W1545=""),"Discharged but no practical", IF(AND('Care Companion Tracker'!$Z1545&lt;&gt;"",'Care Companion Tracker'!$U1545&lt;&gt;"",'Care Companion Tracker'!$K1545="Surgery",'Care Companion Tracker'!$Y1545=""),"Discharged but no evaluation",IF(AND('Care Companion Tracker'!$Z1545&lt;&gt;"",'Care Companion Tracker'!$U1545=""),"Discharged but no class","Completed but not discharged")))))))</f>
        <v>Class not attended</v>
      </c>
      <c r="E1545" s="127" t="str">
        <f>IF(Table4[[#This Row],[DOA (DD/MM/YY)]]="","",TEXT(Table4[[#This Row],[DOA (DD/MM/YY)]],"mmm-yy"))</f>
        <v/>
      </c>
      <c r="F1545" s="150" t="str">
        <f>IF('Patient Admission Report'!H1540="","",'Patient Admission Report'!H1540)</f>
        <v/>
      </c>
      <c r="G1545" s="77" t="str">
        <f>IFERROR(IF('Patient Admission Report'!B1540="","",'Patient Admission Report'!B1540),"")</f>
        <v/>
      </c>
      <c r="H1545" s="68" t="str">
        <f>IFERROR(IF('Patient Admission Report'!C1540="","",'Patient Admission Report'!C1540),"")</f>
        <v/>
      </c>
      <c r="I1545" s="77" t="str">
        <f>IFERROR(IF('Patient Admission Report'!D1540="","",'Patient Admission Report'!D1540),"")</f>
        <v/>
      </c>
      <c r="J1545" s="68" t="str">
        <f>IFERROR(IF('Patient Admission Report'!E1540="","",'Patient Admission Report'!E1540),"")</f>
        <v/>
      </c>
      <c r="K1545" s="68" t="str">
        <f>IFERROR(IF('Patient Admission Report'!F1540="","",'Patient Admission Report'!F1540),"")</f>
        <v/>
      </c>
      <c r="L1545" s="68" t="str">
        <f>IFERROR(IF('Patient Admission Report'!G1540="","",'Patient Admission Report'!G1540),"")</f>
        <v/>
      </c>
      <c r="M1545" s="68" t="str">
        <f>IFERROR(IF('Patient Admission Report'!I1540="","",'Patient Admission Report'!I1540),"")</f>
        <v/>
      </c>
      <c r="N1545" s="124"/>
      <c r="O1545" s="72"/>
      <c r="P1545" s="72"/>
      <c r="Q1545" s="73"/>
      <c r="R1545" s="72"/>
      <c r="S1545" s="72"/>
      <c r="T1545" s="73"/>
      <c r="U1545" s="69"/>
      <c r="V1545" s="69"/>
      <c r="W1545" s="69"/>
      <c r="X1545" s="139"/>
      <c r="Y1545" s="121"/>
      <c r="Z1545" s="143" t="str">
        <f>IFERROR(VLOOKUP('Care Companion Tracker'!$G1545,'Patient Discharge Report'!$B$11:$E$1048576,3,FALSE),"")</f>
        <v/>
      </c>
      <c r="AA1545" s="94" t="str">
        <f>IFERROR(VLOOKUP('Care Companion Tracker'!$G1545,'Patient Discharge Report'!$B$11:$E$1048576,4,FALSE),"")</f>
        <v/>
      </c>
      <c r="AB1545" s="182">
        <f>ROUND(IF('Care Companion Tracker'!$Z1545="",0,('Care Companion Tracker'!$Z1545-'Care Companion Tracker'!$F1545)),0)</f>
        <v>0</v>
      </c>
      <c r="AC1545" s="72"/>
      <c r="AD1545" s="95"/>
    </row>
    <row r="1546" spans="2:30">
      <c r="B1546" s="67">
        <f t="shared" si="46"/>
        <v>1531</v>
      </c>
      <c r="C1546" s="68" t="str">
        <f t="shared" si="47"/>
        <v>Hyderabad</v>
      </c>
      <c r="D1546" s="93" t="str">
        <f>IF(AND('Care Companion Tracker'!$U1546="", 'Care Companion Tracker'!$Z1546=""),"Class not attended", IF(AND('Care Companion Tracker'!$Z1546="",'Care Companion Tracker'!$U1546&lt;&gt;"",$K1546="Surgery",$W1546=""),"Practical Left", IF(AND('Care Companion Tracker'!$Z1546="",'Care Companion Tracker'!$U1546&lt;&gt;"",'Care Companion Tracker'!$K1546="Surgery",'Care Companion Tracker'!$Y1546=""),"Evaluation left",IF(OR(AND('Care Companion Tracker'!$Z1546&lt;&gt;"",'Care Companion Tracker'!$K1546="Surgery",'Care Companion Tracker'!$U1546&lt;&gt;"",'Care Companion Tracker'!$W1546&lt;&gt;"",'Care Companion Tracker'!$Y1546&lt;&gt;""),AND('Care Companion Tracker'!$Z1546&lt;&gt;"",'Care Companion Tracker'!$K1546="Procedure",'Care Companion Tracker'!$U1546&lt;&gt;""),AND('Care Companion Tracker'!$Z1546&lt;&gt;"",'Care Companion Tracker'!$K1546="Observation",'Care Companion Tracker'!$U1546&lt;&gt;"")),"Discharged &amp; completed",IF(AND('Care Companion Tracker'!$Z1546&lt;&gt;"",'Care Companion Tracker'!$U1546&lt;&gt;"",'Care Companion Tracker'!$W1546=""),"Discharged but no practical", IF(AND('Care Companion Tracker'!$Z1546&lt;&gt;"",'Care Companion Tracker'!$U1546&lt;&gt;"",'Care Companion Tracker'!$K1546="Surgery",'Care Companion Tracker'!$Y1546=""),"Discharged but no evaluation",IF(AND('Care Companion Tracker'!$Z1546&lt;&gt;"",'Care Companion Tracker'!$U1546=""),"Discharged but no class","Completed but not discharged")))))))</f>
        <v>Class not attended</v>
      </c>
      <c r="E1546" s="127" t="str">
        <f>IF(Table4[[#This Row],[DOA (DD/MM/YY)]]="","",TEXT(Table4[[#This Row],[DOA (DD/MM/YY)]],"mmm-yy"))</f>
        <v/>
      </c>
      <c r="F1546" s="150" t="str">
        <f>IF('Patient Admission Report'!H1541="","",'Patient Admission Report'!H1541)</f>
        <v/>
      </c>
      <c r="G1546" s="77" t="str">
        <f>IFERROR(IF('Patient Admission Report'!B1541="","",'Patient Admission Report'!B1541),"")</f>
        <v/>
      </c>
      <c r="H1546" s="68" t="str">
        <f>IFERROR(IF('Patient Admission Report'!C1541="","",'Patient Admission Report'!C1541),"")</f>
        <v/>
      </c>
      <c r="I1546" s="77" t="str">
        <f>IFERROR(IF('Patient Admission Report'!D1541="","",'Patient Admission Report'!D1541),"")</f>
        <v/>
      </c>
      <c r="J1546" s="68" t="str">
        <f>IFERROR(IF('Patient Admission Report'!E1541="","",'Patient Admission Report'!E1541),"")</f>
        <v/>
      </c>
      <c r="K1546" s="68" t="str">
        <f>IFERROR(IF('Patient Admission Report'!F1541="","",'Patient Admission Report'!F1541),"")</f>
        <v/>
      </c>
      <c r="L1546" s="68" t="str">
        <f>IFERROR(IF('Patient Admission Report'!G1541="","",'Patient Admission Report'!G1541),"")</f>
        <v/>
      </c>
      <c r="M1546" s="68" t="str">
        <f>IFERROR(IF('Patient Admission Report'!I1541="","",'Patient Admission Report'!I1541),"")</f>
        <v/>
      </c>
      <c r="N1546" s="124"/>
      <c r="O1546" s="72"/>
      <c r="P1546" s="72"/>
      <c r="Q1546" s="73"/>
      <c r="R1546" s="72"/>
      <c r="S1546" s="72"/>
      <c r="T1546" s="73"/>
      <c r="U1546" s="69"/>
      <c r="V1546" s="69"/>
      <c r="W1546" s="69"/>
      <c r="X1546" s="139"/>
      <c r="Y1546" s="121"/>
      <c r="Z1546" s="143" t="str">
        <f>IFERROR(VLOOKUP('Care Companion Tracker'!$G1546,'Patient Discharge Report'!$B$11:$E$1048576,3,FALSE),"")</f>
        <v/>
      </c>
      <c r="AA1546" s="94" t="str">
        <f>IFERROR(VLOOKUP('Care Companion Tracker'!$G1546,'Patient Discharge Report'!$B$11:$E$1048576,4,FALSE),"")</f>
        <v/>
      </c>
      <c r="AB1546" s="182">
        <f>ROUND(IF('Care Companion Tracker'!$Z1546="",0,('Care Companion Tracker'!$Z1546-'Care Companion Tracker'!$F1546)),0)</f>
        <v>0</v>
      </c>
      <c r="AC1546" s="72"/>
      <c r="AD1546" s="95"/>
    </row>
    <row r="1547" spans="2:30">
      <c r="B1547" s="67">
        <f t="shared" si="46"/>
        <v>1532</v>
      </c>
      <c r="C1547" s="68" t="str">
        <f t="shared" si="47"/>
        <v>Hyderabad</v>
      </c>
      <c r="D1547" s="93" t="str">
        <f>IF(AND('Care Companion Tracker'!$U1547="", 'Care Companion Tracker'!$Z1547=""),"Class not attended", IF(AND('Care Companion Tracker'!$Z1547="",'Care Companion Tracker'!$U1547&lt;&gt;"",$K1547="Surgery",$W1547=""),"Practical Left", IF(AND('Care Companion Tracker'!$Z1547="",'Care Companion Tracker'!$U1547&lt;&gt;"",'Care Companion Tracker'!$K1547="Surgery",'Care Companion Tracker'!$Y1547=""),"Evaluation left",IF(OR(AND('Care Companion Tracker'!$Z1547&lt;&gt;"",'Care Companion Tracker'!$K1547="Surgery",'Care Companion Tracker'!$U1547&lt;&gt;"",'Care Companion Tracker'!$W1547&lt;&gt;"",'Care Companion Tracker'!$Y1547&lt;&gt;""),AND('Care Companion Tracker'!$Z1547&lt;&gt;"",'Care Companion Tracker'!$K1547="Procedure",'Care Companion Tracker'!$U1547&lt;&gt;""),AND('Care Companion Tracker'!$Z1547&lt;&gt;"",'Care Companion Tracker'!$K1547="Observation",'Care Companion Tracker'!$U1547&lt;&gt;"")),"Discharged &amp; completed",IF(AND('Care Companion Tracker'!$Z1547&lt;&gt;"",'Care Companion Tracker'!$U1547&lt;&gt;"",'Care Companion Tracker'!$W1547=""),"Discharged but no practical", IF(AND('Care Companion Tracker'!$Z1547&lt;&gt;"",'Care Companion Tracker'!$U1547&lt;&gt;"",'Care Companion Tracker'!$K1547="Surgery",'Care Companion Tracker'!$Y1547=""),"Discharged but no evaluation",IF(AND('Care Companion Tracker'!$Z1547&lt;&gt;"",'Care Companion Tracker'!$U1547=""),"Discharged but no class","Completed but not discharged")))))))</f>
        <v>Class not attended</v>
      </c>
      <c r="E1547" s="127" t="str">
        <f>IF(Table4[[#This Row],[DOA (DD/MM/YY)]]="","",TEXT(Table4[[#This Row],[DOA (DD/MM/YY)]],"mmm-yy"))</f>
        <v/>
      </c>
      <c r="F1547" s="150" t="str">
        <f>IF('Patient Admission Report'!H1542="","",'Patient Admission Report'!H1542)</f>
        <v/>
      </c>
      <c r="G1547" s="77" t="str">
        <f>IFERROR(IF('Patient Admission Report'!B1542="","",'Patient Admission Report'!B1542),"")</f>
        <v/>
      </c>
      <c r="H1547" s="68" t="str">
        <f>IFERROR(IF('Patient Admission Report'!C1542="","",'Patient Admission Report'!C1542),"")</f>
        <v/>
      </c>
      <c r="I1547" s="77" t="str">
        <f>IFERROR(IF('Patient Admission Report'!D1542="","",'Patient Admission Report'!D1542),"")</f>
        <v/>
      </c>
      <c r="J1547" s="68" t="str">
        <f>IFERROR(IF('Patient Admission Report'!E1542="","",'Patient Admission Report'!E1542),"")</f>
        <v/>
      </c>
      <c r="K1547" s="68" t="str">
        <f>IFERROR(IF('Patient Admission Report'!F1542="","",'Patient Admission Report'!F1542),"")</f>
        <v/>
      </c>
      <c r="L1547" s="68" t="str">
        <f>IFERROR(IF('Patient Admission Report'!G1542="","",'Patient Admission Report'!G1542),"")</f>
        <v/>
      </c>
      <c r="M1547" s="68" t="str">
        <f>IFERROR(IF('Patient Admission Report'!I1542="","",'Patient Admission Report'!I1542),"")</f>
        <v/>
      </c>
      <c r="N1547" s="124"/>
      <c r="O1547" s="72"/>
      <c r="P1547" s="72"/>
      <c r="Q1547" s="73"/>
      <c r="R1547" s="72"/>
      <c r="S1547" s="72"/>
      <c r="T1547" s="73"/>
      <c r="U1547" s="69"/>
      <c r="V1547" s="69"/>
      <c r="W1547" s="69"/>
      <c r="X1547" s="139"/>
      <c r="Y1547" s="121"/>
      <c r="Z1547" s="143" t="str">
        <f>IFERROR(VLOOKUP('Care Companion Tracker'!$G1547,'Patient Discharge Report'!$B$11:$E$1048576,3,FALSE),"")</f>
        <v/>
      </c>
      <c r="AA1547" s="94" t="str">
        <f>IFERROR(VLOOKUP('Care Companion Tracker'!$G1547,'Patient Discharge Report'!$B$11:$E$1048576,4,FALSE),"")</f>
        <v/>
      </c>
      <c r="AB1547" s="182">
        <f>ROUND(IF('Care Companion Tracker'!$Z1547="",0,('Care Companion Tracker'!$Z1547-'Care Companion Tracker'!$F1547)),0)</f>
        <v>0</v>
      </c>
      <c r="AC1547" s="72"/>
      <c r="AD1547" s="95"/>
    </row>
    <row r="1548" spans="2:30">
      <c r="B1548" s="67">
        <f t="shared" si="46"/>
        <v>1533</v>
      </c>
      <c r="C1548" s="68" t="str">
        <f t="shared" si="47"/>
        <v>Hyderabad</v>
      </c>
      <c r="D1548" s="93" t="str">
        <f>IF(AND('Care Companion Tracker'!$U1548="", 'Care Companion Tracker'!$Z1548=""),"Class not attended", IF(AND('Care Companion Tracker'!$Z1548="",'Care Companion Tracker'!$U1548&lt;&gt;"",$K1548="Surgery",$W1548=""),"Practical Left", IF(AND('Care Companion Tracker'!$Z1548="",'Care Companion Tracker'!$U1548&lt;&gt;"",'Care Companion Tracker'!$K1548="Surgery",'Care Companion Tracker'!$Y1548=""),"Evaluation left",IF(OR(AND('Care Companion Tracker'!$Z1548&lt;&gt;"",'Care Companion Tracker'!$K1548="Surgery",'Care Companion Tracker'!$U1548&lt;&gt;"",'Care Companion Tracker'!$W1548&lt;&gt;"",'Care Companion Tracker'!$Y1548&lt;&gt;""),AND('Care Companion Tracker'!$Z1548&lt;&gt;"",'Care Companion Tracker'!$K1548="Procedure",'Care Companion Tracker'!$U1548&lt;&gt;""),AND('Care Companion Tracker'!$Z1548&lt;&gt;"",'Care Companion Tracker'!$K1548="Observation",'Care Companion Tracker'!$U1548&lt;&gt;"")),"Discharged &amp; completed",IF(AND('Care Companion Tracker'!$Z1548&lt;&gt;"",'Care Companion Tracker'!$U1548&lt;&gt;"",'Care Companion Tracker'!$W1548=""),"Discharged but no practical", IF(AND('Care Companion Tracker'!$Z1548&lt;&gt;"",'Care Companion Tracker'!$U1548&lt;&gt;"",'Care Companion Tracker'!$K1548="Surgery",'Care Companion Tracker'!$Y1548=""),"Discharged but no evaluation",IF(AND('Care Companion Tracker'!$Z1548&lt;&gt;"",'Care Companion Tracker'!$U1548=""),"Discharged but no class","Completed but not discharged")))))))</f>
        <v>Class not attended</v>
      </c>
      <c r="E1548" s="127" t="str">
        <f>IF(Table4[[#This Row],[DOA (DD/MM/YY)]]="","",TEXT(Table4[[#This Row],[DOA (DD/MM/YY)]],"mmm-yy"))</f>
        <v/>
      </c>
      <c r="F1548" s="150" t="str">
        <f>IF('Patient Admission Report'!H1543="","",'Patient Admission Report'!H1543)</f>
        <v/>
      </c>
      <c r="G1548" s="77" t="str">
        <f>IFERROR(IF('Patient Admission Report'!B1543="","",'Patient Admission Report'!B1543),"")</f>
        <v/>
      </c>
      <c r="H1548" s="68" t="str">
        <f>IFERROR(IF('Patient Admission Report'!C1543="","",'Patient Admission Report'!C1543),"")</f>
        <v/>
      </c>
      <c r="I1548" s="77" t="str">
        <f>IFERROR(IF('Patient Admission Report'!D1543="","",'Patient Admission Report'!D1543),"")</f>
        <v/>
      </c>
      <c r="J1548" s="68" t="str">
        <f>IFERROR(IF('Patient Admission Report'!E1543="","",'Patient Admission Report'!E1543),"")</f>
        <v/>
      </c>
      <c r="K1548" s="68" t="str">
        <f>IFERROR(IF('Patient Admission Report'!F1543="","",'Patient Admission Report'!F1543),"")</f>
        <v/>
      </c>
      <c r="L1548" s="68" t="str">
        <f>IFERROR(IF('Patient Admission Report'!G1543="","",'Patient Admission Report'!G1543),"")</f>
        <v/>
      </c>
      <c r="M1548" s="68" t="str">
        <f>IFERROR(IF('Patient Admission Report'!I1543="","",'Patient Admission Report'!I1543),"")</f>
        <v/>
      </c>
      <c r="N1548" s="124"/>
      <c r="O1548" s="72"/>
      <c r="P1548" s="72"/>
      <c r="Q1548" s="73"/>
      <c r="R1548" s="72"/>
      <c r="S1548" s="72"/>
      <c r="T1548" s="73"/>
      <c r="U1548" s="69"/>
      <c r="V1548" s="69"/>
      <c r="W1548" s="69"/>
      <c r="X1548" s="139"/>
      <c r="Y1548" s="121"/>
      <c r="Z1548" s="143" t="str">
        <f>IFERROR(VLOOKUP('Care Companion Tracker'!$G1548,'Patient Discharge Report'!$B$11:$E$1048576,3,FALSE),"")</f>
        <v/>
      </c>
      <c r="AA1548" s="94" t="str">
        <f>IFERROR(VLOOKUP('Care Companion Tracker'!$G1548,'Patient Discharge Report'!$B$11:$E$1048576,4,FALSE),"")</f>
        <v/>
      </c>
      <c r="AB1548" s="182">
        <f>ROUND(IF('Care Companion Tracker'!$Z1548="",0,('Care Companion Tracker'!$Z1548-'Care Companion Tracker'!$F1548)),0)</f>
        <v>0</v>
      </c>
      <c r="AC1548" s="72"/>
      <c r="AD1548" s="95"/>
    </row>
    <row r="1549" spans="2:30">
      <c r="B1549" s="67">
        <f t="shared" si="46"/>
        <v>1534</v>
      </c>
      <c r="C1549" s="68" t="str">
        <f t="shared" si="47"/>
        <v>Hyderabad</v>
      </c>
      <c r="D1549" s="93" t="str">
        <f>IF(AND('Care Companion Tracker'!$U1549="", 'Care Companion Tracker'!$Z1549=""),"Class not attended", IF(AND('Care Companion Tracker'!$Z1549="",'Care Companion Tracker'!$U1549&lt;&gt;"",$K1549="Surgery",$W1549=""),"Practical Left", IF(AND('Care Companion Tracker'!$Z1549="",'Care Companion Tracker'!$U1549&lt;&gt;"",'Care Companion Tracker'!$K1549="Surgery",'Care Companion Tracker'!$Y1549=""),"Evaluation left",IF(OR(AND('Care Companion Tracker'!$Z1549&lt;&gt;"",'Care Companion Tracker'!$K1549="Surgery",'Care Companion Tracker'!$U1549&lt;&gt;"",'Care Companion Tracker'!$W1549&lt;&gt;"",'Care Companion Tracker'!$Y1549&lt;&gt;""),AND('Care Companion Tracker'!$Z1549&lt;&gt;"",'Care Companion Tracker'!$K1549="Procedure",'Care Companion Tracker'!$U1549&lt;&gt;""),AND('Care Companion Tracker'!$Z1549&lt;&gt;"",'Care Companion Tracker'!$K1549="Observation",'Care Companion Tracker'!$U1549&lt;&gt;"")),"Discharged &amp; completed",IF(AND('Care Companion Tracker'!$Z1549&lt;&gt;"",'Care Companion Tracker'!$U1549&lt;&gt;"",'Care Companion Tracker'!$W1549=""),"Discharged but no practical", IF(AND('Care Companion Tracker'!$Z1549&lt;&gt;"",'Care Companion Tracker'!$U1549&lt;&gt;"",'Care Companion Tracker'!$K1549="Surgery",'Care Companion Tracker'!$Y1549=""),"Discharged but no evaluation",IF(AND('Care Companion Tracker'!$Z1549&lt;&gt;"",'Care Companion Tracker'!$U1549=""),"Discharged but no class","Completed but not discharged")))))))</f>
        <v>Class not attended</v>
      </c>
      <c r="E1549" s="127" t="str">
        <f>IF(Table4[[#This Row],[DOA (DD/MM/YY)]]="","",TEXT(Table4[[#This Row],[DOA (DD/MM/YY)]],"mmm-yy"))</f>
        <v/>
      </c>
      <c r="F1549" s="150" t="str">
        <f>IF('Patient Admission Report'!H1544="","",'Patient Admission Report'!H1544)</f>
        <v/>
      </c>
      <c r="G1549" s="77" t="str">
        <f>IFERROR(IF('Patient Admission Report'!B1544="","",'Patient Admission Report'!B1544),"")</f>
        <v/>
      </c>
      <c r="H1549" s="68" t="str">
        <f>IFERROR(IF('Patient Admission Report'!C1544="","",'Patient Admission Report'!C1544),"")</f>
        <v/>
      </c>
      <c r="I1549" s="77" t="str">
        <f>IFERROR(IF('Patient Admission Report'!D1544="","",'Patient Admission Report'!D1544),"")</f>
        <v/>
      </c>
      <c r="J1549" s="68" t="str">
        <f>IFERROR(IF('Patient Admission Report'!E1544="","",'Patient Admission Report'!E1544),"")</f>
        <v/>
      </c>
      <c r="K1549" s="68" t="str">
        <f>IFERROR(IF('Patient Admission Report'!F1544="","",'Patient Admission Report'!F1544),"")</f>
        <v/>
      </c>
      <c r="L1549" s="68" t="str">
        <f>IFERROR(IF('Patient Admission Report'!G1544="","",'Patient Admission Report'!G1544),"")</f>
        <v/>
      </c>
      <c r="M1549" s="68" t="str">
        <f>IFERROR(IF('Patient Admission Report'!I1544="","",'Patient Admission Report'!I1544),"")</f>
        <v/>
      </c>
      <c r="N1549" s="124"/>
      <c r="O1549" s="72"/>
      <c r="P1549" s="72"/>
      <c r="Q1549" s="73"/>
      <c r="R1549" s="72"/>
      <c r="S1549" s="72"/>
      <c r="T1549" s="73"/>
      <c r="U1549" s="69"/>
      <c r="V1549" s="69"/>
      <c r="W1549" s="69"/>
      <c r="X1549" s="139"/>
      <c r="Y1549" s="121"/>
      <c r="Z1549" s="143" t="str">
        <f>IFERROR(VLOOKUP('Care Companion Tracker'!$G1549,'Patient Discharge Report'!$B$11:$E$1048576,3,FALSE),"")</f>
        <v/>
      </c>
      <c r="AA1549" s="94" t="str">
        <f>IFERROR(VLOOKUP('Care Companion Tracker'!$G1549,'Patient Discharge Report'!$B$11:$E$1048576,4,FALSE),"")</f>
        <v/>
      </c>
      <c r="AB1549" s="182">
        <f>ROUND(IF('Care Companion Tracker'!$Z1549="",0,('Care Companion Tracker'!$Z1549-'Care Companion Tracker'!$F1549)),0)</f>
        <v>0</v>
      </c>
      <c r="AC1549" s="72"/>
      <c r="AD1549" s="95"/>
    </row>
    <row r="1550" spans="2:30">
      <c r="B1550" s="67">
        <f t="shared" si="46"/>
        <v>1535</v>
      </c>
      <c r="C1550" s="68" t="str">
        <f t="shared" si="47"/>
        <v>Hyderabad</v>
      </c>
      <c r="D1550" s="93" t="str">
        <f>IF(AND('Care Companion Tracker'!$U1550="", 'Care Companion Tracker'!$Z1550=""),"Class not attended", IF(AND('Care Companion Tracker'!$Z1550="",'Care Companion Tracker'!$U1550&lt;&gt;"",$K1550="Surgery",$W1550=""),"Practical Left", IF(AND('Care Companion Tracker'!$Z1550="",'Care Companion Tracker'!$U1550&lt;&gt;"",'Care Companion Tracker'!$K1550="Surgery",'Care Companion Tracker'!$Y1550=""),"Evaluation left",IF(OR(AND('Care Companion Tracker'!$Z1550&lt;&gt;"",'Care Companion Tracker'!$K1550="Surgery",'Care Companion Tracker'!$U1550&lt;&gt;"",'Care Companion Tracker'!$W1550&lt;&gt;"",'Care Companion Tracker'!$Y1550&lt;&gt;""),AND('Care Companion Tracker'!$Z1550&lt;&gt;"",'Care Companion Tracker'!$K1550="Procedure",'Care Companion Tracker'!$U1550&lt;&gt;""),AND('Care Companion Tracker'!$Z1550&lt;&gt;"",'Care Companion Tracker'!$K1550="Observation",'Care Companion Tracker'!$U1550&lt;&gt;"")),"Discharged &amp; completed",IF(AND('Care Companion Tracker'!$Z1550&lt;&gt;"",'Care Companion Tracker'!$U1550&lt;&gt;"",'Care Companion Tracker'!$W1550=""),"Discharged but no practical", IF(AND('Care Companion Tracker'!$Z1550&lt;&gt;"",'Care Companion Tracker'!$U1550&lt;&gt;"",'Care Companion Tracker'!$K1550="Surgery",'Care Companion Tracker'!$Y1550=""),"Discharged but no evaluation",IF(AND('Care Companion Tracker'!$Z1550&lt;&gt;"",'Care Companion Tracker'!$U1550=""),"Discharged but no class","Completed but not discharged")))))))</f>
        <v>Class not attended</v>
      </c>
      <c r="E1550" s="127" t="str">
        <f>IF(Table4[[#This Row],[DOA (DD/MM/YY)]]="","",TEXT(Table4[[#This Row],[DOA (DD/MM/YY)]],"mmm-yy"))</f>
        <v/>
      </c>
      <c r="F1550" s="150" t="str">
        <f>IF('Patient Admission Report'!H1545="","",'Patient Admission Report'!H1545)</f>
        <v/>
      </c>
      <c r="G1550" s="77" t="str">
        <f>IFERROR(IF('Patient Admission Report'!B1545="","",'Patient Admission Report'!B1545),"")</f>
        <v/>
      </c>
      <c r="H1550" s="68" t="str">
        <f>IFERROR(IF('Patient Admission Report'!C1545="","",'Patient Admission Report'!C1545),"")</f>
        <v/>
      </c>
      <c r="I1550" s="77" t="str">
        <f>IFERROR(IF('Patient Admission Report'!D1545="","",'Patient Admission Report'!D1545),"")</f>
        <v/>
      </c>
      <c r="J1550" s="68" t="str">
        <f>IFERROR(IF('Patient Admission Report'!E1545="","",'Patient Admission Report'!E1545),"")</f>
        <v/>
      </c>
      <c r="K1550" s="68" t="str">
        <f>IFERROR(IF('Patient Admission Report'!F1545="","",'Patient Admission Report'!F1545),"")</f>
        <v/>
      </c>
      <c r="L1550" s="68" t="str">
        <f>IFERROR(IF('Patient Admission Report'!G1545="","",'Patient Admission Report'!G1545),"")</f>
        <v/>
      </c>
      <c r="M1550" s="68" t="str">
        <f>IFERROR(IF('Patient Admission Report'!I1545="","",'Patient Admission Report'!I1545),"")</f>
        <v/>
      </c>
      <c r="N1550" s="124"/>
      <c r="O1550" s="72"/>
      <c r="P1550" s="72"/>
      <c r="Q1550" s="73"/>
      <c r="R1550" s="72"/>
      <c r="S1550" s="72"/>
      <c r="T1550" s="73"/>
      <c r="U1550" s="69"/>
      <c r="V1550" s="69"/>
      <c r="W1550" s="69"/>
      <c r="X1550" s="139"/>
      <c r="Y1550" s="121"/>
      <c r="Z1550" s="143" t="str">
        <f>IFERROR(VLOOKUP('Care Companion Tracker'!$G1550,'Patient Discharge Report'!$B$11:$E$1048576,3,FALSE),"")</f>
        <v/>
      </c>
      <c r="AA1550" s="94" t="str">
        <f>IFERROR(VLOOKUP('Care Companion Tracker'!$G1550,'Patient Discharge Report'!$B$11:$E$1048576,4,FALSE),"")</f>
        <v/>
      </c>
      <c r="AB1550" s="182">
        <f>ROUND(IF('Care Companion Tracker'!$Z1550="",0,('Care Companion Tracker'!$Z1550-'Care Companion Tracker'!$F1550)),0)</f>
        <v>0</v>
      </c>
      <c r="AC1550" s="72"/>
      <c r="AD1550" s="95"/>
    </row>
    <row r="1551" spans="2:30">
      <c r="B1551" s="67">
        <f t="shared" si="46"/>
        <v>1536</v>
      </c>
      <c r="C1551" s="68" t="str">
        <f t="shared" si="47"/>
        <v>Hyderabad</v>
      </c>
      <c r="D1551" s="93" t="str">
        <f>IF(AND('Care Companion Tracker'!$U1551="", 'Care Companion Tracker'!$Z1551=""),"Class not attended", IF(AND('Care Companion Tracker'!$Z1551="",'Care Companion Tracker'!$U1551&lt;&gt;"",$K1551="Surgery",$W1551=""),"Practical Left", IF(AND('Care Companion Tracker'!$Z1551="",'Care Companion Tracker'!$U1551&lt;&gt;"",'Care Companion Tracker'!$K1551="Surgery",'Care Companion Tracker'!$Y1551=""),"Evaluation left",IF(OR(AND('Care Companion Tracker'!$Z1551&lt;&gt;"",'Care Companion Tracker'!$K1551="Surgery",'Care Companion Tracker'!$U1551&lt;&gt;"",'Care Companion Tracker'!$W1551&lt;&gt;"",'Care Companion Tracker'!$Y1551&lt;&gt;""),AND('Care Companion Tracker'!$Z1551&lt;&gt;"",'Care Companion Tracker'!$K1551="Procedure",'Care Companion Tracker'!$U1551&lt;&gt;""),AND('Care Companion Tracker'!$Z1551&lt;&gt;"",'Care Companion Tracker'!$K1551="Observation",'Care Companion Tracker'!$U1551&lt;&gt;"")),"Discharged &amp; completed",IF(AND('Care Companion Tracker'!$Z1551&lt;&gt;"",'Care Companion Tracker'!$U1551&lt;&gt;"",'Care Companion Tracker'!$W1551=""),"Discharged but no practical", IF(AND('Care Companion Tracker'!$Z1551&lt;&gt;"",'Care Companion Tracker'!$U1551&lt;&gt;"",'Care Companion Tracker'!$K1551="Surgery",'Care Companion Tracker'!$Y1551=""),"Discharged but no evaluation",IF(AND('Care Companion Tracker'!$Z1551&lt;&gt;"",'Care Companion Tracker'!$U1551=""),"Discharged but no class","Completed but not discharged")))))))</f>
        <v>Class not attended</v>
      </c>
      <c r="E1551" s="127" t="str">
        <f>IF(Table4[[#This Row],[DOA (DD/MM/YY)]]="","",TEXT(Table4[[#This Row],[DOA (DD/MM/YY)]],"mmm-yy"))</f>
        <v/>
      </c>
      <c r="F1551" s="150" t="str">
        <f>IF('Patient Admission Report'!H1546="","",'Patient Admission Report'!H1546)</f>
        <v/>
      </c>
      <c r="G1551" s="77" t="str">
        <f>IFERROR(IF('Patient Admission Report'!B1546="","",'Patient Admission Report'!B1546),"")</f>
        <v/>
      </c>
      <c r="H1551" s="68" t="str">
        <f>IFERROR(IF('Patient Admission Report'!C1546="","",'Patient Admission Report'!C1546),"")</f>
        <v/>
      </c>
      <c r="I1551" s="77" t="str">
        <f>IFERROR(IF('Patient Admission Report'!D1546="","",'Patient Admission Report'!D1546),"")</f>
        <v/>
      </c>
      <c r="J1551" s="68" t="str">
        <f>IFERROR(IF('Patient Admission Report'!E1546="","",'Patient Admission Report'!E1546),"")</f>
        <v/>
      </c>
      <c r="K1551" s="68" t="str">
        <f>IFERROR(IF('Patient Admission Report'!F1546="","",'Patient Admission Report'!F1546),"")</f>
        <v/>
      </c>
      <c r="L1551" s="68" t="str">
        <f>IFERROR(IF('Patient Admission Report'!G1546="","",'Patient Admission Report'!G1546),"")</f>
        <v/>
      </c>
      <c r="M1551" s="68" t="str">
        <f>IFERROR(IF('Patient Admission Report'!I1546="","",'Patient Admission Report'!I1546),"")</f>
        <v/>
      </c>
      <c r="N1551" s="124"/>
      <c r="O1551" s="72"/>
      <c r="P1551" s="72"/>
      <c r="Q1551" s="73"/>
      <c r="R1551" s="72"/>
      <c r="S1551" s="72"/>
      <c r="T1551" s="73"/>
      <c r="U1551" s="69"/>
      <c r="V1551" s="69"/>
      <c r="W1551" s="69"/>
      <c r="X1551" s="139"/>
      <c r="Y1551" s="121"/>
      <c r="Z1551" s="143" t="str">
        <f>IFERROR(VLOOKUP('Care Companion Tracker'!$G1551,'Patient Discharge Report'!$B$11:$E$1048576,3,FALSE),"")</f>
        <v/>
      </c>
      <c r="AA1551" s="94" t="str">
        <f>IFERROR(VLOOKUP('Care Companion Tracker'!$G1551,'Patient Discharge Report'!$B$11:$E$1048576,4,FALSE),"")</f>
        <v/>
      </c>
      <c r="AB1551" s="182">
        <f>ROUND(IF('Care Companion Tracker'!$Z1551="",0,('Care Companion Tracker'!$Z1551-'Care Companion Tracker'!$F1551)),0)</f>
        <v>0</v>
      </c>
      <c r="AC1551" s="72"/>
      <c r="AD1551" s="95"/>
    </row>
    <row r="1552" spans="2:30">
      <c r="B1552" s="67">
        <f t="shared" si="46"/>
        <v>1537</v>
      </c>
      <c r="C1552" s="68" t="str">
        <f t="shared" si="47"/>
        <v>Hyderabad</v>
      </c>
      <c r="D1552" s="93" t="str">
        <f>IF(AND('Care Companion Tracker'!$U1552="", 'Care Companion Tracker'!$Z1552=""),"Class not attended", IF(AND('Care Companion Tracker'!$Z1552="",'Care Companion Tracker'!$U1552&lt;&gt;"",$K1552="Surgery",$W1552=""),"Practical Left", IF(AND('Care Companion Tracker'!$Z1552="",'Care Companion Tracker'!$U1552&lt;&gt;"",'Care Companion Tracker'!$K1552="Surgery",'Care Companion Tracker'!$Y1552=""),"Evaluation left",IF(OR(AND('Care Companion Tracker'!$Z1552&lt;&gt;"",'Care Companion Tracker'!$K1552="Surgery",'Care Companion Tracker'!$U1552&lt;&gt;"",'Care Companion Tracker'!$W1552&lt;&gt;"",'Care Companion Tracker'!$Y1552&lt;&gt;""),AND('Care Companion Tracker'!$Z1552&lt;&gt;"",'Care Companion Tracker'!$K1552="Procedure",'Care Companion Tracker'!$U1552&lt;&gt;""),AND('Care Companion Tracker'!$Z1552&lt;&gt;"",'Care Companion Tracker'!$K1552="Observation",'Care Companion Tracker'!$U1552&lt;&gt;"")),"Discharged &amp; completed",IF(AND('Care Companion Tracker'!$Z1552&lt;&gt;"",'Care Companion Tracker'!$U1552&lt;&gt;"",'Care Companion Tracker'!$W1552=""),"Discharged but no practical", IF(AND('Care Companion Tracker'!$Z1552&lt;&gt;"",'Care Companion Tracker'!$U1552&lt;&gt;"",'Care Companion Tracker'!$K1552="Surgery",'Care Companion Tracker'!$Y1552=""),"Discharged but no evaluation",IF(AND('Care Companion Tracker'!$Z1552&lt;&gt;"",'Care Companion Tracker'!$U1552=""),"Discharged but no class","Completed but not discharged")))))))</f>
        <v>Class not attended</v>
      </c>
      <c r="E1552" s="127" t="str">
        <f>IF(Table4[[#This Row],[DOA (DD/MM/YY)]]="","",TEXT(Table4[[#This Row],[DOA (DD/MM/YY)]],"mmm-yy"))</f>
        <v/>
      </c>
      <c r="F1552" s="150" t="str">
        <f>IF('Patient Admission Report'!H1547="","",'Patient Admission Report'!H1547)</f>
        <v/>
      </c>
      <c r="G1552" s="77" t="str">
        <f>IFERROR(IF('Patient Admission Report'!B1547="","",'Patient Admission Report'!B1547),"")</f>
        <v/>
      </c>
      <c r="H1552" s="68" t="str">
        <f>IFERROR(IF('Patient Admission Report'!C1547="","",'Patient Admission Report'!C1547),"")</f>
        <v/>
      </c>
      <c r="I1552" s="77" t="str">
        <f>IFERROR(IF('Patient Admission Report'!D1547="","",'Patient Admission Report'!D1547),"")</f>
        <v/>
      </c>
      <c r="J1552" s="68" t="str">
        <f>IFERROR(IF('Patient Admission Report'!E1547="","",'Patient Admission Report'!E1547),"")</f>
        <v/>
      </c>
      <c r="K1552" s="68" t="str">
        <f>IFERROR(IF('Patient Admission Report'!F1547="","",'Patient Admission Report'!F1547),"")</f>
        <v/>
      </c>
      <c r="L1552" s="68" t="str">
        <f>IFERROR(IF('Patient Admission Report'!G1547="","",'Patient Admission Report'!G1547),"")</f>
        <v/>
      </c>
      <c r="M1552" s="68" t="str">
        <f>IFERROR(IF('Patient Admission Report'!I1547="","",'Patient Admission Report'!I1547),"")</f>
        <v/>
      </c>
      <c r="N1552" s="124"/>
      <c r="O1552" s="72"/>
      <c r="P1552" s="72"/>
      <c r="Q1552" s="73"/>
      <c r="R1552" s="72"/>
      <c r="S1552" s="72"/>
      <c r="T1552" s="73"/>
      <c r="U1552" s="69"/>
      <c r="V1552" s="69"/>
      <c r="W1552" s="69"/>
      <c r="X1552" s="139"/>
      <c r="Y1552" s="121"/>
      <c r="Z1552" s="143" t="str">
        <f>IFERROR(VLOOKUP('Care Companion Tracker'!$G1552,'Patient Discharge Report'!$B$11:$E$1048576,3,FALSE),"")</f>
        <v/>
      </c>
      <c r="AA1552" s="94" t="str">
        <f>IFERROR(VLOOKUP('Care Companion Tracker'!$G1552,'Patient Discharge Report'!$B$11:$E$1048576,4,FALSE),"")</f>
        <v/>
      </c>
      <c r="AB1552" s="182">
        <f>ROUND(IF('Care Companion Tracker'!$Z1552="",0,('Care Companion Tracker'!$Z1552-'Care Companion Tracker'!$F1552)),0)</f>
        <v>0</v>
      </c>
      <c r="AC1552" s="72"/>
      <c r="AD1552" s="95"/>
    </row>
    <row r="1553" spans="2:30">
      <c r="B1553" s="67">
        <f t="shared" ref="B1553:B1616" si="48">IF(B1552="S.No.",1,B1552+1)</f>
        <v>1538</v>
      </c>
      <c r="C1553" s="68" t="str">
        <f t="shared" ref="C1553:C1616" si="49">$C$10</f>
        <v>Hyderabad</v>
      </c>
      <c r="D1553" s="93" t="str">
        <f>IF(AND('Care Companion Tracker'!$U1553="", 'Care Companion Tracker'!$Z1553=""),"Class not attended", IF(AND('Care Companion Tracker'!$Z1553="",'Care Companion Tracker'!$U1553&lt;&gt;"",$K1553="Surgery",$W1553=""),"Practical Left", IF(AND('Care Companion Tracker'!$Z1553="",'Care Companion Tracker'!$U1553&lt;&gt;"",'Care Companion Tracker'!$K1553="Surgery",'Care Companion Tracker'!$Y1553=""),"Evaluation left",IF(OR(AND('Care Companion Tracker'!$Z1553&lt;&gt;"",'Care Companion Tracker'!$K1553="Surgery",'Care Companion Tracker'!$U1553&lt;&gt;"",'Care Companion Tracker'!$W1553&lt;&gt;"",'Care Companion Tracker'!$Y1553&lt;&gt;""),AND('Care Companion Tracker'!$Z1553&lt;&gt;"",'Care Companion Tracker'!$K1553="Procedure",'Care Companion Tracker'!$U1553&lt;&gt;""),AND('Care Companion Tracker'!$Z1553&lt;&gt;"",'Care Companion Tracker'!$K1553="Observation",'Care Companion Tracker'!$U1553&lt;&gt;"")),"Discharged &amp; completed",IF(AND('Care Companion Tracker'!$Z1553&lt;&gt;"",'Care Companion Tracker'!$U1553&lt;&gt;"",'Care Companion Tracker'!$W1553=""),"Discharged but no practical", IF(AND('Care Companion Tracker'!$Z1553&lt;&gt;"",'Care Companion Tracker'!$U1553&lt;&gt;"",'Care Companion Tracker'!$K1553="Surgery",'Care Companion Tracker'!$Y1553=""),"Discharged but no evaluation",IF(AND('Care Companion Tracker'!$Z1553&lt;&gt;"",'Care Companion Tracker'!$U1553=""),"Discharged but no class","Completed but not discharged")))))))</f>
        <v>Class not attended</v>
      </c>
      <c r="E1553" s="127" t="str">
        <f>IF(Table4[[#This Row],[DOA (DD/MM/YY)]]="","",TEXT(Table4[[#This Row],[DOA (DD/MM/YY)]],"mmm-yy"))</f>
        <v/>
      </c>
      <c r="F1553" s="150" t="str">
        <f>IF('Patient Admission Report'!H1548="","",'Patient Admission Report'!H1548)</f>
        <v/>
      </c>
      <c r="G1553" s="77" t="str">
        <f>IFERROR(IF('Patient Admission Report'!B1548="","",'Patient Admission Report'!B1548),"")</f>
        <v/>
      </c>
      <c r="H1553" s="68" t="str">
        <f>IFERROR(IF('Patient Admission Report'!C1548="","",'Patient Admission Report'!C1548),"")</f>
        <v/>
      </c>
      <c r="I1553" s="77" t="str">
        <f>IFERROR(IF('Patient Admission Report'!D1548="","",'Patient Admission Report'!D1548),"")</f>
        <v/>
      </c>
      <c r="J1553" s="68" t="str">
        <f>IFERROR(IF('Patient Admission Report'!E1548="","",'Patient Admission Report'!E1548),"")</f>
        <v/>
      </c>
      <c r="K1553" s="68" t="str">
        <f>IFERROR(IF('Patient Admission Report'!F1548="","",'Patient Admission Report'!F1548),"")</f>
        <v/>
      </c>
      <c r="L1553" s="68" t="str">
        <f>IFERROR(IF('Patient Admission Report'!G1548="","",'Patient Admission Report'!G1548),"")</f>
        <v/>
      </c>
      <c r="M1553" s="68" t="str">
        <f>IFERROR(IF('Patient Admission Report'!I1548="","",'Patient Admission Report'!I1548),"")</f>
        <v/>
      </c>
      <c r="N1553" s="124"/>
      <c r="O1553" s="72"/>
      <c r="P1553" s="72"/>
      <c r="Q1553" s="73"/>
      <c r="R1553" s="72"/>
      <c r="S1553" s="72"/>
      <c r="T1553" s="73"/>
      <c r="U1553" s="69"/>
      <c r="V1553" s="69"/>
      <c r="W1553" s="69"/>
      <c r="X1553" s="139"/>
      <c r="Y1553" s="121"/>
      <c r="Z1553" s="143" t="str">
        <f>IFERROR(VLOOKUP('Care Companion Tracker'!$G1553,'Patient Discharge Report'!$B$11:$E$1048576,3,FALSE),"")</f>
        <v/>
      </c>
      <c r="AA1553" s="94" t="str">
        <f>IFERROR(VLOOKUP('Care Companion Tracker'!$G1553,'Patient Discharge Report'!$B$11:$E$1048576,4,FALSE),"")</f>
        <v/>
      </c>
      <c r="AB1553" s="182">
        <f>ROUND(IF('Care Companion Tracker'!$Z1553="",0,('Care Companion Tracker'!$Z1553-'Care Companion Tracker'!$F1553)),0)</f>
        <v>0</v>
      </c>
      <c r="AC1553" s="72"/>
      <c r="AD1553" s="95"/>
    </row>
    <row r="1554" spans="2:30">
      <c r="B1554" s="67">
        <f t="shared" si="48"/>
        <v>1539</v>
      </c>
      <c r="C1554" s="68" t="str">
        <f t="shared" si="49"/>
        <v>Hyderabad</v>
      </c>
      <c r="D1554" s="93" t="str">
        <f>IF(AND('Care Companion Tracker'!$U1554="", 'Care Companion Tracker'!$Z1554=""),"Class not attended", IF(AND('Care Companion Tracker'!$Z1554="",'Care Companion Tracker'!$U1554&lt;&gt;"",$K1554="Surgery",$W1554=""),"Practical Left", IF(AND('Care Companion Tracker'!$Z1554="",'Care Companion Tracker'!$U1554&lt;&gt;"",'Care Companion Tracker'!$K1554="Surgery",'Care Companion Tracker'!$Y1554=""),"Evaluation left",IF(OR(AND('Care Companion Tracker'!$Z1554&lt;&gt;"",'Care Companion Tracker'!$K1554="Surgery",'Care Companion Tracker'!$U1554&lt;&gt;"",'Care Companion Tracker'!$W1554&lt;&gt;"",'Care Companion Tracker'!$Y1554&lt;&gt;""),AND('Care Companion Tracker'!$Z1554&lt;&gt;"",'Care Companion Tracker'!$K1554="Procedure",'Care Companion Tracker'!$U1554&lt;&gt;""),AND('Care Companion Tracker'!$Z1554&lt;&gt;"",'Care Companion Tracker'!$K1554="Observation",'Care Companion Tracker'!$U1554&lt;&gt;"")),"Discharged &amp; completed",IF(AND('Care Companion Tracker'!$Z1554&lt;&gt;"",'Care Companion Tracker'!$U1554&lt;&gt;"",'Care Companion Tracker'!$W1554=""),"Discharged but no practical", IF(AND('Care Companion Tracker'!$Z1554&lt;&gt;"",'Care Companion Tracker'!$U1554&lt;&gt;"",'Care Companion Tracker'!$K1554="Surgery",'Care Companion Tracker'!$Y1554=""),"Discharged but no evaluation",IF(AND('Care Companion Tracker'!$Z1554&lt;&gt;"",'Care Companion Tracker'!$U1554=""),"Discharged but no class","Completed but not discharged")))))))</f>
        <v>Class not attended</v>
      </c>
      <c r="E1554" s="127" t="str">
        <f>IF(Table4[[#This Row],[DOA (DD/MM/YY)]]="","",TEXT(Table4[[#This Row],[DOA (DD/MM/YY)]],"mmm-yy"))</f>
        <v/>
      </c>
      <c r="F1554" s="150" t="str">
        <f>IF('Patient Admission Report'!H1549="","",'Patient Admission Report'!H1549)</f>
        <v/>
      </c>
      <c r="G1554" s="77" t="str">
        <f>IFERROR(IF('Patient Admission Report'!B1549="","",'Patient Admission Report'!B1549),"")</f>
        <v/>
      </c>
      <c r="H1554" s="68" t="str">
        <f>IFERROR(IF('Patient Admission Report'!C1549="","",'Patient Admission Report'!C1549),"")</f>
        <v/>
      </c>
      <c r="I1554" s="77" t="str">
        <f>IFERROR(IF('Patient Admission Report'!D1549="","",'Patient Admission Report'!D1549),"")</f>
        <v/>
      </c>
      <c r="J1554" s="68" t="str">
        <f>IFERROR(IF('Patient Admission Report'!E1549="","",'Patient Admission Report'!E1549),"")</f>
        <v/>
      </c>
      <c r="K1554" s="68" t="str">
        <f>IFERROR(IF('Patient Admission Report'!F1549="","",'Patient Admission Report'!F1549),"")</f>
        <v/>
      </c>
      <c r="L1554" s="68" t="str">
        <f>IFERROR(IF('Patient Admission Report'!G1549="","",'Patient Admission Report'!G1549),"")</f>
        <v/>
      </c>
      <c r="M1554" s="68" t="str">
        <f>IFERROR(IF('Patient Admission Report'!I1549="","",'Patient Admission Report'!I1549),"")</f>
        <v/>
      </c>
      <c r="N1554" s="124"/>
      <c r="O1554" s="72"/>
      <c r="P1554" s="72"/>
      <c r="Q1554" s="73"/>
      <c r="R1554" s="72"/>
      <c r="S1554" s="72"/>
      <c r="T1554" s="73"/>
      <c r="U1554" s="69"/>
      <c r="V1554" s="69"/>
      <c r="W1554" s="69"/>
      <c r="X1554" s="139"/>
      <c r="Y1554" s="121"/>
      <c r="Z1554" s="143" t="str">
        <f>IFERROR(VLOOKUP('Care Companion Tracker'!$G1554,'Patient Discharge Report'!$B$11:$E$1048576,3,FALSE),"")</f>
        <v/>
      </c>
      <c r="AA1554" s="94" t="str">
        <f>IFERROR(VLOOKUP('Care Companion Tracker'!$G1554,'Patient Discharge Report'!$B$11:$E$1048576,4,FALSE),"")</f>
        <v/>
      </c>
      <c r="AB1554" s="182">
        <f>ROUND(IF('Care Companion Tracker'!$Z1554="",0,('Care Companion Tracker'!$Z1554-'Care Companion Tracker'!$F1554)),0)</f>
        <v>0</v>
      </c>
      <c r="AC1554" s="72"/>
      <c r="AD1554" s="95"/>
    </row>
    <row r="1555" spans="2:30">
      <c r="B1555" s="67">
        <f t="shared" si="48"/>
        <v>1540</v>
      </c>
      <c r="C1555" s="68" t="str">
        <f t="shared" si="49"/>
        <v>Hyderabad</v>
      </c>
      <c r="D1555" s="93" t="str">
        <f>IF(AND('Care Companion Tracker'!$U1555="", 'Care Companion Tracker'!$Z1555=""),"Class not attended", IF(AND('Care Companion Tracker'!$Z1555="",'Care Companion Tracker'!$U1555&lt;&gt;"",$K1555="Surgery",$W1555=""),"Practical Left", IF(AND('Care Companion Tracker'!$Z1555="",'Care Companion Tracker'!$U1555&lt;&gt;"",'Care Companion Tracker'!$K1555="Surgery",'Care Companion Tracker'!$Y1555=""),"Evaluation left",IF(OR(AND('Care Companion Tracker'!$Z1555&lt;&gt;"",'Care Companion Tracker'!$K1555="Surgery",'Care Companion Tracker'!$U1555&lt;&gt;"",'Care Companion Tracker'!$W1555&lt;&gt;"",'Care Companion Tracker'!$Y1555&lt;&gt;""),AND('Care Companion Tracker'!$Z1555&lt;&gt;"",'Care Companion Tracker'!$K1555="Procedure",'Care Companion Tracker'!$U1555&lt;&gt;""),AND('Care Companion Tracker'!$Z1555&lt;&gt;"",'Care Companion Tracker'!$K1555="Observation",'Care Companion Tracker'!$U1555&lt;&gt;"")),"Discharged &amp; completed",IF(AND('Care Companion Tracker'!$Z1555&lt;&gt;"",'Care Companion Tracker'!$U1555&lt;&gt;"",'Care Companion Tracker'!$W1555=""),"Discharged but no practical", IF(AND('Care Companion Tracker'!$Z1555&lt;&gt;"",'Care Companion Tracker'!$U1555&lt;&gt;"",'Care Companion Tracker'!$K1555="Surgery",'Care Companion Tracker'!$Y1555=""),"Discharged but no evaluation",IF(AND('Care Companion Tracker'!$Z1555&lt;&gt;"",'Care Companion Tracker'!$U1555=""),"Discharged but no class","Completed but not discharged")))))))</f>
        <v>Class not attended</v>
      </c>
      <c r="E1555" s="127" t="str">
        <f>IF(Table4[[#This Row],[DOA (DD/MM/YY)]]="","",TEXT(Table4[[#This Row],[DOA (DD/MM/YY)]],"mmm-yy"))</f>
        <v/>
      </c>
      <c r="F1555" s="150" t="str">
        <f>IF('Patient Admission Report'!H1550="","",'Patient Admission Report'!H1550)</f>
        <v/>
      </c>
      <c r="G1555" s="77" t="str">
        <f>IFERROR(IF('Patient Admission Report'!B1550="","",'Patient Admission Report'!B1550),"")</f>
        <v/>
      </c>
      <c r="H1555" s="68" t="str">
        <f>IFERROR(IF('Patient Admission Report'!C1550="","",'Patient Admission Report'!C1550),"")</f>
        <v/>
      </c>
      <c r="I1555" s="77" t="str">
        <f>IFERROR(IF('Patient Admission Report'!D1550="","",'Patient Admission Report'!D1550),"")</f>
        <v/>
      </c>
      <c r="J1555" s="68" t="str">
        <f>IFERROR(IF('Patient Admission Report'!E1550="","",'Patient Admission Report'!E1550),"")</f>
        <v/>
      </c>
      <c r="K1555" s="68" t="str">
        <f>IFERROR(IF('Patient Admission Report'!F1550="","",'Patient Admission Report'!F1550),"")</f>
        <v/>
      </c>
      <c r="L1555" s="68" t="str">
        <f>IFERROR(IF('Patient Admission Report'!G1550="","",'Patient Admission Report'!G1550),"")</f>
        <v/>
      </c>
      <c r="M1555" s="68" t="str">
        <f>IFERROR(IF('Patient Admission Report'!I1550="","",'Patient Admission Report'!I1550),"")</f>
        <v/>
      </c>
      <c r="N1555" s="124"/>
      <c r="O1555" s="72"/>
      <c r="P1555" s="72"/>
      <c r="Q1555" s="73"/>
      <c r="R1555" s="72"/>
      <c r="S1555" s="72"/>
      <c r="T1555" s="73"/>
      <c r="U1555" s="69"/>
      <c r="V1555" s="69"/>
      <c r="W1555" s="69"/>
      <c r="X1555" s="139"/>
      <c r="Y1555" s="121"/>
      <c r="Z1555" s="143" t="str">
        <f>IFERROR(VLOOKUP('Care Companion Tracker'!$G1555,'Patient Discharge Report'!$B$11:$E$1048576,3,FALSE),"")</f>
        <v/>
      </c>
      <c r="AA1555" s="94" t="str">
        <f>IFERROR(VLOOKUP('Care Companion Tracker'!$G1555,'Patient Discharge Report'!$B$11:$E$1048576,4,FALSE),"")</f>
        <v/>
      </c>
      <c r="AB1555" s="182">
        <f>ROUND(IF('Care Companion Tracker'!$Z1555="",0,('Care Companion Tracker'!$Z1555-'Care Companion Tracker'!$F1555)),0)</f>
        <v>0</v>
      </c>
      <c r="AC1555" s="72"/>
      <c r="AD1555" s="95"/>
    </row>
    <row r="1556" spans="2:30">
      <c r="B1556" s="67">
        <f t="shared" si="48"/>
        <v>1541</v>
      </c>
      <c r="C1556" s="68" t="str">
        <f t="shared" si="49"/>
        <v>Hyderabad</v>
      </c>
      <c r="D1556" s="93" t="str">
        <f>IF(AND('Care Companion Tracker'!$U1556="", 'Care Companion Tracker'!$Z1556=""),"Class not attended", IF(AND('Care Companion Tracker'!$Z1556="",'Care Companion Tracker'!$U1556&lt;&gt;"",$K1556="Surgery",$W1556=""),"Practical Left", IF(AND('Care Companion Tracker'!$Z1556="",'Care Companion Tracker'!$U1556&lt;&gt;"",'Care Companion Tracker'!$K1556="Surgery",'Care Companion Tracker'!$Y1556=""),"Evaluation left",IF(OR(AND('Care Companion Tracker'!$Z1556&lt;&gt;"",'Care Companion Tracker'!$K1556="Surgery",'Care Companion Tracker'!$U1556&lt;&gt;"",'Care Companion Tracker'!$W1556&lt;&gt;"",'Care Companion Tracker'!$Y1556&lt;&gt;""),AND('Care Companion Tracker'!$Z1556&lt;&gt;"",'Care Companion Tracker'!$K1556="Procedure",'Care Companion Tracker'!$U1556&lt;&gt;""),AND('Care Companion Tracker'!$Z1556&lt;&gt;"",'Care Companion Tracker'!$K1556="Observation",'Care Companion Tracker'!$U1556&lt;&gt;"")),"Discharged &amp; completed",IF(AND('Care Companion Tracker'!$Z1556&lt;&gt;"",'Care Companion Tracker'!$U1556&lt;&gt;"",'Care Companion Tracker'!$W1556=""),"Discharged but no practical", IF(AND('Care Companion Tracker'!$Z1556&lt;&gt;"",'Care Companion Tracker'!$U1556&lt;&gt;"",'Care Companion Tracker'!$K1556="Surgery",'Care Companion Tracker'!$Y1556=""),"Discharged but no evaluation",IF(AND('Care Companion Tracker'!$Z1556&lt;&gt;"",'Care Companion Tracker'!$U1556=""),"Discharged but no class","Completed but not discharged")))))))</f>
        <v>Class not attended</v>
      </c>
      <c r="E1556" s="127" t="str">
        <f>IF(Table4[[#This Row],[DOA (DD/MM/YY)]]="","",TEXT(Table4[[#This Row],[DOA (DD/MM/YY)]],"mmm-yy"))</f>
        <v/>
      </c>
      <c r="F1556" s="150" t="str">
        <f>IF('Patient Admission Report'!H1551="","",'Patient Admission Report'!H1551)</f>
        <v/>
      </c>
      <c r="G1556" s="77" t="str">
        <f>IFERROR(IF('Patient Admission Report'!B1551="","",'Patient Admission Report'!B1551),"")</f>
        <v/>
      </c>
      <c r="H1556" s="68" t="str">
        <f>IFERROR(IF('Patient Admission Report'!C1551="","",'Patient Admission Report'!C1551),"")</f>
        <v/>
      </c>
      <c r="I1556" s="77" t="str">
        <f>IFERROR(IF('Patient Admission Report'!D1551="","",'Patient Admission Report'!D1551),"")</f>
        <v/>
      </c>
      <c r="J1556" s="68" t="str">
        <f>IFERROR(IF('Patient Admission Report'!E1551="","",'Patient Admission Report'!E1551),"")</f>
        <v/>
      </c>
      <c r="K1556" s="68" t="str">
        <f>IFERROR(IF('Patient Admission Report'!F1551="","",'Patient Admission Report'!F1551),"")</f>
        <v/>
      </c>
      <c r="L1556" s="68" t="str">
        <f>IFERROR(IF('Patient Admission Report'!G1551="","",'Patient Admission Report'!G1551),"")</f>
        <v/>
      </c>
      <c r="M1556" s="68" t="str">
        <f>IFERROR(IF('Patient Admission Report'!I1551="","",'Patient Admission Report'!I1551),"")</f>
        <v/>
      </c>
      <c r="N1556" s="124"/>
      <c r="O1556" s="72"/>
      <c r="P1556" s="72"/>
      <c r="Q1556" s="73"/>
      <c r="R1556" s="72"/>
      <c r="S1556" s="72"/>
      <c r="T1556" s="73"/>
      <c r="U1556" s="69"/>
      <c r="V1556" s="69"/>
      <c r="W1556" s="69"/>
      <c r="X1556" s="139"/>
      <c r="Y1556" s="121"/>
      <c r="Z1556" s="143" t="str">
        <f>IFERROR(VLOOKUP('Care Companion Tracker'!$G1556,'Patient Discharge Report'!$B$11:$E$1048576,3,FALSE),"")</f>
        <v/>
      </c>
      <c r="AA1556" s="94" t="str">
        <f>IFERROR(VLOOKUP('Care Companion Tracker'!$G1556,'Patient Discharge Report'!$B$11:$E$1048576,4,FALSE),"")</f>
        <v/>
      </c>
      <c r="AB1556" s="182">
        <f>ROUND(IF('Care Companion Tracker'!$Z1556="",0,('Care Companion Tracker'!$Z1556-'Care Companion Tracker'!$F1556)),0)</f>
        <v>0</v>
      </c>
      <c r="AC1556" s="72"/>
      <c r="AD1556" s="95"/>
    </row>
    <row r="1557" spans="2:30">
      <c r="B1557" s="67">
        <f t="shared" si="48"/>
        <v>1542</v>
      </c>
      <c r="C1557" s="68" t="str">
        <f t="shared" si="49"/>
        <v>Hyderabad</v>
      </c>
      <c r="D1557" s="93" t="str">
        <f>IF(AND('Care Companion Tracker'!$U1557="", 'Care Companion Tracker'!$Z1557=""),"Class not attended", IF(AND('Care Companion Tracker'!$Z1557="",'Care Companion Tracker'!$U1557&lt;&gt;"",$K1557="Surgery",$W1557=""),"Practical Left", IF(AND('Care Companion Tracker'!$Z1557="",'Care Companion Tracker'!$U1557&lt;&gt;"",'Care Companion Tracker'!$K1557="Surgery",'Care Companion Tracker'!$Y1557=""),"Evaluation left",IF(OR(AND('Care Companion Tracker'!$Z1557&lt;&gt;"",'Care Companion Tracker'!$K1557="Surgery",'Care Companion Tracker'!$U1557&lt;&gt;"",'Care Companion Tracker'!$W1557&lt;&gt;"",'Care Companion Tracker'!$Y1557&lt;&gt;""),AND('Care Companion Tracker'!$Z1557&lt;&gt;"",'Care Companion Tracker'!$K1557="Procedure",'Care Companion Tracker'!$U1557&lt;&gt;""),AND('Care Companion Tracker'!$Z1557&lt;&gt;"",'Care Companion Tracker'!$K1557="Observation",'Care Companion Tracker'!$U1557&lt;&gt;"")),"Discharged &amp; completed",IF(AND('Care Companion Tracker'!$Z1557&lt;&gt;"",'Care Companion Tracker'!$U1557&lt;&gt;"",'Care Companion Tracker'!$W1557=""),"Discharged but no practical", IF(AND('Care Companion Tracker'!$Z1557&lt;&gt;"",'Care Companion Tracker'!$U1557&lt;&gt;"",'Care Companion Tracker'!$K1557="Surgery",'Care Companion Tracker'!$Y1557=""),"Discharged but no evaluation",IF(AND('Care Companion Tracker'!$Z1557&lt;&gt;"",'Care Companion Tracker'!$U1557=""),"Discharged but no class","Completed but not discharged")))))))</f>
        <v>Class not attended</v>
      </c>
      <c r="E1557" s="127" t="str">
        <f>IF(Table4[[#This Row],[DOA (DD/MM/YY)]]="","",TEXT(Table4[[#This Row],[DOA (DD/MM/YY)]],"mmm-yy"))</f>
        <v/>
      </c>
      <c r="F1557" s="150" t="str">
        <f>IF('Patient Admission Report'!H1552="","",'Patient Admission Report'!H1552)</f>
        <v/>
      </c>
      <c r="G1557" s="77" t="str">
        <f>IFERROR(IF('Patient Admission Report'!B1552="","",'Patient Admission Report'!B1552),"")</f>
        <v/>
      </c>
      <c r="H1557" s="70" t="str">
        <f>IFERROR(IF('Patient Admission Report'!C1552="","",'Patient Admission Report'!C1552),"")</f>
        <v/>
      </c>
      <c r="I1557" s="77" t="str">
        <f>IFERROR(IF('Patient Admission Report'!D1552="","",'Patient Admission Report'!D1552),"")</f>
        <v/>
      </c>
      <c r="J1557" s="70" t="str">
        <f>IFERROR(IF('Patient Admission Report'!E1552="","",'Patient Admission Report'!E1552),"")</f>
        <v/>
      </c>
      <c r="K1557" s="70" t="str">
        <f>IFERROR(IF('Patient Admission Report'!F1552="","",'Patient Admission Report'!F1552),"")</f>
        <v/>
      </c>
      <c r="L1557" s="70" t="str">
        <f>IFERROR(IF('Patient Admission Report'!G1552="","",'Patient Admission Report'!G1552),"")</f>
        <v/>
      </c>
      <c r="M1557" s="70" t="str">
        <f>IFERROR(IF('Patient Admission Report'!I1552="","",'Patient Admission Report'!I1552),"")</f>
        <v/>
      </c>
      <c r="N1557" s="124"/>
      <c r="O1557" s="72"/>
      <c r="P1557" s="72"/>
      <c r="Q1557" s="73"/>
      <c r="R1557" s="72"/>
      <c r="S1557" s="72"/>
      <c r="T1557" s="73"/>
      <c r="U1557" s="69"/>
      <c r="V1557" s="69"/>
      <c r="W1557" s="69"/>
      <c r="X1557" s="139"/>
      <c r="Y1557" s="121"/>
      <c r="Z1557" s="143" t="str">
        <f>IFERROR(VLOOKUP('Care Companion Tracker'!$G1557,'Patient Discharge Report'!$B$11:$E$1048576,3,FALSE),"")</f>
        <v/>
      </c>
      <c r="AA1557" s="94" t="str">
        <f>IFERROR(VLOOKUP('Care Companion Tracker'!$G1557,'Patient Discharge Report'!$B$11:$E$1048576,4,FALSE),"")</f>
        <v/>
      </c>
      <c r="AB1557" s="182">
        <f>ROUND(IF('Care Companion Tracker'!$Z1557="",0,('Care Companion Tracker'!$Z1557-'Care Companion Tracker'!$F1557)),0)</f>
        <v>0</v>
      </c>
      <c r="AC1557" s="72"/>
      <c r="AD1557" s="95"/>
    </row>
    <row r="1558" spans="2:30">
      <c r="B1558" s="67">
        <f t="shared" si="48"/>
        <v>1543</v>
      </c>
      <c r="C1558" s="68" t="str">
        <f t="shared" si="49"/>
        <v>Hyderabad</v>
      </c>
      <c r="D1558" s="93" t="str">
        <f>IF(AND('Care Companion Tracker'!$U1558="", 'Care Companion Tracker'!$Z1558=""),"Class not attended", IF(AND('Care Companion Tracker'!$Z1558="",'Care Companion Tracker'!$U1558&lt;&gt;"",$K1558="Surgery",$W1558=""),"Practical Left", IF(AND('Care Companion Tracker'!$Z1558="",'Care Companion Tracker'!$U1558&lt;&gt;"",'Care Companion Tracker'!$K1558="Surgery",'Care Companion Tracker'!$Y1558=""),"Evaluation left",IF(OR(AND('Care Companion Tracker'!$Z1558&lt;&gt;"",'Care Companion Tracker'!$K1558="Surgery",'Care Companion Tracker'!$U1558&lt;&gt;"",'Care Companion Tracker'!$W1558&lt;&gt;"",'Care Companion Tracker'!$Y1558&lt;&gt;""),AND('Care Companion Tracker'!$Z1558&lt;&gt;"",'Care Companion Tracker'!$K1558="Procedure",'Care Companion Tracker'!$U1558&lt;&gt;""),AND('Care Companion Tracker'!$Z1558&lt;&gt;"",'Care Companion Tracker'!$K1558="Observation",'Care Companion Tracker'!$U1558&lt;&gt;"")),"Discharged &amp; completed",IF(AND('Care Companion Tracker'!$Z1558&lt;&gt;"",'Care Companion Tracker'!$U1558&lt;&gt;"",'Care Companion Tracker'!$W1558=""),"Discharged but no practical", IF(AND('Care Companion Tracker'!$Z1558&lt;&gt;"",'Care Companion Tracker'!$U1558&lt;&gt;"",'Care Companion Tracker'!$K1558="Surgery",'Care Companion Tracker'!$Y1558=""),"Discharged but no evaluation",IF(AND('Care Companion Tracker'!$Z1558&lt;&gt;"",'Care Companion Tracker'!$U1558=""),"Discharged but no class","Completed but not discharged")))))))</f>
        <v>Class not attended</v>
      </c>
      <c r="E1558" s="127" t="str">
        <f>IF(Table4[[#This Row],[DOA (DD/MM/YY)]]="","",TEXT(Table4[[#This Row],[DOA (DD/MM/YY)]],"mmm-yy"))</f>
        <v/>
      </c>
      <c r="F1558" s="150" t="str">
        <f>IF('Patient Admission Report'!H1553="","",'Patient Admission Report'!H1553)</f>
        <v/>
      </c>
      <c r="G1558" s="77" t="str">
        <f>IFERROR(IF('Patient Admission Report'!B1553="","",'Patient Admission Report'!B1553),"")</f>
        <v/>
      </c>
      <c r="H1558" s="68" t="str">
        <f>IFERROR(IF('Patient Admission Report'!C1553="","",'Patient Admission Report'!C1553),"")</f>
        <v/>
      </c>
      <c r="I1558" s="77" t="str">
        <f>IFERROR(IF('Patient Admission Report'!D1553="","",'Patient Admission Report'!D1553),"")</f>
        <v/>
      </c>
      <c r="J1558" s="68" t="str">
        <f>IFERROR(IF('Patient Admission Report'!E1553="","",'Patient Admission Report'!E1553),"")</f>
        <v/>
      </c>
      <c r="K1558" s="68" t="str">
        <f>IFERROR(IF('Patient Admission Report'!F1553="","",'Patient Admission Report'!F1553),"")</f>
        <v/>
      </c>
      <c r="L1558" s="68" t="str">
        <f>IFERROR(IF('Patient Admission Report'!G1553="","",'Patient Admission Report'!G1553),"")</f>
        <v/>
      </c>
      <c r="M1558" s="68" t="str">
        <f>IFERROR(IF('Patient Admission Report'!I1553="","",'Patient Admission Report'!I1553),"")</f>
        <v/>
      </c>
      <c r="N1558" s="124"/>
      <c r="O1558" s="72"/>
      <c r="P1558" s="72"/>
      <c r="Q1558" s="73"/>
      <c r="R1558" s="72"/>
      <c r="S1558" s="72"/>
      <c r="T1558" s="73"/>
      <c r="U1558" s="69"/>
      <c r="V1558" s="69"/>
      <c r="W1558" s="69"/>
      <c r="X1558" s="139"/>
      <c r="Y1558" s="121"/>
      <c r="Z1558" s="143" t="str">
        <f>IFERROR(VLOOKUP('Care Companion Tracker'!$G1558,'Patient Discharge Report'!$B$11:$E$1048576,3,FALSE),"")</f>
        <v/>
      </c>
      <c r="AA1558" s="94" t="str">
        <f>IFERROR(VLOOKUP('Care Companion Tracker'!$G1558,'Patient Discharge Report'!$B$11:$E$1048576,4,FALSE),"")</f>
        <v/>
      </c>
      <c r="AB1558" s="182">
        <f>ROUND(IF('Care Companion Tracker'!$Z1558="",0,('Care Companion Tracker'!$Z1558-'Care Companion Tracker'!$F1558)),0)</f>
        <v>0</v>
      </c>
      <c r="AC1558" s="72"/>
      <c r="AD1558" s="95"/>
    </row>
    <row r="1559" spans="2:30">
      <c r="B1559" s="67">
        <f t="shared" si="48"/>
        <v>1544</v>
      </c>
      <c r="C1559" s="68" t="str">
        <f t="shared" si="49"/>
        <v>Hyderabad</v>
      </c>
      <c r="D1559" s="93" t="str">
        <f>IF(AND('Care Companion Tracker'!$U1559="", 'Care Companion Tracker'!$Z1559=""),"Class not attended", IF(AND('Care Companion Tracker'!$Z1559="",'Care Companion Tracker'!$U1559&lt;&gt;"",$K1559="Surgery",$W1559=""),"Practical Left", IF(AND('Care Companion Tracker'!$Z1559="",'Care Companion Tracker'!$U1559&lt;&gt;"",'Care Companion Tracker'!$K1559="Surgery",'Care Companion Tracker'!$Y1559=""),"Evaluation left",IF(OR(AND('Care Companion Tracker'!$Z1559&lt;&gt;"",'Care Companion Tracker'!$K1559="Surgery",'Care Companion Tracker'!$U1559&lt;&gt;"",'Care Companion Tracker'!$W1559&lt;&gt;"",'Care Companion Tracker'!$Y1559&lt;&gt;""),AND('Care Companion Tracker'!$Z1559&lt;&gt;"",'Care Companion Tracker'!$K1559="Procedure",'Care Companion Tracker'!$U1559&lt;&gt;""),AND('Care Companion Tracker'!$Z1559&lt;&gt;"",'Care Companion Tracker'!$K1559="Observation",'Care Companion Tracker'!$U1559&lt;&gt;"")),"Discharged &amp; completed",IF(AND('Care Companion Tracker'!$Z1559&lt;&gt;"",'Care Companion Tracker'!$U1559&lt;&gt;"",'Care Companion Tracker'!$W1559=""),"Discharged but no practical", IF(AND('Care Companion Tracker'!$Z1559&lt;&gt;"",'Care Companion Tracker'!$U1559&lt;&gt;"",'Care Companion Tracker'!$K1559="Surgery",'Care Companion Tracker'!$Y1559=""),"Discharged but no evaluation",IF(AND('Care Companion Tracker'!$Z1559&lt;&gt;"",'Care Companion Tracker'!$U1559=""),"Discharged but no class","Completed but not discharged")))))))</f>
        <v>Class not attended</v>
      </c>
      <c r="E1559" s="127" t="str">
        <f>IF(Table4[[#This Row],[DOA (DD/MM/YY)]]="","",TEXT(Table4[[#This Row],[DOA (DD/MM/YY)]],"mmm-yy"))</f>
        <v/>
      </c>
      <c r="F1559" s="150" t="str">
        <f>IF('Patient Admission Report'!H1554="","",'Patient Admission Report'!H1554)</f>
        <v/>
      </c>
      <c r="G1559" s="77" t="str">
        <f>IFERROR(IF('Patient Admission Report'!B1554="","",'Patient Admission Report'!B1554),"")</f>
        <v/>
      </c>
      <c r="H1559" s="68" t="str">
        <f>IFERROR(IF('Patient Admission Report'!C1554="","",'Patient Admission Report'!C1554),"")</f>
        <v/>
      </c>
      <c r="I1559" s="77" t="str">
        <f>IFERROR(IF('Patient Admission Report'!D1554="","",'Patient Admission Report'!D1554),"")</f>
        <v/>
      </c>
      <c r="J1559" s="68" t="str">
        <f>IFERROR(IF('Patient Admission Report'!E1554="","",'Patient Admission Report'!E1554),"")</f>
        <v/>
      </c>
      <c r="K1559" s="68" t="str">
        <f>IFERROR(IF('Patient Admission Report'!F1554="","",'Patient Admission Report'!F1554),"")</f>
        <v/>
      </c>
      <c r="L1559" s="68" t="str">
        <f>IFERROR(IF('Patient Admission Report'!G1554="","",'Patient Admission Report'!G1554),"")</f>
        <v/>
      </c>
      <c r="M1559" s="68" t="str">
        <f>IFERROR(IF('Patient Admission Report'!I1554="","",'Patient Admission Report'!I1554),"")</f>
        <v/>
      </c>
      <c r="N1559" s="124"/>
      <c r="O1559" s="72"/>
      <c r="P1559" s="72"/>
      <c r="Q1559" s="73"/>
      <c r="R1559" s="72"/>
      <c r="S1559" s="72"/>
      <c r="T1559" s="73"/>
      <c r="U1559" s="69"/>
      <c r="V1559" s="69"/>
      <c r="W1559" s="69"/>
      <c r="X1559" s="139"/>
      <c r="Y1559" s="121"/>
      <c r="Z1559" s="143" t="str">
        <f>IFERROR(VLOOKUP('Care Companion Tracker'!$G1559,'Patient Discharge Report'!$B$11:$E$1048576,3,FALSE),"")</f>
        <v/>
      </c>
      <c r="AA1559" s="94" t="str">
        <f>IFERROR(VLOOKUP('Care Companion Tracker'!$G1559,'Patient Discharge Report'!$B$11:$E$1048576,4,FALSE),"")</f>
        <v/>
      </c>
      <c r="AB1559" s="182">
        <f>ROUND(IF('Care Companion Tracker'!$Z1559="",0,('Care Companion Tracker'!$Z1559-'Care Companion Tracker'!$F1559)),0)</f>
        <v>0</v>
      </c>
      <c r="AC1559" s="72"/>
      <c r="AD1559" s="95"/>
    </row>
    <row r="1560" spans="2:30">
      <c r="B1560" s="67">
        <f t="shared" si="48"/>
        <v>1545</v>
      </c>
      <c r="C1560" s="68" t="str">
        <f t="shared" si="49"/>
        <v>Hyderabad</v>
      </c>
      <c r="D1560" s="93" t="str">
        <f>IF(AND('Care Companion Tracker'!$U1560="", 'Care Companion Tracker'!$Z1560=""),"Class not attended", IF(AND('Care Companion Tracker'!$Z1560="",'Care Companion Tracker'!$U1560&lt;&gt;"",$K1560="Surgery",$W1560=""),"Practical Left", IF(AND('Care Companion Tracker'!$Z1560="",'Care Companion Tracker'!$U1560&lt;&gt;"",'Care Companion Tracker'!$K1560="Surgery",'Care Companion Tracker'!$Y1560=""),"Evaluation left",IF(OR(AND('Care Companion Tracker'!$Z1560&lt;&gt;"",'Care Companion Tracker'!$K1560="Surgery",'Care Companion Tracker'!$U1560&lt;&gt;"",'Care Companion Tracker'!$W1560&lt;&gt;"",'Care Companion Tracker'!$Y1560&lt;&gt;""),AND('Care Companion Tracker'!$Z1560&lt;&gt;"",'Care Companion Tracker'!$K1560="Procedure",'Care Companion Tracker'!$U1560&lt;&gt;""),AND('Care Companion Tracker'!$Z1560&lt;&gt;"",'Care Companion Tracker'!$K1560="Observation",'Care Companion Tracker'!$U1560&lt;&gt;"")),"Discharged &amp; completed",IF(AND('Care Companion Tracker'!$Z1560&lt;&gt;"",'Care Companion Tracker'!$U1560&lt;&gt;"",'Care Companion Tracker'!$W1560=""),"Discharged but no practical", IF(AND('Care Companion Tracker'!$Z1560&lt;&gt;"",'Care Companion Tracker'!$U1560&lt;&gt;"",'Care Companion Tracker'!$K1560="Surgery",'Care Companion Tracker'!$Y1560=""),"Discharged but no evaluation",IF(AND('Care Companion Tracker'!$Z1560&lt;&gt;"",'Care Companion Tracker'!$U1560=""),"Discharged but no class","Completed but not discharged")))))))</f>
        <v>Class not attended</v>
      </c>
      <c r="E1560" s="127" t="str">
        <f>IF(Table4[[#This Row],[DOA (DD/MM/YY)]]="","",TEXT(Table4[[#This Row],[DOA (DD/MM/YY)]],"mmm-yy"))</f>
        <v/>
      </c>
      <c r="F1560" s="150" t="str">
        <f>IF('Patient Admission Report'!H1555="","",'Patient Admission Report'!H1555)</f>
        <v/>
      </c>
      <c r="G1560" s="77" t="str">
        <f>IFERROR(IF('Patient Admission Report'!B1555="","",'Patient Admission Report'!B1555),"")</f>
        <v/>
      </c>
      <c r="H1560" s="68" t="str">
        <f>IFERROR(IF('Patient Admission Report'!C1555="","",'Patient Admission Report'!C1555),"")</f>
        <v/>
      </c>
      <c r="I1560" s="77" t="str">
        <f>IFERROR(IF('Patient Admission Report'!D1555="","",'Patient Admission Report'!D1555),"")</f>
        <v/>
      </c>
      <c r="J1560" s="68" t="str">
        <f>IFERROR(IF('Patient Admission Report'!E1555="","",'Patient Admission Report'!E1555),"")</f>
        <v/>
      </c>
      <c r="K1560" s="68" t="str">
        <f>IFERROR(IF('Patient Admission Report'!F1555="","",'Patient Admission Report'!F1555),"")</f>
        <v/>
      </c>
      <c r="L1560" s="68" t="str">
        <f>IFERROR(IF('Patient Admission Report'!G1555="","",'Patient Admission Report'!G1555),"")</f>
        <v/>
      </c>
      <c r="M1560" s="68" t="str">
        <f>IFERROR(IF('Patient Admission Report'!I1555="","",'Patient Admission Report'!I1555),"")</f>
        <v/>
      </c>
      <c r="N1560" s="124"/>
      <c r="O1560" s="72"/>
      <c r="P1560" s="72"/>
      <c r="Q1560" s="73"/>
      <c r="R1560" s="72"/>
      <c r="S1560" s="72"/>
      <c r="T1560" s="73"/>
      <c r="U1560" s="69"/>
      <c r="V1560" s="69"/>
      <c r="W1560" s="69"/>
      <c r="X1560" s="139"/>
      <c r="Y1560" s="121"/>
      <c r="Z1560" s="143" t="str">
        <f>IFERROR(VLOOKUP('Care Companion Tracker'!$G1560,'Patient Discharge Report'!$B$11:$E$1048576,3,FALSE),"")</f>
        <v/>
      </c>
      <c r="AA1560" s="94" t="str">
        <f>IFERROR(VLOOKUP('Care Companion Tracker'!$G1560,'Patient Discharge Report'!$B$11:$E$1048576,4,FALSE),"")</f>
        <v/>
      </c>
      <c r="AB1560" s="182">
        <f>ROUND(IF('Care Companion Tracker'!$Z1560="",0,('Care Companion Tracker'!$Z1560-'Care Companion Tracker'!$F1560)),0)</f>
        <v>0</v>
      </c>
      <c r="AC1560" s="72"/>
      <c r="AD1560" s="95"/>
    </row>
    <row r="1561" spans="2:30">
      <c r="B1561" s="67">
        <f t="shared" si="48"/>
        <v>1546</v>
      </c>
      <c r="C1561" s="68" t="str">
        <f t="shared" si="49"/>
        <v>Hyderabad</v>
      </c>
      <c r="D1561" s="93" t="str">
        <f>IF(AND('Care Companion Tracker'!$U1561="", 'Care Companion Tracker'!$Z1561=""),"Class not attended", IF(AND('Care Companion Tracker'!$Z1561="",'Care Companion Tracker'!$U1561&lt;&gt;"",$K1561="Surgery",$W1561=""),"Practical Left", IF(AND('Care Companion Tracker'!$Z1561="",'Care Companion Tracker'!$U1561&lt;&gt;"",'Care Companion Tracker'!$K1561="Surgery",'Care Companion Tracker'!$Y1561=""),"Evaluation left",IF(OR(AND('Care Companion Tracker'!$Z1561&lt;&gt;"",'Care Companion Tracker'!$K1561="Surgery",'Care Companion Tracker'!$U1561&lt;&gt;"",'Care Companion Tracker'!$W1561&lt;&gt;"",'Care Companion Tracker'!$Y1561&lt;&gt;""),AND('Care Companion Tracker'!$Z1561&lt;&gt;"",'Care Companion Tracker'!$K1561="Procedure",'Care Companion Tracker'!$U1561&lt;&gt;""),AND('Care Companion Tracker'!$Z1561&lt;&gt;"",'Care Companion Tracker'!$K1561="Observation",'Care Companion Tracker'!$U1561&lt;&gt;"")),"Discharged &amp; completed",IF(AND('Care Companion Tracker'!$Z1561&lt;&gt;"",'Care Companion Tracker'!$U1561&lt;&gt;"",'Care Companion Tracker'!$W1561=""),"Discharged but no practical", IF(AND('Care Companion Tracker'!$Z1561&lt;&gt;"",'Care Companion Tracker'!$U1561&lt;&gt;"",'Care Companion Tracker'!$K1561="Surgery",'Care Companion Tracker'!$Y1561=""),"Discharged but no evaluation",IF(AND('Care Companion Tracker'!$Z1561&lt;&gt;"",'Care Companion Tracker'!$U1561=""),"Discharged but no class","Completed but not discharged")))))))</f>
        <v>Class not attended</v>
      </c>
      <c r="E1561" s="127" t="str">
        <f>IF(Table4[[#This Row],[DOA (DD/MM/YY)]]="","",TEXT(Table4[[#This Row],[DOA (DD/MM/YY)]],"mmm-yy"))</f>
        <v/>
      </c>
      <c r="F1561" s="150" t="str">
        <f>IF('Patient Admission Report'!H1556="","",'Patient Admission Report'!H1556)</f>
        <v/>
      </c>
      <c r="G1561" s="77" t="str">
        <f>IFERROR(IF('Patient Admission Report'!B1556="","",'Patient Admission Report'!B1556),"")</f>
        <v/>
      </c>
      <c r="H1561" s="68" t="str">
        <f>IFERROR(IF('Patient Admission Report'!C1556="","",'Patient Admission Report'!C1556),"")</f>
        <v/>
      </c>
      <c r="I1561" s="77" t="str">
        <f>IFERROR(IF('Patient Admission Report'!D1556="","",'Patient Admission Report'!D1556),"")</f>
        <v/>
      </c>
      <c r="J1561" s="68" t="str">
        <f>IFERROR(IF('Patient Admission Report'!E1556="","",'Patient Admission Report'!E1556),"")</f>
        <v/>
      </c>
      <c r="K1561" s="68" t="str">
        <f>IFERROR(IF('Patient Admission Report'!F1556="","",'Patient Admission Report'!F1556),"")</f>
        <v/>
      </c>
      <c r="L1561" s="68" t="str">
        <f>IFERROR(IF('Patient Admission Report'!G1556="","",'Patient Admission Report'!G1556),"")</f>
        <v/>
      </c>
      <c r="M1561" s="68" t="str">
        <f>IFERROR(IF('Patient Admission Report'!I1556="","",'Patient Admission Report'!I1556),"")</f>
        <v/>
      </c>
      <c r="N1561" s="124"/>
      <c r="O1561" s="72"/>
      <c r="P1561" s="72"/>
      <c r="Q1561" s="73"/>
      <c r="R1561" s="72"/>
      <c r="S1561" s="72"/>
      <c r="T1561" s="73"/>
      <c r="U1561" s="69"/>
      <c r="V1561" s="69"/>
      <c r="W1561" s="69"/>
      <c r="X1561" s="139"/>
      <c r="Y1561" s="121"/>
      <c r="Z1561" s="143" t="str">
        <f>IFERROR(VLOOKUP('Care Companion Tracker'!$G1561,'Patient Discharge Report'!$B$11:$E$1048576,3,FALSE),"")</f>
        <v/>
      </c>
      <c r="AA1561" s="94" t="str">
        <f>IFERROR(VLOOKUP('Care Companion Tracker'!$G1561,'Patient Discharge Report'!$B$11:$E$1048576,4,FALSE),"")</f>
        <v/>
      </c>
      <c r="AB1561" s="182">
        <f>ROUND(IF('Care Companion Tracker'!$Z1561="",0,('Care Companion Tracker'!$Z1561-'Care Companion Tracker'!$F1561)),0)</f>
        <v>0</v>
      </c>
      <c r="AC1561" s="72"/>
      <c r="AD1561" s="95"/>
    </row>
    <row r="1562" spans="2:30">
      <c r="B1562" s="67">
        <f t="shared" si="48"/>
        <v>1547</v>
      </c>
      <c r="C1562" s="68" t="str">
        <f t="shared" si="49"/>
        <v>Hyderabad</v>
      </c>
      <c r="D1562" s="93" t="str">
        <f>IF(AND('Care Companion Tracker'!$U1562="", 'Care Companion Tracker'!$Z1562=""),"Class not attended", IF(AND('Care Companion Tracker'!$Z1562="",'Care Companion Tracker'!$U1562&lt;&gt;"",$K1562="Surgery",$W1562=""),"Practical Left", IF(AND('Care Companion Tracker'!$Z1562="",'Care Companion Tracker'!$U1562&lt;&gt;"",'Care Companion Tracker'!$K1562="Surgery",'Care Companion Tracker'!$Y1562=""),"Evaluation left",IF(OR(AND('Care Companion Tracker'!$Z1562&lt;&gt;"",'Care Companion Tracker'!$K1562="Surgery",'Care Companion Tracker'!$U1562&lt;&gt;"",'Care Companion Tracker'!$W1562&lt;&gt;"",'Care Companion Tracker'!$Y1562&lt;&gt;""),AND('Care Companion Tracker'!$Z1562&lt;&gt;"",'Care Companion Tracker'!$K1562="Procedure",'Care Companion Tracker'!$U1562&lt;&gt;""),AND('Care Companion Tracker'!$Z1562&lt;&gt;"",'Care Companion Tracker'!$K1562="Observation",'Care Companion Tracker'!$U1562&lt;&gt;"")),"Discharged &amp; completed",IF(AND('Care Companion Tracker'!$Z1562&lt;&gt;"",'Care Companion Tracker'!$U1562&lt;&gt;"",'Care Companion Tracker'!$W1562=""),"Discharged but no practical", IF(AND('Care Companion Tracker'!$Z1562&lt;&gt;"",'Care Companion Tracker'!$U1562&lt;&gt;"",'Care Companion Tracker'!$K1562="Surgery",'Care Companion Tracker'!$Y1562=""),"Discharged but no evaluation",IF(AND('Care Companion Tracker'!$Z1562&lt;&gt;"",'Care Companion Tracker'!$U1562=""),"Discharged but no class","Completed but not discharged")))))))</f>
        <v>Class not attended</v>
      </c>
      <c r="E1562" s="127" t="str">
        <f>IF(Table4[[#This Row],[DOA (DD/MM/YY)]]="","",TEXT(Table4[[#This Row],[DOA (DD/MM/YY)]],"mmm-yy"))</f>
        <v/>
      </c>
      <c r="F1562" s="150" t="str">
        <f>IF('Patient Admission Report'!H1557="","",'Patient Admission Report'!H1557)</f>
        <v/>
      </c>
      <c r="G1562" s="77" t="str">
        <f>IFERROR(IF('Patient Admission Report'!B1557="","",'Patient Admission Report'!B1557),"")</f>
        <v/>
      </c>
      <c r="H1562" s="68" t="str">
        <f>IFERROR(IF('Patient Admission Report'!C1557="","",'Patient Admission Report'!C1557),"")</f>
        <v/>
      </c>
      <c r="I1562" s="77" t="str">
        <f>IFERROR(IF('Patient Admission Report'!D1557="","",'Patient Admission Report'!D1557),"")</f>
        <v/>
      </c>
      <c r="J1562" s="68" t="str">
        <f>IFERROR(IF('Patient Admission Report'!E1557="","",'Patient Admission Report'!E1557),"")</f>
        <v/>
      </c>
      <c r="K1562" s="68" t="str">
        <f>IFERROR(IF('Patient Admission Report'!F1557="","",'Patient Admission Report'!F1557),"")</f>
        <v/>
      </c>
      <c r="L1562" s="68" t="str">
        <f>IFERROR(IF('Patient Admission Report'!G1557="","",'Patient Admission Report'!G1557),"")</f>
        <v/>
      </c>
      <c r="M1562" s="68" t="str">
        <f>IFERROR(IF('Patient Admission Report'!I1557="","",'Patient Admission Report'!I1557),"")</f>
        <v/>
      </c>
      <c r="N1562" s="124"/>
      <c r="O1562" s="72"/>
      <c r="P1562" s="72"/>
      <c r="Q1562" s="73"/>
      <c r="R1562" s="72"/>
      <c r="S1562" s="72"/>
      <c r="T1562" s="73"/>
      <c r="U1562" s="69"/>
      <c r="V1562" s="69"/>
      <c r="W1562" s="69"/>
      <c r="X1562" s="139"/>
      <c r="Y1562" s="121"/>
      <c r="Z1562" s="143" t="str">
        <f>IFERROR(VLOOKUP('Care Companion Tracker'!$G1562,'Patient Discharge Report'!$B$11:$E$1048576,3,FALSE),"")</f>
        <v/>
      </c>
      <c r="AA1562" s="94" t="str">
        <f>IFERROR(VLOOKUP('Care Companion Tracker'!$G1562,'Patient Discharge Report'!$B$11:$E$1048576,4,FALSE),"")</f>
        <v/>
      </c>
      <c r="AB1562" s="182">
        <f>ROUND(IF('Care Companion Tracker'!$Z1562="",0,('Care Companion Tracker'!$Z1562-'Care Companion Tracker'!$F1562)),0)</f>
        <v>0</v>
      </c>
      <c r="AC1562" s="72"/>
      <c r="AD1562" s="95"/>
    </row>
    <row r="1563" spans="2:30">
      <c r="B1563" s="67">
        <f t="shared" si="48"/>
        <v>1548</v>
      </c>
      <c r="C1563" s="68" t="str">
        <f t="shared" si="49"/>
        <v>Hyderabad</v>
      </c>
      <c r="D1563" s="93" t="str">
        <f>IF(AND('Care Companion Tracker'!$U1563="", 'Care Companion Tracker'!$Z1563=""),"Class not attended", IF(AND('Care Companion Tracker'!$Z1563="",'Care Companion Tracker'!$U1563&lt;&gt;"",$K1563="Surgery",$W1563=""),"Practical Left", IF(AND('Care Companion Tracker'!$Z1563="",'Care Companion Tracker'!$U1563&lt;&gt;"",'Care Companion Tracker'!$K1563="Surgery",'Care Companion Tracker'!$Y1563=""),"Evaluation left",IF(OR(AND('Care Companion Tracker'!$Z1563&lt;&gt;"",'Care Companion Tracker'!$K1563="Surgery",'Care Companion Tracker'!$U1563&lt;&gt;"",'Care Companion Tracker'!$W1563&lt;&gt;"",'Care Companion Tracker'!$Y1563&lt;&gt;""),AND('Care Companion Tracker'!$Z1563&lt;&gt;"",'Care Companion Tracker'!$K1563="Procedure",'Care Companion Tracker'!$U1563&lt;&gt;""),AND('Care Companion Tracker'!$Z1563&lt;&gt;"",'Care Companion Tracker'!$K1563="Observation",'Care Companion Tracker'!$U1563&lt;&gt;"")),"Discharged &amp; completed",IF(AND('Care Companion Tracker'!$Z1563&lt;&gt;"",'Care Companion Tracker'!$U1563&lt;&gt;"",'Care Companion Tracker'!$W1563=""),"Discharged but no practical", IF(AND('Care Companion Tracker'!$Z1563&lt;&gt;"",'Care Companion Tracker'!$U1563&lt;&gt;"",'Care Companion Tracker'!$K1563="Surgery",'Care Companion Tracker'!$Y1563=""),"Discharged but no evaluation",IF(AND('Care Companion Tracker'!$Z1563&lt;&gt;"",'Care Companion Tracker'!$U1563=""),"Discharged but no class","Completed but not discharged")))))))</f>
        <v>Class not attended</v>
      </c>
      <c r="E1563" s="127" t="str">
        <f>IF(Table4[[#This Row],[DOA (DD/MM/YY)]]="","",TEXT(Table4[[#This Row],[DOA (DD/MM/YY)]],"mmm-yy"))</f>
        <v/>
      </c>
      <c r="F1563" s="150" t="str">
        <f>IF('Patient Admission Report'!H1558="","",'Patient Admission Report'!H1558)</f>
        <v/>
      </c>
      <c r="G1563" s="77" t="str">
        <f>IFERROR(IF('Patient Admission Report'!B1558="","",'Patient Admission Report'!B1558),"")</f>
        <v/>
      </c>
      <c r="H1563" s="70" t="str">
        <f>IFERROR(IF('Patient Admission Report'!C1558="","",'Patient Admission Report'!C1558),"")</f>
        <v/>
      </c>
      <c r="I1563" s="77" t="str">
        <f>IFERROR(IF('Patient Admission Report'!D1558="","",'Patient Admission Report'!D1558),"")</f>
        <v/>
      </c>
      <c r="J1563" s="70" t="str">
        <f>IFERROR(IF('Patient Admission Report'!E1558="","",'Patient Admission Report'!E1558),"")</f>
        <v/>
      </c>
      <c r="K1563" s="70" t="str">
        <f>IFERROR(IF('Patient Admission Report'!F1558="","",'Patient Admission Report'!F1558),"")</f>
        <v/>
      </c>
      <c r="L1563" s="70" t="str">
        <f>IFERROR(IF('Patient Admission Report'!G1558="","",'Patient Admission Report'!G1558),"")</f>
        <v/>
      </c>
      <c r="M1563" s="70" t="str">
        <f>IFERROR(IF('Patient Admission Report'!I1558="","",'Patient Admission Report'!I1558),"")</f>
        <v/>
      </c>
      <c r="N1563" s="124"/>
      <c r="O1563" s="72"/>
      <c r="P1563" s="72"/>
      <c r="Q1563" s="73"/>
      <c r="R1563" s="72"/>
      <c r="S1563" s="72"/>
      <c r="T1563" s="73"/>
      <c r="U1563" s="69"/>
      <c r="V1563" s="69"/>
      <c r="W1563" s="69"/>
      <c r="X1563" s="139"/>
      <c r="Y1563" s="121"/>
      <c r="Z1563" s="143" t="str">
        <f>IFERROR(VLOOKUP('Care Companion Tracker'!$G1563,'Patient Discharge Report'!$B$11:$E$1048576,3,FALSE),"")</f>
        <v/>
      </c>
      <c r="AA1563" s="94" t="str">
        <f>IFERROR(VLOOKUP('Care Companion Tracker'!$G1563,'Patient Discharge Report'!$B$11:$E$1048576,4,FALSE),"")</f>
        <v/>
      </c>
      <c r="AB1563" s="182">
        <f>ROUND(IF('Care Companion Tracker'!$Z1563="",0,('Care Companion Tracker'!$Z1563-'Care Companion Tracker'!$F1563)),0)</f>
        <v>0</v>
      </c>
      <c r="AC1563" s="72"/>
      <c r="AD1563" s="95"/>
    </row>
    <row r="1564" spans="2:30">
      <c r="B1564" s="67">
        <f t="shared" si="48"/>
        <v>1549</v>
      </c>
      <c r="C1564" s="68" t="str">
        <f t="shared" si="49"/>
        <v>Hyderabad</v>
      </c>
      <c r="D1564" s="93" t="str">
        <f>IF(AND('Care Companion Tracker'!$U1564="", 'Care Companion Tracker'!$Z1564=""),"Class not attended", IF(AND('Care Companion Tracker'!$Z1564="",'Care Companion Tracker'!$U1564&lt;&gt;"",$K1564="Surgery",$W1564=""),"Practical Left", IF(AND('Care Companion Tracker'!$Z1564="",'Care Companion Tracker'!$U1564&lt;&gt;"",'Care Companion Tracker'!$K1564="Surgery",'Care Companion Tracker'!$Y1564=""),"Evaluation left",IF(OR(AND('Care Companion Tracker'!$Z1564&lt;&gt;"",'Care Companion Tracker'!$K1564="Surgery",'Care Companion Tracker'!$U1564&lt;&gt;"",'Care Companion Tracker'!$W1564&lt;&gt;"",'Care Companion Tracker'!$Y1564&lt;&gt;""),AND('Care Companion Tracker'!$Z1564&lt;&gt;"",'Care Companion Tracker'!$K1564="Procedure",'Care Companion Tracker'!$U1564&lt;&gt;""),AND('Care Companion Tracker'!$Z1564&lt;&gt;"",'Care Companion Tracker'!$K1564="Observation",'Care Companion Tracker'!$U1564&lt;&gt;"")),"Discharged &amp; completed",IF(AND('Care Companion Tracker'!$Z1564&lt;&gt;"",'Care Companion Tracker'!$U1564&lt;&gt;"",'Care Companion Tracker'!$W1564=""),"Discharged but no practical", IF(AND('Care Companion Tracker'!$Z1564&lt;&gt;"",'Care Companion Tracker'!$U1564&lt;&gt;"",'Care Companion Tracker'!$K1564="Surgery",'Care Companion Tracker'!$Y1564=""),"Discharged but no evaluation",IF(AND('Care Companion Tracker'!$Z1564&lt;&gt;"",'Care Companion Tracker'!$U1564=""),"Discharged but no class","Completed but not discharged")))))))</f>
        <v>Class not attended</v>
      </c>
      <c r="E1564" s="127" t="str">
        <f>IF(Table4[[#This Row],[DOA (DD/MM/YY)]]="","",TEXT(Table4[[#This Row],[DOA (DD/MM/YY)]],"mmm-yy"))</f>
        <v/>
      </c>
      <c r="F1564" s="150" t="str">
        <f>IF('Patient Admission Report'!H1559="","",'Patient Admission Report'!H1559)</f>
        <v/>
      </c>
      <c r="G1564" s="77" t="str">
        <f>IFERROR(IF('Patient Admission Report'!B1559="","",'Patient Admission Report'!B1559),"")</f>
        <v/>
      </c>
      <c r="H1564" s="68" t="str">
        <f>IFERROR(IF('Patient Admission Report'!C1559="","",'Patient Admission Report'!C1559),"")</f>
        <v/>
      </c>
      <c r="I1564" s="77" t="str">
        <f>IFERROR(IF('Patient Admission Report'!D1559="","",'Patient Admission Report'!D1559),"")</f>
        <v/>
      </c>
      <c r="J1564" s="68" t="str">
        <f>IFERROR(IF('Patient Admission Report'!E1559="","",'Patient Admission Report'!E1559),"")</f>
        <v/>
      </c>
      <c r="K1564" s="68" t="str">
        <f>IFERROR(IF('Patient Admission Report'!F1559="","",'Patient Admission Report'!F1559),"")</f>
        <v/>
      </c>
      <c r="L1564" s="68" t="str">
        <f>IFERROR(IF('Patient Admission Report'!G1559="","",'Patient Admission Report'!G1559),"")</f>
        <v/>
      </c>
      <c r="M1564" s="68" t="str">
        <f>IFERROR(IF('Patient Admission Report'!I1559="","",'Patient Admission Report'!I1559),"")</f>
        <v/>
      </c>
      <c r="N1564" s="124"/>
      <c r="O1564" s="72"/>
      <c r="P1564" s="72"/>
      <c r="Q1564" s="73"/>
      <c r="R1564" s="72"/>
      <c r="S1564" s="72"/>
      <c r="T1564" s="73"/>
      <c r="U1564" s="69"/>
      <c r="V1564" s="69"/>
      <c r="W1564" s="69"/>
      <c r="X1564" s="139"/>
      <c r="Y1564" s="121"/>
      <c r="Z1564" s="143" t="str">
        <f>IFERROR(VLOOKUP('Care Companion Tracker'!$G1564,'Patient Discharge Report'!$B$11:$E$1048576,3,FALSE),"")</f>
        <v/>
      </c>
      <c r="AA1564" s="94" t="str">
        <f>IFERROR(VLOOKUP('Care Companion Tracker'!$G1564,'Patient Discharge Report'!$B$11:$E$1048576,4,FALSE),"")</f>
        <v/>
      </c>
      <c r="AB1564" s="182">
        <f>ROUND(IF('Care Companion Tracker'!$Z1564="",0,('Care Companion Tracker'!$Z1564-'Care Companion Tracker'!$F1564)),0)</f>
        <v>0</v>
      </c>
      <c r="AC1564" s="72"/>
      <c r="AD1564" s="95"/>
    </row>
    <row r="1565" spans="2:30">
      <c r="B1565" s="67">
        <f t="shared" si="48"/>
        <v>1550</v>
      </c>
      <c r="C1565" s="68" t="str">
        <f t="shared" si="49"/>
        <v>Hyderabad</v>
      </c>
      <c r="D1565" s="93" t="str">
        <f>IF(AND('Care Companion Tracker'!$U1565="", 'Care Companion Tracker'!$Z1565=""),"Class not attended", IF(AND('Care Companion Tracker'!$Z1565="",'Care Companion Tracker'!$U1565&lt;&gt;"",$K1565="Surgery",$W1565=""),"Practical Left", IF(AND('Care Companion Tracker'!$Z1565="",'Care Companion Tracker'!$U1565&lt;&gt;"",'Care Companion Tracker'!$K1565="Surgery",'Care Companion Tracker'!$Y1565=""),"Evaluation left",IF(OR(AND('Care Companion Tracker'!$Z1565&lt;&gt;"",'Care Companion Tracker'!$K1565="Surgery",'Care Companion Tracker'!$U1565&lt;&gt;"",'Care Companion Tracker'!$W1565&lt;&gt;"",'Care Companion Tracker'!$Y1565&lt;&gt;""),AND('Care Companion Tracker'!$Z1565&lt;&gt;"",'Care Companion Tracker'!$K1565="Procedure",'Care Companion Tracker'!$U1565&lt;&gt;""),AND('Care Companion Tracker'!$Z1565&lt;&gt;"",'Care Companion Tracker'!$K1565="Observation",'Care Companion Tracker'!$U1565&lt;&gt;"")),"Discharged &amp; completed",IF(AND('Care Companion Tracker'!$Z1565&lt;&gt;"",'Care Companion Tracker'!$U1565&lt;&gt;"",'Care Companion Tracker'!$W1565=""),"Discharged but no practical", IF(AND('Care Companion Tracker'!$Z1565&lt;&gt;"",'Care Companion Tracker'!$U1565&lt;&gt;"",'Care Companion Tracker'!$K1565="Surgery",'Care Companion Tracker'!$Y1565=""),"Discharged but no evaluation",IF(AND('Care Companion Tracker'!$Z1565&lt;&gt;"",'Care Companion Tracker'!$U1565=""),"Discharged but no class","Completed but not discharged")))))))</f>
        <v>Class not attended</v>
      </c>
      <c r="E1565" s="127" t="str">
        <f>IF(Table4[[#This Row],[DOA (DD/MM/YY)]]="","",TEXT(Table4[[#This Row],[DOA (DD/MM/YY)]],"mmm-yy"))</f>
        <v/>
      </c>
      <c r="F1565" s="150" t="str">
        <f>IF('Patient Admission Report'!H1560="","",'Patient Admission Report'!H1560)</f>
        <v/>
      </c>
      <c r="G1565" s="77" t="str">
        <f>IFERROR(IF('Patient Admission Report'!B1560="","",'Patient Admission Report'!B1560),"")</f>
        <v/>
      </c>
      <c r="H1565" s="68" t="str">
        <f>IFERROR(IF('Patient Admission Report'!C1560="","",'Patient Admission Report'!C1560),"")</f>
        <v/>
      </c>
      <c r="I1565" s="77" t="str">
        <f>IFERROR(IF('Patient Admission Report'!D1560="","",'Patient Admission Report'!D1560),"")</f>
        <v/>
      </c>
      <c r="J1565" s="68" t="str">
        <f>IFERROR(IF('Patient Admission Report'!E1560="","",'Patient Admission Report'!E1560),"")</f>
        <v/>
      </c>
      <c r="K1565" s="68" t="str">
        <f>IFERROR(IF('Patient Admission Report'!F1560="","",'Patient Admission Report'!F1560),"")</f>
        <v/>
      </c>
      <c r="L1565" s="68" t="str">
        <f>IFERROR(IF('Patient Admission Report'!G1560="","",'Patient Admission Report'!G1560),"")</f>
        <v/>
      </c>
      <c r="M1565" s="68" t="str">
        <f>IFERROR(IF('Patient Admission Report'!I1560="","",'Patient Admission Report'!I1560),"")</f>
        <v/>
      </c>
      <c r="N1565" s="124"/>
      <c r="O1565" s="72"/>
      <c r="P1565" s="72"/>
      <c r="Q1565" s="73"/>
      <c r="R1565" s="72"/>
      <c r="S1565" s="72"/>
      <c r="T1565" s="73"/>
      <c r="U1565" s="69"/>
      <c r="V1565" s="69"/>
      <c r="W1565" s="69"/>
      <c r="X1565" s="139"/>
      <c r="Y1565" s="121"/>
      <c r="Z1565" s="143" t="str">
        <f>IFERROR(VLOOKUP('Care Companion Tracker'!$G1565,'Patient Discharge Report'!$B$11:$E$1048576,3,FALSE),"")</f>
        <v/>
      </c>
      <c r="AA1565" s="94" t="str">
        <f>IFERROR(VLOOKUP('Care Companion Tracker'!$G1565,'Patient Discharge Report'!$B$11:$E$1048576,4,FALSE),"")</f>
        <v/>
      </c>
      <c r="AB1565" s="182">
        <f>ROUND(IF('Care Companion Tracker'!$Z1565="",0,('Care Companion Tracker'!$Z1565-'Care Companion Tracker'!$F1565)),0)</f>
        <v>0</v>
      </c>
      <c r="AC1565" s="72"/>
      <c r="AD1565" s="95"/>
    </row>
    <row r="1566" spans="2:30">
      <c r="B1566" s="67">
        <f t="shared" si="48"/>
        <v>1551</v>
      </c>
      <c r="C1566" s="68" t="str">
        <f t="shared" si="49"/>
        <v>Hyderabad</v>
      </c>
      <c r="D1566" s="93" t="str">
        <f>IF(AND('Care Companion Tracker'!$U1566="", 'Care Companion Tracker'!$Z1566=""),"Class not attended", IF(AND('Care Companion Tracker'!$Z1566="",'Care Companion Tracker'!$U1566&lt;&gt;"",$K1566="Surgery",$W1566=""),"Practical Left", IF(AND('Care Companion Tracker'!$Z1566="",'Care Companion Tracker'!$U1566&lt;&gt;"",'Care Companion Tracker'!$K1566="Surgery",'Care Companion Tracker'!$Y1566=""),"Evaluation left",IF(OR(AND('Care Companion Tracker'!$Z1566&lt;&gt;"",'Care Companion Tracker'!$K1566="Surgery",'Care Companion Tracker'!$U1566&lt;&gt;"",'Care Companion Tracker'!$W1566&lt;&gt;"",'Care Companion Tracker'!$Y1566&lt;&gt;""),AND('Care Companion Tracker'!$Z1566&lt;&gt;"",'Care Companion Tracker'!$K1566="Procedure",'Care Companion Tracker'!$U1566&lt;&gt;""),AND('Care Companion Tracker'!$Z1566&lt;&gt;"",'Care Companion Tracker'!$K1566="Observation",'Care Companion Tracker'!$U1566&lt;&gt;"")),"Discharged &amp; completed",IF(AND('Care Companion Tracker'!$Z1566&lt;&gt;"",'Care Companion Tracker'!$U1566&lt;&gt;"",'Care Companion Tracker'!$W1566=""),"Discharged but no practical", IF(AND('Care Companion Tracker'!$Z1566&lt;&gt;"",'Care Companion Tracker'!$U1566&lt;&gt;"",'Care Companion Tracker'!$K1566="Surgery",'Care Companion Tracker'!$Y1566=""),"Discharged but no evaluation",IF(AND('Care Companion Tracker'!$Z1566&lt;&gt;"",'Care Companion Tracker'!$U1566=""),"Discharged but no class","Completed but not discharged")))))))</f>
        <v>Class not attended</v>
      </c>
      <c r="E1566" s="127" t="str">
        <f>IF(Table4[[#This Row],[DOA (DD/MM/YY)]]="","",TEXT(Table4[[#This Row],[DOA (DD/MM/YY)]],"mmm-yy"))</f>
        <v/>
      </c>
      <c r="F1566" s="150" t="str">
        <f>IF('Patient Admission Report'!H1561="","",'Patient Admission Report'!H1561)</f>
        <v/>
      </c>
      <c r="G1566" s="77" t="str">
        <f>IFERROR(IF('Patient Admission Report'!B1561="","",'Patient Admission Report'!B1561),"")</f>
        <v/>
      </c>
      <c r="H1566" s="68" t="str">
        <f>IFERROR(IF('Patient Admission Report'!C1561="","",'Patient Admission Report'!C1561),"")</f>
        <v/>
      </c>
      <c r="I1566" s="77" t="str">
        <f>IFERROR(IF('Patient Admission Report'!D1561="","",'Patient Admission Report'!D1561),"")</f>
        <v/>
      </c>
      <c r="J1566" s="68" t="str">
        <f>IFERROR(IF('Patient Admission Report'!E1561="","",'Patient Admission Report'!E1561),"")</f>
        <v/>
      </c>
      <c r="K1566" s="68" t="str">
        <f>IFERROR(IF('Patient Admission Report'!F1561="","",'Patient Admission Report'!F1561),"")</f>
        <v/>
      </c>
      <c r="L1566" s="68" t="str">
        <f>IFERROR(IF('Patient Admission Report'!G1561="","",'Patient Admission Report'!G1561),"")</f>
        <v/>
      </c>
      <c r="M1566" s="68" t="str">
        <f>IFERROR(IF('Patient Admission Report'!I1561="","",'Patient Admission Report'!I1561),"")</f>
        <v/>
      </c>
      <c r="N1566" s="124"/>
      <c r="O1566" s="72"/>
      <c r="P1566" s="72"/>
      <c r="Q1566" s="73"/>
      <c r="R1566" s="72"/>
      <c r="S1566" s="72"/>
      <c r="T1566" s="73"/>
      <c r="U1566" s="69"/>
      <c r="V1566" s="69"/>
      <c r="W1566" s="69"/>
      <c r="X1566" s="139"/>
      <c r="Y1566" s="121"/>
      <c r="Z1566" s="143" t="str">
        <f>IFERROR(VLOOKUP('Care Companion Tracker'!$G1566,'Patient Discharge Report'!$B$11:$E$1048576,3,FALSE),"")</f>
        <v/>
      </c>
      <c r="AA1566" s="94" t="str">
        <f>IFERROR(VLOOKUP('Care Companion Tracker'!$G1566,'Patient Discharge Report'!$B$11:$E$1048576,4,FALSE),"")</f>
        <v/>
      </c>
      <c r="AB1566" s="182">
        <f>ROUND(IF('Care Companion Tracker'!$Z1566="",0,('Care Companion Tracker'!$Z1566-'Care Companion Tracker'!$F1566)),0)</f>
        <v>0</v>
      </c>
      <c r="AC1566" s="72"/>
      <c r="AD1566" s="95"/>
    </row>
    <row r="1567" spans="2:30">
      <c r="B1567" s="67">
        <f t="shared" si="48"/>
        <v>1552</v>
      </c>
      <c r="C1567" s="68" t="str">
        <f t="shared" si="49"/>
        <v>Hyderabad</v>
      </c>
      <c r="D1567" s="93" t="str">
        <f>IF(AND('Care Companion Tracker'!$U1567="", 'Care Companion Tracker'!$Z1567=""),"Class not attended", IF(AND('Care Companion Tracker'!$Z1567="",'Care Companion Tracker'!$U1567&lt;&gt;"",$K1567="Surgery",$W1567=""),"Practical Left", IF(AND('Care Companion Tracker'!$Z1567="",'Care Companion Tracker'!$U1567&lt;&gt;"",'Care Companion Tracker'!$K1567="Surgery",'Care Companion Tracker'!$Y1567=""),"Evaluation left",IF(OR(AND('Care Companion Tracker'!$Z1567&lt;&gt;"",'Care Companion Tracker'!$K1567="Surgery",'Care Companion Tracker'!$U1567&lt;&gt;"",'Care Companion Tracker'!$W1567&lt;&gt;"",'Care Companion Tracker'!$Y1567&lt;&gt;""),AND('Care Companion Tracker'!$Z1567&lt;&gt;"",'Care Companion Tracker'!$K1567="Procedure",'Care Companion Tracker'!$U1567&lt;&gt;""),AND('Care Companion Tracker'!$Z1567&lt;&gt;"",'Care Companion Tracker'!$K1567="Observation",'Care Companion Tracker'!$U1567&lt;&gt;"")),"Discharged &amp; completed",IF(AND('Care Companion Tracker'!$Z1567&lt;&gt;"",'Care Companion Tracker'!$U1567&lt;&gt;"",'Care Companion Tracker'!$W1567=""),"Discharged but no practical", IF(AND('Care Companion Tracker'!$Z1567&lt;&gt;"",'Care Companion Tracker'!$U1567&lt;&gt;"",'Care Companion Tracker'!$K1567="Surgery",'Care Companion Tracker'!$Y1567=""),"Discharged but no evaluation",IF(AND('Care Companion Tracker'!$Z1567&lt;&gt;"",'Care Companion Tracker'!$U1567=""),"Discharged but no class","Completed but not discharged")))))))</f>
        <v>Class not attended</v>
      </c>
      <c r="E1567" s="127" t="str">
        <f>IF(Table4[[#This Row],[DOA (DD/MM/YY)]]="","",TEXT(Table4[[#This Row],[DOA (DD/MM/YY)]],"mmm-yy"))</f>
        <v/>
      </c>
      <c r="F1567" s="150" t="str">
        <f>IF('Patient Admission Report'!H1562="","",'Patient Admission Report'!H1562)</f>
        <v/>
      </c>
      <c r="G1567" s="77" t="str">
        <f>IFERROR(IF('Patient Admission Report'!B1562="","",'Patient Admission Report'!B1562),"")</f>
        <v/>
      </c>
      <c r="H1567" s="68" t="str">
        <f>IFERROR(IF('Patient Admission Report'!C1562="","",'Patient Admission Report'!C1562),"")</f>
        <v/>
      </c>
      <c r="I1567" s="77" t="str">
        <f>IFERROR(IF('Patient Admission Report'!D1562="","",'Patient Admission Report'!D1562),"")</f>
        <v/>
      </c>
      <c r="J1567" s="68" t="str">
        <f>IFERROR(IF('Patient Admission Report'!E1562="","",'Patient Admission Report'!E1562),"")</f>
        <v/>
      </c>
      <c r="K1567" s="68" t="str">
        <f>IFERROR(IF('Patient Admission Report'!F1562="","",'Patient Admission Report'!F1562),"")</f>
        <v/>
      </c>
      <c r="L1567" s="68" t="str">
        <f>IFERROR(IF('Patient Admission Report'!G1562="","",'Patient Admission Report'!G1562),"")</f>
        <v/>
      </c>
      <c r="M1567" s="68" t="str">
        <f>IFERROR(IF('Patient Admission Report'!I1562="","",'Patient Admission Report'!I1562),"")</f>
        <v/>
      </c>
      <c r="N1567" s="124"/>
      <c r="O1567" s="72"/>
      <c r="P1567" s="72"/>
      <c r="Q1567" s="73"/>
      <c r="R1567" s="72"/>
      <c r="S1567" s="72"/>
      <c r="T1567" s="73"/>
      <c r="U1567" s="69"/>
      <c r="V1567" s="69"/>
      <c r="W1567" s="69"/>
      <c r="X1567" s="139"/>
      <c r="Y1567" s="121"/>
      <c r="Z1567" s="143" t="str">
        <f>IFERROR(VLOOKUP('Care Companion Tracker'!$G1567,'Patient Discharge Report'!$B$11:$E$1048576,3,FALSE),"")</f>
        <v/>
      </c>
      <c r="AA1567" s="94" t="str">
        <f>IFERROR(VLOOKUP('Care Companion Tracker'!$G1567,'Patient Discharge Report'!$B$11:$E$1048576,4,FALSE),"")</f>
        <v/>
      </c>
      <c r="AB1567" s="182">
        <f>ROUND(IF('Care Companion Tracker'!$Z1567="",0,('Care Companion Tracker'!$Z1567-'Care Companion Tracker'!$F1567)),0)</f>
        <v>0</v>
      </c>
      <c r="AC1567" s="72"/>
      <c r="AD1567" s="95"/>
    </row>
    <row r="1568" spans="2:30">
      <c r="B1568" s="67">
        <f t="shared" si="48"/>
        <v>1553</v>
      </c>
      <c r="C1568" s="68" t="str">
        <f t="shared" si="49"/>
        <v>Hyderabad</v>
      </c>
      <c r="D1568" s="93" t="str">
        <f>IF(AND('Care Companion Tracker'!$U1568="", 'Care Companion Tracker'!$Z1568=""),"Class not attended", IF(AND('Care Companion Tracker'!$Z1568="",'Care Companion Tracker'!$U1568&lt;&gt;"",$K1568="Surgery",$W1568=""),"Practical Left", IF(AND('Care Companion Tracker'!$Z1568="",'Care Companion Tracker'!$U1568&lt;&gt;"",'Care Companion Tracker'!$K1568="Surgery",'Care Companion Tracker'!$Y1568=""),"Evaluation left",IF(OR(AND('Care Companion Tracker'!$Z1568&lt;&gt;"",'Care Companion Tracker'!$K1568="Surgery",'Care Companion Tracker'!$U1568&lt;&gt;"",'Care Companion Tracker'!$W1568&lt;&gt;"",'Care Companion Tracker'!$Y1568&lt;&gt;""),AND('Care Companion Tracker'!$Z1568&lt;&gt;"",'Care Companion Tracker'!$K1568="Procedure",'Care Companion Tracker'!$U1568&lt;&gt;""),AND('Care Companion Tracker'!$Z1568&lt;&gt;"",'Care Companion Tracker'!$K1568="Observation",'Care Companion Tracker'!$U1568&lt;&gt;"")),"Discharged &amp; completed",IF(AND('Care Companion Tracker'!$Z1568&lt;&gt;"",'Care Companion Tracker'!$U1568&lt;&gt;"",'Care Companion Tracker'!$W1568=""),"Discharged but no practical", IF(AND('Care Companion Tracker'!$Z1568&lt;&gt;"",'Care Companion Tracker'!$U1568&lt;&gt;"",'Care Companion Tracker'!$K1568="Surgery",'Care Companion Tracker'!$Y1568=""),"Discharged but no evaluation",IF(AND('Care Companion Tracker'!$Z1568&lt;&gt;"",'Care Companion Tracker'!$U1568=""),"Discharged but no class","Completed but not discharged")))))))</f>
        <v>Class not attended</v>
      </c>
      <c r="E1568" s="127" t="str">
        <f>IF(Table4[[#This Row],[DOA (DD/MM/YY)]]="","",TEXT(Table4[[#This Row],[DOA (DD/MM/YY)]],"mmm-yy"))</f>
        <v/>
      </c>
      <c r="F1568" s="150" t="str">
        <f>IF('Patient Admission Report'!H1563="","",'Patient Admission Report'!H1563)</f>
        <v/>
      </c>
      <c r="G1568" s="77" t="str">
        <f>IFERROR(IF('Patient Admission Report'!B1563="","",'Patient Admission Report'!B1563),"")</f>
        <v/>
      </c>
      <c r="H1568" s="68" t="str">
        <f>IFERROR(IF('Patient Admission Report'!C1563="","",'Patient Admission Report'!C1563),"")</f>
        <v/>
      </c>
      <c r="I1568" s="77" t="str">
        <f>IFERROR(IF('Patient Admission Report'!D1563="","",'Patient Admission Report'!D1563),"")</f>
        <v/>
      </c>
      <c r="J1568" s="68" t="str">
        <f>IFERROR(IF('Patient Admission Report'!E1563="","",'Patient Admission Report'!E1563),"")</f>
        <v/>
      </c>
      <c r="K1568" s="68" t="str">
        <f>IFERROR(IF('Patient Admission Report'!F1563="","",'Patient Admission Report'!F1563),"")</f>
        <v/>
      </c>
      <c r="L1568" s="68" t="str">
        <f>IFERROR(IF('Patient Admission Report'!G1563="","",'Patient Admission Report'!G1563),"")</f>
        <v/>
      </c>
      <c r="M1568" s="68" t="str">
        <f>IFERROR(IF('Patient Admission Report'!I1563="","",'Patient Admission Report'!I1563),"")</f>
        <v/>
      </c>
      <c r="N1568" s="124"/>
      <c r="O1568" s="72"/>
      <c r="P1568" s="72"/>
      <c r="Q1568" s="73"/>
      <c r="R1568" s="72"/>
      <c r="S1568" s="72"/>
      <c r="T1568" s="73"/>
      <c r="U1568" s="69"/>
      <c r="V1568" s="69"/>
      <c r="W1568" s="69"/>
      <c r="X1568" s="139"/>
      <c r="Y1568" s="121"/>
      <c r="Z1568" s="143" t="str">
        <f>IFERROR(VLOOKUP('Care Companion Tracker'!$G1568,'Patient Discharge Report'!$B$11:$E$1048576,3,FALSE),"")</f>
        <v/>
      </c>
      <c r="AA1568" s="94" t="str">
        <f>IFERROR(VLOOKUP('Care Companion Tracker'!$G1568,'Patient Discharge Report'!$B$11:$E$1048576,4,FALSE),"")</f>
        <v/>
      </c>
      <c r="AB1568" s="182">
        <f>ROUND(IF('Care Companion Tracker'!$Z1568="",0,('Care Companion Tracker'!$Z1568-'Care Companion Tracker'!$F1568)),0)</f>
        <v>0</v>
      </c>
      <c r="AC1568" s="72"/>
      <c r="AD1568" s="95"/>
    </row>
    <row r="1569" spans="2:30">
      <c r="B1569" s="67">
        <f t="shared" si="48"/>
        <v>1554</v>
      </c>
      <c r="C1569" s="68" t="str">
        <f t="shared" si="49"/>
        <v>Hyderabad</v>
      </c>
      <c r="D1569" s="93" t="str">
        <f>IF(AND('Care Companion Tracker'!$U1569="", 'Care Companion Tracker'!$Z1569=""),"Class not attended", IF(AND('Care Companion Tracker'!$Z1569="",'Care Companion Tracker'!$U1569&lt;&gt;"",$K1569="Surgery",$W1569=""),"Practical Left", IF(AND('Care Companion Tracker'!$Z1569="",'Care Companion Tracker'!$U1569&lt;&gt;"",'Care Companion Tracker'!$K1569="Surgery",'Care Companion Tracker'!$Y1569=""),"Evaluation left",IF(OR(AND('Care Companion Tracker'!$Z1569&lt;&gt;"",'Care Companion Tracker'!$K1569="Surgery",'Care Companion Tracker'!$U1569&lt;&gt;"",'Care Companion Tracker'!$W1569&lt;&gt;"",'Care Companion Tracker'!$Y1569&lt;&gt;""),AND('Care Companion Tracker'!$Z1569&lt;&gt;"",'Care Companion Tracker'!$K1569="Procedure",'Care Companion Tracker'!$U1569&lt;&gt;""),AND('Care Companion Tracker'!$Z1569&lt;&gt;"",'Care Companion Tracker'!$K1569="Observation",'Care Companion Tracker'!$U1569&lt;&gt;"")),"Discharged &amp; completed",IF(AND('Care Companion Tracker'!$Z1569&lt;&gt;"",'Care Companion Tracker'!$U1569&lt;&gt;"",'Care Companion Tracker'!$W1569=""),"Discharged but no practical", IF(AND('Care Companion Tracker'!$Z1569&lt;&gt;"",'Care Companion Tracker'!$U1569&lt;&gt;"",'Care Companion Tracker'!$K1569="Surgery",'Care Companion Tracker'!$Y1569=""),"Discharged but no evaluation",IF(AND('Care Companion Tracker'!$Z1569&lt;&gt;"",'Care Companion Tracker'!$U1569=""),"Discharged but no class","Completed but not discharged")))))))</f>
        <v>Class not attended</v>
      </c>
      <c r="E1569" s="127" t="str">
        <f>IF(Table4[[#This Row],[DOA (DD/MM/YY)]]="","",TEXT(Table4[[#This Row],[DOA (DD/MM/YY)]],"mmm-yy"))</f>
        <v/>
      </c>
      <c r="F1569" s="150" t="str">
        <f>IF('Patient Admission Report'!H1564="","",'Patient Admission Report'!H1564)</f>
        <v/>
      </c>
      <c r="G1569" s="77" t="str">
        <f>IFERROR(IF('Patient Admission Report'!B1564="","",'Patient Admission Report'!B1564),"")</f>
        <v/>
      </c>
      <c r="H1569" s="68" t="str">
        <f>IFERROR(IF('Patient Admission Report'!C1564="","",'Patient Admission Report'!C1564),"")</f>
        <v/>
      </c>
      <c r="I1569" s="77" t="str">
        <f>IFERROR(IF('Patient Admission Report'!D1564="","",'Patient Admission Report'!D1564),"")</f>
        <v/>
      </c>
      <c r="J1569" s="68" t="str">
        <f>IFERROR(IF('Patient Admission Report'!E1564="","",'Patient Admission Report'!E1564),"")</f>
        <v/>
      </c>
      <c r="K1569" s="68" t="str">
        <f>IFERROR(IF('Patient Admission Report'!F1564="","",'Patient Admission Report'!F1564),"")</f>
        <v/>
      </c>
      <c r="L1569" s="68" t="str">
        <f>IFERROR(IF('Patient Admission Report'!G1564="","",'Patient Admission Report'!G1564),"")</f>
        <v/>
      </c>
      <c r="M1569" s="68" t="str">
        <f>IFERROR(IF('Patient Admission Report'!I1564="","",'Patient Admission Report'!I1564),"")</f>
        <v/>
      </c>
      <c r="N1569" s="124"/>
      <c r="O1569" s="72"/>
      <c r="P1569" s="72"/>
      <c r="Q1569" s="73"/>
      <c r="R1569" s="72"/>
      <c r="S1569" s="72"/>
      <c r="T1569" s="73"/>
      <c r="U1569" s="69"/>
      <c r="V1569" s="69"/>
      <c r="W1569" s="69"/>
      <c r="X1569" s="139"/>
      <c r="Y1569" s="121"/>
      <c r="Z1569" s="143" t="str">
        <f>IFERROR(VLOOKUP('Care Companion Tracker'!$G1569,'Patient Discharge Report'!$B$11:$E$1048576,3,FALSE),"")</f>
        <v/>
      </c>
      <c r="AA1569" s="94" t="str">
        <f>IFERROR(VLOOKUP('Care Companion Tracker'!$G1569,'Patient Discharge Report'!$B$11:$E$1048576,4,FALSE),"")</f>
        <v/>
      </c>
      <c r="AB1569" s="182">
        <f>ROUND(IF('Care Companion Tracker'!$Z1569="",0,('Care Companion Tracker'!$Z1569-'Care Companion Tracker'!$F1569)),0)</f>
        <v>0</v>
      </c>
      <c r="AC1569" s="72"/>
      <c r="AD1569" s="95"/>
    </row>
    <row r="1570" spans="2:30">
      <c r="B1570" s="67">
        <f t="shared" si="48"/>
        <v>1555</v>
      </c>
      <c r="C1570" s="68" t="str">
        <f t="shared" si="49"/>
        <v>Hyderabad</v>
      </c>
      <c r="D1570" s="93" t="str">
        <f>IF(AND('Care Companion Tracker'!$U1570="", 'Care Companion Tracker'!$Z1570=""),"Class not attended", IF(AND('Care Companion Tracker'!$Z1570="",'Care Companion Tracker'!$U1570&lt;&gt;"",$K1570="Surgery",$W1570=""),"Practical Left", IF(AND('Care Companion Tracker'!$Z1570="",'Care Companion Tracker'!$U1570&lt;&gt;"",'Care Companion Tracker'!$K1570="Surgery",'Care Companion Tracker'!$Y1570=""),"Evaluation left",IF(OR(AND('Care Companion Tracker'!$Z1570&lt;&gt;"",'Care Companion Tracker'!$K1570="Surgery",'Care Companion Tracker'!$U1570&lt;&gt;"",'Care Companion Tracker'!$W1570&lt;&gt;"",'Care Companion Tracker'!$Y1570&lt;&gt;""),AND('Care Companion Tracker'!$Z1570&lt;&gt;"",'Care Companion Tracker'!$K1570="Procedure",'Care Companion Tracker'!$U1570&lt;&gt;""),AND('Care Companion Tracker'!$Z1570&lt;&gt;"",'Care Companion Tracker'!$K1570="Observation",'Care Companion Tracker'!$U1570&lt;&gt;"")),"Discharged &amp; completed",IF(AND('Care Companion Tracker'!$Z1570&lt;&gt;"",'Care Companion Tracker'!$U1570&lt;&gt;"",'Care Companion Tracker'!$W1570=""),"Discharged but no practical", IF(AND('Care Companion Tracker'!$Z1570&lt;&gt;"",'Care Companion Tracker'!$U1570&lt;&gt;"",'Care Companion Tracker'!$K1570="Surgery",'Care Companion Tracker'!$Y1570=""),"Discharged but no evaluation",IF(AND('Care Companion Tracker'!$Z1570&lt;&gt;"",'Care Companion Tracker'!$U1570=""),"Discharged but no class","Completed but not discharged")))))))</f>
        <v>Class not attended</v>
      </c>
      <c r="E1570" s="127" t="str">
        <f>IF(Table4[[#This Row],[DOA (DD/MM/YY)]]="","",TEXT(Table4[[#This Row],[DOA (DD/MM/YY)]],"mmm-yy"))</f>
        <v/>
      </c>
      <c r="F1570" s="150" t="str">
        <f>IF('Patient Admission Report'!H1565="","",'Patient Admission Report'!H1565)</f>
        <v/>
      </c>
      <c r="G1570" s="77" t="str">
        <f>IFERROR(IF('Patient Admission Report'!B1565="","",'Patient Admission Report'!B1565),"")</f>
        <v/>
      </c>
      <c r="H1570" s="68" t="str">
        <f>IFERROR(IF('Patient Admission Report'!C1565="","",'Patient Admission Report'!C1565),"")</f>
        <v/>
      </c>
      <c r="I1570" s="77" t="str">
        <f>IFERROR(IF('Patient Admission Report'!D1565="","",'Patient Admission Report'!D1565),"")</f>
        <v/>
      </c>
      <c r="J1570" s="68" t="str">
        <f>IFERROR(IF('Patient Admission Report'!E1565="","",'Patient Admission Report'!E1565),"")</f>
        <v/>
      </c>
      <c r="K1570" s="68" t="str">
        <f>IFERROR(IF('Patient Admission Report'!F1565="","",'Patient Admission Report'!F1565),"")</f>
        <v/>
      </c>
      <c r="L1570" s="68" t="str">
        <f>IFERROR(IF('Patient Admission Report'!G1565="","",'Patient Admission Report'!G1565),"")</f>
        <v/>
      </c>
      <c r="M1570" s="68" t="str">
        <f>IFERROR(IF('Patient Admission Report'!I1565="","",'Patient Admission Report'!I1565),"")</f>
        <v/>
      </c>
      <c r="N1570" s="124"/>
      <c r="O1570" s="72"/>
      <c r="P1570" s="72"/>
      <c r="Q1570" s="73"/>
      <c r="R1570" s="72"/>
      <c r="S1570" s="72"/>
      <c r="T1570" s="73"/>
      <c r="U1570" s="69"/>
      <c r="V1570" s="69"/>
      <c r="W1570" s="69"/>
      <c r="X1570" s="139"/>
      <c r="Y1570" s="121"/>
      <c r="Z1570" s="143" t="str">
        <f>IFERROR(VLOOKUP('Care Companion Tracker'!$G1570,'Patient Discharge Report'!$B$11:$E$1048576,3,FALSE),"")</f>
        <v/>
      </c>
      <c r="AA1570" s="94" t="str">
        <f>IFERROR(VLOOKUP('Care Companion Tracker'!$G1570,'Patient Discharge Report'!$B$11:$E$1048576,4,FALSE),"")</f>
        <v/>
      </c>
      <c r="AB1570" s="182">
        <f>ROUND(IF('Care Companion Tracker'!$Z1570="",0,('Care Companion Tracker'!$Z1570-'Care Companion Tracker'!$F1570)),0)</f>
        <v>0</v>
      </c>
      <c r="AC1570" s="72"/>
      <c r="AD1570" s="95"/>
    </row>
    <row r="1571" spans="2:30">
      <c r="B1571" s="67">
        <f t="shared" si="48"/>
        <v>1556</v>
      </c>
      <c r="C1571" s="68" t="str">
        <f t="shared" si="49"/>
        <v>Hyderabad</v>
      </c>
      <c r="D1571" s="93" t="str">
        <f>IF(AND('Care Companion Tracker'!$U1571="", 'Care Companion Tracker'!$Z1571=""),"Class not attended", IF(AND('Care Companion Tracker'!$Z1571="",'Care Companion Tracker'!$U1571&lt;&gt;"",$K1571="Surgery",$W1571=""),"Practical Left", IF(AND('Care Companion Tracker'!$Z1571="",'Care Companion Tracker'!$U1571&lt;&gt;"",'Care Companion Tracker'!$K1571="Surgery",'Care Companion Tracker'!$Y1571=""),"Evaluation left",IF(OR(AND('Care Companion Tracker'!$Z1571&lt;&gt;"",'Care Companion Tracker'!$K1571="Surgery",'Care Companion Tracker'!$U1571&lt;&gt;"",'Care Companion Tracker'!$W1571&lt;&gt;"",'Care Companion Tracker'!$Y1571&lt;&gt;""),AND('Care Companion Tracker'!$Z1571&lt;&gt;"",'Care Companion Tracker'!$K1571="Procedure",'Care Companion Tracker'!$U1571&lt;&gt;""),AND('Care Companion Tracker'!$Z1571&lt;&gt;"",'Care Companion Tracker'!$K1571="Observation",'Care Companion Tracker'!$U1571&lt;&gt;"")),"Discharged &amp; completed",IF(AND('Care Companion Tracker'!$Z1571&lt;&gt;"",'Care Companion Tracker'!$U1571&lt;&gt;"",'Care Companion Tracker'!$W1571=""),"Discharged but no practical", IF(AND('Care Companion Tracker'!$Z1571&lt;&gt;"",'Care Companion Tracker'!$U1571&lt;&gt;"",'Care Companion Tracker'!$K1571="Surgery",'Care Companion Tracker'!$Y1571=""),"Discharged but no evaluation",IF(AND('Care Companion Tracker'!$Z1571&lt;&gt;"",'Care Companion Tracker'!$U1571=""),"Discharged but no class","Completed but not discharged")))))))</f>
        <v>Class not attended</v>
      </c>
      <c r="E1571" s="127" t="str">
        <f>IF(Table4[[#This Row],[DOA (DD/MM/YY)]]="","",TEXT(Table4[[#This Row],[DOA (DD/MM/YY)]],"mmm-yy"))</f>
        <v/>
      </c>
      <c r="F1571" s="150" t="str">
        <f>IF('Patient Admission Report'!H1566="","",'Patient Admission Report'!H1566)</f>
        <v/>
      </c>
      <c r="G1571" s="77" t="str">
        <f>IFERROR(IF('Patient Admission Report'!B1566="","",'Patient Admission Report'!B1566),"")</f>
        <v/>
      </c>
      <c r="H1571" s="68" t="str">
        <f>IFERROR(IF('Patient Admission Report'!C1566="","",'Patient Admission Report'!C1566),"")</f>
        <v/>
      </c>
      <c r="I1571" s="77" t="str">
        <f>IFERROR(IF('Patient Admission Report'!D1566="","",'Patient Admission Report'!D1566),"")</f>
        <v/>
      </c>
      <c r="J1571" s="68" t="str">
        <f>IFERROR(IF('Patient Admission Report'!E1566="","",'Patient Admission Report'!E1566),"")</f>
        <v/>
      </c>
      <c r="K1571" s="68" t="str">
        <f>IFERROR(IF('Patient Admission Report'!F1566="","",'Patient Admission Report'!F1566),"")</f>
        <v/>
      </c>
      <c r="L1571" s="68" t="str">
        <f>IFERROR(IF('Patient Admission Report'!G1566="","",'Patient Admission Report'!G1566),"")</f>
        <v/>
      </c>
      <c r="M1571" s="68" t="str">
        <f>IFERROR(IF('Patient Admission Report'!I1566="","",'Patient Admission Report'!I1566),"")</f>
        <v/>
      </c>
      <c r="N1571" s="124"/>
      <c r="O1571" s="72"/>
      <c r="P1571" s="72"/>
      <c r="Q1571" s="73"/>
      <c r="R1571" s="72"/>
      <c r="S1571" s="72"/>
      <c r="T1571" s="73"/>
      <c r="U1571" s="69"/>
      <c r="V1571" s="69"/>
      <c r="W1571" s="69"/>
      <c r="X1571" s="139"/>
      <c r="Y1571" s="121"/>
      <c r="Z1571" s="143" t="str">
        <f>IFERROR(VLOOKUP('Care Companion Tracker'!$G1571,'Patient Discharge Report'!$B$11:$E$1048576,3,FALSE),"")</f>
        <v/>
      </c>
      <c r="AA1571" s="94" t="str">
        <f>IFERROR(VLOOKUP('Care Companion Tracker'!$G1571,'Patient Discharge Report'!$B$11:$E$1048576,4,FALSE),"")</f>
        <v/>
      </c>
      <c r="AB1571" s="182">
        <f>ROUND(IF('Care Companion Tracker'!$Z1571="",0,('Care Companion Tracker'!$Z1571-'Care Companion Tracker'!$F1571)),0)</f>
        <v>0</v>
      </c>
      <c r="AC1571" s="72"/>
      <c r="AD1571" s="95"/>
    </row>
    <row r="1572" spans="2:30">
      <c r="B1572" s="67">
        <f t="shared" si="48"/>
        <v>1557</v>
      </c>
      <c r="C1572" s="68" t="str">
        <f t="shared" si="49"/>
        <v>Hyderabad</v>
      </c>
      <c r="D1572" s="93" t="str">
        <f>IF(AND('Care Companion Tracker'!$U1572="", 'Care Companion Tracker'!$Z1572=""),"Class not attended", IF(AND('Care Companion Tracker'!$Z1572="",'Care Companion Tracker'!$U1572&lt;&gt;"",$K1572="Surgery",$W1572=""),"Practical Left", IF(AND('Care Companion Tracker'!$Z1572="",'Care Companion Tracker'!$U1572&lt;&gt;"",'Care Companion Tracker'!$K1572="Surgery",'Care Companion Tracker'!$Y1572=""),"Evaluation left",IF(OR(AND('Care Companion Tracker'!$Z1572&lt;&gt;"",'Care Companion Tracker'!$K1572="Surgery",'Care Companion Tracker'!$U1572&lt;&gt;"",'Care Companion Tracker'!$W1572&lt;&gt;"",'Care Companion Tracker'!$Y1572&lt;&gt;""),AND('Care Companion Tracker'!$Z1572&lt;&gt;"",'Care Companion Tracker'!$K1572="Procedure",'Care Companion Tracker'!$U1572&lt;&gt;""),AND('Care Companion Tracker'!$Z1572&lt;&gt;"",'Care Companion Tracker'!$K1572="Observation",'Care Companion Tracker'!$U1572&lt;&gt;"")),"Discharged &amp; completed",IF(AND('Care Companion Tracker'!$Z1572&lt;&gt;"",'Care Companion Tracker'!$U1572&lt;&gt;"",'Care Companion Tracker'!$W1572=""),"Discharged but no practical", IF(AND('Care Companion Tracker'!$Z1572&lt;&gt;"",'Care Companion Tracker'!$U1572&lt;&gt;"",'Care Companion Tracker'!$K1572="Surgery",'Care Companion Tracker'!$Y1572=""),"Discharged but no evaluation",IF(AND('Care Companion Tracker'!$Z1572&lt;&gt;"",'Care Companion Tracker'!$U1572=""),"Discharged but no class","Completed but not discharged")))))))</f>
        <v>Class not attended</v>
      </c>
      <c r="E1572" s="127" t="str">
        <f>IF(Table4[[#This Row],[DOA (DD/MM/YY)]]="","",TEXT(Table4[[#This Row],[DOA (DD/MM/YY)]],"mmm-yy"))</f>
        <v/>
      </c>
      <c r="F1572" s="150" t="str">
        <f>IF('Patient Admission Report'!H1567="","",'Patient Admission Report'!H1567)</f>
        <v/>
      </c>
      <c r="G1572" s="77" t="str">
        <f>IFERROR(IF('Patient Admission Report'!B1567="","",'Patient Admission Report'!B1567),"")</f>
        <v/>
      </c>
      <c r="H1572" s="68" t="str">
        <f>IFERROR(IF('Patient Admission Report'!C1567="","",'Patient Admission Report'!C1567),"")</f>
        <v/>
      </c>
      <c r="I1572" s="77" t="str">
        <f>IFERROR(IF('Patient Admission Report'!D1567="","",'Patient Admission Report'!D1567),"")</f>
        <v/>
      </c>
      <c r="J1572" s="68" t="str">
        <f>IFERROR(IF('Patient Admission Report'!E1567="","",'Patient Admission Report'!E1567),"")</f>
        <v/>
      </c>
      <c r="K1572" s="68" t="str">
        <f>IFERROR(IF('Patient Admission Report'!F1567="","",'Patient Admission Report'!F1567),"")</f>
        <v/>
      </c>
      <c r="L1572" s="68" t="str">
        <f>IFERROR(IF('Patient Admission Report'!G1567="","",'Patient Admission Report'!G1567),"")</f>
        <v/>
      </c>
      <c r="M1572" s="68" t="str">
        <f>IFERROR(IF('Patient Admission Report'!I1567="","",'Patient Admission Report'!I1567),"")</f>
        <v/>
      </c>
      <c r="N1572" s="124"/>
      <c r="O1572" s="72"/>
      <c r="P1572" s="72"/>
      <c r="Q1572" s="73"/>
      <c r="R1572" s="72"/>
      <c r="S1572" s="72"/>
      <c r="T1572" s="73"/>
      <c r="U1572" s="69"/>
      <c r="V1572" s="69"/>
      <c r="W1572" s="69"/>
      <c r="X1572" s="139"/>
      <c r="Y1572" s="121"/>
      <c r="Z1572" s="143" t="str">
        <f>IFERROR(VLOOKUP('Care Companion Tracker'!$G1572,'Patient Discharge Report'!$B$11:$E$1048576,3,FALSE),"")</f>
        <v/>
      </c>
      <c r="AA1572" s="94" t="str">
        <f>IFERROR(VLOOKUP('Care Companion Tracker'!$G1572,'Patient Discharge Report'!$B$11:$E$1048576,4,FALSE),"")</f>
        <v/>
      </c>
      <c r="AB1572" s="182">
        <f>ROUND(IF('Care Companion Tracker'!$Z1572="",0,('Care Companion Tracker'!$Z1572-'Care Companion Tracker'!$F1572)),0)</f>
        <v>0</v>
      </c>
      <c r="AC1572" s="72"/>
      <c r="AD1572" s="95"/>
    </row>
    <row r="1573" spans="2:30">
      <c r="B1573" s="67">
        <f t="shared" si="48"/>
        <v>1558</v>
      </c>
      <c r="C1573" s="68" t="str">
        <f t="shared" si="49"/>
        <v>Hyderabad</v>
      </c>
      <c r="D1573" s="93" t="str">
        <f>IF(AND('Care Companion Tracker'!$U1573="", 'Care Companion Tracker'!$Z1573=""),"Class not attended", IF(AND('Care Companion Tracker'!$Z1573="",'Care Companion Tracker'!$U1573&lt;&gt;"",$K1573="Surgery",$W1573=""),"Practical Left", IF(AND('Care Companion Tracker'!$Z1573="",'Care Companion Tracker'!$U1573&lt;&gt;"",'Care Companion Tracker'!$K1573="Surgery",'Care Companion Tracker'!$Y1573=""),"Evaluation left",IF(OR(AND('Care Companion Tracker'!$Z1573&lt;&gt;"",'Care Companion Tracker'!$K1573="Surgery",'Care Companion Tracker'!$U1573&lt;&gt;"",'Care Companion Tracker'!$W1573&lt;&gt;"",'Care Companion Tracker'!$Y1573&lt;&gt;""),AND('Care Companion Tracker'!$Z1573&lt;&gt;"",'Care Companion Tracker'!$K1573="Procedure",'Care Companion Tracker'!$U1573&lt;&gt;""),AND('Care Companion Tracker'!$Z1573&lt;&gt;"",'Care Companion Tracker'!$K1573="Observation",'Care Companion Tracker'!$U1573&lt;&gt;"")),"Discharged &amp; completed",IF(AND('Care Companion Tracker'!$Z1573&lt;&gt;"",'Care Companion Tracker'!$U1573&lt;&gt;"",'Care Companion Tracker'!$W1573=""),"Discharged but no practical", IF(AND('Care Companion Tracker'!$Z1573&lt;&gt;"",'Care Companion Tracker'!$U1573&lt;&gt;"",'Care Companion Tracker'!$K1573="Surgery",'Care Companion Tracker'!$Y1573=""),"Discharged but no evaluation",IF(AND('Care Companion Tracker'!$Z1573&lt;&gt;"",'Care Companion Tracker'!$U1573=""),"Discharged but no class","Completed but not discharged")))))))</f>
        <v>Class not attended</v>
      </c>
      <c r="E1573" s="127" t="str">
        <f>IF(Table4[[#This Row],[DOA (DD/MM/YY)]]="","",TEXT(Table4[[#This Row],[DOA (DD/MM/YY)]],"mmm-yy"))</f>
        <v/>
      </c>
      <c r="F1573" s="150" t="str">
        <f>IF('Patient Admission Report'!H1568="","",'Patient Admission Report'!H1568)</f>
        <v/>
      </c>
      <c r="G1573" s="77" t="str">
        <f>IFERROR(IF('Patient Admission Report'!B1568="","",'Patient Admission Report'!B1568),"")</f>
        <v/>
      </c>
      <c r="H1573" s="68" t="str">
        <f>IFERROR(IF('Patient Admission Report'!C1568="","",'Patient Admission Report'!C1568),"")</f>
        <v/>
      </c>
      <c r="I1573" s="77" t="str">
        <f>IFERROR(IF('Patient Admission Report'!D1568="","",'Patient Admission Report'!D1568),"")</f>
        <v/>
      </c>
      <c r="J1573" s="68" t="str">
        <f>IFERROR(IF('Patient Admission Report'!E1568="","",'Patient Admission Report'!E1568),"")</f>
        <v/>
      </c>
      <c r="K1573" s="68" t="str">
        <f>IFERROR(IF('Patient Admission Report'!F1568="","",'Patient Admission Report'!F1568),"")</f>
        <v/>
      </c>
      <c r="L1573" s="68" t="str">
        <f>IFERROR(IF('Patient Admission Report'!G1568="","",'Patient Admission Report'!G1568),"")</f>
        <v/>
      </c>
      <c r="M1573" s="68" t="str">
        <f>IFERROR(IF('Patient Admission Report'!I1568="","",'Patient Admission Report'!I1568),"")</f>
        <v/>
      </c>
      <c r="N1573" s="124"/>
      <c r="O1573" s="72"/>
      <c r="P1573" s="72"/>
      <c r="Q1573" s="73"/>
      <c r="R1573" s="72"/>
      <c r="S1573" s="72"/>
      <c r="T1573" s="73"/>
      <c r="U1573" s="69"/>
      <c r="V1573" s="69"/>
      <c r="W1573" s="69"/>
      <c r="X1573" s="139"/>
      <c r="Y1573" s="121"/>
      <c r="Z1573" s="143" t="str">
        <f>IFERROR(VLOOKUP('Care Companion Tracker'!$G1573,'Patient Discharge Report'!$B$11:$E$1048576,3,FALSE),"")</f>
        <v/>
      </c>
      <c r="AA1573" s="94" t="str">
        <f>IFERROR(VLOOKUP('Care Companion Tracker'!$G1573,'Patient Discharge Report'!$B$11:$E$1048576,4,FALSE),"")</f>
        <v/>
      </c>
      <c r="AB1573" s="182">
        <f>ROUND(IF('Care Companion Tracker'!$Z1573="",0,('Care Companion Tracker'!$Z1573-'Care Companion Tracker'!$F1573)),0)</f>
        <v>0</v>
      </c>
      <c r="AC1573" s="72"/>
      <c r="AD1573" s="95"/>
    </row>
    <row r="1574" spans="2:30">
      <c r="B1574" s="67">
        <f t="shared" si="48"/>
        <v>1559</v>
      </c>
      <c r="C1574" s="68" t="str">
        <f t="shared" si="49"/>
        <v>Hyderabad</v>
      </c>
      <c r="D1574" s="93" t="str">
        <f>IF(AND('Care Companion Tracker'!$U1574="", 'Care Companion Tracker'!$Z1574=""),"Class not attended", IF(AND('Care Companion Tracker'!$Z1574="",'Care Companion Tracker'!$U1574&lt;&gt;"",$K1574="Surgery",$W1574=""),"Practical Left", IF(AND('Care Companion Tracker'!$Z1574="",'Care Companion Tracker'!$U1574&lt;&gt;"",'Care Companion Tracker'!$K1574="Surgery",'Care Companion Tracker'!$Y1574=""),"Evaluation left",IF(OR(AND('Care Companion Tracker'!$Z1574&lt;&gt;"",'Care Companion Tracker'!$K1574="Surgery",'Care Companion Tracker'!$U1574&lt;&gt;"",'Care Companion Tracker'!$W1574&lt;&gt;"",'Care Companion Tracker'!$Y1574&lt;&gt;""),AND('Care Companion Tracker'!$Z1574&lt;&gt;"",'Care Companion Tracker'!$K1574="Procedure",'Care Companion Tracker'!$U1574&lt;&gt;""),AND('Care Companion Tracker'!$Z1574&lt;&gt;"",'Care Companion Tracker'!$K1574="Observation",'Care Companion Tracker'!$U1574&lt;&gt;"")),"Discharged &amp; completed",IF(AND('Care Companion Tracker'!$Z1574&lt;&gt;"",'Care Companion Tracker'!$U1574&lt;&gt;"",'Care Companion Tracker'!$W1574=""),"Discharged but no practical", IF(AND('Care Companion Tracker'!$Z1574&lt;&gt;"",'Care Companion Tracker'!$U1574&lt;&gt;"",'Care Companion Tracker'!$K1574="Surgery",'Care Companion Tracker'!$Y1574=""),"Discharged but no evaluation",IF(AND('Care Companion Tracker'!$Z1574&lt;&gt;"",'Care Companion Tracker'!$U1574=""),"Discharged but no class","Completed but not discharged")))))))</f>
        <v>Class not attended</v>
      </c>
      <c r="E1574" s="127" t="str">
        <f>IF(Table4[[#This Row],[DOA (DD/MM/YY)]]="","",TEXT(Table4[[#This Row],[DOA (DD/MM/YY)]],"mmm-yy"))</f>
        <v/>
      </c>
      <c r="F1574" s="150" t="str">
        <f>IF('Patient Admission Report'!H1569="","",'Patient Admission Report'!H1569)</f>
        <v/>
      </c>
      <c r="G1574" s="77" t="str">
        <f>IFERROR(IF('Patient Admission Report'!B1569="","",'Patient Admission Report'!B1569),"")</f>
        <v/>
      </c>
      <c r="H1574" s="68" t="str">
        <f>IFERROR(IF('Patient Admission Report'!C1569="","",'Patient Admission Report'!C1569),"")</f>
        <v/>
      </c>
      <c r="I1574" s="77" t="str">
        <f>IFERROR(IF('Patient Admission Report'!D1569="","",'Patient Admission Report'!D1569),"")</f>
        <v/>
      </c>
      <c r="J1574" s="68" t="str">
        <f>IFERROR(IF('Patient Admission Report'!E1569="","",'Patient Admission Report'!E1569),"")</f>
        <v/>
      </c>
      <c r="K1574" s="68" t="str">
        <f>IFERROR(IF('Patient Admission Report'!F1569="","",'Patient Admission Report'!F1569),"")</f>
        <v/>
      </c>
      <c r="L1574" s="68" t="str">
        <f>IFERROR(IF('Patient Admission Report'!G1569="","",'Patient Admission Report'!G1569),"")</f>
        <v/>
      </c>
      <c r="M1574" s="68" t="str">
        <f>IFERROR(IF('Patient Admission Report'!I1569="","",'Patient Admission Report'!I1569),"")</f>
        <v/>
      </c>
      <c r="N1574" s="124"/>
      <c r="O1574" s="72"/>
      <c r="P1574" s="72"/>
      <c r="Q1574" s="73"/>
      <c r="R1574" s="72"/>
      <c r="S1574" s="72"/>
      <c r="T1574" s="73"/>
      <c r="U1574" s="69"/>
      <c r="V1574" s="69"/>
      <c r="W1574" s="69"/>
      <c r="X1574" s="139"/>
      <c r="Y1574" s="121"/>
      <c r="Z1574" s="143" t="str">
        <f>IFERROR(VLOOKUP('Care Companion Tracker'!$G1574,'Patient Discharge Report'!$B$11:$E$1048576,3,FALSE),"")</f>
        <v/>
      </c>
      <c r="AA1574" s="94" t="str">
        <f>IFERROR(VLOOKUP('Care Companion Tracker'!$G1574,'Patient Discharge Report'!$B$11:$E$1048576,4,FALSE),"")</f>
        <v/>
      </c>
      <c r="AB1574" s="182">
        <f>ROUND(IF('Care Companion Tracker'!$Z1574="",0,('Care Companion Tracker'!$Z1574-'Care Companion Tracker'!$F1574)),0)</f>
        <v>0</v>
      </c>
      <c r="AC1574" s="72"/>
      <c r="AD1574" s="95"/>
    </row>
    <row r="1575" spans="2:30">
      <c r="B1575" s="67">
        <f t="shared" si="48"/>
        <v>1560</v>
      </c>
      <c r="C1575" s="68" t="str">
        <f t="shared" si="49"/>
        <v>Hyderabad</v>
      </c>
      <c r="D1575" s="93" t="str">
        <f>IF(AND('Care Companion Tracker'!$U1575="", 'Care Companion Tracker'!$Z1575=""),"Class not attended", IF(AND('Care Companion Tracker'!$Z1575="",'Care Companion Tracker'!$U1575&lt;&gt;"",$K1575="Surgery",$W1575=""),"Practical Left", IF(AND('Care Companion Tracker'!$Z1575="",'Care Companion Tracker'!$U1575&lt;&gt;"",'Care Companion Tracker'!$K1575="Surgery",'Care Companion Tracker'!$Y1575=""),"Evaluation left",IF(OR(AND('Care Companion Tracker'!$Z1575&lt;&gt;"",'Care Companion Tracker'!$K1575="Surgery",'Care Companion Tracker'!$U1575&lt;&gt;"",'Care Companion Tracker'!$W1575&lt;&gt;"",'Care Companion Tracker'!$Y1575&lt;&gt;""),AND('Care Companion Tracker'!$Z1575&lt;&gt;"",'Care Companion Tracker'!$K1575="Procedure",'Care Companion Tracker'!$U1575&lt;&gt;""),AND('Care Companion Tracker'!$Z1575&lt;&gt;"",'Care Companion Tracker'!$K1575="Observation",'Care Companion Tracker'!$U1575&lt;&gt;"")),"Discharged &amp; completed",IF(AND('Care Companion Tracker'!$Z1575&lt;&gt;"",'Care Companion Tracker'!$U1575&lt;&gt;"",'Care Companion Tracker'!$W1575=""),"Discharged but no practical", IF(AND('Care Companion Tracker'!$Z1575&lt;&gt;"",'Care Companion Tracker'!$U1575&lt;&gt;"",'Care Companion Tracker'!$K1575="Surgery",'Care Companion Tracker'!$Y1575=""),"Discharged but no evaluation",IF(AND('Care Companion Tracker'!$Z1575&lt;&gt;"",'Care Companion Tracker'!$U1575=""),"Discharged but no class","Completed but not discharged")))))))</f>
        <v>Class not attended</v>
      </c>
      <c r="E1575" s="127" t="str">
        <f>IF(Table4[[#This Row],[DOA (DD/MM/YY)]]="","",TEXT(Table4[[#This Row],[DOA (DD/MM/YY)]],"mmm-yy"))</f>
        <v/>
      </c>
      <c r="F1575" s="150" t="str">
        <f>IF('Patient Admission Report'!H1570="","",'Patient Admission Report'!H1570)</f>
        <v/>
      </c>
      <c r="G1575" s="77" t="str">
        <f>IFERROR(IF('Patient Admission Report'!B1570="","",'Patient Admission Report'!B1570),"")</f>
        <v/>
      </c>
      <c r="H1575" s="68" t="str">
        <f>IFERROR(IF('Patient Admission Report'!C1570="","",'Patient Admission Report'!C1570),"")</f>
        <v/>
      </c>
      <c r="I1575" s="77" t="str">
        <f>IFERROR(IF('Patient Admission Report'!D1570="","",'Patient Admission Report'!D1570),"")</f>
        <v/>
      </c>
      <c r="J1575" s="68" t="str">
        <f>IFERROR(IF('Patient Admission Report'!E1570="","",'Patient Admission Report'!E1570),"")</f>
        <v/>
      </c>
      <c r="K1575" s="68" t="str">
        <f>IFERROR(IF('Patient Admission Report'!F1570="","",'Patient Admission Report'!F1570),"")</f>
        <v/>
      </c>
      <c r="L1575" s="68" t="str">
        <f>IFERROR(IF('Patient Admission Report'!G1570="","",'Patient Admission Report'!G1570),"")</f>
        <v/>
      </c>
      <c r="M1575" s="68" t="str">
        <f>IFERROR(IF('Patient Admission Report'!I1570="","",'Patient Admission Report'!I1570),"")</f>
        <v/>
      </c>
      <c r="N1575" s="124"/>
      <c r="O1575" s="72"/>
      <c r="P1575" s="72"/>
      <c r="Q1575" s="73"/>
      <c r="R1575" s="72"/>
      <c r="S1575" s="72"/>
      <c r="T1575" s="73"/>
      <c r="U1575" s="69"/>
      <c r="V1575" s="69"/>
      <c r="W1575" s="69"/>
      <c r="X1575" s="139"/>
      <c r="Y1575" s="121"/>
      <c r="Z1575" s="143" t="str">
        <f>IFERROR(VLOOKUP('Care Companion Tracker'!$G1575,'Patient Discharge Report'!$B$11:$E$1048576,3,FALSE),"")</f>
        <v/>
      </c>
      <c r="AA1575" s="94" t="str">
        <f>IFERROR(VLOOKUP('Care Companion Tracker'!$G1575,'Patient Discharge Report'!$B$11:$E$1048576,4,FALSE),"")</f>
        <v/>
      </c>
      <c r="AB1575" s="182">
        <f>ROUND(IF('Care Companion Tracker'!$Z1575="",0,('Care Companion Tracker'!$Z1575-'Care Companion Tracker'!$F1575)),0)</f>
        <v>0</v>
      </c>
      <c r="AC1575" s="72"/>
      <c r="AD1575" s="95"/>
    </row>
    <row r="1576" spans="2:30">
      <c r="B1576" s="67">
        <f t="shared" si="48"/>
        <v>1561</v>
      </c>
      <c r="C1576" s="68" t="str">
        <f t="shared" si="49"/>
        <v>Hyderabad</v>
      </c>
      <c r="D1576" s="93" t="str">
        <f>IF(AND('Care Companion Tracker'!$U1576="", 'Care Companion Tracker'!$Z1576=""),"Class not attended", IF(AND('Care Companion Tracker'!$Z1576="",'Care Companion Tracker'!$U1576&lt;&gt;"",$K1576="Surgery",$W1576=""),"Practical Left", IF(AND('Care Companion Tracker'!$Z1576="",'Care Companion Tracker'!$U1576&lt;&gt;"",'Care Companion Tracker'!$K1576="Surgery",'Care Companion Tracker'!$Y1576=""),"Evaluation left",IF(OR(AND('Care Companion Tracker'!$Z1576&lt;&gt;"",'Care Companion Tracker'!$K1576="Surgery",'Care Companion Tracker'!$U1576&lt;&gt;"",'Care Companion Tracker'!$W1576&lt;&gt;"",'Care Companion Tracker'!$Y1576&lt;&gt;""),AND('Care Companion Tracker'!$Z1576&lt;&gt;"",'Care Companion Tracker'!$K1576="Procedure",'Care Companion Tracker'!$U1576&lt;&gt;""),AND('Care Companion Tracker'!$Z1576&lt;&gt;"",'Care Companion Tracker'!$K1576="Observation",'Care Companion Tracker'!$U1576&lt;&gt;"")),"Discharged &amp; completed",IF(AND('Care Companion Tracker'!$Z1576&lt;&gt;"",'Care Companion Tracker'!$U1576&lt;&gt;"",'Care Companion Tracker'!$W1576=""),"Discharged but no practical", IF(AND('Care Companion Tracker'!$Z1576&lt;&gt;"",'Care Companion Tracker'!$U1576&lt;&gt;"",'Care Companion Tracker'!$K1576="Surgery",'Care Companion Tracker'!$Y1576=""),"Discharged but no evaluation",IF(AND('Care Companion Tracker'!$Z1576&lt;&gt;"",'Care Companion Tracker'!$U1576=""),"Discharged but no class","Completed but not discharged")))))))</f>
        <v>Class not attended</v>
      </c>
      <c r="E1576" s="127" t="str">
        <f>IF(Table4[[#This Row],[DOA (DD/MM/YY)]]="","",TEXT(Table4[[#This Row],[DOA (DD/MM/YY)]],"mmm-yy"))</f>
        <v/>
      </c>
      <c r="F1576" s="150" t="str">
        <f>IF('Patient Admission Report'!H1571="","",'Patient Admission Report'!H1571)</f>
        <v/>
      </c>
      <c r="G1576" s="77" t="str">
        <f>IFERROR(IF('Patient Admission Report'!B1571="","",'Patient Admission Report'!B1571),"")</f>
        <v/>
      </c>
      <c r="H1576" s="68" t="str">
        <f>IFERROR(IF('Patient Admission Report'!C1571="","",'Patient Admission Report'!C1571),"")</f>
        <v/>
      </c>
      <c r="I1576" s="77" t="str">
        <f>IFERROR(IF('Patient Admission Report'!D1571="","",'Patient Admission Report'!D1571),"")</f>
        <v/>
      </c>
      <c r="J1576" s="68" t="str">
        <f>IFERROR(IF('Patient Admission Report'!E1571="","",'Patient Admission Report'!E1571),"")</f>
        <v/>
      </c>
      <c r="K1576" s="68" t="str">
        <f>IFERROR(IF('Patient Admission Report'!F1571="","",'Patient Admission Report'!F1571),"")</f>
        <v/>
      </c>
      <c r="L1576" s="68" t="str">
        <f>IFERROR(IF('Patient Admission Report'!G1571="","",'Patient Admission Report'!G1571),"")</f>
        <v/>
      </c>
      <c r="M1576" s="68" t="str">
        <f>IFERROR(IF('Patient Admission Report'!I1571="","",'Patient Admission Report'!I1571),"")</f>
        <v/>
      </c>
      <c r="N1576" s="124"/>
      <c r="O1576" s="72"/>
      <c r="P1576" s="72"/>
      <c r="Q1576" s="73"/>
      <c r="R1576" s="72"/>
      <c r="S1576" s="72"/>
      <c r="T1576" s="73"/>
      <c r="U1576" s="69"/>
      <c r="V1576" s="69"/>
      <c r="W1576" s="69"/>
      <c r="X1576" s="139"/>
      <c r="Y1576" s="121"/>
      <c r="Z1576" s="143" t="str">
        <f>IFERROR(VLOOKUP('Care Companion Tracker'!$G1576,'Patient Discharge Report'!$B$11:$E$1048576,3,FALSE),"")</f>
        <v/>
      </c>
      <c r="AA1576" s="94" t="str">
        <f>IFERROR(VLOOKUP('Care Companion Tracker'!$G1576,'Patient Discharge Report'!$B$11:$E$1048576,4,FALSE),"")</f>
        <v/>
      </c>
      <c r="AB1576" s="182">
        <f>ROUND(IF('Care Companion Tracker'!$Z1576="",0,('Care Companion Tracker'!$Z1576-'Care Companion Tracker'!$F1576)),0)</f>
        <v>0</v>
      </c>
      <c r="AC1576" s="72"/>
      <c r="AD1576" s="95"/>
    </row>
    <row r="1577" spans="2:30">
      <c r="B1577" s="67">
        <f t="shared" si="48"/>
        <v>1562</v>
      </c>
      <c r="C1577" s="68" t="str">
        <f t="shared" si="49"/>
        <v>Hyderabad</v>
      </c>
      <c r="D1577" s="93" t="str">
        <f>IF(AND('Care Companion Tracker'!$U1577="", 'Care Companion Tracker'!$Z1577=""),"Class not attended", IF(AND('Care Companion Tracker'!$Z1577="",'Care Companion Tracker'!$U1577&lt;&gt;"",$K1577="Surgery",$W1577=""),"Practical Left", IF(AND('Care Companion Tracker'!$Z1577="",'Care Companion Tracker'!$U1577&lt;&gt;"",'Care Companion Tracker'!$K1577="Surgery",'Care Companion Tracker'!$Y1577=""),"Evaluation left",IF(OR(AND('Care Companion Tracker'!$Z1577&lt;&gt;"",'Care Companion Tracker'!$K1577="Surgery",'Care Companion Tracker'!$U1577&lt;&gt;"",'Care Companion Tracker'!$W1577&lt;&gt;"",'Care Companion Tracker'!$Y1577&lt;&gt;""),AND('Care Companion Tracker'!$Z1577&lt;&gt;"",'Care Companion Tracker'!$K1577="Procedure",'Care Companion Tracker'!$U1577&lt;&gt;""),AND('Care Companion Tracker'!$Z1577&lt;&gt;"",'Care Companion Tracker'!$K1577="Observation",'Care Companion Tracker'!$U1577&lt;&gt;"")),"Discharged &amp; completed",IF(AND('Care Companion Tracker'!$Z1577&lt;&gt;"",'Care Companion Tracker'!$U1577&lt;&gt;"",'Care Companion Tracker'!$W1577=""),"Discharged but no practical", IF(AND('Care Companion Tracker'!$Z1577&lt;&gt;"",'Care Companion Tracker'!$U1577&lt;&gt;"",'Care Companion Tracker'!$K1577="Surgery",'Care Companion Tracker'!$Y1577=""),"Discharged but no evaluation",IF(AND('Care Companion Tracker'!$Z1577&lt;&gt;"",'Care Companion Tracker'!$U1577=""),"Discharged but no class","Completed but not discharged")))))))</f>
        <v>Class not attended</v>
      </c>
      <c r="E1577" s="127" t="str">
        <f>IF(Table4[[#This Row],[DOA (DD/MM/YY)]]="","",TEXT(Table4[[#This Row],[DOA (DD/MM/YY)]],"mmm-yy"))</f>
        <v/>
      </c>
      <c r="F1577" s="150" t="str">
        <f>IF('Patient Admission Report'!H1572="","",'Patient Admission Report'!H1572)</f>
        <v/>
      </c>
      <c r="G1577" s="77" t="str">
        <f>IFERROR(IF('Patient Admission Report'!B1572="","",'Patient Admission Report'!B1572),"")</f>
        <v/>
      </c>
      <c r="H1577" s="70" t="str">
        <f>IFERROR(IF('Patient Admission Report'!C1572="","",'Patient Admission Report'!C1572),"")</f>
        <v/>
      </c>
      <c r="I1577" s="77" t="str">
        <f>IFERROR(IF('Patient Admission Report'!D1572="","",'Patient Admission Report'!D1572),"")</f>
        <v/>
      </c>
      <c r="J1577" s="70" t="str">
        <f>IFERROR(IF('Patient Admission Report'!E1572="","",'Patient Admission Report'!E1572),"")</f>
        <v/>
      </c>
      <c r="K1577" s="70" t="str">
        <f>IFERROR(IF('Patient Admission Report'!F1572="","",'Patient Admission Report'!F1572),"")</f>
        <v/>
      </c>
      <c r="L1577" s="70" t="str">
        <f>IFERROR(IF('Patient Admission Report'!G1572="","",'Patient Admission Report'!G1572),"")</f>
        <v/>
      </c>
      <c r="M1577" s="70" t="str">
        <f>IFERROR(IF('Patient Admission Report'!I1572="","",'Patient Admission Report'!I1572),"")</f>
        <v/>
      </c>
      <c r="N1577" s="124"/>
      <c r="O1577" s="72"/>
      <c r="P1577" s="72"/>
      <c r="Q1577" s="73"/>
      <c r="R1577" s="72"/>
      <c r="S1577" s="72"/>
      <c r="T1577" s="73"/>
      <c r="U1577" s="69"/>
      <c r="V1577" s="69"/>
      <c r="W1577" s="69"/>
      <c r="X1577" s="139"/>
      <c r="Y1577" s="121"/>
      <c r="Z1577" s="143" t="str">
        <f>IFERROR(VLOOKUP('Care Companion Tracker'!$G1577,'Patient Discharge Report'!$B$11:$E$1048576,3,FALSE),"")</f>
        <v/>
      </c>
      <c r="AA1577" s="94" t="str">
        <f>IFERROR(VLOOKUP('Care Companion Tracker'!$G1577,'Patient Discharge Report'!$B$11:$E$1048576,4,FALSE),"")</f>
        <v/>
      </c>
      <c r="AB1577" s="182">
        <f>ROUND(IF('Care Companion Tracker'!$Z1577="",0,('Care Companion Tracker'!$Z1577-'Care Companion Tracker'!$F1577)),0)</f>
        <v>0</v>
      </c>
      <c r="AC1577" s="72"/>
      <c r="AD1577" s="95"/>
    </row>
    <row r="1578" spans="2:30">
      <c r="B1578" s="67">
        <f t="shared" si="48"/>
        <v>1563</v>
      </c>
      <c r="C1578" s="68" t="str">
        <f t="shared" si="49"/>
        <v>Hyderabad</v>
      </c>
      <c r="D1578" s="93" t="str">
        <f>IF(AND('Care Companion Tracker'!$U1578="", 'Care Companion Tracker'!$Z1578=""),"Class not attended", IF(AND('Care Companion Tracker'!$Z1578="",'Care Companion Tracker'!$U1578&lt;&gt;"",$K1578="Surgery",$W1578=""),"Practical Left", IF(AND('Care Companion Tracker'!$Z1578="",'Care Companion Tracker'!$U1578&lt;&gt;"",'Care Companion Tracker'!$K1578="Surgery",'Care Companion Tracker'!$Y1578=""),"Evaluation left",IF(OR(AND('Care Companion Tracker'!$Z1578&lt;&gt;"",'Care Companion Tracker'!$K1578="Surgery",'Care Companion Tracker'!$U1578&lt;&gt;"",'Care Companion Tracker'!$W1578&lt;&gt;"",'Care Companion Tracker'!$Y1578&lt;&gt;""),AND('Care Companion Tracker'!$Z1578&lt;&gt;"",'Care Companion Tracker'!$K1578="Procedure",'Care Companion Tracker'!$U1578&lt;&gt;""),AND('Care Companion Tracker'!$Z1578&lt;&gt;"",'Care Companion Tracker'!$K1578="Observation",'Care Companion Tracker'!$U1578&lt;&gt;"")),"Discharged &amp; completed",IF(AND('Care Companion Tracker'!$Z1578&lt;&gt;"",'Care Companion Tracker'!$U1578&lt;&gt;"",'Care Companion Tracker'!$W1578=""),"Discharged but no practical", IF(AND('Care Companion Tracker'!$Z1578&lt;&gt;"",'Care Companion Tracker'!$U1578&lt;&gt;"",'Care Companion Tracker'!$K1578="Surgery",'Care Companion Tracker'!$Y1578=""),"Discharged but no evaluation",IF(AND('Care Companion Tracker'!$Z1578&lt;&gt;"",'Care Companion Tracker'!$U1578=""),"Discharged but no class","Completed but not discharged")))))))</f>
        <v>Class not attended</v>
      </c>
      <c r="E1578" s="127" t="str">
        <f>IF(Table4[[#This Row],[DOA (DD/MM/YY)]]="","",TEXT(Table4[[#This Row],[DOA (DD/MM/YY)]],"mmm-yy"))</f>
        <v/>
      </c>
      <c r="F1578" s="150" t="str">
        <f>IF('Patient Admission Report'!H1573="","",'Patient Admission Report'!H1573)</f>
        <v/>
      </c>
      <c r="G1578" s="77" t="str">
        <f>IFERROR(IF('Patient Admission Report'!B1573="","",'Patient Admission Report'!B1573),"")</f>
        <v/>
      </c>
      <c r="H1578" s="68" t="str">
        <f>IFERROR(IF('Patient Admission Report'!C1573="","",'Patient Admission Report'!C1573),"")</f>
        <v/>
      </c>
      <c r="I1578" s="77" t="str">
        <f>IFERROR(IF('Patient Admission Report'!D1573="","",'Patient Admission Report'!D1573),"")</f>
        <v/>
      </c>
      <c r="J1578" s="68" t="str">
        <f>IFERROR(IF('Patient Admission Report'!E1573="","",'Patient Admission Report'!E1573),"")</f>
        <v/>
      </c>
      <c r="K1578" s="68" t="str">
        <f>IFERROR(IF('Patient Admission Report'!F1573="","",'Patient Admission Report'!F1573),"")</f>
        <v/>
      </c>
      <c r="L1578" s="68" t="str">
        <f>IFERROR(IF('Patient Admission Report'!G1573="","",'Patient Admission Report'!G1573),"")</f>
        <v/>
      </c>
      <c r="M1578" s="68" t="str">
        <f>IFERROR(IF('Patient Admission Report'!I1573="","",'Patient Admission Report'!I1573),"")</f>
        <v/>
      </c>
      <c r="N1578" s="124"/>
      <c r="O1578" s="72"/>
      <c r="P1578" s="72"/>
      <c r="Q1578" s="73"/>
      <c r="R1578" s="72"/>
      <c r="S1578" s="72"/>
      <c r="T1578" s="73"/>
      <c r="U1578" s="69"/>
      <c r="V1578" s="69"/>
      <c r="W1578" s="69"/>
      <c r="X1578" s="139"/>
      <c r="Y1578" s="121"/>
      <c r="Z1578" s="143" t="str">
        <f>IFERROR(VLOOKUP('Care Companion Tracker'!$G1578,'Patient Discharge Report'!$B$11:$E$1048576,3,FALSE),"")</f>
        <v/>
      </c>
      <c r="AA1578" s="94" t="str">
        <f>IFERROR(VLOOKUP('Care Companion Tracker'!$G1578,'Patient Discharge Report'!$B$11:$E$1048576,4,FALSE),"")</f>
        <v/>
      </c>
      <c r="AB1578" s="182">
        <f>ROUND(IF('Care Companion Tracker'!$Z1578="",0,('Care Companion Tracker'!$Z1578-'Care Companion Tracker'!$F1578)),0)</f>
        <v>0</v>
      </c>
      <c r="AC1578" s="72"/>
      <c r="AD1578" s="95"/>
    </row>
    <row r="1579" spans="2:30">
      <c r="B1579" s="67">
        <f t="shared" si="48"/>
        <v>1564</v>
      </c>
      <c r="C1579" s="68" t="str">
        <f t="shared" si="49"/>
        <v>Hyderabad</v>
      </c>
      <c r="D1579" s="93" t="str">
        <f>IF(AND('Care Companion Tracker'!$U1579="", 'Care Companion Tracker'!$Z1579=""),"Class not attended", IF(AND('Care Companion Tracker'!$Z1579="",'Care Companion Tracker'!$U1579&lt;&gt;"",$K1579="Surgery",$W1579=""),"Practical Left", IF(AND('Care Companion Tracker'!$Z1579="",'Care Companion Tracker'!$U1579&lt;&gt;"",'Care Companion Tracker'!$K1579="Surgery",'Care Companion Tracker'!$Y1579=""),"Evaluation left",IF(OR(AND('Care Companion Tracker'!$Z1579&lt;&gt;"",'Care Companion Tracker'!$K1579="Surgery",'Care Companion Tracker'!$U1579&lt;&gt;"",'Care Companion Tracker'!$W1579&lt;&gt;"",'Care Companion Tracker'!$Y1579&lt;&gt;""),AND('Care Companion Tracker'!$Z1579&lt;&gt;"",'Care Companion Tracker'!$K1579="Procedure",'Care Companion Tracker'!$U1579&lt;&gt;""),AND('Care Companion Tracker'!$Z1579&lt;&gt;"",'Care Companion Tracker'!$K1579="Observation",'Care Companion Tracker'!$U1579&lt;&gt;"")),"Discharged &amp; completed",IF(AND('Care Companion Tracker'!$Z1579&lt;&gt;"",'Care Companion Tracker'!$U1579&lt;&gt;"",'Care Companion Tracker'!$W1579=""),"Discharged but no practical", IF(AND('Care Companion Tracker'!$Z1579&lt;&gt;"",'Care Companion Tracker'!$U1579&lt;&gt;"",'Care Companion Tracker'!$K1579="Surgery",'Care Companion Tracker'!$Y1579=""),"Discharged but no evaluation",IF(AND('Care Companion Tracker'!$Z1579&lt;&gt;"",'Care Companion Tracker'!$U1579=""),"Discharged but no class","Completed but not discharged")))))))</f>
        <v>Class not attended</v>
      </c>
      <c r="E1579" s="127" t="str">
        <f>IF(Table4[[#This Row],[DOA (DD/MM/YY)]]="","",TEXT(Table4[[#This Row],[DOA (DD/MM/YY)]],"mmm-yy"))</f>
        <v/>
      </c>
      <c r="F1579" s="150" t="str">
        <f>IF('Patient Admission Report'!H1574="","",'Patient Admission Report'!H1574)</f>
        <v/>
      </c>
      <c r="G1579" s="77" t="str">
        <f>IFERROR(IF('Patient Admission Report'!B1574="","",'Patient Admission Report'!B1574),"")</f>
        <v/>
      </c>
      <c r="H1579" s="68" t="str">
        <f>IFERROR(IF('Patient Admission Report'!C1574="","",'Patient Admission Report'!C1574),"")</f>
        <v/>
      </c>
      <c r="I1579" s="77" t="str">
        <f>IFERROR(IF('Patient Admission Report'!D1574="","",'Patient Admission Report'!D1574),"")</f>
        <v/>
      </c>
      <c r="J1579" s="68" t="str">
        <f>IFERROR(IF('Patient Admission Report'!E1574="","",'Patient Admission Report'!E1574),"")</f>
        <v/>
      </c>
      <c r="K1579" s="68" t="str">
        <f>IFERROR(IF('Patient Admission Report'!F1574="","",'Patient Admission Report'!F1574),"")</f>
        <v/>
      </c>
      <c r="L1579" s="68" t="str">
        <f>IFERROR(IF('Patient Admission Report'!G1574="","",'Patient Admission Report'!G1574),"")</f>
        <v/>
      </c>
      <c r="M1579" s="68" t="str">
        <f>IFERROR(IF('Patient Admission Report'!I1574="","",'Patient Admission Report'!I1574),"")</f>
        <v/>
      </c>
      <c r="N1579" s="124"/>
      <c r="O1579" s="72"/>
      <c r="P1579" s="72"/>
      <c r="Q1579" s="73"/>
      <c r="R1579" s="72"/>
      <c r="S1579" s="72"/>
      <c r="T1579" s="73"/>
      <c r="U1579" s="69"/>
      <c r="V1579" s="69"/>
      <c r="W1579" s="69"/>
      <c r="X1579" s="139"/>
      <c r="Y1579" s="121"/>
      <c r="Z1579" s="143" t="str">
        <f>IFERROR(VLOOKUP('Care Companion Tracker'!$G1579,'Patient Discharge Report'!$B$11:$E$1048576,3,FALSE),"")</f>
        <v/>
      </c>
      <c r="AA1579" s="94" t="str">
        <f>IFERROR(VLOOKUP('Care Companion Tracker'!$G1579,'Patient Discharge Report'!$B$11:$E$1048576,4,FALSE),"")</f>
        <v/>
      </c>
      <c r="AB1579" s="182">
        <f>ROUND(IF('Care Companion Tracker'!$Z1579="",0,('Care Companion Tracker'!$Z1579-'Care Companion Tracker'!$F1579)),0)</f>
        <v>0</v>
      </c>
      <c r="AC1579" s="72"/>
      <c r="AD1579" s="95"/>
    </row>
    <row r="1580" spans="2:30">
      <c r="B1580" s="67">
        <f t="shared" si="48"/>
        <v>1565</v>
      </c>
      <c r="C1580" s="68" t="str">
        <f t="shared" si="49"/>
        <v>Hyderabad</v>
      </c>
      <c r="D1580" s="93" t="str">
        <f>IF(AND('Care Companion Tracker'!$U1580="", 'Care Companion Tracker'!$Z1580=""),"Class not attended", IF(AND('Care Companion Tracker'!$Z1580="",'Care Companion Tracker'!$U1580&lt;&gt;"",$K1580="Surgery",$W1580=""),"Practical Left", IF(AND('Care Companion Tracker'!$Z1580="",'Care Companion Tracker'!$U1580&lt;&gt;"",'Care Companion Tracker'!$K1580="Surgery",'Care Companion Tracker'!$Y1580=""),"Evaluation left",IF(OR(AND('Care Companion Tracker'!$Z1580&lt;&gt;"",'Care Companion Tracker'!$K1580="Surgery",'Care Companion Tracker'!$U1580&lt;&gt;"",'Care Companion Tracker'!$W1580&lt;&gt;"",'Care Companion Tracker'!$Y1580&lt;&gt;""),AND('Care Companion Tracker'!$Z1580&lt;&gt;"",'Care Companion Tracker'!$K1580="Procedure",'Care Companion Tracker'!$U1580&lt;&gt;""),AND('Care Companion Tracker'!$Z1580&lt;&gt;"",'Care Companion Tracker'!$K1580="Observation",'Care Companion Tracker'!$U1580&lt;&gt;"")),"Discharged &amp; completed",IF(AND('Care Companion Tracker'!$Z1580&lt;&gt;"",'Care Companion Tracker'!$U1580&lt;&gt;"",'Care Companion Tracker'!$W1580=""),"Discharged but no practical", IF(AND('Care Companion Tracker'!$Z1580&lt;&gt;"",'Care Companion Tracker'!$U1580&lt;&gt;"",'Care Companion Tracker'!$K1580="Surgery",'Care Companion Tracker'!$Y1580=""),"Discharged but no evaluation",IF(AND('Care Companion Tracker'!$Z1580&lt;&gt;"",'Care Companion Tracker'!$U1580=""),"Discharged but no class","Completed but not discharged")))))))</f>
        <v>Class not attended</v>
      </c>
      <c r="E1580" s="127" t="str">
        <f>IF(Table4[[#This Row],[DOA (DD/MM/YY)]]="","",TEXT(Table4[[#This Row],[DOA (DD/MM/YY)]],"mmm-yy"))</f>
        <v/>
      </c>
      <c r="F1580" s="150" t="str">
        <f>IF('Patient Admission Report'!H1575="","",'Patient Admission Report'!H1575)</f>
        <v/>
      </c>
      <c r="G1580" s="77" t="str">
        <f>IFERROR(IF('Patient Admission Report'!B1575="","",'Patient Admission Report'!B1575),"")</f>
        <v/>
      </c>
      <c r="H1580" s="68" t="str">
        <f>IFERROR(IF('Patient Admission Report'!C1575="","",'Patient Admission Report'!C1575),"")</f>
        <v/>
      </c>
      <c r="I1580" s="77" t="str">
        <f>IFERROR(IF('Patient Admission Report'!D1575="","",'Patient Admission Report'!D1575),"")</f>
        <v/>
      </c>
      <c r="J1580" s="68" t="str">
        <f>IFERROR(IF('Patient Admission Report'!E1575="","",'Patient Admission Report'!E1575),"")</f>
        <v/>
      </c>
      <c r="K1580" s="68" t="str">
        <f>IFERROR(IF('Patient Admission Report'!F1575="","",'Patient Admission Report'!F1575),"")</f>
        <v/>
      </c>
      <c r="L1580" s="68" t="str">
        <f>IFERROR(IF('Patient Admission Report'!G1575="","",'Patient Admission Report'!G1575),"")</f>
        <v/>
      </c>
      <c r="M1580" s="68" t="str">
        <f>IFERROR(IF('Patient Admission Report'!I1575="","",'Patient Admission Report'!I1575),"")</f>
        <v/>
      </c>
      <c r="N1580" s="124"/>
      <c r="O1580" s="72"/>
      <c r="P1580" s="72"/>
      <c r="Q1580" s="73"/>
      <c r="R1580" s="72"/>
      <c r="S1580" s="72"/>
      <c r="T1580" s="73"/>
      <c r="U1580" s="69"/>
      <c r="V1580" s="69"/>
      <c r="W1580" s="69"/>
      <c r="X1580" s="139"/>
      <c r="Y1580" s="121"/>
      <c r="Z1580" s="143" t="str">
        <f>IFERROR(VLOOKUP('Care Companion Tracker'!$G1580,'Patient Discharge Report'!$B$11:$E$1048576,3,FALSE),"")</f>
        <v/>
      </c>
      <c r="AA1580" s="94" t="str">
        <f>IFERROR(VLOOKUP('Care Companion Tracker'!$G1580,'Patient Discharge Report'!$B$11:$E$1048576,4,FALSE),"")</f>
        <v/>
      </c>
      <c r="AB1580" s="182">
        <f>ROUND(IF('Care Companion Tracker'!$Z1580="",0,('Care Companion Tracker'!$Z1580-'Care Companion Tracker'!$F1580)),0)</f>
        <v>0</v>
      </c>
      <c r="AC1580" s="72"/>
      <c r="AD1580" s="95"/>
    </row>
    <row r="1581" spans="2:30">
      <c r="B1581" s="67">
        <f t="shared" si="48"/>
        <v>1566</v>
      </c>
      <c r="C1581" s="68" t="str">
        <f t="shared" si="49"/>
        <v>Hyderabad</v>
      </c>
      <c r="D1581" s="93" t="str">
        <f>IF(AND('Care Companion Tracker'!$U1581="", 'Care Companion Tracker'!$Z1581=""),"Class not attended", IF(AND('Care Companion Tracker'!$Z1581="",'Care Companion Tracker'!$U1581&lt;&gt;"",$K1581="Surgery",$W1581=""),"Practical Left", IF(AND('Care Companion Tracker'!$Z1581="",'Care Companion Tracker'!$U1581&lt;&gt;"",'Care Companion Tracker'!$K1581="Surgery",'Care Companion Tracker'!$Y1581=""),"Evaluation left",IF(OR(AND('Care Companion Tracker'!$Z1581&lt;&gt;"",'Care Companion Tracker'!$K1581="Surgery",'Care Companion Tracker'!$U1581&lt;&gt;"",'Care Companion Tracker'!$W1581&lt;&gt;"",'Care Companion Tracker'!$Y1581&lt;&gt;""),AND('Care Companion Tracker'!$Z1581&lt;&gt;"",'Care Companion Tracker'!$K1581="Procedure",'Care Companion Tracker'!$U1581&lt;&gt;""),AND('Care Companion Tracker'!$Z1581&lt;&gt;"",'Care Companion Tracker'!$K1581="Observation",'Care Companion Tracker'!$U1581&lt;&gt;"")),"Discharged &amp; completed",IF(AND('Care Companion Tracker'!$Z1581&lt;&gt;"",'Care Companion Tracker'!$U1581&lt;&gt;"",'Care Companion Tracker'!$W1581=""),"Discharged but no practical", IF(AND('Care Companion Tracker'!$Z1581&lt;&gt;"",'Care Companion Tracker'!$U1581&lt;&gt;"",'Care Companion Tracker'!$K1581="Surgery",'Care Companion Tracker'!$Y1581=""),"Discharged but no evaluation",IF(AND('Care Companion Tracker'!$Z1581&lt;&gt;"",'Care Companion Tracker'!$U1581=""),"Discharged but no class","Completed but not discharged")))))))</f>
        <v>Class not attended</v>
      </c>
      <c r="E1581" s="127" t="str">
        <f>IF(Table4[[#This Row],[DOA (DD/MM/YY)]]="","",TEXT(Table4[[#This Row],[DOA (DD/MM/YY)]],"mmm-yy"))</f>
        <v/>
      </c>
      <c r="F1581" s="150" t="str">
        <f>IF('Patient Admission Report'!H1576="","",'Patient Admission Report'!H1576)</f>
        <v/>
      </c>
      <c r="G1581" s="77" t="str">
        <f>IFERROR(IF('Patient Admission Report'!B1576="","",'Patient Admission Report'!B1576),"")</f>
        <v/>
      </c>
      <c r="H1581" s="68" t="str">
        <f>IFERROR(IF('Patient Admission Report'!C1576="","",'Patient Admission Report'!C1576),"")</f>
        <v/>
      </c>
      <c r="I1581" s="77" t="str">
        <f>IFERROR(IF('Patient Admission Report'!D1576="","",'Patient Admission Report'!D1576),"")</f>
        <v/>
      </c>
      <c r="J1581" s="68" t="str">
        <f>IFERROR(IF('Patient Admission Report'!E1576="","",'Patient Admission Report'!E1576),"")</f>
        <v/>
      </c>
      <c r="K1581" s="68" t="str">
        <f>IFERROR(IF('Patient Admission Report'!F1576="","",'Patient Admission Report'!F1576),"")</f>
        <v/>
      </c>
      <c r="L1581" s="68" t="str">
        <f>IFERROR(IF('Patient Admission Report'!G1576="","",'Patient Admission Report'!G1576),"")</f>
        <v/>
      </c>
      <c r="M1581" s="68" t="str">
        <f>IFERROR(IF('Patient Admission Report'!I1576="","",'Patient Admission Report'!I1576),"")</f>
        <v/>
      </c>
      <c r="N1581" s="124"/>
      <c r="O1581" s="72"/>
      <c r="P1581" s="72"/>
      <c r="Q1581" s="73"/>
      <c r="R1581" s="72"/>
      <c r="S1581" s="72"/>
      <c r="T1581" s="73"/>
      <c r="U1581" s="69"/>
      <c r="V1581" s="69"/>
      <c r="W1581" s="69"/>
      <c r="X1581" s="139"/>
      <c r="Y1581" s="121"/>
      <c r="Z1581" s="143" t="str">
        <f>IFERROR(VLOOKUP('Care Companion Tracker'!$G1581,'Patient Discharge Report'!$B$11:$E$1048576,3,FALSE),"")</f>
        <v/>
      </c>
      <c r="AA1581" s="94" t="str">
        <f>IFERROR(VLOOKUP('Care Companion Tracker'!$G1581,'Patient Discharge Report'!$B$11:$E$1048576,4,FALSE),"")</f>
        <v/>
      </c>
      <c r="AB1581" s="182">
        <f>ROUND(IF('Care Companion Tracker'!$Z1581="",0,('Care Companion Tracker'!$Z1581-'Care Companion Tracker'!$F1581)),0)</f>
        <v>0</v>
      </c>
      <c r="AC1581" s="72"/>
      <c r="AD1581" s="95"/>
    </row>
    <row r="1582" spans="2:30">
      <c r="B1582" s="67">
        <f t="shared" si="48"/>
        <v>1567</v>
      </c>
      <c r="C1582" s="68" t="str">
        <f t="shared" si="49"/>
        <v>Hyderabad</v>
      </c>
      <c r="D1582" s="93" t="str">
        <f>IF(AND('Care Companion Tracker'!$U1582="", 'Care Companion Tracker'!$Z1582=""),"Class not attended", IF(AND('Care Companion Tracker'!$Z1582="",'Care Companion Tracker'!$U1582&lt;&gt;"",$K1582="Surgery",$W1582=""),"Practical Left", IF(AND('Care Companion Tracker'!$Z1582="",'Care Companion Tracker'!$U1582&lt;&gt;"",'Care Companion Tracker'!$K1582="Surgery",'Care Companion Tracker'!$Y1582=""),"Evaluation left",IF(OR(AND('Care Companion Tracker'!$Z1582&lt;&gt;"",'Care Companion Tracker'!$K1582="Surgery",'Care Companion Tracker'!$U1582&lt;&gt;"",'Care Companion Tracker'!$W1582&lt;&gt;"",'Care Companion Tracker'!$Y1582&lt;&gt;""),AND('Care Companion Tracker'!$Z1582&lt;&gt;"",'Care Companion Tracker'!$K1582="Procedure",'Care Companion Tracker'!$U1582&lt;&gt;""),AND('Care Companion Tracker'!$Z1582&lt;&gt;"",'Care Companion Tracker'!$K1582="Observation",'Care Companion Tracker'!$U1582&lt;&gt;"")),"Discharged &amp; completed",IF(AND('Care Companion Tracker'!$Z1582&lt;&gt;"",'Care Companion Tracker'!$U1582&lt;&gt;"",'Care Companion Tracker'!$W1582=""),"Discharged but no practical", IF(AND('Care Companion Tracker'!$Z1582&lt;&gt;"",'Care Companion Tracker'!$U1582&lt;&gt;"",'Care Companion Tracker'!$K1582="Surgery",'Care Companion Tracker'!$Y1582=""),"Discharged but no evaluation",IF(AND('Care Companion Tracker'!$Z1582&lt;&gt;"",'Care Companion Tracker'!$U1582=""),"Discharged but no class","Completed but not discharged")))))))</f>
        <v>Class not attended</v>
      </c>
      <c r="E1582" s="127" t="str">
        <f>IF(Table4[[#This Row],[DOA (DD/MM/YY)]]="","",TEXT(Table4[[#This Row],[DOA (DD/MM/YY)]],"mmm-yy"))</f>
        <v/>
      </c>
      <c r="F1582" s="150" t="str">
        <f>IF('Patient Admission Report'!H1577="","",'Patient Admission Report'!H1577)</f>
        <v/>
      </c>
      <c r="G1582" s="77" t="str">
        <f>IFERROR(IF('Patient Admission Report'!B1577="","",'Patient Admission Report'!B1577),"")</f>
        <v/>
      </c>
      <c r="H1582" s="68" t="str">
        <f>IFERROR(IF('Patient Admission Report'!C1577="","",'Patient Admission Report'!C1577),"")</f>
        <v/>
      </c>
      <c r="I1582" s="77" t="str">
        <f>IFERROR(IF('Patient Admission Report'!D1577="","",'Patient Admission Report'!D1577),"")</f>
        <v/>
      </c>
      <c r="J1582" s="68" t="str">
        <f>IFERROR(IF('Patient Admission Report'!E1577="","",'Patient Admission Report'!E1577),"")</f>
        <v/>
      </c>
      <c r="K1582" s="68" t="str">
        <f>IFERROR(IF('Patient Admission Report'!F1577="","",'Patient Admission Report'!F1577),"")</f>
        <v/>
      </c>
      <c r="L1582" s="68" t="str">
        <f>IFERROR(IF('Patient Admission Report'!G1577="","",'Patient Admission Report'!G1577),"")</f>
        <v/>
      </c>
      <c r="M1582" s="68" t="str">
        <f>IFERROR(IF('Patient Admission Report'!I1577="","",'Patient Admission Report'!I1577),"")</f>
        <v/>
      </c>
      <c r="N1582" s="124"/>
      <c r="O1582" s="72"/>
      <c r="P1582" s="72"/>
      <c r="Q1582" s="73"/>
      <c r="R1582" s="72"/>
      <c r="S1582" s="72"/>
      <c r="T1582" s="73"/>
      <c r="U1582" s="69"/>
      <c r="V1582" s="69"/>
      <c r="W1582" s="69"/>
      <c r="X1582" s="139"/>
      <c r="Y1582" s="121"/>
      <c r="Z1582" s="143" t="str">
        <f>IFERROR(VLOOKUP('Care Companion Tracker'!$G1582,'Patient Discharge Report'!$B$11:$E$1048576,3,FALSE),"")</f>
        <v/>
      </c>
      <c r="AA1582" s="94" t="str">
        <f>IFERROR(VLOOKUP('Care Companion Tracker'!$G1582,'Patient Discharge Report'!$B$11:$E$1048576,4,FALSE),"")</f>
        <v/>
      </c>
      <c r="AB1582" s="182">
        <f>ROUND(IF('Care Companion Tracker'!$Z1582="",0,('Care Companion Tracker'!$Z1582-'Care Companion Tracker'!$F1582)),0)</f>
        <v>0</v>
      </c>
      <c r="AC1582" s="72"/>
      <c r="AD1582" s="95"/>
    </row>
    <row r="1583" spans="2:30">
      <c r="B1583" s="67">
        <f t="shared" si="48"/>
        <v>1568</v>
      </c>
      <c r="C1583" s="68" t="str">
        <f t="shared" si="49"/>
        <v>Hyderabad</v>
      </c>
      <c r="D1583" s="93" t="str">
        <f>IF(AND('Care Companion Tracker'!$U1583="", 'Care Companion Tracker'!$Z1583=""),"Class not attended", IF(AND('Care Companion Tracker'!$Z1583="",'Care Companion Tracker'!$U1583&lt;&gt;"",$K1583="Surgery",$W1583=""),"Practical Left", IF(AND('Care Companion Tracker'!$Z1583="",'Care Companion Tracker'!$U1583&lt;&gt;"",'Care Companion Tracker'!$K1583="Surgery",'Care Companion Tracker'!$Y1583=""),"Evaluation left",IF(OR(AND('Care Companion Tracker'!$Z1583&lt;&gt;"",'Care Companion Tracker'!$K1583="Surgery",'Care Companion Tracker'!$U1583&lt;&gt;"",'Care Companion Tracker'!$W1583&lt;&gt;"",'Care Companion Tracker'!$Y1583&lt;&gt;""),AND('Care Companion Tracker'!$Z1583&lt;&gt;"",'Care Companion Tracker'!$K1583="Procedure",'Care Companion Tracker'!$U1583&lt;&gt;""),AND('Care Companion Tracker'!$Z1583&lt;&gt;"",'Care Companion Tracker'!$K1583="Observation",'Care Companion Tracker'!$U1583&lt;&gt;"")),"Discharged &amp; completed",IF(AND('Care Companion Tracker'!$Z1583&lt;&gt;"",'Care Companion Tracker'!$U1583&lt;&gt;"",'Care Companion Tracker'!$W1583=""),"Discharged but no practical", IF(AND('Care Companion Tracker'!$Z1583&lt;&gt;"",'Care Companion Tracker'!$U1583&lt;&gt;"",'Care Companion Tracker'!$K1583="Surgery",'Care Companion Tracker'!$Y1583=""),"Discharged but no evaluation",IF(AND('Care Companion Tracker'!$Z1583&lt;&gt;"",'Care Companion Tracker'!$U1583=""),"Discharged but no class","Completed but not discharged")))))))</f>
        <v>Class not attended</v>
      </c>
      <c r="E1583" s="127" t="str">
        <f>IF(Table4[[#This Row],[DOA (DD/MM/YY)]]="","",TEXT(Table4[[#This Row],[DOA (DD/MM/YY)]],"mmm-yy"))</f>
        <v/>
      </c>
      <c r="F1583" s="150" t="str">
        <f>IF('Patient Admission Report'!H1578="","",'Patient Admission Report'!H1578)</f>
        <v/>
      </c>
      <c r="G1583" s="77" t="str">
        <f>IFERROR(IF('Patient Admission Report'!B1578="","",'Patient Admission Report'!B1578),"")</f>
        <v/>
      </c>
      <c r="H1583" s="70" t="str">
        <f>IFERROR(IF('Patient Admission Report'!C1578="","",'Patient Admission Report'!C1578),"")</f>
        <v/>
      </c>
      <c r="I1583" s="77" t="str">
        <f>IFERROR(IF('Patient Admission Report'!D1578="","",'Patient Admission Report'!D1578),"")</f>
        <v/>
      </c>
      <c r="J1583" s="70" t="str">
        <f>IFERROR(IF('Patient Admission Report'!E1578="","",'Patient Admission Report'!E1578),"")</f>
        <v/>
      </c>
      <c r="K1583" s="70" t="str">
        <f>IFERROR(IF('Patient Admission Report'!F1578="","",'Patient Admission Report'!F1578),"")</f>
        <v/>
      </c>
      <c r="L1583" s="70" t="str">
        <f>IFERROR(IF('Patient Admission Report'!G1578="","",'Patient Admission Report'!G1578),"")</f>
        <v/>
      </c>
      <c r="M1583" s="70" t="str">
        <f>IFERROR(IF('Patient Admission Report'!I1578="","",'Patient Admission Report'!I1578),"")</f>
        <v/>
      </c>
      <c r="N1583" s="124"/>
      <c r="O1583" s="72"/>
      <c r="P1583" s="72"/>
      <c r="Q1583" s="73"/>
      <c r="R1583" s="72"/>
      <c r="S1583" s="72"/>
      <c r="T1583" s="73"/>
      <c r="U1583" s="69"/>
      <c r="V1583" s="69"/>
      <c r="W1583" s="69"/>
      <c r="X1583" s="139"/>
      <c r="Y1583" s="121"/>
      <c r="Z1583" s="143" t="str">
        <f>IFERROR(VLOOKUP('Care Companion Tracker'!$G1583,'Patient Discharge Report'!$B$11:$E$1048576,3,FALSE),"")</f>
        <v/>
      </c>
      <c r="AA1583" s="94" t="str">
        <f>IFERROR(VLOOKUP('Care Companion Tracker'!$G1583,'Patient Discharge Report'!$B$11:$E$1048576,4,FALSE),"")</f>
        <v/>
      </c>
      <c r="AB1583" s="182">
        <f>ROUND(IF('Care Companion Tracker'!$Z1583="",0,('Care Companion Tracker'!$Z1583-'Care Companion Tracker'!$F1583)),0)</f>
        <v>0</v>
      </c>
      <c r="AC1583" s="72"/>
      <c r="AD1583" s="95"/>
    </row>
    <row r="1584" spans="2:30">
      <c r="B1584" s="67">
        <f t="shared" si="48"/>
        <v>1569</v>
      </c>
      <c r="C1584" s="68" t="str">
        <f t="shared" si="49"/>
        <v>Hyderabad</v>
      </c>
      <c r="D1584" s="93" t="str">
        <f>IF(AND('Care Companion Tracker'!$U1584="", 'Care Companion Tracker'!$Z1584=""),"Class not attended", IF(AND('Care Companion Tracker'!$Z1584="",'Care Companion Tracker'!$U1584&lt;&gt;"",$K1584="Surgery",$W1584=""),"Practical Left", IF(AND('Care Companion Tracker'!$Z1584="",'Care Companion Tracker'!$U1584&lt;&gt;"",'Care Companion Tracker'!$K1584="Surgery",'Care Companion Tracker'!$Y1584=""),"Evaluation left",IF(OR(AND('Care Companion Tracker'!$Z1584&lt;&gt;"",'Care Companion Tracker'!$K1584="Surgery",'Care Companion Tracker'!$U1584&lt;&gt;"",'Care Companion Tracker'!$W1584&lt;&gt;"",'Care Companion Tracker'!$Y1584&lt;&gt;""),AND('Care Companion Tracker'!$Z1584&lt;&gt;"",'Care Companion Tracker'!$K1584="Procedure",'Care Companion Tracker'!$U1584&lt;&gt;""),AND('Care Companion Tracker'!$Z1584&lt;&gt;"",'Care Companion Tracker'!$K1584="Observation",'Care Companion Tracker'!$U1584&lt;&gt;"")),"Discharged &amp; completed",IF(AND('Care Companion Tracker'!$Z1584&lt;&gt;"",'Care Companion Tracker'!$U1584&lt;&gt;"",'Care Companion Tracker'!$W1584=""),"Discharged but no practical", IF(AND('Care Companion Tracker'!$Z1584&lt;&gt;"",'Care Companion Tracker'!$U1584&lt;&gt;"",'Care Companion Tracker'!$K1584="Surgery",'Care Companion Tracker'!$Y1584=""),"Discharged but no evaluation",IF(AND('Care Companion Tracker'!$Z1584&lt;&gt;"",'Care Companion Tracker'!$U1584=""),"Discharged but no class","Completed but not discharged")))))))</f>
        <v>Class not attended</v>
      </c>
      <c r="E1584" s="127" t="str">
        <f>IF(Table4[[#This Row],[DOA (DD/MM/YY)]]="","",TEXT(Table4[[#This Row],[DOA (DD/MM/YY)]],"mmm-yy"))</f>
        <v/>
      </c>
      <c r="F1584" s="150" t="str">
        <f>IF('Patient Admission Report'!H1579="","",'Patient Admission Report'!H1579)</f>
        <v/>
      </c>
      <c r="G1584" s="77" t="str">
        <f>IFERROR(IF('Patient Admission Report'!B1579="","",'Patient Admission Report'!B1579),"")</f>
        <v/>
      </c>
      <c r="H1584" s="68" t="str">
        <f>IFERROR(IF('Patient Admission Report'!C1579="","",'Patient Admission Report'!C1579),"")</f>
        <v/>
      </c>
      <c r="I1584" s="77" t="str">
        <f>IFERROR(IF('Patient Admission Report'!D1579="","",'Patient Admission Report'!D1579),"")</f>
        <v/>
      </c>
      <c r="J1584" s="68" t="str">
        <f>IFERROR(IF('Patient Admission Report'!E1579="","",'Patient Admission Report'!E1579),"")</f>
        <v/>
      </c>
      <c r="K1584" s="68" t="str">
        <f>IFERROR(IF('Patient Admission Report'!F1579="","",'Patient Admission Report'!F1579),"")</f>
        <v/>
      </c>
      <c r="L1584" s="68" t="str">
        <f>IFERROR(IF('Patient Admission Report'!G1579="","",'Patient Admission Report'!G1579),"")</f>
        <v/>
      </c>
      <c r="M1584" s="68" t="str">
        <f>IFERROR(IF('Patient Admission Report'!I1579="","",'Patient Admission Report'!I1579),"")</f>
        <v/>
      </c>
      <c r="N1584" s="124"/>
      <c r="O1584" s="72"/>
      <c r="P1584" s="72"/>
      <c r="Q1584" s="73"/>
      <c r="R1584" s="72"/>
      <c r="S1584" s="72"/>
      <c r="T1584" s="73"/>
      <c r="U1584" s="69"/>
      <c r="V1584" s="69"/>
      <c r="W1584" s="69"/>
      <c r="X1584" s="139"/>
      <c r="Y1584" s="121"/>
      <c r="Z1584" s="143" t="str">
        <f>IFERROR(VLOOKUP('Care Companion Tracker'!$G1584,'Patient Discharge Report'!$B$11:$E$1048576,3,FALSE),"")</f>
        <v/>
      </c>
      <c r="AA1584" s="94" t="str">
        <f>IFERROR(VLOOKUP('Care Companion Tracker'!$G1584,'Patient Discharge Report'!$B$11:$E$1048576,4,FALSE),"")</f>
        <v/>
      </c>
      <c r="AB1584" s="182">
        <f>ROUND(IF('Care Companion Tracker'!$Z1584="",0,('Care Companion Tracker'!$Z1584-'Care Companion Tracker'!$F1584)),0)</f>
        <v>0</v>
      </c>
      <c r="AC1584" s="72"/>
      <c r="AD1584" s="95"/>
    </row>
    <row r="1585" spans="2:30">
      <c r="B1585" s="67">
        <f t="shared" si="48"/>
        <v>1570</v>
      </c>
      <c r="C1585" s="68" t="str">
        <f t="shared" si="49"/>
        <v>Hyderabad</v>
      </c>
      <c r="D1585" s="93" t="str">
        <f>IF(AND('Care Companion Tracker'!$U1585="", 'Care Companion Tracker'!$Z1585=""),"Class not attended", IF(AND('Care Companion Tracker'!$Z1585="",'Care Companion Tracker'!$U1585&lt;&gt;"",$K1585="Surgery",$W1585=""),"Practical Left", IF(AND('Care Companion Tracker'!$Z1585="",'Care Companion Tracker'!$U1585&lt;&gt;"",'Care Companion Tracker'!$K1585="Surgery",'Care Companion Tracker'!$Y1585=""),"Evaluation left",IF(OR(AND('Care Companion Tracker'!$Z1585&lt;&gt;"",'Care Companion Tracker'!$K1585="Surgery",'Care Companion Tracker'!$U1585&lt;&gt;"",'Care Companion Tracker'!$W1585&lt;&gt;"",'Care Companion Tracker'!$Y1585&lt;&gt;""),AND('Care Companion Tracker'!$Z1585&lt;&gt;"",'Care Companion Tracker'!$K1585="Procedure",'Care Companion Tracker'!$U1585&lt;&gt;""),AND('Care Companion Tracker'!$Z1585&lt;&gt;"",'Care Companion Tracker'!$K1585="Observation",'Care Companion Tracker'!$U1585&lt;&gt;"")),"Discharged &amp; completed",IF(AND('Care Companion Tracker'!$Z1585&lt;&gt;"",'Care Companion Tracker'!$U1585&lt;&gt;"",'Care Companion Tracker'!$W1585=""),"Discharged but no practical", IF(AND('Care Companion Tracker'!$Z1585&lt;&gt;"",'Care Companion Tracker'!$U1585&lt;&gt;"",'Care Companion Tracker'!$K1585="Surgery",'Care Companion Tracker'!$Y1585=""),"Discharged but no evaluation",IF(AND('Care Companion Tracker'!$Z1585&lt;&gt;"",'Care Companion Tracker'!$U1585=""),"Discharged but no class","Completed but not discharged")))))))</f>
        <v>Class not attended</v>
      </c>
      <c r="E1585" s="127" t="str">
        <f>IF(Table4[[#This Row],[DOA (DD/MM/YY)]]="","",TEXT(Table4[[#This Row],[DOA (DD/MM/YY)]],"mmm-yy"))</f>
        <v/>
      </c>
      <c r="F1585" s="150" t="str">
        <f>IF('Patient Admission Report'!H1580="","",'Patient Admission Report'!H1580)</f>
        <v/>
      </c>
      <c r="G1585" s="77" t="str">
        <f>IFERROR(IF('Patient Admission Report'!B1580="","",'Patient Admission Report'!B1580),"")</f>
        <v/>
      </c>
      <c r="H1585" s="68" t="str">
        <f>IFERROR(IF('Patient Admission Report'!C1580="","",'Patient Admission Report'!C1580),"")</f>
        <v/>
      </c>
      <c r="I1585" s="77" t="str">
        <f>IFERROR(IF('Patient Admission Report'!D1580="","",'Patient Admission Report'!D1580),"")</f>
        <v/>
      </c>
      <c r="J1585" s="68" t="str">
        <f>IFERROR(IF('Patient Admission Report'!E1580="","",'Patient Admission Report'!E1580),"")</f>
        <v/>
      </c>
      <c r="K1585" s="68" t="str">
        <f>IFERROR(IF('Patient Admission Report'!F1580="","",'Patient Admission Report'!F1580),"")</f>
        <v/>
      </c>
      <c r="L1585" s="68" t="str">
        <f>IFERROR(IF('Patient Admission Report'!G1580="","",'Patient Admission Report'!G1580),"")</f>
        <v/>
      </c>
      <c r="M1585" s="68" t="str">
        <f>IFERROR(IF('Patient Admission Report'!I1580="","",'Patient Admission Report'!I1580),"")</f>
        <v/>
      </c>
      <c r="N1585" s="124"/>
      <c r="O1585" s="72"/>
      <c r="P1585" s="72"/>
      <c r="Q1585" s="73"/>
      <c r="R1585" s="72"/>
      <c r="S1585" s="72"/>
      <c r="T1585" s="73"/>
      <c r="U1585" s="69"/>
      <c r="V1585" s="69"/>
      <c r="W1585" s="69"/>
      <c r="X1585" s="139"/>
      <c r="Y1585" s="121"/>
      <c r="Z1585" s="143" t="str">
        <f>IFERROR(VLOOKUP('Care Companion Tracker'!$G1585,'Patient Discharge Report'!$B$11:$E$1048576,3,FALSE),"")</f>
        <v/>
      </c>
      <c r="AA1585" s="94" t="str">
        <f>IFERROR(VLOOKUP('Care Companion Tracker'!$G1585,'Patient Discharge Report'!$B$11:$E$1048576,4,FALSE),"")</f>
        <v/>
      </c>
      <c r="AB1585" s="182">
        <f>ROUND(IF('Care Companion Tracker'!$Z1585="",0,('Care Companion Tracker'!$Z1585-'Care Companion Tracker'!$F1585)),0)</f>
        <v>0</v>
      </c>
      <c r="AC1585" s="72"/>
      <c r="AD1585" s="95"/>
    </row>
    <row r="1586" spans="2:30">
      <c r="B1586" s="67">
        <f t="shared" si="48"/>
        <v>1571</v>
      </c>
      <c r="C1586" s="68" t="str">
        <f t="shared" si="49"/>
        <v>Hyderabad</v>
      </c>
      <c r="D1586" s="93" t="str">
        <f>IF(AND('Care Companion Tracker'!$U1586="", 'Care Companion Tracker'!$Z1586=""),"Class not attended", IF(AND('Care Companion Tracker'!$Z1586="",'Care Companion Tracker'!$U1586&lt;&gt;"",$K1586="Surgery",$W1586=""),"Practical Left", IF(AND('Care Companion Tracker'!$Z1586="",'Care Companion Tracker'!$U1586&lt;&gt;"",'Care Companion Tracker'!$K1586="Surgery",'Care Companion Tracker'!$Y1586=""),"Evaluation left",IF(OR(AND('Care Companion Tracker'!$Z1586&lt;&gt;"",'Care Companion Tracker'!$K1586="Surgery",'Care Companion Tracker'!$U1586&lt;&gt;"",'Care Companion Tracker'!$W1586&lt;&gt;"",'Care Companion Tracker'!$Y1586&lt;&gt;""),AND('Care Companion Tracker'!$Z1586&lt;&gt;"",'Care Companion Tracker'!$K1586="Procedure",'Care Companion Tracker'!$U1586&lt;&gt;""),AND('Care Companion Tracker'!$Z1586&lt;&gt;"",'Care Companion Tracker'!$K1586="Observation",'Care Companion Tracker'!$U1586&lt;&gt;"")),"Discharged &amp; completed",IF(AND('Care Companion Tracker'!$Z1586&lt;&gt;"",'Care Companion Tracker'!$U1586&lt;&gt;"",'Care Companion Tracker'!$W1586=""),"Discharged but no practical", IF(AND('Care Companion Tracker'!$Z1586&lt;&gt;"",'Care Companion Tracker'!$U1586&lt;&gt;"",'Care Companion Tracker'!$K1586="Surgery",'Care Companion Tracker'!$Y1586=""),"Discharged but no evaluation",IF(AND('Care Companion Tracker'!$Z1586&lt;&gt;"",'Care Companion Tracker'!$U1586=""),"Discharged but no class","Completed but not discharged")))))))</f>
        <v>Class not attended</v>
      </c>
      <c r="E1586" s="127" t="str">
        <f>IF(Table4[[#This Row],[DOA (DD/MM/YY)]]="","",TEXT(Table4[[#This Row],[DOA (DD/MM/YY)]],"mmm-yy"))</f>
        <v/>
      </c>
      <c r="F1586" s="150" t="str">
        <f>IF('Patient Admission Report'!H1581="","",'Patient Admission Report'!H1581)</f>
        <v/>
      </c>
      <c r="G1586" s="77" t="str">
        <f>IFERROR(IF('Patient Admission Report'!B1581="","",'Patient Admission Report'!B1581),"")</f>
        <v/>
      </c>
      <c r="H1586" s="68" t="str">
        <f>IFERROR(IF('Patient Admission Report'!C1581="","",'Patient Admission Report'!C1581),"")</f>
        <v/>
      </c>
      <c r="I1586" s="77" t="str">
        <f>IFERROR(IF('Patient Admission Report'!D1581="","",'Patient Admission Report'!D1581),"")</f>
        <v/>
      </c>
      <c r="J1586" s="68" t="str">
        <f>IFERROR(IF('Patient Admission Report'!E1581="","",'Patient Admission Report'!E1581),"")</f>
        <v/>
      </c>
      <c r="K1586" s="68" t="str">
        <f>IFERROR(IF('Patient Admission Report'!F1581="","",'Patient Admission Report'!F1581),"")</f>
        <v/>
      </c>
      <c r="L1586" s="68" t="str">
        <f>IFERROR(IF('Patient Admission Report'!G1581="","",'Patient Admission Report'!G1581),"")</f>
        <v/>
      </c>
      <c r="M1586" s="68" t="str">
        <f>IFERROR(IF('Patient Admission Report'!I1581="","",'Patient Admission Report'!I1581),"")</f>
        <v/>
      </c>
      <c r="N1586" s="124"/>
      <c r="O1586" s="72"/>
      <c r="P1586" s="72"/>
      <c r="Q1586" s="73"/>
      <c r="R1586" s="72"/>
      <c r="S1586" s="72"/>
      <c r="T1586" s="73"/>
      <c r="U1586" s="69"/>
      <c r="V1586" s="69"/>
      <c r="W1586" s="69"/>
      <c r="X1586" s="139"/>
      <c r="Y1586" s="121"/>
      <c r="Z1586" s="143" t="str">
        <f>IFERROR(VLOOKUP('Care Companion Tracker'!$G1586,'Patient Discharge Report'!$B$11:$E$1048576,3,FALSE),"")</f>
        <v/>
      </c>
      <c r="AA1586" s="94" t="str">
        <f>IFERROR(VLOOKUP('Care Companion Tracker'!$G1586,'Patient Discharge Report'!$B$11:$E$1048576,4,FALSE),"")</f>
        <v/>
      </c>
      <c r="AB1586" s="182">
        <f>ROUND(IF('Care Companion Tracker'!$Z1586="",0,('Care Companion Tracker'!$Z1586-'Care Companion Tracker'!$F1586)),0)</f>
        <v>0</v>
      </c>
      <c r="AC1586" s="72"/>
      <c r="AD1586" s="95"/>
    </row>
    <row r="1587" spans="2:30">
      <c r="B1587" s="67">
        <f t="shared" si="48"/>
        <v>1572</v>
      </c>
      <c r="C1587" s="68" t="str">
        <f t="shared" si="49"/>
        <v>Hyderabad</v>
      </c>
      <c r="D1587" s="93" t="str">
        <f>IF(AND('Care Companion Tracker'!$U1587="", 'Care Companion Tracker'!$Z1587=""),"Class not attended", IF(AND('Care Companion Tracker'!$Z1587="",'Care Companion Tracker'!$U1587&lt;&gt;"",$K1587="Surgery",$W1587=""),"Practical Left", IF(AND('Care Companion Tracker'!$Z1587="",'Care Companion Tracker'!$U1587&lt;&gt;"",'Care Companion Tracker'!$K1587="Surgery",'Care Companion Tracker'!$Y1587=""),"Evaluation left",IF(OR(AND('Care Companion Tracker'!$Z1587&lt;&gt;"",'Care Companion Tracker'!$K1587="Surgery",'Care Companion Tracker'!$U1587&lt;&gt;"",'Care Companion Tracker'!$W1587&lt;&gt;"",'Care Companion Tracker'!$Y1587&lt;&gt;""),AND('Care Companion Tracker'!$Z1587&lt;&gt;"",'Care Companion Tracker'!$K1587="Procedure",'Care Companion Tracker'!$U1587&lt;&gt;""),AND('Care Companion Tracker'!$Z1587&lt;&gt;"",'Care Companion Tracker'!$K1587="Observation",'Care Companion Tracker'!$U1587&lt;&gt;"")),"Discharged &amp; completed",IF(AND('Care Companion Tracker'!$Z1587&lt;&gt;"",'Care Companion Tracker'!$U1587&lt;&gt;"",'Care Companion Tracker'!$W1587=""),"Discharged but no practical", IF(AND('Care Companion Tracker'!$Z1587&lt;&gt;"",'Care Companion Tracker'!$U1587&lt;&gt;"",'Care Companion Tracker'!$K1587="Surgery",'Care Companion Tracker'!$Y1587=""),"Discharged but no evaluation",IF(AND('Care Companion Tracker'!$Z1587&lt;&gt;"",'Care Companion Tracker'!$U1587=""),"Discharged but no class","Completed but not discharged")))))))</f>
        <v>Class not attended</v>
      </c>
      <c r="E1587" s="127" t="str">
        <f>IF(Table4[[#This Row],[DOA (DD/MM/YY)]]="","",TEXT(Table4[[#This Row],[DOA (DD/MM/YY)]],"mmm-yy"))</f>
        <v/>
      </c>
      <c r="F1587" s="150" t="str">
        <f>IF('Patient Admission Report'!H1582="","",'Patient Admission Report'!H1582)</f>
        <v/>
      </c>
      <c r="G1587" s="77" t="str">
        <f>IFERROR(IF('Patient Admission Report'!B1582="","",'Patient Admission Report'!B1582),"")</f>
        <v/>
      </c>
      <c r="H1587" s="68" t="str">
        <f>IFERROR(IF('Patient Admission Report'!C1582="","",'Patient Admission Report'!C1582),"")</f>
        <v/>
      </c>
      <c r="I1587" s="77" t="str">
        <f>IFERROR(IF('Patient Admission Report'!D1582="","",'Patient Admission Report'!D1582),"")</f>
        <v/>
      </c>
      <c r="J1587" s="68" t="str">
        <f>IFERROR(IF('Patient Admission Report'!E1582="","",'Patient Admission Report'!E1582),"")</f>
        <v/>
      </c>
      <c r="K1587" s="68" t="str">
        <f>IFERROR(IF('Patient Admission Report'!F1582="","",'Patient Admission Report'!F1582),"")</f>
        <v/>
      </c>
      <c r="L1587" s="68" t="str">
        <f>IFERROR(IF('Patient Admission Report'!G1582="","",'Patient Admission Report'!G1582),"")</f>
        <v/>
      </c>
      <c r="M1587" s="68" t="str">
        <f>IFERROR(IF('Patient Admission Report'!I1582="","",'Patient Admission Report'!I1582),"")</f>
        <v/>
      </c>
      <c r="N1587" s="124"/>
      <c r="O1587" s="72"/>
      <c r="P1587" s="72"/>
      <c r="Q1587" s="73"/>
      <c r="R1587" s="72"/>
      <c r="S1587" s="72"/>
      <c r="T1587" s="73"/>
      <c r="U1587" s="69"/>
      <c r="V1587" s="69"/>
      <c r="W1587" s="69"/>
      <c r="X1587" s="139"/>
      <c r="Y1587" s="121"/>
      <c r="Z1587" s="143" t="str">
        <f>IFERROR(VLOOKUP('Care Companion Tracker'!$G1587,'Patient Discharge Report'!$B$11:$E$1048576,3,FALSE),"")</f>
        <v/>
      </c>
      <c r="AA1587" s="94" t="str">
        <f>IFERROR(VLOOKUP('Care Companion Tracker'!$G1587,'Patient Discharge Report'!$B$11:$E$1048576,4,FALSE),"")</f>
        <v/>
      </c>
      <c r="AB1587" s="182">
        <f>ROUND(IF('Care Companion Tracker'!$Z1587="",0,('Care Companion Tracker'!$Z1587-'Care Companion Tracker'!$F1587)),0)</f>
        <v>0</v>
      </c>
      <c r="AC1587" s="72"/>
      <c r="AD1587" s="95"/>
    </row>
    <row r="1588" spans="2:30">
      <c r="B1588" s="67">
        <f t="shared" si="48"/>
        <v>1573</v>
      </c>
      <c r="C1588" s="68" t="str">
        <f t="shared" si="49"/>
        <v>Hyderabad</v>
      </c>
      <c r="D1588" s="93" t="str">
        <f>IF(AND('Care Companion Tracker'!$U1588="", 'Care Companion Tracker'!$Z1588=""),"Class not attended", IF(AND('Care Companion Tracker'!$Z1588="",'Care Companion Tracker'!$U1588&lt;&gt;"",$K1588="Surgery",$W1588=""),"Practical Left", IF(AND('Care Companion Tracker'!$Z1588="",'Care Companion Tracker'!$U1588&lt;&gt;"",'Care Companion Tracker'!$K1588="Surgery",'Care Companion Tracker'!$Y1588=""),"Evaluation left",IF(OR(AND('Care Companion Tracker'!$Z1588&lt;&gt;"",'Care Companion Tracker'!$K1588="Surgery",'Care Companion Tracker'!$U1588&lt;&gt;"",'Care Companion Tracker'!$W1588&lt;&gt;"",'Care Companion Tracker'!$Y1588&lt;&gt;""),AND('Care Companion Tracker'!$Z1588&lt;&gt;"",'Care Companion Tracker'!$K1588="Procedure",'Care Companion Tracker'!$U1588&lt;&gt;""),AND('Care Companion Tracker'!$Z1588&lt;&gt;"",'Care Companion Tracker'!$K1588="Observation",'Care Companion Tracker'!$U1588&lt;&gt;"")),"Discharged &amp; completed",IF(AND('Care Companion Tracker'!$Z1588&lt;&gt;"",'Care Companion Tracker'!$U1588&lt;&gt;"",'Care Companion Tracker'!$W1588=""),"Discharged but no practical", IF(AND('Care Companion Tracker'!$Z1588&lt;&gt;"",'Care Companion Tracker'!$U1588&lt;&gt;"",'Care Companion Tracker'!$K1588="Surgery",'Care Companion Tracker'!$Y1588=""),"Discharged but no evaluation",IF(AND('Care Companion Tracker'!$Z1588&lt;&gt;"",'Care Companion Tracker'!$U1588=""),"Discharged but no class","Completed but not discharged")))))))</f>
        <v>Class not attended</v>
      </c>
      <c r="E1588" s="127" t="str">
        <f>IF(Table4[[#This Row],[DOA (DD/MM/YY)]]="","",TEXT(Table4[[#This Row],[DOA (DD/MM/YY)]],"mmm-yy"))</f>
        <v/>
      </c>
      <c r="F1588" s="150" t="str">
        <f>IF('Patient Admission Report'!H1583="","",'Patient Admission Report'!H1583)</f>
        <v/>
      </c>
      <c r="G1588" s="77" t="str">
        <f>IFERROR(IF('Patient Admission Report'!B1583="","",'Patient Admission Report'!B1583),"")</f>
        <v/>
      </c>
      <c r="H1588" s="68" t="str">
        <f>IFERROR(IF('Patient Admission Report'!C1583="","",'Patient Admission Report'!C1583),"")</f>
        <v/>
      </c>
      <c r="I1588" s="77" t="str">
        <f>IFERROR(IF('Patient Admission Report'!D1583="","",'Patient Admission Report'!D1583),"")</f>
        <v/>
      </c>
      <c r="J1588" s="68" t="str">
        <f>IFERROR(IF('Patient Admission Report'!E1583="","",'Patient Admission Report'!E1583),"")</f>
        <v/>
      </c>
      <c r="K1588" s="68" t="str">
        <f>IFERROR(IF('Patient Admission Report'!F1583="","",'Patient Admission Report'!F1583),"")</f>
        <v/>
      </c>
      <c r="L1588" s="68" t="str">
        <f>IFERROR(IF('Patient Admission Report'!G1583="","",'Patient Admission Report'!G1583),"")</f>
        <v/>
      </c>
      <c r="M1588" s="68" t="str">
        <f>IFERROR(IF('Patient Admission Report'!I1583="","",'Patient Admission Report'!I1583),"")</f>
        <v/>
      </c>
      <c r="N1588" s="124"/>
      <c r="O1588" s="72"/>
      <c r="P1588" s="72"/>
      <c r="Q1588" s="73"/>
      <c r="R1588" s="72"/>
      <c r="S1588" s="72"/>
      <c r="T1588" s="73"/>
      <c r="U1588" s="69"/>
      <c r="V1588" s="69"/>
      <c r="W1588" s="69"/>
      <c r="X1588" s="139"/>
      <c r="Y1588" s="121"/>
      <c r="Z1588" s="143" t="str">
        <f>IFERROR(VLOOKUP('Care Companion Tracker'!$G1588,'Patient Discharge Report'!$B$11:$E$1048576,3,FALSE),"")</f>
        <v/>
      </c>
      <c r="AA1588" s="94" t="str">
        <f>IFERROR(VLOOKUP('Care Companion Tracker'!$G1588,'Patient Discharge Report'!$B$11:$E$1048576,4,FALSE),"")</f>
        <v/>
      </c>
      <c r="AB1588" s="182">
        <f>ROUND(IF('Care Companion Tracker'!$Z1588="",0,('Care Companion Tracker'!$Z1588-'Care Companion Tracker'!$F1588)),0)</f>
        <v>0</v>
      </c>
      <c r="AC1588" s="72"/>
      <c r="AD1588" s="95"/>
    </row>
    <row r="1589" spans="2:30">
      <c r="B1589" s="67">
        <f t="shared" si="48"/>
        <v>1574</v>
      </c>
      <c r="C1589" s="68" t="str">
        <f t="shared" si="49"/>
        <v>Hyderabad</v>
      </c>
      <c r="D1589" s="93" t="str">
        <f>IF(AND('Care Companion Tracker'!$U1589="", 'Care Companion Tracker'!$Z1589=""),"Class not attended", IF(AND('Care Companion Tracker'!$Z1589="",'Care Companion Tracker'!$U1589&lt;&gt;"",$K1589="Surgery",$W1589=""),"Practical Left", IF(AND('Care Companion Tracker'!$Z1589="",'Care Companion Tracker'!$U1589&lt;&gt;"",'Care Companion Tracker'!$K1589="Surgery",'Care Companion Tracker'!$Y1589=""),"Evaluation left",IF(OR(AND('Care Companion Tracker'!$Z1589&lt;&gt;"",'Care Companion Tracker'!$K1589="Surgery",'Care Companion Tracker'!$U1589&lt;&gt;"",'Care Companion Tracker'!$W1589&lt;&gt;"",'Care Companion Tracker'!$Y1589&lt;&gt;""),AND('Care Companion Tracker'!$Z1589&lt;&gt;"",'Care Companion Tracker'!$K1589="Procedure",'Care Companion Tracker'!$U1589&lt;&gt;""),AND('Care Companion Tracker'!$Z1589&lt;&gt;"",'Care Companion Tracker'!$K1589="Observation",'Care Companion Tracker'!$U1589&lt;&gt;"")),"Discharged &amp; completed",IF(AND('Care Companion Tracker'!$Z1589&lt;&gt;"",'Care Companion Tracker'!$U1589&lt;&gt;"",'Care Companion Tracker'!$W1589=""),"Discharged but no practical", IF(AND('Care Companion Tracker'!$Z1589&lt;&gt;"",'Care Companion Tracker'!$U1589&lt;&gt;"",'Care Companion Tracker'!$K1589="Surgery",'Care Companion Tracker'!$Y1589=""),"Discharged but no evaluation",IF(AND('Care Companion Tracker'!$Z1589&lt;&gt;"",'Care Companion Tracker'!$U1589=""),"Discharged but no class","Completed but not discharged")))))))</f>
        <v>Class not attended</v>
      </c>
      <c r="E1589" s="127" t="str">
        <f>IF(Table4[[#This Row],[DOA (DD/MM/YY)]]="","",TEXT(Table4[[#This Row],[DOA (DD/MM/YY)]],"mmm-yy"))</f>
        <v/>
      </c>
      <c r="F1589" s="150" t="str">
        <f>IF('Patient Admission Report'!H1584="","",'Patient Admission Report'!H1584)</f>
        <v/>
      </c>
      <c r="G1589" s="77" t="str">
        <f>IFERROR(IF('Patient Admission Report'!B1584="","",'Patient Admission Report'!B1584),"")</f>
        <v/>
      </c>
      <c r="H1589" s="68" t="str">
        <f>IFERROR(IF('Patient Admission Report'!C1584="","",'Patient Admission Report'!C1584),"")</f>
        <v/>
      </c>
      <c r="I1589" s="77" t="str">
        <f>IFERROR(IF('Patient Admission Report'!D1584="","",'Patient Admission Report'!D1584),"")</f>
        <v/>
      </c>
      <c r="J1589" s="68" t="str">
        <f>IFERROR(IF('Patient Admission Report'!E1584="","",'Patient Admission Report'!E1584),"")</f>
        <v/>
      </c>
      <c r="K1589" s="68" t="str">
        <f>IFERROR(IF('Patient Admission Report'!F1584="","",'Patient Admission Report'!F1584),"")</f>
        <v/>
      </c>
      <c r="L1589" s="68" t="str">
        <f>IFERROR(IF('Patient Admission Report'!G1584="","",'Patient Admission Report'!G1584),"")</f>
        <v/>
      </c>
      <c r="M1589" s="68" t="str">
        <f>IFERROR(IF('Patient Admission Report'!I1584="","",'Patient Admission Report'!I1584),"")</f>
        <v/>
      </c>
      <c r="N1589" s="124"/>
      <c r="O1589" s="72"/>
      <c r="P1589" s="72"/>
      <c r="Q1589" s="73"/>
      <c r="R1589" s="72"/>
      <c r="S1589" s="72"/>
      <c r="T1589" s="73"/>
      <c r="U1589" s="69"/>
      <c r="V1589" s="69"/>
      <c r="W1589" s="69"/>
      <c r="X1589" s="139"/>
      <c r="Y1589" s="121"/>
      <c r="Z1589" s="143" t="str">
        <f>IFERROR(VLOOKUP('Care Companion Tracker'!$G1589,'Patient Discharge Report'!$B$11:$E$1048576,3,FALSE),"")</f>
        <v/>
      </c>
      <c r="AA1589" s="94" t="str">
        <f>IFERROR(VLOOKUP('Care Companion Tracker'!$G1589,'Patient Discharge Report'!$B$11:$E$1048576,4,FALSE),"")</f>
        <v/>
      </c>
      <c r="AB1589" s="182">
        <f>ROUND(IF('Care Companion Tracker'!$Z1589="",0,('Care Companion Tracker'!$Z1589-'Care Companion Tracker'!$F1589)),0)</f>
        <v>0</v>
      </c>
      <c r="AC1589" s="72"/>
      <c r="AD1589" s="95"/>
    </row>
    <row r="1590" spans="2:30">
      <c r="B1590" s="67">
        <f t="shared" si="48"/>
        <v>1575</v>
      </c>
      <c r="C1590" s="68" t="str">
        <f t="shared" si="49"/>
        <v>Hyderabad</v>
      </c>
      <c r="D1590" s="93" t="str">
        <f>IF(AND('Care Companion Tracker'!$U1590="", 'Care Companion Tracker'!$Z1590=""),"Class not attended", IF(AND('Care Companion Tracker'!$Z1590="",'Care Companion Tracker'!$U1590&lt;&gt;"",$K1590="Surgery",$W1590=""),"Practical Left", IF(AND('Care Companion Tracker'!$Z1590="",'Care Companion Tracker'!$U1590&lt;&gt;"",'Care Companion Tracker'!$K1590="Surgery",'Care Companion Tracker'!$Y1590=""),"Evaluation left",IF(OR(AND('Care Companion Tracker'!$Z1590&lt;&gt;"",'Care Companion Tracker'!$K1590="Surgery",'Care Companion Tracker'!$U1590&lt;&gt;"",'Care Companion Tracker'!$W1590&lt;&gt;"",'Care Companion Tracker'!$Y1590&lt;&gt;""),AND('Care Companion Tracker'!$Z1590&lt;&gt;"",'Care Companion Tracker'!$K1590="Procedure",'Care Companion Tracker'!$U1590&lt;&gt;""),AND('Care Companion Tracker'!$Z1590&lt;&gt;"",'Care Companion Tracker'!$K1590="Observation",'Care Companion Tracker'!$U1590&lt;&gt;"")),"Discharged &amp; completed",IF(AND('Care Companion Tracker'!$Z1590&lt;&gt;"",'Care Companion Tracker'!$U1590&lt;&gt;"",'Care Companion Tracker'!$W1590=""),"Discharged but no practical", IF(AND('Care Companion Tracker'!$Z1590&lt;&gt;"",'Care Companion Tracker'!$U1590&lt;&gt;"",'Care Companion Tracker'!$K1590="Surgery",'Care Companion Tracker'!$Y1590=""),"Discharged but no evaluation",IF(AND('Care Companion Tracker'!$Z1590&lt;&gt;"",'Care Companion Tracker'!$U1590=""),"Discharged but no class","Completed but not discharged")))))))</f>
        <v>Class not attended</v>
      </c>
      <c r="E1590" s="127" t="str">
        <f>IF(Table4[[#This Row],[DOA (DD/MM/YY)]]="","",TEXT(Table4[[#This Row],[DOA (DD/MM/YY)]],"mmm-yy"))</f>
        <v/>
      </c>
      <c r="F1590" s="150" t="str">
        <f>IF('Patient Admission Report'!H1585="","",'Patient Admission Report'!H1585)</f>
        <v/>
      </c>
      <c r="G1590" s="77" t="str">
        <f>IFERROR(IF('Patient Admission Report'!B1585="","",'Patient Admission Report'!B1585),"")</f>
        <v/>
      </c>
      <c r="H1590" s="68" t="str">
        <f>IFERROR(IF('Patient Admission Report'!C1585="","",'Patient Admission Report'!C1585),"")</f>
        <v/>
      </c>
      <c r="I1590" s="77" t="str">
        <f>IFERROR(IF('Patient Admission Report'!D1585="","",'Patient Admission Report'!D1585),"")</f>
        <v/>
      </c>
      <c r="J1590" s="68" t="str">
        <f>IFERROR(IF('Patient Admission Report'!E1585="","",'Patient Admission Report'!E1585),"")</f>
        <v/>
      </c>
      <c r="K1590" s="68" t="str">
        <f>IFERROR(IF('Patient Admission Report'!F1585="","",'Patient Admission Report'!F1585),"")</f>
        <v/>
      </c>
      <c r="L1590" s="68" t="str">
        <f>IFERROR(IF('Patient Admission Report'!G1585="","",'Patient Admission Report'!G1585),"")</f>
        <v/>
      </c>
      <c r="M1590" s="68" t="str">
        <f>IFERROR(IF('Patient Admission Report'!I1585="","",'Patient Admission Report'!I1585),"")</f>
        <v/>
      </c>
      <c r="N1590" s="124"/>
      <c r="O1590" s="72"/>
      <c r="P1590" s="72"/>
      <c r="Q1590" s="73"/>
      <c r="R1590" s="72"/>
      <c r="S1590" s="72"/>
      <c r="T1590" s="73"/>
      <c r="U1590" s="69"/>
      <c r="V1590" s="69"/>
      <c r="W1590" s="69"/>
      <c r="X1590" s="139"/>
      <c r="Y1590" s="121"/>
      <c r="Z1590" s="143" t="str">
        <f>IFERROR(VLOOKUP('Care Companion Tracker'!$G1590,'Patient Discharge Report'!$B$11:$E$1048576,3,FALSE),"")</f>
        <v/>
      </c>
      <c r="AA1590" s="94" t="str">
        <f>IFERROR(VLOOKUP('Care Companion Tracker'!$G1590,'Patient Discharge Report'!$B$11:$E$1048576,4,FALSE),"")</f>
        <v/>
      </c>
      <c r="AB1590" s="182">
        <f>ROUND(IF('Care Companion Tracker'!$Z1590="",0,('Care Companion Tracker'!$Z1590-'Care Companion Tracker'!$F1590)),0)</f>
        <v>0</v>
      </c>
      <c r="AC1590" s="72"/>
      <c r="AD1590" s="95"/>
    </row>
    <row r="1591" spans="2:30">
      <c r="B1591" s="67">
        <f t="shared" si="48"/>
        <v>1576</v>
      </c>
      <c r="C1591" s="68" t="str">
        <f t="shared" si="49"/>
        <v>Hyderabad</v>
      </c>
      <c r="D1591" s="93" t="str">
        <f>IF(AND('Care Companion Tracker'!$U1591="", 'Care Companion Tracker'!$Z1591=""),"Class not attended", IF(AND('Care Companion Tracker'!$Z1591="",'Care Companion Tracker'!$U1591&lt;&gt;"",$K1591="Surgery",$W1591=""),"Practical Left", IF(AND('Care Companion Tracker'!$Z1591="",'Care Companion Tracker'!$U1591&lt;&gt;"",'Care Companion Tracker'!$K1591="Surgery",'Care Companion Tracker'!$Y1591=""),"Evaluation left",IF(OR(AND('Care Companion Tracker'!$Z1591&lt;&gt;"",'Care Companion Tracker'!$K1591="Surgery",'Care Companion Tracker'!$U1591&lt;&gt;"",'Care Companion Tracker'!$W1591&lt;&gt;"",'Care Companion Tracker'!$Y1591&lt;&gt;""),AND('Care Companion Tracker'!$Z1591&lt;&gt;"",'Care Companion Tracker'!$K1591="Procedure",'Care Companion Tracker'!$U1591&lt;&gt;""),AND('Care Companion Tracker'!$Z1591&lt;&gt;"",'Care Companion Tracker'!$K1591="Observation",'Care Companion Tracker'!$U1591&lt;&gt;"")),"Discharged &amp; completed",IF(AND('Care Companion Tracker'!$Z1591&lt;&gt;"",'Care Companion Tracker'!$U1591&lt;&gt;"",'Care Companion Tracker'!$W1591=""),"Discharged but no practical", IF(AND('Care Companion Tracker'!$Z1591&lt;&gt;"",'Care Companion Tracker'!$U1591&lt;&gt;"",'Care Companion Tracker'!$K1591="Surgery",'Care Companion Tracker'!$Y1591=""),"Discharged but no evaluation",IF(AND('Care Companion Tracker'!$Z1591&lt;&gt;"",'Care Companion Tracker'!$U1591=""),"Discharged but no class","Completed but not discharged")))))))</f>
        <v>Class not attended</v>
      </c>
      <c r="E1591" s="127" t="str">
        <f>IF(Table4[[#This Row],[DOA (DD/MM/YY)]]="","",TEXT(Table4[[#This Row],[DOA (DD/MM/YY)]],"mmm-yy"))</f>
        <v/>
      </c>
      <c r="F1591" s="150" t="str">
        <f>IF('Patient Admission Report'!H1586="","",'Patient Admission Report'!H1586)</f>
        <v/>
      </c>
      <c r="G1591" s="77" t="str">
        <f>IFERROR(IF('Patient Admission Report'!B1586="","",'Patient Admission Report'!B1586),"")</f>
        <v/>
      </c>
      <c r="H1591" s="68" t="str">
        <f>IFERROR(IF('Patient Admission Report'!C1586="","",'Patient Admission Report'!C1586),"")</f>
        <v/>
      </c>
      <c r="I1591" s="77" t="str">
        <f>IFERROR(IF('Patient Admission Report'!D1586="","",'Patient Admission Report'!D1586),"")</f>
        <v/>
      </c>
      <c r="J1591" s="68" t="str">
        <f>IFERROR(IF('Patient Admission Report'!E1586="","",'Patient Admission Report'!E1586),"")</f>
        <v/>
      </c>
      <c r="K1591" s="68" t="str">
        <f>IFERROR(IF('Patient Admission Report'!F1586="","",'Patient Admission Report'!F1586),"")</f>
        <v/>
      </c>
      <c r="L1591" s="68" t="str">
        <f>IFERROR(IF('Patient Admission Report'!G1586="","",'Patient Admission Report'!G1586),"")</f>
        <v/>
      </c>
      <c r="M1591" s="68" t="str">
        <f>IFERROR(IF('Patient Admission Report'!I1586="","",'Patient Admission Report'!I1586),"")</f>
        <v/>
      </c>
      <c r="N1591" s="124"/>
      <c r="O1591" s="72"/>
      <c r="P1591" s="72"/>
      <c r="Q1591" s="73"/>
      <c r="R1591" s="72"/>
      <c r="S1591" s="72"/>
      <c r="T1591" s="73"/>
      <c r="U1591" s="69"/>
      <c r="V1591" s="69"/>
      <c r="W1591" s="69"/>
      <c r="X1591" s="139"/>
      <c r="Y1591" s="121"/>
      <c r="Z1591" s="143" t="str">
        <f>IFERROR(VLOOKUP('Care Companion Tracker'!$G1591,'Patient Discharge Report'!$B$11:$E$1048576,3,FALSE),"")</f>
        <v/>
      </c>
      <c r="AA1591" s="94" t="str">
        <f>IFERROR(VLOOKUP('Care Companion Tracker'!$G1591,'Patient Discharge Report'!$B$11:$E$1048576,4,FALSE),"")</f>
        <v/>
      </c>
      <c r="AB1591" s="182">
        <f>ROUND(IF('Care Companion Tracker'!$Z1591="",0,('Care Companion Tracker'!$Z1591-'Care Companion Tracker'!$F1591)),0)</f>
        <v>0</v>
      </c>
      <c r="AC1591" s="72"/>
      <c r="AD1591" s="95"/>
    </row>
    <row r="1592" spans="2:30">
      <c r="B1592" s="67">
        <f t="shared" si="48"/>
        <v>1577</v>
      </c>
      <c r="C1592" s="68" t="str">
        <f t="shared" si="49"/>
        <v>Hyderabad</v>
      </c>
      <c r="D1592" s="93" t="str">
        <f>IF(AND('Care Companion Tracker'!$U1592="", 'Care Companion Tracker'!$Z1592=""),"Class not attended", IF(AND('Care Companion Tracker'!$Z1592="",'Care Companion Tracker'!$U1592&lt;&gt;"",$K1592="Surgery",$W1592=""),"Practical Left", IF(AND('Care Companion Tracker'!$Z1592="",'Care Companion Tracker'!$U1592&lt;&gt;"",'Care Companion Tracker'!$K1592="Surgery",'Care Companion Tracker'!$Y1592=""),"Evaluation left",IF(OR(AND('Care Companion Tracker'!$Z1592&lt;&gt;"",'Care Companion Tracker'!$K1592="Surgery",'Care Companion Tracker'!$U1592&lt;&gt;"",'Care Companion Tracker'!$W1592&lt;&gt;"",'Care Companion Tracker'!$Y1592&lt;&gt;""),AND('Care Companion Tracker'!$Z1592&lt;&gt;"",'Care Companion Tracker'!$K1592="Procedure",'Care Companion Tracker'!$U1592&lt;&gt;""),AND('Care Companion Tracker'!$Z1592&lt;&gt;"",'Care Companion Tracker'!$K1592="Observation",'Care Companion Tracker'!$U1592&lt;&gt;"")),"Discharged &amp; completed",IF(AND('Care Companion Tracker'!$Z1592&lt;&gt;"",'Care Companion Tracker'!$U1592&lt;&gt;"",'Care Companion Tracker'!$W1592=""),"Discharged but no practical", IF(AND('Care Companion Tracker'!$Z1592&lt;&gt;"",'Care Companion Tracker'!$U1592&lt;&gt;"",'Care Companion Tracker'!$K1592="Surgery",'Care Companion Tracker'!$Y1592=""),"Discharged but no evaluation",IF(AND('Care Companion Tracker'!$Z1592&lt;&gt;"",'Care Companion Tracker'!$U1592=""),"Discharged but no class","Completed but not discharged")))))))</f>
        <v>Class not attended</v>
      </c>
      <c r="E1592" s="127" t="str">
        <f>IF(Table4[[#This Row],[DOA (DD/MM/YY)]]="","",TEXT(Table4[[#This Row],[DOA (DD/MM/YY)]],"mmm-yy"))</f>
        <v/>
      </c>
      <c r="F1592" s="150" t="str">
        <f>IF('Patient Admission Report'!H1587="","",'Patient Admission Report'!H1587)</f>
        <v/>
      </c>
      <c r="G1592" s="77" t="str">
        <f>IFERROR(IF('Patient Admission Report'!B1587="","",'Patient Admission Report'!B1587),"")</f>
        <v/>
      </c>
      <c r="H1592" s="68" t="str">
        <f>IFERROR(IF('Patient Admission Report'!C1587="","",'Patient Admission Report'!C1587),"")</f>
        <v/>
      </c>
      <c r="I1592" s="77" t="str">
        <f>IFERROR(IF('Patient Admission Report'!D1587="","",'Patient Admission Report'!D1587),"")</f>
        <v/>
      </c>
      <c r="J1592" s="68" t="str">
        <f>IFERROR(IF('Patient Admission Report'!E1587="","",'Patient Admission Report'!E1587),"")</f>
        <v/>
      </c>
      <c r="K1592" s="68" t="str">
        <f>IFERROR(IF('Patient Admission Report'!F1587="","",'Patient Admission Report'!F1587),"")</f>
        <v/>
      </c>
      <c r="L1592" s="68" t="str">
        <f>IFERROR(IF('Patient Admission Report'!G1587="","",'Patient Admission Report'!G1587),"")</f>
        <v/>
      </c>
      <c r="M1592" s="68" t="str">
        <f>IFERROR(IF('Patient Admission Report'!I1587="","",'Patient Admission Report'!I1587),"")</f>
        <v/>
      </c>
      <c r="N1592" s="124"/>
      <c r="O1592" s="72"/>
      <c r="P1592" s="72"/>
      <c r="Q1592" s="73"/>
      <c r="R1592" s="72"/>
      <c r="S1592" s="72"/>
      <c r="T1592" s="73"/>
      <c r="U1592" s="69"/>
      <c r="V1592" s="69"/>
      <c r="W1592" s="69"/>
      <c r="X1592" s="139"/>
      <c r="Y1592" s="121"/>
      <c r="Z1592" s="143" t="str">
        <f>IFERROR(VLOOKUP('Care Companion Tracker'!$G1592,'Patient Discharge Report'!$B$11:$E$1048576,3,FALSE),"")</f>
        <v/>
      </c>
      <c r="AA1592" s="94" t="str">
        <f>IFERROR(VLOOKUP('Care Companion Tracker'!$G1592,'Patient Discharge Report'!$B$11:$E$1048576,4,FALSE),"")</f>
        <v/>
      </c>
      <c r="AB1592" s="182">
        <f>ROUND(IF('Care Companion Tracker'!$Z1592="",0,('Care Companion Tracker'!$Z1592-'Care Companion Tracker'!$F1592)),0)</f>
        <v>0</v>
      </c>
      <c r="AC1592" s="72"/>
      <c r="AD1592" s="95"/>
    </row>
    <row r="1593" spans="2:30">
      <c r="B1593" s="67">
        <f t="shared" si="48"/>
        <v>1578</v>
      </c>
      <c r="C1593" s="68" t="str">
        <f t="shared" si="49"/>
        <v>Hyderabad</v>
      </c>
      <c r="D1593" s="93" t="str">
        <f>IF(AND('Care Companion Tracker'!$U1593="", 'Care Companion Tracker'!$Z1593=""),"Class not attended", IF(AND('Care Companion Tracker'!$Z1593="",'Care Companion Tracker'!$U1593&lt;&gt;"",$K1593="Surgery",$W1593=""),"Practical Left", IF(AND('Care Companion Tracker'!$Z1593="",'Care Companion Tracker'!$U1593&lt;&gt;"",'Care Companion Tracker'!$K1593="Surgery",'Care Companion Tracker'!$Y1593=""),"Evaluation left",IF(OR(AND('Care Companion Tracker'!$Z1593&lt;&gt;"",'Care Companion Tracker'!$K1593="Surgery",'Care Companion Tracker'!$U1593&lt;&gt;"",'Care Companion Tracker'!$W1593&lt;&gt;"",'Care Companion Tracker'!$Y1593&lt;&gt;""),AND('Care Companion Tracker'!$Z1593&lt;&gt;"",'Care Companion Tracker'!$K1593="Procedure",'Care Companion Tracker'!$U1593&lt;&gt;""),AND('Care Companion Tracker'!$Z1593&lt;&gt;"",'Care Companion Tracker'!$K1593="Observation",'Care Companion Tracker'!$U1593&lt;&gt;"")),"Discharged &amp; completed",IF(AND('Care Companion Tracker'!$Z1593&lt;&gt;"",'Care Companion Tracker'!$U1593&lt;&gt;"",'Care Companion Tracker'!$W1593=""),"Discharged but no practical", IF(AND('Care Companion Tracker'!$Z1593&lt;&gt;"",'Care Companion Tracker'!$U1593&lt;&gt;"",'Care Companion Tracker'!$K1593="Surgery",'Care Companion Tracker'!$Y1593=""),"Discharged but no evaluation",IF(AND('Care Companion Tracker'!$Z1593&lt;&gt;"",'Care Companion Tracker'!$U1593=""),"Discharged but no class","Completed but not discharged")))))))</f>
        <v>Class not attended</v>
      </c>
      <c r="E1593" s="127" t="str">
        <f>IF(Table4[[#This Row],[DOA (DD/MM/YY)]]="","",TEXT(Table4[[#This Row],[DOA (DD/MM/YY)]],"mmm-yy"))</f>
        <v/>
      </c>
      <c r="F1593" s="150" t="str">
        <f>IF('Patient Admission Report'!H1588="","",'Patient Admission Report'!H1588)</f>
        <v/>
      </c>
      <c r="G1593" s="77" t="str">
        <f>IFERROR(IF('Patient Admission Report'!B1588="","",'Patient Admission Report'!B1588),"")</f>
        <v/>
      </c>
      <c r="H1593" s="68" t="str">
        <f>IFERROR(IF('Patient Admission Report'!C1588="","",'Patient Admission Report'!C1588),"")</f>
        <v/>
      </c>
      <c r="I1593" s="77" t="str">
        <f>IFERROR(IF('Patient Admission Report'!D1588="","",'Patient Admission Report'!D1588),"")</f>
        <v/>
      </c>
      <c r="J1593" s="68" t="str">
        <f>IFERROR(IF('Patient Admission Report'!E1588="","",'Patient Admission Report'!E1588),"")</f>
        <v/>
      </c>
      <c r="K1593" s="68" t="str">
        <f>IFERROR(IF('Patient Admission Report'!F1588="","",'Patient Admission Report'!F1588),"")</f>
        <v/>
      </c>
      <c r="L1593" s="68" t="str">
        <f>IFERROR(IF('Patient Admission Report'!G1588="","",'Patient Admission Report'!G1588),"")</f>
        <v/>
      </c>
      <c r="M1593" s="68" t="str">
        <f>IFERROR(IF('Patient Admission Report'!I1588="","",'Patient Admission Report'!I1588),"")</f>
        <v/>
      </c>
      <c r="N1593" s="124"/>
      <c r="O1593" s="72"/>
      <c r="P1593" s="72"/>
      <c r="Q1593" s="73"/>
      <c r="R1593" s="72"/>
      <c r="S1593" s="72"/>
      <c r="T1593" s="73"/>
      <c r="U1593" s="69"/>
      <c r="V1593" s="69"/>
      <c r="W1593" s="69"/>
      <c r="X1593" s="139"/>
      <c r="Y1593" s="121"/>
      <c r="Z1593" s="143" t="str">
        <f>IFERROR(VLOOKUP('Care Companion Tracker'!$G1593,'Patient Discharge Report'!$B$11:$E$1048576,3,FALSE),"")</f>
        <v/>
      </c>
      <c r="AA1593" s="94" t="str">
        <f>IFERROR(VLOOKUP('Care Companion Tracker'!$G1593,'Patient Discharge Report'!$B$11:$E$1048576,4,FALSE),"")</f>
        <v/>
      </c>
      <c r="AB1593" s="182">
        <f>ROUND(IF('Care Companion Tracker'!$Z1593="",0,('Care Companion Tracker'!$Z1593-'Care Companion Tracker'!$F1593)),0)</f>
        <v>0</v>
      </c>
      <c r="AC1593" s="72"/>
      <c r="AD1593" s="95"/>
    </row>
    <row r="1594" spans="2:30">
      <c r="B1594" s="67">
        <f t="shared" si="48"/>
        <v>1579</v>
      </c>
      <c r="C1594" s="68" t="str">
        <f t="shared" si="49"/>
        <v>Hyderabad</v>
      </c>
      <c r="D1594" s="93" t="str">
        <f>IF(AND('Care Companion Tracker'!$U1594="", 'Care Companion Tracker'!$Z1594=""),"Class not attended", IF(AND('Care Companion Tracker'!$Z1594="",'Care Companion Tracker'!$U1594&lt;&gt;"",$K1594="Surgery",$W1594=""),"Practical Left", IF(AND('Care Companion Tracker'!$Z1594="",'Care Companion Tracker'!$U1594&lt;&gt;"",'Care Companion Tracker'!$K1594="Surgery",'Care Companion Tracker'!$Y1594=""),"Evaluation left",IF(OR(AND('Care Companion Tracker'!$Z1594&lt;&gt;"",'Care Companion Tracker'!$K1594="Surgery",'Care Companion Tracker'!$U1594&lt;&gt;"",'Care Companion Tracker'!$W1594&lt;&gt;"",'Care Companion Tracker'!$Y1594&lt;&gt;""),AND('Care Companion Tracker'!$Z1594&lt;&gt;"",'Care Companion Tracker'!$K1594="Procedure",'Care Companion Tracker'!$U1594&lt;&gt;""),AND('Care Companion Tracker'!$Z1594&lt;&gt;"",'Care Companion Tracker'!$K1594="Observation",'Care Companion Tracker'!$U1594&lt;&gt;"")),"Discharged &amp; completed",IF(AND('Care Companion Tracker'!$Z1594&lt;&gt;"",'Care Companion Tracker'!$U1594&lt;&gt;"",'Care Companion Tracker'!$W1594=""),"Discharged but no practical", IF(AND('Care Companion Tracker'!$Z1594&lt;&gt;"",'Care Companion Tracker'!$U1594&lt;&gt;"",'Care Companion Tracker'!$K1594="Surgery",'Care Companion Tracker'!$Y1594=""),"Discharged but no evaluation",IF(AND('Care Companion Tracker'!$Z1594&lt;&gt;"",'Care Companion Tracker'!$U1594=""),"Discharged but no class","Completed but not discharged")))))))</f>
        <v>Class not attended</v>
      </c>
      <c r="E1594" s="127" t="str">
        <f>IF(Table4[[#This Row],[DOA (DD/MM/YY)]]="","",TEXT(Table4[[#This Row],[DOA (DD/MM/YY)]],"mmm-yy"))</f>
        <v/>
      </c>
      <c r="F1594" s="150" t="str">
        <f>IF('Patient Admission Report'!H1589="","",'Patient Admission Report'!H1589)</f>
        <v/>
      </c>
      <c r="G1594" s="77" t="str">
        <f>IFERROR(IF('Patient Admission Report'!B1589="","",'Patient Admission Report'!B1589),"")</f>
        <v/>
      </c>
      <c r="H1594" s="68" t="str">
        <f>IFERROR(IF('Patient Admission Report'!C1589="","",'Patient Admission Report'!C1589),"")</f>
        <v/>
      </c>
      <c r="I1594" s="77" t="str">
        <f>IFERROR(IF('Patient Admission Report'!D1589="","",'Patient Admission Report'!D1589),"")</f>
        <v/>
      </c>
      <c r="J1594" s="68" t="str">
        <f>IFERROR(IF('Patient Admission Report'!E1589="","",'Patient Admission Report'!E1589),"")</f>
        <v/>
      </c>
      <c r="K1594" s="68" t="str">
        <f>IFERROR(IF('Patient Admission Report'!F1589="","",'Patient Admission Report'!F1589),"")</f>
        <v/>
      </c>
      <c r="L1594" s="68" t="str">
        <f>IFERROR(IF('Patient Admission Report'!G1589="","",'Patient Admission Report'!G1589),"")</f>
        <v/>
      </c>
      <c r="M1594" s="68" t="str">
        <f>IFERROR(IF('Patient Admission Report'!I1589="","",'Patient Admission Report'!I1589),"")</f>
        <v/>
      </c>
      <c r="N1594" s="124"/>
      <c r="O1594" s="72"/>
      <c r="P1594" s="72"/>
      <c r="Q1594" s="73"/>
      <c r="R1594" s="72"/>
      <c r="S1594" s="72"/>
      <c r="T1594" s="73"/>
      <c r="U1594" s="69"/>
      <c r="V1594" s="69"/>
      <c r="W1594" s="69"/>
      <c r="X1594" s="139"/>
      <c r="Y1594" s="121"/>
      <c r="Z1594" s="143" t="str">
        <f>IFERROR(VLOOKUP('Care Companion Tracker'!$G1594,'Patient Discharge Report'!$B$11:$E$1048576,3,FALSE),"")</f>
        <v/>
      </c>
      <c r="AA1594" s="94" t="str">
        <f>IFERROR(VLOOKUP('Care Companion Tracker'!$G1594,'Patient Discharge Report'!$B$11:$E$1048576,4,FALSE),"")</f>
        <v/>
      </c>
      <c r="AB1594" s="182">
        <f>ROUND(IF('Care Companion Tracker'!$Z1594="",0,('Care Companion Tracker'!$Z1594-'Care Companion Tracker'!$F1594)),0)</f>
        <v>0</v>
      </c>
      <c r="AC1594" s="72"/>
      <c r="AD1594" s="95"/>
    </row>
    <row r="1595" spans="2:30">
      <c r="B1595" s="67">
        <f t="shared" si="48"/>
        <v>1580</v>
      </c>
      <c r="C1595" s="68" t="str">
        <f t="shared" si="49"/>
        <v>Hyderabad</v>
      </c>
      <c r="D1595" s="93" t="str">
        <f>IF(AND('Care Companion Tracker'!$U1595="", 'Care Companion Tracker'!$Z1595=""),"Class not attended", IF(AND('Care Companion Tracker'!$Z1595="",'Care Companion Tracker'!$U1595&lt;&gt;"",$K1595="Surgery",$W1595=""),"Practical Left", IF(AND('Care Companion Tracker'!$Z1595="",'Care Companion Tracker'!$U1595&lt;&gt;"",'Care Companion Tracker'!$K1595="Surgery",'Care Companion Tracker'!$Y1595=""),"Evaluation left",IF(OR(AND('Care Companion Tracker'!$Z1595&lt;&gt;"",'Care Companion Tracker'!$K1595="Surgery",'Care Companion Tracker'!$U1595&lt;&gt;"",'Care Companion Tracker'!$W1595&lt;&gt;"",'Care Companion Tracker'!$Y1595&lt;&gt;""),AND('Care Companion Tracker'!$Z1595&lt;&gt;"",'Care Companion Tracker'!$K1595="Procedure",'Care Companion Tracker'!$U1595&lt;&gt;""),AND('Care Companion Tracker'!$Z1595&lt;&gt;"",'Care Companion Tracker'!$K1595="Observation",'Care Companion Tracker'!$U1595&lt;&gt;"")),"Discharged &amp; completed",IF(AND('Care Companion Tracker'!$Z1595&lt;&gt;"",'Care Companion Tracker'!$U1595&lt;&gt;"",'Care Companion Tracker'!$W1595=""),"Discharged but no practical", IF(AND('Care Companion Tracker'!$Z1595&lt;&gt;"",'Care Companion Tracker'!$U1595&lt;&gt;"",'Care Companion Tracker'!$K1595="Surgery",'Care Companion Tracker'!$Y1595=""),"Discharged but no evaluation",IF(AND('Care Companion Tracker'!$Z1595&lt;&gt;"",'Care Companion Tracker'!$U1595=""),"Discharged but no class","Completed but not discharged")))))))</f>
        <v>Class not attended</v>
      </c>
      <c r="E1595" s="127" t="str">
        <f>IF(Table4[[#This Row],[DOA (DD/MM/YY)]]="","",TEXT(Table4[[#This Row],[DOA (DD/MM/YY)]],"mmm-yy"))</f>
        <v/>
      </c>
      <c r="F1595" s="150" t="str">
        <f>IF('Patient Admission Report'!H1590="","",'Patient Admission Report'!H1590)</f>
        <v/>
      </c>
      <c r="G1595" s="77" t="str">
        <f>IFERROR(IF('Patient Admission Report'!B1590="","",'Patient Admission Report'!B1590),"")</f>
        <v/>
      </c>
      <c r="H1595" s="68" t="str">
        <f>IFERROR(IF('Patient Admission Report'!C1590="","",'Patient Admission Report'!C1590),"")</f>
        <v/>
      </c>
      <c r="I1595" s="77" t="str">
        <f>IFERROR(IF('Patient Admission Report'!D1590="","",'Patient Admission Report'!D1590),"")</f>
        <v/>
      </c>
      <c r="J1595" s="68" t="str">
        <f>IFERROR(IF('Patient Admission Report'!E1590="","",'Patient Admission Report'!E1590),"")</f>
        <v/>
      </c>
      <c r="K1595" s="68" t="str">
        <f>IFERROR(IF('Patient Admission Report'!F1590="","",'Patient Admission Report'!F1590),"")</f>
        <v/>
      </c>
      <c r="L1595" s="68" t="str">
        <f>IFERROR(IF('Patient Admission Report'!G1590="","",'Patient Admission Report'!G1590),"")</f>
        <v/>
      </c>
      <c r="M1595" s="68" t="str">
        <f>IFERROR(IF('Patient Admission Report'!I1590="","",'Patient Admission Report'!I1590),"")</f>
        <v/>
      </c>
      <c r="N1595" s="124"/>
      <c r="O1595" s="72"/>
      <c r="P1595" s="72"/>
      <c r="Q1595" s="73"/>
      <c r="R1595" s="72"/>
      <c r="S1595" s="72"/>
      <c r="T1595" s="73"/>
      <c r="U1595" s="69"/>
      <c r="V1595" s="69"/>
      <c r="W1595" s="69"/>
      <c r="X1595" s="139"/>
      <c r="Y1595" s="121"/>
      <c r="Z1595" s="143" t="str">
        <f>IFERROR(VLOOKUP('Care Companion Tracker'!$G1595,'Patient Discharge Report'!$B$11:$E$1048576,3,FALSE),"")</f>
        <v/>
      </c>
      <c r="AA1595" s="94" t="str">
        <f>IFERROR(VLOOKUP('Care Companion Tracker'!$G1595,'Patient Discharge Report'!$B$11:$E$1048576,4,FALSE),"")</f>
        <v/>
      </c>
      <c r="AB1595" s="182">
        <f>ROUND(IF('Care Companion Tracker'!$Z1595="",0,('Care Companion Tracker'!$Z1595-'Care Companion Tracker'!$F1595)),0)</f>
        <v>0</v>
      </c>
      <c r="AC1595" s="72"/>
      <c r="AD1595" s="95"/>
    </row>
    <row r="1596" spans="2:30">
      <c r="B1596" s="67">
        <f t="shared" si="48"/>
        <v>1581</v>
      </c>
      <c r="C1596" s="68" t="str">
        <f t="shared" si="49"/>
        <v>Hyderabad</v>
      </c>
      <c r="D1596" s="93" t="str">
        <f>IF(AND('Care Companion Tracker'!$U1596="", 'Care Companion Tracker'!$Z1596=""),"Class not attended", IF(AND('Care Companion Tracker'!$Z1596="",'Care Companion Tracker'!$U1596&lt;&gt;"",$K1596="Surgery",$W1596=""),"Practical Left", IF(AND('Care Companion Tracker'!$Z1596="",'Care Companion Tracker'!$U1596&lt;&gt;"",'Care Companion Tracker'!$K1596="Surgery",'Care Companion Tracker'!$Y1596=""),"Evaluation left",IF(OR(AND('Care Companion Tracker'!$Z1596&lt;&gt;"",'Care Companion Tracker'!$K1596="Surgery",'Care Companion Tracker'!$U1596&lt;&gt;"",'Care Companion Tracker'!$W1596&lt;&gt;"",'Care Companion Tracker'!$Y1596&lt;&gt;""),AND('Care Companion Tracker'!$Z1596&lt;&gt;"",'Care Companion Tracker'!$K1596="Procedure",'Care Companion Tracker'!$U1596&lt;&gt;""),AND('Care Companion Tracker'!$Z1596&lt;&gt;"",'Care Companion Tracker'!$K1596="Observation",'Care Companion Tracker'!$U1596&lt;&gt;"")),"Discharged &amp; completed",IF(AND('Care Companion Tracker'!$Z1596&lt;&gt;"",'Care Companion Tracker'!$U1596&lt;&gt;"",'Care Companion Tracker'!$W1596=""),"Discharged but no practical", IF(AND('Care Companion Tracker'!$Z1596&lt;&gt;"",'Care Companion Tracker'!$U1596&lt;&gt;"",'Care Companion Tracker'!$K1596="Surgery",'Care Companion Tracker'!$Y1596=""),"Discharged but no evaluation",IF(AND('Care Companion Tracker'!$Z1596&lt;&gt;"",'Care Companion Tracker'!$U1596=""),"Discharged but no class","Completed but not discharged")))))))</f>
        <v>Class not attended</v>
      </c>
      <c r="E1596" s="127" t="str">
        <f>IF(Table4[[#This Row],[DOA (DD/MM/YY)]]="","",TEXT(Table4[[#This Row],[DOA (DD/MM/YY)]],"mmm-yy"))</f>
        <v/>
      </c>
      <c r="F1596" s="150" t="str">
        <f>IF('Patient Admission Report'!H1591="","",'Patient Admission Report'!H1591)</f>
        <v/>
      </c>
      <c r="G1596" s="77" t="str">
        <f>IFERROR(IF('Patient Admission Report'!B1591="","",'Patient Admission Report'!B1591),"")</f>
        <v/>
      </c>
      <c r="H1596" s="68" t="str">
        <f>IFERROR(IF('Patient Admission Report'!C1591="","",'Patient Admission Report'!C1591),"")</f>
        <v/>
      </c>
      <c r="I1596" s="77" t="str">
        <f>IFERROR(IF('Patient Admission Report'!D1591="","",'Patient Admission Report'!D1591),"")</f>
        <v/>
      </c>
      <c r="J1596" s="68" t="str">
        <f>IFERROR(IF('Patient Admission Report'!E1591="","",'Patient Admission Report'!E1591),"")</f>
        <v/>
      </c>
      <c r="K1596" s="68" t="str">
        <f>IFERROR(IF('Patient Admission Report'!F1591="","",'Patient Admission Report'!F1591),"")</f>
        <v/>
      </c>
      <c r="L1596" s="68" t="str">
        <f>IFERROR(IF('Patient Admission Report'!G1591="","",'Patient Admission Report'!G1591),"")</f>
        <v/>
      </c>
      <c r="M1596" s="68" t="str">
        <f>IFERROR(IF('Patient Admission Report'!I1591="","",'Patient Admission Report'!I1591),"")</f>
        <v/>
      </c>
      <c r="N1596" s="124"/>
      <c r="O1596" s="72"/>
      <c r="P1596" s="72"/>
      <c r="Q1596" s="73"/>
      <c r="R1596" s="72"/>
      <c r="S1596" s="72"/>
      <c r="T1596" s="73"/>
      <c r="U1596" s="69"/>
      <c r="V1596" s="69"/>
      <c r="W1596" s="69"/>
      <c r="X1596" s="139"/>
      <c r="Y1596" s="121"/>
      <c r="Z1596" s="143" t="str">
        <f>IFERROR(VLOOKUP('Care Companion Tracker'!$G1596,'Patient Discharge Report'!$B$11:$E$1048576,3,FALSE),"")</f>
        <v/>
      </c>
      <c r="AA1596" s="94" t="str">
        <f>IFERROR(VLOOKUP('Care Companion Tracker'!$G1596,'Patient Discharge Report'!$B$11:$E$1048576,4,FALSE),"")</f>
        <v/>
      </c>
      <c r="AB1596" s="182">
        <f>ROUND(IF('Care Companion Tracker'!$Z1596="",0,('Care Companion Tracker'!$Z1596-'Care Companion Tracker'!$F1596)),0)</f>
        <v>0</v>
      </c>
      <c r="AC1596" s="72"/>
      <c r="AD1596" s="95"/>
    </row>
    <row r="1597" spans="2:30">
      <c r="B1597" s="67">
        <f t="shared" si="48"/>
        <v>1582</v>
      </c>
      <c r="C1597" s="68" t="str">
        <f t="shared" si="49"/>
        <v>Hyderabad</v>
      </c>
      <c r="D1597" s="93" t="str">
        <f>IF(AND('Care Companion Tracker'!$U1597="", 'Care Companion Tracker'!$Z1597=""),"Class not attended", IF(AND('Care Companion Tracker'!$Z1597="",'Care Companion Tracker'!$U1597&lt;&gt;"",$K1597="Surgery",$W1597=""),"Practical Left", IF(AND('Care Companion Tracker'!$Z1597="",'Care Companion Tracker'!$U1597&lt;&gt;"",'Care Companion Tracker'!$K1597="Surgery",'Care Companion Tracker'!$Y1597=""),"Evaluation left",IF(OR(AND('Care Companion Tracker'!$Z1597&lt;&gt;"",'Care Companion Tracker'!$K1597="Surgery",'Care Companion Tracker'!$U1597&lt;&gt;"",'Care Companion Tracker'!$W1597&lt;&gt;"",'Care Companion Tracker'!$Y1597&lt;&gt;""),AND('Care Companion Tracker'!$Z1597&lt;&gt;"",'Care Companion Tracker'!$K1597="Procedure",'Care Companion Tracker'!$U1597&lt;&gt;""),AND('Care Companion Tracker'!$Z1597&lt;&gt;"",'Care Companion Tracker'!$K1597="Observation",'Care Companion Tracker'!$U1597&lt;&gt;"")),"Discharged &amp; completed",IF(AND('Care Companion Tracker'!$Z1597&lt;&gt;"",'Care Companion Tracker'!$U1597&lt;&gt;"",'Care Companion Tracker'!$W1597=""),"Discharged but no practical", IF(AND('Care Companion Tracker'!$Z1597&lt;&gt;"",'Care Companion Tracker'!$U1597&lt;&gt;"",'Care Companion Tracker'!$K1597="Surgery",'Care Companion Tracker'!$Y1597=""),"Discharged but no evaluation",IF(AND('Care Companion Tracker'!$Z1597&lt;&gt;"",'Care Companion Tracker'!$U1597=""),"Discharged but no class","Completed but not discharged")))))))</f>
        <v>Class not attended</v>
      </c>
      <c r="E1597" s="127" t="str">
        <f>IF(Table4[[#This Row],[DOA (DD/MM/YY)]]="","",TEXT(Table4[[#This Row],[DOA (DD/MM/YY)]],"mmm-yy"))</f>
        <v/>
      </c>
      <c r="F1597" s="150" t="str">
        <f>IF('Patient Admission Report'!H1592="","",'Patient Admission Report'!H1592)</f>
        <v/>
      </c>
      <c r="G1597" s="77" t="str">
        <f>IFERROR(IF('Patient Admission Report'!B1592="","",'Patient Admission Report'!B1592),"")</f>
        <v/>
      </c>
      <c r="H1597" s="70" t="str">
        <f>IFERROR(IF('Patient Admission Report'!C1592="","",'Patient Admission Report'!C1592),"")</f>
        <v/>
      </c>
      <c r="I1597" s="77" t="str">
        <f>IFERROR(IF('Patient Admission Report'!D1592="","",'Patient Admission Report'!D1592),"")</f>
        <v/>
      </c>
      <c r="J1597" s="70" t="str">
        <f>IFERROR(IF('Patient Admission Report'!E1592="","",'Patient Admission Report'!E1592),"")</f>
        <v/>
      </c>
      <c r="K1597" s="70" t="str">
        <f>IFERROR(IF('Patient Admission Report'!F1592="","",'Patient Admission Report'!F1592),"")</f>
        <v/>
      </c>
      <c r="L1597" s="70" t="str">
        <f>IFERROR(IF('Patient Admission Report'!G1592="","",'Patient Admission Report'!G1592),"")</f>
        <v/>
      </c>
      <c r="M1597" s="70" t="str">
        <f>IFERROR(IF('Patient Admission Report'!I1592="","",'Patient Admission Report'!I1592),"")</f>
        <v/>
      </c>
      <c r="N1597" s="124"/>
      <c r="O1597" s="72"/>
      <c r="P1597" s="72"/>
      <c r="Q1597" s="73"/>
      <c r="R1597" s="72"/>
      <c r="S1597" s="72"/>
      <c r="T1597" s="73"/>
      <c r="U1597" s="69"/>
      <c r="V1597" s="69"/>
      <c r="W1597" s="69"/>
      <c r="X1597" s="139"/>
      <c r="Y1597" s="121"/>
      <c r="Z1597" s="143" t="str">
        <f>IFERROR(VLOOKUP('Care Companion Tracker'!$G1597,'Patient Discharge Report'!$B$11:$E$1048576,3,FALSE),"")</f>
        <v/>
      </c>
      <c r="AA1597" s="94" t="str">
        <f>IFERROR(VLOOKUP('Care Companion Tracker'!$G1597,'Patient Discharge Report'!$B$11:$E$1048576,4,FALSE),"")</f>
        <v/>
      </c>
      <c r="AB1597" s="182">
        <f>ROUND(IF('Care Companion Tracker'!$Z1597="",0,('Care Companion Tracker'!$Z1597-'Care Companion Tracker'!$F1597)),0)</f>
        <v>0</v>
      </c>
      <c r="AC1597" s="72"/>
      <c r="AD1597" s="95"/>
    </row>
    <row r="1598" spans="2:30">
      <c r="B1598" s="67">
        <f t="shared" si="48"/>
        <v>1583</v>
      </c>
      <c r="C1598" s="68" t="str">
        <f t="shared" si="49"/>
        <v>Hyderabad</v>
      </c>
      <c r="D1598" s="93" t="str">
        <f>IF(AND('Care Companion Tracker'!$U1598="", 'Care Companion Tracker'!$Z1598=""),"Class not attended", IF(AND('Care Companion Tracker'!$Z1598="",'Care Companion Tracker'!$U1598&lt;&gt;"",$K1598="Surgery",$W1598=""),"Practical Left", IF(AND('Care Companion Tracker'!$Z1598="",'Care Companion Tracker'!$U1598&lt;&gt;"",'Care Companion Tracker'!$K1598="Surgery",'Care Companion Tracker'!$Y1598=""),"Evaluation left",IF(OR(AND('Care Companion Tracker'!$Z1598&lt;&gt;"",'Care Companion Tracker'!$K1598="Surgery",'Care Companion Tracker'!$U1598&lt;&gt;"",'Care Companion Tracker'!$W1598&lt;&gt;"",'Care Companion Tracker'!$Y1598&lt;&gt;""),AND('Care Companion Tracker'!$Z1598&lt;&gt;"",'Care Companion Tracker'!$K1598="Procedure",'Care Companion Tracker'!$U1598&lt;&gt;""),AND('Care Companion Tracker'!$Z1598&lt;&gt;"",'Care Companion Tracker'!$K1598="Observation",'Care Companion Tracker'!$U1598&lt;&gt;"")),"Discharged &amp; completed",IF(AND('Care Companion Tracker'!$Z1598&lt;&gt;"",'Care Companion Tracker'!$U1598&lt;&gt;"",'Care Companion Tracker'!$W1598=""),"Discharged but no practical", IF(AND('Care Companion Tracker'!$Z1598&lt;&gt;"",'Care Companion Tracker'!$U1598&lt;&gt;"",'Care Companion Tracker'!$K1598="Surgery",'Care Companion Tracker'!$Y1598=""),"Discharged but no evaluation",IF(AND('Care Companion Tracker'!$Z1598&lt;&gt;"",'Care Companion Tracker'!$U1598=""),"Discharged but no class","Completed but not discharged")))))))</f>
        <v>Class not attended</v>
      </c>
      <c r="E1598" s="127" t="str">
        <f>IF(Table4[[#This Row],[DOA (DD/MM/YY)]]="","",TEXT(Table4[[#This Row],[DOA (DD/MM/YY)]],"mmm-yy"))</f>
        <v/>
      </c>
      <c r="F1598" s="150" t="str">
        <f>IF('Patient Admission Report'!H1593="","",'Patient Admission Report'!H1593)</f>
        <v/>
      </c>
      <c r="G1598" s="77" t="str">
        <f>IFERROR(IF('Patient Admission Report'!B1593="","",'Patient Admission Report'!B1593),"")</f>
        <v/>
      </c>
      <c r="H1598" s="68" t="str">
        <f>IFERROR(IF('Patient Admission Report'!C1593="","",'Patient Admission Report'!C1593),"")</f>
        <v/>
      </c>
      <c r="I1598" s="77" t="str">
        <f>IFERROR(IF('Patient Admission Report'!D1593="","",'Patient Admission Report'!D1593),"")</f>
        <v/>
      </c>
      <c r="J1598" s="68" t="str">
        <f>IFERROR(IF('Patient Admission Report'!E1593="","",'Patient Admission Report'!E1593),"")</f>
        <v/>
      </c>
      <c r="K1598" s="68" t="str">
        <f>IFERROR(IF('Patient Admission Report'!F1593="","",'Patient Admission Report'!F1593),"")</f>
        <v/>
      </c>
      <c r="L1598" s="68" t="str">
        <f>IFERROR(IF('Patient Admission Report'!G1593="","",'Patient Admission Report'!G1593),"")</f>
        <v/>
      </c>
      <c r="M1598" s="68" t="str">
        <f>IFERROR(IF('Patient Admission Report'!I1593="","",'Patient Admission Report'!I1593),"")</f>
        <v/>
      </c>
      <c r="N1598" s="124"/>
      <c r="O1598" s="72"/>
      <c r="P1598" s="72"/>
      <c r="Q1598" s="73"/>
      <c r="R1598" s="72"/>
      <c r="S1598" s="72"/>
      <c r="T1598" s="73"/>
      <c r="U1598" s="69"/>
      <c r="V1598" s="69"/>
      <c r="W1598" s="69"/>
      <c r="X1598" s="139"/>
      <c r="Y1598" s="121"/>
      <c r="Z1598" s="143" t="str">
        <f>IFERROR(VLOOKUP('Care Companion Tracker'!$G1598,'Patient Discharge Report'!$B$11:$E$1048576,3,FALSE),"")</f>
        <v/>
      </c>
      <c r="AA1598" s="94" t="str">
        <f>IFERROR(VLOOKUP('Care Companion Tracker'!$G1598,'Patient Discharge Report'!$B$11:$E$1048576,4,FALSE),"")</f>
        <v/>
      </c>
      <c r="AB1598" s="182">
        <f>ROUND(IF('Care Companion Tracker'!$Z1598="",0,('Care Companion Tracker'!$Z1598-'Care Companion Tracker'!$F1598)),0)</f>
        <v>0</v>
      </c>
      <c r="AC1598" s="72"/>
      <c r="AD1598" s="95"/>
    </row>
    <row r="1599" spans="2:30">
      <c r="B1599" s="67">
        <f t="shared" si="48"/>
        <v>1584</v>
      </c>
      <c r="C1599" s="68" t="str">
        <f t="shared" si="49"/>
        <v>Hyderabad</v>
      </c>
      <c r="D1599" s="93" t="str">
        <f>IF(AND('Care Companion Tracker'!$U1599="", 'Care Companion Tracker'!$Z1599=""),"Class not attended", IF(AND('Care Companion Tracker'!$Z1599="",'Care Companion Tracker'!$U1599&lt;&gt;"",$K1599="Surgery",$W1599=""),"Practical Left", IF(AND('Care Companion Tracker'!$Z1599="",'Care Companion Tracker'!$U1599&lt;&gt;"",'Care Companion Tracker'!$K1599="Surgery",'Care Companion Tracker'!$Y1599=""),"Evaluation left",IF(OR(AND('Care Companion Tracker'!$Z1599&lt;&gt;"",'Care Companion Tracker'!$K1599="Surgery",'Care Companion Tracker'!$U1599&lt;&gt;"",'Care Companion Tracker'!$W1599&lt;&gt;"",'Care Companion Tracker'!$Y1599&lt;&gt;""),AND('Care Companion Tracker'!$Z1599&lt;&gt;"",'Care Companion Tracker'!$K1599="Procedure",'Care Companion Tracker'!$U1599&lt;&gt;""),AND('Care Companion Tracker'!$Z1599&lt;&gt;"",'Care Companion Tracker'!$K1599="Observation",'Care Companion Tracker'!$U1599&lt;&gt;"")),"Discharged &amp; completed",IF(AND('Care Companion Tracker'!$Z1599&lt;&gt;"",'Care Companion Tracker'!$U1599&lt;&gt;"",'Care Companion Tracker'!$W1599=""),"Discharged but no practical", IF(AND('Care Companion Tracker'!$Z1599&lt;&gt;"",'Care Companion Tracker'!$U1599&lt;&gt;"",'Care Companion Tracker'!$K1599="Surgery",'Care Companion Tracker'!$Y1599=""),"Discharged but no evaluation",IF(AND('Care Companion Tracker'!$Z1599&lt;&gt;"",'Care Companion Tracker'!$U1599=""),"Discharged but no class","Completed but not discharged")))))))</f>
        <v>Class not attended</v>
      </c>
      <c r="E1599" s="127" t="str">
        <f>IF(Table4[[#This Row],[DOA (DD/MM/YY)]]="","",TEXT(Table4[[#This Row],[DOA (DD/MM/YY)]],"mmm-yy"))</f>
        <v/>
      </c>
      <c r="F1599" s="150" t="str">
        <f>IF('Patient Admission Report'!H1594="","",'Patient Admission Report'!H1594)</f>
        <v/>
      </c>
      <c r="G1599" s="77" t="str">
        <f>IFERROR(IF('Patient Admission Report'!B1594="","",'Patient Admission Report'!B1594),"")</f>
        <v/>
      </c>
      <c r="H1599" s="68" t="str">
        <f>IFERROR(IF('Patient Admission Report'!C1594="","",'Patient Admission Report'!C1594),"")</f>
        <v/>
      </c>
      <c r="I1599" s="77" t="str">
        <f>IFERROR(IF('Patient Admission Report'!D1594="","",'Patient Admission Report'!D1594),"")</f>
        <v/>
      </c>
      <c r="J1599" s="68" t="str">
        <f>IFERROR(IF('Patient Admission Report'!E1594="","",'Patient Admission Report'!E1594),"")</f>
        <v/>
      </c>
      <c r="K1599" s="68" t="str">
        <f>IFERROR(IF('Patient Admission Report'!F1594="","",'Patient Admission Report'!F1594),"")</f>
        <v/>
      </c>
      <c r="L1599" s="68" t="str">
        <f>IFERROR(IF('Patient Admission Report'!G1594="","",'Patient Admission Report'!G1594),"")</f>
        <v/>
      </c>
      <c r="M1599" s="68" t="str">
        <f>IFERROR(IF('Patient Admission Report'!I1594="","",'Patient Admission Report'!I1594),"")</f>
        <v/>
      </c>
      <c r="N1599" s="124"/>
      <c r="O1599" s="72"/>
      <c r="P1599" s="72"/>
      <c r="Q1599" s="73"/>
      <c r="R1599" s="72"/>
      <c r="S1599" s="72"/>
      <c r="T1599" s="73"/>
      <c r="U1599" s="69"/>
      <c r="V1599" s="69"/>
      <c r="W1599" s="69"/>
      <c r="X1599" s="139"/>
      <c r="Y1599" s="121"/>
      <c r="Z1599" s="143" t="str">
        <f>IFERROR(VLOOKUP('Care Companion Tracker'!$G1599,'Patient Discharge Report'!$B$11:$E$1048576,3,FALSE),"")</f>
        <v/>
      </c>
      <c r="AA1599" s="94" t="str">
        <f>IFERROR(VLOOKUP('Care Companion Tracker'!$G1599,'Patient Discharge Report'!$B$11:$E$1048576,4,FALSE),"")</f>
        <v/>
      </c>
      <c r="AB1599" s="182">
        <f>ROUND(IF('Care Companion Tracker'!$Z1599="",0,('Care Companion Tracker'!$Z1599-'Care Companion Tracker'!$F1599)),0)</f>
        <v>0</v>
      </c>
      <c r="AC1599" s="72"/>
      <c r="AD1599" s="95"/>
    </row>
    <row r="1600" spans="2:30">
      <c r="B1600" s="67">
        <f t="shared" si="48"/>
        <v>1585</v>
      </c>
      <c r="C1600" s="68" t="str">
        <f t="shared" si="49"/>
        <v>Hyderabad</v>
      </c>
      <c r="D1600" s="93" t="str">
        <f>IF(AND('Care Companion Tracker'!$U1600="", 'Care Companion Tracker'!$Z1600=""),"Class not attended", IF(AND('Care Companion Tracker'!$Z1600="",'Care Companion Tracker'!$U1600&lt;&gt;"",$K1600="Surgery",$W1600=""),"Practical Left", IF(AND('Care Companion Tracker'!$Z1600="",'Care Companion Tracker'!$U1600&lt;&gt;"",'Care Companion Tracker'!$K1600="Surgery",'Care Companion Tracker'!$Y1600=""),"Evaluation left",IF(OR(AND('Care Companion Tracker'!$Z1600&lt;&gt;"",'Care Companion Tracker'!$K1600="Surgery",'Care Companion Tracker'!$U1600&lt;&gt;"",'Care Companion Tracker'!$W1600&lt;&gt;"",'Care Companion Tracker'!$Y1600&lt;&gt;""),AND('Care Companion Tracker'!$Z1600&lt;&gt;"",'Care Companion Tracker'!$K1600="Procedure",'Care Companion Tracker'!$U1600&lt;&gt;""),AND('Care Companion Tracker'!$Z1600&lt;&gt;"",'Care Companion Tracker'!$K1600="Observation",'Care Companion Tracker'!$U1600&lt;&gt;"")),"Discharged &amp; completed",IF(AND('Care Companion Tracker'!$Z1600&lt;&gt;"",'Care Companion Tracker'!$U1600&lt;&gt;"",'Care Companion Tracker'!$W1600=""),"Discharged but no practical", IF(AND('Care Companion Tracker'!$Z1600&lt;&gt;"",'Care Companion Tracker'!$U1600&lt;&gt;"",'Care Companion Tracker'!$K1600="Surgery",'Care Companion Tracker'!$Y1600=""),"Discharged but no evaluation",IF(AND('Care Companion Tracker'!$Z1600&lt;&gt;"",'Care Companion Tracker'!$U1600=""),"Discharged but no class","Completed but not discharged")))))))</f>
        <v>Class not attended</v>
      </c>
      <c r="E1600" s="127" t="str">
        <f>IF(Table4[[#This Row],[DOA (DD/MM/YY)]]="","",TEXT(Table4[[#This Row],[DOA (DD/MM/YY)]],"mmm-yy"))</f>
        <v/>
      </c>
      <c r="F1600" s="150" t="str">
        <f>IF('Patient Admission Report'!H1595="","",'Patient Admission Report'!H1595)</f>
        <v/>
      </c>
      <c r="G1600" s="77" t="str">
        <f>IFERROR(IF('Patient Admission Report'!B1595="","",'Patient Admission Report'!B1595),"")</f>
        <v/>
      </c>
      <c r="H1600" s="68" t="str">
        <f>IFERROR(IF('Patient Admission Report'!C1595="","",'Patient Admission Report'!C1595),"")</f>
        <v/>
      </c>
      <c r="I1600" s="77" t="str">
        <f>IFERROR(IF('Patient Admission Report'!D1595="","",'Patient Admission Report'!D1595),"")</f>
        <v/>
      </c>
      <c r="J1600" s="68" t="str">
        <f>IFERROR(IF('Patient Admission Report'!E1595="","",'Patient Admission Report'!E1595),"")</f>
        <v/>
      </c>
      <c r="K1600" s="68" t="str">
        <f>IFERROR(IF('Patient Admission Report'!F1595="","",'Patient Admission Report'!F1595),"")</f>
        <v/>
      </c>
      <c r="L1600" s="68" t="str">
        <f>IFERROR(IF('Patient Admission Report'!G1595="","",'Patient Admission Report'!G1595),"")</f>
        <v/>
      </c>
      <c r="M1600" s="68" t="str">
        <f>IFERROR(IF('Patient Admission Report'!I1595="","",'Patient Admission Report'!I1595),"")</f>
        <v/>
      </c>
      <c r="N1600" s="124"/>
      <c r="O1600" s="72"/>
      <c r="P1600" s="72"/>
      <c r="Q1600" s="73"/>
      <c r="R1600" s="72"/>
      <c r="S1600" s="72"/>
      <c r="T1600" s="73"/>
      <c r="U1600" s="69"/>
      <c r="V1600" s="69"/>
      <c r="W1600" s="69"/>
      <c r="X1600" s="139"/>
      <c r="Y1600" s="121"/>
      <c r="Z1600" s="143" t="str">
        <f>IFERROR(VLOOKUP('Care Companion Tracker'!$G1600,'Patient Discharge Report'!$B$11:$E$1048576,3,FALSE),"")</f>
        <v/>
      </c>
      <c r="AA1600" s="94" t="str">
        <f>IFERROR(VLOOKUP('Care Companion Tracker'!$G1600,'Patient Discharge Report'!$B$11:$E$1048576,4,FALSE),"")</f>
        <v/>
      </c>
      <c r="AB1600" s="182">
        <f>ROUND(IF('Care Companion Tracker'!$Z1600="",0,('Care Companion Tracker'!$Z1600-'Care Companion Tracker'!$F1600)),0)</f>
        <v>0</v>
      </c>
      <c r="AC1600" s="72"/>
      <c r="AD1600" s="95"/>
    </row>
    <row r="1601" spans="2:30">
      <c r="B1601" s="67">
        <f t="shared" si="48"/>
        <v>1586</v>
      </c>
      <c r="C1601" s="68" t="str">
        <f t="shared" si="49"/>
        <v>Hyderabad</v>
      </c>
      <c r="D1601" s="93" t="str">
        <f>IF(AND('Care Companion Tracker'!$U1601="", 'Care Companion Tracker'!$Z1601=""),"Class not attended", IF(AND('Care Companion Tracker'!$Z1601="",'Care Companion Tracker'!$U1601&lt;&gt;"",$K1601="Surgery",$W1601=""),"Practical Left", IF(AND('Care Companion Tracker'!$Z1601="",'Care Companion Tracker'!$U1601&lt;&gt;"",'Care Companion Tracker'!$K1601="Surgery",'Care Companion Tracker'!$Y1601=""),"Evaluation left",IF(OR(AND('Care Companion Tracker'!$Z1601&lt;&gt;"",'Care Companion Tracker'!$K1601="Surgery",'Care Companion Tracker'!$U1601&lt;&gt;"",'Care Companion Tracker'!$W1601&lt;&gt;"",'Care Companion Tracker'!$Y1601&lt;&gt;""),AND('Care Companion Tracker'!$Z1601&lt;&gt;"",'Care Companion Tracker'!$K1601="Procedure",'Care Companion Tracker'!$U1601&lt;&gt;""),AND('Care Companion Tracker'!$Z1601&lt;&gt;"",'Care Companion Tracker'!$K1601="Observation",'Care Companion Tracker'!$U1601&lt;&gt;"")),"Discharged &amp; completed",IF(AND('Care Companion Tracker'!$Z1601&lt;&gt;"",'Care Companion Tracker'!$U1601&lt;&gt;"",'Care Companion Tracker'!$W1601=""),"Discharged but no practical", IF(AND('Care Companion Tracker'!$Z1601&lt;&gt;"",'Care Companion Tracker'!$U1601&lt;&gt;"",'Care Companion Tracker'!$K1601="Surgery",'Care Companion Tracker'!$Y1601=""),"Discharged but no evaluation",IF(AND('Care Companion Tracker'!$Z1601&lt;&gt;"",'Care Companion Tracker'!$U1601=""),"Discharged but no class","Completed but not discharged")))))))</f>
        <v>Class not attended</v>
      </c>
      <c r="E1601" s="127" t="str">
        <f>IF(Table4[[#This Row],[DOA (DD/MM/YY)]]="","",TEXT(Table4[[#This Row],[DOA (DD/MM/YY)]],"mmm-yy"))</f>
        <v/>
      </c>
      <c r="F1601" s="150" t="str">
        <f>IF('Patient Admission Report'!H1596="","",'Patient Admission Report'!H1596)</f>
        <v/>
      </c>
      <c r="G1601" s="77" t="str">
        <f>IFERROR(IF('Patient Admission Report'!B1596="","",'Patient Admission Report'!B1596),"")</f>
        <v/>
      </c>
      <c r="H1601" s="68" t="str">
        <f>IFERROR(IF('Patient Admission Report'!C1596="","",'Patient Admission Report'!C1596),"")</f>
        <v/>
      </c>
      <c r="I1601" s="77" t="str">
        <f>IFERROR(IF('Patient Admission Report'!D1596="","",'Patient Admission Report'!D1596),"")</f>
        <v/>
      </c>
      <c r="J1601" s="68" t="str">
        <f>IFERROR(IF('Patient Admission Report'!E1596="","",'Patient Admission Report'!E1596),"")</f>
        <v/>
      </c>
      <c r="K1601" s="68" t="str">
        <f>IFERROR(IF('Patient Admission Report'!F1596="","",'Patient Admission Report'!F1596),"")</f>
        <v/>
      </c>
      <c r="L1601" s="68" t="str">
        <f>IFERROR(IF('Patient Admission Report'!G1596="","",'Patient Admission Report'!G1596),"")</f>
        <v/>
      </c>
      <c r="M1601" s="68" t="str">
        <f>IFERROR(IF('Patient Admission Report'!I1596="","",'Patient Admission Report'!I1596),"")</f>
        <v/>
      </c>
      <c r="N1601" s="124"/>
      <c r="O1601" s="72"/>
      <c r="P1601" s="72"/>
      <c r="Q1601" s="73"/>
      <c r="R1601" s="72"/>
      <c r="S1601" s="72"/>
      <c r="T1601" s="73"/>
      <c r="U1601" s="69"/>
      <c r="V1601" s="69"/>
      <c r="W1601" s="69"/>
      <c r="X1601" s="139"/>
      <c r="Y1601" s="121"/>
      <c r="Z1601" s="143" t="str">
        <f>IFERROR(VLOOKUP('Care Companion Tracker'!$G1601,'Patient Discharge Report'!$B$11:$E$1048576,3,FALSE),"")</f>
        <v/>
      </c>
      <c r="AA1601" s="94" t="str">
        <f>IFERROR(VLOOKUP('Care Companion Tracker'!$G1601,'Patient Discharge Report'!$B$11:$E$1048576,4,FALSE),"")</f>
        <v/>
      </c>
      <c r="AB1601" s="182">
        <f>ROUND(IF('Care Companion Tracker'!$Z1601="",0,('Care Companion Tracker'!$Z1601-'Care Companion Tracker'!$F1601)),0)</f>
        <v>0</v>
      </c>
      <c r="AC1601" s="72"/>
      <c r="AD1601" s="95"/>
    </row>
    <row r="1602" spans="2:30">
      <c r="B1602" s="67">
        <f t="shared" si="48"/>
        <v>1587</v>
      </c>
      <c r="C1602" s="68" t="str">
        <f t="shared" si="49"/>
        <v>Hyderabad</v>
      </c>
      <c r="D1602" s="93" t="str">
        <f>IF(AND('Care Companion Tracker'!$U1602="", 'Care Companion Tracker'!$Z1602=""),"Class not attended", IF(AND('Care Companion Tracker'!$Z1602="",'Care Companion Tracker'!$U1602&lt;&gt;"",$K1602="Surgery",$W1602=""),"Practical Left", IF(AND('Care Companion Tracker'!$Z1602="",'Care Companion Tracker'!$U1602&lt;&gt;"",'Care Companion Tracker'!$K1602="Surgery",'Care Companion Tracker'!$Y1602=""),"Evaluation left",IF(OR(AND('Care Companion Tracker'!$Z1602&lt;&gt;"",'Care Companion Tracker'!$K1602="Surgery",'Care Companion Tracker'!$U1602&lt;&gt;"",'Care Companion Tracker'!$W1602&lt;&gt;"",'Care Companion Tracker'!$Y1602&lt;&gt;""),AND('Care Companion Tracker'!$Z1602&lt;&gt;"",'Care Companion Tracker'!$K1602="Procedure",'Care Companion Tracker'!$U1602&lt;&gt;""),AND('Care Companion Tracker'!$Z1602&lt;&gt;"",'Care Companion Tracker'!$K1602="Observation",'Care Companion Tracker'!$U1602&lt;&gt;"")),"Discharged &amp; completed",IF(AND('Care Companion Tracker'!$Z1602&lt;&gt;"",'Care Companion Tracker'!$U1602&lt;&gt;"",'Care Companion Tracker'!$W1602=""),"Discharged but no practical", IF(AND('Care Companion Tracker'!$Z1602&lt;&gt;"",'Care Companion Tracker'!$U1602&lt;&gt;"",'Care Companion Tracker'!$K1602="Surgery",'Care Companion Tracker'!$Y1602=""),"Discharged but no evaluation",IF(AND('Care Companion Tracker'!$Z1602&lt;&gt;"",'Care Companion Tracker'!$U1602=""),"Discharged but no class","Completed but not discharged")))))))</f>
        <v>Class not attended</v>
      </c>
      <c r="E1602" s="127" t="str">
        <f>IF(Table4[[#This Row],[DOA (DD/MM/YY)]]="","",TEXT(Table4[[#This Row],[DOA (DD/MM/YY)]],"mmm-yy"))</f>
        <v/>
      </c>
      <c r="F1602" s="150" t="str">
        <f>IF('Patient Admission Report'!H1597="","",'Patient Admission Report'!H1597)</f>
        <v/>
      </c>
      <c r="G1602" s="77" t="str">
        <f>IFERROR(IF('Patient Admission Report'!B1597="","",'Patient Admission Report'!B1597),"")</f>
        <v/>
      </c>
      <c r="H1602" s="68" t="str">
        <f>IFERROR(IF('Patient Admission Report'!C1597="","",'Patient Admission Report'!C1597),"")</f>
        <v/>
      </c>
      <c r="I1602" s="77" t="str">
        <f>IFERROR(IF('Patient Admission Report'!D1597="","",'Patient Admission Report'!D1597),"")</f>
        <v/>
      </c>
      <c r="J1602" s="68" t="str">
        <f>IFERROR(IF('Patient Admission Report'!E1597="","",'Patient Admission Report'!E1597),"")</f>
        <v/>
      </c>
      <c r="K1602" s="68" t="str">
        <f>IFERROR(IF('Patient Admission Report'!F1597="","",'Patient Admission Report'!F1597),"")</f>
        <v/>
      </c>
      <c r="L1602" s="68" t="str">
        <f>IFERROR(IF('Patient Admission Report'!G1597="","",'Patient Admission Report'!G1597),"")</f>
        <v/>
      </c>
      <c r="M1602" s="68" t="str">
        <f>IFERROR(IF('Patient Admission Report'!I1597="","",'Patient Admission Report'!I1597),"")</f>
        <v/>
      </c>
      <c r="N1602" s="124"/>
      <c r="O1602" s="72"/>
      <c r="P1602" s="72"/>
      <c r="Q1602" s="73"/>
      <c r="R1602" s="72"/>
      <c r="S1602" s="72"/>
      <c r="T1602" s="73"/>
      <c r="U1602" s="69"/>
      <c r="V1602" s="69"/>
      <c r="W1602" s="69"/>
      <c r="X1602" s="139"/>
      <c r="Y1602" s="121"/>
      <c r="Z1602" s="143" t="str">
        <f>IFERROR(VLOOKUP('Care Companion Tracker'!$G1602,'Patient Discharge Report'!$B$11:$E$1048576,3,FALSE),"")</f>
        <v/>
      </c>
      <c r="AA1602" s="94" t="str">
        <f>IFERROR(VLOOKUP('Care Companion Tracker'!$G1602,'Patient Discharge Report'!$B$11:$E$1048576,4,FALSE),"")</f>
        <v/>
      </c>
      <c r="AB1602" s="182">
        <f>ROUND(IF('Care Companion Tracker'!$Z1602="",0,('Care Companion Tracker'!$Z1602-'Care Companion Tracker'!$F1602)),0)</f>
        <v>0</v>
      </c>
      <c r="AC1602" s="72"/>
      <c r="AD1602" s="95"/>
    </row>
    <row r="1603" spans="2:30">
      <c r="B1603" s="67">
        <f t="shared" si="48"/>
        <v>1588</v>
      </c>
      <c r="C1603" s="68" t="str">
        <f t="shared" si="49"/>
        <v>Hyderabad</v>
      </c>
      <c r="D1603" s="93" t="str">
        <f>IF(AND('Care Companion Tracker'!$U1603="", 'Care Companion Tracker'!$Z1603=""),"Class not attended", IF(AND('Care Companion Tracker'!$Z1603="",'Care Companion Tracker'!$U1603&lt;&gt;"",$K1603="Surgery",$W1603=""),"Practical Left", IF(AND('Care Companion Tracker'!$Z1603="",'Care Companion Tracker'!$U1603&lt;&gt;"",'Care Companion Tracker'!$K1603="Surgery",'Care Companion Tracker'!$Y1603=""),"Evaluation left",IF(OR(AND('Care Companion Tracker'!$Z1603&lt;&gt;"",'Care Companion Tracker'!$K1603="Surgery",'Care Companion Tracker'!$U1603&lt;&gt;"",'Care Companion Tracker'!$W1603&lt;&gt;"",'Care Companion Tracker'!$Y1603&lt;&gt;""),AND('Care Companion Tracker'!$Z1603&lt;&gt;"",'Care Companion Tracker'!$K1603="Procedure",'Care Companion Tracker'!$U1603&lt;&gt;""),AND('Care Companion Tracker'!$Z1603&lt;&gt;"",'Care Companion Tracker'!$K1603="Observation",'Care Companion Tracker'!$U1603&lt;&gt;"")),"Discharged &amp; completed",IF(AND('Care Companion Tracker'!$Z1603&lt;&gt;"",'Care Companion Tracker'!$U1603&lt;&gt;"",'Care Companion Tracker'!$W1603=""),"Discharged but no practical", IF(AND('Care Companion Tracker'!$Z1603&lt;&gt;"",'Care Companion Tracker'!$U1603&lt;&gt;"",'Care Companion Tracker'!$K1603="Surgery",'Care Companion Tracker'!$Y1603=""),"Discharged but no evaluation",IF(AND('Care Companion Tracker'!$Z1603&lt;&gt;"",'Care Companion Tracker'!$U1603=""),"Discharged but no class","Completed but not discharged")))))))</f>
        <v>Class not attended</v>
      </c>
      <c r="E1603" s="127" t="str">
        <f>IF(Table4[[#This Row],[DOA (DD/MM/YY)]]="","",TEXT(Table4[[#This Row],[DOA (DD/MM/YY)]],"mmm-yy"))</f>
        <v/>
      </c>
      <c r="F1603" s="150" t="str">
        <f>IF('Patient Admission Report'!H1598="","",'Patient Admission Report'!H1598)</f>
        <v/>
      </c>
      <c r="G1603" s="77" t="str">
        <f>IFERROR(IF('Patient Admission Report'!B1598="","",'Patient Admission Report'!B1598),"")</f>
        <v/>
      </c>
      <c r="H1603" s="70" t="str">
        <f>IFERROR(IF('Patient Admission Report'!C1598="","",'Patient Admission Report'!C1598),"")</f>
        <v/>
      </c>
      <c r="I1603" s="77" t="str">
        <f>IFERROR(IF('Patient Admission Report'!D1598="","",'Patient Admission Report'!D1598),"")</f>
        <v/>
      </c>
      <c r="J1603" s="70" t="str">
        <f>IFERROR(IF('Patient Admission Report'!E1598="","",'Patient Admission Report'!E1598),"")</f>
        <v/>
      </c>
      <c r="K1603" s="70" t="str">
        <f>IFERROR(IF('Patient Admission Report'!F1598="","",'Patient Admission Report'!F1598),"")</f>
        <v/>
      </c>
      <c r="L1603" s="70" t="str">
        <f>IFERROR(IF('Patient Admission Report'!G1598="","",'Patient Admission Report'!G1598),"")</f>
        <v/>
      </c>
      <c r="M1603" s="70" t="str">
        <f>IFERROR(IF('Patient Admission Report'!I1598="","",'Patient Admission Report'!I1598),"")</f>
        <v/>
      </c>
      <c r="N1603" s="124"/>
      <c r="O1603" s="72"/>
      <c r="P1603" s="72"/>
      <c r="Q1603" s="73"/>
      <c r="R1603" s="72"/>
      <c r="S1603" s="72"/>
      <c r="T1603" s="73"/>
      <c r="U1603" s="69"/>
      <c r="V1603" s="69"/>
      <c r="W1603" s="69"/>
      <c r="X1603" s="139"/>
      <c r="Y1603" s="121"/>
      <c r="Z1603" s="143" t="str">
        <f>IFERROR(VLOOKUP('Care Companion Tracker'!$G1603,'Patient Discharge Report'!$B$11:$E$1048576,3,FALSE),"")</f>
        <v/>
      </c>
      <c r="AA1603" s="94" t="str">
        <f>IFERROR(VLOOKUP('Care Companion Tracker'!$G1603,'Patient Discharge Report'!$B$11:$E$1048576,4,FALSE),"")</f>
        <v/>
      </c>
      <c r="AB1603" s="182">
        <f>ROUND(IF('Care Companion Tracker'!$Z1603="",0,('Care Companion Tracker'!$Z1603-'Care Companion Tracker'!$F1603)),0)</f>
        <v>0</v>
      </c>
      <c r="AC1603" s="72"/>
      <c r="AD1603" s="95"/>
    </row>
    <row r="1604" spans="2:30">
      <c r="B1604" s="67">
        <f t="shared" si="48"/>
        <v>1589</v>
      </c>
      <c r="C1604" s="68" t="str">
        <f t="shared" si="49"/>
        <v>Hyderabad</v>
      </c>
      <c r="D1604" s="93" t="str">
        <f>IF(AND('Care Companion Tracker'!$U1604="", 'Care Companion Tracker'!$Z1604=""),"Class not attended", IF(AND('Care Companion Tracker'!$Z1604="",'Care Companion Tracker'!$U1604&lt;&gt;"",$K1604="Surgery",$W1604=""),"Practical Left", IF(AND('Care Companion Tracker'!$Z1604="",'Care Companion Tracker'!$U1604&lt;&gt;"",'Care Companion Tracker'!$K1604="Surgery",'Care Companion Tracker'!$Y1604=""),"Evaluation left",IF(OR(AND('Care Companion Tracker'!$Z1604&lt;&gt;"",'Care Companion Tracker'!$K1604="Surgery",'Care Companion Tracker'!$U1604&lt;&gt;"",'Care Companion Tracker'!$W1604&lt;&gt;"",'Care Companion Tracker'!$Y1604&lt;&gt;""),AND('Care Companion Tracker'!$Z1604&lt;&gt;"",'Care Companion Tracker'!$K1604="Procedure",'Care Companion Tracker'!$U1604&lt;&gt;""),AND('Care Companion Tracker'!$Z1604&lt;&gt;"",'Care Companion Tracker'!$K1604="Observation",'Care Companion Tracker'!$U1604&lt;&gt;"")),"Discharged &amp; completed",IF(AND('Care Companion Tracker'!$Z1604&lt;&gt;"",'Care Companion Tracker'!$U1604&lt;&gt;"",'Care Companion Tracker'!$W1604=""),"Discharged but no practical", IF(AND('Care Companion Tracker'!$Z1604&lt;&gt;"",'Care Companion Tracker'!$U1604&lt;&gt;"",'Care Companion Tracker'!$K1604="Surgery",'Care Companion Tracker'!$Y1604=""),"Discharged but no evaluation",IF(AND('Care Companion Tracker'!$Z1604&lt;&gt;"",'Care Companion Tracker'!$U1604=""),"Discharged but no class","Completed but not discharged")))))))</f>
        <v>Class not attended</v>
      </c>
      <c r="E1604" s="127" t="str">
        <f>IF(Table4[[#This Row],[DOA (DD/MM/YY)]]="","",TEXT(Table4[[#This Row],[DOA (DD/MM/YY)]],"mmm-yy"))</f>
        <v/>
      </c>
      <c r="F1604" s="150" t="str">
        <f>IF('Patient Admission Report'!H1599="","",'Patient Admission Report'!H1599)</f>
        <v/>
      </c>
      <c r="G1604" s="77" t="str">
        <f>IFERROR(IF('Patient Admission Report'!B1599="","",'Patient Admission Report'!B1599),"")</f>
        <v/>
      </c>
      <c r="H1604" s="68" t="str">
        <f>IFERROR(IF('Patient Admission Report'!C1599="","",'Patient Admission Report'!C1599),"")</f>
        <v/>
      </c>
      <c r="I1604" s="77" t="str">
        <f>IFERROR(IF('Patient Admission Report'!D1599="","",'Patient Admission Report'!D1599),"")</f>
        <v/>
      </c>
      <c r="J1604" s="68" t="str">
        <f>IFERROR(IF('Patient Admission Report'!E1599="","",'Patient Admission Report'!E1599),"")</f>
        <v/>
      </c>
      <c r="K1604" s="68" t="str">
        <f>IFERROR(IF('Patient Admission Report'!F1599="","",'Patient Admission Report'!F1599),"")</f>
        <v/>
      </c>
      <c r="L1604" s="68" t="str">
        <f>IFERROR(IF('Patient Admission Report'!G1599="","",'Patient Admission Report'!G1599),"")</f>
        <v/>
      </c>
      <c r="M1604" s="68" t="str">
        <f>IFERROR(IF('Patient Admission Report'!I1599="","",'Patient Admission Report'!I1599),"")</f>
        <v/>
      </c>
      <c r="N1604" s="124"/>
      <c r="O1604" s="72"/>
      <c r="P1604" s="72"/>
      <c r="Q1604" s="73"/>
      <c r="R1604" s="72"/>
      <c r="S1604" s="72"/>
      <c r="T1604" s="73"/>
      <c r="U1604" s="69"/>
      <c r="V1604" s="69"/>
      <c r="W1604" s="69"/>
      <c r="X1604" s="139"/>
      <c r="Y1604" s="121"/>
      <c r="Z1604" s="143" t="str">
        <f>IFERROR(VLOOKUP('Care Companion Tracker'!$G1604,'Patient Discharge Report'!$B$11:$E$1048576,3,FALSE),"")</f>
        <v/>
      </c>
      <c r="AA1604" s="94" t="str">
        <f>IFERROR(VLOOKUP('Care Companion Tracker'!$G1604,'Patient Discharge Report'!$B$11:$E$1048576,4,FALSE),"")</f>
        <v/>
      </c>
      <c r="AB1604" s="182">
        <f>ROUND(IF('Care Companion Tracker'!$Z1604="",0,('Care Companion Tracker'!$Z1604-'Care Companion Tracker'!$F1604)),0)</f>
        <v>0</v>
      </c>
      <c r="AC1604" s="72"/>
      <c r="AD1604" s="95"/>
    </row>
    <row r="1605" spans="2:30">
      <c r="B1605" s="67">
        <f t="shared" si="48"/>
        <v>1590</v>
      </c>
      <c r="C1605" s="68" t="str">
        <f t="shared" si="49"/>
        <v>Hyderabad</v>
      </c>
      <c r="D1605" s="93" t="str">
        <f>IF(AND('Care Companion Tracker'!$U1605="", 'Care Companion Tracker'!$Z1605=""),"Class not attended", IF(AND('Care Companion Tracker'!$Z1605="",'Care Companion Tracker'!$U1605&lt;&gt;"",$K1605="Surgery",$W1605=""),"Practical Left", IF(AND('Care Companion Tracker'!$Z1605="",'Care Companion Tracker'!$U1605&lt;&gt;"",'Care Companion Tracker'!$K1605="Surgery",'Care Companion Tracker'!$Y1605=""),"Evaluation left",IF(OR(AND('Care Companion Tracker'!$Z1605&lt;&gt;"",'Care Companion Tracker'!$K1605="Surgery",'Care Companion Tracker'!$U1605&lt;&gt;"",'Care Companion Tracker'!$W1605&lt;&gt;"",'Care Companion Tracker'!$Y1605&lt;&gt;""),AND('Care Companion Tracker'!$Z1605&lt;&gt;"",'Care Companion Tracker'!$K1605="Procedure",'Care Companion Tracker'!$U1605&lt;&gt;""),AND('Care Companion Tracker'!$Z1605&lt;&gt;"",'Care Companion Tracker'!$K1605="Observation",'Care Companion Tracker'!$U1605&lt;&gt;"")),"Discharged &amp; completed",IF(AND('Care Companion Tracker'!$Z1605&lt;&gt;"",'Care Companion Tracker'!$U1605&lt;&gt;"",'Care Companion Tracker'!$W1605=""),"Discharged but no practical", IF(AND('Care Companion Tracker'!$Z1605&lt;&gt;"",'Care Companion Tracker'!$U1605&lt;&gt;"",'Care Companion Tracker'!$K1605="Surgery",'Care Companion Tracker'!$Y1605=""),"Discharged but no evaluation",IF(AND('Care Companion Tracker'!$Z1605&lt;&gt;"",'Care Companion Tracker'!$U1605=""),"Discharged but no class","Completed but not discharged")))))))</f>
        <v>Class not attended</v>
      </c>
      <c r="E1605" s="127" t="str">
        <f>IF(Table4[[#This Row],[DOA (DD/MM/YY)]]="","",TEXT(Table4[[#This Row],[DOA (DD/MM/YY)]],"mmm-yy"))</f>
        <v/>
      </c>
      <c r="F1605" s="150" t="str">
        <f>IF('Patient Admission Report'!H1600="","",'Patient Admission Report'!H1600)</f>
        <v/>
      </c>
      <c r="G1605" s="77" t="str">
        <f>IFERROR(IF('Patient Admission Report'!B1600="","",'Patient Admission Report'!B1600),"")</f>
        <v/>
      </c>
      <c r="H1605" s="68" t="str">
        <f>IFERROR(IF('Patient Admission Report'!C1600="","",'Patient Admission Report'!C1600),"")</f>
        <v/>
      </c>
      <c r="I1605" s="77" t="str">
        <f>IFERROR(IF('Patient Admission Report'!D1600="","",'Patient Admission Report'!D1600),"")</f>
        <v/>
      </c>
      <c r="J1605" s="68" t="str">
        <f>IFERROR(IF('Patient Admission Report'!E1600="","",'Patient Admission Report'!E1600),"")</f>
        <v/>
      </c>
      <c r="K1605" s="68" t="str">
        <f>IFERROR(IF('Patient Admission Report'!F1600="","",'Patient Admission Report'!F1600),"")</f>
        <v/>
      </c>
      <c r="L1605" s="68" t="str">
        <f>IFERROR(IF('Patient Admission Report'!G1600="","",'Patient Admission Report'!G1600),"")</f>
        <v/>
      </c>
      <c r="M1605" s="68" t="str">
        <f>IFERROR(IF('Patient Admission Report'!I1600="","",'Patient Admission Report'!I1600),"")</f>
        <v/>
      </c>
      <c r="N1605" s="124"/>
      <c r="O1605" s="72"/>
      <c r="P1605" s="72"/>
      <c r="Q1605" s="73"/>
      <c r="R1605" s="72"/>
      <c r="S1605" s="72"/>
      <c r="T1605" s="73"/>
      <c r="U1605" s="69"/>
      <c r="V1605" s="69"/>
      <c r="W1605" s="69"/>
      <c r="X1605" s="139"/>
      <c r="Y1605" s="121"/>
      <c r="Z1605" s="143" t="str">
        <f>IFERROR(VLOOKUP('Care Companion Tracker'!$G1605,'Patient Discharge Report'!$B$11:$E$1048576,3,FALSE),"")</f>
        <v/>
      </c>
      <c r="AA1605" s="94" t="str">
        <f>IFERROR(VLOOKUP('Care Companion Tracker'!$G1605,'Patient Discharge Report'!$B$11:$E$1048576,4,FALSE),"")</f>
        <v/>
      </c>
      <c r="AB1605" s="182">
        <f>ROUND(IF('Care Companion Tracker'!$Z1605="",0,('Care Companion Tracker'!$Z1605-'Care Companion Tracker'!$F1605)),0)</f>
        <v>0</v>
      </c>
      <c r="AC1605" s="72"/>
      <c r="AD1605" s="95"/>
    </row>
    <row r="1606" spans="2:30">
      <c r="B1606" s="67">
        <f t="shared" si="48"/>
        <v>1591</v>
      </c>
      <c r="C1606" s="68" t="str">
        <f t="shared" si="49"/>
        <v>Hyderabad</v>
      </c>
      <c r="D1606" s="93" t="str">
        <f>IF(AND('Care Companion Tracker'!$U1606="", 'Care Companion Tracker'!$Z1606=""),"Class not attended", IF(AND('Care Companion Tracker'!$Z1606="",'Care Companion Tracker'!$U1606&lt;&gt;"",$K1606="Surgery",$W1606=""),"Practical Left", IF(AND('Care Companion Tracker'!$Z1606="",'Care Companion Tracker'!$U1606&lt;&gt;"",'Care Companion Tracker'!$K1606="Surgery",'Care Companion Tracker'!$Y1606=""),"Evaluation left",IF(OR(AND('Care Companion Tracker'!$Z1606&lt;&gt;"",'Care Companion Tracker'!$K1606="Surgery",'Care Companion Tracker'!$U1606&lt;&gt;"",'Care Companion Tracker'!$W1606&lt;&gt;"",'Care Companion Tracker'!$Y1606&lt;&gt;""),AND('Care Companion Tracker'!$Z1606&lt;&gt;"",'Care Companion Tracker'!$K1606="Procedure",'Care Companion Tracker'!$U1606&lt;&gt;""),AND('Care Companion Tracker'!$Z1606&lt;&gt;"",'Care Companion Tracker'!$K1606="Observation",'Care Companion Tracker'!$U1606&lt;&gt;"")),"Discharged &amp; completed",IF(AND('Care Companion Tracker'!$Z1606&lt;&gt;"",'Care Companion Tracker'!$U1606&lt;&gt;"",'Care Companion Tracker'!$W1606=""),"Discharged but no practical", IF(AND('Care Companion Tracker'!$Z1606&lt;&gt;"",'Care Companion Tracker'!$U1606&lt;&gt;"",'Care Companion Tracker'!$K1606="Surgery",'Care Companion Tracker'!$Y1606=""),"Discharged but no evaluation",IF(AND('Care Companion Tracker'!$Z1606&lt;&gt;"",'Care Companion Tracker'!$U1606=""),"Discharged but no class","Completed but not discharged")))))))</f>
        <v>Class not attended</v>
      </c>
      <c r="E1606" s="127" t="str">
        <f>IF(Table4[[#This Row],[DOA (DD/MM/YY)]]="","",TEXT(Table4[[#This Row],[DOA (DD/MM/YY)]],"mmm-yy"))</f>
        <v/>
      </c>
      <c r="F1606" s="150" t="str">
        <f>IF('Patient Admission Report'!H1601="","",'Patient Admission Report'!H1601)</f>
        <v/>
      </c>
      <c r="G1606" s="77" t="str">
        <f>IFERROR(IF('Patient Admission Report'!B1601="","",'Patient Admission Report'!B1601),"")</f>
        <v/>
      </c>
      <c r="H1606" s="68" t="str">
        <f>IFERROR(IF('Patient Admission Report'!C1601="","",'Patient Admission Report'!C1601),"")</f>
        <v/>
      </c>
      <c r="I1606" s="77" t="str">
        <f>IFERROR(IF('Patient Admission Report'!D1601="","",'Patient Admission Report'!D1601),"")</f>
        <v/>
      </c>
      <c r="J1606" s="68" t="str">
        <f>IFERROR(IF('Patient Admission Report'!E1601="","",'Patient Admission Report'!E1601),"")</f>
        <v/>
      </c>
      <c r="K1606" s="68" t="str">
        <f>IFERROR(IF('Patient Admission Report'!F1601="","",'Patient Admission Report'!F1601),"")</f>
        <v/>
      </c>
      <c r="L1606" s="68" t="str">
        <f>IFERROR(IF('Patient Admission Report'!G1601="","",'Patient Admission Report'!G1601),"")</f>
        <v/>
      </c>
      <c r="M1606" s="68" t="str">
        <f>IFERROR(IF('Patient Admission Report'!I1601="","",'Patient Admission Report'!I1601),"")</f>
        <v/>
      </c>
      <c r="N1606" s="124"/>
      <c r="O1606" s="72"/>
      <c r="P1606" s="72"/>
      <c r="Q1606" s="73"/>
      <c r="R1606" s="72"/>
      <c r="S1606" s="72"/>
      <c r="T1606" s="73"/>
      <c r="U1606" s="69"/>
      <c r="V1606" s="69"/>
      <c r="W1606" s="69"/>
      <c r="X1606" s="139"/>
      <c r="Y1606" s="121"/>
      <c r="Z1606" s="143" t="str">
        <f>IFERROR(VLOOKUP('Care Companion Tracker'!$G1606,'Patient Discharge Report'!$B$11:$E$1048576,3,FALSE),"")</f>
        <v/>
      </c>
      <c r="AA1606" s="94" t="str">
        <f>IFERROR(VLOOKUP('Care Companion Tracker'!$G1606,'Patient Discharge Report'!$B$11:$E$1048576,4,FALSE),"")</f>
        <v/>
      </c>
      <c r="AB1606" s="182">
        <f>ROUND(IF('Care Companion Tracker'!$Z1606="",0,('Care Companion Tracker'!$Z1606-'Care Companion Tracker'!$F1606)),0)</f>
        <v>0</v>
      </c>
      <c r="AC1606" s="72"/>
      <c r="AD1606" s="95"/>
    </row>
    <row r="1607" spans="2:30">
      <c r="B1607" s="67">
        <f t="shared" si="48"/>
        <v>1592</v>
      </c>
      <c r="C1607" s="68" t="str">
        <f t="shared" si="49"/>
        <v>Hyderabad</v>
      </c>
      <c r="D1607" s="93" t="str">
        <f>IF(AND('Care Companion Tracker'!$U1607="", 'Care Companion Tracker'!$Z1607=""),"Class not attended", IF(AND('Care Companion Tracker'!$Z1607="",'Care Companion Tracker'!$U1607&lt;&gt;"",$K1607="Surgery",$W1607=""),"Practical Left", IF(AND('Care Companion Tracker'!$Z1607="",'Care Companion Tracker'!$U1607&lt;&gt;"",'Care Companion Tracker'!$K1607="Surgery",'Care Companion Tracker'!$Y1607=""),"Evaluation left",IF(OR(AND('Care Companion Tracker'!$Z1607&lt;&gt;"",'Care Companion Tracker'!$K1607="Surgery",'Care Companion Tracker'!$U1607&lt;&gt;"",'Care Companion Tracker'!$W1607&lt;&gt;"",'Care Companion Tracker'!$Y1607&lt;&gt;""),AND('Care Companion Tracker'!$Z1607&lt;&gt;"",'Care Companion Tracker'!$K1607="Procedure",'Care Companion Tracker'!$U1607&lt;&gt;""),AND('Care Companion Tracker'!$Z1607&lt;&gt;"",'Care Companion Tracker'!$K1607="Observation",'Care Companion Tracker'!$U1607&lt;&gt;"")),"Discharged &amp; completed",IF(AND('Care Companion Tracker'!$Z1607&lt;&gt;"",'Care Companion Tracker'!$U1607&lt;&gt;"",'Care Companion Tracker'!$W1607=""),"Discharged but no practical", IF(AND('Care Companion Tracker'!$Z1607&lt;&gt;"",'Care Companion Tracker'!$U1607&lt;&gt;"",'Care Companion Tracker'!$K1607="Surgery",'Care Companion Tracker'!$Y1607=""),"Discharged but no evaluation",IF(AND('Care Companion Tracker'!$Z1607&lt;&gt;"",'Care Companion Tracker'!$U1607=""),"Discharged but no class","Completed but not discharged")))))))</f>
        <v>Class not attended</v>
      </c>
      <c r="E1607" s="127" t="str">
        <f>IF(Table4[[#This Row],[DOA (DD/MM/YY)]]="","",TEXT(Table4[[#This Row],[DOA (DD/MM/YY)]],"mmm-yy"))</f>
        <v/>
      </c>
      <c r="F1607" s="150" t="str">
        <f>IF('Patient Admission Report'!H1602="","",'Patient Admission Report'!H1602)</f>
        <v/>
      </c>
      <c r="G1607" s="77" t="str">
        <f>IFERROR(IF('Patient Admission Report'!B1602="","",'Patient Admission Report'!B1602),"")</f>
        <v/>
      </c>
      <c r="H1607" s="68" t="str">
        <f>IFERROR(IF('Patient Admission Report'!C1602="","",'Patient Admission Report'!C1602),"")</f>
        <v/>
      </c>
      <c r="I1607" s="77" t="str">
        <f>IFERROR(IF('Patient Admission Report'!D1602="","",'Patient Admission Report'!D1602),"")</f>
        <v/>
      </c>
      <c r="J1607" s="68" t="str">
        <f>IFERROR(IF('Patient Admission Report'!E1602="","",'Patient Admission Report'!E1602),"")</f>
        <v/>
      </c>
      <c r="K1607" s="68" t="str">
        <f>IFERROR(IF('Patient Admission Report'!F1602="","",'Patient Admission Report'!F1602),"")</f>
        <v/>
      </c>
      <c r="L1607" s="68" t="str">
        <f>IFERROR(IF('Patient Admission Report'!G1602="","",'Patient Admission Report'!G1602),"")</f>
        <v/>
      </c>
      <c r="M1607" s="68" t="str">
        <f>IFERROR(IF('Patient Admission Report'!I1602="","",'Patient Admission Report'!I1602),"")</f>
        <v/>
      </c>
      <c r="N1607" s="124"/>
      <c r="O1607" s="72"/>
      <c r="P1607" s="72"/>
      <c r="Q1607" s="73"/>
      <c r="R1607" s="72"/>
      <c r="S1607" s="72"/>
      <c r="T1607" s="73"/>
      <c r="U1607" s="69"/>
      <c r="V1607" s="69"/>
      <c r="W1607" s="69"/>
      <c r="X1607" s="139"/>
      <c r="Y1607" s="121"/>
      <c r="Z1607" s="143" t="str">
        <f>IFERROR(VLOOKUP('Care Companion Tracker'!$G1607,'Patient Discharge Report'!$B$11:$E$1048576,3,FALSE),"")</f>
        <v/>
      </c>
      <c r="AA1607" s="94" t="str">
        <f>IFERROR(VLOOKUP('Care Companion Tracker'!$G1607,'Patient Discharge Report'!$B$11:$E$1048576,4,FALSE),"")</f>
        <v/>
      </c>
      <c r="AB1607" s="182">
        <f>ROUND(IF('Care Companion Tracker'!$Z1607="",0,('Care Companion Tracker'!$Z1607-'Care Companion Tracker'!$F1607)),0)</f>
        <v>0</v>
      </c>
      <c r="AC1607" s="72"/>
      <c r="AD1607" s="95"/>
    </row>
    <row r="1608" spans="2:30">
      <c r="B1608" s="67">
        <f t="shared" si="48"/>
        <v>1593</v>
      </c>
      <c r="C1608" s="68" t="str">
        <f t="shared" si="49"/>
        <v>Hyderabad</v>
      </c>
      <c r="D1608" s="93" t="str">
        <f>IF(AND('Care Companion Tracker'!$U1608="", 'Care Companion Tracker'!$Z1608=""),"Class not attended", IF(AND('Care Companion Tracker'!$Z1608="",'Care Companion Tracker'!$U1608&lt;&gt;"",$K1608="Surgery",$W1608=""),"Practical Left", IF(AND('Care Companion Tracker'!$Z1608="",'Care Companion Tracker'!$U1608&lt;&gt;"",'Care Companion Tracker'!$K1608="Surgery",'Care Companion Tracker'!$Y1608=""),"Evaluation left",IF(OR(AND('Care Companion Tracker'!$Z1608&lt;&gt;"",'Care Companion Tracker'!$K1608="Surgery",'Care Companion Tracker'!$U1608&lt;&gt;"",'Care Companion Tracker'!$W1608&lt;&gt;"",'Care Companion Tracker'!$Y1608&lt;&gt;""),AND('Care Companion Tracker'!$Z1608&lt;&gt;"",'Care Companion Tracker'!$K1608="Procedure",'Care Companion Tracker'!$U1608&lt;&gt;""),AND('Care Companion Tracker'!$Z1608&lt;&gt;"",'Care Companion Tracker'!$K1608="Observation",'Care Companion Tracker'!$U1608&lt;&gt;"")),"Discharged &amp; completed",IF(AND('Care Companion Tracker'!$Z1608&lt;&gt;"",'Care Companion Tracker'!$U1608&lt;&gt;"",'Care Companion Tracker'!$W1608=""),"Discharged but no practical", IF(AND('Care Companion Tracker'!$Z1608&lt;&gt;"",'Care Companion Tracker'!$U1608&lt;&gt;"",'Care Companion Tracker'!$K1608="Surgery",'Care Companion Tracker'!$Y1608=""),"Discharged but no evaluation",IF(AND('Care Companion Tracker'!$Z1608&lt;&gt;"",'Care Companion Tracker'!$U1608=""),"Discharged but no class","Completed but not discharged")))))))</f>
        <v>Class not attended</v>
      </c>
      <c r="E1608" s="127" t="str">
        <f>IF(Table4[[#This Row],[DOA (DD/MM/YY)]]="","",TEXT(Table4[[#This Row],[DOA (DD/MM/YY)]],"mmm-yy"))</f>
        <v/>
      </c>
      <c r="F1608" s="150" t="str">
        <f>IF('Patient Admission Report'!H1603="","",'Patient Admission Report'!H1603)</f>
        <v/>
      </c>
      <c r="G1608" s="77" t="str">
        <f>IFERROR(IF('Patient Admission Report'!B1603="","",'Patient Admission Report'!B1603),"")</f>
        <v/>
      </c>
      <c r="H1608" s="68" t="str">
        <f>IFERROR(IF('Patient Admission Report'!C1603="","",'Patient Admission Report'!C1603),"")</f>
        <v/>
      </c>
      <c r="I1608" s="77" t="str">
        <f>IFERROR(IF('Patient Admission Report'!D1603="","",'Patient Admission Report'!D1603),"")</f>
        <v/>
      </c>
      <c r="J1608" s="68" t="str">
        <f>IFERROR(IF('Patient Admission Report'!E1603="","",'Patient Admission Report'!E1603),"")</f>
        <v/>
      </c>
      <c r="K1608" s="68" t="str">
        <f>IFERROR(IF('Patient Admission Report'!F1603="","",'Patient Admission Report'!F1603),"")</f>
        <v/>
      </c>
      <c r="L1608" s="68" t="str">
        <f>IFERROR(IF('Patient Admission Report'!G1603="","",'Patient Admission Report'!G1603),"")</f>
        <v/>
      </c>
      <c r="M1608" s="68" t="str">
        <f>IFERROR(IF('Patient Admission Report'!I1603="","",'Patient Admission Report'!I1603),"")</f>
        <v/>
      </c>
      <c r="N1608" s="124"/>
      <c r="O1608" s="72"/>
      <c r="P1608" s="72"/>
      <c r="Q1608" s="73"/>
      <c r="R1608" s="72"/>
      <c r="S1608" s="72"/>
      <c r="T1608" s="73"/>
      <c r="U1608" s="69"/>
      <c r="V1608" s="69"/>
      <c r="W1608" s="69"/>
      <c r="X1608" s="139"/>
      <c r="Y1608" s="121"/>
      <c r="Z1608" s="143" t="str">
        <f>IFERROR(VLOOKUP('Care Companion Tracker'!$G1608,'Patient Discharge Report'!$B$11:$E$1048576,3,FALSE),"")</f>
        <v/>
      </c>
      <c r="AA1608" s="94" t="str">
        <f>IFERROR(VLOOKUP('Care Companion Tracker'!$G1608,'Patient Discharge Report'!$B$11:$E$1048576,4,FALSE),"")</f>
        <v/>
      </c>
      <c r="AB1608" s="182">
        <f>ROUND(IF('Care Companion Tracker'!$Z1608="",0,('Care Companion Tracker'!$Z1608-'Care Companion Tracker'!$F1608)),0)</f>
        <v>0</v>
      </c>
      <c r="AC1608" s="72"/>
      <c r="AD1608" s="95"/>
    </row>
    <row r="1609" spans="2:30">
      <c r="B1609" s="67">
        <f t="shared" si="48"/>
        <v>1594</v>
      </c>
      <c r="C1609" s="68" t="str">
        <f t="shared" si="49"/>
        <v>Hyderabad</v>
      </c>
      <c r="D1609" s="93" t="str">
        <f>IF(AND('Care Companion Tracker'!$U1609="", 'Care Companion Tracker'!$Z1609=""),"Class not attended", IF(AND('Care Companion Tracker'!$Z1609="",'Care Companion Tracker'!$U1609&lt;&gt;"",$K1609="Surgery",$W1609=""),"Practical Left", IF(AND('Care Companion Tracker'!$Z1609="",'Care Companion Tracker'!$U1609&lt;&gt;"",'Care Companion Tracker'!$K1609="Surgery",'Care Companion Tracker'!$Y1609=""),"Evaluation left",IF(OR(AND('Care Companion Tracker'!$Z1609&lt;&gt;"",'Care Companion Tracker'!$K1609="Surgery",'Care Companion Tracker'!$U1609&lt;&gt;"",'Care Companion Tracker'!$W1609&lt;&gt;"",'Care Companion Tracker'!$Y1609&lt;&gt;""),AND('Care Companion Tracker'!$Z1609&lt;&gt;"",'Care Companion Tracker'!$K1609="Procedure",'Care Companion Tracker'!$U1609&lt;&gt;""),AND('Care Companion Tracker'!$Z1609&lt;&gt;"",'Care Companion Tracker'!$K1609="Observation",'Care Companion Tracker'!$U1609&lt;&gt;"")),"Discharged &amp; completed",IF(AND('Care Companion Tracker'!$Z1609&lt;&gt;"",'Care Companion Tracker'!$U1609&lt;&gt;"",'Care Companion Tracker'!$W1609=""),"Discharged but no practical", IF(AND('Care Companion Tracker'!$Z1609&lt;&gt;"",'Care Companion Tracker'!$U1609&lt;&gt;"",'Care Companion Tracker'!$K1609="Surgery",'Care Companion Tracker'!$Y1609=""),"Discharged but no evaluation",IF(AND('Care Companion Tracker'!$Z1609&lt;&gt;"",'Care Companion Tracker'!$U1609=""),"Discharged but no class","Completed but not discharged")))))))</f>
        <v>Class not attended</v>
      </c>
      <c r="E1609" s="127" t="str">
        <f>IF(Table4[[#This Row],[DOA (DD/MM/YY)]]="","",TEXT(Table4[[#This Row],[DOA (DD/MM/YY)]],"mmm-yy"))</f>
        <v/>
      </c>
      <c r="F1609" s="150" t="str">
        <f>IF('Patient Admission Report'!H1604="","",'Patient Admission Report'!H1604)</f>
        <v/>
      </c>
      <c r="G1609" s="77" t="str">
        <f>IFERROR(IF('Patient Admission Report'!B1604="","",'Patient Admission Report'!B1604),"")</f>
        <v/>
      </c>
      <c r="H1609" s="68" t="str">
        <f>IFERROR(IF('Patient Admission Report'!C1604="","",'Patient Admission Report'!C1604),"")</f>
        <v/>
      </c>
      <c r="I1609" s="77" t="str">
        <f>IFERROR(IF('Patient Admission Report'!D1604="","",'Patient Admission Report'!D1604),"")</f>
        <v/>
      </c>
      <c r="J1609" s="68" t="str">
        <f>IFERROR(IF('Patient Admission Report'!E1604="","",'Patient Admission Report'!E1604),"")</f>
        <v/>
      </c>
      <c r="K1609" s="68" t="str">
        <f>IFERROR(IF('Patient Admission Report'!F1604="","",'Patient Admission Report'!F1604),"")</f>
        <v/>
      </c>
      <c r="L1609" s="68" t="str">
        <f>IFERROR(IF('Patient Admission Report'!G1604="","",'Patient Admission Report'!G1604),"")</f>
        <v/>
      </c>
      <c r="M1609" s="68" t="str">
        <f>IFERROR(IF('Patient Admission Report'!I1604="","",'Patient Admission Report'!I1604),"")</f>
        <v/>
      </c>
      <c r="N1609" s="124"/>
      <c r="O1609" s="72"/>
      <c r="P1609" s="72"/>
      <c r="Q1609" s="73"/>
      <c r="R1609" s="72"/>
      <c r="S1609" s="72"/>
      <c r="T1609" s="73"/>
      <c r="U1609" s="69"/>
      <c r="V1609" s="69"/>
      <c r="W1609" s="69"/>
      <c r="X1609" s="139"/>
      <c r="Y1609" s="121"/>
      <c r="Z1609" s="143" t="str">
        <f>IFERROR(VLOOKUP('Care Companion Tracker'!$G1609,'Patient Discharge Report'!$B$11:$E$1048576,3,FALSE),"")</f>
        <v/>
      </c>
      <c r="AA1609" s="94" t="str">
        <f>IFERROR(VLOOKUP('Care Companion Tracker'!$G1609,'Patient Discharge Report'!$B$11:$E$1048576,4,FALSE),"")</f>
        <v/>
      </c>
      <c r="AB1609" s="182">
        <f>ROUND(IF('Care Companion Tracker'!$Z1609="",0,('Care Companion Tracker'!$Z1609-'Care Companion Tracker'!$F1609)),0)</f>
        <v>0</v>
      </c>
      <c r="AC1609" s="72"/>
      <c r="AD1609" s="95"/>
    </row>
    <row r="1610" spans="2:30">
      <c r="B1610" s="67">
        <f t="shared" si="48"/>
        <v>1595</v>
      </c>
      <c r="C1610" s="68" t="str">
        <f t="shared" si="49"/>
        <v>Hyderabad</v>
      </c>
      <c r="D1610" s="93" t="str">
        <f>IF(AND('Care Companion Tracker'!$U1610="", 'Care Companion Tracker'!$Z1610=""),"Class not attended", IF(AND('Care Companion Tracker'!$Z1610="",'Care Companion Tracker'!$U1610&lt;&gt;"",$K1610="Surgery",$W1610=""),"Practical Left", IF(AND('Care Companion Tracker'!$Z1610="",'Care Companion Tracker'!$U1610&lt;&gt;"",'Care Companion Tracker'!$K1610="Surgery",'Care Companion Tracker'!$Y1610=""),"Evaluation left",IF(OR(AND('Care Companion Tracker'!$Z1610&lt;&gt;"",'Care Companion Tracker'!$K1610="Surgery",'Care Companion Tracker'!$U1610&lt;&gt;"",'Care Companion Tracker'!$W1610&lt;&gt;"",'Care Companion Tracker'!$Y1610&lt;&gt;""),AND('Care Companion Tracker'!$Z1610&lt;&gt;"",'Care Companion Tracker'!$K1610="Procedure",'Care Companion Tracker'!$U1610&lt;&gt;""),AND('Care Companion Tracker'!$Z1610&lt;&gt;"",'Care Companion Tracker'!$K1610="Observation",'Care Companion Tracker'!$U1610&lt;&gt;"")),"Discharged &amp; completed",IF(AND('Care Companion Tracker'!$Z1610&lt;&gt;"",'Care Companion Tracker'!$U1610&lt;&gt;"",'Care Companion Tracker'!$W1610=""),"Discharged but no practical", IF(AND('Care Companion Tracker'!$Z1610&lt;&gt;"",'Care Companion Tracker'!$U1610&lt;&gt;"",'Care Companion Tracker'!$K1610="Surgery",'Care Companion Tracker'!$Y1610=""),"Discharged but no evaluation",IF(AND('Care Companion Tracker'!$Z1610&lt;&gt;"",'Care Companion Tracker'!$U1610=""),"Discharged but no class","Completed but not discharged")))))))</f>
        <v>Class not attended</v>
      </c>
      <c r="E1610" s="127" t="str">
        <f>IF(Table4[[#This Row],[DOA (DD/MM/YY)]]="","",TEXT(Table4[[#This Row],[DOA (DD/MM/YY)]],"mmm-yy"))</f>
        <v/>
      </c>
      <c r="F1610" s="150" t="str">
        <f>IF('Patient Admission Report'!H1605="","",'Patient Admission Report'!H1605)</f>
        <v/>
      </c>
      <c r="G1610" s="77" t="str">
        <f>IFERROR(IF('Patient Admission Report'!B1605="","",'Patient Admission Report'!B1605),"")</f>
        <v/>
      </c>
      <c r="H1610" s="68" t="str">
        <f>IFERROR(IF('Patient Admission Report'!C1605="","",'Patient Admission Report'!C1605),"")</f>
        <v/>
      </c>
      <c r="I1610" s="77" t="str">
        <f>IFERROR(IF('Patient Admission Report'!D1605="","",'Patient Admission Report'!D1605),"")</f>
        <v/>
      </c>
      <c r="J1610" s="68" t="str">
        <f>IFERROR(IF('Patient Admission Report'!E1605="","",'Patient Admission Report'!E1605),"")</f>
        <v/>
      </c>
      <c r="K1610" s="68" t="str">
        <f>IFERROR(IF('Patient Admission Report'!F1605="","",'Patient Admission Report'!F1605),"")</f>
        <v/>
      </c>
      <c r="L1610" s="68" t="str">
        <f>IFERROR(IF('Patient Admission Report'!G1605="","",'Patient Admission Report'!G1605),"")</f>
        <v/>
      </c>
      <c r="M1610" s="68" t="str">
        <f>IFERROR(IF('Patient Admission Report'!I1605="","",'Patient Admission Report'!I1605),"")</f>
        <v/>
      </c>
      <c r="N1610" s="124"/>
      <c r="O1610" s="72"/>
      <c r="P1610" s="72"/>
      <c r="Q1610" s="73"/>
      <c r="R1610" s="72"/>
      <c r="S1610" s="72"/>
      <c r="T1610" s="73"/>
      <c r="U1610" s="69"/>
      <c r="V1610" s="69"/>
      <c r="W1610" s="69"/>
      <c r="X1610" s="139"/>
      <c r="Y1610" s="121"/>
      <c r="Z1610" s="143" t="str">
        <f>IFERROR(VLOOKUP('Care Companion Tracker'!$G1610,'Patient Discharge Report'!$B$11:$E$1048576,3,FALSE),"")</f>
        <v/>
      </c>
      <c r="AA1610" s="94" t="str">
        <f>IFERROR(VLOOKUP('Care Companion Tracker'!$G1610,'Patient Discharge Report'!$B$11:$E$1048576,4,FALSE),"")</f>
        <v/>
      </c>
      <c r="AB1610" s="182">
        <f>ROUND(IF('Care Companion Tracker'!$Z1610="",0,('Care Companion Tracker'!$Z1610-'Care Companion Tracker'!$F1610)),0)</f>
        <v>0</v>
      </c>
      <c r="AC1610" s="72"/>
      <c r="AD1610" s="95"/>
    </row>
    <row r="1611" spans="2:30">
      <c r="B1611" s="67">
        <f t="shared" si="48"/>
        <v>1596</v>
      </c>
      <c r="C1611" s="68" t="str">
        <f t="shared" si="49"/>
        <v>Hyderabad</v>
      </c>
      <c r="D1611" s="93" t="str">
        <f>IF(AND('Care Companion Tracker'!$U1611="", 'Care Companion Tracker'!$Z1611=""),"Class not attended", IF(AND('Care Companion Tracker'!$Z1611="",'Care Companion Tracker'!$U1611&lt;&gt;"",$K1611="Surgery",$W1611=""),"Practical Left", IF(AND('Care Companion Tracker'!$Z1611="",'Care Companion Tracker'!$U1611&lt;&gt;"",'Care Companion Tracker'!$K1611="Surgery",'Care Companion Tracker'!$Y1611=""),"Evaluation left",IF(OR(AND('Care Companion Tracker'!$Z1611&lt;&gt;"",'Care Companion Tracker'!$K1611="Surgery",'Care Companion Tracker'!$U1611&lt;&gt;"",'Care Companion Tracker'!$W1611&lt;&gt;"",'Care Companion Tracker'!$Y1611&lt;&gt;""),AND('Care Companion Tracker'!$Z1611&lt;&gt;"",'Care Companion Tracker'!$K1611="Procedure",'Care Companion Tracker'!$U1611&lt;&gt;""),AND('Care Companion Tracker'!$Z1611&lt;&gt;"",'Care Companion Tracker'!$K1611="Observation",'Care Companion Tracker'!$U1611&lt;&gt;"")),"Discharged &amp; completed",IF(AND('Care Companion Tracker'!$Z1611&lt;&gt;"",'Care Companion Tracker'!$U1611&lt;&gt;"",'Care Companion Tracker'!$W1611=""),"Discharged but no practical", IF(AND('Care Companion Tracker'!$Z1611&lt;&gt;"",'Care Companion Tracker'!$U1611&lt;&gt;"",'Care Companion Tracker'!$K1611="Surgery",'Care Companion Tracker'!$Y1611=""),"Discharged but no evaluation",IF(AND('Care Companion Tracker'!$Z1611&lt;&gt;"",'Care Companion Tracker'!$U1611=""),"Discharged but no class","Completed but not discharged")))))))</f>
        <v>Class not attended</v>
      </c>
      <c r="E1611" s="127" t="str">
        <f>IF(Table4[[#This Row],[DOA (DD/MM/YY)]]="","",TEXT(Table4[[#This Row],[DOA (DD/MM/YY)]],"mmm-yy"))</f>
        <v/>
      </c>
      <c r="F1611" s="150" t="str">
        <f>IF('Patient Admission Report'!H1606="","",'Patient Admission Report'!H1606)</f>
        <v/>
      </c>
      <c r="G1611" s="77" t="str">
        <f>IFERROR(IF('Patient Admission Report'!B1606="","",'Patient Admission Report'!B1606),"")</f>
        <v/>
      </c>
      <c r="H1611" s="68" t="str">
        <f>IFERROR(IF('Patient Admission Report'!C1606="","",'Patient Admission Report'!C1606),"")</f>
        <v/>
      </c>
      <c r="I1611" s="77" t="str">
        <f>IFERROR(IF('Patient Admission Report'!D1606="","",'Patient Admission Report'!D1606),"")</f>
        <v/>
      </c>
      <c r="J1611" s="68" t="str">
        <f>IFERROR(IF('Patient Admission Report'!E1606="","",'Patient Admission Report'!E1606),"")</f>
        <v/>
      </c>
      <c r="K1611" s="68" t="str">
        <f>IFERROR(IF('Patient Admission Report'!F1606="","",'Patient Admission Report'!F1606),"")</f>
        <v/>
      </c>
      <c r="L1611" s="68" t="str">
        <f>IFERROR(IF('Patient Admission Report'!G1606="","",'Patient Admission Report'!G1606),"")</f>
        <v/>
      </c>
      <c r="M1611" s="68" t="str">
        <f>IFERROR(IF('Patient Admission Report'!I1606="","",'Patient Admission Report'!I1606),"")</f>
        <v/>
      </c>
      <c r="N1611" s="124"/>
      <c r="O1611" s="72"/>
      <c r="P1611" s="72"/>
      <c r="Q1611" s="73"/>
      <c r="R1611" s="72"/>
      <c r="S1611" s="72"/>
      <c r="T1611" s="73"/>
      <c r="U1611" s="69"/>
      <c r="V1611" s="69"/>
      <c r="W1611" s="69"/>
      <c r="X1611" s="139"/>
      <c r="Y1611" s="121"/>
      <c r="Z1611" s="143" t="str">
        <f>IFERROR(VLOOKUP('Care Companion Tracker'!$G1611,'Patient Discharge Report'!$B$11:$E$1048576,3,FALSE),"")</f>
        <v/>
      </c>
      <c r="AA1611" s="94" t="str">
        <f>IFERROR(VLOOKUP('Care Companion Tracker'!$G1611,'Patient Discharge Report'!$B$11:$E$1048576,4,FALSE),"")</f>
        <v/>
      </c>
      <c r="AB1611" s="182">
        <f>ROUND(IF('Care Companion Tracker'!$Z1611="",0,('Care Companion Tracker'!$Z1611-'Care Companion Tracker'!$F1611)),0)</f>
        <v>0</v>
      </c>
      <c r="AC1611" s="72"/>
      <c r="AD1611" s="95"/>
    </row>
    <row r="1612" spans="2:30">
      <c r="B1612" s="67">
        <f t="shared" si="48"/>
        <v>1597</v>
      </c>
      <c r="C1612" s="68" t="str">
        <f t="shared" si="49"/>
        <v>Hyderabad</v>
      </c>
      <c r="D1612" s="93" t="str">
        <f>IF(AND('Care Companion Tracker'!$U1612="", 'Care Companion Tracker'!$Z1612=""),"Class not attended", IF(AND('Care Companion Tracker'!$Z1612="",'Care Companion Tracker'!$U1612&lt;&gt;"",$K1612="Surgery",$W1612=""),"Practical Left", IF(AND('Care Companion Tracker'!$Z1612="",'Care Companion Tracker'!$U1612&lt;&gt;"",'Care Companion Tracker'!$K1612="Surgery",'Care Companion Tracker'!$Y1612=""),"Evaluation left",IF(OR(AND('Care Companion Tracker'!$Z1612&lt;&gt;"",'Care Companion Tracker'!$K1612="Surgery",'Care Companion Tracker'!$U1612&lt;&gt;"",'Care Companion Tracker'!$W1612&lt;&gt;"",'Care Companion Tracker'!$Y1612&lt;&gt;""),AND('Care Companion Tracker'!$Z1612&lt;&gt;"",'Care Companion Tracker'!$K1612="Procedure",'Care Companion Tracker'!$U1612&lt;&gt;""),AND('Care Companion Tracker'!$Z1612&lt;&gt;"",'Care Companion Tracker'!$K1612="Observation",'Care Companion Tracker'!$U1612&lt;&gt;"")),"Discharged &amp; completed",IF(AND('Care Companion Tracker'!$Z1612&lt;&gt;"",'Care Companion Tracker'!$U1612&lt;&gt;"",'Care Companion Tracker'!$W1612=""),"Discharged but no practical", IF(AND('Care Companion Tracker'!$Z1612&lt;&gt;"",'Care Companion Tracker'!$U1612&lt;&gt;"",'Care Companion Tracker'!$K1612="Surgery",'Care Companion Tracker'!$Y1612=""),"Discharged but no evaluation",IF(AND('Care Companion Tracker'!$Z1612&lt;&gt;"",'Care Companion Tracker'!$U1612=""),"Discharged but no class","Completed but not discharged")))))))</f>
        <v>Class not attended</v>
      </c>
      <c r="E1612" s="127" t="str">
        <f>IF(Table4[[#This Row],[DOA (DD/MM/YY)]]="","",TEXT(Table4[[#This Row],[DOA (DD/MM/YY)]],"mmm-yy"))</f>
        <v/>
      </c>
      <c r="F1612" s="150" t="str">
        <f>IF('Patient Admission Report'!H1607="","",'Patient Admission Report'!H1607)</f>
        <v/>
      </c>
      <c r="G1612" s="77" t="str">
        <f>IFERROR(IF('Patient Admission Report'!B1607="","",'Patient Admission Report'!B1607),"")</f>
        <v/>
      </c>
      <c r="H1612" s="68" t="str">
        <f>IFERROR(IF('Patient Admission Report'!C1607="","",'Patient Admission Report'!C1607),"")</f>
        <v/>
      </c>
      <c r="I1612" s="77" t="str">
        <f>IFERROR(IF('Patient Admission Report'!D1607="","",'Patient Admission Report'!D1607),"")</f>
        <v/>
      </c>
      <c r="J1612" s="68" t="str">
        <f>IFERROR(IF('Patient Admission Report'!E1607="","",'Patient Admission Report'!E1607),"")</f>
        <v/>
      </c>
      <c r="K1612" s="68" t="str">
        <f>IFERROR(IF('Patient Admission Report'!F1607="","",'Patient Admission Report'!F1607),"")</f>
        <v/>
      </c>
      <c r="L1612" s="68" t="str">
        <f>IFERROR(IF('Patient Admission Report'!G1607="","",'Patient Admission Report'!G1607),"")</f>
        <v/>
      </c>
      <c r="M1612" s="68" t="str">
        <f>IFERROR(IF('Patient Admission Report'!I1607="","",'Patient Admission Report'!I1607),"")</f>
        <v/>
      </c>
      <c r="N1612" s="124"/>
      <c r="O1612" s="72"/>
      <c r="P1612" s="72"/>
      <c r="Q1612" s="73"/>
      <c r="R1612" s="72"/>
      <c r="S1612" s="72"/>
      <c r="T1612" s="73"/>
      <c r="U1612" s="69"/>
      <c r="V1612" s="69"/>
      <c r="W1612" s="69"/>
      <c r="X1612" s="139"/>
      <c r="Y1612" s="121"/>
      <c r="Z1612" s="143" t="str">
        <f>IFERROR(VLOOKUP('Care Companion Tracker'!$G1612,'Patient Discharge Report'!$B$11:$E$1048576,3,FALSE),"")</f>
        <v/>
      </c>
      <c r="AA1612" s="94" t="str">
        <f>IFERROR(VLOOKUP('Care Companion Tracker'!$G1612,'Patient Discharge Report'!$B$11:$E$1048576,4,FALSE),"")</f>
        <v/>
      </c>
      <c r="AB1612" s="182">
        <f>ROUND(IF('Care Companion Tracker'!$Z1612="",0,('Care Companion Tracker'!$Z1612-'Care Companion Tracker'!$F1612)),0)</f>
        <v>0</v>
      </c>
      <c r="AC1612" s="72"/>
      <c r="AD1612" s="95"/>
    </row>
    <row r="1613" spans="2:30">
      <c r="B1613" s="67">
        <f t="shared" si="48"/>
        <v>1598</v>
      </c>
      <c r="C1613" s="68" t="str">
        <f t="shared" si="49"/>
        <v>Hyderabad</v>
      </c>
      <c r="D1613" s="93" t="str">
        <f>IF(AND('Care Companion Tracker'!$U1613="", 'Care Companion Tracker'!$Z1613=""),"Class not attended", IF(AND('Care Companion Tracker'!$Z1613="",'Care Companion Tracker'!$U1613&lt;&gt;"",$K1613="Surgery",$W1613=""),"Practical Left", IF(AND('Care Companion Tracker'!$Z1613="",'Care Companion Tracker'!$U1613&lt;&gt;"",'Care Companion Tracker'!$K1613="Surgery",'Care Companion Tracker'!$Y1613=""),"Evaluation left",IF(OR(AND('Care Companion Tracker'!$Z1613&lt;&gt;"",'Care Companion Tracker'!$K1613="Surgery",'Care Companion Tracker'!$U1613&lt;&gt;"",'Care Companion Tracker'!$W1613&lt;&gt;"",'Care Companion Tracker'!$Y1613&lt;&gt;""),AND('Care Companion Tracker'!$Z1613&lt;&gt;"",'Care Companion Tracker'!$K1613="Procedure",'Care Companion Tracker'!$U1613&lt;&gt;""),AND('Care Companion Tracker'!$Z1613&lt;&gt;"",'Care Companion Tracker'!$K1613="Observation",'Care Companion Tracker'!$U1613&lt;&gt;"")),"Discharged &amp; completed",IF(AND('Care Companion Tracker'!$Z1613&lt;&gt;"",'Care Companion Tracker'!$U1613&lt;&gt;"",'Care Companion Tracker'!$W1613=""),"Discharged but no practical", IF(AND('Care Companion Tracker'!$Z1613&lt;&gt;"",'Care Companion Tracker'!$U1613&lt;&gt;"",'Care Companion Tracker'!$K1613="Surgery",'Care Companion Tracker'!$Y1613=""),"Discharged but no evaluation",IF(AND('Care Companion Tracker'!$Z1613&lt;&gt;"",'Care Companion Tracker'!$U1613=""),"Discharged but no class","Completed but not discharged")))))))</f>
        <v>Class not attended</v>
      </c>
      <c r="E1613" s="127" t="str">
        <f>IF(Table4[[#This Row],[DOA (DD/MM/YY)]]="","",TEXT(Table4[[#This Row],[DOA (DD/MM/YY)]],"mmm-yy"))</f>
        <v/>
      </c>
      <c r="F1613" s="150" t="str">
        <f>IF('Patient Admission Report'!H1608="","",'Patient Admission Report'!H1608)</f>
        <v/>
      </c>
      <c r="G1613" s="77" t="str">
        <f>IFERROR(IF('Patient Admission Report'!B1608="","",'Patient Admission Report'!B1608),"")</f>
        <v/>
      </c>
      <c r="H1613" s="68" t="str">
        <f>IFERROR(IF('Patient Admission Report'!C1608="","",'Patient Admission Report'!C1608),"")</f>
        <v/>
      </c>
      <c r="I1613" s="77" t="str">
        <f>IFERROR(IF('Patient Admission Report'!D1608="","",'Patient Admission Report'!D1608),"")</f>
        <v/>
      </c>
      <c r="J1613" s="68" t="str">
        <f>IFERROR(IF('Patient Admission Report'!E1608="","",'Patient Admission Report'!E1608),"")</f>
        <v/>
      </c>
      <c r="K1613" s="68" t="str">
        <f>IFERROR(IF('Patient Admission Report'!F1608="","",'Patient Admission Report'!F1608),"")</f>
        <v/>
      </c>
      <c r="L1613" s="68" t="str">
        <f>IFERROR(IF('Patient Admission Report'!G1608="","",'Patient Admission Report'!G1608),"")</f>
        <v/>
      </c>
      <c r="M1613" s="68" t="str">
        <f>IFERROR(IF('Patient Admission Report'!I1608="","",'Patient Admission Report'!I1608),"")</f>
        <v/>
      </c>
      <c r="N1613" s="124"/>
      <c r="O1613" s="72"/>
      <c r="P1613" s="72"/>
      <c r="Q1613" s="73"/>
      <c r="R1613" s="72"/>
      <c r="S1613" s="72"/>
      <c r="T1613" s="73"/>
      <c r="U1613" s="69"/>
      <c r="V1613" s="69"/>
      <c r="W1613" s="69"/>
      <c r="X1613" s="139"/>
      <c r="Y1613" s="121"/>
      <c r="Z1613" s="143" t="str">
        <f>IFERROR(VLOOKUP('Care Companion Tracker'!$G1613,'Patient Discharge Report'!$B$11:$E$1048576,3,FALSE),"")</f>
        <v/>
      </c>
      <c r="AA1613" s="94" t="str">
        <f>IFERROR(VLOOKUP('Care Companion Tracker'!$G1613,'Patient Discharge Report'!$B$11:$E$1048576,4,FALSE),"")</f>
        <v/>
      </c>
      <c r="AB1613" s="182">
        <f>ROUND(IF('Care Companion Tracker'!$Z1613="",0,('Care Companion Tracker'!$Z1613-'Care Companion Tracker'!$F1613)),0)</f>
        <v>0</v>
      </c>
      <c r="AC1613" s="72"/>
      <c r="AD1613" s="95"/>
    </row>
    <row r="1614" spans="2:30">
      <c r="B1614" s="67">
        <f t="shared" si="48"/>
        <v>1599</v>
      </c>
      <c r="C1614" s="68" t="str">
        <f t="shared" si="49"/>
        <v>Hyderabad</v>
      </c>
      <c r="D1614" s="93" t="str">
        <f>IF(AND('Care Companion Tracker'!$U1614="", 'Care Companion Tracker'!$Z1614=""),"Class not attended", IF(AND('Care Companion Tracker'!$Z1614="",'Care Companion Tracker'!$U1614&lt;&gt;"",$K1614="Surgery",$W1614=""),"Practical Left", IF(AND('Care Companion Tracker'!$Z1614="",'Care Companion Tracker'!$U1614&lt;&gt;"",'Care Companion Tracker'!$K1614="Surgery",'Care Companion Tracker'!$Y1614=""),"Evaluation left",IF(OR(AND('Care Companion Tracker'!$Z1614&lt;&gt;"",'Care Companion Tracker'!$K1614="Surgery",'Care Companion Tracker'!$U1614&lt;&gt;"",'Care Companion Tracker'!$W1614&lt;&gt;"",'Care Companion Tracker'!$Y1614&lt;&gt;""),AND('Care Companion Tracker'!$Z1614&lt;&gt;"",'Care Companion Tracker'!$K1614="Procedure",'Care Companion Tracker'!$U1614&lt;&gt;""),AND('Care Companion Tracker'!$Z1614&lt;&gt;"",'Care Companion Tracker'!$K1614="Observation",'Care Companion Tracker'!$U1614&lt;&gt;"")),"Discharged &amp; completed",IF(AND('Care Companion Tracker'!$Z1614&lt;&gt;"",'Care Companion Tracker'!$U1614&lt;&gt;"",'Care Companion Tracker'!$W1614=""),"Discharged but no practical", IF(AND('Care Companion Tracker'!$Z1614&lt;&gt;"",'Care Companion Tracker'!$U1614&lt;&gt;"",'Care Companion Tracker'!$K1614="Surgery",'Care Companion Tracker'!$Y1614=""),"Discharged but no evaluation",IF(AND('Care Companion Tracker'!$Z1614&lt;&gt;"",'Care Companion Tracker'!$U1614=""),"Discharged but no class","Completed but not discharged")))))))</f>
        <v>Class not attended</v>
      </c>
      <c r="E1614" s="127" t="str">
        <f>IF(Table4[[#This Row],[DOA (DD/MM/YY)]]="","",TEXT(Table4[[#This Row],[DOA (DD/MM/YY)]],"mmm-yy"))</f>
        <v/>
      </c>
      <c r="F1614" s="150" t="str">
        <f>IF('Patient Admission Report'!H1609="","",'Patient Admission Report'!H1609)</f>
        <v/>
      </c>
      <c r="G1614" s="77" t="str">
        <f>IFERROR(IF('Patient Admission Report'!B1609="","",'Patient Admission Report'!B1609),"")</f>
        <v/>
      </c>
      <c r="H1614" s="68" t="str">
        <f>IFERROR(IF('Patient Admission Report'!C1609="","",'Patient Admission Report'!C1609),"")</f>
        <v/>
      </c>
      <c r="I1614" s="77" t="str">
        <f>IFERROR(IF('Patient Admission Report'!D1609="","",'Patient Admission Report'!D1609),"")</f>
        <v/>
      </c>
      <c r="J1614" s="68" t="str">
        <f>IFERROR(IF('Patient Admission Report'!E1609="","",'Patient Admission Report'!E1609),"")</f>
        <v/>
      </c>
      <c r="K1614" s="68" t="str">
        <f>IFERROR(IF('Patient Admission Report'!F1609="","",'Patient Admission Report'!F1609),"")</f>
        <v/>
      </c>
      <c r="L1614" s="68" t="str">
        <f>IFERROR(IF('Patient Admission Report'!G1609="","",'Patient Admission Report'!G1609),"")</f>
        <v/>
      </c>
      <c r="M1614" s="68" t="str">
        <f>IFERROR(IF('Patient Admission Report'!I1609="","",'Patient Admission Report'!I1609),"")</f>
        <v/>
      </c>
      <c r="N1614" s="124"/>
      <c r="O1614" s="72"/>
      <c r="P1614" s="72"/>
      <c r="Q1614" s="73"/>
      <c r="R1614" s="72"/>
      <c r="S1614" s="72"/>
      <c r="T1614" s="73"/>
      <c r="U1614" s="69"/>
      <c r="V1614" s="69"/>
      <c r="W1614" s="69"/>
      <c r="X1614" s="139"/>
      <c r="Y1614" s="121"/>
      <c r="Z1614" s="143" t="str">
        <f>IFERROR(VLOOKUP('Care Companion Tracker'!$G1614,'Patient Discharge Report'!$B$11:$E$1048576,3,FALSE),"")</f>
        <v/>
      </c>
      <c r="AA1614" s="94" t="str">
        <f>IFERROR(VLOOKUP('Care Companion Tracker'!$G1614,'Patient Discharge Report'!$B$11:$E$1048576,4,FALSE),"")</f>
        <v/>
      </c>
      <c r="AB1614" s="182">
        <f>ROUND(IF('Care Companion Tracker'!$Z1614="",0,('Care Companion Tracker'!$Z1614-'Care Companion Tracker'!$F1614)),0)</f>
        <v>0</v>
      </c>
      <c r="AC1614" s="72"/>
      <c r="AD1614" s="95"/>
    </row>
    <row r="1615" spans="2:30">
      <c r="B1615" s="67">
        <f t="shared" si="48"/>
        <v>1600</v>
      </c>
      <c r="C1615" s="68" t="str">
        <f t="shared" si="49"/>
        <v>Hyderabad</v>
      </c>
      <c r="D1615" s="93" t="str">
        <f>IF(AND('Care Companion Tracker'!$U1615="", 'Care Companion Tracker'!$Z1615=""),"Class not attended", IF(AND('Care Companion Tracker'!$Z1615="",'Care Companion Tracker'!$U1615&lt;&gt;"",$K1615="Surgery",$W1615=""),"Practical Left", IF(AND('Care Companion Tracker'!$Z1615="",'Care Companion Tracker'!$U1615&lt;&gt;"",'Care Companion Tracker'!$K1615="Surgery",'Care Companion Tracker'!$Y1615=""),"Evaluation left",IF(OR(AND('Care Companion Tracker'!$Z1615&lt;&gt;"",'Care Companion Tracker'!$K1615="Surgery",'Care Companion Tracker'!$U1615&lt;&gt;"",'Care Companion Tracker'!$W1615&lt;&gt;"",'Care Companion Tracker'!$Y1615&lt;&gt;""),AND('Care Companion Tracker'!$Z1615&lt;&gt;"",'Care Companion Tracker'!$K1615="Procedure",'Care Companion Tracker'!$U1615&lt;&gt;""),AND('Care Companion Tracker'!$Z1615&lt;&gt;"",'Care Companion Tracker'!$K1615="Observation",'Care Companion Tracker'!$U1615&lt;&gt;"")),"Discharged &amp; completed",IF(AND('Care Companion Tracker'!$Z1615&lt;&gt;"",'Care Companion Tracker'!$U1615&lt;&gt;"",'Care Companion Tracker'!$W1615=""),"Discharged but no practical", IF(AND('Care Companion Tracker'!$Z1615&lt;&gt;"",'Care Companion Tracker'!$U1615&lt;&gt;"",'Care Companion Tracker'!$K1615="Surgery",'Care Companion Tracker'!$Y1615=""),"Discharged but no evaluation",IF(AND('Care Companion Tracker'!$Z1615&lt;&gt;"",'Care Companion Tracker'!$U1615=""),"Discharged but no class","Completed but not discharged")))))))</f>
        <v>Class not attended</v>
      </c>
      <c r="E1615" s="127" t="str">
        <f>IF(Table4[[#This Row],[DOA (DD/MM/YY)]]="","",TEXT(Table4[[#This Row],[DOA (DD/MM/YY)]],"mmm-yy"))</f>
        <v/>
      </c>
      <c r="F1615" s="150" t="str">
        <f>IF('Patient Admission Report'!H1610="","",'Patient Admission Report'!H1610)</f>
        <v/>
      </c>
      <c r="G1615" s="77" t="str">
        <f>IFERROR(IF('Patient Admission Report'!B1610="","",'Patient Admission Report'!B1610),"")</f>
        <v/>
      </c>
      <c r="H1615" s="68" t="str">
        <f>IFERROR(IF('Patient Admission Report'!C1610="","",'Patient Admission Report'!C1610),"")</f>
        <v/>
      </c>
      <c r="I1615" s="77" t="str">
        <f>IFERROR(IF('Patient Admission Report'!D1610="","",'Patient Admission Report'!D1610),"")</f>
        <v/>
      </c>
      <c r="J1615" s="68" t="str">
        <f>IFERROR(IF('Patient Admission Report'!E1610="","",'Patient Admission Report'!E1610),"")</f>
        <v/>
      </c>
      <c r="K1615" s="68" t="str">
        <f>IFERROR(IF('Patient Admission Report'!F1610="","",'Patient Admission Report'!F1610),"")</f>
        <v/>
      </c>
      <c r="L1615" s="68" t="str">
        <f>IFERROR(IF('Patient Admission Report'!G1610="","",'Patient Admission Report'!G1610),"")</f>
        <v/>
      </c>
      <c r="M1615" s="68" t="str">
        <f>IFERROR(IF('Patient Admission Report'!I1610="","",'Patient Admission Report'!I1610),"")</f>
        <v/>
      </c>
      <c r="N1615" s="124"/>
      <c r="O1615" s="72"/>
      <c r="P1615" s="72"/>
      <c r="Q1615" s="73"/>
      <c r="R1615" s="72"/>
      <c r="S1615" s="72"/>
      <c r="T1615" s="73"/>
      <c r="U1615" s="69"/>
      <c r="V1615" s="69"/>
      <c r="W1615" s="69"/>
      <c r="X1615" s="139"/>
      <c r="Y1615" s="121"/>
      <c r="Z1615" s="143" t="str">
        <f>IFERROR(VLOOKUP('Care Companion Tracker'!$G1615,'Patient Discharge Report'!$B$11:$E$1048576,3,FALSE),"")</f>
        <v/>
      </c>
      <c r="AA1615" s="94" t="str">
        <f>IFERROR(VLOOKUP('Care Companion Tracker'!$G1615,'Patient Discharge Report'!$B$11:$E$1048576,4,FALSE),"")</f>
        <v/>
      </c>
      <c r="AB1615" s="182">
        <f>ROUND(IF('Care Companion Tracker'!$Z1615="",0,('Care Companion Tracker'!$Z1615-'Care Companion Tracker'!$F1615)),0)</f>
        <v>0</v>
      </c>
      <c r="AC1615" s="72"/>
      <c r="AD1615" s="95"/>
    </row>
    <row r="1616" spans="2:30">
      <c r="B1616" s="67">
        <f t="shared" si="48"/>
        <v>1601</v>
      </c>
      <c r="C1616" s="68" t="str">
        <f t="shared" si="49"/>
        <v>Hyderabad</v>
      </c>
      <c r="D1616" s="93" t="str">
        <f>IF(AND('Care Companion Tracker'!$U1616="", 'Care Companion Tracker'!$Z1616=""),"Class not attended", IF(AND('Care Companion Tracker'!$Z1616="",'Care Companion Tracker'!$U1616&lt;&gt;"",$K1616="Surgery",$W1616=""),"Practical Left", IF(AND('Care Companion Tracker'!$Z1616="",'Care Companion Tracker'!$U1616&lt;&gt;"",'Care Companion Tracker'!$K1616="Surgery",'Care Companion Tracker'!$Y1616=""),"Evaluation left",IF(OR(AND('Care Companion Tracker'!$Z1616&lt;&gt;"",'Care Companion Tracker'!$K1616="Surgery",'Care Companion Tracker'!$U1616&lt;&gt;"",'Care Companion Tracker'!$W1616&lt;&gt;"",'Care Companion Tracker'!$Y1616&lt;&gt;""),AND('Care Companion Tracker'!$Z1616&lt;&gt;"",'Care Companion Tracker'!$K1616="Procedure",'Care Companion Tracker'!$U1616&lt;&gt;""),AND('Care Companion Tracker'!$Z1616&lt;&gt;"",'Care Companion Tracker'!$K1616="Observation",'Care Companion Tracker'!$U1616&lt;&gt;"")),"Discharged &amp; completed",IF(AND('Care Companion Tracker'!$Z1616&lt;&gt;"",'Care Companion Tracker'!$U1616&lt;&gt;"",'Care Companion Tracker'!$W1616=""),"Discharged but no practical", IF(AND('Care Companion Tracker'!$Z1616&lt;&gt;"",'Care Companion Tracker'!$U1616&lt;&gt;"",'Care Companion Tracker'!$K1616="Surgery",'Care Companion Tracker'!$Y1616=""),"Discharged but no evaluation",IF(AND('Care Companion Tracker'!$Z1616&lt;&gt;"",'Care Companion Tracker'!$U1616=""),"Discharged but no class","Completed but not discharged")))))))</f>
        <v>Class not attended</v>
      </c>
      <c r="E1616" s="127" t="str">
        <f>IF(Table4[[#This Row],[DOA (DD/MM/YY)]]="","",TEXT(Table4[[#This Row],[DOA (DD/MM/YY)]],"mmm-yy"))</f>
        <v/>
      </c>
      <c r="F1616" s="150" t="str">
        <f>IF('Patient Admission Report'!H1611="","",'Patient Admission Report'!H1611)</f>
        <v/>
      </c>
      <c r="G1616" s="77" t="str">
        <f>IFERROR(IF('Patient Admission Report'!B1611="","",'Patient Admission Report'!B1611),"")</f>
        <v/>
      </c>
      <c r="H1616" s="68" t="str">
        <f>IFERROR(IF('Patient Admission Report'!C1611="","",'Patient Admission Report'!C1611),"")</f>
        <v/>
      </c>
      <c r="I1616" s="77" t="str">
        <f>IFERROR(IF('Patient Admission Report'!D1611="","",'Patient Admission Report'!D1611),"")</f>
        <v/>
      </c>
      <c r="J1616" s="68" t="str">
        <f>IFERROR(IF('Patient Admission Report'!E1611="","",'Patient Admission Report'!E1611),"")</f>
        <v/>
      </c>
      <c r="K1616" s="68" t="str">
        <f>IFERROR(IF('Patient Admission Report'!F1611="","",'Patient Admission Report'!F1611),"")</f>
        <v/>
      </c>
      <c r="L1616" s="68" t="str">
        <f>IFERROR(IF('Patient Admission Report'!G1611="","",'Patient Admission Report'!G1611),"")</f>
        <v/>
      </c>
      <c r="M1616" s="68" t="str">
        <f>IFERROR(IF('Patient Admission Report'!I1611="","",'Patient Admission Report'!I1611),"")</f>
        <v/>
      </c>
      <c r="N1616" s="124"/>
      <c r="O1616" s="72"/>
      <c r="P1616" s="72"/>
      <c r="Q1616" s="73"/>
      <c r="R1616" s="72"/>
      <c r="S1616" s="72"/>
      <c r="T1616" s="73"/>
      <c r="U1616" s="69"/>
      <c r="V1616" s="69"/>
      <c r="W1616" s="69"/>
      <c r="X1616" s="139"/>
      <c r="Y1616" s="121"/>
      <c r="Z1616" s="143" t="str">
        <f>IFERROR(VLOOKUP('Care Companion Tracker'!$G1616,'Patient Discharge Report'!$B$11:$E$1048576,3,FALSE),"")</f>
        <v/>
      </c>
      <c r="AA1616" s="94" t="str">
        <f>IFERROR(VLOOKUP('Care Companion Tracker'!$G1616,'Patient Discharge Report'!$B$11:$E$1048576,4,FALSE),"")</f>
        <v/>
      </c>
      <c r="AB1616" s="182">
        <f>ROUND(IF('Care Companion Tracker'!$Z1616="",0,('Care Companion Tracker'!$Z1616-'Care Companion Tracker'!$F1616)),0)</f>
        <v>0</v>
      </c>
      <c r="AC1616" s="72"/>
      <c r="AD1616" s="95"/>
    </row>
    <row r="1617" spans="2:30">
      <c r="B1617" s="67">
        <f t="shared" ref="B1617:B1680" si="50">IF(B1616="S.No.",1,B1616+1)</f>
        <v>1602</v>
      </c>
      <c r="C1617" s="68" t="str">
        <f t="shared" ref="C1617:C1680" si="51">$C$10</f>
        <v>Hyderabad</v>
      </c>
      <c r="D1617" s="93" t="str">
        <f>IF(AND('Care Companion Tracker'!$U1617="", 'Care Companion Tracker'!$Z1617=""),"Class not attended", IF(AND('Care Companion Tracker'!$Z1617="",'Care Companion Tracker'!$U1617&lt;&gt;"",$K1617="Surgery",$W1617=""),"Practical Left", IF(AND('Care Companion Tracker'!$Z1617="",'Care Companion Tracker'!$U1617&lt;&gt;"",'Care Companion Tracker'!$K1617="Surgery",'Care Companion Tracker'!$Y1617=""),"Evaluation left",IF(OR(AND('Care Companion Tracker'!$Z1617&lt;&gt;"",'Care Companion Tracker'!$K1617="Surgery",'Care Companion Tracker'!$U1617&lt;&gt;"",'Care Companion Tracker'!$W1617&lt;&gt;"",'Care Companion Tracker'!$Y1617&lt;&gt;""),AND('Care Companion Tracker'!$Z1617&lt;&gt;"",'Care Companion Tracker'!$K1617="Procedure",'Care Companion Tracker'!$U1617&lt;&gt;""),AND('Care Companion Tracker'!$Z1617&lt;&gt;"",'Care Companion Tracker'!$K1617="Observation",'Care Companion Tracker'!$U1617&lt;&gt;"")),"Discharged &amp; completed",IF(AND('Care Companion Tracker'!$Z1617&lt;&gt;"",'Care Companion Tracker'!$U1617&lt;&gt;"",'Care Companion Tracker'!$W1617=""),"Discharged but no practical", IF(AND('Care Companion Tracker'!$Z1617&lt;&gt;"",'Care Companion Tracker'!$U1617&lt;&gt;"",'Care Companion Tracker'!$K1617="Surgery",'Care Companion Tracker'!$Y1617=""),"Discharged but no evaluation",IF(AND('Care Companion Tracker'!$Z1617&lt;&gt;"",'Care Companion Tracker'!$U1617=""),"Discharged but no class","Completed but not discharged")))))))</f>
        <v>Class not attended</v>
      </c>
      <c r="E1617" s="127" t="str">
        <f>IF(Table4[[#This Row],[DOA (DD/MM/YY)]]="","",TEXT(Table4[[#This Row],[DOA (DD/MM/YY)]],"mmm-yy"))</f>
        <v/>
      </c>
      <c r="F1617" s="150" t="str">
        <f>IF('Patient Admission Report'!H1612="","",'Patient Admission Report'!H1612)</f>
        <v/>
      </c>
      <c r="G1617" s="77" t="str">
        <f>IFERROR(IF('Patient Admission Report'!B1612="","",'Patient Admission Report'!B1612),"")</f>
        <v/>
      </c>
      <c r="H1617" s="70" t="str">
        <f>IFERROR(IF('Patient Admission Report'!C1612="","",'Patient Admission Report'!C1612),"")</f>
        <v/>
      </c>
      <c r="I1617" s="77" t="str">
        <f>IFERROR(IF('Patient Admission Report'!D1612="","",'Patient Admission Report'!D1612),"")</f>
        <v/>
      </c>
      <c r="J1617" s="70" t="str">
        <f>IFERROR(IF('Patient Admission Report'!E1612="","",'Patient Admission Report'!E1612),"")</f>
        <v/>
      </c>
      <c r="K1617" s="70" t="str">
        <f>IFERROR(IF('Patient Admission Report'!F1612="","",'Patient Admission Report'!F1612),"")</f>
        <v/>
      </c>
      <c r="L1617" s="70" t="str">
        <f>IFERROR(IF('Patient Admission Report'!G1612="","",'Patient Admission Report'!G1612),"")</f>
        <v/>
      </c>
      <c r="M1617" s="70" t="str">
        <f>IFERROR(IF('Patient Admission Report'!I1612="","",'Patient Admission Report'!I1612),"")</f>
        <v/>
      </c>
      <c r="N1617" s="124"/>
      <c r="O1617" s="72"/>
      <c r="P1617" s="72"/>
      <c r="Q1617" s="73"/>
      <c r="R1617" s="72"/>
      <c r="S1617" s="72"/>
      <c r="T1617" s="73"/>
      <c r="U1617" s="69"/>
      <c r="V1617" s="69"/>
      <c r="W1617" s="69"/>
      <c r="X1617" s="139"/>
      <c r="Y1617" s="121"/>
      <c r="Z1617" s="143" t="str">
        <f>IFERROR(VLOOKUP('Care Companion Tracker'!$G1617,'Patient Discharge Report'!$B$11:$E$1048576,3,FALSE),"")</f>
        <v/>
      </c>
      <c r="AA1617" s="94" t="str">
        <f>IFERROR(VLOOKUP('Care Companion Tracker'!$G1617,'Patient Discharge Report'!$B$11:$E$1048576,4,FALSE),"")</f>
        <v/>
      </c>
      <c r="AB1617" s="182">
        <f>ROUND(IF('Care Companion Tracker'!$Z1617="",0,('Care Companion Tracker'!$Z1617-'Care Companion Tracker'!$F1617)),0)</f>
        <v>0</v>
      </c>
      <c r="AC1617" s="72"/>
      <c r="AD1617" s="95"/>
    </row>
    <row r="1618" spans="2:30">
      <c r="B1618" s="67">
        <f t="shared" si="50"/>
        <v>1603</v>
      </c>
      <c r="C1618" s="68" t="str">
        <f t="shared" si="51"/>
        <v>Hyderabad</v>
      </c>
      <c r="D1618" s="93" t="str">
        <f>IF(AND('Care Companion Tracker'!$U1618="", 'Care Companion Tracker'!$Z1618=""),"Class not attended", IF(AND('Care Companion Tracker'!$Z1618="",'Care Companion Tracker'!$U1618&lt;&gt;"",$K1618="Surgery",$W1618=""),"Practical Left", IF(AND('Care Companion Tracker'!$Z1618="",'Care Companion Tracker'!$U1618&lt;&gt;"",'Care Companion Tracker'!$K1618="Surgery",'Care Companion Tracker'!$Y1618=""),"Evaluation left",IF(OR(AND('Care Companion Tracker'!$Z1618&lt;&gt;"",'Care Companion Tracker'!$K1618="Surgery",'Care Companion Tracker'!$U1618&lt;&gt;"",'Care Companion Tracker'!$W1618&lt;&gt;"",'Care Companion Tracker'!$Y1618&lt;&gt;""),AND('Care Companion Tracker'!$Z1618&lt;&gt;"",'Care Companion Tracker'!$K1618="Procedure",'Care Companion Tracker'!$U1618&lt;&gt;""),AND('Care Companion Tracker'!$Z1618&lt;&gt;"",'Care Companion Tracker'!$K1618="Observation",'Care Companion Tracker'!$U1618&lt;&gt;"")),"Discharged &amp; completed",IF(AND('Care Companion Tracker'!$Z1618&lt;&gt;"",'Care Companion Tracker'!$U1618&lt;&gt;"",'Care Companion Tracker'!$W1618=""),"Discharged but no practical", IF(AND('Care Companion Tracker'!$Z1618&lt;&gt;"",'Care Companion Tracker'!$U1618&lt;&gt;"",'Care Companion Tracker'!$K1618="Surgery",'Care Companion Tracker'!$Y1618=""),"Discharged but no evaluation",IF(AND('Care Companion Tracker'!$Z1618&lt;&gt;"",'Care Companion Tracker'!$U1618=""),"Discharged but no class","Completed but not discharged")))))))</f>
        <v>Class not attended</v>
      </c>
      <c r="E1618" s="127" t="str">
        <f>IF(Table4[[#This Row],[DOA (DD/MM/YY)]]="","",TEXT(Table4[[#This Row],[DOA (DD/MM/YY)]],"mmm-yy"))</f>
        <v/>
      </c>
      <c r="F1618" s="150" t="str">
        <f>IF('Patient Admission Report'!H1613="","",'Patient Admission Report'!H1613)</f>
        <v/>
      </c>
      <c r="G1618" s="77" t="str">
        <f>IFERROR(IF('Patient Admission Report'!B1613="","",'Patient Admission Report'!B1613),"")</f>
        <v/>
      </c>
      <c r="H1618" s="68" t="str">
        <f>IFERROR(IF('Patient Admission Report'!C1613="","",'Patient Admission Report'!C1613),"")</f>
        <v/>
      </c>
      <c r="I1618" s="77" t="str">
        <f>IFERROR(IF('Patient Admission Report'!D1613="","",'Patient Admission Report'!D1613),"")</f>
        <v/>
      </c>
      <c r="J1618" s="68" t="str">
        <f>IFERROR(IF('Patient Admission Report'!E1613="","",'Patient Admission Report'!E1613),"")</f>
        <v/>
      </c>
      <c r="K1618" s="68" t="str">
        <f>IFERROR(IF('Patient Admission Report'!F1613="","",'Patient Admission Report'!F1613),"")</f>
        <v/>
      </c>
      <c r="L1618" s="68" t="str">
        <f>IFERROR(IF('Patient Admission Report'!G1613="","",'Patient Admission Report'!G1613),"")</f>
        <v/>
      </c>
      <c r="M1618" s="68" t="str">
        <f>IFERROR(IF('Patient Admission Report'!I1613="","",'Patient Admission Report'!I1613),"")</f>
        <v/>
      </c>
      <c r="N1618" s="124"/>
      <c r="O1618" s="72"/>
      <c r="P1618" s="72"/>
      <c r="Q1618" s="73"/>
      <c r="R1618" s="72"/>
      <c r="S1618" s="72"/>
      <c r="T1618" s="73"/>
      <c r="U1618" s="69"/>
      <c r="V1618" s="69"/>
      <c r="W1618" s="69"/>
      <c r="X1618" s="139"/>
      <c r="Y1618" s="121"/>
      <c r="Z1618" s="143" t="str">
        <f>IFERROR(VLOOKUP('Care Companion Tracker'!$G1618,'Patient Discharge Report'!$B$11:$E$1048576,3,FALSE),"")</f>
        <v/>
      </c>
      <c r="AA1618" s="94" t="str">
        <f>IFERROR(VLOOKUP('Care Companion Tracker'!$G1618,'Patient Discharge Report'!$B$11:$E$1048576,4,FALSE),"")</f>
        <v/>
      </c>
      <c r="AB1618" s="182">
        <f>ROUND(IF('Care Companion Tracker'!$Z1618="",0,('Care Companion Tracker'!$Z1618-'Care Companion Tracker'!$F1618)),0)</f>
        <v>0</v>
      </c>
      <c r="AC1618" s="72"/>
      <c r="AD1618" s="95"/>
    </row>
    <row r="1619" spans="2:30">
      <c r="B1619" s="67">
        <f t="shared" si="50"/>
        <v>1604</v>
      </c>
      <c r="C1619" s="68" t="str">
        <f t="shared" si="51"/>
        <v>Hyderabad</v>
      </c>
      <c r="D1619" s="93" t="str">
        <f>IF(AND('Care Companion Tracker'!$U1619="", 'Care Companion Tracker'!$Z1619=""),"Class not attended", IF(AND('Care Companion Tracker'!$Z1619="",'Care Companion Tracker'!$U1619&lt;&gt;"",$K1619="Surgery",$W1619=""),"Practical Left", IF(AND('Care Companion Tracker'!$Z1619="",'Care Companion Tracker'!$U1619&lt;&gt;"",'Care Companion Tracker'!$K1619="Surgery",'Care Companion Tracker'!$Y1619=""),"Evaluation left",IF(OR(AND('Care Companion Tracker'!$Z1619&lt;&gt;"",'Care Companion Tracker'!$K1619="Surgery",'Care Companion Tracker'!$U1619&lt;&gt;"",'Care Companion Tracker'!$W1619&lt;&gt;"",'Care Companion Tracker'!$Y1619&lt;&gt;""),AND('Care Companion Tracker'!$Z1619&lt;&gt;"",'Care Companion Tracker'!$K1619="Procedure",'Care Companion Tracker'!$U1619&lt;&gt;""),AND('Care Companion Tracker'!$Z1619&lt;&gt;"",'Care Companion Tracker'!$K1619="Observation",'Care Companion Tracker'!$U1619&lt;&gt;"")),"Discharged &amp; completed",IF(AND('Care Companion Tracker'!$Z1619&lt;&gt;"",'Care Companion Tracker'!$U1619&lt;&gt;"",'Care Companion Tracker'!$W1619=""),"Discharged but no practical", IF(AND('Care Companion Tracker'!$Z1619&lt;&gt;"",'Care Companion Tracker'!$U1619&lt;&gt;"",'Care Companion Tracker'!$K1619="Surgery",'Care Companion Tracker'!$Y1619=""),"Discharged but no evaluation",IF(AND('Care Companion Tracker'!$Z1619&lt;&gt;"",'Care Companion Tracker'!$U1619=""),"Discharged but no class","Completed but not discharged")))))))</f>
        <v>Class not attended</v>
      </c>
      <c r="E1619" s="127" t="str">
        <f>IF(Table4[[#This Row],[DOA (DD/MM/YY)]]="","",TEXT(Table4[[#This Row],[DOA (DD/MM/YY)]],"mmm-yy"))</f>
        <v/>
      </c>
      <c r="F1619" s="150" t="str">
        <f>IF('Patient Admission Report'!H1614="","",'Patient Admission Report'!H1614)</f>
        <v/>
      </c>
      <c r="G1619" s="77" t="str">
        <f>IFERROR(IF('Patient Admission Report'!B1614="","",'Patient Admission Report'!B1614),"")</f>
        <v/>
      </c>
      <c r="H1619" s="68" t="str">
        <f>IFERROR(IF('Patient Admission Report'!C1614="","",'Patient Admission Report'!C1614),"")</f>
        <v/>
      </c>
      <c r="I1619" s="77" t="str">
        <f>IFERROR(IF('Patient Admission Report'!D1614="","",'Patient Admission Report'!D1614),"")</f>
        <v/>
      </c>
      <c r="J1619" s="68" t="str">
        <f>IFERROR(IF('Patient Admission Report'!E1614="","",'Patient Admission Report'!E1614),"")</f>
        <v/>
      </c>
      <c r="K1619" s="68" t="str">
        <f>IFERROR(IF('Patient Admission Report'!F1614="","",'Patient Admission Report'!F1614),"")</f>
        <v/>
      </c>
      <c r="L1619" s="68" t="str">
        <f>IFERROR(IF('Patient Admission Report'!G1614="","",'Patient Admission Report'!G1614),"")</f>
        <v/>
      </c>
      <c r="M1619" s="68" t="str">
        <f>IFERROR(IF('Patient Admission Report'!I1614="","",'Patient Admission Report'!I1614),"")</f>
        <v/>
      </c>
      <c r="N1619" s="124"/>
      <c r="O1619" s="72"/>
      <c r="P1619" s="72"/>
      <c r="Q1619" s="73"/>
      <c r="R1619" s="72"/>
      <c r="S1619" s="72"/>
      <c r="T1619" s="73"/>
      <c r="U1619" s="69"/>
      <c r="V1619" s="69"/>
      <c r="W1619" s="69"/>
      <c r="X1619" s="139"/>
      <c r="Y1619" s="121"/>
      <c r="Z1619" s="143" t="str">
        <f>IFERROR(VLOOKUP('Care Companion Tracker'!$G1619,'Patient Discharge Report'!$B$11:$E$1048576,3,FALSE),"")</f>
        <v/>
      </c>
      <c r="AA1619" s="94" t="str">
        <f>IFERROR(VLOOKUP('Care Companion Tracker'!$G1619,'Patient Discharge Report'!$B$11:$E$1048576,4,FALSE),"")</f>
        <v/>
      </c>
      <c r="AB1619" s="182">
        <f>ROUND(IF('Care Companion Tracker'!$Z1619="",0,('Care Companion Tracker'!$Z1619-'Care Companion Tracker'!$F1619)),0)</f>
        <v>0</v>
      </c>
      <c r="AC1619" s="72"/>
      <c r="AD1619" s="95"/>
    </row>
    <row r="1620" spans="2:30">
      <c r="B1620" s="67">
        <f t="shared" si="50"/>
        <v>1605</v>
      </c>
      <c r="C1620" s="68" t="str">
        <f t="shared" si="51"/>
        <v>Hyderabad</v>
      </c>
      <c r="D1620" s="93" t="str">
        <f>IF(AND('Care Companion Tracker'!$U1620="", 'Care Companion Tracker'!$Z1620=""),"Class not attended", IF(AND('Care Companion Tracker'!$Z1620="",'Care Companion Tracker'!$U1620&lt;&gt;"",$K1620="Surgery",$W1620=""),"Practical Left", IF(AND('Care Companion Tracker'!$Z1620="",'Care Companion Tracker'!$U1620&lt;&gt;"",'Care Companion Tracker'!$K1620="Surgery",'Care Companion Tracker'!$Y1620=""),"Evaluation left",IF(OR(AND('Care Companion Tracker'!$Z1620&lt;&gt;"",'Care Companion Tracker'!$K1620="Surgery",'Care Companion Tracker'!$U1620&lt;&gt;"",'Care Companion Tracker'!$W1620&lt;&gt;"",'Care Companion Tracker'!$Y1620&lt;&gt;""),AND('Care Companion Tracker'!$Z1620&lt;&gt;"",'Care Companion Tracker'!$K1620="Procedure",'Care Companion Tracker'!$U1620&lt;&gt;""),AND('Care Companion Tracker'!$Z1620&lt;&gt;"",'Care Companion Tracker'!$K1620="Observation",'Care Companion Tracker'!$U1620&lt;&gt;"")),"Discharged &amp; completed",IF(AND('Care Companion Tracker'!$Z1620&lt;&gt;"",'Care Companion Tracker'!$U1620&lt;&gt;"",'Care Companion Tracker'!$W1620=""),"Discharged but no practical", IF(AND('Care Companion Tracker'!$Z1620&lt;&gt;"",'Care Companion Tracker'!$U1620&lt;&gt;"",'Care Companion Tracker'!$K1620="Surgery",'Care Companion Tracker'!$Y1620=""),"Discharged but no evaluation",IF(AND('Care Companion Tracker'!$Z1620&lt;&gt;"",'Care Companion Tracker'!$U1620=""),"Discharged but no class","Completed but not discharged")))))))</f>
        <v>Class not attended</v>
      </c>
      <c r="E1620" s="127" t="str">
        <f>IF(Table4[[#This Row],[DOA (DD/MM/YY)]]="","",TEXT(Table4[[#This Row],[DOA (DD/MM/YY)]],"mmm-yy"))</f>
        <v/>
      </c>
      <c r="F1620" s="150" t="str">
        <f>IF('Patient Admission Report'!H1615="","",'Patient Admission Report'!H1615)</f>
        <v/>
      </c>
      <c r="G1620" s="77" t="str">
        <f>IFERROR(IF('Patient Admission Report'!B1615="","",'Patient Admission Report'!B1615),"")</f>
        <v/>
      </c>
      <c r="H1620" s="68" t="str">
        <f>IFERROR(IF('Patient Admission Report'!C1615="","",'Patient Admission Report'!C1615),"")</f>
        <v/>
      </c>
      <c r="I1620" s="77" t="str">
        <f>IFERROR(IF('Patient Admission Report'!D1615="","",'Patient Admission Report'!D1615),"")</f>
        <v/>
      </c>
      <c r="J1620" s="68" t="str">
        <f>IFERROR(IF('Patient Admission Report'!E1615="","",'Patient Admission Report'!E1615),"")</f>
        <v/>
      </c>
      <c r="K1620" s="68" t="str">
        <f>IFERROR(IF('Patient Admission Report'!F1615="","",'Patient Admission Report'!F1615),"")</f>
        <v/>
      </c>
      <c r="L1620" s="68" t="str">
        <f>IFERROR(IF('Patient Admission Report'!G1615="","",'Patient Admission Report'!G1615),"")</f>
        <v/>
      </c>
      <c r="M1620" s="68" t="str">
        <f>IFERROR(IF('Patient Admission Report'!I1615="","",'Patient Admission Report'!I1615),"")</f>
        <v/>
      </c>
      <c r="N1620" s="124"/>
      <c r="O1620" s="72"/>
      <c r="P1620" s="72"/>
      <c r="Q1620" s="73"/>
      <c r="R1620" s="72"/>
      <c r="S1620" s="72"/>
      <c r="T1620" s="73"/>
      <c r="U1620" s="69"/>
      <c r="V1620" s="69"/>
      <c r="W1620" s="69"/>
      <c r="X1620" s="139"/>
      <c r="Y1620" s="121"/>
      <c r="Z1620" s="143" t="str">
        <f>IFERROR(VLOOKUP('Care Companion Tracker'!$G1620,'Patient Discharge Report'!$B$11:$E$1048576,3,FALSE),"")</f>
        <v/>
      </c>
      <c r="AA1620" s="94" t="str">
        <f>IFERROR(VLOOKUP('Care Companion Tracker'!$G1620,'Patient Discharge Report'!$B$11:$E$1048576,4,FALSE),"")</f>
        <v/>
      </c>
      <c r="AB1620" s="182">
        <f>ROUND(IF('Care Companion Tracker'!$Z1620="",0,('Care Companion Tracker'!$Z1620-'Care Companion Tracker'!$F1620)),0)</f>
        <v>0</v>
      </c>
      <c r="AC1620" s="72"/>
      <c r="AD1620" s="95"/>
    </row>
    <row r="1621" spans="2:30">
      <c r="B1621" s="67">
        <f t="shared" si="50"/>
        <v>1606</v>
      </c>
      <c r="C1621" s="68" t="str">
        <f t="shared" si="51"/>
        <v>Hyderabad</v>
      </c>
      <c r="D1621" s="93" t="str">
        <f>IF(AND('Care Companion Tracker'!$U1621="", 'Care Companion Tracker'!$Z1621=""),"Class not attended", IF(AND('Care Companion Tracker'!$Z1621="",'Care Companion Tracker'!$U1621&lt;&gt;"",$K1621="Surgery",$W1621=""),"Practical Left", IF(AND('Care Companion Tracker'!$Z1621="",'Care Companion Tracker'!$U1621&lt;&gt;"",'Care Companion Tracker'!$K1621="Surgery",'Care Companion Tracker'!$Y1621=""),"Evaluation left",IF(OR(AND('Care Companion Tracker'!$Z1621&lt;&gt;"",'Care Companion Tracker'!$K1621="Surgery",'Care Companion Tracker'!$U1621&lt;&gt;"",'Care Companion Tracker'!$W1621&lt;&gt;"",'Care Companion Tracker'!$Y1621&lt;&gt;""),AND('Care Companion Tracker'!$Z1621&lt;&gt;"",'Care Companion Tracker'!$K1621="Procedure",'Care Companion Tracker'!$U1621&lt;&gt;""),AND('Care Companion Tracker'!$Z1621&lt;&gt;"",'Care Companion Tracker'!$K1621="Observation",'Care Companion Tracker'!$U1621&lt;&gt;"")),"Discharged &amp; completed",IF(AND('Care Companion Tracker'!$Z1621&lt;&gt;"",'Care Companion Tracker'!$U1621&lt;&gt;"",'Care Companion Tracker'!$W1621=""),"Discharged but no practical", IF(AND('Care Companion Tracker'!$Z1621&lt;&gt;"",'Care Companion Tracker'!$U1621&lt;&gt;"",'Care Companion Tracker'!$K1621="Surgery",'Care Companion Tracker'!$Y1621=""),"Discharged but no evaluation",IF(AND('Care Companion Tracker'!$Z1621&lt;&gt;"",'Care Companion Tracker'!$U1621=""),"Discharged but no class","Completed but not discharged")))))))</f>
        <v>Class not attended</v>
      </c>
      <c r="E1621" s="127" t="str">
        <f>IF(Table4[[#This Row],[DOA (DD/MM/YY)]]="","",TEXT(Table4[[#This Row],[DOA (DD/MM/YY)]],"mmm-yy"))</f>
        <v/>
      </c>
      <c r="F1621" s="150" t="str">
        <f>IF('Patient Admission Report'!H1616="","",'Patient Admission Report'!H1616)</f>
        <v/>
      </c>
      <c r="G1621" s="77" t="str">
        <f>IFERROR(IF('Patient Admission Report'!B1616="","",'Patient Admission Report'!B1616),"")</f>
        <v/>
      </c>
      <c r="H1621" s="68" t="str">
        <f>IFERROR(IF('Patient Admission Report'!C1616="","",'Patient Admission Report'!C1616),"")</f>
        <v/>
      </c>
      <c r="I1621" s="77" t="str">
        <f>IFERROR(IF('Patient Admission Report'!D1616="","",'Patient Admission Report'!D1616),"")</f>
        <v/>
      </c>
      <c r="J1621" s="68" t="str">
        <f>IFERROR(IF('Patient Admission Report'!E1616="","",'Patient Admission Report'!E1616),"")</f>
        <v/>
      </c>
      <c r="K1621" s="68" t="str">
        <f>IFERROR(IF('Patient Admission Report'!F1616="","",'Patient Admission Report'!F1616),"")</f>
        <v/>
      </c>
      <c r="L1621" s="68" t="str">
        <f>IFERROR(IF('Patient Admission Report'!G1616="","",'Patient Admission Report'!G1616),"")</f>
        <v/>
      </c>
      <c r="M1621" s="68" t="str">
        <f>IFERROR(IF('Patient Admission Report'!I1616="","",'Patient Admission Report'!I1616),"")</f>
        <v/>
      </c>
      <c r="N1621" s="124"/>
      <c r="O1621" s="72"/>
      <c r="P1621" s="72"/>
      <c r="Q1621" s="73"/>
      <c r="R1621" s="72"/>
      <c r="S1621" s="72"/>
      <c r="T1621" s="73"/>
      <c r="U1621" s="69"/>
      <c r="V1621" s="69"/>
      <c r="W1621" s="69"/>
      <c r="X1621" s="139"/>
      <c r="Y1621" s="121"/>
      <c r="Z1621" s="143" t="str">
        <f>IFERROR(VLOOKUP('Care Companion Tracker'!$G1621,'Patient Discharge Report'!$B$11:$E$1048576,3,FALSE),"")</f>
        <v/>
      </c>
      <c r="AA1621" s="94" t="str">
        <f>IFERROR(VLOOKUP('Care Companion Tracker'!$G1621,'Patient Discharge Report'!$B$11:$E$1048576,4,FALSE),"")</f>
        <v/>
      </c>
      <c r="AB1621" s="182">
        <f>ROUND(IF('Care Companion Tracker'!$Z1621="",0,('Care Companion Tracker'!$Z1621-'Care Companion Tracker'!$F1621)),0)</f>
        <v>0</v>
      </c>
      <c r="AC1621" s="72"/>
      <c r="AD1621" s="95"/>
    </row>
    <row r="1622" spans="2:30">
      <c r="B1622" s="67">
        <f t="shared" si="50"/>
        <v>1607</v>
      </c>
      <c r="C1622" s="68" t="str">
        <f t="shared" si="51"/>
        <v>Hyderabad</v>
      </c>
      <c r="D1622" s="93" t="str">
        <f>IF(AND('Care Companion Tracker'!$U1622="", 'Care Companion Tracker'!$Z1622=""),"Class not attended", IF(AND('Care Companion Tracker'!$Z1622="",'Care Companion Tracker'!$U1622&lt;&gt;"",$K1622="Surgery",$W1622=""),"Practical Left", IF(AND('Care Companion Tracker'!$Z1622="",'Care Companion Tracker'!$U1622&lt;&gt;"",'Care Companion Tracker'!$K1622="Surgery",'Care Companion Tracker'!$Y1622=""),"Evaluation left",IF(OR(AND('Care Companion Tracker'!$Z1622&lt;&gt;"",'Care Companion Tracker'!$K1622="Surgery",'Care Companion Tracker'!$U1622&lt;&gt;"",'Care Companion Tracker'!$W1622&lt;&gt;"",'Care Companion Tracker'!$Y1622&lt;&gt;""),AND('Care Companion Tracker'!$Z1622&lt;&gt;"",'Care Companion Tracker'!$K1622="Procedure",'Care Companion Tracker'!$U1622&lt;&gt;""),AND('Care Companion Tracker'!$Z1622&lt;&gt;"",'Care Companion Tracker'!$K1622="Observation",'Care Companion Tracker'!$U1622&lt;&gt;"")),"Discharged &amp; completed",IF(AND('Care Companion Tracker'!$Z1622&lt;&gt;"",'Care Companion Tracker'!$U1622&lt;&gt;"",'Care Companion Tracker'!$W1622=""),"Discharged but no practical", IF(AND('Care Companion Tracker'!$Z1622&lt;&gt;"",'Care Companion Tracker'!$U1622&lt;&gt;"",'Care Companion Tracker'!$K1622="Surgery",'Care Companion Tracker'!$Y1622=""),"Discharged but no evaluation",IF(AND('Care Companion Tracker'!$Z1622&lt;&gt;"",'Care Companion Tracker'!$U1622=""),"Discharged but no class","Completed but not discharged")))))))</f>
        <v>Class not attended</v>
      </c>
      <c r="E1622" s="127" t="str">
        <f>IF(Table4[[#This Row],[DOA (DD/MM/YY)]]="","",TEXT(Table4[[#This Row],[DOA (DD/MM/YY)]],"mmm-yy"))</f>
        <v/>
      </c>
      <c r="F1622" s="150" t="str">
        <f>IF('Patient Admission Report'!H1617="","",'Patient Admission Report'!H1617)</f>
        <v/>
      </c>
      <c r="G1622" s="77" t="str">
        <f>IFERROR(IF('Patient Admission Report'!B1617="","",'Patient Admission Report'!B1617),"")</f>
        <v/>
      </c>
      <c r="H1622" s="68" t="str">
        <f>IFERROR(IF('Patient Admission Report'!C1617="","",'Patient Admission Report'!C1617),"")</f>
        <v/>
      </c>
      <c r="I1622" s="77" t="str">
        <f>IFERROR(IF('Patient Admission Report'!D1617="","",'Patient Admission Report'!D1617),"")</f>
        <v/>
      </c>
      <c r="J1622" s="68" t="str">
        <f>IFERROR(IF('Patient Admission Report'!E1617="","",'Patient Admission Report'!E1617),"")</f>
        <v/>
      </c>
      <c r="K1622" s="68" t="str">
        <f>IFERROR(IF('Patient Admission Report'!F1617="","",'Patient Admission Report'!F1617),"")</f>
        <v/>
      </c>
      <c r="L1622" s="68" t="str">
        <f>IFERROR(IF('Patient Admission Report'!G1617="","",'Patient Admission Report'!G1617),"")</f>
        <v/>
      </c>
      <c r="M1622" s="68" t="str">
        <f>IFERROR(IF('Patient Admission Report'!I1617="","",'Patient Admission Report'!I1617),"")</f>
        <v/>
      </c>
      <c r="N1622" s="124"/>
      <c r="O1622" s="72"/>
      <c r="P1622" s="72"/>
      <c r="Q1622" s="73"/>
      <c r="R1622" s="72"/>
      <c r="S1622" s="72"/>
      <c r="T1622" s="73"/>
      <c r="U1622" s="69"/>
      <c r="V1622" s="69"/>
      <c r="W1622" s="69"/>
      <c r="X1622" s="139"/>
      <c r="Y1622" s="121"/>
      <c r="Z1622" s="143" t="str">
        <f>IFERROR(VLOOKUP('Care Companion Tracker'!$G1622,'Patient Discharge Report'!$B$11:$E$1048576,3,FALSE),"")</f>
        <v/>
      </c>
      <c r="AA1622" s="94" t="str">
        <f>IFERROR(VLOOKUP('Care Companion Tracker'!$G1622,'Patient Discharge Report'!$B$11:$E$1048576,4,FALSE),"")</f>
        <v/>
      </c>
      <c r="AB1622" s="182">
        <f>ROUND(IF('Care Companion Tracker'!$Z1622="",0,('Care Companion Tracker'!$Z1622-'Care Companion Tracker'!$F1622)),0)</f>
        <v>0</v>
      </c>
      <c r="AC1622" s="72"/>
      <c r="AD1622" s="95"/>
    </row>
    <row r="1623" spans="2:30">
      <c r="B1623" s="67">
        <f t="shared" si="50"/>
        <v>1608</v>
      </c>
      <c r="C1623" s="68" t="str">
        <f t="shared" si="51"/>
        <v>Hyderabad</v>
      </c>
      <c r="D1623" s="93" t="str">
        <f>IF(AND('Care Companion Tracker'!$U1623="", 'Care Companion Tracker'!$Z1623=""),"Class not attended", IF(AND('Care Companion Tracker'!$Z1623="",'Care Companion Tracker'!$U1623&lt;&gt;"",$K1623="Surgery",$W1623=""),"Practical Left", IF(AND('Care Companion Tracker'!$Z1623="",'Care Companion Tracker'!$U1623&lt;&gt;"",'Care Companion Tracker'!$K1623="Surgery",'Care Companion Tracker'!$Y1623=""),"Evaluation left",IF(OR(AND('Care Companion Tracker'!$Z1623&lt;&gt;"",'Care Companion Tracker'!$K1623="Surgery",'Care Companion Tracker'!$U1623&lt;&gt;"",'Care Companion Tracker'!$W1623&lt;&gt;"",'Care Companion Tracker'!$Y1623&lt;&gt;""),AND('Care Companion Tracker'!$Z1623&lt;&gt;"",'Care Companion Tracker'!$K1623="Procedure",'Care Companion Tracker'!$U1623&lt;&gt;""),AND('Care Companion Tracker'!$Z1623&lt;&gt;"",'Care Companion Tracker'!$K1623="Observation",'Care Companion Tracker'!$U1623&lt;&gt;"")),"Discharged &amp; completed",IF(AND('Care Companion Tracker'!$Z1623&lt;&gt;"",'Care Companion Tracker'!$U1623&lt;&gt;"",'Care Companion Tracker'!$W1623=""),"Discharged but no practical", IF(AND('Care Companion Tracker'!$Z1623&lt;&gt;"",'Care Companion Tracker'!$U1623&lt;&gt;"",'Care Companion Tracker'!$K1623="Surgery",'Care Companion Tracker'!$Y1623=""),"Discharged but no evaluation",IF(AND('Care Companion Tracker'!$Z1623&lt;&gt;"",'Care Companion Tracker'!$U1623=""),"Discharged but no class","Completed but not discharged")))))))</f>
        <v>Class not attended</v>
      </c>
      <c r="E1623" s="127" t="str">
        <f>IF(Table4[[#This Row],[DOA (DD/MM/YY)]]="","",TEXT(Table4[[#This Row],[DOA (DD/MM/YY)]],"mmm-yy"))</f>
        <v/>
      </c>
      <c r="F1623" s="150" t="str">
        <f>IF('Patient Admission Report'!H1618="","",'Patient Admission Report'!H1618)</f>
        <v/>
      </c>
      <c r="G1623" s="77" t="str">
        <f>IFERROR(IF('Patient Admission Report'!B1618="","",'Patient Admission Report'!B1618),"")</f>
        <v/>
      </c>
      <c r="H1623" s="70" t="str">
        <f>IFERROR(IF('Patient Admission Report'!C1618="","",'Patient Admission Report'!C1618),"")</f>
        <v/>
      </c>
      <c r="I1623" s="77" t="str">
        <f>IFERROR(IF('Patient Admission Report'!D1618="","",'Patient Admission Report'!D1618),"")</f>
        <v/>
      </c>
      <c r="J1623" s="70" t="str">
        <f>IFERROR(IF('Patient Admission Report'!E1618="","",'Patient Admission Report'!E1618),"")</f>
        <v/>
      </c>
      <c r="K1623" s="70" t="str">
        <f>IFERROR(IF('Patient Admission Report'!F1618="","",'Patient Admission Report'!F1618),"")</f>
        <v/>
      </c>
      <c r="L1623" s="70" t="str">
        <f>IFERROR(IF('Patient Admission Report'!G1618="","",'Patient Admission Report'!G1618),"")</f>
        <v/>
      </c>
      <c r="M1623" s="70" t="str">
        <f>IFERROR(IF('Patient Admission Report'!I1618="","",'Patient Admission Report'!I1618),"")</f>
        <v/>
      </c>
      <c r="N1623" s="124"/>
      <c r="O1623" s="72"/>
      <c r="P1623" s="72"/>
      <c r="Q1623" s="73"/>
      <c r="R1623" s="72"/>
      <c r="S1623" s="72"/>
      <c r="T1623" s="73"/>
      <c r="U1623" s="69"/>
      <c r="V1623" s="69"/>
      <c r="W1623" s="69"/>
      <c r="X1623" s="139"/>
      <c r="Y1623" s="121"/>
      <c r="Z1623" s="143" t="str">
        <f>IFERROR(VLOOKUP('Care Companion Tracker'!$G1623,'Patient Discharge Report'!$B$11:$E$1048576,3,FALSE),"")</f>
        <v/>
      </c>
      <c r="AA1623" s="94" t="str">
        <f>IFERROR(VLOOKUP('Care Companion Tracker'!$G1623,'Patient Discharge Report'!$B$11:$E$1048576,4,FALSE),"")</f>
        <v/>
      </c>
      <c r="AB1623" s="182">
        <f>ROUND(IF('Care Companion Tracker'!$Z1623="",0,('Care Companion Tracker'!$Z1623-'Care Companion Tracker'!$F1623)),0)</f>
        <v>0</v>
      </c>
      <c r="AC1623" s="72"/>
      <c r="AD1623" s="95"/>
    </row>
    <row r="1624" spans="2:30">
      <c r="B1624" s="67">
        <f t="shared" si="50"/>
        <v>1609</v>
      </c>
      <c r="C1624" s="68" t="str">
        <f t="shared" si="51"/>
        <v>Hyderabad</v>
      </c>
      <c r="D1624" s="93" t="str">
        <f>IF(AND('Care Companion Tracker'!$U1624="", 'Care Companion Tracker'!$Z1624=""),"Class not attended", IF(AND('Care Companion Tracker'!$Z1624="",'Care Companion Tracker'!$U1624&lt;&gt;"",$K1624="Surgery",$W1624=""),"Practical Left", IF(AND('Care Companion Tracker'!$Z1624="",'Care Companion Tracker'!$U1624&lt;&gt;"",'Care Companion Tracker'!$K1624="Surgery",'Care Companion Tracker'!$Y1624=""),"Evaluation left",IF(OR(AND('Care Companion Tracker'!$Z1624&lt;&gt;"",'Care Companion Tracker'!$K1624="Surgery",'Care Companion Tracker'!$U1624&lt;&gt;"",'Care Companion Tracker'!$W1624&lt;&gt;"",'Care Companion Tracker'!$Y1624&lt;&gt;""),AND('Care Companion Tracker'!$Z1624&lt;&gt;"",'Care Companion Tracker'!$K1624="Procedure",'Care Companion Tracker'!$U1624&lt;&gt;""),AND('Care Companion Tracker'!$Z1624&lt;&gt;"",'Care Companion Tracker'!$K1624="Observation",'Care Companion Tracker'!$U1624&lt;&gt;"")),"Discharged &amp; completed",IF(AND('Care Companion Tracker'!$Z1624&lt;&gt;"",'Care Companion Tracker'!$U1624&lt;&gt;"",'Care Companion Tracker'!$W1624=""),"Discharged but no practical", IF(AND('Care Companion Tracker'!$Z1624&lt;&gt;"",'Care Companion Tracker'!$U1624&lt;&gt;"",'Care Companion Tracker'!$K1624="Surgery",'Care Companion Tracker'!$Y1624=""),"Discharged but no evaluation",IF(AND('Care Companion Tracker'!$Z1624&lt;&gt;"",'Care Companion Tracker'!$U1624=""),"Discharged but no class","Completed but not discharged")))))))</f>
        <v>Class not attended</v>
      </c>
      <c r="E1624" s="127" t="str">
        <f>IF(Table4[[#This Row],[DOA (DD/MM/YY)]]="","",TEXT(Table4[[#This Row],[DOA (DD/MM/YY)]],"mmm-yy"))</f>
        <v/>
      </c>
      <c r="F1624" s="150" t="str">
        <f>IF('Patient Admission Report'!H1619="","",'Patient Admission Report'!H1619)</f>
        <v/>
      </c>
      <c r="G1624" s="77" t="str">
        <f>IFERROR(IF('Patient Admission Report'!B1619="","",'Patient Admission Report'!B1619),"")</f>
        <v/>
      </c>
      <c r="H1624" s="68" t="str">
        <f>IFERROR(IF('Patient Admission Report'!C1619="","",'Patient Admission Report'!C1619),"")</f>
        <v/>
      </c>
      <c r="I1624" s="77" t="str">
        <f>IFERROR(IF('Patient Admission Report'!D1619="","",'Patient Admission Report'!D1619),"")</f>
        <v/>
      </c>
      <c r="J1624" s="68" t="str">
        <f>IFERROR(IF('Patient Admission Report'!E1619="","",'Patient Admission Report'!E1619),"")</f>
        <v/>
      </c>
      <c r="K1624" s="68" t="str">
        <f>IFERROR(IF('Patient Admission Report'!F1619="","",'Patient Admission Report'!F1619),"")</f>
        <v/>
      </c>
      <c r="L1624" s="68" t="str">
        <f>IFERROR(IF('Patient Admission Report'!G1619="","",'Patient Admission Report'!G1619),"")</f>
        <v/>
      </c>
      <c r="M1624" s="68" t="str">
        <f>IFERROR(IF('Patient Admission Report'!I1619="","",'Patient Admission Report'!I1619),"")</f>
        <v/>
      </c>
      <c r="N1624" s="124"/>
      <c r="O1624" s="72"/>
      <c r="P1624" s="72"/>
      <c r="Q1624" s="73"/>
      <c r="R1624" s="72"/>
      <c r="S1624" s="72"/>
      <c r="T1624" s="73"/>
      <c r="U1624" s="69"/>
      <c r="V1624" s="69"/>
      <c r="W1624" s="69"/>
      <c r="X1624" s="139"/>
      <c r="Y1624" s="121"/>
      <c r="Z1624" s="143" t="str">
        <f>IFERROR(VLOOKUP('Care Companion Tracker'!$G1624,'Patient Discharge Report'!$B$11:$E$1048576,3,FALSE),"")</f>
        <v/>
      </c>
      <c r="AA1624" s="94" t="str">
        <f>IFERROR(VLOOKUP('Care Companion Tracker'!$G1624,'Patient Discharge Report'!$B$11:$E$1048576,4,FALSE),"")</f>
        <v/>
      </c>
      <c r="AB1624" s="182">
        <f>ROUND(IF('Care Companion Tracker'!$Z1624="",0,('Care Companion Tracker'!$Z1624-'Care Companion Tracker'!$F1624)),0)</f>
        <v>0</v>
      </c>
      <c r="AC1624" s="72"/>
      <c r="AD1624" s="95"/>
    </row>
    <row r="1625" spans="2:30">
      <c r="B1625" s="67">
        <f t="shared" si="50"/>
        <v>1610</v>
      </c>
      <c r="C1625" s="68" t="str">
        <f t="shared" si="51"/>
        <v>Hyderabad</v>
      </c>
      <c r="D1625" s="93" t="str">
        <f>IF(AND('Care Companion Tracker'!$U1625="", 'Care Companion Tracker'!$Z1625=""),"Class not attended", IF(AND('Care Companion Tracker'!$Z1625="",'Care Companion Tracker'!$U1625&lt;&gt;"",$K1625="Surgery",$W1625=""),"Practical Left", IF(AND('Care Companion Tracker'!$Z1625="",'Care Companion Tracker'!$U1625&lt;&gt;"",'Care Companion Tracker'!$K1625="Surgery",'Care Companion Tracker'!$Y1625=""),"Evaluation left",IF(OR(AND('Care Companion Tracker'!$Z1625&lt;&gt;"",'Care Companion Tracker'!$K1625="Surgery",'Care Companion Tracker'!$U1625&lt;&gt;"",'Care Companion Tracker'!$W1625&lt;&gt;"",'Care Companion Tracker'!$Y1625&lt;&gt;""),AND('Care Companion Tracker'!$Z1625&lt;&gt;"",'Care Companion Tracker'!$K1625="Procedure",'Care Companion Tracker'!$U1625&lt;&gt;""),AND('Care Companion Tracker'!$Z1625&lt;&gt;"",'Care Companion Tracker'!$K1625="Observation",'Care Companion Tracker'!$U1625&lt;&gt;"")),"Discharged &amp; completed",IF(AND('Care Companion Tracker'!$Z1625&lt;&gt;"",'Care Companion Tracker'!$U1625&lt;&gt;"",'Care Companion Tracker'!$W1625=""),"Discharged but no practical", IF(AND('Care Companion Tracker'!$Z1625&lt;&gt;"",'Care Companion Tracker'!$U1625&lt;&gt;"",'Care Companion Tracker'!$K1625="Surgery",'Care Companion Tracker'!$Y1625=""),"Discharged but no evaluation",IF(AND('Care Companion Tracker'!$Z1625&lt;&gt;"",'Care Companion Tracker'!$U1625=""),"Discharged but no class","Completed but not discharged")))))))</f>
        <v>Class not attended</v>
      </c>
      <c r="E1625" s="127" t="str">
        <f>IF(Table4[[#This Row],[DOA (DD/MM/YY)]]="","",TEXT(Table4[[#This Row],[DOA (DD/MM/YY)]],"mmm-yy"))</f>
        <v/>
      </c>
      <c r="F1625" s="150" t="str">
        <f>IF('Patient Admission Report'!H1620="","",'Patient Admission Report'!H1620)</f>
        <v/>
      </c>
      <c r="G1625" s="77" t="str">
        <f>IFERROR(IF('Patient Admission Report'!B1620="","",'Patient Admission Report'!B1620),"")</f>
        <v/>
      </c>
      <c r="H1625" s="68" t="str">
        <f>IFERROR(IF('Patient Admission Report'!C1620="","",'Patient Admission Report'!C1620),"")</f>
        <v/>
      </c>
      <c r="I1625" s="77" t="str">
        <f>IFERROR(IF('Patient Admission Report'!D1620="","",'Patient Admission Report'!D1620),"")</f>
        <v/>
      </c>
      <c r="J1625" s="68" t="str">
        <f>IFERROR(IF('Patient Admission Report'!E1620="","",'Patient Admission Report'!E1620),"")</f>
        <v/>
      </c>
      <c r="K1625" s="68" t="str">
        <f>IFERROR(IF('Patient Admission Report'!F1620="","",'Patient Admission Report'!F1620),"")</f>
        <v/>
      </c>
      <c r="L1625" s="68" t="str">
        <f>IFERROR(IF('Patient Admission Report'!G1620="","",'Patient Admission Report'!G1620),"")</f>
        <v/>
      </c>
      <c r="M1625" s="68" t="str">
        <f>IFERROR(IF('Patient Admission Report'!I1620="","",'Patient Admission Report'!I1620),"")</f>
        <v/>
      </c>
      <c r="N1625" s="124"/>
      <c r="O1625" s="72"/>
      <c r="P1625" s="72"/>
      <c r="Q1625" s="73"/>
      <c r="R1625" s="72"/>
      <c r="S1625" s="72"/>
      <c r="T1625" s="73"/>
      <c r="U1625" s="69"/>
      <c r="V1625" s="69"/>
      <c r="W1625" s="69"/>
      <c r="X1625" s="139"/>
      <c r="Y1625" s="121"/>
      <c r="Z1625" s="143" t="str">
        <f>IFERROR(VLOOKUP('Care Companion Tracker'!$G1625,'Patient Discharge Report'!$B$11:$E$1048576,3,FALSE),"")</f>
        <v/>
      </c>
      <c r="AA1625" s="94" t="str">
        <f>IFERROR(VLOOKUP('Care Companion Tracker'!$G1625,'Patient Discharge Report'!$B$11:$E$1048576,4,FALSE),"")</f>
        <v/>
      </c>
      <c r="AB1625" s="182">
        <f>ROUND(IF('Care Companion Tracker'!$Z1625="",0,('Care Companion Tracker'!$Z1625-'Care Companion Tracker'!$F1625)),0)</f>
        <v>0</v>
      </c>
      <c r="AC1625" s="72"/>
      <c r="AD1625" s="95"/>
    </row>
    <row r="1626" spans="2:30">
      <c r="B1626" s="67">
        <f t="shared" si="50"/>
        <v>1611</v>
      </c>
      <c r="C1626" s="68" t="str">
        <f t="shared" si="51"/>
        <v>Hyderabad</v>
      </c>
      <c r="D1626" s="93" t="str">
        <f>IF(AND('Care Companion Tracker'!$U1626="", 'Care Companion Tracker'!$Z1626=""),"Class not attended", IF(AND('Care Companion Tracker'!$Z1626="",'Care Companion Tracker'!$U1626&lt;&gt;"",$K1626="Surgery",$W1626=""),"Practical Left", IF(AND('Care Companion Tracker'!$Z1626="",'Care Companion Tracker'!$U1626&lt;&gt;"",'Care Companion Tracker'!$K1626="Surgery",'Care Companion Tracker'!$Y1626=""),"Evaluation left",IF(OR(AND('Care Companion Tracker'!$Z1626&lt;&gt;"",'Care Companion Tracker'!$K1626="Surgery",'Care Companion Tracker'!$U1626&lt;&gt;"",'Care Companion Tracker'!$W1626&lt;&gt;"",'Care Companion Tracker'!$Y1626&lt;&gt;""),AND('Care Companion Tracker'!$Z1626&lt;&gt;"",'Care Companion Tracker'!$K1626="Procedure",'Care Companion Tracker'!$U1626&lt;&gt;""),AND('Care Companion Tracker'!$Z1626&lt;&gt;"",'Care Companion Tracker'!$K1626="Observation",'Care Companion Tracker'!$U1626&lt;&gt;"")),"Discharged &amp; completed",IF(AND('Care Companion Tracker'!$Z1626&lt;&gt;"",'Care Companion Tracker'!$U1626&lt;&gt;"",'Care Companion Tracker'!$W1626=""),"Discharged but no practical", IF(AND('Care Companion Tracker'!$Z1626&lt;&gt;"",'Care Companion Tracker'!$U1626&lt;&gt;"",'Care Companion Tracker'!$K1626="Surgery",'Care Companion Tracker'!$Y1626=""),"Discharged but no evaluation",IF(AND('Care Companion Tracker'!$Z1626&lt;&gt;"",'Care Companion Tracker'!$U1626=""),"Discharged but no class","Completed but not discharged")))))))</f>
        <v>Class not attended</v>
      </c>
      <c r="E1626" s="127" t="str">
        <f>IF(Table4[[#This Row],[DOA (DD/MM/YY)]]="","",TEXT(Table4[[#This Row],[DOA (DD/MM/YY)]],"mmm-yy"))</f>
        <v/>
      </c>
      <c r="F1626" s="150" t="str">
        <f>IF('Patient Admission Report'!H1621="","",'Patient Admission Report'!H1621)</f>
        <v/>
      </c>
      <c r="G1626" s="77" t="str">
        <f>IFERROR(IF('Patient Admission Report'!B1621="","",'Patient Admission Report'!B1621),"")</f>
        <v/>
      </c>
      <c r="H1626" s="68" t="str">
        <f>IFERROR(IF('Patient Admission Report'!C1621="","",'Patient Admission Report'!C1621),"")</f>
        <v/>
      </c>
      <c r="I1626" s="77" t="str">
        <f>IFERROR(IF('Patient Admission Report'!D1621="","",'Patient Admission Report'!D1621),"")</f>
        <v/>
      </c>
      <c r="J1626" s="68" t="str">
        <f>IFERROR(IF('Patient Admission Report'!E1621="","",'Patient Admission Report'!E1621),"")</f>
        <v/>
      </c>
      <c r="K1626" s="68" t="str">
        <f>IFERROR(IF('Patient Admission Report'!F1621="","",'Patient Admission Report'!F1621),"")</f>
        <v/>
      </c>
      <c r="L1626" s="68" t="str">
        <f>IFERROR(IF('Patient Admission Report'!G1621="","",'Patient Admission Report'!G1621),"")</f>
        <v/>
      </c>
      <c r="M1626" s="68" t="str">
        <f>IFERROR(IF('Patient Admission Report'!I1621="","",'Patient Admission Report'!I1621),"")</f>
        <v/>
      </c>
      <c r="N1626" s="124"/>
      <c r="O1626" s="72"/>
      <c r="P1626" s="72"/>
      <c r="Q1626" s="73"/>
      <c r="R1626" s="72"/>
      <c r="S1626" s="72"/>
      <c r="T1626" s="73"/>
      <c r="U1626" s="69"/>
      <c r="V1626" s="69"/>
      <c r="W1626" s="69"/>
      <c r="X1626" s="139"/>
      <c r="Y1626" s="121"/>
      <c r="Z1626" s="143" t="str">
        <f>IFERROR(VLOOKUP('Care Companion Tracker'!$G1626,'Patient Discharge Report'!$B$11:$E$1048576,3,FALSE),"")</f>
        <v/>
      </c>
      <c r="AA1626" s="94" t="str">
        <f>IFERROR(VLOOKUP('Care Companion Tracker'!$G1626,'Patient Discharge Report'!$B$11:$E$1048576,4,FALSE),"")</f>
        <v/>
      </c>
      <c r="AB1626" s="182">
        <f>ROUND(IF('Care Companion Tracker'!$Z1626="",0,('Care Companion Tracker'!$Z1626-'Care Companion Tracker'!$F1626)),0)</f>
        <v>0</v>
      </c>
      <c r="AC1626" s="72"/>
      <c r="AD1626" s="95"/>
    </row>
    <row r="1627" spans="2:30">
      <c r="B1627" s="67">
        <f t="shared" si="50"/>
        <v>1612</v>
      </c>
      <c r="C1627" s="68" t="str">
        <f t="shared" si="51"/>
        <v>Hyderabad</v>
      </c>
      <c r="D1627" s="93" t="str">
        <f>IF(AND('Care Companion Tracker'!$U1627="", 'Care Companion Tracker'!$Z1627=""),"Class not attended", IF(AND('Care Companion Tracker'!$Z1627="",'Care Companion Tracker'!$U1627&lt;&gt;"",$K1627="Surgery",$W1627=""),"Practical Left", IF(AND('Care Companion Tracker'!$Z1627="",'Care Companion Tracker'!$U1627&lt;&gt;"",'Care Companion Tracker'!$K1627="Surgery",'Care Companion Tracker'!$Y1627=""),"Evaluation left",IF(OR(AND('Care Companion Tracker'!$Z1627&lt;&gt;"",'Care Companion Tracker'!$K1627="Surgery",'Care Companion Tracker'!$U1627&lt;&gt;"",'Care Companion Tracker'!$W1627&lt;&gt;"",'Care Companion Tracker'!$Y1627&lt;&gt;""),AND('Care Companion Tracker'!$Z1627&lt;&gt;"",'Care Companion Tracker'!$K1627="Procedure",'Care Companion Tracker'!$U1627&lt;&gt;""),AND('Care Companion Tracker'!$Z1627&lt;&gt;"",'Care Companion Tracker'!$K1627="Observation",'Care Companion Tracker'!$U1627&lt;&gt;"")),"Discharged &amp; completed",IF(AND('Care Companion Tracker'!$Z1627&lt;&gt;"",'Care Companion Tracker'!$U1627&lt;&gt;"",'Care Companion Tracker'!$W1627=""),"Discharged but no practical", IF(AND('Care Companion Tracker'!$Z1627&lt;&gt;"",'Care Companion Tracker'!$U1627&lt;&gt;"",'Care Companion Tracker'!$K1627="Surgery",'Care Companion Tracker'!$Y1627=""),"Discharged but no evaluation",IF(AND('Care Companion Tracker'!$Z1627&lt;&gt;"",'Care Companion Tracker'!$U1627=""),"Discharged but no class","Completed but not discharged")))))))</f>
        <v>Class not attended</v>
      </c>
      <c r="E1627" s="127" t="str">
        <f>IF(Table4[[#This Row],[DOA (DD/MM/YY)]]="","",TEXT(Table4[[#This Row],[DOA (DD/MM/YY)]],"mmm-yy"))</f>
        <v/>
      </c>
      <c r="F1627" s="150" t="str">
        <f>IF('Patient Admission Report'!H1622="","",'Patient Admission Report'!H1622)</f>
        <v/>
      </c>
      <c r="G1627" s="77" t="str">
        <f>IFERROR(IF('Patient Admission Report'!B1622="","",'Patient Admission Report'!B1622),"")</f>
        <v/>
      </c>
      <c r="H1627" s="68" t="str">
        <f>IFERROR(IF('Patient Admission Report'!C1622="","",'Patient Admission Report'!C1622),"")</f>
        <v/>
      </c>
      <c r="I1627" s="77" t="str">
        <f>IFERROR(IF('Patient Admission Report'!D1622="","",'Patient Admission Report'!D1622),"")</f>
        <v/>
      </c>
      <c r="J1627" s="68" t="str">
        <f>IFERROR(IF('Patient Admission Report'!E1622="","",'Patient Admission Report'!E1622),"")</f>
        <v/>
      </c>
      <c r="K1627" s="68" t="str">
        <f>IFERROR(IF('Patient Admission Report'!F1622="","",'Patient Admission Report'!F1622),"")</f>
        <v/>
      </c>
      <c r="L1627" s="68" t="str">
        <f>IFERROR(IF('Patient Admission Report'!G1622="","",'Patient Admission Report'!G1622),"")</f>
        <v/>
      </c>
      <c r="M1627" s="68" t="str">
        <f>IFERROR(IF('Patient Admission Report'!I1622="","",'Patient Admission Report'!I1622),"")</f>
        <v/>
      </c>
      <c r="N1627" s="124"/>
      <c r="O1627" s="72"/>
      <c r="P1627" s="72"/>
      <c r="Q1627" s="73"/>
      <c r="R1627" s="72"/>
      <c r="S1627" s="72"/>
      <c r="T1627" s="73"/>
      <c r="U1627" s="69"/>
      <c r="V1627" s="69"/>
      <c r="W1627" s="69"/>
      <c r="X1627" s="139"/>
      <c r="Y1627" s="121"/>
      <c r="Z1627" s="143" t="str">
        <f>IFERROR(VLOOKUP('Care Companion Tracker'!$G1627,'Patient Discharge Report'!$B$11:$E$1048576,3,FALSE),"")</f>
        <v/>
      </c>
      <c r="AA1627" s="94" t="str">
        <f>IFERROR(VLOOKUP('Care Companion Tracker'!$G1627,'Patient Discharge Report'!$B$11:$E$1048576,4,FALSE),"")</f>
        <v/>
      </c>
      <c r="AB1627" s="182">
        <f>ROUND(IF('Care Companion Tracker'!$Z1627="",0,('Care Companion Tracker'!$Z1627-'Care Companion Tracker'!$F1627)),0)</f>
        <v>0</v>
      </c>
      <c r="AC1627" s="72"/>
      <c r="AD1627" s="95"/>
    </row>
    <row r="1628" spans="2:30">
      <c r="B1628" s="67">
        <f t="shared" si="50"/>
        <v>1613</v>
      </c>
      <c r="C1628" s="68" t="str">
        <f t="shared" si="51"/>
        <v>Hyderabad</v>
      </c>
      <c r="D1628" s="93" t="str">
        <f>IF(AND('Care Companion Tracker'!$U1628="", 'Care Companion Tracker'!$Z1628=""),"Class not attended", IF(AND('Care Companion Tracker'!$Z1628="",'Care Companion Tracker'!$U1628&lt;&gt;"",$K1628="Surgery",$W1628=""),"Practical Left", IF(AND('Care Companion Tracker'!$Z1628="",'Care Companion Tracker'!$U1628&lt;&gt;"",'Care Companion Tracker'!$K1628="Surgery",'Care Companion Tracker'!$Y1628=""),"Evaluation left",IF(OR(AND('Care Companion Tracker'!$Z1628&lt;&gt;"",'Care Companion Tracker'!$K1628="Surgery",'Care Companion Tracker'!$U1628&lt;&gt;"",'Care Companion Tracker'!$W1628&lt;&gt;"",'Care Companion Tracker'!$Y1628&lt;&gt;""),AND('Care Companion Tracker'!$Z1628&lt;&gt;"",'Care Companion Tracker'!$K1628="Procedure",'Care Companion Tracker'!$U1628&lt;&gt;""),AND('Care Companion Tracker'!$Z1628&lt;&gt;"",'Care Companion Tracker'!$K1628="Observation",'Care Companion Tracker'!$U1628&lt;&gt;"")),"Discharged &amp; completed",IF(AND('Care Companion Tracker'!$Z1628&lt;&gt;"",'Care Companion Tracker'!$U1628&lt;&gt;"",'Care Companion Tracker'!$W1628=""),"Discharged but no practical", IF(AND('Care Companion Tracker'!$Z1628&lt;&gt;"",'Care Companion Tracker'!$U1628&lt;&gt;"",'Care Companion Tracker'!$K1628="Surgery",'Care Companion Tracker'!$Y1628=""),"Discharged but no evaluation",IF(AND('Care Companion Tracker'!$Z1628&lt;&gt;"",'Care Companion Tracker'!$U1628=""),"Discharged but no class","Completed but not discharged")))))))</f>
        <v>Class not attended</v>
      </c>
      <c r="E1628" s="127" t="str">
        <f>IF(Table4[[#This Row],[DOA (DD/MM/YY)]]="","",TEXT(Table4[[#This Row],[DOA (DD/MM/YY)]],"mmm-yy"))</f>
        <v/>
      </c>
      <c r="F1628" s="150" t="str">
        <f>IF('Patient Admission Report'!H1623="","",'Patient Admission Report'!H1623)</f>
        <v/>
      </c>
      <c r="G1628" s="77" t="str">
        <f>IFERROR(IF('Patient Admission Report'!B1623="","",'Patient Admission Report'!B1623),"")</f>
        <v/>
      </c>
      <c r="H1628" s="68" t="str">
        <f>IFERROR(IF('Patient Admission Report'!C1623="","",'Patient Admission Report'!C1623),"")</f>
        <v/>
      </c>
      <c r="I1628" s="77" t="str">
        <f>IFERROR(IF('Patient Admission Report'!D1623="","",'Patient Admission Report'!D1623),"")</f>
        <v/>
      </c>
      <c r="J1628" s="68" t="str">
        <f>IFERROR(IF('Patient Admission Report'!E1623="","",'Patient Admission Report'!E1623),"")</f>
        <v/>
      </c>
      <c r="K1628" s="68" t="str">
        <f>IFERROR(IF('Patient Admission Report'!F1623="","",'Patient Admission Report'!F1623),"")</f>
        <v/>
      </c>
      <c r="L1628" s="68" t="str">
        <f>IFERROR(IF('Patient Admission Report'!G1623="","",'Patient Admission Report'!G1623),"")</f>
        <v/>
      </c>
      <c r="M1628" s="68" t="str">
        <f>IFERROR(IF('Patient Admission Report'!I1623="","",'Patient Admission Report'!I1623),"")</f>
        <v/>
      </c>
      <c r="N1628" s="124"/>
      <c r="O1628" s="72"/>
      <c r="P1628" s="72"/>
      <c r="Q1628" s="73"/>
      <c r="R1628" s="72"/>
      <c r="S1628" s="72"/>
      <c r="T1628" s="73"/>
      <c r="U1628" s="69"/>
      <c r="V1628" s="69"/>
      <c r="W1628" s="69"/>
      <c r="X1628" s="139"/>
      <c r="Y1628" s="121"/>
      <c r="Z1628" s="143" t="str">
        <f>IFERROR(VLOOKUP('Care Companion Tracker'!$G1628,'Patient Discharge Report'!$B$11:$E$1048576,3,FALSE),"")</f>
        <v/>
      </c>
      <c r="AA1628" s="94" t="str">
        <f>IFERROR(VLOOKUP('Care Companion Tracker'!$G1628,'Patient Discharge Report'!$B$11:$E$1048576,4,FALSE),"")</f>
        <v/>
      </c>
      <c r="AB1628" s="182">
        <f>ROUND(IF('Care Companion Tracker'!$Z1628="",0,('Care Companion Tracker'!$Z1628-'Care Companion Tracker'!$F1628)),0)</f>
        <v>0</v>
      </c>
      <c r="AC1628" s="72"/>
      <c r="AD1628" s="95"/>
    </row>
    <row r="1629" spans="2:30">
      <c r="B1629" s="67">
        <f t="shared" si="50"/>
        <v>1614</v>
      </c>
      <c r="C1629" s="68" t="str">
        <f t="shared" si="51"/>
        <v>Hyderabad</v>
      </c>
      <c r="D1629" s="93" t="str">
        <f>IF(AND('Care Companion Tracker'!$U1629="", 'Care Companion Tracker'!$Z1629=""),"Class not attended", IF(AND('Care Companion Tracker'!$Z1629="",'Care Companion Tracker'!$U1629&lt;&gt;"",$K1629="Surgery",$W1629=""),"Practical Left", IF(AND('Care Companion Tracker'!$Z1629="",'Care Companion Tracker'!$U1629&lt;&gt;"",'Care Companion Tracker'!$K1629="Surgery",'Care Companion Tracker'!$Y1629=""),"Evaluation left",IF(OR(AND('Care Companion Tracker'!$Z1629&lt;&gt;"",'Care Companion Tracker'!$K1629="Surgery",'Care Companion Tracker'!$U1629&lt;&gt;"",'Care Companion Tracker'!$W1629&lt;&gt;"",'Care Companion Tracker'!$Y1629&lt;&gt;""),AND('Care Companion Tracker'!$Z1629&lt;&gt;"",'Care Companion Tracker'!$K1629="Procedure",'Care Companion Tracker'!$U1629&lt;&gt;""),AND('Care Companion Tracker'!$Z1629&lt;&gt;"",'Care Companion Tracker'!$K1629="Observation",'Care Companion Tracker'!$U1629&lt;&gt;"")),"Discharged &amp; completed",IF(AND('Care Companion Tracker'!$Z1629&lt;&gt;"",'Care Companion Tracker'!$U1629&lt;&gt;"",'Care Companion Tracker'!$W1629=""),"Discharged but no practical", IF(AND('Care Companion Tracker'!$Z1629&lt;&gt;"",'Care Companion Tracker'!$U1629&lt;&gt;"",'Care Companion Tracker'!$K1629="Surgery",'Care Companion Tracker'!$Y1629=""),"Discharged but no evaluation",IF(AND('Care Companion Tracker'!$Z1629&lt;&gt;"",'Care Companion Tracker'!$U1629=""),"Discharged but no class","Completed but not discharged")))))))</f>
        <v>Class not attended</v>
      </c>
      <c r="E1629" s="127" t="str">
        <f>IF(Table4[[#This Row],[DOA (DD/MM/YY)]]="","",TEXT(Table4[[#This Row],[DOA (DD/MM/YY)]],"mmm-yy"))</f>
        <v/>
      </c>
      <c r="F1629" s="150" t="str">
        <f>IF('Patient Admission Report'!H1624="","",'Patient Admission Report'!H1624)</f>
        <v/>
      </c>
      <c r="G1629" s="77" t="str">
        <f>IFERROR(IF('Patient Admission Report'!B1624="","",'Patient Admission Report'!B1624),"")</f>
        <v/>
      </c>
      <c r="H1629" s="68" t="str">
        <f>IFERROR(IF('Patient Admission Report'!C1624="","",'Patient Admission Report'!C1624),"")</f>
        <v/>
      </c>
      <c r="I1629" s="77" t="str">
        <f>IFERROR(IF('Patient Admission Report'!D1624="","",'Patient Admission Report'!D1624),"")</f>
        <v/>
      </c>
      <c r="J1629" s="68" t="str">
        <f>IFERROR(IF('Patient Admission Report'!E1624="","",'Patient Admission Report'!E1624),"")</f>
        <v/>
      </c>
      <c r="K1629" s="68" t="str">
        <f>IFERROR(IF('Patient Admission Report'!F1624="","",'Patient Admission Report'!F1624),"")</f>
        <v/>
      </c>
      <c r="L1629" s="68" t="str">
        <f>IFERROR(IF('Patient Admission Report'!G1624="","",'Patient Admission Report'!G1624),"")</f>
        <v/>
      </c>
      <c r="M1629" s="68" t="str">
        <f>IFERROR(IF('Patient Admission Report'!I1624="","",'Patient Admission Report'!I1624),"")</f>
        <v/>
      </c>
      <c r="N1629" s="124"/>
      <c r="O1629" s="72"/>
      <c r="P1629" s="72"/>
      <c r="Q1629" s="73"/>
      <c r="R1629" s="72"/>
      <c r="S1629" s="72"/>
      <c r="T1629" s="73"/>
      <c r="U1629" s="69"/>
      <c r="V1629" s="69"/>
      <c r="W1629" s="69"/>
      <c r="X1629" s="139"/>
      <c r="Y1629" s="121"/>
      <c r="Z1629" s="143" t="str">
        <f>IFERROR(VLOOKUP('Care Companion Tracker'!$G1629,'Patient Discharge Report'!$B$11:$E$1048576,3,FALSE),"")</f>
        <v/>
      </c>
      <c r="AA1629" s="94" t="str">
        <f>IFERROR(VLOOKUP('Care Companion Tracker'!$G1629,'Patient Discharge Report'!$B$11:$E$1048576,4,FALSE),"")</f>
        <v/>
      </c>
      <c r="AB1629" s="182">
        <f>ROUND(IF('Care Companion Tracker'!$Z1629="",0,('Care Companion Tracker'!$Z1629-'Care Companion Tracker'!$F1629)),0)</f>
        <v>0</v>
      </c>
      <c r="AC1629" s="72"/>
      <c r="AD1629" s="95"/>
    </row>
    <row r="1630" spans="2:30">
      <c r="B1630" s="67">
        <f t="shared" si="50"/>
        <v>1615</v>
      </c>
      <c r="C1630" s="68" t="str">
        <f t="shared" si="51"/>
        <v>Hyderabad</v>
      </c>
      <c r="D1630" s="93" t="str">
        <f>IF(AND('Care Companion Tracker'!$U1630="", 'Care Companion Tracker'!$Z1630=""),"Class not attended", IF(AND('Care Companion Tracker'!$Z1630="",'Care Companion Tracker'!$U1630&lt;&gt;"",$K1630="Surgery",$W1630=""),"Practical Left", IF(AND('Care Companion Tracker'!$Z1630="",'Care Companion Tracker'!$U1630&lt;&gt;"",'Care Companion Tracker'!$K1630="Surgery",'Care Companion Tracker'!$Y1630=""),"Evaluation left",IF(OR(AND('Care Companion Tracker'!$Z1630&lt;&gt;"",'Care Companion Tracker'!$K1630="Surgery",'Care Companion Tracker'!$U1630&lt;&gt;"",'Care Companion Tracker'!$W1630&lt;&gt;"",'Care Companion Tracker'!$Y1630&lt;&gt;""),AND('Care Companion Tracker'!$Z1630&lt;&gt;"",'Care Companion Tracker'!$K1630="Procedure",'Care Companion Tracker'!$U1630&lt;&gt;""),AND('Care Companion Tracker'!$Z1630&lt;&gt;"",'Care Companion Tracker'!$K1630="Observation",'Care Companion Tracker'!$U1630&lt;&gt;"")),"Discharged &amp; completed",IF(AND('Care Companion Tracker'!$Z1630&lt;&gt;"",'Care Companion Tracker'!$U1630&lt;&gt;"",'Care Companion Tracker'!$W1630=""),"Discharged but no practical", IF(AND('Care Companion Tracker'!$Z1630&lt;&gt;"",'Care Companion Tracker'!$U1630&lt;&gt;"",'Care Companion Tracker'!$K1630="Surgery",'Care Companion Tracker'!$Y1630=""),"Discharged but no evaluation",IF(AND('Care Companion Tracker'!$Z1630&lt;&gt;"",'Care Companion Tracker'!$U1630=""),"Discharged but no class","Completed but not discharged")))))))</f>
        <v>Class not attended</v>
      </c>
      <c r="E1630" s="127" t="str">
        <f>IF(Table4[[#This Row],[DOA (DD/MM/YY)]]="","",TEXT(Table4[[#This Row],[DOA (DD/MM/YY)]],"mmm-yy"))</f>
        <v/>
      </c>
      <c r="F1630" s="150" t="str">
        <f>IF('Patient Admission Report'!H1625="","",'Patient Admission Report'!H1625)</f>
        <v/>
      </c>
      <c r="G1630" s="77" t="str">
        <f>IFERROR(IF('Patient Admission Report'!B1625="","",'Patient Admission Report'!B1625),"")</f>
        <v/>
      </c>
      <c r="H1630" s="68" t="str">
        <f>IFERROR(IF('Patient Admission Report'!C1625="","",'Patient Admission Report'!C1625),"")</f>
        <v/>
      </c>
      <c r="I1630" s="77" t="str">
        <f>IFERROR(IF('Patient Admission Report'!D1625="","",'Patient Admission Report'!D1625),"")</f>
        <v/>
      </c>
      <c r="J1630" s="68" t="str">
        <f>IFERROR(IF('Patient Admission Report'!E1625="","",'Patient Admission Report'!E1625),"")</f>
        <v/>
      </c>
      <c r="K1630" s="68" t="str">
        <f>IFERROR(IF('Patient Admission Report'!F1625="","",'Patient Admission Report'!F1625),"")</f>
        <v/>
      </c>
      <c r="L1630" s="68" t="str">
        <f>IFERROR(IF('Patient Admission Report'!G1625="","",'Patient Admission Report'!G1625),"")</f>
        <v/>
      </c>
      <c r="M1630" s="68" t="str">
        <f>IFERROR(IF('Patient Admission Report'!I1625="","",'Patient Admission Report'!I1625),"")</f>
        <v/>
      </c>
      <c r="N1630" s="124"/>
      <c r="O1630" s="72"/>
      <c r="P1630" s="72"/>
      <c r="Q1630" s="73"/>
      <c r="R1630" s="72"/>
      <c r="S1630" s="72"/>
      <c r="T1630" s="73"/>
      <c r="U1630" s="69"/>
      <c r="V1630" s="69"/>
      <c r="W1630" s="69"/>
      <c r="X1630" s="139"/>
      <c r="Y1630" s="121"/>
      <c r="Z1630" s="143" t="str">
        <f>IFERROR(VLOOKUP('Care Companion Tracker'!$G1630,'Patient Discharge Report'!$B$11:$E$1048576,3,FALSE),"")</f>
        <v/>
      </c>
      <c r="AA1630" s="94" t="str">
        <f>IFERROR(VLOOKUP('Care Companion Tracker'!$G1630,'Patient Discharge Report'!$B$11:$E$1048576,4,FALSE),"")</f>
        <v/>
      </c>
      <c r="AB1630" s="182">
        <f>ROUND(IF('Care Companion Tracker'!$Z1630="",0,('Care Companion Tracker'!$Z1630-'Care Companion Tracker'!$F1630)),0)</f>
        <v>0</v>
      </c>
      <c r="AC1630" s="72"/>
      <c r="AD1630" s="95"/>
    </row>
    <row r="1631" spans="2:30">
      <c r="B1631" s="67">
        <f t="shared" si="50"/>
        <v>1616</v>
      </c>
      <c r="C1631" s="68" t="str">
        <f t="shared" si="51"/>
        <v>Hyderabad</v>
      </c>
      <c r="D1631" s="93" t="str">
        <f>IF(AND('Care Companion Tracker'!$U1631="", 'Care Companion Tracker'!$Z1631=""),"Class not attended", IF(AND('Care Companion Tracker'!$Z1631="",'Care Companion Tracker'!$U1631&lt;&gt;"",$K1631="Surgery",$W1631=""),"Practical Left", IF(AND('Care Companion Tracker'!$Z1631="",'Care Companion Tracker'!$U1631&lt;&gt;"",'Care Companion Tracker'!$K1631="Surgery",'Care Companion Tracker'!$Y1631=""),"Evaluation left",IF(OR(AND('Care Companion Tracker'!$Z1631&lt;&gt;"",'Care Companion Tracker'!$K1631="Surgery",'Care Companion Tracker'!$U1631&lt;&gt;"",'Care Companion Tracker'!$W1631&lt;&gt;"",'Care Companion Tracker'!$Y1631&lt;&gt;""),AND('Care Companion Tracker'!$Z1631&lt;&gt;"",'Care Companion Tracker'!$K1631="Procedure",'Care Companion Tracker'!$U1631&lt;&gt;""),AND('Care Companion Tracker'!$Z1631&lt;&gt;"",'Care Companion Tracker'!$K1631="Observation",'Care Companion Tracker'!$U1631&lt;&gt;"")),"Discharged &amp; completed",IF(AND('Care Companion Tracker'!$Z1631&lt;&gt;"",'Care Companion Tracker'!$U1631&lt;&gt;"",'Care Companion Tracker'!$W1631=""),"Discharged but no practical", IF(AND('Care Companion Tracker'!$Z1631&lt;&gt;"",'Care Companion Tracker'!$U1631&lt;&gt;"",'Care Companion Tracker'!$K1631="Surgery",'Care Companion Tracker'!$Y1631=""),"Discharged but no evaluation",IF(AND('Care Companion Tracker'!$Z1631&lt;&gt;"",'Care Companion Tracker'!$U1631=""),"Discharged but no class","Completed but not discharged")))))))</f>
        <v>Class not attended</v>
      </c>
      <c r="E1631" s="127" t="str">
        <f>IF(Table4[[#This Row],[DOA (DD/MM/YY)]]="","",TEXT(Table4[[#This Row],[DOA (DD/MM/YY)]],"mmm-yy"))</f>
        <v/>
      </c>
      <c r="F1631" s="150" t="str">
        <f>IF('Patient Admission Report'!H1626="","",'Patient Admission Report'!H1626)</f>
        <v/>
      </c>
      <c r="G1631" s="77" t="str">
        <f>IFERROR(IF('Patient Admission Report'!B1626="","",'Patient Admission Report'!B1626),"")</f>
        <v/>
      </c>
      <c r="H1631" s="68" t="str">
        <f>IFERROR(IF('Patient Admission Report'!C1626="","",'Patient Admission Report'!C1626),"")</f>
        <v/>
      </c>
      <c r="I1631" s="77" t="str">
        <f>IFERROR(IF('Patient Admission Report'!D1626="","",'Patient Admission Report'!D1626),"")</f>
        <v/>
      </c>
      <c r="J1631" s="68" t="str">
        <f>IFERROR(IF('Patient Admission Report'!E1626="","",'Patient Admission Report'!E1626),"")</f>
        <v/>
      </c>
      <c r="K1631" s="68" t="str">
        <f>IFERROR(IF('Patient Admission Report'!F1626="","",'Patient Admission Report'!F1626),"")</f>
        <v/>
      </c>
      <c r="L1631" s="68" t="str">
        <f>IFERROR(IF('Patient Admission Report'!G1626="","",'Patient Admission Report'!G1626),"")</f>
        <v/>
      </c>
      <c r="M1631" s="68" t="str">
        <f>IFERROR(IF('Patient Admission Report'!I1626="","",'Patient Admission Report'!I1626),"")</f>
        <v/>
      </c>
      <c r="N1631" s="124"/>
      <c r="O1631" s="72"/>
      <c r="P1631" s="72"/>
      <c r="Q1631" s="73"/>
      <c r="R1631" s="72"/>
      <c r="S1631" s="72"/>
      <c r="T1631" s="73"/>
      <c r="U1631" s="69"/>
      <c r="V1631" s="69"/>
      <c r="W1631" s="69"/>
      <c r="X1631" s="139"/>
      <c r="Y1631" s="121"/>
      <c r="Z1631" s="143" t="str">
        <f>IFERROR(VLOOKUP('Care Companion Tracker'!$G1631,'Patient Discharge Report'!$B$11:$E$1048576,3,FALSE),"")</f>
        <v/>
      </c>
      <c r="AA1631" s="94" t="str">
        <f>IFERROR(VLOOKUP('Care Companion Tracker'!$G1631,'Patient Discharge Report'!$B$11:$E$1048576,4,FALSE),"")</f>
        <v/>
      </c>
      <c r="AB1631" s="182">
        <f>ROUND(IF('Care Companion Tracker'!$Z1631="",0,('Care Companion Tracker'!$Z1631-'Care Companion Tracker'!$F1631)),0)</f>
        <v>0</v>
      </c>
      <c r="AC1631" s="72"/>
      <c r="AD1631" s="95"/>
    </row>
    <row r="1632" spans="2:30">
      <c r="B1632" s="67">
        <f t="shared" si="50"/>
        <v>1617</v>
      </c>
      <c r="C1632" s="68" t="str">
        <f t="shared" si="51"/>
        <v>Hyderabad</v>
      </c>
      <c r="D1632" s="93" t="str">
        <f>IF(AND('Care Companion Tracker'!$U1632="", 'Care Companion Tracker'!$Z1632=""),"Class not attended", IF(AND('Care Companion Tracker'!$Z1632="",'Care Companion Tracker'!$U1632&lt;&gt;"",$K1632="Surgery",$W1632=""),"Practical Left", IF(AND('Care Companion Tracker'!$Z1632="",'Care Companion Tracker'!$U1632&lt;&gt;"",'Care Companion Tracker'!$K1632="Surgery",'Care Companion Tracker'!$Y1632=""),"Evaluation left",IF(OR(AND('Care Companion Tracker'!$Z1632&lt;&gt;"",'Care Companion Tracker'!$K1632="Surgery",'Care Companion Tracker'!$U1632&lt;&gt;"",'Care Companion Tracker'!$W1632&lt;&gt;"",'Care Companion Tracker'!$Y1632&lt;&gt;""),AND('Care Companion Tracker'!$Z1632&lt;&gt;"",'Care Companion Tracker'!$K1632="Procedure",'Care Companion Tracker'!$U1632&lt;&gt;""),AND('Care Companion Tracker'!$Z1632&lt;&gt;"",'Care Companion Tracker'!$K1632="Observation",'Care Companion Tracker'!$U1632&lt;&gt;"")),"Discharged &amp; completed",IF(AND('Care Companion Tracker'!$Z1632&lt;&gt;"",'Care Companion Tracker'!$U1632&lt;&gt;"",'Care Companion Tracker'!$W1632=""),"Discharged but no practical", IF(AND('Care Companion Tracker'!$Z1632&lt;&gt;"",'Care Companion Tracker'!$U1632&lt;&gt;"",'Care Companion Tracker'!$K1632="Surgery",'Care Companion Tracker'!$Y1632=""),"Discharged but no evaluation",IF(AND('Care Companion Tracker'!$Z1632&lt;&gt;"",'Care Companion Tracker'!$U1632=""),"Discharged but no class","Completed but not discharged")))))))</f>
        <v>Class not attended</v>
      </c>
      <c r="E1632" s="127" t="str">
        <f>IF(Table4[[#This Row],[DOA (DD/MM/YY)]]="","",TEXT(Table4[[#This Row],[DOA (DD/MM/YY)]],"mmm-yy"))</f>
        <v/>
      </c>
      <c r="F1632" s="150" t="str">
        <f>IF('Patient Admission Report'!H1627="","",'Patient Admission Report'!H1627)</f>
        <v/>
      </c>
      <c r="G1632" s="77" t="str">
        <f>IFERROR(IF('Patient Admission Report'!B1627="","",'Patient Admission Report'!B1627),"")</f>
        <v/>
      </c>
      <c r="H1632" s="68" t="str">
        <f>IFERROR(IF('Patient Admission Report'!C1627="","",'Patient Admission Report'!C1627),"")</f>
        <v/>
      </c>
      <c r="I1632" s="77" t="str">
        <f>IFERROR(IF('Patient Admission Report'!D1627="","",'Patient Admission Report'!D1627),"")</f>
        <v/>
      </c>
      <c r="J1632" s="68" t="str">
        <f>IFERROR(IF('Patient Admission Report'!E1627="","",'Patient Admission Report'!E1627),"")</f>
        <v/>
      </c>
      <c r="K1632" s="68" t="str">
        <f>IFERROR(IF('Patient Admission Report'!F1627="","",'Patient Admission Report'!F1627),"")</f>
        <v/>
      </c>
      <c r="L1632" s="68" t="str">
        <f>IFERROR(IF('Patient Admission Report'!G1627="","",'Patient Admission Report'!G1627),"")</f>
        <v/>
      </c>
      <c r="M1632" s="68" t="str">
        <f>IFERROR(IF('Patient Admission Report'!I1627="","",'Patient Admission Report'!I1627),"")</f>
        <v/>
      </c>
      <c r="N1632" s="124"/>
      <c r="O1632" s="72"/>
      <c r="P1632" s="72"/>
      <c r="Q1632" s="73"/>
      <c r="R1632" s="72"/>
      <c r="S1632" s="72"/>
      <c r="T1632" s="73"/>
      <c r="U1632" s="69"/>
      <c r="V1632" s="69"/>
      <c r="W1632" s="69"/>
      <c r="X1632" s="139"/>
      <c r="Y1632" s="121"/>
      <c r="Z1632" s="143" t="str">
        <f>IFERROR(VLOOKUP('Care Companion Tracker'!$G1632,'Patient Discharge Report'!$B$11:$E$1048576,3,FALSE),"")</f>
        <v/>
      </c>
      <c r="AA1632" s="94" t="str">
        <f>IFERROR(VLOOKUP('Care Companion Tracker'!$G1632,'Patient Discharge Report'!$B$11:$E$1048576,4,FALSE),"")</f>
        <v/>
      </c>
      <c r="AB1632" s="182">
        <f>ROUND(IF('Care Companion Tracker'!$Z1632="",0,('Care Companion Tracker'!$Z1632-'Care Companion Tracker'!$F1632)),0)</f>
        <v>0</v>
      </c>
      <c r="AC1632" s="72"/>
      <c r="AD1632" s="95"/>
    </row>
    <row r="1633" spans="2:30">
      <c r="B1633" s="67">
        <f t="shared" si="50"/>
        <v>1618</v>
      </c>
      <c r="C1633" s="68" t="str">
        <f t="shared" si="51"/>
        <v>Hyderabad</v>
      </c>
      <c r="D1633" s="93" t="str">
        <f>IF(AND('Care Companion Tracker'!$U1633="", 'Care Companion Tracker'!$Z1633=""),"Class not attended", IF(AND('Care Companion Tracker'!$Z1633="",'Care Companion Tracker'!$U1633&lt;&gt;"",$K1633="Surgery",$W1633=""),"Practical Left", IF(AND('Care Companion Tracker'!$Z1633="",'Care Companion Tracker'!$U1633&lt;&gt;"",'Care Companion Tracker'!$K1633="Surgery",'Care Companion Tracker'!$Y1633=""),"Evaluation left",IF(OR(AND('Care Companion Tracker'!$Z1633&lt;&gt;"",'Care Companion Tracker'!$K1633="Surgery",'Care Companion Tracker'!$U1633&lt;&gt;"",'Care Companion Tracker'!$W1633&lt;&gt;"",'Care Companion Tracker'!$Y1633&lt;&gt;""),AND('Care Companion Tracker'!$Z1633&lt;&gt;"",'Care Companion Tracker'!$K1633="Procedure",'Care Companion Tracker'!$U1633&lt;&gt;""),AND('Care Companion Tracker'!$Z1633&lt;&gt;"",'Care Companion Tracker'!$K1633="Observation",'Care Companion Tracker'!$U1633&lt;&gt;"")),"Discharged &amp; completed",IF(AND('Care Companion Tracker'!$Z1633&lt;&gt;"",'Care Companion Tracker'!$U1633&lt;&gt;"",'Care Companion Tracker'!$W1633=""),"Discharged but no practical", IF(AND('Care Companion Tracker'!$Z1633&lt;&gt;"",'Care Companion Tracker'!$U1633&lt;&gt;"",'Care Companion Tracker'!$K1633="Surgery",'Care Companion Tracker'!$Y1633=""),"Discharged but no evaluation",IF(AND('Care Companion Tracker'!$Z1633&lt;&gt;"",'Care Companion Tracker'!$U1633=""),"Discharged but no class","Completed but not discharged")))))))</f>
        <v>Class not attended</v>
      </c>
      <c r="E1633" s="127" t="str">
        <f>IF(Table4[[#This Row],[DOA (DD/MM/YY)]]="","",TEXT(Table4[[#This Row],[DOA (DD/MM/YY)]],"mmm-yy"))</f>
        <v/>
      </c>
      <c r="F1633" s="150" t="str">
        <f>IF('Patient Admission Report'!H1628="","",'Patient Admission Report'!H1628)</f>
        <v/>
      </c>
      <c r="G1633" s="77" t="str">
        <f>IFERROR(IF('Patient Admission Report'!B1628="","",'Patient Admission Report'!B1628),"")</f>
        <v/>
      </c>
      <c r="H1633" s="68" t="str">
        <f>IFERROR(IF('Patient Admission Report'!C1628="","",'Patient Admission Report'!C1628),"")</f>
        <v/>
      </c>
      <c r="I1633" s="77" t="str">
        <f>IFERROR(IF('Patient Admission Report'!D1628="","",'Patient Admission Report'!D1628),"")</f>
        <v/>
      </c>
      <c r="J1633" s="68" t="str">
        <f>IFERROR(IF('Patient Admission Report'!E1628="","",'Patient Admission Report'!E1628),"")</f>
        <v/>
      </c>
      <c r="K1633" s="68" t="str">
        <f>IFERROR(IF('Patient Admission Report'!F1628="","",'Patient Admission Report'!F1628),"")</f>
        <v/>
      </c>
      <c r="L1633" s="68" t="str">
        <f>IFERROR(IF('Patient Admission Report'!G1628="","",'Patient Admission Report'!G1628),"")</f>
        <v/>
      </c>
      <c r="M1633" s="68" t="str">
        <f>IFERROR(IF('Patient Admission Report'!I1628="","",'Patient Admission Report'!I1628),"")</f>
        <v/>
      </c>
      <c r="N1633" s="124"/>
      <c r="O1633" s="72"/>
      <c r="P1633" s="72"/>
      <c r="Q1633" s="73"/>
      <c r="R1633" s="72"/>
      <c r="S1633" s="72"/>
      <c r="T1633" s="73"/>
      <c r="U1633" s="69"/>
      <c r="V1633" s="69"/>
      <c r="W1633" s="69"/>
      <c r="X1633" s="139"/>
      <c r="Y1633" s="121"/>
      <c r="Z1633" s="143" t="str">
        <f>IFERROR(VLOOKUP('Care Companion Tracker'!$G1633,'Patient Discharge Report'!$B$11:$E$1048576,3,FALSE),"")</f>
        <v/>
      </c>
      <c r="AA1633" s="94" t="str">
        <f>IFERROR(VLOOKUP('Care Companion Tracker'!$G1633,'Patient Discharge Report'!$B$11:$E$1048576,4,FALSE),"")</f>
        <v/>
      </c>
      <c r="AB1633" s="182">
        <f>ROUND(IF('Care Companion Tracker'!$Z1633="",0,('Care Companion Tracker'!$Z1633-'Care Companion Tracker'!$F1633)),0)</f>
        <v>0</v>
      </c>
      <c r="AC1633" s="72"/>
      <c r="AD1633" s="95"/>
    </row>
    <row r="1634" spans="2:30">
      <c r="B1634" s="67">
        <f t="shared" si="50"/>
        <v>1619</v>
      </c>
      <c r="C1634" s="68" t="str">
        <f t="shared" si="51"/>
        <v>Hyderabad</v>
      </c>
      <c r="D1634" s="93" t="str">
        <f>IF(AND('Care Companion Tracker'!$U1634="", 'Care Companion Tracker'!$Z1634=""),"Class not attended", IF(AND('Care Companion Tracker'!$Z1634="",'Care Companion Tracker'!$U1634&lt;&gt;"",$K1634="Surgery",$W1634=""),"Practical Left", IF(AND('Care Companion Tracker'!$Z1634="",'Care Companion Tracker'!$U1634&lt;&gt;"",'Care Companion Tracker'!$K1634="Surgery",'Care Companion Tracker'!$Y1634=""),"Evaluation left",IF(OR(AND('Care Companion Tracker'!$Z1634&lt;&gt;"",'Care Companion Tracker'!$K1634="Surgery",'Care Companion Tracker'!$U1634&lt;&gt;"",'Care Companion Tracker'!$W1634&lt;&gt;"",'Care Companion Tracker'!$Y1634&lt;&gt;""),AND('Care Companion Tracker'!$Z1634&lt;&gt;"",'Care Companion Tracker'!$K1634="Procedure",'Care Companion Tracker'!$U1634&lt;&gt;""),AND('Care Companion Tracker'!$Z1634&lt;&gt;"",'Care Companion Tracker'!$K1634="Observation",'Care Companion Tracker'!$U1634&lt;&gt;"")),"Discharged &amp; completed",IF(AND('Care Companion Tracker'!$Z1634&lt;&gt;"",'Care Companion Tracker'!$U1634&lt;&gt;"",'Care Companion Tracker'!$W1634=""),"Discharged but no practical", IF(AND('Care Companion Tracker'!$Z1634&lt;&gt;"",'Care Companion Tracker'!$U1634&lt;&gt;"",'Care Companion Tracker'!$K1634="Surgery",'Care Companion Tracker'!$Y1634=""),"Discharged but no evaluation",IF(AND('Care Companion Tracker'!$Z1634&lt;&gt;"",'Care Companion Tracker'!$U1634=""),"Discharged but no class","Completed but not discharged")))))))</f>
        <v>Class not attended</v>
      </c>
      <c r="E1634" s="127" t="str">
        <f>IF(Table4[[#This Row],[DOA (DD/MM/YY)]]="","",TEXT(Table4[[#This Row],[DOA (DD/MM/YY)]],"mmm-yy"))</f>
        <v/>
      </c>
      <c r="F1634" s="150" t="str">
        <f>IF('Patient Admission Report'!H1629="","",'Patient Admission Report'!H1629)</f>
        <v/>
      </c>
      <c r="G1634" s="77" t="str">
        <f>IFERROR(IF('Patient Admission Report'!B1629="","",'Patient Admission Report'!B1629),"")</f>
        <v/>
      </c>
      <c r="H1634" s="68" t="str">
        <f>IFERROR(IF('Patient Admission Report'!C1629="","",'Patient Admission Report'!C1629),"")</f>
        <v/>
      </c>
      <c r="I1634" s="77" t="str">
        <f>IFERROR(IF('Patient Admission Report'!D1629="","",'Patient Admission Report'!D1629),"")</f>
        <v/>
      </c>
      <c r="J1634" s="68" t="str">
        <f>IFERROR(IF('Patient Admission Report'!E1629="","",'Patient Admission Report'!E1629),"")</f>
        <v/>
      </c>
      <c r="K1634" s="68" t="str">
        <f>IFERROR(IF('Patient Admission Report'!F1629="","",'Patient Admission Report'!F1629),"")</f>
        <v/>
      </c>
      <c r="L1634" s="68" t="str">
        <f>IFERROR(IF('Patient Admission Report'!G1629="","",'Patient Admission Report'!G1629),"")</f>
        <v/>
      </c>
      <c r="M1634" s="68" t="str">
        <f>IFERROR(IF('Patient Admission Report'!I1629="","",'Patient Admission Report'!I1629),"")</f>
        <v/>
      </c>
      <c r="N1634" s="124"/>
      <c r="O1634" s="72"/>
      <c r="P1634" s="72"/>
      <c r="Q1634" s="73"/>
      <c r="R1634" s="72"/>
      <c r="S1634" s="72"/>
      <c r="T1634" s="73"/>
      <c r="U1634" s="69"/>
      <c r="V1634" s="69"/>
      <c r="W1634" s="69"/>
      <c r="X1634" s="139"/>
      <c r="Y1634" s="121"/>
      <c r="Z1634" s="143" t="str">
        <f>IFERROR(VLOOKUP('Care Companion Tracker'!$G1634,'Patient Discharge Report'!$B$11:$E$1048576,3,FALSE),"")</f>
        <v/>
      </c>
      <c r="AA1634" s="94" t="str">
        <f>IFERROR(VLOOKUP('Care Companion Tracker'!$G1634,'Patient Discharge Report'!$B$11:$E$1048576,4,FALSE),"")</f>
        <v/>
      </c>
      <c r="AB1634" s="182">
        <f>ROUND(IF('Care Companion Tracker'!$Z1634="",0,('Care Companion Tracker'!$Z1634-'Care Companion Tracker'!$F1634)),0)</f>
        <v>0</v>
      </c>
      <c r="AC1634" s="72"/>
      <c r="AD1634" s="95"/>
    </row>
    <row r="1635" spans="2:30">
      <c r="B1635" s="67">
        <f t="shared" si="50"/>
        <v>1620</v>
      </c>
      <c r="C1635" s="68" t="str">
        <f t="shared" si="51"/>
        <v>Hyderabad</v>
      </c>
      <c r="D1635" s="93" t="str">
        <f>IF(AND('Care Companion Tracker'!$U1635="", 'Care Companion Tracker'!$Z1635=""),"Class not attended", IF(AND('Care Companion Tracker'!$Z1635="",'Care Companion Tracker'!$U1635&lt;&gt;"",$K1635="Surgery",$W1635=""),"Practical Left", IF(AND('Care Companion Tracker'!$Z1635="",'Care Companion Tracker'!$U1635&lt;&gt;"",'Care Companion Tracker'!$K1635="Surgery",'Care Companion Tracker'!$Y1635=""),"Evaluation left",IF(OR(AND('Care Companion Tracker'!$Z1635&lt;&gt;"",'Care Companion Tracker'!$K1635="Surgery",'Care Companion Tracker'!$U1635&lt;&gt;"",'Care Companion Tracker'!$W1635&lt;&gt;"",'Care Companion Tracker'!$Y1635&lt;&gt;""),AND('Care Companion Tracker'!$Z1635&lt;&gt;"",'Care Companion Tracker'!$K1635="Procedure",'Care Companion Tracker'!$U1635&lt;&gt;""),AND('Care Companion Tracker'!$Z1635&lt;&gt;"",'Care Companion Tracker'!$K1635="Observation",'Care Companion Tracker'!$U1635&lt;&gt;"")),"Discharged &amp; completed",IF(AND('Care Companion Tracker'!$Z1635&lt;&gt;"",'Care Companion Tracker'!$U1635&lt;&gt;"",'Care Companion Tracker'!$W1635=""),"Discharged but no practical", IF(AND('Care Companion Tracker'!$Z1635&lt;&gt;"",'Care Companion Tracker'!$U1635&lt;&gt;"",'Care Companion Tracker'!$K1635="Surgery",'Care Companion Tracker'!$Y1635=""),"Discharged but no evaluation",IF(AND('Care Companion Tracker'!$Z1635&lt;&gt;"",'Care Companion Tracker'!$U1635=""),"Discharged but no class","Completed but not discharged")))))))</f>
        <v>Class not attended</v>
      </c>
      <c r="E1635" s="127" t="str">
        <f>IF(Table4[[#This Row],[DOA (DD/MM/YY)]]="","",TEXT(Table4[[#This Row],[DOA (DD/MM/YY)]],"mmm-yy"))</f>
        <v/>
      </c>
      <c r="F1635" s="150" t="str">
        <f>IF('Patient Admission Report'!H1630="","",'Patient Admission Report'!H1630)</f>
        <v/>
      </c>
      <c r="G1635" s="77" t="str">
        <f>IFERROR(IF('Patient Admission Report'!B1630="","",'Patient Admission Report'!B1630),"")</f>
        <v/>
      </c>
      <c r="H1635" s="68" t="str">
        <f>IFERROR(IF('Patient Admission Report'!C1630="","",'Patient Admission Report'!C1630),"")</f>
        <v/>
      </c>
      <c r="I1635" s="77" t="str">
        <f>IFERROR(IF('Patient Admission Report'!D1630="","",'Patient Admission Report'!D1630),"")</f>
        <v/>
      </c>
      <c r="J1635" s="68" t="str">
        <f>IFERROR(IF('Patient Admission Report'!E1630="","",'Patient Admission Report'!E1630),"")</f>
        <v/>
      </c>
      <c r="K1635" s="68" t="str">
        <f>IFERROR(IF('Patient Admission Report'!F1630="","",'Patient Admission Report'!F1630),"")</f>
        <v/>
      </c>
      <c r="L1635" s="68" t="str">
        <f>IFERROR(IF('Patient Admission Report'!G1630="","",'Patient Admission Report'!G1630),"")</f>
        <v/>
      </c>
      <c r="M1635" s="68" t="str">
        <f>IFERROR(IF('Patient Admission Report'!I1630="","",'Patient Admission Report'!I1630),"")</f>
        <v/>
      </c>
      <c r="N1635" s="124"/>
      <c r="O1635" s="72"/>
      <c r="P1635" s="72"/>
      <c r="Q1635" s="73"/>
      <c r="R1635" s="72"/>
      <c r="S1635" s="72"/>
      <c r="T1635" s="73"/>
      <c r="U1635" s="69"/>
      <c r="V1635" s="69"/>
      <c r="W1635" s="69"/>
      <c r="X1635" s="139"/>
      <c r="Y1635" s="121"/>
      <c r="Z1635" s="143" t="str">
        <f>IFERROR(VLOOKUP('Care Companion Tracker'!$G1635,'Patient Discharge Report'!$B$11:$E$1048576,3,FALSE),"")</f>
        <v/>
      </c>
      <c r="AA1635" s="94" t="str">
        <f>IFERROR(VLOOKUP('Care Companion Tracker'!$G1635,'Patient Discharge Report'!$B$11:$E$1048576,4,FALSE),"")</f>
        <v/>
      </c>
      <c r="AB1635" s="182">
        <f>ROUND(IF('Care Companion Tracker'!$Z1635="",0,('Care Companion Tracker'!$Z1635-'Care Companion Tracker'!$F1635)),0)</f>
        <v>0</v>
      </c>
      <c r="AC1635" s="72"/>
      <c r="AD1635" s="95"/>
    </row>
    <row r="1636" spans="2:30">
      <c r="B1636" s="67">
        <f t="shared" si="50"/>
        <v>1621</v>
      </c>
      <c r="C1636" s="68" t="str">
        <f t="shared" si="51"/>
        <v>Hyderabad</v>
      </c>
      <c r="D1636" s="93" t="str">
        <f>IF(AND('Care Companion Tracker'!$U1636="", 'Care Companion Tracker'!$Z1636=""),"Class not attended", IF(AND('Care Companion Tracker'!$Z1636="",'Care Companion Tracker'!$U1636&lt;&gt;"",$K1636="Surgery",$W1636=""),"Practical Left", IF(AND('Care Companion Tracker'!$Z1636="",'Care Companion Tracker'!$U1636&lt;&gt;"",'Care Companion Tracker'!$K1636="Surgery",'Care Companion Tracker'!$Y1636=""),"Evaluation left",IF(OR(AND('Care Companion Tracker'!$Z1636&lt;&gt;"",'Care Companion Tracker'!$K1636="Surgery",'Care Companion Tracker'!$U1636&lt;&gt;"",'Care Companion Tracker'!$W1636&lt;&gt;"",'Care Companion Tracker'!$Y1636&lt;&gt;""),AND('Care Companion Tracker'!$Z1636&lt;&gt;"",'Care Companion Tracker'!$K1636="Procedure",'Care Companion Tracker'!$U1636&lt;&gt;""),AND('Care Companion Tracker'!$Z1636&lt;&gt;"",'Care Companion Tracker'!$K1636="Observation",'Care Companion Tracker'!$U1636&lt;&gt;"")),"Discharged &amp; completed",IF(AND('Care Companion Tracker'!$Z1636&lt;&gt;"",'Care Companion Tracker'!$U1636&lt;&gt;"",'Care Companion Tracker'!$W1636=""),"Discharged but no practical", IF(AND('Care Companion Tracker'!$Z1636&lt;&gt;"",'Care Companion Tracker'!$U1636&lt;&gt;"",'Care Companion Tracker'!$K1636="Surgery",'Care Companion Tracker'!$Y1636=""),"Discharged but no evaluation",IF(AND('Care Companion Tracker'!$Z1636&lt;&gt;"",'Care Companion Tracker'!$U1636=""),"Discharged but no class","Completed but not discharged")))))))</f>
        <v>Class not attended</v>
      </c>
      <c r="E1636" s="127" t="str">
        <f>IF(Table4[[#This Row],[DOA (DD/MM/YY)]]="","",TEXT(Table4[[#This Row],[DOA (DD/MM/YY)]],"mmm-yy"))</f>
        <v/>
      </c>
      <c r="F1636" s="150" t="str">
        <f>IF('Patient Admission Report'!H1631="","",'Patient Admission Report'!H1631)</f>
        <v/>
      </c>
      <c r="G1636" s="77" t="str">
        <f>IFERROR(IF('Patient Admission Report'!B1631="","",'Patient Admission Report'!B1631),"")</f>
        <v/>
      </c>
      <c r="H1636" s="68" t="str">
        <f>IFERROR(IF('Patient Admission Report'!C1631="","",'Patient Admission Report'!C1631),"")</f>
        <v/>
      </c>
      <c r="I1636" s="77" t="str">
        <f>IFERROR(IF('Patient Admission Report'!D1631="","",'Patient Admission Report'!D1631),"")</f>
        <v/>
      </c>
      <c r="J1636" s="68" t="str">
        <f>IFERROR(IF('Patient Admission Report'!E1631="","",'Patient Admission Report'!E1631),"")</f>
        <v/>
      </c>
      <c r="K1636" s="68" t="str">
        <f>IFERROR(IF('Patient Admission Report'!F1631="","",'Patient Admission Report'!F1631),"")</f>
        <v/>
      </c>
      <c r="L1636" s="68" t="str">
        <f>IFERROR(IF('Patient Admission Report'!G1631="","",'Patient Admission Report'!G1631),"")</f>
        <v/>
      </c>
      <c r="M1636" s="68" t="str">
        <f>IFERROR(IF('Patient Admission Report'!I1631="","",'Patient Admission Report'!I1631),"")</f>
        <v/>
      </c>
      <c r="N1636" s="124"/>
      <c r="O1636" s="72"/>
      <c r="P1636" s="72"/>
      <c r="Q1636" s="73"/>
      <c r="R1636" s="72"/>
      <c r="S1636" s="72"/>
      <c r="T1636" s="73"/>
      <c r="U1636" s="69"/>
      <c r="V1636" s="69"/>
      <c r="W1636" s="69"/>
      <c r="X1636" s="139"/>
      <c r="Y1636" s="121"/>
      <c r="Z1636" s="143" t="str">
        <f>IFERROR(VLOOKUP('Care Companion Tracker'!$G1636,'Patient Discharge Report'!$B$11:$E$1048576,3,FALSE),"")</f>
        <v/>
      </c>
      <c r="AA1636" s="94" t="str">
        <f>IFERROR(VLOOKUP('Care Companion Tracker'!$G1636,'Patient Discharge Report'!$B$11:$E$1048576,4,FALSE),"")</f>
        <v/>
      </c>
      <c r="AB1636" s="182">
        <f>ROUND(IF('Care Companion Tracker'!$Z1636="",0,('Care Companion Tracker'!$Z1636-'Care Companion Tracker'!$F1636)),0)</f>
        <v>0</v>
      </c>
      <c r="AC1636" s="72"/>
      <c r="AD1636" s="95"/>
    </row>
    <row r="1637" spans="2:30">
      <c r="B1637" s="67">
        <f t="shared" si="50"/>
        <v>1622</v>
      </c>
      <c r="C1637" s="68" t="str">
        <f t="shared" si="51"/>
        <v>Hyderabad</v>
      </c>
      <c r="D1637" s="93" t="str">
        <f>IF(AND('Care Companion Tracker'!$U1637="", 'Care Companion Tracker'!$Z1637=""),"Class not attended", IF(AND('Care Companion Tracker'!$Z1637="",'Care Companion Tracker'!$U1637&lt;&gt;"",$K1637="Surgery",$W1637=""),"Practical Left", IF(AND('Care Companion Tracker'!$Z1637="",'Care Companion Tracker'!$U1637&lt;&gt;"",'Care Companion Tracker'!$K1637="Surgery",'Care Companion Tracker'!$Y1637=""),"Evaluation left",IF(OR(AND('Care Companion Tracker'!$Z1637&lt;&gt;"",'Care Companion Tracker'!$K1637="Surgery",'Care Companion Tracker'!$U1637&lt;&gt;"",'Care Companion Tracker'!$W1637&lt;&gt;"",'Care Companion Tracker'!$Y1637&lt;&gt;""),AND('Care Companion Tracker'!$Z1637&lt;&gt;"",'Care Companion Tracker'!$K1637="Procedure",'Care Companion Tracker'!$U1637&lt;&gt;""),AND('Care Companion Tracker'!$Z1637&lt;&gt;"",'Care Companion Tracker'!$K1637="Observation",'Care Companion Tracker'!$U1637&lt;&gt;"")),"Discharged &amp; completed",IF(AND('Care Companion Tracker'!$Z1637&lt;&gt;"",'Care Companion Tracker'!$U1637&lt;&gt;"",'Care Companion Tracker'!$W1637=""),"Discharged but no practical", IF(AND('Care Companion Tracker'!$Z1637&lt;&gt;"",'Care Companion Tracker'!$U1637&lt;&gt;"",'Care Companion Tracker'!$K1637="Surgery",'Care Companion Tracker'!$Y1637=""),"Discharged but no evaluation",IF(AND('Care Companion Tracker'!$Z1637&lt;&gt;"",'Care Companion Tracker'!$U1637=""),"Discharged but no class","Completed but not discharged")))))))</f>
        <v>Class not attended</v>
      </c>
      <c r="E1637" s="127" t="str">
        <f>IF(Table4[[#This Row],[DOA (DD/MM/YY)]]="","",TEXT(Table4[[#This Row],[DOA (DD/MM/YY)]],"mmm-yy"))</f>
        <v/>
      </c>
      <c r="F1637" s="150" t="str">
        <f>IF('Patient Admission Report'!H1632="","",'Patient Admission Report'!H1632)</f>
        <v/>
      </c>
      <c r="G1637" s="77" t="str">
        <f>IFERROR(IF('Patient Admission Report'!B1632="","",'Patient Admission Report'!B1632),"")</f>
        <v/>
      </c>
      <c r="H1637" s="70" t="str">
        <f>IFERROR(IF('Patient Admission Report'!C1632="","",'Patient Admission Report'!C1632),"")</f>
        <v/>
      </c>
      <c r="I1637" s="77" t="str">
        <f>IFERROR(IF('Patient Admission Report'!D1632="","",'Patient Admission Report'!D1632),"")</f>
        <v/>
      </c>
      <c r="J1637" s="70" t="str">
        <f>IFERROR(IF('Patient Admission Report'!E1632="","",'Patient Admission Report'!E1632),"")</f>
        <v/>
      </c>
      <c r="K1637" s="70" t="str">
        <f>IFERROR(IF('Patient Admission Report'!F1632="","",'Patient Admission Report'!F1632),"")</f>
        <v/>
      </c>
      <c r="L1637" s="70" t="str">
        <f>IFERROR(IF('Patient Admission Report'!G1632="","",'Patient Admission Report'!G1632),"")</f>
        <v/>
      </c>
      <c r="M1637" s="70" t="str">
        <f>IFERROR(IF('Patient Admission Report'!I1632="","",'Patient Admission Report'!I1632),"")</f>
        <v/>
      </c>
      <c r="N1637" s="124"/>
      <c r="O1637" s="72"/>
      <c r="P1637" s="72"/>
      <c r="Q1637" s="73"/>
      <c r="R1637" s="72"/>
      <c r="S1637" s="72"/>
      <c r="T1637" s="73"/>
      <c r="U1637" s="69"/>
      <c r="V1637" s="69"/>
      <c r="W1637" s="69"/>
      <c r="X1637" s="139"/>
      <c r="Y1637" s="121"/>
      <c r="Z1637" s="143" t="str">
        <f>IFERROR(VLOOKUP('Care Companion Tracker'!$G1637,'Patient Discharge Report'!$B$11:$E$1048576,3,FALSE),"")</f>
        <v/>
      </c>
      <c r="AA1637" s="94" t="str">
        <f>IFERROR(VLOOKUP('Care Companion Tracker'!$G1637,'Patient Discharge Report'!$B$11:$E$1048576,4,FALSE),"")</f>
        <v/>
      </c>
      <c r="AB1637" s="182">
        <f>ROUND(IF('Care Companion Tracker'!$Z1637="",0,('Care Companion Tracker'!$Z1637-'Care Companion Tracker'!$F1637)),0)</f>
        <v>0</v>
      </c>
      <c r="AC1637" s="72"/>
      <c r="AD1637" s="95"/>
    </row>
    <row r="1638" spans="2:30">
      <c r="B1638" s="67">
        <f t="shared" si="50"/>
        <v>1623</v>
      </c>
      <c r="C1638" s="68" t="str">
        <f t="shared" si="51"/>
        <v>Hyderabad</v>
      </c>
      <c r="D1638" s="93" t="str">
        <f>IF(AND('Care Companion Tracker'!$U1638="", 'Care Companion Tracker'!$Z1638=""),"Class not attended", IF(AND('Care Companion Tracker'!$Z1638="",'Care Companion Tracker'!$U1638&lt;&gt;"",$K1638="Surgery",$W1638=""),"Practical Left", IF(AND('Care Companion Tracker'!$Z1638="",'Care Companion Tracker'!$U1638&lt;&gt;"",'Care Companion Tracker'!$K1638="Surgery",'Care Companion Tracker'!$Y1638=""),"Evaluation left",IF(OR(AND('Care Companion Tracker'!$Z1638&lt;&gt;"",'Care Companion Tracker'!$K1638="Surgery",'Care Companion Tracker'!$U1638&lt;&gt;"",'Care Companion Tracker'!$W1638&lt;&gt;"",'Care Companion Tracker'!$Y1638&lt;&gt;""),AND('Care Companion Tracker'!$Z1638&lt;&gt;"",'Care Companion Tracker'!$K1638="Procedure",'Care Companion Tracker'!$U1638&lt;&gt;""),AND('Care Companion Tracker'!$Z1638&lt;&gt;"",'Care Companion Tracker'!$K1638="Observation",'Care Companion Tracker'!$U1638&lt;&gt;"")),"Discharged &amp; completed",IF(AND('Care Companion Tracker'!$Z1638&lt;&gt;"",'Care Companion Tracker'!$U1638&lt;&gt;"",'Care Companion Tracker'!$W1638=""),"Discharged but no practical", IF(AND('Care Companion Tracker'!$Z1638&lt;&gt;"",'Care Companion Tracker'!$U1638&lt;&gt;"",'Care Companion Tracker'!$K1638="Surgery",'Care Companion Tracker'!$Y1638=""),"Discharged but no evaluation",IF(AND('Care Companion Tracker'!$Z1638&lt;&gt;"",'Care Companion Tracker'!$U1638=""),"Discharged but no class","Completed but not discharged")))))))</f>
        <v>Class not attended</v>
      </c>
      <c r="E1638" s="127" t="str">
        <f>IF(Table4[[#This Row],[DOA (DD/MM/YY)]]="","",TEXT(Table4[[#This Row],[DOA (DD/MM/YY)]],"mmm-yy"))</f>
        <v/>
      </c>
      <c r="F1638" s="150" t="str">
        <f>IF('Patient Admission Report'!H1633="","",'Patient Admission Report'!H1633)</f>
        <v/>
      </c>
      <c r="G1638" s="77" t="str">
        <f>IFERROR(IF('Patient Admission Report'!B1633="","",'Patient Admission Report'!B1633),"")</f>
        <v/>
      </c>
      <c r="H1638" s="68" t="str">
        <f>IFERROR(IF('Patient Admission Report'!C1633="","",'Patient Admission Report'!C1633),"")</f>
        <v/>
      </c>
      <c r="I1638" s="77" t="str">
        <f>IFERROR(IF('Patient Admission Report'!D1633="","",'Patient Admission Report'!D1633),"")</f>
        <v/>
      </c>
      <c r="J1638" s="68" t="str">
        <f>IFERROR(IF('Patient Admission Report'!E1633="","",'Patient Admission Report'!E1633),"")</f>
        <v/>
      </c>
      <c r="K1638" s="68" t="str">
        <f>IFERROR(IF('Patient Admission Report'!F1633="","",'Patient Admission Report'!F1633),"")</f>
        <v/>
      </c>
      <c r="L1638" s="68" t="str">
        <f>IFERROR(IF('Patient Admission Report'!G1633="","",'Patient Admission Report'!G1633),"")</f>
        <v/>
      </c>
      <c r="M1638" s="68" t="str">
        <f>IFERROR(IF('Patient Admission Report'!I1633="","",'Patient Admission Report'!I1633),"")</f>
        <v/>
      </c>
      <c r="N1638" s="124"/>
      <c r="O1638" s="72"/>
      <c r="P1638" s="72"/>
      <c r="Q1638" s="73"/>
      <c r="R1638" s="72"/>
      <c r="S1638" s="72"/>
      <c r="T1638" s="73"/>
      <c r="U1638" s="69"/>
      <c r="V1638" s="69"/>
      <c r="W1638" s="69"/>
      <c r="X1638" s="139"/>
      <c r="Y1638" s="121"/>
      <c r="Z1638" s="143" t="str">
        <f>IFERROR(VLOOKUP('Care Companion Tracker'!$G1638,'Patient Discharge Report'!$B$11:$E$1048576,3,FALSE),"")</f>
        <v/>
      </c>
      <c r="AA1638" s="94" t="str">
        <f>IFERROR(VLOOKUP('Care Companion Tracker'!$G1638,'Patient Discharge Report'!$B$11:$E$1048576,4,FALSE),"")</f>
        <v/>
      </c>
      <c r="AB1638" s="182">
        <f>ROUND(IF('Care Companion Tracker'!$Z1638="",0,('Care Companion Tracker'!$Z1638-'Care Companion Tracker'!$F1638)),0)</f>
        <v>0</v>
      </c>
      <c r="AC1638" s="72"/>
      <c r="AD1638" s="95"/>
    </row>
    <row r="1639" spans="2:30">
      <c r="B1639" s="67">
        <f t="shared" si="50"/>
        <v>1624</v>
      </c>
      <c r="C1639" s="68" t="str">
        <f t="shared" si="51"/>
        <v>Hyderabad</v>
      </c>
      <c r="D1639" s="93" t="str">
        <f>IF(AND('Care Companion Tracker'!$U1639="", 'Care Companion Tracker'!$Z1639=""),"Class not attended", IF(AND('Care Companion Tracker'!$Z1639="",'Care Companion Tracker'!$U1639&lt;&gt;"",$K1639="Surgery",$W1639=""),"Practical Left", IF(AND('Care Companion Tracker'!$Z1639="",'Care Companion Tracker'!$U1639&lt;&gt;"",'Care Companion Tracker'!$K1639="Surgery",'Care Companion Tracker'!$Y1639=""),"Evaluation left",IF(OR(AND('Care Companion Tracker'!$Z1639&lt;&gt;"",'Care Companion Tracker'!$K1639="Surgery",'Care Companion Tracker'!$U1639&lt;&gt;"",'Care Companion Tracker'!$W1639&lt;&gt;"",'Care Companion Tracker'!$Y1639&lt;&gt;""),AND('Care Companion Tracker'!$Z1639&lt;&gt;"",'Care Companion Tracker'!$K1639="Procedure",'Care Companion Tracker'!$U1639&lt;&gt;""),AND('Care Companion Tracker'!$Z1639&lt;&gt;"",'Care Companion Tracker'!$K1639="Observation",'Care Companion Tracker'!$U1639&lt;&gt;"")),"Discharged &amp; completed",IF(AND('Care Companion Tracker'!$Z1639&lt;&gt;"",'Care Companion Tracker'!$U1639&lt;&gt;"",'Care Companion Tracker'!$W1639=""),"Discharged but no practical", IF(AND('Care Companion Tracker'!$Z1639&lt;&gt;"",'Care Companion Tracker'!$U1639&lt;&gt;"",'Care Companion Tracker'!$K1639="Surgery",'Care Companion Tracker'!$Y1639=""),"Discharged but no evaluation",IF(AND('Care Companion Tracker'!$Z1639&lt;&gt;"",'Care Companion Tracker'!$U1639=""),"Discharged but no class","Completed but not discharged")))))))</f>
        <v>Class not attended</v>
      </c>
      <c r="E1639" s="127" t="str">
        <f>IF(Table4[[#This Row],[DOA (DD/MM/YY)]]="","",TEXT(Table4[[#This Row],[DOA (DD/MM/YY)]],"mmm-yy"))</f>
        <v/>
      </c>
      <c r="F1639" s="150" t="str">
        <f>IF('Patient Admission Report'!H1634="","",'Patient Admission Report'!H1634)</f>
        <v/>
      </c>
      <c r="G1639" s="77" t="str">
        <f>IFERROR(IF('Patient Admission Report'!B1634="","",'Patient Admission Report'!B1634),"")</f>
        <v/>
      </c>
      <c r="H1639" s="68" t="str">
        <f>IFERROR(IF('Patient Admission Report'!C1634="","",'Patient Admission Report'!C1634),"")</f>
        <v/>
      </c>
      <c r="I1639" s="77" t="str">
        <f>IFERROR(IF('Patient Admission Report'!D1634="","",'Patient Admission Report'!D1634),"")</f>
        <v/>
      </c>
      <c r="J1639" s="68" t="str">
        <f>IFERROR(IF('Patient Admission Report'!E1634="","",'Patient Admission Report'!E1634),"")</f>
        <v/>
      </c>
      <c r="K1639" s="68" t="str">
        <f>IFERROR(IF('Patient Admission Report'!F1634="","",'Patient Admission Report'!F1634),"")</f>
        <v/>
      </c>
      <c r="L1639" s="68" t="str">
        <f>IFERROR(IF('Patient Admission Report'!G1634="","",'Patient Admission Report'!G1634),"")</f>
        <v/>
      </c>
      <c r="M1639" s="68" t="str">
        <f>IFERROR(IF('Patient Admission Report'!I1634="","",'Patient Admission Report'!I1634),"")</f>
        <v/>
      </c>
      <c r="N1639" s="124"/>
      <c r="O1639" s="72"/>
      <c r="P1639" s="72"/>
      <c r="Q1639" s="73"/>
      <c r="R1639" s="72"/>
      <c r="S1639" s="72"/>
      <c r="T1639" s="73"/>
      <c r="U1639" s="69"/>
      <c r="V1639" s="69"/>
      <c r="W1639" s="69"/>
      <c r="X1639" s="139"/>
      <c r="Y1639" s="121"/>
      <c r="Z1639" s="143" t="str">
        <f>IFERROR(VLOOKUP('Care Companion Tracker'!$G1639,'Patient Discharge Report'!$B$11:$E$1048576,3,FALSE),"")</f>
        <v/>
      </c>
      <c r="AA1639" s="94" t="str">
        <f>IFERROR(VLOOKUP('Care Companion Tracker'!$G1639,'Patient Discharge Report'!$B$11:$E$1048576,4,FALSE),"")</f>
        <v/>
      </c>
      <c r="AB1639" s="182">
        <f>ROUND(IF('Care Companion Tracker'!$Z1639="",0,('Care Companion Tracker'!$Z1639-'Care Companion Tracker'!$F1639)),0)</f>
        <v>0</v>
      </c>
      <c r="AC1639" s="72"/>
      <c r="AD1639" s="95"/>
    </row>
    <row r="1640" spans="2:30">
      <c r="B1640" s="67">
        <f t="shared" si="50"/>
        <v>1625</v>
      </c>
      <c r="C1640" s="68" t="str">
        <f t="shared" si="51"/>
        <v>Hyderabad</v>
      </c>
      <c r="D1640" s="93" t="str">
        <f>IF(AND('Care Companion Tracker'!$U1640="", 'Care Companion Tracker'!$Z1640=""),"Class not attended", IF(AND('Care Companion Tracker'!$Z1640="",'Care Companion Tracker'!$U1640&lt;&gt;"",$K1640="Surgery",$W1640=""),"Practical Left", IF(AND('Care Companion Tracker'!$Z1640="",'Care Companion Tracker'!$U1640&lt;&gt;"",'Care Companion Tracker'!$K1640="Surgery",'Care Companion Tracker'!$Y1640=""),"Evaluation left",IF(OR(AND('Care Companion Tracker'!$Z1640&lt;&gt;"",'Care Companion Tracker'!$K1640="Surgery",'Care Companion Tracker'!$U1640&lt;&gt;"",'Care Companion Tracker'!$W1640&lt;&gt;"",'Care Companion Tracker'!$Y1640&lt;&gt;""),AND('Care Companion Tracker'!$Z1640&lt;&gt;"",'Care Companion Tracker'!$K1640="Procedure",'Care Companion Tracker'!$U1640&lt;&gt;""),AND('Care Companion Tracker'!$Z1640&lt;&gt;"",'Care Companion Tracker'!$K1640="Observation",'Care Companion Tracker'!$U1640&lt;&gt;"")),"Discharged &amp; completed",IF(AND('Care Companion Tracker'!$Z1640&lt;&gt;"",'Care Companion Tracker'!$U1640&lt;&gt;"",'Care Companion Tracker'!$W1640=""),"Discharged but no practical", IF(AND('Care Companion Tracker'!$Z1640&lt;&gt;"",'Care Companion Tracker'!$U1640&lt;&gt;"",'Care Companion Tracker'!$K1640="Surgery",'Care Companion Tracker'!$Y1640=""),"Discharged but no evaluation",IF(AND('Care Companion Tracker'!$Z1640&lt;&gt;"",'Care Companion Tracker'!$U1640=""),"Discharged but no class","Completed but not discharged")))))))</f>
        <v>Class not attended</v>
      </c>
      <c r="E1640" s="127" t="str">
        <f>IF(Table4[[#This Row],[DOA (DD/MM/YY)]]="","",TEXT(Table4[[#This Row],[DOA (DD/MM/YY)]],"mmm-yy"))</f>
        <v/>
      </c>
      <c r="F1640" s="150" t="str">
        <f>IF('Patient Admission Report'!H1635="","",'Patient Admission Report'!H1635)</f>
        <v/>
      </c>
      <c r="G1640" s="77" t="str">
        <f>IFERROR(IF('Patient Admission Report'!B1635="","",'Patient Admission Report'!B1635),"")</f>
        <v/>
      </c>
      <c r="H1640" s="68" t="str">
        <f>IFERROR(IF('Patient Admission Report'!C1635="","",'Patient Admission Report'!C1635),"")</f>
        <v/>
      </c>
      <c r="I1640" s="77" t="str">
        <f>IFERROR(IF('Patient Admission Report'!D1635="","",'Patient Admission Report'!D1635),"")</f>
        <v/>
      </c>
      <c r="J1640" s="68" t="str">
        <f>IFERROR(IF('Patient Admission Report'!E1635="","",'Patient Admission Report'!E1635),"")</f>
        <v/>
      </c>
      <c r="K1640" s="68" t="str">
        <f>IFERROR(IF('Patient Admission Report'!F1635="","",'Patient Admission Report'!F1635),"")</f>
        <v/>
      </c>
      <c r="L1640" s="68" t="str">
        <f>IFERROR(IF('Patient Admission Report'!G1635="","",'Patient Admission Report'!G1635),"")</f>
        <v/>
      </c>
      <c r="M1640" s="68" t="str">
        <f>IFERROR(IF('Patient Admission Report'!I1635="","",'Patient Admission Report'!I1635),"")</f>
        <v/>
      </c>
      <c r="N1640" s="124"/>
      <c r="O1640" s="72"/>
      <c r="P1640" s="72"/>
      <c r="Q1640" s="73"/>
      <c r="R1640" s="72"/>
      <c r="S1640" s="72"/>
      <c r="T1640" s="73"/>
      <c r="U1640" s="69"/>
      <c r="V1640" s="69"/>
      <c r="W1640" s="69"/>
      <c r="X1640" s="139"/>
      <c r="Y1640" s="121"/>
      <c r="Z1640" s="143" t="str">
        <f>IFERROR(VLOOKUP('Care Companion Tracker'!$G1640,'Patient Discharge Report'!$B$11:$E$1048576,3,FALSE),"")</f>
        <v/>
      </c>
      <c r="AA1640" s="94" t="str">
        <f>IFERROR(VLOOKUP('Care Companion Tracker'!$G1640,'Patient Discharge Report'!$B$11:$E$1048576,4,FALSE),"")</f>
        <v/>
      </c>
      <c r="AB1640" s="182">
        <f>ROUND(IF('Care Companion Tracker'!$Z1640="",0,('Care Companion Tracker'!$Z1640-'Care Companion Tracker'!$F1640)),0)</f>
        <v>0</v>
      </c>
      <c r="AC1640" s="72"/>
      <c r="AD1640" s="95"/>
    </row>
    <row r="1641" spans="2:30">
      <c r="B1641" s="67">
        <f t="shared" si="50"/>
        <v>1626</v>
      </c>
      <c r="C1641" s="68" t="str">
        <f t="shared" si="51"/>
        <v>Hyderabad</v>
      </c>
      <c r="D1641" s="93" t="str">
        <f>IF(AND('Care Companion Tracker'!$U1641="", 'Care Companion Tracker'!$Z1641=""),"Class not attended", IF(AND('Care Companion Tracker'!$Z1641="",'Care Companion Tracker'!$U1641&lt;&gt;"",$K1641="Surgery",$W1641=""),"Practical Left", IF(AND('Care Companion Tracker'!$Z1641="",'Care Companion Tracker'!$U1641&lt;&gt;"",'Care Companion Tracker'!$K1641="Surgery",'Care Companion Tracker'!$Y1641=""),"Evaluation left",IF(OR(AND('Care Companion Tracker'!$Z1641&lt;&gt;"",'Care Companion Tracker'!$K1641="Surgery",'Care Companion Tracker'!$U1641&lt;&gt;"",'Care Companion Tracker'!$W1641&lt;&gt;"",'Care Companion Tracker'!$Y1641&lt;&gt;""),AND('Care Companion Tracker'!$Z1641&lt;&gt;"",'Care Companion Tracker'!$K1641="Procedure",'Care Companion Tracker'!$U1641&lt;&gt;""),AND('Care Companion Tracker'!$Z1641&lt;&gt;"",'Care Companion Tracker'!$K1641="Observation",'Care Companion Tracker'!$U1641&lt;&gt;"")),"Discharged &amp; completed",IF(AND('Care Companion Tracker'!$Z1641&lt;&gt;"",'Care Companion Tracker'!$U1641&lt;&gt;"",'Care Companion Tracker'!$W1641=""),"Discharged but no practical", IF(AND('Care Companion Tracker'!$Z1641&lt;&gt;"",'Care Companion Tracker'!$U1641&lt;&gt;"",'Care Companion Tracker'!$K1641="Surgery",'Care Companion Tracker'!$Y1641=""),"Discharged but no evaluation",IF(AND('Care Companion Tracker'!$Z1641&lt;&gt;"",'Care Companion Tracker'!$U1641=""),"Discharged but no class","Completed but not discharged")))))))</f>
        <v>Class not attended</v>
      </c>
      <c r="E1641" s="127" t="str">
        <f>IF(Table4[[#This Row],[DOA (DD/MM/YY)]]="","",TEXT(Table4[[#This Row],[DOA (DD/MM/YY)]],"mmm-yy"))</f>
        <v/>
      </c>
      <c r="F1641" s="150" t="str">
        <f>IF('Patient Admission Report'!H1636="","",'Patient Admission Report'!H1636)</f>
        <v/>
      </c>
      <c r="G1641" s="77" t="str">
        <f>IFERROR(IF('Patient Admission Report'!B1636="","",'Patient Admission Report'!B1636),"")</f>
        <v/>
      </c>
      <c r="H1641" s="68" t="str">
        <f>IFERROR(IF('Patient Admission Report'!C1636="","",'Patient Admission Report'!C1636),"")</f>
        <v/>
      </c>
      <c r="I1641" s="77" t="str">
        <f>IFERROR(IF('Patient Admission Report'!D1636="","",'Patient Admission Report'!D1636),"")</f>
        <v/>
      </c>
      <c r="J1641" s="68" t="str">
        <f>IFERROR(IF('Patient Admission Report'!E1636="","",'Patient Admission Report'!E1636),"")</f>
        <v/>
      </c>
      <c r="K1641" s="68" t="str">
        <f>IFERROR(IF('Patient Admission Report'!F1636="","",'Patient Admission Report'!F1636),"")</f>
        <v/>
      </c>
      <c r="L1641" s="68" t="str">
        <f>IFERROR(IF('Patient Admission Report'!G1636="","",'Patient Admission Report'!G1636),"")</f>
        <v/>
      </c>
      <c r="M1641" s="68" t="str">
        <f>IFERROR(IF('Patient Admission Report'!I1636="","",'Patient Admission Report'!I1636),"")</f>
        <v/>
      </c>
      <c r="N1641" s="124"/>
      <c r="O1641" s="72"/>
      <c r="P1641" s="72"/>
      <c r="Q1641" s="73"/>
      <c r="R1641" s="72"/>
      <c r="S1641" s="72"/>
      <c r="T1641" s="73"/>
      <c r="U1641" s="69"/>
      <c r="V1641" s="69"/>
      <c r="W1641" s="69"/>
      <c r="X1641" s="139"/>
      <c r="Y1641" s="121"/>
      <c r="Z1641" s="143" t="str">
        <f>IFERROR(VLOOKUP('Care Companion Tracker'!$G1641,'Patient Discharge Report'!$B$11:$E$1048576,3,FALSE),"")</f>
        <v/>
      </c>
      <c r="AA1641" s="94" t="str">
        <f>IFERROR(VLOOKUP('Care Companion Tracker'!$G1641,'Patient Discharge Report'!$B$11:$E$1048576,4,FALSE),"")</f>
        <v/>
      </c>
      <c r="AB1641" s="182">
        <f>ROUND(IF('Care Companion Tracker'!$Z1641="",0,('Care Companion Tracker'!$Z1641-'Care Companion Tracker'!$F1641)),0)</f>
        <v>0</v>
      </c>
      <c r="AC1641" s="72"/>
      <c r="AD1641" s="95"/>
    </row>
    <row r="1642" spans="2:30">
      <c r="B1642" s="67">
        <f t="shared" si="50"/>
        <v>1627</v>
      </c>
      <c r="C1642" s="68" t="str">
        <f t="shared" si="51"/>
        <v>Hyderabad</v>
      </c>
      <c r="D1642" s="93" t="str">
        <f>IF(AND('Care Companion Tracker'!$U1642="", 'Care Companion Tracker'!$Z1642=""),"Class not attended", IF(AND('Care Companion Tracker'!$Z1642="",'Care Companion Tracker'!$U1642&lt;&gt;"",$K1642="Surgery",$W1642=""),"Practical Left", IF(AND('Care Companion Tracker'!$Z1642="",'Care Companion Tracker'!$U1642&lt;&gt;"",'Care Companion Tracker'!$K1642="Surgery",'Care Companion Tracker'!$Y1642=""),"Evaluation left",IF(OR(AND('Care Companion Tracker'!$Z1642&lt;&gt;"",'Care Companion Tracker'!$K1642="Surgery",'Care Companion Tracker'!$U1642&lt;&gt;"",'Care Companion Tracker'!$W1642&lt;&gt;"",'Care Companion Tracker'!$Y1642&lt;&gt;""),AND('Care Companion Tracker'!$Z1642&lt;&gt;"",'Care Companion Tracker'!$K1642="Procedure",'Care Companion Tracker'!$U1642&lt;&gt;""),AND('Care Companion Tracker'!$Z1642&lt;&gt;"",'Care Companion Tracker'!$K1642="Observation",'Care Companion Tracker'!$U1642&lt;&gt;"")),"Discharged &amp; completed",IF(AND('Care Companion Tracker'!$Z1642&lt;&gt;"",'Care Companion Tracker'!$U1642&lt;&gt;"",'Care Companion Tracker'!$W1642=""),"Discharged but no practical", IF(AND('Care Companion Tracker'!$Z1642&lt;&gt;"",'Care Companion Tracker'!$U1642&lt;&gt;"",'Care Companion Tracker'!$K1642="Surgery",'Care Companion Tracker'!$Y1642=""),"Discharged but no evaluation",IF(AND('Care Companion Tracker'!$Z1642&lt;&gt;"",'Care Companion Tracker'!$U1642=""),"Discharged but no class","Completed but not discharged")))))))</f>
        <v>Class not attended</v>
      </c>
      <c r="E1642" s="127" t="str">
        <f>IF(Table4[[#This Row],[DOA (DD/MM/YY)]]="","",TEXT(Table4[[#This Row],[DOA (DD/MM/YY)]],"mmm-yy"))</f>
        <v/>
      </c>
      <c r="F1642" s="150" t="str">
        <f>IF('Patient Admission Report'!H1637="","",'Patient Admission Report'!H1637)</f>
        <v/>
      </c>
      <c r="G1642" s="77" t="str">
        <f>IFERROR(IF('Patient Admission Report'!B1637="","",'Patient Admission Report'!B1637),"")</f>
        <v/>
      </c>
      <c r="H1642" s="68" t="str">
        <f>IFERROR(IF('Patient Admission Report'!C1637="","",'Patient Admission Report'!C1637),"")</f>
        <v/>
      </c>
      <c r="I1642" s="77" t="str">
        <f>IFERROR(IF('Patient Admission Report'!D1637="","",'Patient Admission Report'!D1637),"")</f>
        <v/>
      </c>
      <c r="J1642" s="68" t="str">
        <f>IFERROR(IF('Patient Admission Report'!E1637="","",'Patient Admission Report'!E1637),"")</f>
        <v/>
      </c>
      <c r="K1642" s="68" t="str">
        <f>IFERROR(IF('Patient Admission Report'!F1637="","",'Patient Admission Report'!F1637),"")</f>
        <v/>
      </c>
      <c r="L1642" s="68" t="str">
        <f>IFERROR(IF('Patient Admission Report'!G1637="","",'Patient Admission Report'!G1637),"")</f>
        <v/>
      </c>
      <c r="M1642" s="68" t="str">
        <f>IFERROR(IF('Patient Admission Report'!I1637="","",'Patient Admission Report'!I1637),"")</f>
        <v/>
      </c>
      <c r="N1642" s="124"/>
      <c r="O1642" s="72"/>
      <c r="P1642" s="72"/>
      <c r="Q1642" s="73"/>
      <c r="R1642" s="72"/>
      <c r="S1642" s="72"/>
      <c r="T1642" s="73"/>
      <c r="U1642" s="69"/>
      <c r="V1642" s="69"/>
      <c r="W1642" s="69"/>
      <c r="X1642" s="139"/>
      <c r="Y1642" s="121"/>
      <c r="Z1642" s="143" t="str">
        <f>IFERROR(VLOOKUP('Care Companion Tracker'!$G1642,'Patient Discharge Report'!$B$11:$E$1048576,3,FALSE),"")</f>
        <v/>
      </c>
      <c r="AA1642" s="94" t="str">
        <f>IFERROR(VLOOKUP('Care Companion Tracker'!$G1642,'Patient Discharge Report'!$B$11:$E$1048576,4,FALSE),"")</f>
        <v/>
      </c>
      <c r="AB1642" s="182">
        <f>ROUND(IF('Care Companion Tracker'!$Z1642="",0,('Care Companion Tracker'!$Z1642-'Care Companion Tracker'!$F1642)),0)</f>
        <v>0</v>
      </c>
      <c r="AC1642" s="72"/>
      <c r="AD1642" s="95"/>
    </row>
    <row r="1643" spans="2:30">
      <c r="B1643" s="67">
        <f t="shared" si="50"/>
        <v>1628</v>
      </c>
      <c r="C1643" s="68" t="str">
        <f t="shared" si="51"/>
        <v>Hyderabad</v>
      </c>
      <c r="D1643" s="93" t="str">
        <f>IF(AND('Care Companion Tracker'!$U1643="", 'Care Companion Tracker'!$Z1643=""),"Class not attended", IF(AND('Care Companion Tracker'!$Z1643="",'Care Companion Tracker'!$U1643&lt;&gt;"",$K1643="Surgery",$W1643=""),"Practical Left", IF(AND('Care Companion Tracker'!$Z1643="",'Care Companion Tracker'!$U1643&lt;&gt;"",'Care Companion Tracker'!$K1643="Surgery",'Care Companion Tracker'!$Y1643=""),"Evaluation left",IF(OR(AND('Care Companion Tracker'!$Z1643&lt;&gt;"",'Care Companion Tracker'!$K1643="Surgery",'Care Companion Tracker'!$U1643&lt;&gt;"",'Care Companion Tracker'!$W1643&lt;&gt;"",'Care Companion Tracker'!$Y1643&lt;&gt;""),AND('Care Companion Tracker'!$Z1643&lt;&gt;"",'Care Companion Tracker'!$K1643="Procedure",'Care Companion Tracker'!$U1643&lt;&gt;""),AND('Care Companion Tracker'!$Z1643&lt;&gt;"",'Care Companion Tracker'!$K1643="Observation",'Care Companion Tracker'!$U1643&lt;&gt;"")),"Discharged &amp; completed",IF(AND('Care Companion Tracker'!$Z1643&lt;&gt;"",'Care Companion Tracker'!$U1643&lt;&gt;"",'Care Companion Tracker'!$W1643=""),"Discharged but no practical", IF(AND('Care Companion Tracker'!$Z1643&lt;&gt;"",'Care Companion Tracker'!$U1643&lt;&gt;"",'Care Companion Tracker'!$K1643="Surgery",'Care Companion Tracker'!$Y1643=""),"Discharged but no evaluation",IF(AND('Care Companion Tracker'!$Z1643&lt;&gt;"",'Care Companion Tracker'!$U1643=""),"Discharged but no class","Completed but not discharged")))))))</f>
        <v>Class not attended</v>
      </c>
      <c r="E1643" s="127" t="str">
        <f>IF(Table4[[#This Row],[DOA (DD/MM/YY)]]="","",TEXT(Table4[[#This Row],[DOA (DD/MM/YY)]],"mmm-yy"))</f>
        <v/>
      </c>
      <c r="F1643" s="150" t="str">
        <f>IF('Patient Admission Report'!H1638="","",'Patient Admission Report'!H1638)</f>
        <v/>
      </c>
      <c r="G1643" s="77" t="str">
        <f>IFERROR(IF('Patient Admission Report'!B1638="","",'Patient Admission Report'!B1638),"")</f>
        <v/>
      </c>
      <c r="H1643" s="70" t="str">
        <f>IFERROR(IF('Patient Admission Report'!C1638="","",'Patient Admission Report'!C1638),"")</f>
        <v/>
      </c>
      <c r="I1643" s="77" t="str">
        <f>IFERROR(IF('Patient Admission Report'!D1638="","",'Patient Admission Report'!D1638),"")</f>
        <v/>
      </c>
      <c r="J1643" s="70" t="str">
        <f>IFERROR(IF('Patient Admission Report'!E1638="","",'Patient Admission Report'!E1638),"")</f>
        <v/>
      </c>
      <c r="K1643" s="70" t="str">
        <f>IFERROR(IF('Patient Admission Report'!F1638="","",'Patient Admission Report'!F1638),"")</f>
        <v/>
      </c>
      <c r="L1643" s="70" t="str">
        <f>IFERROR(IF('Patient Admission Report'!G1638="","",'Patient Admission Report'!G1638),"")</f>
        <v/>
      </c>
      <c r="M1643" s="70" t="str">
        <f>IFERROR(IF('Patient Admission Report'!I1638="","",'Patient Admission Report'!I1638),"")</f>
        <v/>
      </c>
      <c r="N1643" s="124"/>
      <c r="O1643" s="72"/>
      <c r="P1643" s="72"/>
      <c r="Q1643" s="73"/>
      <c r="R1643" s="72"/>
      <c r="S1643" s="72"/>
      <c r="T1643" s="73"/>
      <c r="U1643" s="69"/>
      <c r="V1643" s="69"/>
      <c r="W1643" s="69"/>
      <c r="X1643" s="139"/>
      <c r="Y1643" s="121"/>
      <c r="Z1643" s="143" t="str">
        <f>IFERROR(VLOOKUP('Care Companion Tracker'!$G1643,'Patient Discharge Report'!$B$11:$E$1048576,3,FALSE),"")</f>
        <v/>
      </c>
      <c r="AA1643" s="94" t="str">
        <f>IFERROR(VLOOKUP('Care Companion Tracker'!$G1643,'Patient Discharge Report'!$B$11:$E$1048576,4,FALSE),"")</f>
        <v/>
      </c>
      <c r="AB1643" s="182">
        <f>ROUND(IF('Care Companion Tracker'!$Z1643="",0,('Care Companion Tracker'!$Z1643-'Care Companion Tracker'!$F1643)),0)</f>
        <v>0</v>
      </c>
      <c r="AC1643" s="72"/>
      <c r="AD1643" s="95"/>
    </row>
    <row r="1644" spans="2:30">
      <c r="B1644" s="67">
        <f t="shared" si="50"/>
        <v>1629</v>
      </c>
      <c r="C1644" s="68" t="str">
        <f t="shared" si="51"/>
        <v>Hyderabad</v>
      </c>
      <c r="D1644" s="93" t="str">
        <f>IF(AND('Care Companion Tracker'!$U1644="", 'Care Companion Tracker'!$Z1644=""),"Class not attended", IF(AND('Care Companion Tracker'!$Z1644="",'Care Companion Tracker'!$U1644&lt;&gt;"",$K1644="Surgery",$W1644=""),"Practical Left", IF(AND('Care Companion Tracker'!$Z1644="",'Care Companion Tracker'!$U1644&lt;&gt;"",'Care Companion Tracker'!$K1644="Surgery",'Care Companion Tracker'!$Y1644=""),"Evaluation left",IF(OR(AND('Care Companion Tracker'!$Z1644&lt;&gt;"",'Care Companion Tracker'!$K1644="Surgery",'Care Companion Tracker'!$U1644&lt;&gt;"",'Care Companion Tracker'!$W1644&lt;&gt;"",'Care Companion Tracker'!$Y1644&lt;&gt;""),AND('Care Companion Tracker'!$Z1644&lt;&gt;"",'Care Companion Tracker'!$K1644="Procedure",'Care Companion Tracker'!$U1644&lt;&gt;""),AND('Care Companion Tracker'!$Z1644&lt;&gt;"",'Care Companion Tracker'!$K1644="Observation",'Care Companion Tracker'!$U1644&lt;&gt;"")),"Discharged &amp; completed",IF(AND('Care Companion Tracker'!$Z1644&lt;&gt;"",'Care Companion Tracker'!$U1644&lt;&gt;"",'Care Companion Tracker'!$W1644=""),"Discharged but no practical", IF(AND('Care Companion Tracker'!$Z1644&lt;&gt;"",'Care Companion Tracker'!$U1644&lt;&gt;"",'Care Companion Tracker'!$K1644="Surgery",'Care Companion Tracker'!$Y1644=""),"Discharged but no evaluation",IF(AND('Care Companion Tracker'!$Z1644&lt;&gt;"",'Care Companion Tracker'!$U1644=""),"Discharged but no class","Completed but not discharged")))))))</f>
        <v>Class not attended</v>
      </c>
      <c r="E1644" s="127" t="str">
        <f>IF(Table4[[#This Row],[DOA (DD/MM/YY)]]="","",TEXT(Table4[[#This Row],[DOA (DD/MM/YY)]],"mmm-yy"))</f>
        <v/>
      </c>
      <c r="F1644" s="150" t="str">
        <f>IF('Patient Admission Report'!H1639="","",'Patient Admission Report'!H1639)</f>
        <v/>
      </c>
      <c r="G1644" s="77" t="str">
        <f>IFERROR(IF('Patient Admission Report'!B1639="","",'Patient Admission Report'!B1639),"")</f>
        <v/>
      </c>
      <c r="H1644" s="68" t="str">
        <f>IFERROR(IF('Patient Admission Report'!C1639="","",'Patient Admission Report'!C1639),"")</f>
        <v/>
      </c>
      <c r="I1644" s="77" t="str">
        <f>IFERROR(IF('Patient Admission Report'!D1639="","",'Patient Admission Report'!D1639),"")</f>
        <v/>
      </c>
      <c r="J1644" s="68" t="str">
        <f>IFERROR(IF('Patient Admission Report'!E1639="","",'Patient Admission Report'!E1639),"")</f>
        <v/>
      </c>
      <c r="K1644" s="68" t="str">
        <f>IFERROR(IF('Patient Admission Report'!F1639="","",'Patient Admission Report'!F1639),"")</f>
        <v/>
      </c>
      <c r="L1644" s="68" t="str">
        <f>IFERROR(IF('Patient Admission Report'!G1639="","",'Patient Admission Report'!G1639),"")</f>
        <v/>
      </c>
      <c r="M1644" s="68" t="str">
        <f>IFERROR(IF('Patient Admission Report'!I1639="","",'Patient Admission Report'!I1639),"")</f>
        <v/>
      </c>
      <c r="N1644" s="124"/>
      <c r="O1644" s="72"/>
      <c r="P1644" s="72"/>
      <c r="Q1644" s="73"/>
      <c r="R1644" s="72"/>
      <c r="S1644" s="72"/>
      <c r="T1644" s="73"/>
      <c r="U1644" s="69"/>
      <c r="V1644" s="69"/>
      <c r="W1644" s="69"/>
      <c r="X1644" s="139"/>
      <c r="Y1644" s="121"/>
      <c r="Z1644" s="143" t="str">
        <f>IFERROR(VLOOKUP('Care Companion Tracker'!$G1644,'Patient Discharge Report'!$B$11:$E$1048576,3,FALSE),"")</f>
        <v/>
      </c>
      <c r="AA1644" s="94" t="str">
        <f>IFERROR(VLOOKUP('Care Companion Tracker'!$G1644,'Patient Discharge Report'!$B$11:$E$1048576,4,FALSE),"")</f>
        <v/>
      </c>
      <c r="AB1644" s="182">
        <f>ROUND(IF('Care Companion Tracker'!$Z1644="",0,('Care Companion Tracker'!$Z1644-'Care Companion Tracker'!$F1644)),0)</f>
        <v>0</v>
      </c>
      <c r="AC1644" s="72"/>
      <c r="AD1644" s="95"/>
    </row>
    <row r="1645" spans="2:30">
      <c r="B1645" s="67">
        <f t="shared" si="50"/>
        <v>1630</v>
      </c>
      <c r="C1645" s="68" t="str">
        <f t="shared" si="51"/>
        <v>Hyderabad</v>
      </c>
      <c r="D1645" s="93" t="str">
        <f>IF(AND('Care Companion Tracker'!$U1645="", 'Care Companion Tracker'!$Z1645=""),"Class not attended", IF(AND('Care Companion Tracker'!$Z1645="",'Care Companion Tracker'!$U1645&lt;&gt;"",$K1645="Surgery",$W1645=""),"Practical Left", IF(AND('Care Companion Tracker'!$Z1645="",'Care Companion Tracker'!$U1645&lt;&gt;"",'Care Companion Tracker'!$K1645="Surgery",'Care Companion Tracker'!$Y1645=""),"Evaluation left",IF(OR(AND('Care Companion Tracker'!$Z1645&lt;&gt;"",'Care Companion Tracker'!$K1645="Surgery",'Care Companion Tracker'!$U1645&lt;&gt;"",'Care Companion Tracker'!$W1645&lt;&gt;"",'Care Companion Tracker'!$Y1645&lt;&gt;""),AND('Care Companion Tracker'!$Z1645&lt;&gt;"",'Care Companion Tracker'!$K1645="Procedure",'Care Companion Tracker'!$U1645&lt;&gt;""),AND('Care Companion Tracker'!$Z1645&lt;&gt;"",'Care Companion Tracker'!$K1645="Observation",'Care Companion Tracker'!$U1645&lt;&gt;"")),"Discharged &amp; completed",IF(AND('Care Companion Tracker'!$Z1645&lt;&gt;"",'Care Companion Tracker'!$U1645&lt;&gt;"",'Care Companion Tracker'!$W1645=""),"Discharged but no practical", IF(AND('Care Companion Tracker'!$Z1645&lt;&gt;"",'Care Companion Tracker'!$U1645&lt;&gt;"",'Care Companion Tracker'!$K1645="Surgery",'Care Companion Tracker'!$Y1645=""),"Discharged but no evaluation",IF(AND('Care Companion Tracker'!$Z1645&lt;&gt;"",'Care Companion Tracker'!$U1645=""),"Discharged but no class","Completed but not discharged")))))))</f>
        <v>Class not attended</v>
      </c>
      <c r="E1645" s="127" t="str">
        <f>IF(Table4[[#This Row],[DOA (DD/MM/YY)]]="","",TEXT(Table4[[#This Row],[DOA (DD/MM/YY)]],"mmm-yy"))</f>
        <v/>
      </c>
      <c r="F1645" s="150" t="str">
        <f>IF('Patient Admission Report'!H1640="","",'Patient Admission Report'!H1640)</f>
        <v/>
      </c>
      <c r="G1645" s="77" t="str">
        <f>IFERROR(IF('Patient Admission Report'!B1640="","",'Patient Admission Report'!B1640),"")</f>
        <v/>
      </c>
      <c r="H1645" s="68" t="str">
        <f>IFERROR(IF('Patient Admission Report'!C1640="","",'Patient Admission Report'!C1640),"")</f>
        <v/>
      </c>
      <c r="I1645" s="77" t="str">
        <f>IFERROR(IF('Patient Admission Report'!D1640="","",'Patient Admission Report'!D1640),"")</f>
        <v/>
      </c>
      <c r="J1645" s="68" t="str">
        <f>IFERROR(IF('Patient Admission Report'!E1640="","",'Patient Admission Report'!E1640),"")</f>
        <v/>
      </c>
      <c r="K1645" s="68" t="str">
        <f>IFERROR(IF('Patient Admission Report'!F1640="","",'Patient Admission Report'!F1640),"")</f>
        <v/>
      </c>
      <c r="L1645" s="68" t="str">
        <f>IFERROR(IF('Patient Admission Report'!G1640="","",'Patient Admission Report'!G1640),"")</f>
        <v/>
      </c>
      <c r="M1645" s="68" t="str">
        <f>IFERROR(IF('Patient Admission Report'!I1640="","",'Patient Admission Report'!I1640),"")</f>
        <v/>
      </c>
      <c r="N1645" s="124"/>
      <c r="O1645" s="72"/>
      <c r="P1645" s="72"/>
      <c r="Q1645" s="73"/>
      <c r="R1645" s="72"/>
      <c r="S1645" s="72"/>
      <c r="T1645" s="73"/>
      <c r="U1645" s="69"/>
      <c r="V1645" s="69"/>
      <c r="W1645" s="69"/>
      <c r="X1645" s="139"/>
      <c r="Y1645" s="121"/>
      <c r="Z1645" s="143" t="str">
        <f>IFERROR(VLOOKUP('Care Companion Tracker'!$G1645,'Patient Discharge Report'!$B$11:$E$1048576,3,FALSE),"")</f>
        <v/>
      </c>
      <c r="AA1645" s="94" t="str">
        <f>IFERROR(VLOOKUP('Care Companion Tracker'!$G1645,'Patient Discharge Report'!$B$11:$E$1048576,4,FALSE),"")</f>
        <v/>
      </c>
      <c r="AB1645" s="182">
        <f>ROUND(IF('Care Companion Tracker'!$Z1645="",0,('Care Companion Tracker'!$Z1645-'Care Companion Tracker'!$F1645)),0)</f>
        <v>0</v>
      </c>
      <c r="AC1645" s="72"/>
      <c r="AD1645" s="95"/>
    </row>
    <row r="1646" spans="2:30">
      <c r="B1646" s="67">
        <f t="shared" si="50"/>
        <v>1631</v>
      </c>
      <c r="C1646" s="68" t="str">
        <f t="shared" si="51"/>
        <v>Hyderabad</v>
      </c>
      <c r="D1646" s="93" t="str">
        <f>IF(AND('Care Companion Tracker'!$U1646="", 'Care Companion Tracker'!$Z1646=""),"Class not attended", IF(AND('Care Companion Tracker'!$Z1646="",'Care Companion Tracker'!$U1646&lt;&gt;"",$K1646="Surgery",$W1646=""),"Practical Left", IF(AND('Care Companion Tracker'!$Z1646="",'Care Companion Tracker'!$U1646&lt;&gt;"",'Care Companion Tracker'!$K1646="Surgery",'Care Companion Tracker'!$Y1646=""),"Evaluation left",IF(OR(AND('Care Companion Tracker'!$Z1646&lt;&gt;"",'Care Companion Tracker'!$K1646="Surgery",'Care Companion Tracker'!$U1646&lt;&gt;"",'Care Companion Tracker'!$W1646&lt;&gt;"",'Care Companion Tracker'!$Y1646&lt;&gt;""),AND('Care Companion Tracker'!$Z1646&lt;&gt;"",'Care Companion Tracker'!$K1646="Procedure",'Care Companion Tracker'!$U1646&lt;&gt;""),AND('Care Companion Tracker'!$Z1646&lt;&gt;"",'Care Companion Tracker'!$K1646="Observation",'Care Companion Tracker'!$U1646&lt;&gt;"")),"Discharged &amp; completed",IF(AND('Care Companion Tracker'!$Z1646&lt;&gt;"",'Care Companion Tracker'!$U1646&lt;&gt;"",'Care Companion Tracker'!$W1646=""),"Discharged but no practical", IF(AND('Care Companion Tracker'!$Z1646&lt;&gt;"",'Care Companion Tracker'!$U1646&lt;&gt;"",'Care Companion Tracker'!$K1646="Surgery",'Care Companion Tracker'!$Y1646=""),"Discharged but no evaluation",IF(AND('Care Companion Tracker'!$Z1646&lt;&gt;"",'Care Companion Tracker'!$U1646=""),"Discharged but no class","Completed but not discharged")))))))</f>
        <v>Class not attended</v>
      </c>
      <c r="E1646" s="127" t="str">
        <f>IF(Table4[[#This Row],[DOA (DD/MM/YY)]]="","",TEXT(Table4[[#This Row],[DOA (DD/MM/YY)]],"mmm-yy"))</f>
        <v/>
      </c>
      <c r="F1646" s="150" t="str">
        <f>IF('Patient Admission Report'!H1641="","",'Patient Admission Report'!H1641)</f>
        <v/>
      </c>
      <c r="G1646" s="77" t="str">
        <f>IFERROR(IF('Patient Admission Report'!B1641="","",'Patient Admission Report'!B1641),"")</f>
        <v/>
      </c>
      <c r="H1646" s="68" t="str">
        <f>IFERROR(IF('Patient Admission Report'!C1641="","",'Patient Admission Report'!C1641),"")</f>
        <v/>
      </c>
      <c r="I1646" s="77" t="str">
        <f>IFERROR(IF('Patient Admission Report'!D1641="","",'Patient Admission Report'!D1641),"")</f>
        <v/>
      </c>
      <c r="J1646" s="68" t="str">
        <f>IFERROR(IF('Patient Admission Report'!E1641="","",'Patient Admission Report'!E1641),"")</f>
        <v/>
      </c>
      <c r="K1646" s="68" t="str">
        <f>IFERROR(IF('Patient Admission Report'!F1641="","",'Patient Admission Report'!F1641),"")</f>
        <v/>
      </c>
      <c r="L1646" s="68" t="str">
        <f>IFERROR(IF('Patient Admission Report'!G1641="","",'Patient Admission Report'!G1641),"")</f>
        <v/>
      </c>
      <c r="M1646" s="68" t="str">
        <f>IFERROR(IF('Patient Admission Report'!I1641="","",'Patient Admission Report'!I1641),"")</f>
        <v/>
      </c>
      <c r="N1646" s="124"/>
      <c r="O1646" s="72"/>
      <c r="P1646" s="72"/>
      <c r="Q1646" s="73"/>
      <c r="R1646" s="72"/>
      <c r="S1646" s="72"/>
      <c r="T1646" s="73"/>
      <c r="U1646" s="69"/>
      <c r="V1646" s="69"/>
      <c r="W1646" s="69"/>
      <c r="X1646" s="139"/>
      <c r="Y1646" s="121"/>
      <c r="Z1646" s="143" t="str">
        <f>IFERROR(VLOOKUP('Care Companion Tracker'!$G1646,'Patient Discharge Report'!$B$11:$E$1048576,3,FALSE),"")</f>
        <v/>
      </c>
      <c r="AA1646" s="94" t="str">
        <f>IFERROR(VLOOKUP('Care Companion Tracker'!$G1646,'Patient Discharge Report'!$B$11:$E$1048576,4,FALSE),"")</f>
        <v/>
      </c>
      <c r="AB1646" s="182">
        <f>ROUND(IF('Care Companion Tracker'!$Z1646="",0,('Care Companion Tracker'!$Z1646-'Care Companion Tracker'!$F1646)),0)</f>
        <v>0</v>
      </c>
      <c r="AC1646" s="72"/>
      <c r="AD1646" s="95"/>
    </row>
    <row r="1647" spans="2:30">
      <c r="B1647" s="67">
        <f t="shared" si="50"/>
        <v>1632</v>
      </c>
      <c r="C1647" s="68" t="str">
        <f t="shared" si="51"/>
        <v>Hyderabad</v>
      </c>
      <c r="D1647" s="93" t="str">
        <f>IF(AND('Care Companion Tracker'!$U1647="", 'Care Companion Tracker'!$Z1647=""),"Class not attended", IF(AND('Care Companion Tracker'!$Z1647="",'Care Companion Tracker'!$U1647&lt;&gt;"",$K1647="Surgery",$W1647=""),"Practical Left", IF(AND('Care Companion Tracker'!$Z1647="",'Care Companion Tracker'!$U1647&lt;&gt;"",'Care Companion Tracker'!$K1647="Surgery",'Care Companion Tracker'!$Y1647=""),"Evaluation left",IF(OR(AND('Care Companion Tracker'!$Z1647&lt;&gt;"",'Care Companion Tracker'!$K1647="Surgery",'Care Companion Tracker'!$U1647&lt;&gt;"",'Care Companion Tracker'!$W1647&lt;&gt;"",'Care Companion Tracker'!$Y1647&lt;&gt;""),AND('Care Companion Tracker'!$Z1647&lt;&gt;"",'Care Companion Tracker'!$K1647="Procedure",'Care Companion Tracker'!$U1647&lt;&gt;""),AND('Care Companion Tracker'!$Z1647&lt;&gt;"",'Care Companion Tracker'!$K1647="Observation",'Care Companion Tracker'!$U1647&lt;&gt;"")),"Discharged &amp; completed",IF(AND('Care Companion Tracker'!$Z1647&lt;&gt;"",'Care Companion Tracker'!$U1647&lt;&gt;"",'Care Companion Tracker'!$W1647=""),"Discharged but no practical", IF(AND('Care Companion Tracker'!$Z1647&lt;&gt;"",'Care Companion Tracker'!$U1647&lt;&gt;"",'Care Companion Tracker'!$K1647="Surgery",'Care Companion Tracker'!$Y1647=""),"Discharged but no evaluation",IF(AND('Care Companion Tracker'!$Z1647&lt;&gt;"",'Care Companion Tracker'!$U1647=""),"Discharged but no class","Completed but not discharged")))))))</f>
        <v>Class not attended</v>
      </c>
      <c r="E1647" s="127" t="str">
        <f>IF(Table4[[#This Row],[DOA (DD/MM/YY)]]="","",TEXT(Table4[[#This Row],[DOA (DD/MM/YY)]],"mmm-yy"))</f>
        <v/>
      </c>
      <c r="F1647" s="150" t="str">
        <f>IF('Patient Admission Report'!H1642="","",'Patient Admission Report'!H1642)</f>
        <v/>
      </c>
      <c r="G1647" s="77" t="str">
        <f>IFERROR(IF('Patient Admission Report'!B1642="","",'Patient Admission Report'!B1642),"")</f>
        <v/>
      </c>
      <c r="H1647" s="68" t="str">
        <f>IFERROR(IF('Patient Admission Report'!C1642="","",'Patient Admission Report'!C1642),"")</f>
        <v/>
      </c>
      <c r="I1647" s="77" t="str">
        <f>IFERROR(IF('Patient Admission Report'!D1642="","",'Patient Admission Report'!D1642),"")</f>
        <v/>
      </c>
      <c r="J1647" s="68" t="str">
        <f>IFERROR(IF('Patient Admission Report'!E1642="","",'Patient Admission Report'!E1642),"")</f>
        <v/>
      </c>
      <c r="K1647" s="68" t="str">
        <f>IFERROR(IF('Patient Admission Report'!F1642="","",'Patient Admission Report'!F1642),"")</f>
        <v/>
      </c>
      <c r="L1647" s="68" t="str">
        <f>IFERROR(IF('Patient Admission Report'!G1642="","",'Patient Admission Report'!G1642),"")</f>
        <v/>
      </c>
      <c r="M1647" s="68" t="str">
        <f>IFERROR(IF('Patient Admission Report'!I1642="","",'Patient Admission Report'!I1642),"")</f>
        <v/>
      </c>
      <c r="N1647" s="124"/>
      <c r="O1647" s="72"/>
      <c r="P1647" s="72"/>
      <c r="Q1647" s="73"/>
      <c r="R1647" s="72"/>
      <c r="S1647" s="72"/>
      <c r="T1647" s="73"/>
      <c r="U1647" s="69"/>
      <c r="V1647" s="69"/>
      <c r="W1647" s="69"/>
      <c r="X1647" s="139"/>
      <c r="Y1647" s="121"/>
      <c r="Z1647" s="143" t="str">
        <f>IFERROR(VLOOKUP('Care Companion Tracker'!$G1647,'Patient Discharge Report'!$B$11:$E$1048576,3,FALSE),"")</f>
        <v/>
      </c>
      <c r="AA1647" s="94" t="str">
        <f>IFERROR(VLOOKUP('Care Companion Tracker'!$G1647,'Patient Discharge Report'!$B$11:$E$1048576,4,FALSE),"")</f>
        <v/>
      </c>
      <c r="AB1647" s="182">
        <f>ROUND(IF('Care Companion Tracker'!$Z1647="",0,('Care Companion Tracker'!$Z1647-'Care Companion Tracker'!$F1647)),0)</f>
        <v>0</v>
      </c>
      <c r="AC1647" s="72"/>
      <c r="AD1647" s="95"/>
    </row>
    <row r="1648" spans="2:30">
      <c r="B1648" s="67">
        <f t="shared" si="50"/>
        <v>1633</v>
      </c>
      <c r="C1648" s="68" t="str">
        <f t="shared" si="51"/>
        <v>Hyderabad</v>
      </c>
      <c r="D1648" s="93" t="str">
        <f>IF(AND('Care Companion Tracker'!$U1648="", 'Care Companion Tracker'!$Z1648=""),"Class not attended", IF(AND('Care Companion Tracker'!$Z1648="",'Care Companion Tracker'!$U1648&lt;&gt;"",$K1648="Surgery",$W1648=""),"Practical Left", IF(AND('Care Companion Tracker'!$Z1648="",'Care Companion Tracker'!$U1648&lt;&gt;"",'Care Companion Tracker'!$K1648="Surgery",'Care Companion Tracker'!$Y1648=""),"Evaluation left",IF(OR(AND('Care Companion Tracker'!$Z1648&lt;&gt;"",'Care Companion Tracker'!$K1648="Surgery",'Care Companion Tracker'!$U1648&lt;&gt;"",'Care Companion Tracker'!$W1648&lt;&gt;"",'Care Companion Tracker'!$Y1648&lt;&gt;""),AND('Care Companion Tracker'!$Z1648&lt;&gt;"",'Care Companion Tracker'!$K1648="Procedure",'Care Companion Tracker'!$U1648&lt;&gt;""),AND('Care Companion Tracker'!$Z1648&lt;&gt;"",'Care Companion Tracker'!$K1648="Observation",'Care Companion Tracker'!$U1648&lt;&gt;"")),"Discharged &amp; completed",IF(AND('Care Companion Tracker'!$Z1648&lt;&gt;"",'Care Companion Tracker'!$U1648&lt;&gt;"",'Care Companion Tracker'!$W1648=""),"Discharged but no practical", IF(AND('Care Companion Tracker'!$Z1648&lt;&gt;"",'Care Companion Tracker'!$U1648&lt;&gt;"",'Care Companion Tracker'!$K1648="Surgery",'Care Companion Tracker'!$Y1648=""),"Discharged but no evaluation",IF(AND('Care Companion Tracker'!$Z1648&lt;&gt;"",'Care Companion Tracker'!$U1648=""),"Discharged but no class","Completed but not discharged")))))))</f>
        <v>Class not attended</v>
      </c>
      <c r="E1648" s="127" t="str">
        <f>IF(Table4[[#This Row],[DOA (DD/MM/YY)]]="","",TEXT(Table4[[#This Row],[DOA (DD/MM/YY)]],"mmm-yy"))</f>
        <v/>
      </c>
      <c r="F1648" s="150" t="str">
        <f>IF('Patient Admission Report'!H1643="","",'Patient Admission Report'!H1643)</f>
        <v/>
      </c>
      <c r="G1648" s="77" t="str">
        <f>IFERROR(IF('Patient Admission Report'!B1643="","",'Patient Admission Report'!B1643),"")</f>
        <v/>
      </c>
      <c r="H1648" s="68" t="str">
        <f>IFERROR(IF('Patient Admission Report'!C1643="","",'Patient Admission Report'!C1643),"")</f>
        <v/>
      </c>
      <c r="I1648" s="77" t="str">
        <f>IFERROR(IF('Patient Admission Report'!D1643="","",'Patient Admission Report'!D1643),"")</f>
        <v/>
      </c>
      <c r="J1648" s="68" t="str">
        <f>IFERROR(IF('Patient Admission Report'!E1643="","",'Patient Admission Report'!E1643),"")</f>
        <v/>
      </c>
      <c r="K1648" s="68" t="str">
        <f>IFERROR(IF('Patient Admission Report'!F1643="","",'Patient Admission Report'!F1643),"")</f>
        <v/>
      </c>
      <c r="L1648" s="68" t="str">
        <f>IFERROR(IF('Patient Admission Report'!G1643="","",'Patient Admission Report'!G1643),"")</f>
        <v/>
      </c>
      <c r="M1648" s="68" t="str">
        <f>IFERROR(IF('Patient Admission Report'!I1643="","",'Patient Admission Report'!I1643),"")</f>
        <v/>
      </c>
      <c r="N1648" s="124"/>
      <c r="O1648" s="72"/>
      <c r="P1648" s="72"/>
      <c r="Q1648" s="73"/>
      <c r="R1648" s="72"/>
      <c r="S1648" s="72"/>
      <c r="T1648" s="73"/>
      <c r="U1648" s="69"/>
      <c r="V1648" s="69"/>
      <c r="W1648" s="69"/>
      <c r="X1648" s="139"/>
      <c r="Y1648" s="121"/>
      <c r="Z1648" s="143" t="str">
        <f>IFERROR(VLOOKUP('Care Companion Tracker'!$G1648,'Patient Discharge Report'!$B$11:$E$1048576,3,FALSE),"")</f>
        <v/>
      </c>
      <c r="AA1648" s="94" t="str">
        <f>IFERROR(VLOOKUP('Care Companion Tracker'!$G1648,'Patient Discharge Report'!$B$11:$E$1048576,4,FALSE),"")</f>
        <v/>
      </c>
      <c r="AB1648" s="182">
        <f>ROUND(IF('Care Companion Tracker'!$Z1648="",0,('Care Companion Tracker'!$Z1648-'Care Companion Tracker'!$F1648)),0)</f>
        <v>0</v>
      </c>
      <c r="AC1648" s="72"/>
      <c r="AD1648" s="95"/>
    </row>
    <row r="1649" spans="2:30">
      <c r="B1649" s="67">
        <f t="shared" si="50"/>
        <v>1634</v>
      </c>
      <c r="C1649" s="68" t="str">
        <f t="shared" si="51"/>
        <v>Hyderabad</v>
      </c>
      <c r="D1649" s="93" t="str">
        <f>IF(AND('Care Companion Tracker'!$U1649="", 'Care Companion Tracker'!$Z1649=""),"Class not attended", IF(AND('Care Companion Tracker'!$Z1649="",'Care Companion Tracker'!$U1649&lt;&gt;"",$K1649="Surgery",$W1649=""),"Practical Left", IF(AND('Care Companion Tracker'!$Z1649="",'Care Companion Tracker'!$U1649&lt;&gt;"",'Care Companion Tracker'!$K1649="Surgery",'Care Companion Tracker'!$Y1649=""),"Evaluation left",IF(OR(AND('Care Companion Tracker'!$Z1649&lt;&gt;"",'Care Companion Tracker'!$K1649="Surgery",'Care Companion Tracker'!$U1649&lt;&gt;"",'Care Companion Tracker'!$W1649&lt;&gt;"",'Care Companion Tracker'!$Y1649&lt;&gt;""),AND('Care Companion Tracker'!$Z1649&lt;&gt;"",'Care Companion Tracker'!$K1649="Procedure",'Care Companion Tracker'!$U1649&lt;&gt;""),AND('Care Companion Tracker'!$Z1649&lt;&gt;"",'Care Companion Tracker'!$K1649="Observation",'Care Companion Tracker'!$U1649&lt;&gt;"")),"Discharged &amp; completed",IF(AND('Care Companion Tracker'!$Z1649&lt;&gt;"",'Care Companion Tracker'!$U1649&lt;&gt;"",'Care Companion Tracker'!$W1649=""),"Discharged but no practical", IF(AND('Care Companion Tracker'!$Z1649&lt;&gt;"",'Care Companion Tracker'!$U1649&lt;&gt;"",'Care Companion Tracker'!$K1649="Surgery",'Care Companion Tracker'!$Y1649=""),"Discharged but no evaluation",IF(AND('Care Companion Tracker'!$Z1649&lt;&gt;"",'Care Companion Tracker'!$U1649=""),"Discharged but no class","Completed but not discharged")))))))</f>
        <v>Class not attended</v>
      </c>
      <c r="E1649" s="127" t="str">
        <f>IF(Table4[[#This Row],[DOA (DD/MM/YY)]]="","",TEXT(Table4[[#This Row],[DOA (DD/MM/YY)]],"mmm-yy"))</f>
        <v/>
      </c>
      <c r="F1649" s="150" t="str">
        <f>IF('Patient Admission Report'!H1644="","",'Patient Admission Report'!H1644)</f>
        <v/>
      </c>
      <c r="G1649" s="77" t="str">
        <f>IFERROR(IF('Patient Admission Report'!B1644="","",'Patient Admission Report'!B1644),"")</f>
        <v/>
      </c>
      <c r="H1649" s="68" t="str">
        <f>IFERROR(IF('Patient Admission Report'!C1644="","",'Patient Admission Report'!C1644),"")</f>
        <v/>
      </c>
      <c r="I1649" s="77" t="str">
        <f>IFERROR(IF('Patient Admission Report'!D1644="","",'Patient Admission Report'!D1644),"")</f>
        <v/>
      </c>
      <c r="J1649" s="68" t="str">
        <f>IFERROR(IF('Patient Admission Report'!E1644="","",'Patient Admission Report'!E1644),"")</f>
        <v/>
      </c>
      <c r="K1649" s="68" t="str">
        <f>IFERROR(IF('Patient Admission Report'!F1644="","",'Patient Admission Report'!F1644),"")</f>
        <v/>
      </c>
      <c r="L1649" s="68" t="str">
        <f>IFERROR(IF('Patient Admission Report'!G1644="","",'Patient Admission Report'!G1644),"")</f>
        <v/>
      </c>
      <c r="M1649" s="68" t="str">
        <f>IFERROR(IF('Patient Admission Report'!I1644="","",'Patient Admission Report'!I1644),"")</f>
        <v/>
      </c>
      <c r="N1649" s="124"/>
      <c r="O1649" s="72"/>
      <c r="P1649" s="72"/>
      <c r="Q1649" s="73"/>
      <c r="R1649" s="72"/>
      <c r="S1649" s="72"/>
      <c r="T1649" s="73"/>
      <c r="U1649" s="69"/>
      <c r="V1649" s="69"/>
      <c r="W1649" s="69"/>
      <c r="X1649" s="139"/>
      <c r="Y1649" s="121"/>
      <c r="Z1649" s="143" t="str">
        <f>IFERROR(VLOOKUP('Care Companion Tracker'!$G1649,'Patient Discharge Report'!$B$11:$E$1048576,3,FALSE),"")</f>
        <v/>
      </c>
      <c r="AA1649" s="94" t="str">
        <f>IFERROR(VLOOKUP('Care Companion Tracker'!$G1649,'Patient Discharge Report'!$B$11:$E$1048576,4,FALSE),"")</f>
        <v/>
      </c>
      <c r="AB1649" s="182">
        <f>ROUND(IF('Care Companion Tracker'!$Z1649="",0,('Care Companion Tracker'!$Z1649-'Care Companion Tracker'!$F1649)),0)</f>
        <v>0</v>
      </c>
      <c r="AC1649" s="72"/>
      <c r="AD1649" s="95"/>
    </row>
    <row r="1650" spans="2:30">
      <c r="B1650" s="67">
        <f t="shared" si="50"/>
        <v>1635</v>
      </c>
      <c r="C1650" s="68" t="str">
        <f t="shared" si="51"/>
        <v>Hyderabad</v>
      </c>
      <c r="D1650" s="93" t="str">
        <f>IF(AND('Care Companion Tracker'!$U1650="", 'Care Companion Tracker'!$Z1650=""),"Class not attended", IF(AND('Care Companion Tracker'!$Z1650="",'Care Companion Tracker'!$U1650&lt;&gt;"",$K1650="Surgery",$W1650=""),"Practical Left", IF(AND('Care Companion Tracker'!$Z1650="",'Care Companion Tracker'!$U1650&lt;&gt;"",'Care Companion Tracker'!$K1650="Surgery",'Care Companion Tracker'!$Y1650=""),"Evaluation left",IF(OR(AND('Care Companion Tracker'!$Z1650&lt;&gt;"",'Care Companion Tracker'!$K1650="Surgery",'Care Companion Tracker'!$U1650&lt;&gt;"",'Care Companion Tracker'!$W1650&lt;&gt;"",'Care Companion Tracker'!$Y1650&lt;&gt;""),AND('Care Companion Tracker'!$Z1650&lt;&gt;"",'Care Companion Tracker'!$K1650="Procedure",'Care Companion Tracker'!$U1650&lt;&gt;""),AND('Care Companion Tracker'!$Z1650&lt;&gt;"",'Care Companion Tracker'!$K1650="Observation",'Care Companion Tracker'!$U1650&lt;&gt;"")),"Discharged &amp; completed",IF(AND('Care Companion Tracker'!$Z1650&lt;&gt;"",'Care Companion Tracker'!$U1650&lt;&gt;"",'Care Companion Tracker'!$W1650=""),"Discharged but no practical", IF(AND('Care Companion Tracker'!$Z1650&lt;&gt;"",'Care Companion Tracker'!$U1650&lt;&gt;"",'Care Companion Tracker'!$K1650="Surgery",'Care Companion Tracker'!$Y1650=""),"Discharged but no evaluation",IF(AND('Care Companion Tracker'!$Z1650&lt;&gt;"",'Care Companion Tracker'!$U1650=""),"Discharged but no class","Completed but not discharged")))))))</f>
        <v>Class not attended</v>
      </c>
      <c r="E1650" s="127" t="str">
        <f>IF(Table4[[#This Row],[DOA (DD/MM/YY)]]="","",TEXT(Table4[[#This Row],[DOA (DD/MM/YY)]],"mmm-yy"))</f>
        <v/>
      </c>
      <c r="F1650" s="150" t="str">
        <f>IF('Patient Admission Report'!H1645="","",'Patient Admission Report'!H1645)</f>
        <v/>
      </c>
      <c r="G1650" s="77" t="str">
        <f>IFERROR(IF('Patient Admission Report'!B1645="","",'Patient Admission Report'!B1645),"")</f>
        <v/>
      </c>
      <c r="H1650" s="68" t="str">
        <f>IFERROR(IF('Patient Admission Report'!C1645="","",'Patient Admission Report'!C1645),"")</f>
        <v/>
      </c>
      <c r="I1650" s="77" t="str">
        <f>IFERROR(IF('Patient Admission Report'!D1645="","",'Patient Admission Report'!D1645),"")</f>
        <v/>
      </c>
      <c r="J1650" s="68" t="str">
        <f>IFERROR(IF('Patient Admission Report'!E1645="","",'Patient Admission Report'!E1645),"")</f>
        <v/>
      </c>
      <c r="K1650" s="68" t="str">
        <f>IFERROR(IF('Patient Admission Report'!F1645="","",'Patient Admission Report'!F1645),"")</f>
        <v/>
      </c>
      <c r="L1650" s="68" t="str">
        <f>IFERROR(IF('Patient Admission Report'!G1645="","",'Patient Admission Report'!G1645),"")</f>
        <v/>
      </c>
      <c r="M1650" s="68" t="str">
        <f>IFERROR(IF('Patient Admission Report'!I1645="","",'Patient Admission Report'!I1645),"")</f>
        <v/>
      </c>
      <c r="N1650" s="124"/>
      <c r="O1650" s="72"/>
      <c r="P1650" s="72"/>
      <c r="Q1650" s="73"/>
      <c r="R1650" s="72"/>
      <c r="S1650" s="72"/>
      <c r="T1650" s="73"/>
      <c r="U1650" s="69"/>
      <c r="V1650" s="69"/>
      <c r="W1650" s="69"/>
      <c r="X1650" s="139"/>
      <c r="Y1650" s="121"/>
      <c r="Z1650" s="143" t="str">
        <f>IFERROR(VLOOKUP('Care Companion Tracker'!$G1650,'Patient Discharge Report'!$B$11:$E$1048576,3,FALSE),"")</f>
        <v/>
      </c>
      <c r="AA1650" s="94" t="str">
        <f>IFERROR(VLOOKUP('Care Companion Tracker'!$G1650,'Patient Discharge Report'!$B$11:$E$1048576,4,FALSE),"")</f>
        <v/>
      </c>
      <c r="AB1650" s="182">
        <f>ROUND(IF('Care Companion Tracker'!$Z1650="",0,('Care Companion Tracker'!$Z1650-'Care Companion Tracker'!$F1650)),0)</f>
        <v>0</v>
      </c>
      <c r="AC1650" s="72"/>
      <c r="AD1650" s="95"/>
    </row>
    <row r="1651" spans="2:30">
      <c r="B1651" s="67">
        <f t="shared" si="50"/>
        <v>1636</v>
      </c>
      <c r="C1651" s="68" t="str">
        <f t="shared" si="51"/>
        <v>Hyderabad</v>
      </c>
      <c r="D1651" s="93" t="str">
        <f>IF(AND('Care Companion Tracker'!$U1651="", 'Care Companion Tracker'!$Z1651=""),"Class not attended", IF(AND('Care Companion Tracker'!$Z1651="",'Care Companion Tracker'!$U1651&lt;&gt;"",$K1651="Surgery",$W1651=""),"Practical Left", IF(AND('Care Companion Tracker'!$Z1651="",'Care Companion Tracker'!$U1651&lt;&gt;"",'Care Companion Tracker'!$K1651="Surgery",'Care Companion Tracker'!$Y1651=""),"Evaluation left",IF(OR(AND('Care Companion Tracker'!$Z1651&lt;&gt;"",'Care Companion Tracker'!$K1651="Surgery",'Care Companion Tracker'!$U1651&lt;&gt;"",'Care Companion Tracker'!$W1651&lt;&gt;"",'Care Companion Tracker'!$Y1651&lt;&gt;""),AND('Care Companion Tracker'!$Z1651&lt;&gt;"",'Care Companion Tracker'!$K1651="Procedure",'Care Companion Tracker'!$U1651&lt;&gt;""),AND('Care Companion Tracker'!$Z1651&lt;&gt;"",'Care Companion Tracker'!$K1651="Observation",'Care Companion Tracker'!$U1651&lt;&gt;"")),"Discharged &amp; completed",IF(AND('Care Companion Tracker'!$Z1651&lt;&gt;"",'Care Companion Tracker'!$U1651&lt;&gt;"",'Care Companion Tracker'!$W1651=""),"Discharged but no practical", IF(AND('Care Companion Tracker'!$Z1651&lt;&gt;"",'Care Companion Tracker'!$U1651&lt;&gt;"",'Care Companion Tracker'!$K1651="Surgery",'Care Companion Tracker'!$Y1651=""),"Discharged but no evaluation",IF(AND('Care Companion Tracker'!$Z1651&lt;&gt;"",'Care Companion Tracker'!$U1651=""),"Discharged but no class","Completed but not discharged")))))))</f>
        <v>Class not attended</v>
      </c>
      <c r="E1651" s="127" t="str">
        <f>IF(Table4[[#This Row],[DOA (DD/MM/YY)]]="","",TEXT(Table4[[#This Row],[DOA (DD/MM/YY)]],"mmm-yy"))</f>
        <v/>
      </c>
      <c r="F1651" s="150" t="str">
        <f>IF('Patient Admission Report'!H1646="","",'Patient Admission Report'!H1646)</f>
        <v/>
      </c>
      <c r="G1651" s="77" t="str">
        <f>IFERROR(IF('Patient Admission Report'!B1646="","",'Patient Admission Report'!B1646),"")</f>
        <v/>
      </c>
      <c r="H1651" s="68" t="str">
        <f>IFERROR(IF('Patient Admission Report'!C1646="","",'Patient Admission Report'!C1646),"")</f>
        <v/>
      </c>
      <c r="I1651" s="77" t="str">
        <f>IFERROR(IF('Patient Admission Report'!D1646="","",'Patient Admission Report'!D1646),"")</f>
        <v/>
      </c>
      <c r="J1651" s="68" t="str">
        <f>IFERROR(IF('Patient Admission Report'!E1646="","",'Patient Admission Report'!E1646),"")</f>
        <v/>
      </c>
      <c r="K1651" s="68" t="str">
        <f>IFERROR(IF('Patient Admission Report'!F1646="","",'Patient Admission Report'!F1646),"")</f>
        <v/>
      </c>
      <c r="L1651" s="68" t="str">
        <f>IFERROR(IF('Patient Admission Report'!G1646="","",'Patient Admission Report'!G1646),"")</f>
        <v/>
      </c>
      <c r="M1651" s="68" t="str">
        <f>IFERROR(IF('Patient Admission Report'!I1646="","",'Patient Admission Report'!I1646),"")</f>
        <v/>
      </c>
      <c r="N1651" s="124"/>
      <c r="O1651" s="72"/>
      <c r="P1651" s="72"/>
      <c r="Q1651" s="73"/>
      <c r="R1651" s="72"/>
      <c r="S1651" s="72"/>
      <c r="T1651" s="73"/>
      <c r="U1651" s="69"/>
      <c r="V1651" s="69"/>
      <c r="W1651" s="69"/>
      <c r="X1651" s="139"/>
      <c r="Y1651" s="121"/>
      <c r="Z1651" s="143" t="str">
        <f>IFERROR(VLOOKUP('Care Companion Tracker'!$G1651,'Patient Discharge Report'!$B$11:$E$1048576,3,FALSE),"")</f>
        <v/>
      </c>
      <c r="AA1651" s="94" t="str">
        <f>IFERROR(VLOOKUP('Care Companion Tracker'!$G1651,'Patient Discharge Report'!$B$11:$E$1048576,4,FALSE),"")</f>
        <v/>
      </c>
      <c r="AB1651" s="182">
        <f>ROUND(IF('Care Companion Tracker'!$Z1651="",0,('Care Companion Tracker'!$Z1651-'Care Companion Tracker'!$F1651)),0)</f>
        <v>0</v>
      </c>
      <c r="AC1651" s="72"/>
      <c r="AD1651" s="95"/>
    </row>
    <row r="1652" spans="2:30">
      <c r="B1652" s="67">
        <f t="shared" si="50"/>
        <v>1637</v>
      </c>
      <c r="C1652" s="68" t="str">
        <f t="shared" si="51"/>
        <v>Hyderabad</v>
      </c>
      <c r="D1652" s="93" t="str">
        <f>IF(AND('Care Companion Tracker'!$U1652="", 'Care Companion Tracker'!$Z1652=""),"Class not attended", IF(AND('Care Companion Tracker'!$Z1652="",'Care Companion Tracker'!$U1652&lt;&gt;"",$K1652="Surgery",$W1652=""),"Practical Left", IF(AND('Care Companion Tracker'!$Z1652="",'Care Companion Tracker'!$U1652&lt;&gt;"",'Care Companion Tracker'!$K1652="Surgery",'Care Companion Tracker'!$Y1652=""),"Evaluation left",IF(OR(AND('Care Companion Tracker'!$Z1652&lt;&gt;"",'Care Companion Tracker'!$K1652="Surgery",'Care Companion Tracker'!$U1652&lt;&gt;"",'Care Companion Tracker'!$W1652&lt;&gt;"",'Care Companion Tracker'!$Y1652&lt;&gt;""),AND('Care Companion Tracker'!$Z1652&lt;&gt;"",'Care Companion Tracker'!$K1652="Procedure",'Care Companion Tracker'!$U1652&lt;&gt;""),AND('Care Companion Tracker'!$Z1652&lt;&gt;"",'Care Companion Tracker'!$K1652="Observation",'Care Companion Tracker'!$U1652&lt;&gt;"")),"Discharged &amp; completed",IF(AND('Care Companion Tracker'!$Z1652&lt;&gt;"",'Care Companion Tracker'!$U1652&lt;&gt;"",'Care Companion Tracker'!$W1652=""),"Discharged but no practical", IF(AND('Care Companion Tracker'!$Z1652&lt;&gt;"",'Care Companion Tracker'!$U1652&lt;&gt;"",'Care Companion Tracker'!$K1652="Surgery",'Care Companion Tracker'!$Y1652=""),"Discharged but no evaluation",IF(AND('Care Companion Tracker'!$Z1652&lt;&gt;"",'Care Companion Tracker'!$U1652=""),"Discharged but no class","Completed but not discharged")))))))</f>
        <v>Class not attended</v>
      </c>
      <c r="E1652" s="127" t="str">
        <f>IF(Table4[[#This Row],[DOA (DD/MM/YY)]]="","",TEXT(Table4[[#This Row],[DOA (DD/MM/YY)]],"mmm-yy"))</f>
        <v/>
      </c>
      <c r="F1652" s="150" t="str">
        <f>IF('Patient Admission Report'!H1647="","",'Patient Admission Report'!H1647)</f>
        <v/>
      </c>
      <c r="G1652" s="77" t="str">
        <f>IFERROR(IF('Patient Admission Report'!B1647="","",'Patient Admission Report'!B1647),"")</f>
        <v/>
      </c>
      <c r="H1652" s="68" t="str">
        <f>IFERROR(IF('Patient Admission Report'!C1647="","",'Patient Admission Report'!C1647),"")</f>
        <v/>
      </c>
      <c r="I1652" s="77" t="str">
        <f>IFERROR(IF('Patient Admission Report'!D1647="","",'Patient Admission Report'!D1647),"")</f>
        <v/>
      </c>
      <c r="J1652" s="68" t="str">
        <f>IFERROR(IF('Patient Admission Report'!E1647="","",'Patient Admission Report'!E1647),"")</f>
        <v/>
      </c>
      <c r="K1652" s="68" t="str">
        <f>IFERROR(IF('Patient Admission Report'!F1647="","",'Patient Admission Report'!F1647),"")</f>
        <v/>
      </c>
      <c r="L1652" s="68" t="str">
        <f>IFERROR(IF('Patient Admission Report'!G1647="","",'Patient Admission Report'!G1647),"")</f>
        <v/>
      </c>
      <c r="M1652" s="68" t="str">
        <f>IFERROR(IF('Patient Admission Report'!I1647="","",'Patient Admission Report'!I1647),"")</f>
        <v/>
      </c>
      <c r="N1652" s="124"/>
      <c r="O1652" s="72"/>
      <c r="P1652" s="72"/>
      <c r="Q1652" s="73"/>
      <c r="R1652" s="72"/>
      <c r="S1652" s="72"/>
      <c r="T1652" s="73"/>
      <c r="U1652" s="69"/>
      <c r="V1652" s="69"/>
      <c r="W1652" s="69"/>
      <c r="X1652" s="139"/>
      <c r="Y1652" s="121"/>
      <c r="Z1652" s="143" t="str">
        <f>IFERROR(VLOOKUP('Care Companion Tracker'!$G1652,'Patient Discharge Report'!$B$11:$E$1048576,3,FALSE),"")</f>
        <v/>
      </c>
      <c r="AA1652" s="94" t="str">
        <f>IFERROR(VLOOKUP('Care Companion Tracker'!$G1652,'Patient Discharge Report'!$B$11:$E$1048576,4,FALSE),"")</f>
        <v/>
      </c>
      <c r="AB1652" s="182">
        <f>ROUND(IF('Care Companion Tracker'!$Z1652="",0,('Care Companion Tracker'!$Z1652-'Care Companion Tracker'!$F1652)),0)</f>
        <v>0</v>
      </c>
      <c r="AC1652" s="72"/>
      <c r="AD1652" s="95"/>
    </row>
    <row r="1653" spans="2:30">
      <c r="B1653" s="67">
        <f t="shared" si="50"/>
        <v>1638</v>
      </c>
      <c r="C1653" s="68" t="str">
        <f t="shared" si="51"/>
        <v>Hyderabad</v>
      </c>
      <c r="D1653" s="93" t="str">
        <f>IF(AND('Care Companion Tracker'!$U1653="", 'Care Companion Tracker'!$Z1653=""),"Class not attended", IF(AND('Care Companion Tracker'!$Z1653="",'Care Companion Tracker'!$U1653&lt;&gt;"",$K1653="Surgery",$W1653=""),"Practical Left", IF(AND('Care Companion Tracker'!$Z1653="",'Care Companion Tracker'!$U1653&lt;&gt;"",'Care Companion Tracker'!$K1653="Surgery",'Care Companion Tracker'!$Y1653=""),"Evaluation left",IF(OR(AND('Care Companion Tracker'!$Z1653&lt;&gt;"",'Care Companion Tracker'!$K1653="Surgery",'Care Companion Tracker'!$U1653&lt;&gt;"",'Care Companion Tracker'!$W1653&lt;&gt;"",'Care Companion Tracker'!$Y1653&lt;&gt;""),AND('Care Companion Tracker'!$Z1653&lt;&gt;"",'Care Companion Tracker'!$K1653="Procedure",'Care Companion Tracker'!$U1653&lt;&gt;""),AND('Care Companion Tracker'!$Z1653&lt;&gt;"",'Care Companion Tracker'!$K1653="Observation",'Care Companion Tracker'!$U1653&lt;&gt;"")),"Discharged &amp; completed",IF(AND('Care Companion Tracker'!$Z1653&lt;&gt;"",'Care Companion Tracker'!$U1653&lt;&gt;"",'Care Companion Tracker'!$W1653=""),"Discharged but no practical", IF(AND('Care Companion Tracker'!$Z1653&lt;&gt;"",'Care Companion Tracker'!$U1653&lt;&gt;"",'Care Companion Tracker'!$K1653="Surgery",'Care Companion Tracker'!$Y1653=""),"Discharged but no evaluation",IF(AND('Care Companion Tracker'!$Z1653&lt;&gt;"",'Care Companion Tracker'!$U1653=""),"Discharged but no class","Completed but not discharged")))))))</f>
        <v>Class not attended</v>
      </c>
      <c r="E1653" s="127" t="str">
        <f>IF(Table4[[#This Row],[DOA (DD/MM/YY)]]="","",TEXT(Table4[[#This Row],[DOA (DD/MM/YY)]],"mmm-yy"))</f>
        <v/>
      </c>
      <c r="F1653" s="150" t="str">
        <f>IF('Patient Admission Report'!H1648="","",'Patient Admission Report'!H1648)</f>
        <v/>
      </c>
      <c r="G1653" s="77" t="str">
        <f>IFERROR(IF('Patient Admission Report'!B1648="","",'Patient Admission Report'!B1648),"")</f>
        <v/>
      </c>
      <c r="H1653" s="68" t="str">
        <f>IFERROR(IF('Patient Admission Report'!C1648="","",'Patient Admission Report'!C1648),"")</f>
        <v/>
      </c>
      <c r="I1653" s="77" t="str">
        <f>IFERROR(IF('Patient Admission Report'!D1648="","",'Patient Admission Report'!D1648),"")</f>
        <v/>
      </c>
      <c r="J1653" s="68" t="str">
        <f>IFERROR(IF('Patient Admission Report'!E1648="","",'Patient Admission Report'!E1648),"")</f>
        <v/>
      </c>
      <c r="K1653" s="68" t="str">
        <f>IFERROR(IF('Patient Admission Report'!F1648="","",'Patient Admission Report'!F1648),"")</f>
        <v/>
      </c>
      <c r="L1653" s="68" t="str">
        <f>IFERROR(IF('Patient Admission Report'!G1648="","",'Patient Admission Report'!G1648),"")</f>
        <v/>
      </c>
      <c r="M1653" s="68" t="str">
        <f>IFERROR(IF('Patient Admission Report'!I1648="","",'Patient Admission Report'!I1648),"")</f>
        <v/>
      </c>
      <c r="N1653" s="124"/>
      <c r="O1653" s="72"/>
      <c r="P1653" s="72"/>
      <c r="Q1653" s="73"/>
      <c r="R1653" s="72"/>
      <c r="S1653" s="72"/>
      <c r="T1653" s="73"/>
      <c r="U1653" s="69"/>
      <c r="V1653" s="69"/>
      <c r="W1653" s="69"/>
      <c r="X1653" s="139"/>
      <c r="Y1653" s="121"/>
      <c r="Z1653" s="143" t="str">
        <f>IFERROR(VLOOKUP('Care Companion Tracker'!$G1653,'Patient Discharge Report'!$B$11:$E$1048576,3,FALSE),"")</f>
        <v/>
      </c>
      <c r="AA1653" s="94" t="str">
        <f>IFERROR(VLOOKUP('Care Companion Tracker'!$G1653,'Patient Discharge Report'!$B$11:$E$1048576,4,FALSE),"")</f>
        <v/>
      </c>
      <c r="AB1653" s="182">
        <f>ROUND(IF('Care Companion Tracker'!$Z1653="",0,('Care Companion Tracker'!$Z1653-'Care Companion Tracker'!$F1653)),0)</f>
        <v>0</v>
      </c>
      <c r="AC1653" s="72"/>
      <c r="AD1653" s="95"/>
    </row>
    <row r="1654" spans="2:30">
      <c r="B1654" s="67">
        <f t="shared" si="50"/>
        <v>1639</v>
      </c>
      <c r="C1654" s="68" t="str">
        <f t="shared" si="51"/>
        <v>Hyderabad</v>
      </c>
      <c r="D1654" s="93" t="str">
        <f>IF(AND('Care Companion Tracker'!$U1654="", 'Care Companion Tracker'!$Z1654=""),"Class not attended", IF(AND('Care Companion Tracker'!$Z1654="",'Care Companion Tracker'!$U1654&lt;&gt;"",$K1654="Surgery",$W1654=""),"Practical Left", IF(AND('Care Companion Tracker'!$Z1654="",'Care Companion Tracker'!$U1654&lt;&gt;"",'Care Companion Tracker'!$K1654="Surgery",'Care Companion Tracker'!$Y1654=""),"Evaluation left",IF(OR(AND('Care Companion Tracker'!$Z1654&lt;&gt;"",'Care Companion Tracker'!$K1654="Surgery",'Care Companion Tracker'!$U1654&lt;&gt;"",'Care Companion Tracker'!$W1654&lt;&gt;"",'Care Companion Tracker'!$Y1654&lt;&gt;""),AND('Care Companion Tracker'!$Z1654&lt;&gt;"",'Care Companion Tracker'!$K1654="Procedure",'Care Companion Tracker'!$U1654&lt;&gt;""),AND('Care Companion Tracker'!$Z1654&lt;&gt;"",'Care Companion Tracker'!$K1654="Observation",'Care Companion Tracker'!$U1654&lt;&gt;"")),"Discharged &amp; completed",IF(AND('Care Companion Tracker'!$Z1654&lt;&gt;"",'Care Companion Tracker'!$U1654&lt;&gt;"",'Care Companion Tracker'!$W1654=""),"Discharged but no practical", IF(AND('Care Companion Tracker'!$Z1654&lt;&gt;"",'Care Companion Tracker'!$U1654&lt;&gt;"",'Care Companion Tracker'!$K1654="Surgery",'Care Companion Tracker'!$Y1654=""),"Discharged but no evaluation",IF(AND('Care Companion Tracker'!$Z1654&lt;&gt;"",'Care Companion Tracker'!$U1654=""),"Discharged but no class","Completed but not discharged")))))))</f>
        <v>Class not attended</v>
      </c>
      <c r="E1654" s="127" t="str">
        <f>IF(Table4[[#This Row],[DOA (DD/MM/YY)]]="","",TEXT(Table4[[#This Row],[DOA (DD/MM/YY)]],"mmm-yy"))</f>
        <v/>
      </c>
      <c r="F1654" s="150" t="str">
        <f>IF('Patient Admission Report'!H1649="","",'Patient Admission Report'!H1649)</f>
        <v/>
      </c>
      <c r="G1654" s="77" t="str">
        <f>IFERROR(IF('Patient Admission Report'!B1649="","",'Patient Admission Report'!B1649),"")</f>
        <v/>
      </c>
      <c r="H1654" s="68" t="str">
        <f>IFERROR(IF('Patient Admission Report'!C1649="","",'Patient Admission Report'!C1649),"")</f>
        <v/>
      </c>
      <c r="I1654" s="77" t="str">
        <f>IFERROR(IF('Patient Admission Report'!D1649="","",'Patient Admission Report'!D1649),"")</f>
        <v/>
      </c>
      <c r="J1654" s="68" t="str">
        <f>IFERROR(IF('Patient Admission Report'!E1649="","",'Patient Admission Report'!E1649),"")</f>
        <v/>
      </c>
      <c r="K1654" s="68" t="str">
        <f>IFERROR(IF('Patient Admission Report'!F1649="","",'Patient Admission Report'!F1649),"")</f>
        <v/>
      </c>
      <c r="L1654" s="68" t="str">
        <f>IFERROR(IF('Patient Admission Report'!G1649="","",'Patient Admission Report'!G1649),"")</f>
        <v/>
      </c>
      <c r="M1654" s="68" t="str">
        <f>IFERROR(IF('Patient Admission Report'!I1649="","",'Patient Admission Report'!I1649),"")</f>
        <v/>
      </c>
      <c r="N1654" s="124"/>
      <c r="O1654" s="72"/>
      <c r="P1654" s="72"/>
      <c r="Q1654" s="73"/>
      <c r="R1654" s="72"/>
      <c r="S1654" s="72"/>
      <c r="T1654" s="73"/>
      <c r="U1654" s="69"/>
      <c r="V1654" s="69"/>
      <c r="W1654" s="69"/>
      <c r="X1654" s="139"/>
      <c r="Y1654" s="121"/>
      <c r="Z1654" s="143" t="str">
        <f>IFERROR(VLOOKUP('Care Companion Tracker'!$G1654,'Patient Discharge Report'!$B$11:$E$1048576,3,FALSE),"")</f>
        <v/>
      </c>
      <c r="AA1654" s="94" t="str">
        <f>IFERROR(VLOOKUP('Care Companion Tracker'!$G1654,'Patient Discharge Report'!$B$11:$E$1048576,4,FALSE),"")</f>
        <v/>
      </c>
      <c r="AB1654" s="182">
        <f>ROUND(IF('Care Companion Tracker'!$Z1654="",0,('Care Companion Tracker'!$Z1654-'Care Companion Tracker'!$F1654)),0)</f>
        <v>0</v>
      </c>
      <c r="AC1654" s="72"/>
      <c r="AD1654" s="95"/>
    </row>
    <row r="1655" spans="2:30">
      <c r="B1655" s="67">
        <f t="shared" si="50"/>
        <v>1640</v>
      </c>
      <c r="C1655" s="68" t="str">
        <f t="shared" si="51"/>
        <v>Hyderabad</v>
      </c>
      <c r="D1655" s="93" t="str">
        <f>IF(AND('Care Companion Tracker'!$U1655="", 'Care Companion Tracker'!$Z1655=""),"Class not attended", IF(AND('Care Companion Tracker'!$Z1655="",'Care Companion Tracker'!$U1655&lt;&gt;"",$K1655="Surgery",$W1655=""),"Practical Left", IF(AND('Care Companion Tracker'!$Z1655="",'Care Companion Tracker'!$U1655&lt;&gt;"",'Care Companion Tracker'!$K1655="Surgery",'Care Companion Tracker'!$Y1655=""),"Evaluation left",IF(OR(AND('Care Companion Tracker'!$Z1655&lt;&gt;"",'Care Companion Tracker'!$K1655="Surgery",'Care Companion Tracker'!$U1655&lt;&gt;"",'Care Companion Tracker'!$W1655&lt;&gt;"",'Care Companion Tracker'!$Y1655&lt;&gt;""),AND('Care Companion Tracker'!$Z1655&lt;&gt;"",'Care Companion Tracker'!$K1655="Procedure",'Care Companion Tracker'!$U1655&lt;&gt;""),AND('Care Companion Tracker'!$Z1655&lt;&gt;"",'Care Companion Tracker'!$K1655="Observation",'Care Companion Tracker'!$U1655&lt;&gt;"")),"Discharged &amp; completed",IF(AND('Care Companion Tracker'!$Z1655&lt;&gt;"",'Care Companion Tracker'!$U1655&lt;&gt;"",'Care Companion Tracker'!$W1655=""),"Discharged but no practical", IF(AND('Care Companion Tracker'!$Z1655&lt;&gt;"",'Care Companion Tracker'!$U1655&lt;&gt;"",'Care Companion Tracker'!$K1655="Surgery",'Care Companion Tracker'!$Y1655=""),"Discharged but no evaluation",IF(AND('Care Companion Tracker'!$Z1655&lt;&gt;"",'Care Companion Tracker'!$U1655=""),"Discharged but no class","Completed but not discharged")))))))</f>
        <v>Class not attended</v>
      </c>
      <c r="E1655" s="127" t="str">
        <f>IF(Table4[[#This Row],[DOA (DD/MM/YY)]]="","",TEXT(Table4[[#This Row],[DOA (DD/MM/YY)]],"mmm-yy"))</f>
        <v/>
      </c>
      <c r="F1655" s="150" t="str">
        <f>IF('Patient Admission Report'!H1650="","",'Patient Admission Report'!H1650)</f>
        <v/>
      </c>
      <c r="G1655" s="77" t="str">
        <f>IFERROR(IF('Patient Admission Report'!B1650="","",'Patient Admission Report'!B1650),"")</f>
        <v/>
      </c>
      <c r="H1655" s="68" t="str">
        <f>IFERROR(IF('Patient Admission Report'!C1650="","",'Patient Admission Report'!C1650),"")</f>
        <v/>
      </c>
      <c r="I1655" s="77" t="str">
        <f>IFERROR(IF('Patient Admission Report'!D1650="","",'Patient Admission Report'!D1650),"")</f>
        <v/>
      </c>
      <c r="J1655" s="68" t="str">
        <f>IFERROR(IF('Patient Admission Report'!E1650="","",'Patient Admission Report'!E1650),"")</f>
        <v/>
      </c>
      <c r="K1655" s="68" t="str">
        <f>IFERROR(IF('Patient Admission Report'!F1650="","",'Patient Admission Report'!F1650),"")</f>
        <v/>
      </c>
      <c r="L1655" s="68" t="str">
        <f>IFERROR(IF('Patient Admission Report'!G1650="","",'Patient Admission Report'!G1650),"")</f>
        <v/>
      </c>
      <c r="M1655" s="68" t="str">
        <f>IFERROR(IF('Patient Admission Report'!I1650="","",'Patient Admission Report'!I1650),"")</f>
        <v/>
      </c>
      <c r="N1655" s="124"/>
      <c r="O1655" s="72"/>
      <c r="P1655" s="72"/>
      <c r="Q1655" s="73"/>
      <c r="R1655" s="72"/>
      <c r="S1655" s="72"/>
      <c r="T1655" s="73"/>
      <c r="U1655" s="69"/>
      <c r="V1655" s="69"/>
      <c r="W1655" s="69"/>
      <c r="X1655" s="139"/>
      <c r="Y1655" s="121"/>
      <c r="Z1655" s="143" t="str">
        <f>IFERROR(VLOOKUP('Care Companion Tracker'!$G1655,'Patient Discharge Report'!$B$11:$E$1048576,3,FALSE),"")</f>
        <v/>
      </c>
      <c r="AA1655" s="94" t="str">
        <f>IFERROR(VLOOKUP('Care Companion Tracker'!$G1655,'Patient Discharge Report'!$B$11:$E$1048576,4,FALSE),"")</f>
        <v/>
      </c>
      <c r="AB1655" s="182">
        <f>ROUND(IF('Care Companion Tracker'!$Z1655="",0,('Care Companion Tracker'!$Z1655-'Care Companion Tracker'!$F1655)),0)</f>
        <v>0</v>
      </c>
      <c r="AC1655" s="72"/>
      <c r="AD1655" s="95"/>
    </row>
    <row r="1656" spans="2:30">
      <c r="B1656" s="67">
        <f t="shared" si="50"/>
        <v>1641</v>
      </c>
      <c r="C1656" s="68" t="str">
        <f t="shared" si="51"/>
        <v>Hyderabad</v>
      </c>
      <c r="D1656" s="93" t="str">
        <f>IF(AND('Care Companion Tracker'!$U1656="", 'Care Companion Tracker'!$Z1656=""),"Class not attended", IF(AND('Care Companion Tracker'!$Z1656="",'Care Companion Tracker'!$U1656&lt;&gt;"",$K1656="Surgery",$W1656=""),"Practical Left", IF(AND('Care Companion Tracker'!$Z1656="",'Care Companion Tracker'!$U1656&lt;&gt;"",'Care Companion Tracker'!$K1656="Surgery",'Care Companion Tracker'!$Y1656=""),"Evaluation left",IF(OR(AND('Care Companion Tracker'!$Z1656&lt;&gt;"",'Care Companion Tracker'!$K1656="Surgery",'Care Companion Tracker'!$U1656&lt;&gt;"",'Care Companion Tracker'!$W1656&lt;&gt;"",'Care Companion Tracker'!$Y1656&lt;&gt;""),AND('Care Companion Tracker'!$Z1656&lt;&gt;"",'Care Companion Tracker'!$K1656="Procedure",'Care Companion Tracker'!$U1656&lt;&gt;""),AND('Care Companion Tracker'!$Z1656&lt;&gt;"",'Care Companion Tracker'!$K1656="Observation",'Care Companion Tracker'!$U1656&lt;&gt;"")),"Discharged &amp; completed",IF(AND('Care Companion Tracker'!$Z1656&lt;&gt;"",'Care Companion Tracker'!$U1656&lt;&gt;"",'Care Companion Tracker'!$W1656=""),"Discharged but no practical", IF(AND('Care Companion Tracker'!$Z1656&lt;&gt;"",'Care Companion Tracker'!$U1656&lt;&gt;"",'Care Companion Tracker'!$K1656="Surgery",'Care Companion Tracker'!$Y1656=""),"Discharged but no evaluation",IF(AND('Care Companion Tracker'!$Z1656&lt;&gt;"",'Care Companion Tracker'!$U1656=""),"Discharged but no class","Completed but not discharged")))))))</f>
        <v>Class not attended</v>
      </c>
      <c r="E1656" s="127" t="str">
        <f>IF(Table4[[#This Row],[DOA (DD/MM/YY)]]="","",TEXT(Table4[[#This Row],[DOA (DD/MM/YY)]],"mmm-yy"))</f>
        <v/>
      </c>
      <c r="F1656" s="150" t="str">
        <f>IF('Patient Admission Report'!H1651="","",'Patient Admission Report'!H1651)</f>
        <v/>
      </c>
      <c r="G1656" s="77" t="str">
        <f>IFERROR(IF('Patient Admission Report'!B1651="","",'Patient Admission Report'!B1651),"")</f>
        <v/>
      </c>
      <c r="H1656" s="68" t="str">
        <f>IFERROR(IF('Patient Admission Report'!C1651="","",'Patient Admission Report'!C1651),"")</f>
        <v/>
      </c>
      <c r="I1656" s="77" t="str">
        <f>IFERROR(IF('Patient Admission Report'!D1651="","",'Patient Admission Report'!D1651),"")</f>
        <v/>
      </c>
      <c r="J1656" s="68" t="str">
        <f>IFERROR(IF('Patient Admission Report'!E1651="","",'Patient Admission Report'!E1651),"")</f>
        <v/>
      </c>
      <c r="K1656" s="68" t="str">
        <f>IFERROR(IF('Patient Admission Report'!F1651="","",'Patient Admission Report'!F1651),"")</f>
        <v/>
      </c>
      <c r="L1656" s="68" t="str">
        <f>IFERROR(IF('Patient Admission Report'!G1651="","",'Patient Admission Report'!G1651),"")</f>
        <v/>
      </c>
      <c r="M1656" s="68" t="str">
        <f>IFERROR(IF('Patient Admission Report'!I1651="","",'Patient Admission Report'!I1651),"")</f>
        <v/>
      </c>
      <c r="N1656" s="124"/>
      <c r="O1656" s="72"/>
      <c r="P1656" s="72"/>
      <c r="Q1656" s="73"/>
      <c r="R1656" s="72"/>
      <c r="S1656" s="72"/>
      <c r="T1656" s="73"/>
      <c r="U1656" s="69"/>
      <c r="V1656" s="69"/>
      <c r="W1656" s="69"/>
      <c r="X1656" s="139"/>
      <c r="Y1656" s="121"/>
      <c r="Z1656" s="143" t="str">
        <f>IFERROR(VLOOKUP('Care Companion Tracker'!$G1656,'Patient Discharge Report'!$B$11:$E$1048576,3,FALSE),"")</f>
        <v/>
      </c>
      <c r="AA1656" s="94" t="str">
        <f>IFERROR(VLOOKUP('Care Companion Tracker'!$G1656,'Patient Discharge Report'!$B$11:$E$1048576,4,FALSE),"")</f>
        <v/>
      </c>
      <c r="AB1656" s="182">
        <f>ROUND(IF('Care Companion Tracker'!$Z1656="",0,('Care Companion Tracker'!$Z1656-'Care Companion Tracker'!$F1656)),0)</f>
        <v>0</v>
      </c>
      <c r="AC1656" s="72"/>
      <c r="AD1656" s="95"/>
    </row>
    <row r="1657" spans="2:30">
      <c r="B1657" s="67">
        <f t="shared" si="50"/>
        <v>1642</v>
      </c>
      <c r="C1657" s="68" t="str">
        <f t="shared" si="51"/>
        <v>Hyderabad</v>
      </c>
      <c r="D1657" s="93" t="str">
        <f>IF(AND('Care Companion Tracker'!$U1657="", 'Care Companion Tracker'!$Z1657=""),"Class not attended", IF(AND('Care Companion Tracker'!$Z1657="",'Care Companion Tracker'!$U1657&lt;&gt;"",$K1657="Surgery",$W1657=""),"Practical Left", IF(AND('Care Companion Tracker'!$Z1657="",'Care Companion Tracker'!$U1657&lt;&gt;"",'Care Companion Tracker'!$K1657="Surgery",'Care Companion Tracker'!$Y1657=""),"Evaluation left",IF(OR(AND('Care Companion Tracker'!$Z1657&lt;&gt;"",'Care Companion Tracker'!$K1657="Surgery",'Care Companion Tracker'!$U1657&lt;&gt;"",'Care Companion Tracker'!$W1657&lt;&gt;"",'Care Companion Tracker'!$Y1657&lt;&gt;""),AND('Care Companion Tracker'!$Z1657&lt;&gt;"",'Care Companion Tracker'!$K1657="Procedure",'Care Companion Tracker'!$U1657&lt;&gt;""),AND('Care Companion Tracker'!$Z1657&lt;&gt;"",'Care Companion Tracker'!$K1657="Observation",'Care Companion Tracker'!$U1657&lt;&gt;"")),"Discharged &amp; completed",IF(AND('Care Companion Tracker'!$Z1657&lt;&gt;"",'Care Companion Tracker'!$U1657&lt;&gt;"",'Care Companion Tracker'!$W1657=""),"Discharged but no practical", IF(AND('Care Companion Tracker'!$Z1657&lt;&gt;"",'Care Companion Tracker'!$U1657&lt;&gt;"",'Care Companion Tracker'!$K1657="Surgery",'Care Companion Tracker'!$Y1657=""),"Discharged but no evaluation",IF(AND('Care Companion Tracker'!$Z1657&lt;&gt;"",'Care Companion Tracker'!$U1657=""),"Discharged but no class","Completed but not discharged")))))))</f>
        <v>Class not attended</v>
      </c>
      <c r="E1657" s="127" t="str">
        <f>IF(Table4[[#This Row],[DOA (DD/MM/YY)]]="","",TEXT(Table4[[#This Row],[DOA (DD/MM/YY)]],"mmm-yy"))</f>
        <v/>
      </c>
      <c r="F1657" s="150" t="str">
        <f>IF('Patient Admission Report'!H1652="","",'Patient Admission Report'!H1652)</f>
        <v/>
      </c>
      <c r="G1657" s="77" t="str">
        <f>IFERROR(IF('Patient Admission Report'!B1652="","",'Patient Admission Report'!B1652),"")</f>
        <v/>
      </c>
      <c r="H1657" s="70" t="str">
        <f>IFERROR(IF('Patient Admission Report'!C1652="","",'Patient Admission Report'!C1652),"")</f>
        <v/>
      </c>
      <c r="I1657" s="77" t="str">
        <f>IFERROR(IF('Patient Admission Report'!D1652="","",'Patient Admission Report'!D1652),"")</f>
        <v/>
      </c>
      <c r="J1657" s="70" t="str">
        <f>IFERROR(IF('Patient Admission Report'!E1652="","",'Patient Admission Report'!E1652),"")</f>
        <v/>
      </c>
      <c r="K1657" s="70" t="str">
        <f>IFERROR(IF('Patient Admission Report'!F1652="","",'Patient Admission Report'!F1652),"")</f>
        <v/>
      </c>
      <c r="L1657" s="70" t="str">
        <f>IFERROR(IF('Patient Admission Report'!G1652="","",'Patient Admission Report'!G1652),"")</f>
        <v/>
      </c>
      <c r="M1657" s="70" t="str">
        <f>IFERROR(IF('Patient Admission Report'!I1652="","",'Patient Admission Report'!I1652),"")</f>
        <v/>
      </c>
      <c r="N1657" s="124"/>
      <c r="O1657" s="72"/>
      <c r="P1657" s="72"/>
      <c r="Q1657" s="73"/>
      <c r="R1657" s="72"/>
      <c r="S1657" s="72"/>
      <c r="T1657" s="73"/>
      <c r="U1657" s="69"/>
      <c r="V1657" s="69"/>
      <c r="W1657" s="69"/>
      <c r="X1657" s="139"/>
      <c r="Y1657" s="121"/>
      <c r="Z1657" s="143" t="str">
        <f>IFERROR(VLOOKUP('Care Companion Tracker'!$G1657,'Patient Discharge Report'!$B$11:$E$1048576,3,FALSE),"")</f>
        <v/>
      </c>
      <c r="AA1657" s="94" t="str">
        <f>IFERROR(VLOOKUP('Care Companion Tracker'!$G1657,'Patient Discharge Report'!$B$11:$E$1048576,4,FALSE),"")</f>
        <v/>
      </c>
      <c r="AB1657" s="182">
        <f>ROUND(IF('Care Companion Tracker'!$Z1657="",0,('Care Companion Tracker'!$Z1657-'Care Companion Tracker'!$F1657)),0)</f>
        <v>0</v>
      </c>
      <c r="AC1657" s="72"/>
      <c r="AD1657" s="95"/>
    </row>
    <row r="1658" spans="2:30">
      <c r="B1658" s="67">
        <f t="shared" si="50"/>
        <v>1643</v>
      </c>
      <c r="C1658" s="68" t="str">
        <f t="shared" si="51"/>
        <v>Hyderabad</v>
      </c>
      <c r="D1658" s="93" t="str">
        <f>IF(AND('Care Companion Tracker'!$U1658="", 'Care Companion Tracker'!$Z1658=""),"Class not attended", IF(AND('Care Companion Tracker'!$Z1658="",'Care Companion Tracker'!$U1658&lt;&gt;"",$K1658="Surgery",$W1658=""),"Practical Left", IF(AND('Care Companion Tracker'!$Z1658="",'Care Companion Tracker'!$U1658&lt;&gt;"",'Care Companion Tracker'!$K1658="Surgery",'Care Companion Tracker'!$Y1658=""),"Evaluation left",IF(OR(AND('Care Companion Tracker'!$Z1658&lt;&gt;"",'Care Companion Tracker'!$K1658="Surgery",'Care Companion Tracker'!$U1658&lt;&gt;"",'Care Companion Tracker'!$W1658&lt;&gt;"",'Care Companion Tracker'!$Y1658&lt;&gt;""),AND('Care Companion Tracker'!$Z1658&lt;&gt;"",'Care Companion Tracker'!$K1658="Procedure",'Care Companion Tracker'!$U1658&lt;&gt;""),AND('Care Companion Tracker'!$Z1658&lt;&gt;"",'Care Companion Tracker'!$K1658="Observation",'Care Companion Tracker'!$U1658&lt;&gt;"")),"Discharged &amp; completed",IF(AND('Care Companion Tracker'!$Z1658&lt;&gt;"",'Care Companion Tracker'!$U1658&lt;&gt;"",'Care Companion Tracker'!$W1658=""),"Discharged but no practical", IF(AND('Care Companion Tracker'!$Z1658&lt;&gt;"",'Care Companion Tracker'!$U1658&lt;&gt;"",'Care Companion Tracker'!$K1658="Surgery",'Care Companion Tracker'!$Y1658=""),"Discharged but no evaluation",IF(AND('Care Companion Tracker'!$Z1658&lt;&gt;"",'Care Companion Tracker'!$U1658=""),"Discharged but no class","Completed but not discharged")))))))</f>
        <v>Class not attended</v>
      </c>
      <c r="E1658" s="127" t="str">
        <f>IF(Table4[[#This Row],[DOA (DD/MM/YY)]]="","",TEXT(Table4[[#This Row],[DOA (DD/MM/YY)]],"mmm-yy"))</f>
        <v/>
      </c>
      <c r="F1658" s="150" t="str">
        <f>IF('Patient Admission Report'!H1653="","",'Patient Admission Report'!H1653)</f>
        <v/>
      </c>
      <c r="G1658" s="77" t="str">
        <f>IFERROR(IF('Patient Admission Report'!B1653="","",'Patient Admission Report'!B1653),"")</f>
        <v/>
      </c>
      <c r="H1658" s="68" t="str">
        <f>IFERROR(IF('Patient Admission Report'!C1653="","",'Patient Admission Report'!C1653),"")</f>
        <v/>
      </c>
      <c r="I1658" s="77" t="str">
        <f>IFERROR(IF('Patient Admission Report'!D1653="","",'Patient Admission Report'!D1653),"")</f>
        <v/>
      </c>
      <c r="J1658" s="68" t="str">
        <f>IFERROR(IF('Patient Admission Report'!E1653="","",'Patient Admission Report'!E1653),"")</f>
        <v/>
      </c>
      <c r="K1658" s="68" t="str">
        <f>IFERROR(IF('Patient Admission Report'!F1653="","",'Patient Admission Report'!F1653),"")</f>
        <v/>
      </c>
      <c r="L1658" s="68" t="str">
        <f>IFERROR(IF('Patient Admission Report'!G1653="","",'Patient Admission Report'!G1653),"")</f>
        <v/>
      </c>
      <c r="M1658" s="68" t="str">
        <f>IFERROR(IF('Patient Admission Report'!I1653="","",'Patient Admission Report'!I1653),"")</f>
        <v/>
      </c>
      <c r="N1658" s="124"/>
      <c r="O1658" s="72"/>
      <c r="P1658" s="72"/>
      <c r="Q1658" s="73"/>
      <c r="R1658" s="72"/>
      <c r="S1658" s="72"/>
      <c r="T1658" s="73"/>
      <c r="U1658" s="69"/>
      <c r="V1658" s="69"/>
      <c r="W1658" s="69"/>
      <c r="X1658" s="139"/>
      <c r="Y1658" s="121"/>
      <c r="Z1658" s="143" t="str">
        <f>IFERROR(VLOOKUP('Care Companion Tracker'!$G1658,'Patient Discharge Report'!$B$11:$E$1048576,3,FALSE),"")</f>
        <v/>
      </c>
      <c r="AA1658" s="94" t="str">
        <f>IFERROR(VLOOKUP('Care Companion Tracker'!$G1658,'Patient Discharge Report'!$B$11:$E$1048576,4,FALSE),"")</f>
        <v/>
      </c>
      <c r="AB1658" s="182">
        <f>ROUND(IF('Care Companion Tracker'!$Z1658="",0,('Care Companion Tracker'!$Z1658-'Care Companion Tracker'!$F1658)),0)</f>
        <v>0</v>
      </c>
      <c r="AC1658" s="72"/>
      <c r="AD1658" s="95"/>
    </row>
    <row r="1659" spans="2:30">
      <c r="B1659" s="67">
        <f t="shared" si="50"/>
        <v>1644</v>
      </c>
      <c r="C1659" s="68" t="str">
        <f t="shared" si="51"/>
        <v>Hyderabad</v>
      </c>
      <c r="D1659" s="93" t="str">
        <f>IF(AND('Care Companion Tracker'!$U1659="", 'Care Companion Tracker'!$Z1659=""),"Class not attended", IF(AND('Care Companion Tracker'!$Z1659="",'Care Companion Tracker'!$U1659&lt;&gt;"",$K1659="Surgery",$W1659=""),"Practical Left", IF(AND('Care Companion Tracker'!$Z1659="",'Care Companion Tracker'!$U1659&lt;&gt;"",'Care Companion Tracker'!$K1659="Surgery",'Care Companion Tracker'!$Y1659=""),"Evaluation left",IF(OR(AND('Care Companion Tracker'!$Z1659&lt;&gt;"",'Care Companion Tracker'!$K1659="Surgery",'Care Companion Tracker'!$U1659&lt;&gt;"",'Care Companion Tracker'!$W1659&lt;&gt;"",'Care Companion Tracker'!$Y1659&lt;&gt;""),AND('Care Companion Tracker'!$Z1659&lt;&gt;"",'Care Companion Tracker'!$K1659="Procedure",'Care Companion Tracker'!$U1659&lt;&gt;""),AND('Care Companion Tracker'!$Z1659&lt;&gt;"",'Care Companion Tracker'!$K1659="Observation",'Care Companion Tracker'!$U1659&lt;&gt;"")),"Discharged &amp; completed",IF(AND('Care Companion Tracker'!$Z1659&lt;&gt;"",'Care Companion Tracker'!$U1659&lt;&gt;"",'Care Companion Tracker'!$W1659=""),"Discharged but no practical", IF(AND('Care Companion Tracker'!$Z1659&lt;&gt;"",'Care Companion Tracker'!$U1659&lt;&gt;"",'Care Companion Tracker'!$K1659="Surgery",'Care Companion Tracker'!$Y1659=""),"Discharged but no evaluation",IF(AND('Care Companion Tracker'!$Z1659&lt;&gt;"",'Care Companion Tracker'!$U1659=""),"Discharged but no class","Completed but not discharged")))))))</f>
        <v>Class not attended</v>
      </c>
      <c r="E1659" s="127" t="str">
        <f>IF(Table4[[#This Row],[DOA (DD/MM/YY)]]="","",TEXT(Table4[[#This Row],[DOA (DD/MM/YY)]],"mmm-yy"))</f>
        <v/>
      </c>
      <c r="F1659" s="150" t="str">
        <f>IF('Patient Admission Report'!H1654="","",'Patient Admission Report'!H1654)</f>
        <v/>
      </c>
      <c r="G1659" s="77" t="str">
        <f>IFERROR(IF('Patient Admission Report'!B1654="","",'Patient Admission Report'!B1654),"")</f>
        <v/>
      </c>
      <c r="H1659" s="68" t="str">
        <f>IFERROR(IF('Patient Admission Report'!C1654="","",'Patient Admission Report'!C1654),"")</f>
        <v/>
      </c>
      <c r="I1659" s="77" t="str">
        <f>IFERROR(IF('Patient Admission Report'!D1654="","",'Patient Admission Report'!D1654),"")</f>
        <v/>
      </c>
      <c r="J1659" s="68" t="str">
        <f>IFERROR(IF('Patient Admission Report'!E1654="","",'Patient Admission Report'!E1654),"")</f>
        <v/>
      </c>
      <c r="K1659" s="68" t="str">
        <f>IFERROR(IF('Patient Admission Report'!F1654="","",'Patient Admission Report'!F1654),"")</f>
        <v/>
      </c>
      <c r="L1659" s="68" t="str">
        <f>IFERROR(IF('Patient Admission Report'!G1654="","",'Patient Admission Report'!G1654),"")</f>
        <v/>
      </c>
      <c r="M1659" s="68" t="str">
        <f>IFERROR(IF('Patient Admission Report'!I1654="","",'Patient Admission Report'!I1654),"")</f>
        <v/>
      </c>
      <c r="N1659" s="124"/>
      <c r="O1659" s="72"/>
      <c r="P1659" s="72"/>
      <c r="Q1659" s="73"/>
      <c r="R1659" s="72"/>
      <c r="S1659" s="72"/>
      <c r="T1659" s="73"/>
      <c r="U1659" s="69"/>
      <c r="V1659" s="69"/>
      <c r="W1659" s="69"/>
      <c r="X1659" s="139"/>
      <c r="Y1659" s="121"/>
      <c r="Z1659" s="143" t="str">
        <f>IFERROR(VLOOKUP('Care Companion Tracker'!$G1659,'Patient Discharge Report'!$B$11:$E$1048576,3,FALSE),"")</f>
        <v/>
      </c>
      <c r="AA1659" s="94" t="str">
        <f>IFERROR(VLOOKUP('Care Companion Tracker'!$G1659,'Patient Discharge Report'!$B$11:$E$1048576,4,FALSE),"")</f>
        <v/>
      </c>
      <c r="AB1659" s="182">
        <f>ROUND(IF('Care Companion Tracker'!$Z1659="",0,('Care Companion Tracker'!$Z1659-'Care Companion Tracker'!$F1659)),0)</f>
        <v>0</v>
      </c>
      <c r="AC1659" s="72"/>
      <c r="AD1659" s="95"/>
    </row>
    <row r="1660" spans="2:30">
      <c r="B1660" s="67">
        <f t="shared" si="50"/>
        <v>1645</v>
      </c>
      <c r="C1660" s="68" t="str">
        <f t="shared" si="51"/>
        <v>Hyderabad</v>
      </c>
      <c r="D1660" s="93" t="str">
        <f>IF(AND('Care Companion Tracker'!$U1660="", 'Care Companion Tracker'!$Z1660=""),"Class not attended", IF(AND('Care Companion Tracker'!$Z1660="",'Care Companion Tracker'!$U1660&lt;&gt;"",$K1660="Surgery",$W1660=""),"Practical Left", IF(AND('Care Companion Tracker'!$Z1660="",'Care Companion Tracker'!$U1660&lt;&gt;"",'Care Companion Tracker'!$K1660="Surgery",'Care Companion Tracker'!$Y1660=""),"Evaluation left",IF(OR(AND('Care Companion Tracker'!$Z1660&lt;&gt;"",'Care Companion Tracker'!$K1660="Surgery",'Care Companion Tracker'!$U1660&lt;&gt;"",'Care Companion Tracker'!$W1660&lt;&gt;"",'Care Companion Tracker'!$Y1660&lt;&gt;""),AND('Care Companion Tracker'!$Z1660&lt;&gt;"",'Care Companion Tracker'!$K1660="Procedure",'Care Companion Tracker'!$U1660&lt;&gt;""),AND('Care Companion Tracker'!$Z1660&lt;&gt;"",'Care Companion Tracker'!$K1660="Observation",'Care Companion Tracker'!$U1660&lt;&gt;"")),"Discharged &amp; completed",IF(AND('Care Companion Tracker'!$Z1660&lt;&gt;"",'Care Companion Tracker'!$U1660&lt;&gt;"",'Care Companion Tracker'!$W1660=""),"Discharged but no practical", IF(AND('Care Companion Tracker'!$Z1660&lt;&gt;"",'Care Companion Tracker'!$U1660&lt;&gt;"",'Care Companion Tracker'!$K1660="Surgery",'Care Companion Tracker'!$Y1660=""),"Discharged but no evaluation",IF(AND('Care Companion Tracker'!$Z1660&lt;&gt;"",'Care Companion Tracker'!$U1660=""),"Discharged but no class","Completed but not discharged")))))))</f>
        <v>Class not attended</v>
      </c>
      <c r="E1660" s="127" t="str">
        <f>IF(Table4[[#This Row],[DOA (DD/MM/YY)]]="","",TEXT(Table4[[#This Row],[DOA (DD/MM/YY)]],"mmm-yy"))</f>
        <v/>
      </c>
      <c r="F1660" s="150" t="str">
        <f>IF('Patient Admission Report'!H1655="","",'Patient Admission Report'!H1655)</f>
        <v/>
      </c>
      <c r="G1660" s="77" t="str">
        <f>IFERROR(IF('Patient Admission Report'!B1655="","",'Patient Admission Report'!B1655),"")</f>
        <v/>
      </c>
      <c r="H1660" s="68" t="str">
        <f>IFERROR(IF('Patient Admission Report'!C1655="","",'Patient Admission Report'!C1655),"")</f>
        <v/>
      </c>
      <c r="I1660" s="77" t="str">
        <f>IFERROR(IF('Patient Admission Report'!D1655="","",'Patient Admission Report'!D1655),"")</f>
        <v/>
      </c>
      <c r="J1660" s="68" t="str">
        <f>IFERROR(IF('Patient Admission Report'!E1655="","",'Patient Admission Report'!E1655),"")</f>
        <v/>
      </c>
      <c r="K1660" s="68" t="str">
        <f>IFERROR(IF('Patient Admission Report'!F1655="","",'Patient Admission Report'!F1655),"")</f>
        <v/>
      </c>
      <c r="L1660" s="68" t="str">
        <f>IFERROR(IF('Patient Admission Report'!G1655="","",'Patient Admission Report'!G1655),"")</f>
        <v/>
      </c>
      <c r="M1660" s="68" t="str">
        <f>IFERROR(IF('Patient Admission Report'!I1655="","",'Patient Admission Report'!I1655),"")</f>
        <v/>
      </c>
      <c r="N1660" s="124"/>
      <c r="O1660" s="72"/>
      <c r="P1660" s="72"/>
      <c r="Q1660" s="73"/>
      <c r="R1660" s="72"/>
      <c r="S1660" s="72"/>
      <c r="T1660" s="73"/>
      <c r="U1660" s="69"/>
      <c r="V1660" s="69"/>
      <c r="W1660" s="69"/>
      <c r="X1660" s="139"/>
      <c r="Y1660" s="121"/>
      <c r="Z1660" s="143" t="str">
        <f>IFERROR(VLOOKUP('Care Companion Tracker'!$G1660,'Patient Discharge Report'!$B$11:$E$1048576,3,FALSE),"")</f>
        <v/>
      </c>
      <c r="AA1660" s="94" t="str">
        <f>IFERROR(VLOOKUP('Care Companion Tracker'!$G1660,'Patient Discharge Report'!$B$11:$E$1048576,4,FALSE),"")</f>
        <v/>
      </c>
      <c r="AB1660" s="182">
        <f>ROUND(IF('Care Companion Tracker'!$Z1660="",0,('Care Companion Tracker'!$Z1660-'Care Companion Tracker'!$F1660)),0)</f>
        <v>0</v>
      </c>
      <c r="AC1660" s="72"/>
      <c r="AD1660" s="95"/>
    </row>
    <row r="1661" spans="2:30">
      <c r="B1661" s="67">
        <f t="shared" si="50"/>
        <v>1646</v>
      </c>
      <c r="C1661" s="68" t="str">
        <f t="shared" si="51"/>
        <v>Hyderabad</v>
      </c>
      <c r="D1661" s="93" t="str">
        <f>IF(AND('Care Companion Tracker'!$U1661="", 'Care Companion Tracker'!$Z1661=""),"Class not attended", IF(AND('Care Companion Tracker'!$Z1661="",'Care Companion Tracker'!$U1661&lt;&gt;"",$K1661="Surgery",$W1661=""),"Practical Left", IF(AND('Care Companion Tracker'!$Z1661="",'Care Companion Tracker'!$U1661&lt;&gt;"",'Care Companion Tracker'!$K1661="Surgery",'Care Companion Tracker'!$Y1661=""),"Evaluation left",IF(OR(AND('Care Companion Tracker'!$Z1661&lt;&gt;"",'Care Companion Tracker'!$K1661="Surgery",'Care Companion Tracker'!$U1661&lt;&gt;"",'Care Companion Tracker'!$W1661&lt;&gt;"",'Care Companion Tracker'!$Y1661&lt;&gt;""),AND('Care Companion Tracker'!$Z1661&lt;&gt;"",'Care Companion Tracker'!$K1661="Procedure",'Care Companion Tracker'!$U1661&lt;&gt;""),AND('Care Companion Tracker'!$Z1661&lt;&gt;"",'Care Companion Tracker'!$K1661="Observation",'Care Companion Tracker'!$U1661&lt;&gt;"")),"Discharged &amp; completed",IF(AND('Care Companion Tracker'!$Z1661&lt;&gt;"",'Care Companion Tracker'!$U1661&lt;&gt;"",'Care Companion Tracker'!$W1661=""),"Discharged but no practical", IF(AND('Care Companion Tracker'!$Z1661&lt;&gt;"",'Care Companion Tracker'!$U1661&lt;&gt;"",'Care Companion Tracker'!$K1661="Surgery",'Care Companion Tracker'!$Y1661=""),"Discharged but no evaluation",IF(AND('Care Companion Tracker'!$Z1661&lt;&gt;"",'Care Companion Tracker'!$U1661=""),"Discharged but no class","Completed but not discharged")))))))</f>
        <v>Class not attended</v>
      </c>
      <c r="E1661" s="127" t="str">
        <f>IF(Table4[[#This Row],[DOA (DD/MM/YY)]]="","",TEXT(Table4[[#This Row],[DOA (DD/MM/YY)]],"mmm-yy"))</f>
        <v/>
      </c>
      <c r="F1661" s="150" t="str">
        <f>IF('Patient Admission Report'!H1656="","",'Patient Admission Report'!H1656)</f>
        <v/>
      </c>
      <c r="G1661" s="77" t="str">
        <f>IFERROR(IF('Patient Admission Report'!B1656="","",'Patient Admission Report'!B1656),"")</f>
        <v/>
      </c>
      <c r="H1661" s="68" t="str">
        <f>IFERROR(IF('Patient Admission Report'!C1656="","",'Patient Admission Report'!C1656),"")</f>
        <v/>
      </c>
      <c r="I1661" s="77" t="str">
        <f>IFERROR(IF('Patient Admission Report'!D1656="","",'Patient Admission Report'!D1656),"")</f>
        <v/>
      </c>
      <c r="J1661" s="68" t="str">
        <f>IFERROR(IF('Patient Admission Report'!E1656="","",'Patient Admission Report'!E1656),"")</f>
        <v/>
      </c>
      <c r="K1661" s="68" t="str">
        <f>IFERROR(IF('Patient Admission Report'!F1656="","",'Patient Admission Report'!F1656),"")</f>
        <v/>
      </c>
      <c r="L1661" s="68" t="str">
        <f>IFERROR(IF('Patient Admission Report'!G1656="","",'Patient Admission Report'!G1656),"")</f>
        <v/>
      </c>
      <c r="M1661" s="68" t="str">
        <f>IFERROR(IF('Patient Admission Report'!I1656="","",'Patient Admission Report'!I1656),"")</f>
        <v/>
      </c>
      <c r="N1661" s="124"/>
      <c r="O1661" s="72"/>
      <c r="P1661" s="72"/>
      <c r="Q1661" s="73"/>
      <c r="R1661" s="72"/>
      <c r="S1661" s="72"/>
      <c r="T1661" s="73"/>
      <c r="U1661" s="69"/>
      <c r="V1661" s="69"/>
      <c r="W1661" s="69"/>
      <c r="X1661" s="139"/>
      <c r="Y1661" s="121"/>
      <c r="Z1661" s="143" t="str">
        <f>IFERROR(VLOOKUP('Care Companion Tracker'!$G1661,'Patient Discharge Report'!$B$11:$E$1048576,3,FALSE),"")</f>
        <v/>
      </c>
      <c r="AA1661" s="94" t="str">
        <f>IFERROR(VLOOKUP('Care Companion Tracker'!$G1661,'Patient Discharge Report'!$B$11:$E$1048576,4,FALSE),"")</f>
        <v/>
      </c>
      <c r="AB1661" s="182">
        <f>ROUND(IF('Care Companion Tracker'!$Z1661="",0,('Care Companion Tracker'!$Z1661-'Care Companion Tracker'!$F1661)),0)</f>
        <v>0</v>
      </c>
      <c r="AC1661" s="72"/>
      <c r="AD1661" s="95"/>
    </row>
    <row r="1662" spans="2:30">
      <c r="B1662" s="67">
        <f t="shared" si="50"/>
        <v>1647</v>
      </c>
      <c r="C1662" s="68" t="str">
        <f t="shared" si="51"/>
        <v>Hyderabad</v>
      </c>
      <c r="D1662" s="93" t="str">
        <f>IF(AND('Care Companion Tracker'!$U1662="", 'Care Companion Tracker'!$Z1662=""),"Class not attended", IF(AND('Care Companion Tracker'!$Z1662="",'Care Companion Tracker'!$U1662&lt;&gt;"",$K1662="Surgery",$W1662=""),"Practical Left", IF(AND('Care Companion Tracker'!$Z1662="",'Care Companion Tracker'!$U1662&lt;&gt;"",'Care Companion Tracker'!$K1662="Surgery",'Care Companion Tracker'!$Y1662=""),"Evaluation left",IF(OR(AND('Care Companion Tracker'!$Z1662&lt;&gt;"",'Care Companion Tracker'!$K1662="Surgery",'Care Companion Tracker'!$U1662&lt;&gt;"",'Care Companion Tracker'!$W1662&lt;&gt;"",'Care Companion Tracker'!$Y1662&lt;&gt;""),AND('Care Companion Tracker'!$Z1662&lt;&gt;"",'Care Companion Tracker'!$K1662="Procedure",'Care Companion Tracker'!$U1662&lt;&gt;""),AND('Care Companion Tracker'!$Z1662&lt;&gt;"",'Care Companion Tracker'!$K1662="Observation",'Care Companion Tracker'!$U1662&lt;&gt;"")),"Discharged &amp; completed",IF(AND('Care Companion Tracker'!$Z1662&lt;&gt;"",'Care Companion Tracker'!$U1662&lt;&gt;"",'Care Companion Tracker'!$W1662=""),"Discharged but no practical", IF(AND('Care Companion Tracker'!$Z1662&lt;&gt;"",'Care Companion Tracker'!$U1662&lt;&gt;"",'Care Companion Tracker'!$K1662="Surgery",'Care Companion Tracker'!$Y1662=""),"Discharged but no evaluation",IF(AND('Care Companion Tracker'!$Z1662&lt;&gt;"",'Care Companion Tracker'!$U1662=""),"Discharged but no class","Completed but not discharged")))))))</f>
        <v>Class not attended</v>
      </c>
      <c r="E1662" s="127" t="str">
        <f>IF(Table4[[#This Row],[DOA (DD/MM/YY)]]="","",TEXT(Table4[[#This Row],[DOA (DD/MM/YY)]],"mmm-yy"))</f>
        <v/>
      </c>
      <c r="F1662" s="150" t="str">
        <f>IF('Patient Admission Report'!H1657="","",'Patient Admission Report'!H1657)</f>
        <v/>
      </c>
      <c r="G1662" s="77" t="str">
        <f>IFERROR(IF('Patient Admission Report'!B1657="","",'Patient Admission Report'!B1657),"")</f>
        <v/>
      </c>
      <c r="H1662" s="68" t="str">
        <f>IFERROR(IF('Patient Admission Report'!C1657="","",'Patient Admission Report'!C1657),"")</f>
        <v/>
      </c>
      <c r="I1662" s="77" t="str">
        <f>IFERROR(IF('Patient Admission Report'!D1657="","",'Patient Admission Report'!D1657),"")</f>
        <v/>
      </c>
      <c r="J1662" s="68" t="str">
        <f>IFERROR(IF('Patient Admission Report'!E1657="","",'Patient Admission Report'!E1657),"")</f>
        <v/>
      </c>
      <c r="K1662" s="68" t="str">
        <f>IFERROR(IF('Patient Admission Report'!F1657="","",'Patient Admission Report'!F1657),"")</f>
        <v/>
      </c>
      <c r="L1662" s="68" t="str">
        <f>IFERROR(IF('Patient Admission Report'!G1657="","",'Patient Admission Report'!G1657),"")</f>
        <v/>
      </c>
      <c r="M1662" s="68" t="str">
        <f>IFERROR(IF('Patient Admission Report'!I1657="","",'Patient Admission Report'!I1657),"")</f>
        <v/>
      </c>
      <c r="N1662" s="124"/>
      <c r="O1662" s="72"/>
      <c r="P1662" s="72"/>
      <c r="Q1662" s="73"/>
      <c r="R1662" s="72"/>
      <c r="S1662" s="72"/>
      <c r="T1662" s="73"/>
      <c r="U1662" s="69"/>
      <c r="V1662" s="69"/>
      <c r="W1662" s="69"/>
      <c r="X1662" s="139"/>
      <c r="Y1662" s="121"/>
      <c r="Z1662" s="143" t="str">
        <f>IFERROR(VLOOKUP('Care Companion Tracker'!$G1662,'Patient Discharge Report'!$B$11:$E$1048576,3,FALSE),"")</f>
        <v/>
      </c>
      <c r="AA1662" s="94" t="str">
        <f>IFERROR(VLOOKUP('Care Companion Tracker'!$G1662,'Patient Discharge Report'!$B$11:$E$1048576,4,FALSE),"")</f>
        <v/>
      </c>
      <c r="AB1662" s="182">
        <f>ROUND(IF('Care Companion Tracker'!$Z1662="",0,('Care Companion Tracker'!$Z1662-'Care Companion Tracker'!$F1662)),0)</f>
        <v>0</v>
      </c>
      <c r="AC1662" s="72"/>
      <c r="AD1662" s="95"/>
    </row>
    <row r="1663" spans="2:30">
      <c r="B1663" s="67">
        <f t="shared" si="50"/>
        <v>1648</v>
      </c>
      <c r="C1663" s="68" t="str">
        <f t="shared" si="51"/>
        <v>Hyderabad</v>
      </c>
      <c r="D1663" s="93" t="str">
        <f>IF(AND('Care Companion Tracker'!$U1663="", 'Care Companion Tracker'!$Z1663=""),"Class not attended", IF(AND('Care Companion Tracker'!$Z1663="",'Care Companion Tracker'!$U1663&lt;&gt;"",$K1663="Surgery",$W1663=""),"Practical Left", IF(AND('Care Companion Tracker'!$Z1663="",'Care Companion Tracker'!$U1663&lt;&gt;"",'Care Companion Tracker'!$K1663="Surgery",'Care Companion Tracker'!$Y1663=""),"Evaluation left",IF(OR(AND('Care Companion Tracker'!$Z1663&lt;&gt;"",'Care Companion Tracker'!$K1663="Surgery",'Care Companion Tracker'!$U1663&lt;&gt;"",'Care Companion Tracker'!$W1663&lt;&gt;"",'Care Companion Tracker'!$Y1663&lt;&gt;""),AND('Care Companion Tracker'!$Z1663&lt;&gt;"",'Care Companion Tracker'!$K1663="Procedure",'Care Companion Tracker'!$U1663&lt;&gt;""),AND('Care Companion Tracker'!$Z1663&lt;&gt;"",'Care Companion Tracker'!$K1663="Observation",'Care Companion Tracker'!$U1663&lt;&gt;"")),"Discharged &amp; completed",IF(AND('Care Companion Tracker'!$Z1663&lt;&gt;"",'Care Companion Tracker'!$U1663&lt;&gt;"",'Care Companion Tracker'!$W1663=""),"Discharged but no practical", IF(AND('Care Companion Tracker'!$Z1663&lt;&gt;"",'Care Companion Tracker'!$U1663&lt;&gt;"",'Care Companion Tracker'!$K1663="Surgery",'Care Companion Tracker'!$Y1663=""),"Discharged but no evaluation",IF(AND('Care Companion Tracker'!$Z1663&lt;&gt;"",'Care Companion Tracker'!$U1663=""),"Discharged but no class","Completed but not discharged")))))))</f>
        <v>Class not attended</v>
      </c>
      <c r="E1663" s="127" t="str">
        <f>IF(Table4[[#This Row],[DOA (DD/MM/YY)]]="","",TEXT(Table4[[#This Row],[DOA (DD/MM/YY)]],"mmm-yy"))</f>
        <v/>
      </c>
      <c r="F1663" s="150" t="str">
        <f>IF('Patient Admission Report'!H1658="","",'Patient Admission Report'!H1658)</f>
        <v/>
      </c>
      <c r="G1663" s="77" t="str">
        <f>IFERROR(IF('Patient Admission Report'!B1658="","",'Patient Admission Report'!B1658),"")</f>
        <v/>
      </c>
      <c r="H1663" s="70" t="str">
        <f>IFERROR(IF('Patient Admission Report'!C1658="","",'Patient Admission Report'!C1658),"")</f>
        <v/>
      </c>
      <c r="I1663" s="77" t="str">
        <f>IFERROR(IF('Patient Admission Report'!D1658="","",'Patient Admission Report'!D1658),"")</f>
        <v/>
      </c>
      <c r="J1663" s="70" t="str">
        <f>IFERROR(IF('Patient Admission Report'!E1658="","",'Patient Admission Report'!E1658),"")</f>
        <v/>
      </c>
      <c r="K1663" s="70" t="str">
        <f>IFERROR(IF('Patient Admission Report'!F1658="","",'Patient Admission Report'!F1658),"")</f>
        <v/>
      </c>
      <c r="L1663" s="70" t="str">
        <f>IFERROR(IF('Patient Admission Report'!G1658="","",'Patient Admission Report'!G1658),"")</f>
        <v/>
      </c>
      <c r="M1663" s="70" t="str">
        <f>IFERROR(IF('Patient Admission Report'!I1658="","",'Patient Admission Report'!I1658),"")</f>
        <v/>
      </c>
      <c r="N1663" s="124"/>
      <c r="O1663" s="72"/>
      <c r="P1663" s="72"/>
      <c r="Q1663" s="73"/>
      <c r="R1663" s="72"/>
      <c r="S1663" s="72"/>
      <c r="T1663" s="73"/>
      <c r="U1663" s="69"/>
      <c r="V1663" s="69"/>
      <c r="W1663" s="69"/>
      <c r="X1663" s="139"/>
      <c r="Y1663" s="121"/>
      <c r="Z1663" s="143" t="str">
        <f>IFERROR(VLOOKUP('Care Companion Tracker'!$G1663,'Patient Discharge Report'!$B$11:$E$1048576,3,FALSE),"")</f>
        <v/>
      </c>
      <c r="AA1663" s="94" t="str">
        <f>IFERROR(VLOOKUP('Care Companion Tracker'!$G1663,'Patient Discharge Report'!$B$11:$E$1048576,4,FALSE),"")</f>
        <v/>
      </c>
      <c r="AB1663" s="182">
        <f>ROUND(IF('Care Companion Tracker'!$Z1663="",0,('Care Companion Tracker'!$Z1663-'Care Companion Tracker'!$F1663)),0)</f>
        <v>0</v>
      </c>
      <c r="AC1663" s="72"/>
      <c r="AD1663" s="95"/>
    </row>
    <row r="1664" spans="2:30">
      <c r="B1664" s="67">
        <f t="shared" si="50"/>
        <v>1649</v>
      </c>
      <c r="C1664" s="68" t="str">
        <f t="shared" si="51"/>
        <v>Hyderabad</v>
      </c>
      <c r="D1664" s="93" t="str">
        <f>IF(AND('Care Companion Tracker'!$U1664="", 'Care Companion Tracker'!$Z1664=""),"Class not attended", IF(AND('Care Companion Tracker'!$Z1664="",'Care Companion Tracker'!$U1664&lt;&gt;"",$K1664="Surgery",$W1664=""),"Practical Left", IF(AND('Care Companion Tracker'!$Z1664="",'Care Companion Tracker'!$U1664&lt;&gt;"",'Care Companion Tracker'!$K1664="Surgery",'Care Companion Tracker'!$Y1664=""),"Evaluation left",IF(OR(AND('Care Companion Tracker'!$Z1664&lt;&gt;"",'Care Companion Tracker'!$K1664="Surgery",'Care Companion Tracker'!$U1664&lt;&gt;"",'Care Companion Tracker'!$W1664&lt;&gt;"",'Care Companion Tracker'!$Y1664&lt;&gt;""),AND('Care Companion Tracker'!$Z1664&lt;&gt;"",'Care Companion Tracker'!$K1664="Procedure",'Care Companion Tracker'!$U1664&lt;&gt;""),AND('Care Companion Tracker'!$Z1664&lt;&gt;"",'Care Companion Tracker'!$K1664="Observation",'Care Companion Tracker'!$U1664&lt;&gt;"")),"Discharged &amp; completed",IF(AND('Care Companion Tracker'!$Z1664&lt;&gt;"",'Care Companion Tracker'!$U1664&lt;&gt;"",'Care Companion Tracker'!$W1664=""),"Discharged but no practical", IF(AND('Care Companion Tracker'!$Z1664&lt;&gt;"",'Care Companion Tracker'!$U1664&lt;&gt;"",'Care Companion Tracker'!$K1664="Surgery",'Care Companion Tracker'!$Y1664=""),"Discharged but no evaluation",IF(AND('Care Companion Tracker'!$Z1664&lt;&gt;"",'Care Companion Tracker'!$U1664=""),"Discharged but no class","Completed but not discharged")))))))</f>
        <v>Class not attended</v>
      </c>
      <c r="E1664" s="127" t="str">
        <f>IF(Table4[[#This Row],[DOA (DD/MM/YY)]]="","",TEXT(Table4[[#This Row],[DOA (DD/MM/YY)]],"mmm-yy"))</f>
        <v/>
      </c>
      <c r="F1664" s="150" t="str">
        <f>IF('Patient Admission Report'!H1659="","",'Patient Admission Report'!H1659)</f>
        <v/>
      </c>
      <c r="G1664" s="77" t="str">
        <f>IFERROR(IF('Patient Admission Report'!B1659="","",'Patient Admission Report'!B1659),"")</f>
        <v/>
      </c>
      <c r="H1664" s="68" t="str">
        <f>IFERROR(IF('Patient Admission Report'!C1659="","",'Patient Admission Report'!C1659),"")</f>
        <v/>
      </c>
      <c r="I1664" s="77" t="str">
        <f>IFERROR(IF('Patient Admission Report'!D1659="","",'Patient Admission Report'!D1659),"")</f>
        <v/>
      </c>
      <c r="J1664" s="68" t="str">
        <f>IFERROR(IF('Patient Admission Report'!E1659="","",'Patient Admission Report'!E1659),"")</f>
        <v/>
      </c>
      <c r="K1664" s="68" t="str">
        <f>IFERROR(IF('Patient Admission Report'!F1659="","",'Patient Admission Report'!F1659),"")</f>
        <v/>
      </c>
      <c r="L1664" s="68" t="str">
        <f>IFERROR(IF('Patient Admission Report'!G1659="","",'Patient Admission Report'!G1659),"")</f>
        <v/>
      </c>
      <c r="M1664" s="68" t="str">
        <f>IFERROR(IF('Patient Admission Report'!I1659="","",'Patient Admission Report'!I1659),"")</f>
        <v/>
      </c>
      <c r="N1664" s="124"/>
      <c r="O1664" s="72"/>
      <c r="P1664" s="72"/>
      <c r="Q1664" s="73"/>
      <c r="R1664" s="72"/>
      <c r="S1664" s="72"/>
      <c r="T1664" s="73"/>
      <c r="U1664" s="69"/>
      <c r="V1664" s="69"/>
      <c r="W1664" s="69"/>
      <c r="X1664" s="139"/>
      <c r="Y1664" s="121"/>
      <c r="Z1664" s="143" t="str">
        <f>IFERROR(VLOOKUP('Care Companion Tracker'!$G1664,'Patient Discharge Report'!$B$11:$E$1048576,3,FALSE),"")</f>
        <v/>
      </c>
      <c r="AA1664" s="94" t="str">
        <f>IFERROR(VLOOKUP('Care Companion Tracker'!$G1664,'Patient Discharge Report'!$B$11:$E$1048576,4,FALSE),"")</f>
        <v/>
      </c>
      <c r="AB1664" s="182">
        <f>ROUND(IF('Care Companion Tracker'!$Z1664="",0,('Care Companion Tracker'!$Z1664-'Care Companion Tracker'!$F1664)),0)</f>
        <v>0</v>
      </c>
      <c r="AC1664" s="72"/>
      <c r="AD1664" s="95"/>
    </row>
    <row r="1665" spans="2:30">
      <c r="B1665" s="67">
        <f t="shared" si="50"/>
        <v>1650</v>
      </c>
      <c r="C1665" s="68" t="str">
        <f t="shared" si="51"/>
        <v>Hyderabad</v>
      </c>
      <c r="D1665" s="93" t="str">
        <f>IF(AND('Care Companion Tracker'!$U1665="", 'Care Companion Tracker'!$Z1665=""),"Class not attended", IF(AND('Care Companion Tracker'!$Z1665="",'Care Companion Tracker'!$U1665&lt;&gt;"",$K1665="Surgery",$W1665=""),"Practical Left", IF(AND('Care Companion Tracker'!$Z1665="",'Care Companion Tracker'!$U1665&lt;&gt;"",'Care Companion Tracker'!$K1665="Surgery",'Care Companion Tracker'!$Y1665=""),"Evaluation left",IF(OR(AND('Care Companion Tracker'!$Z1665&lt;&gt;"",'Care Companion Tracker'!$K1665="Surgery",'Care Companion Tracker'!$U1665&lt;&gt;"",'Care Companion Tracker'!$W1665&lt;&gt;"",'Care Companion Tracker'!$Y1665&lt;&gt;""),AND('Care Companion Tracker'!$Z1665&lt;&gt;"",'Care Companion Tracker'!$K1665="Procedure",'Care Companion Tracker'!$U1665&lt;&gt;""),AND('Care Companion Tracker'!$Z1665&lt;&gt;"",'Care Companion Tracker'!$K1665="Observation",'Care Companion Tracker'!$U1665&lt;&gt;"")),"Discharged &amp; completed",IF(AND('Care Companion Tracker'!$Z1665&lt;&gt;"",'Care Companion Tracker'!$U1665&lt;&gt;"",'Care Companion Tracker'!$W1665=""),"Discharged but no practical", IF(AND('Care Companion Tracker'!$Z1665&lt;&gt;"",'Care Companion Tracker'!$U1665&lt;&gt;"",'Care Companion Tracker'!$K1665="Surgery",'Care Companion Tracker'!$Y1665=""),"Discharged but no evaluation",IF(AND('Care Companion Tracker'!$Z1665&lt;&gt;"",'Care Companion Tracker'!$U1665=""),"Discharged but no class","Completed but not discharged")))))))</f>
        <v>Class not attended</v>
      </c>
      <c r="E1665" s="127" t="str">
        <f>IF(Table4[[#This Row],[DOA (DD/MM/YY)]]="","",TEXT(Table4[[#This Row],[DOA (DD/MM/YY)]],"mmm-yy"))</f>
        <v/>
      </c>
      <c r="F1665" s="150" t="str">
        <f>IF('Patient Admission Report'!H1660="","",'Patient Admission Report'!H1660)</f>
        <v/>
      </c>
      <c r="G1665" s="77" t="str">
        <f>IFERROR(IF('Patient Admission Report'!B1660="","",'Patient Admission Report'!B1660),"")</f>
        <v/>
      </c>
      <c r="H1665" s="68" t="str">
        <f>IFERROR(IF('Patient Admission Report'!C1660="","",'Patient Admission Report'!C1660),"")</f>
        <v/>
      </c>
      <c r="I1665" s="77" t="str">
        <f>IFERROR(IF('Patient Admission Report'!D1660="","",'Patient Admission Report'!D1660),"")</f>
        <v/>
      </c>
      <c r="J1665" s="68" t="str">
        <f>IFERROR(IF('Patient Admission Report'!E1660="","",'Patient Admission Report'!E1660),"")</f>
        <v/>
      </c>
      <c r="K1665" s="68" t="str">
        <f>IFERROR(IF('Patient Admission Report'!F1660="","",'Patient Admission Report'!F1660),"")</f>
        <v/>
      </c>
      <c r="L1665" s="68" t="str">
        <f>IFERROR(IF('Patient Admission Report'!G1660="","",'Patient Admission Report'!G1660),"")</f>
        <v/>
      </c>
      <c r="M1665" s="68" t="str">
        <f>IFERROR(IF('Patient Admission Report'!I1660="","",'Patient Admission Report'!I1660),"")</f>
        <v/>
      </c>
      <c r="N1665" s="124"/>
      <c r="O1665" s="72"/>
      <c r="P1665" s="72"/>
      <c r="Q1665" s="73"/>
      <c r="R1665" s="72"/>
      <c r="S1665" s="72"/>
      <c r="T1665" s="73"/>
      <c r="U1665" s="69"/>
      <c r="V1665" s="69"/>
      <c r="W1665" s="69"/>
      <c r="X1665" s="139"/>
      <c r="Y1665" s="121"/>
      <c r="Z1665" s="143" t="str">
        <f>IFERROR(VLOOKUP('Care Companion Tracker'!$G1665,'Patient Discharge Report'!$B$11:$E$1048576,3,FALSE),"")</f>
        <v/>
      </c>
      <c r="AA1665" s="94" t="str">
        <f>IFERROR(VLOOKUP('Care Companion Tracker'!$G1665,'Patient Discharge Report'!$B$11:$E$1048576,4,FALSE),"")</f>
        <v/>
      </c>
      <c r="AB1665" s="182">
        <f>ROUND(IF('Care Companion Tracker'!$Z1665="",0,('Care Companion Tracker'!$Z1665-'Care Companion Tracker'!$F1665)),0)</f>
        <v>0</v>
      </c>
      <c r="AC1665" s="72"/>
      <c r="AD1665" s="95"/>
    </row>
    <row r="1666" spans="2:30">
      <c r="B1666" s="67">
        <f t="shared" si="50"/>
        <v>1651</v>
      </c>
      <c r="C1666" s="68" t="str">
        <f t="shared" si="51"/>
        <v>Hyderabad</v>
      </c>
      <c r="D1666" s="93" t="str">
        <f>IF(AND('Care Companion Tracker'!$U1666="", 'Care Companion Tracker'!$Z1666=""),"Class not attended", IF(AND('Care Companion Tracker'!$Z1666="",'Care Companion Tracker'!$U1666&lt;&gt;"",$K1666="Surgery",$W1666=""),"Practical Left", IF(AND('Care Companion Tracker'!$Z1666="",'Care Companion Tracker'!$U1666&lt;&gt;"",'Care Companion Tracker'!$K1666="Surgery",'Care Companion Tracker'!$Y1666=""),"Evaluation left",IF(OR(AND('Care Companion Tracker'!$Z1666&lt;&gt;"",'Care Companion Tracker'!$K1666="Surgery",'Care Companion Tracker'!$U1666&lt;&gt;"",'Care Companion Tracker'!$W1666&lt;&gt;"",'Care Companion Tracker'!$Y1666&lt;&gt;""),AND('Care Companion Tracker'!$Z1666&lt;&gt;"",'Care Companion Tracker'!$K1666="Procedure",'Care Companion Tracker'!$U1666&lt;&gt;""),AND('Care Companion Tracker'!$Z1666&lt;&gt;"",'Care Companion Tracker'!$K1666="Observation",'Care Companion Tracker'!$U1666&lt;&gt;"")),"Discharged &amp; completed",IF(AND('Care Companion Tracker'!$Z1666&lt;&gt;"",'Care Companion Tracker'!$U1666&lt;&gt;"",'Care Companion Tracker'!$W1666=""),"Discharged but no practical", IF(AND('Care Companion Tracker'!$Z1666&lt;&gt;"",'Care Companion Tracker'!$U1666&lt;&gt;"",'Care Companion Tracker'!$K1666="Surgery",'Care Companion Tracker'!$Y1666=""),"Discharged but no evaluation",IF(AND('Care Companion Tracker'!$Z1666&lt;&gt;"",'Care Companion Tracker'!$U1666=""),"Discharged but no class","Completed but not discharged")))))))</f>
        <v>Class not attended</v>
      </c>
      <c r="E1666" s="127" t="str">
        <f>IF(Table4[[#This Row],[DOA (DD/MM/YY)]]="","",TEXT(Table4[[#This Row],[DOA (DD/MM/YY)]],"mmm-yy"))</f>
        <v/>
      </c>
      <c r="F1666" s="150" t="str">
        <f>IF('Patient Admission Report'!H1661="","",'Patient Admission Report'!H1661)</f>
        <v/>
      </c>
      <c r="G1666" s="77" t="str">
        <f>IFERROR(IF('Patient Admission Report'!B1661="","",'Patient Admission Report'!B1661),"")</f>
        <v/>
      </c>
      <c r="H1666" s="68" t="str">
        <f>IFERROR(IF('Patient Admission Report'!C1661="","",'Patient Admission Report'!C1661),"")</f>
        <v/>
      </c>
      <c r="I1666" s="77" t="str">
        <f>IFERROR(IF('Patient Admission Report'!D1661="","",'Patient Admission Report'!D1661),"")</f>
        <v/>
      </c>
      <c r="J1666" s="68" t="str">
        <f>IFERROR(IF('Patient Admission Report'!E1661="","",'Patient Admission Report'!E1661),"")</f>
        <v/>
      </c>
      <c r="K1666" s="68" t="str">
        <f>IFERROR(IF('Patient Admission Report'!F1661="","",'Patient Admission Report'!F1661),"")</f>
        <v/>
      </c>
      <c r="L1666" s="68" t="str">
        <f>IFERROR(IF('Patient Admission Report'!G1661="","",'Patient Admission Report'!G1661),"")</f>
        <v/>
      </c>
      <c r="M1666" s="68" t="str">
        <f>IFERROR(IF('Patient Admission Report'!I1661="","",'Patient Admission Report'!I1661),"")</f>
        <v/>
      </c>
      <c r="N1666" s="124"/>
      <c r="O1666" s="72"/>
      <c r="P1666" s="72"/>
      <c r="Q1666" s="73"/>
      <c r="R1666" s="72"/>
      <c r="S1666" s="72"/>
      <c r="T1666" s="73"/>
      <c r="U1666" s="69"/>
      <c r="V1666" s="69"/>
      <c r="W1666" s="69"/>
      <c r="X1666" s="139"/>
      <c r="Y1666" s="121"/>
      <c r="Z1666" s="143" t="str">
        <f>IFERROR(VLOOKUP('Care Companion Tracker'!$G1666,'Patient Discharge Report'!$B$11:$E$1048576,3,FALSE),"")</f>
        <v/>
      </c>
      <c r="AA1666" s="94" t="str">
        <f>IFERROR(VLOOKUP('Care Companion Tracker'!$G1666,'Patient Discharge Report'!$B$11:$E$1048576,4,FALSE),"")</f>
        <v/>
      </c>
      <c r="AB1666" s="182">
        <f>ROUND(IF('Care Companion Tracker'!$Z1666="",0,('Care Companion Tracker'!$Z1666-'Care Companion Tracker'!$F1666)),0)</f>
        <v>0</v>
      </c>
      <c r="AC1666" s="72"/>
      <c r="AD1666" s="95"/>
    </row>
    <row r="1667" spans="2:30">
      <c r="B1667" s="67">
        <f t="shared" si="50"/>
        <v>1652</v>
      </c>
      <c r="C1667" s="68" t="str">
        <f t="shared" si="51"/>
        <v>Hyderabad</v>
      </c>
      <c r="D1667" s="93" t="str">
        <f>IF(AND('Care Companion Tracker'!$U1667="", 'Care Companion Tracker'!$Z1667=""),"Class not attended", IF(AND('Care Companion Tracker'!$Z1667="",'Care Companion Tracker'!$U1667&lt;&gt;"",$K1667="Surgery",$W1667=""),"Practical Left", IF(AND('Care Companion Tracker'!$Z1667="",'Care Companion Tracker'!$U1667&lt;&gt;"",'Care Companion Tracker'!$K1667="Surgery",'Care Companion Tracker'!$Y1667=""),"Evaluation left",IF(OR(AND('Care Companion Tracker'!$Z1667&lt;&gt;"",'Care Companion Tracker'!$K1667="Surgery",'Care Companion Tracker'!$U1667&lt;&gt;"",'Care Companion Tracker'!$W1667&lt;&gt;"",'Care Companion Tracker'!$Y1667&lt;&gt;""),AND('Care Companion Tracker'!$Z1667&lt;&gt;"",'Care Companion Tracker'!$K1667="Procedure",'Care Companion Tracker'!$U1667&lt;&gt;""),AND('Care Companion Tracker'!$Z1667&lt;&gt;"",'Care Companion Tracker'!$K1667="Observation",'Care Companion Tracker'!$U1667&lt;&gt;"")),"Discharged &amp; completed",IF(AND('Care Companion Tracker'!$Z1667&lt;&gt;"",'Care Companion Tracker'!$U1667&lt;&gt;"",'Care Companion Tracker'!$W1667=""),"Discharged but no practical", IF(AND('Care Companion Tracker'!$Z1667&lt;&gt;"",'Care Companion Tracker'!$U1667&lt;&gt;"",'Care Companion Tracker'!$K1667="Surgery",'Care Companion Tracker'!$Y1667=""),"Discharged but no evaluation",IF(AND('Care Companion Tracker'!$Z1667&lt;&gt;"",'Care Companion Tracker'!$U1667=""),"Discharged but no class","Completed but not discharged")))))))</f>
        <v>Class not attended</v>
      </c>
      <c r="E1667" s="127" t="str">
        <f>IF(Table4[[#This Row],[DOA (DD/MM/YY)]]="","",TEXT(Table4[[#This Row],[DOA (DD/MM/YY)]],"mmm-yy"))</f>
        <v/>
      </c>
      <c r="F1667" s="150" t="str">
        <f>IF('Patient Admission Report'!H1662="","",'Patient Admission Report'!H1662)</f>
        <v/>
      </c>
      <c r="G1667" s="77" t="str">
        <f>IFERROR(IF('Patient Admission Report'!B1662="","",'Patient Admission Report'!B1662),"")</f>
        <v/>
      </c>
      <c r="H1667" s="68" t="str">
        <f>IFERROR(IF('Patient Admission Report'!C1662="","",'Patient Admission Report'!C1662),"")</f>
        <v/>
      </c>
      <c r="I1667" s="77" t="str">
        <f>IFERROR(IF('Patient Admission Report'!D1662="","",'Patient Admission Report'!D1662),"")</f>
        <v/>
      </c>
      <c r="J1667" s="68" t="str">
        <f>IFERROR(IF('Patient Admission Report'!E1662="","",'Patient Admission Report'!E1662),"")</f>
        <v/>
      </c>
      <c r="K1667" s="68" t="str">
        <f>IFERROR(IF('Patient Admission Report'!F1662="","",'Patient Admission Report'!F1662),"")</f>
        <v/>
      </c>
      <c r="L1667" s="68" t="str">
        <f>IFERROR(IF('Patient Admission Report'!G1662="","",'Patient Admission Report'!G1662),"")</f>
        <v/>
      </c>
      <c r="M1667" s="68" t="str">
        <f>IFERROR(IF('Patient Admission Report'!I1662="","",'Patient Admission Report'!I1662),"")</f>
        <v/>
      </c>
      <c r="N1667" s="124"/>
      <c r="O1667" s="72"/>
      <c r="P1667" s="72"/>
      <c r="Q1667" s="73"/>
      <c r="R1667" s="72"/>
      <c r="S1667" s="72"/>
      <c r="T1667" s="73"/>
      <c r="U1667" s="69"/>
      <c r="V1667" s="69"/>
      <c r="W1667" s="69"/>
      <c r="X1667" s="139"/>
      <c r="Y1667" s="121"/>
      <c r="Z1667" s="143" t="str">
        <f>IFERROR(VLOOKUP('Care Companion Tracker'!$G1667,'Patient Discharge Report'!$B$11:$E$1048576,3,FALSE),"")</f>
        <v/>
      </c>
      <c r="AA1667" s="94" t="str">
        <f>IFERROR(VLOOKUP('Care Companion Tracker'!$G1667,'Patient Discharge Report'!$B$11:$E$1048576,4,FALSE),"")</f>
        <v/>
      </c>
      <c r="AB1667" s="182">
        <f>ROUND(IF('Care Companion Tracker'!$Z1667="",0,('Care Companion Tracker'!$Z1667-'Care Companion Tracker'!$F1667)),0)</f>
        <v>0</v>
      </c>
      <c r="AC1667" s="72"/>
      <c r="AD1667" s="95"/>
    </row>
    <row r="1668" spans="2:30">
      <c r="B1668" s="67">
        <f t="shared" si="50"/>
        <v>1653</v>
      </c>
      <c r="C1668" s="68" t="str">
        <f t="shared" si="51"/>
        <v>Hyderabad</v>
      </c>
      <c r="D1668" s="93" t="str">
        <f>IF(AND('Care Companion Tracker'!$U1668="", 'Care Companion Tracker'!$Z1668=""),"Class not attended", IF(AND('Care Companion Tracker'!$Z1668="",'Care Companion Tracker'!$U1668&lt;&gt;"",$K1668="Surgery",$W1668=""),"Practical Left", IF(AND('Care Companion Tracker'!$Z1668="",'Care Companion Tracker'!$U1668&lt;&gt;"",'Care Companion Tracker'!$K1668="Surgery",'Care Companion Tracker'!$Y1668=""),"Evaluation left",IF(OR(AND('Care Companion Tracker'!$Z1668&lt;&gt;"",'Care Companion Tracker'!$K1668="Surgery",'Care Companion Tracker'!$U1668&lt;&gt;"",'Care Companion Tracker'!$W1668&lt;&gt;"",'Care Companion Tracker'!$Y1668&lt;&gt;""),AND('Care Companion Tracker'!$Z1668&lt;&gt;"",'Care Companion Tracker'!$K1668="Procedure",'Care Companion Tracker'!$U1668&lt;&gt;""),AND('Care Companion Tracker'!$Z1668&lt;&gt;"",'Care Companion Tracker'!$K1668="Observation",'Care Companion Tracker'!$U1668&lt;&gt;"")),"Discharged &amp; completed",IF(AND('Care Companion Tracker'!$Z1668&lt;&gt;"",'Care Companion Tracker'!$U1668&lt;&gt;"",'Care Companion Tracker'!$W1668=""),"Discharged but no practical", IF(AND('Care Companion Tracker'!$Z1668&lt;&gt;"",'Care Companion Tracker'!$U1668&lt;&gt;"",'Care Companion Tracker'!$K1668="Surgery",'Care Companion Tracker'!$Y1668=""),"Discharged but no evaluation",IF(AND('Care Companion Tracker'!$Z1668&lt;&gt;"",'Care Companion Tracker'!$U1668=""),"Discharged but no class","Completed but not discharged")))))))</f>
        <v>Class not attended</v>
      </c>
      <c r="E1668" s="127" t="str">
        <f>IF(Table4[[#This Row],[DOA (DD/MM/YY)]]="","",TEXT(Table4[[#This Row],[DOA (DD/MM/YY)]],"mmm-yy"))</f>
        <v/>
      </c>
      <c r="F1668" s="150" t="str">
        <f>IF('Patient Admission Report'!H1663="","",'Patient Admission Report'!H1663)</f>
        <v/>
      </c>
      <c r="G1668" s="77" t="str">
        <f>IFERROR(IF('Patient Admission Report'!B1663="","",'Patient Admission Report'!B1663),"")</f>
        <v/>
      </c>
      <c r="H1668" s="68" t="str">
        <f>IFERROR(IF('Patient Admission Report'!C1663="","",'Patient Admission Report'!C1663),"")</f>
        <v/>
      </c>
      <c r="I1668" s="77" t="str">
        <f>IFERROR(IF('Patient Admission Report'!D1663="","",'Patient Admission Report'!D1663),"")</f>
        <v/>
      </c>
      <c r="J1668" s="68" t="str">
        <f>IFERROR(IF('Patient Admission Report'!E1663="","",'Patient Admission Report'!E1663),"")</f>
        <v/>
      </c>
      <c r="K1668" s="68" t="str">
        <f>IFERROR(IF('Patient Admission Report'!F1663="","",'Patient Admission Report'!F1663),"")</f>
        <v/>
      </c>
      <c r="L1668" s="68" t="str">
        <f>IFERROR(IF('Patient Admission Report'!G1663="","",'Patient Admission Report'!G1663),"")</f>
        <v/>
      </c>
      <c r="M1668" s="68" t="str">
        <f>IFERROR(IF('Patient Admission Report'!I1663="","",'Patient Admission Report'!I1663),"")</f>
        <v/>
      </c>
      <c r="N1668" s="124"/>
      <c r="O1668" s="72"/>
      <c r="P1668" s="72"/>
      <c r="Q1668" s="73"/>
      <c r="R1668" s="72"/>
      <c r="S1668" s="72"/>
      <c r="T1668" s="73"/>
      <c r="U1668" s="69"/>
      <c r="V1668" s="69"/>
      <c r="W1668" s="69"/>
      <c r="X1668" s="139"/>
      <c r="Y1668" s="121"/>
      <c r="Z1668" s="143" t="str">
        <f>IFERROR(VLOOKUP('Care Companion Tracker'!$G1668,'Patient Discharge Report'!$B$11:$E$1048576,3,FALSE),"")</f>
        <v/>
      </c>
      <c r="AA1668" s="94" t="str">
        <f>IFERROR(VLOOKUP('Care Companion Tracker'!$G1668,'Patient Discharge Report'!$B$11:$E$1048576,4,FALSE),"")</f>
        <v/>
      </c>
      <c r="AB1668" s="182">
        <f>ROUND(IF('Care Companion Tracker'!$Z1668="",0,('Care Companion Tracker'!$Z1668-'Care Companion Tracker'!$F1668)),0)</f>
        <v>0</v>
      </c>
      <c r="AC1668" s="72"/>
      <c r="AD1668" s="95"/>
    </row>
    <row r="1669" spans="2:30">
      <c r="B1669" s="67">
        <f t="shared" si="50"/>
        <v>1654</v>
      </c>
      <c r="C1669" s="68" t="str">
        <f t="shared" si="51"/>
        <v>Hyderabad</v>
      </c>
      <c r="D1669" s="93" t="str">
        <f>IF(AND('Care Companion Tracker'!$U1669="", 'Care Companion Tracker'!$Z1669=""),"Class not attended", IF(AND('Care Companion Tracker'!$Z1669="",'Care Companion Tracker'!$U1669&lt;&gt;"",$K1669="Surgery",$W1669=""),"Practical Left", IF(AND('Care Companion Tracker'!$Z1669="",'Care Companion Tracker'!$U1669&lt;&gt;"",'Care Companion Tracker'!$K1669="Surgery",'Care Companion Tracker'!$Y1669=""),"Evaluation left",IF(OR(AND('Care Companion Tracker'!$Z1669&lt;&gt;"",'Care Companion Tracker'!$K1669="Surgery",'Care Companion Tracker'!$U1669&lt;&gt;"",'Care Companion Tracker'!$W1669&lt;&gt;"",'Care Companion Tracker'!$Y1669&lt;&gt;""),AND('Care Companion Tracker'!$Z1669&lt;&gt;"",'Care Companion Tracker'!$K1669="Procedure",'Care Companion Tracker'!$U1669&lt;&gt;""),AND('Care Companion Tracker'!$Z1669&lt;&gt;"",'Care Companion Tracker'!$K1669="Observation",'Care Companion Tracker'!$U1669&lt;&gt;"")),"Discharged &amp; completed",IF(AND('Care Companion Tracker'!$Z1669&lt;&gt;"",'Care Companion Tracker'!$U1669&lt;&gt;"",'Care Companion Tracker'!$W1669=""),"Discharged but no practical", IF(AND('Care Companion Tracker'!$Z1669&lt;&gt;"",'Care Companion Tracker'!$U1669&lt;&gt;"",'Care Companion Tracker'!$K1669="Surgery",'Care Companion Tracker'!$Y1669=""),"Discharged but no evaluation",IF(AND('Care Companion Tracker'!$Z1669&lt;&gt;"",'Care Companion Tracker'!$U1669=""),"Discharged but no class","Completed but not discharged")))))))</f>
        <v>Class not attended</v>
      </c>
      <c r="E1669" s="127" t="str">
        <f>IF(Table4[[#This Row],[DOA (DD/MM/YY)]]="","",TEXT(Table4[[#This Row],[DOA (DD/MM/YY)]],"mmm-yy"))</f>
        <v/>
      </c>
      <c r="F1669" s="150" t="str">
        <f>IF('Patient Admission Report'!H1664="","",'Patient Admission Report'!H1664)</f>
        <v/>
      </c>
      <c r="G1669" s="77" t="str">
        <f>IFERROR(IF('Patient Admission Report'!B1664="","",'Patient Admission Report'!B1664),"")</f>
        <v/>
      </c>
      <c r="H1669" s="68" t="str">
        <f>IFERROR(IF('Patient Admission Report'!C1664="","",'Patient Admission Report'!C1664),"")</f>
        <v/>
      </c>
      <c r="I1669" s="77" t="str">
        <f>IFERROR(IF('Patient Admission Report'!D1664="","",'Patient Admission Report'!D1664),"")</f>
        <v/>
      </c>
      <c r="J1669" s="68" t="str">
        <f>IFERROR(IF('Patient Admission Report'!E1664="","",'Patient Admission Report'!E1664),"")</f>
        <v/>
      </c>
      <c r="K1669" s="68" t="str">
        <f>IFERROR(IF('Patient Admission Report'!F1664="","",'Patient Admission Report'!F1664),"")</f>
        <v/>
      </c>
      <c r="L1669" s="68" t="str">
        <f>IFERROR(IF('Patient Admission Report'!G1664="","",'Patient Admission Report'!G1664),"")</f>
        <v/>
      </c>
      <c r="M1669" s="68" t="str">
        <f>IFERROR(IF('Patient Admission Report'!I1664="","",'Patient Admission Report'!I1664),"")</f>
        <v/>
      </c>
      <c r="N1669" s="124"/>
      <c r="O1669" s="72"/>
      <c r="P1669" s="72"/>
      <c r="Q1669" s="73"/>
      <c r="R1669" s="72"/>
      <c r="S1669" s="72"/>
      <c r="T1669" s="73"/>
      <c r="U1669" s="69"/>
      <c r="V1669" s="69"/>
      <c r="W1669" s="69"/>
      <c r="X1669" s="139"/>
      <c r="Y1669" s="121"/>
      <c r="Z1669" s="143" t="str">
        <f>IFERROR(VLOOKUP('Care Companion Tracker'!$G1669,'Patient Discharge Report'!$B$11:$E$1048576,3,FALSE),"")</f>
        <v/>
      </c>
      <c r="AA1669" s="94" t="str">
        <f>IFERROR(VLOOKUP('Care Companion Tracker'!$G1669,'Patient Discharge Report'!$B$11:$E$1048576,4,FALSE),"")</f>
        <v/>
      </c>
      <c r="AB1669" s="182">
        <f>ROUND(IF('Care Companion Tracker'!$Z1669="",0,('Care Companion Tracker'!$Z1669-'Care Companion Tracker'!$F1669)),0)</f>
        <v>0</v>
      </c>
      <c r="AC1669" s="72"/>
      <c r="AD1669" s="95"/>
    </row>
    <row r="1670" spans="2:30">
      <c r="B1670" s="67">
        <f t="shared" si="50"/>
        <v>1655</v>
      </c>
      <c r="C1670" s="68" t="str">
        <f t="shared" si="51"/>
        <v>Hyderabad</v>
      </c>
      <c r="D1670" s="93" t="str">
        <f>IF(AND('Care Companion Tracker'!$U1670="", 'Care Companion Tracker'!$Z1670=""),"Class not attended", IF(AND('Care Companion Tracker'!$Z1670="",'Care Companion Tracker'!$U1670&lt;&gt;"",$K1670="Surgery",$W1670=""),"Practical Left", IF(AND('Care Companion Tracker'!$Z1670="",'Care Companion Tracker'!$U1670&lt;&gt;"",'Care Companion Tracker'!$K1670="Surgery",'Care Companion Tracker'!$Y1670=""),"Evaluation left",IF(OR(AND('Care Companion Tracker'!$Z1670&lt;&gt;"",'Care Companion Tracker'!$K1670="Surgery",'Care Companion Tracker'!$U1670&lt;&gt;"",'Care Companion Tracker'!$W1670&lt;&gt;"",'Care Companion Tracker'!$Y1670&lt;&gt;""),AND('Care Companion Tracker'!$Z1670&lt;&gt;"",'Care Companion Tracker'!$K1670="Procedure",'Care Companion Tracker'!$U1670&lt;&gt;""),AND('Care Companion Tracker'!$Z1670&lt;&gt;"",'Care Companion Tracker'!$K1670="Observation",'Care Companion Tracker'!$U1670&lt;&gt;"")),"Discharged &amp; completed",IF(AND('Care Companion Tracker'!$Z1670&lt;&gt;"",'Care Companion Tracker'!$U1670&lt;&gt;"",'Care Companion Tracker'!$W1670=""),"Discharged but no practical", IF(AND('Care Companion Tracker'!$Z1670&lt;&gt;"",'Care Companion Tracker'!$U1670&lt;&gt;"",'Care Companion Tracker'!$K1670="Surgery",'Care Companion Tracker'!$Y1670=""),"Discharged but no evaluation",IF(AND('Care Companion Tracker'!$Z1670&lt;&gt;"",'Care Companion Tracker'!$U1670=""),"Discharged but no class","Completed but not discharged")))))))</f>
        <v>Class not attended</v>
      </c>
      <c r="E1670" s="127" t="str">
        <f>IF(Table4[[#This Row],[DOA (DD/MM/YY)]]="","",TEXT(Table4[[#This Row],[DOA (DD/MM/YY)]],"mmm-yy"))</f>
        <v/>
      </c>
      <c r="F1670" s="150" t="str">
        <f>IF('Patient Admission Report'!H1665="","",'Patient Admission Report'!H1665)</f>
        <v/>
      </c>
      <c r="G1670" s="77" t="str">
        <f>IFERROR(IF('Patient Admission Report'!B1665="","",'Patient Admission Report'!B1665),"")</f>
        <v/>
      </c>
      <c r="H1670" s="68" t="str">
        <f>IFERROR(IF('Patient Admission Report'!C1665="","",'Patient Admission Report'!C1665),"")</f>
        <v/>
      </c>
      <c r="I1670" s="77" t="str">
        <f>IFERROR(IF('Patient Admission Report'!D1665="","",'Patient Admission Report'!D1665),"")</f>
        <v/>
      </c>
      <c r="J1670" s="68" t="str">
        <f>IFERROR(IF('Patient Admission Report'!E1665="","",'Patient Admission Report'!E1665),"")</f>
        <v/>
      </c>
      <c r="K1670" s="68" t="str">
        <f>IFERROR(IF('Patient Admission Report'!F1665="","",'Patient Admission Report'!F1665),"")</f>
        <v/>
      </c>
      <c r="L1670" s="68" t="str">
        <f>IFERROR(IF('Patient Admission Report'!G1665="","",'Patient Admission Report'!G1665),"")</f>
        <v/>
      </c>
      <c r="M1670" s="68" t="str">
        <f>IFERROR(IF('Patient Admission Report'!I1665="","",'Patient Admission Report'!I1665),"")</f>
        <v/>
      </c>
      <c r="N1670" s="124"/>
      <c r="O1670" s="72"/>
      <c r="P1670" s="72"/>
      <c r="Q1670" s="73"/>
      <c r="R1670" s="72"/>
      <c r="S1670" s="72"/>
      <c r="T1670" s="73"/>
      <c r="U1670" s="69"/>
      <c r="V1670" s="69"/>
      <c r="W1670" s="69"/>
      <c r="X1670" s="139"/>
      <c r="Y1670" s="121"/>
      <c r="Z1670" s="143" t="str">
        <f>IFERROR(VLOOKUP('Care Companion Tracker'!$G1670,'Patient Discharge Report'!$B$11:$E$1048576,3,FALSE),"")</f>
        <v/>
      </c>
      <c r="AA1670" s="94" t="str">
        <f>IFERROR(VLOOKUP('Care Companion Tracker'!$G1670,'Patient Discharge Report'!$B$11:$E$1048576,4,FALSE),"")</f>
        <v/>
      </c>
      <c r="AB1670" s="182">
        <f>ROUND(IF('Care Companion Tracker'!$Z1670="",0,('Care Companion Tracker'!$Z1670-'Care Companion Tracker'!$F1670)),0)</f>
        <v>0</v>
      </c>
      <c r="AC1670" s="72"/>
      <c r="AD1670" s="95"/>
    </row>
    <row r="1671" spans="2:30">
      <c r="B1671" s="67">
        <f t="shared" si="50"/>
        <v>1656</v>
      </c>
      <c r="C1671" s="68" t="str">
        <f t="shared" si="51"/>
        <v>Hyderabad</v>
      </c>
      <c r="D1671" s="93" t="str">
        <f>IF(AND('Care Companion Tracker'!$U1671="", 'Care Companion Tracker'!$Z1671=""),"Class not attended", IF(AND('Care Companion Tracker'!$Z1671="",'Care Companion Tracker'!$U1671&lt;&gt;"",$K1671="Surgery",$W1671=""),"Practical Left", IF(AND('Care Companion Tracker'!$Z1671="",'Care Companion Tracker'!$U1671&lt;&gt;"",'Care Companion Tracker'!$K1671="Surgery",'Care Companion Tracker'!$Y1671=""),"Evaluation left",IF(OR(AND('Care Companion Tracker'!$Z1671&lt;&gt;"",'Care Companion Tracker'!$K1671="Surgery",'Care Companion Tracker'!$U1671&lt;&gt;"",'Care Companion Tracker'!$W1671&lt;&gt;"",'Care Companion Tracker'!$Y1671&lt;&gt;""),AND('Care Companion Tracker'!$Z1671&lt;&gt;"",'Care Companion Tracker'!$K1671="Procedure",'Care Companion Tracker'!$U1671&lt;&gt;""),AND('Care Companion Tracker'!$Z1671&lt;&gt;"",'Care Companion Tracker'!$K1671="Observation",'Care Companion Tracker'!$U1671&lt;&gt;"")),"Discharged &amp; completed",IF(AND('Care Companion Tracker'!$Z1671&lt;&gt;"",'Care Companion Tracker'!$U1671&lt;&gt;"",'Care Companion Tracker'!$W1671=""),"Discharged but no practical", IF(AND('Care Companion Tracker'!$Z1671&lt;&gt;"",'Care Companion Tracker'!$U1671&lt;&gt;"",'Care Companion Tracker'!$K1671="Surgery",'Care Companion Tracker'!$Y1671=""),"Discharged but no evaluation",IF(AND('Care Companion Tracker'!$Z1671&lt;&gt;"",'Care Companion Tracker'!$U1671=""),"Discharged but no class","Completed but not discharged")))))))</f>
        <v>Class not attended</v>
      </c>
      <c r="E1671" s="127" t="str">
        <f>IF(Table4[[#This Row],[DOA (DD/MM/YY)]]="","",TEXT(Table4[[#This Row],[DOA (DD/MM/YY)]],"mmm-yy"))</f>
        <v/>
      </c>
      <c r="F1671" s="150" t="str">
        <f>IF('Patient Admission Report'!H1666="","",'Patient Admission Report'!H1666)</f>
        <v/>
      </c>
      <c r="G1671" s="77" t="str">
        <f>IFERROR(IF('Patient Admission Report'!B1666="","",'Patient Admission Report'!B1666),"")</f>
        <v/>
      </c>
      <c r="H1671" s="68" t="str">
        <f>IFERROR(IF('Patient Admission Report'!C1666="","",'Patient Admission Report'!C1666),"")</f>
        <v/>
      </c>
      <c r="I1671" s="77" t="str">
        <f>IFERROR(IF('Patient Admission Report'!D1666="","",'Patient Admission Report'!D1666),"")</f>
        <v/>
      </c>
      <c r="J1671" s="68" t="str">
        <f>IFERROR(IF('Patient Admission Report'!E1666="","",'Patient Admission Report'!E1666),"")</f>
        <v/>
      </c>
      <c r="K1671" s="68" t="str">
        <f>IFERROR(IF('Patient Admission Report'!F1666="","",'Patient Admission Report'!F1666),"")</f>
        <v/>
      </c>
      <c r="L1671" s="68" t="str">
        <f>IFERROR(IF('Patient Admission Report'!G1666="","",'Patient Admission Report'!G1666),"")</f>
        <v/>
      </c>
      <c r="M1671" s="68" t="str">
        <f>IFERROR(IF('Patient Admission Report'!I1666="","",'Patient Admission Report'!I1666),"")</f>
        <v/>
      </c>
      <c r="N1671" s="124"/>
      <c r="O1671" s="72"/>
      <c r="P1671" s="72"/>
      <c r="Q1671" s="73"/>
      <c r="R1671" s="72"/>
      <c r="S1671" s="72"/>
      <c r="T1671" s="73"/>
      <c r="U1671" s="69"/>
      <c r="V1671" s="69"/>
      <c r="W1671" s="69"/>
      <c r="X1671" s="139"/>
      <c r="Y1671" s="121"/>
      <c r="Z1671" s="143" t="str">
        <f>IFERROR(VLOOKUP('Care Companion Tracker'!$G1671,'Patient Discharge Report'!$B$11:$E$1048576,3,FALSE),"")</f>
        <v/>
      </c>
      <c r="AA1671" s="94" t="str">
        <f>IFERROR(VLOOKUP('Care Companion Tracker'!$G1671,'Patient Discharge Report'!$B$11:$E$1048576,4,FALSE),"")</f>
        <v/>
      </c>
      <c r="AB1671" s="182">
        <f>ROUND(IF('Care Companion Tracker'!$Z1671="",0,('Care Companion Tracker'!$Z1671-'Care Companion Tracker'!$F1671)),0)</f>
        <v>0</v>
      </c>
      <c r="AC1671" s="72"/>
      <c r="AD1671" s="95"/>
    </row>
    <row r="1672" spans="2:30">
      <c r="B1672" s="67">
        <f t="shared" si="50"/>
        <v>1657</v>
      </c>
      <c r="C1672" s="68" t="str">
        <f t="shared" si="51"/>
        <v>Hyderabad</v>
      </c>
      <c r="D1672" s="93" t="str">
        <f>IF(AND('Care Companion Tracker'!$U1672="", 'Care Companion Tracker'!$Z1672=""),"Class not attended", IF(AND('Care Companion Tracker'!$Z1672="",'Care Companion Tracker'!$U1672&lt;&gt;"",$K1672="Surgery",$W1672=""),"Practical Left", IF(AND('Care Companion Tracker'!$Z1672="",'Care Companion Tracker'!$U1672&lt;&gt;"",'Care Companion Tracker'!$K1672="Surgery",'Care Companion Tracker'!$Y1672=""),"Evaluation left",IF(OR(AND('Care Companion Tracker'!$Z1672&lt;&gt;"",'Care Companion Tracker'!$K1672="Surgery",'Care Companion Tracker'!$U1672&lt;&gt;"",'Care Companion Tracker'!$W1672&lt;&gt;"",'Care Companion Tracker'!$Y1672&lt;&gt;""),AND('Care Companion Tracker'!$Z1672&lt;&gt;"",'Care Companion Tracker'!$K1672="Procedure",'Care Companion Tracker'!$U1672&lt;&gt;""),AND('Care Companion Tracker'!$Z1672&lt;&gt;"",'Care Companion Tracker'!$K1672="Observation",'Care Companion Tracker'!$U1672&lt;&gt;"")),"Discharged &amp; completed",IF(AND('Care Companion Tracker'!$Z1672&lt;&gt;"",'Care Companion Tracker'!$U1672&lt;&gt;"",'Care Companion Tracker'!$W1672=""),"Discharged but no practical", IF(AND('Care Companion Tracker'!$Z1672&lt;&gt;"",'Care Companion Tracker'!$U1672&lt;&gt;"",'Care Companion Tracker'!$K1672="Surgery",'Care Companion Tracker'!$Y1672=""),"Discharged but no evaluation",IF(AND('Care Companion Tracker'!$Z1672&lt;&gt;"",'Care Companion Tracker'!$U1672=""),"Discharged but no class","Completed but not discharged")))))))</f>
        <v>Class not attended</v>
      </c>
      <c r="E1672" s="127" t="str">
        <f>IF(Table4[[#This Row],[DOA (DD/MM/YY)]]="","",TEXT(Table4[[#This Row],[DOA (DD/MM/YY)]],"mmm-yy"))</f>
        <v/>
      </c>
      <c r="F1672" s="150" t="str">
        <f>IF('Patient Admission Report'!H1667="","",'Patient Admission Report'!H1667)</f>
        <v/>
      </c>
      <c r="G1672" s="77" t="str">
        <f>IFERROR(IF('Patient Admission Report'!B1667="","",'Patient Admission Report'!B1667),"")</f>
        <v/>
      </c>
      <c r="H1672" s="68" t="str">
        <f>IFERROR(IF('Patient Admission Report'!C1667="","",'Patient Admission Report'!C1667),"")</f>
        <v/>
      </c>
      <c r="I1672" s="77" t="str">
        <f>IFERROR(IF('Patient Admission Report'!D1667="","",'Patient Admission Report'!D1667),"")</f>
        <v/>
      </c>
      <c r="J1672" s="68" t="str">
        <f>IFERROR(IF('Patient Admission Report'!E1667="","",'Patient Admission Report'!E1667),"")</f>
        <v/>
      </c>
      <c r="K1672" s="68" t="str">
        <f>IFERROR(IF('Patient Admission Report'!F1667="","",'Patient Admission Report'!F1667),"")</f>
        <v/>
      </c>
      <c r="L1672" s="68" t="str">
        <f>IFERROR(IF('Patient Admission Report'!G1667="","",'Patient Admission Report'!G1667),"")</f>
        <v/>
      </c>
      <c r="M1672" s="68" t="str">
        <f>IFERROR(IF('Patient Admission Report'!I1667="","",'Patient Admission Report'!I1667),"")</f>
        <v/>
      </c>
      <c r="N1672" s="124"/>
      <c r="O1672" s="72"/>
      <c r="P1672" s="72"/>
      <c r="Q1672" s="73"/>
      <c r="R1672" s="72"/>
      <c r="S1672" s="72"/>
      <c r="T1672" s="73"/>
      <c r="U1672" s="69"/>
      <c r="V1672" s="69"/>
      <c r="W1672" s="69"/>
      <c r="X1672" s="139"/>
      <c r="Y1672" s="121"/>
      <c r="Z1672" s="143" t="str">
        <f>IFERROR(VLOOKUP('Care Companion Tracker'!$G1672,'Patient Discharge Report'!$B$11:$E$1048576,3,FALSE),"")</f>
        <v/>
      </c>
      <c r="AA1672" s="94" t="str">
        <f>IFERROR(VLOOKUP('Care Companion Tracker'!$G1672,'Patient Discharge Report'!$B$11:$E$1048576,4,FALSE),"")</f>
        <v/>
      </c>
      <c r="AB1672" s="182">
        <f>ROUND(IF('Care Companion Tracker'!$Z1672="",0,('Care Companion Tracker'!$Z1672-'Care Companion Tracker'!$F1672)),0)</f>
        <v>0</v>
      </c>
      <c r="AC1672" s="72"/>
      <c r="AD1672" s="95"/>
    </row>
    <row r="1673" spans="2:30">
      <c r="B1673" s="67">
        <f t="shared" si="50"/>
        <v>1658</v>
      </c>
      <c r="C1673" s="68" t="str">
        <f t="shared" si="51"/>
        <v>Hyderabad</v>
      </c>
      <c r="D1673" s="93" t="str">
        <f>IF(AND('Care Companion Tracker'!$U1673="", 'Care Companion Tracker'!$Z1673=""),"Class not attended", IF(AND('Care Companion Tracker'!$Z1673="",'Care Companion Tracker'!$U1673&lt;&gt;"",$K1673="Surgery",$W1673=""),"Practical Left", IF(AND('Care Companion Tracker'!$Z1673="",'Care Companion Tracker'!$U1673&lt;&gt;"",'Care Companion Tracker'!$K1673="Surgery",'Care Companion Tracker'!$Y1673=""),"Evaluation left",IF(OR(AND('Care Companion Tracker'!$Z1673&lt;&gt;"",'Care Companion Tracker'!$K1673="Surgery",'Care Companion Tracker'!$U1673&lt;&gt;"",'Care Companion Tracker'!$W1673&lt;&gt;"",'Care Companion Tracker'!$Y1673&lt;&gt;""),AND('Care Companion Tracker'!$Z1673&lt;&gt;"",'Care Companion Tracker'!$K1673="Procedure",'Care Companion Tracker'!$U1673&lt;&gt;""),AND('Care Companion Tracker'!$Z1673&lt;&gt;"",'Care Companion Tracker'!$K1673="Observation",'Care Companion Tracker'!$U1673&lt;&gt;"")),"Discharged &amp; completed",IF(AND('Care Companion Tracker'!$Z1673&lt;&gt;"",'Care Companion Tracker'!$U1673&lt;&gt;"",'Care Companion Tracker'!$W1673=""),"Discharged but no practical", IF(AND('Care Companion Tracker'!$Z1673&lt;&gt;"",'Care Companion Tracker'!$U1673&lt;&gt;"",'Care Companion Tracker'!$K1673="Surgery",'Care Companion Tracker'!$Y1673=""),"Discharged but no evaluation",IF(AND('Care Companion Tracker'!$Z1673&lt;&gt;"",'Care Companion Tracker'!$U1673=""),"Discharged but no class","Completed but not discharged")))))))</f>
        <v>Class not attended</v>
      </c>
      <c r="E1673" s="127" t="str">
        <f>IF(Table4[[#This Row],[DOA (DD/MM/YY)]]="","",TEXT(Table4[[#This Row],[DOA (DD/MM/YY)]],"mmm-yy"))</f>
        <v/>
      </c>
      <c r="F1673" s="150" t="str">
        <f>IF('Patient Admission Report'!H1668="","",'Patient Admission Report'!H1668)</f>
        <v/>
      </c>
      <c r="G1673" s="77" t="str">
        <f>IFERROR(IF('Patient Admission Report'!B1668="","",'Patient Admission Report'!B1668),"")</f>
        <v/>
      </c>
      <c r="H1673" s="68" t="str">
        <f>IFERROR(IF('Patient Admission Report'!C1668="","",'Patient Admission Report'!C1668),"")</f>
        <v/>
      </c>
      <c r="I1673" s="77" t="str">
        <f>IFERROR(IF('Patient Admission Report'!D1668="","",'Patient Admission Report'!D1668),"")</f>
        <v/>
      </c>
      <c r="J1673" s="68" t="str">
        <f>IFERROR(IF('Patient Admission Report'!E1668="","",'Patient Admission Report'!E1668),"")</f>
        <v/>
      </c>
      <c r="K1673" s="68" t="str">
        <f>IFERROR(IF('Patient Admission Report'!F1668="","",'Patient Admission Report'!F1668),"")</f>
        <v/>
      </c>
      <c r="L1673" s="68" t="str">
        <f>IFERROR(IF('Patient Admission Report'!G1668="","",'Patient Admission Report'!G1668),"")</f>
        <v/>
      </c>
      <c r="M1673" s="68" t="str">
        <f>IFERROR(IF('Patient Admission Report'!I1668="","",'Patient Admission Report'!I1668),"")</f>
        <v/>
      </c>
      <c r="N1673" s="124"/>
      <c r="O1673" s="72"/>
      <c r="P1673" s="72"/>
      <c r="Q1673" s="73"/>
      <c r="R1673" s="72"/>
      <c r="S1673" s="72"/>
      <c r="T1673" s="73"/>
      <c r="U1673" s="69"/>
      <c r="V1673" s="69"/>
      <c r="W1673" s="69"/>
      <c r="X1673" s="139"/>
      <c r="Y1673" s="121"/>
      <c r="Z1673" s="143" t="str">
        <f>IFERROR(VLOOKUP('Care Companion Tracker'!$G1673,'Patient Discharge Report'!$B$11:$E$1048576,3,FALSE),"")</f>
        <v/>
      </c>
      <c r="AA1673" s="94" t="str">
        <f>IFERROR(VLOOKUP('Care Companion Tracker'!$G1673,'Patient Discharge Report'!$B$11:$E$1048576,4,FALSE),"")</f>
        <v/>
      </c>
      <c r="AB1673" s="182">
        <f>ROUND(IF('Care Companion Tracker'!$Z1673="",0,('Care Companion Tracker'!$Z1673-'Care Companion Tracker'!$F1673)),0)</f>
        <v>0</v>
      </c>
      <c r="AC1673" s="72"/>
      <c r="AD1673" s="95"/>
    </row>
    <row r="1674" spans="2:30">
      <c r="B1674" s="67">
        <f t="shared" si="50"/>
        <v>1659</v>
      </c>
      <c r="C1674" s="68" t="str">
        <f t="shared" si="51"/>
        <v>Hyderabad</v>
      </c>
      <c r="D1674" s="93" t="str">
        <f>IF(AND('Care Companion Tracker'!$U1674="", 'Care Companion Tracker'!$Z1674=""),"Class not attended", IF(AND('Care Companion Tracker'!$Z1674="",'Care Companion Tracker'!$U1674&lt;&gt;"",$K1674="Surgery",$W1674=""),"Practical Left", IF(AND('Care Companion Tracker'!$Z1674="",'Care Companion Tracker'!$U1674&lt;&gt;"",'Care Companion Tracker'!$K1674="Surgery",'Care Companion Tracker'!$Y1674=""),"Evaluation left",IF(OR(AND('Care Companion Tracker'!$Z1674&lt;&gt;"",'Care Companion Tracker'!$K1674="Surgery",'Care Companion Tracker'!$U1674&lt;&gt;"",'Care Companion Tracker'!$W1674&lt;&gt;"",'Care Companion Tracker'!$Y1674&lt;&gt;""),AND('Care Companion Tracker'!$Z1674&lt;&gt;"",'Care Companion Tracker'!$K1674="Procedure",'Care Companion Tracker'!$U1674&lt;&gt;""),AND('Care Companion Tracker'!$Z1674&lt;&gt;"",'Care Companion Tracker'!$K1674="Observation",'Care Companion Tracker'!$U1674&lt;&gt;"")),"Discharged &amp; completed",IF(AND('Care Companion Tracker'!$Z1674&lt;&gt;"",'Care Companion Tracker'!$U1674&lt;&gt;"",'Care Companion Tracker'!$W1674=""),"Discharged but no practical", IF(AND('Care Companion Tracker'!$Z1674&lt;&gt;"",'Care Companion Tracker'!$U1674&lt;&gt;"",'Care Companion Tracker'!$K1674="Surgery",'Care Companion Tracker'!$Y1674=""),"Discharged but no evaluation",IF(AND('Care Companion Tracker'!$Z1674&lt;&gt;"",'Care Companion Tracker'!$U1674=""),"Discharged but no class","Completed but not discharged")))))))</f>
        <v>Class not attended</v>
      </c>
      <c r="E1674" s="127" t="str">
        <f>IF(Table4[[#This Row],[DOA (DD/MM/YY)]]="","",TEXT(Table4[[#This Row],[DOA (DD/MM/YY)]],"mmm-yy"))</f>
        <v/>
      </c>
      <c r="F1674" s="150" t="str">
        <f>IF('Patient Admission Report'!H1669="","",'Patient Admission Report'!H1669)</f>
        <v/>
      </c>
      <c r="G1674" s="77" t="str">
        <f>IFERROR(IF('Patient Admission Report'!B1669="","",'Patient Admission Report'!B1669),"")</f>
        <v/>
      </c>
      <c r="H1674" s="68" t="str">
        <f>IFERROR(IF('Patient Admission Report'!C1669="","",'Patient Admission Report'!C1669),"")</f>
        <v/>
      </c>
      <c r="I1674" s="77" t="str">
        <f>IFERROR(IF('Patient Admission Report'!D1669="","",'Patient Admission Report'!D1669),"")</f>
        <v/>
      </c>
      <c r="J1674" s="68" t="str">
        <f>IFERROR(IF('Patient Admission Report'!E1669="","",'Patient Admission Report'!E1669),"")</f>
        <v/>
      </c>
      <c r="K1674" s="68" t="str">
        <f>IFERROR(IF('Patient Admission Report'!F1669="","",'Patient Admission Report'!F1669),"")</f>
        <v/>
      </c>
      <c r="L1674" s="68" t="str">
        <f>IFERROR(IF('Patient Admission Report'!G1669="","",'Patient Admission Report'!G1669),"")</f>
        <v/>
      </c>
      <c r="M1674" s="68" t="str">
        <f>IFERROR(IF('Patient Admission Report'!I1669="","",'Patient Admission Report'!I1669),"")</f>
        <v/>
      </c>
      <c r="N1674" s="124"/>
      <c r="O1674" s="72"/>
      <c r="P1674" s="72"/>
      <c r="Q1674" s="73"/>
      <c r="R1674" s="72"/>
      <c r="S1674" s="72"/>
      <c r="T1674" s="73"/>
      <c r="U1674" s="69"/>
      <c r="V1674" s="69"/>
      <c r="W1674" s="69"/>
      <c r="X1674" s="139"/>
      <c r="Y1674" s="121"/>
      <c r="Z1674" s="143" t="str">
        <f>IFERROR(VLOOKUP('Care Companion Tracker'!$G1674,'Patient Discharge Report'!$B$11:$E$1048576,3,FALSE),"")</f>
        <v/>
      </c>
      <c r="AA1674" s="94" t="str">
        <f>IFERROR(VLOOKUP('Care Companion Tracker'!$G1674,'Patient Discharge Report'!$B$11:$E$1048576,4,FALSE),"")</f>
        <v/>
      </c>
      <c r="AB1674" s="182">
        <f>ROUND(IF('Care Companion Tracker'!$Z1674="",0,('Care Companion Tracker'!$Z1674-'Care Companion Tracker'!$F1674)),0)</f>
        <v>0</v>
      </c>
      <c r="AC1674" s="72"/>
      <c r="AD1674" s="95"/>
    </row>
    <row r="1675" spans="2:30">
      <c r="B1675" s="67">
        <f t="shared" si="50"/>
        <v>1660</v>
      </c>
      <c r="C1675" s="68" t="str">
        <f t="shared" si="51"/>
        <v>Hyderabad</v>
      </c>
      <c r="D1675" s="93" t="str">
        <f>IF(AND('Care Companion Tracker'!$U1675="", 'Care Companion Tracker'!$Z1675=""),"Class not attended", IF(AND('Care Companion Tracker'!$Z1675="",'Care Companion Tracker'!$U1675&lt;&gt;"",$K1675="Surgery",$W1675=""),"Practical Left", IF(AND('Care Companion Tracker'!$Z1675="",'Care Companion Tracker'!$U1675&lt;&gt;"",'Care Companion Tracker'!$K1675="Surgery",'Care Companion Tracker'!$Y1675=""),"Evaluation left",IF(OR(AND('Care Companion Tracker'!$Z1675&lt;&gt;"",'Care Companion Tracker'!$K1675="Surgery",'Care Companion Tracker'!$U1675&lt;&gt;"",'Care Companion Tracker'!$W1675&lt;&gt;"",'Care Companion Tracker'!$Y1675&lt;&gt;""),AND('Care Companion Tracker'!$Z1675&lt;&gt;"",'Care Companion Tracker'!$K1675="Procedure",'Care Companion Tracker'!$U1675&lt;&gt;""),AND('Care Companion Tracker'!$Z1675&lt;&gt;"",'Care Companion Tracker'!$K1675="Observation",'Care Companion Tracker'!$U1675&lt;&gt;"")),"Discharged &amp; completed",IF(AND('Care Companion Tracker'!$Z1675&lt;&gt;"",'Care Companion Tracker'!$U1675&lt;&gt;"",'Care Companion Tracker'!$W1675=""),"Discharged but no practical", IF(AND('Care Companion Tracker'!$Z1675&lt;&gt;"",'Care Companion Tracker'!$U1675&lt;&gt;"",'Care Companion Tracker'!$K1675="Surgery",'Care Companion Tracker'!$Y1675=""),"Discharged but no evaluation",IF(AND('Care Companion Tracker'!$Z1675&lt;&gt;"",'Care Companion Tracker'!$U1675=""),"Discharged but no class","Completed but not discharged")))))))</f>
        <v>Class not attended</v>
      </c>
      <c r="E1675" s="127" t="str">
        <f>IF(Table4[[#This Row],[DOA (DD/MM/YY)]]="","",TEXT(Table4[[#This Row],[DOA (DD/MM/YY)]],"mmm-yy"))</f>
        <v/>
      </c>
      <c r="F1675" s="150" t="str">
        <f>IF('Patient Admission Report'!H1670="","",'Patient Admission Report'!H1670)</f>
        <v/>
      </c>
      <c r="G1675" s="77" t="str">
        <f>IFERROR(IF('Patient Admission Report'!B1670="","",'Patient Admission Report'!B1670),"")</f>
        <v/>
      </c>
      <c r="H1675" s="68" t="str">
        <f>IFERROR(IF('Patient Admission Report'!C1670="","",'Patient Admission Report'!C1670),"")</f>
        <v/>
      </c>
      <c r="I1675" s="77" t="str">
        <f>IFERROR(IF('Patient Admission Report'!D1670="","",'Patient Admission Report'!D1670),"")</f>
        <v/>
      </c>
      <c r="J1675" s="68" t="str">
        <f>IFERROR(IF('Patient Admission Report'!E1670="","",'Patient Admission Report'!E1670),"")</f>
        <v/>
      </c>
      <c r="K1675" s="68" t="str">
        <f>IFERROR(IF('Patient Admission Report'!F1670="","",'Patient Admission Report'!F1670),"")</f>
        <v/>
      </c>
      <c r="L1675" s="68" t="str">
        <f>IFERROR(IF('Patient Admission Report'!G1670="","",'Patient Admission Report'!G1670),"")</f>
        <v/>
      </c>
      <c r="M1675" s="68" t="str">
        <f>IFERROR(IF('Patient Admission Report'!I1670="","",'Patient Admission Report'!I1670),"")</f>
        <v/>
      </c>
      <c r="N1675" s="124"/>
      <c r="O1675" s="72"/>
      <c r="P1675" s="72"/>
      <c r="Q1675" s="73"/>
      <c r="R1675" s="72"/>
      <c r="S1675" s="72"/>
      <c r="T1675" s="73"/>
      <c r="U1675" s="69"/>
      <c r="V1675" s="69"/>
      <c r="W1675" s="69"/>
      <c r="X1675" s="139"/>
      <c r="Y1675" s="121"/>
      <c r="Z1675" s="143" t="str">
        <f>IFERROR(VLOOKUP('Care Companion Tracker'!$G1675,'Patient Discharge Report'!$B$11:$E$1048576,3,FALSE),"")</f>
        <v/>
      </c>
      <c r="AA1675" s="94" t="str">
        <f>IFERROR(VLOOKUP('Care Companion Tracker'!$G1675,'Patient Discharge Report'!$B$11:$E$1048576,4,FALSE),"")</f>
        <v/>
      </c>
      <c r="AB1675" s="182">
        <f>ROUND(IF('Care Companion Tracker'!$Z1675="",0,('Care Companion Tracker'!$Z1675-'Care Companion Tracker'!$F1675)),0)</f>
        <v>0</v>
      </c>
      <c r="AC1675" s="72"/>
      <c r="AD1675" s="95"/>
    </row>
    <row r="1676" spans="2:30">
      <c r="B1676" s="67">
        <f t="shared" si="50"/>
        <v>1661</v>
      </c>
      <c r="C1676" s="68" t="str">
        <f t="shared" si="51"/>
        <v>Hyderabad</v>
      </c>
      <c r="D1676" s="93" t="str">
        <f>IF(AND('Care Companion Tracker'!$U1676="", 'Care Companion Tracker'!$Z1676=""),"Class not attended", IF(AND('Care Companion Tracker'!$Z1676="",'Care Companion Tracker'!$U1676&lt;&gt;"",$K1676="Surgery",$W1676=""),"Practical Left", IF(AND('Care Companion Tracker'!$Z1676="",'Care Companion Tracker'!$U1676&lt;&gt;"",'Care Companion Tracker'!$K1676="Surgery",'Care Companion Tracker'!$Y1676=""),"Evaluation left",IF(OR(AND('Care Companion Tracker'!$Z1676&lt;&gt;"",'Care Companion Tracker'!$K1676="Surgery",'Care Companion Tracker'!$U1676&lt;&gt;"",'Care Companion Tracker'!$W1676&lt;&gt;"",'Care Companion Tracker'!$Y1676&lt;&gt;""),AND('Care Companion Tracker'!$Z1676&lt;&gt;"",'Care Companion Tracker'!$K1676="Procedure",'Care Companion Tracker'!$U1676&lt;&gt;""),AND('Care Companion Tracker'!$Z1676&lt;&gt;"",'Care Companion Tracker'!$K1676="Observation",'Care Companion Tracker'!$U1676&lt;&gt;"")),"Discharged &amp; completed",IF(AND('Care Companion Tracker'!$Z1676&lt;&gt;"",'Care Companion Tracker'!$U1676&lt;&gt;"",'Care Companion Tracker'!$W1676=""),"Discharged but no practical", IF(AND('Care Companion Tracker'!$Z1676&lt;&gt;"",'Care Companion Tracker'!$U1676&lt;&gt;"",'Care Companion Tracker'!$K1676="Surgery",'Care Companion Tracker'!$Y1676=""),"Discharged but no evaluation",IF(AND('Care Companion Tracker'!$Z1676&lt;&gt;"",'Care Companion Tracker'!$U1676=""),"Discharged but no class","Completed but not discharged")))))))</f>
        <v>Class not attended</v>
      </c>
      <c r="E1676" s="127" t="str">
        <f>IF(Table4[[#This Row],[DOA (DD/MM/YY)]]="","",TEXT(Table4[[#This Row],[DOA (DD/MM/YY)]],"mmm-yy"))</f>
        <v/>
      </c>
      <c r="F1676" s="150" t="str">
        <f>IF('Patient Admission Report'!H1671="","",'Patient Admission Report'!H1671)</f>
        <v/>
      </c>
      <c r="G1676" s="77" t="str">
        <f>IFERROR(IF('Patient Admission Report'!B1671="","",'Patient Admission Report'!B1671),"")</f>
        <v/>
      </c>
      <c r="H1676" s="68" t="str">
        <f>IFERROR(IF('Patient Admission Report'!C1671="","",'Patient Admission Report'!C1671),"")</f>
        <v/>
      </c>
      <c r="I1676" s="77" t="str">
        <f>IFERROR(IF('Patient Admission Report'!D1671="","",'Patient Admission Report'!D1671),"")</f>
        <v/>
      </c>
      <c r="J1676" s="68" t="str">
        <f>IFERROR(IF('Patient Admission Report'!E1671="","",'Patient Admission Report'!E1671),"")</f>
        <v/>
      </c>
      <c r="K1676" s="68" t="str">
        <f>IFERROR(IF('Patient Admission Report'!F1671="","",'Patient Admission Report'!F1671),"")</f>
        <v/>
      </c>
      <c r="L1676" s="68" t="str">
        <f>IFERROR(IF('Patient Admission Report'!G1671="","",'Patient Admission Report'!G1671),"")</f>
        <v/>
      </c>
      <c r="M1676" s="68" t="str">
        <f>IFERROR(IF('Patient Admission Report'!I1671="","",'Patient Admission Report'!I1671),"")</f>
        <v/>
      </c>
      <c r="N1676" s="124"/>
      <c r="O1676" s="72"/>
      <c r="P1676" s="72"/>
      <c r="Q1676" s="73"/>
      <c r="R1676" s="72"/>
      <c r="S1676" s="72"/>
      <c r="T1676" s="73"/>
      <c r="U1676" s="69"/>
      <c r="V1676" s="69"/>
      <c r="W1676" s="69"/>
      <c r="X1676" s="139"/>
      <c r="Y1676" s="121"/>
      <c r="Z1676" s="143" t="str">
        <f>IFERROR(VLOOKUP('Care Companion Tracker'!$G1676,'Patient Discharge Report'!$B$11:$E$1048576,3,FALSE),"")</f>
        <v/>
      </c>
      <c r="AA1676" s="94" t="str">
        <f>IFERROR(VLOOKUP('Care Companion Tracker'!$G1676,'Patient Discharge Report'!$B$11:$E$1048576,4,FALSE),"")</f>
        <v/>
      </c>
      <c r="AB1676" s="182">
        <f>ROUND(IF('Care Companion Tracker'!$Z1676="",0,('Care Companion Tracker'!$Z1676-'Care Companion Tracker'!$F1676)),0)</f>
        <v>0</v>
      </c>
      <c r="AC1676" s="72"/>
      <c r="AD1676" s="95"/>
    </row>
    <row r="1677" spans="2:30">
      <c r="B1677" s="67">
        <f t="shared" si="50"/>
        <v>1662</v>
      </c>
      <c r="C1677" s="68" t="str">
        <f t="shared" si="51"/>
        <v>Hyderabad</v>
      </c>
      <c r="D1677" s="93" t="str">
        <f>IF(AND('Care Companion Tracker'!$U1677="", 'Care Companion Tracker'!$Z1677=""),"Class not attended", IF(AND('Care Companion Tracker'!$Z1677="",'Care Companion Tracker'!$U1677&lt;&gt;"",$K1677="Surgery",$W1677=""),"Practical Left", IF(AND('Care Companion Tracker'!$Z1677="",'Care Companion Tracker'!$U1677&lt;&gt;"",'Care Companion Tracker'!$K1677="Surgery",'Care Companion Tracker'!$Y1677=""),"Evaluation left",IF(OR(AND('Care Companion Tracker'!$Z1677&lt;&gt;"",'Care Companion Tracker'!$K1677="Surgery",'Care Companion Tracker'!$U1677&lt;&gt;"",'Care Companion Tracker'!$W1677&lt;&gt;"",'Care Companion Tracker'!$Y1677&lt;&gt;""),AND('Care Companion Tracker'!$Z1677&lt;&gt;"",'Care Companion Tracker'!$K1677="Procedure",'Care Companion Tracker'!$U1677&lt;&gt;""),AND('Care Companion Tracker'!$Z1677&lt;&gt;"",'Care Companion Tracker'!$K1677="Observation",'Care Companion Tracker'!$U1677&lt;&gt;"")),"Discharged &amp; completed",IF(AND('Care Companion Tracker'!$Z1677&lt;&gt;"",'Care Companion Tracker'!$U1677&lt;&gt;"",'Care Companion Tracker'!$W1677=""),"Discharged but no practical", IF(AND('Care Companion Tracker'!$Z1677&lt;&gt;"",'Care Companion Tracker'!$U1677&lt;&gt;"",'Care Companion Tracker'!$K1677="Surgery",'Care Companion Tracker'!$Y1677=""),"Discharged but no evaluation",IF(AND('Care Companion Tracker'!$Z1677&lt;&gt;"",'Care Companion Tracker'!$U1677=""),"Discharged but no class","Completed but not discharged")))))))</f>
        <v>Class not attended</v>
      </c>
      <c r="E1677" s="127" t="str">
        <f>IF(Table4[[#This Row],[DOA (DD/MM/YY)]]="","",TEXT(Table4[[#This Row],[DOA (DD/MM/YY)]],"mmm-yy"))</f>
        <v/>
      </c>
      <c r="F1677" s="150" t="str">
        <f>IF('Patient Admission Report'!H1672="","",'Patient Admission Report'!H1672)</f>
        <v/>
      </c>
      <c r="G1677" s="77" t="str">
        <f>IFERROR(IF('Patient Admission Report'!B1672="","",'Patient Admission Report'!B1672),"")</f>
        <v/>
      </c>
      <c r="H1677" s="70" t="str">
        <f>IFERROR(IF('Patient Admission Report'!C1672="","",'Patient Admission Report'!C1672),"")</f>
        <v/>
      </c>
      <c r="I1677" s="77" t="str">
        <f>IFERROR(IF('Patient Admission Report'!D1672="","",'Patient Admission Report'!D1672),"")</f>
        <v/>
      </c>
      <c r="J1677" s="70" t="str">
        <f>IFERROR(IF('Patient Admission Report'!E1672="","",'Patient Admission Report'!E1672),"")</f>
        <v/>
      </c>
      <c r="K1677" s="70" t="str">
        <f>IFERROR(IF('Patient Admission Report'!F1672="","",'Patient Admission Report'!F1672),"")</f>
        <v/>
      </c>
      <c r="L1677" s="70" t="str">
        <f>IFERROR(IF('Patient Admission Report'!G1672="","",'Patient Admission Report'!G1672),"")</f>
        <v/>
      </c>
      <c r="M1677" s="70" t="str">
        <f>IFERROR(IF('Patient Admission Report'!I1672="","",'Patient Admission Report'!I1672),"")</f>
        <v/>
      </c>
      <c r="N1677" s="124"/>
      <c r="O1677" s="72"/>
      <c r="P1677" s="72"/>
      <c r="Q1677" s="73"/>
      <c r="R1677" s="72"/>
      <c r="S1677" s="72"/>
      <c r="T1677" s="73"/>
      <c r="U1677" s="69"/>
      <c r="V1677" s="69"/>
      <c r="W1677" s="69"/>
      <c r="X1677" s="139"/>
      <c r="Y1677" s="121"/>
      <c r="Z1677" s="143" t="str">
        <f>IFERROR(VLOOKUP('Care Companion Tracker'!$G1677,'Patient Discharge Report'!$B$11:$E$1048576,3,FALSE),"")</f>
        <v/>
      </c>
      <c r="AA1677" s="94" t="str">
        <f>IFERROR(VLOOKUP('Care Companion Tracker'!$G1677,'Patient Discharge Report'!$B$11:$E$1048576,4,FALSE),"")</f>
        <v/>
      </c>
      <c r="AB1677" s="182">
        <f>ROUND(IF('Care Companion Tracker'!$Z1677="",0,('Care Companion Tracker'!$Z1677-'Care Companion Tracker'!$F1677)),0)</f>
        <v>0</v>
      </c>
      <c r="AC1677" s="72"/>
      <c r="AD1677" s="95"/>
    </row>
    <row r="1678" spans="2:30">
      <c r="B1678" s="67">
        <f t="shared" si="50"/>
        <v>1663</v>
      </c>
      <c r="C1678" s="68" t="str">
        <f t="shared" si="51"/>
        <v>Hyderabad</v>
      </c>
      <c r="D1678" s="93" t="str">
        <f>IF(AND('Care Companion Tracker'!$U1678="", 'Care Companion Tracker'!$Z1678=""),"Class not attended", IF(AND('Care Companion Tracker'!$Z1678="",'Care Companion Tracker'!$U1678&lt;&gt;"",$K1678="Surgery",$W1678=""),"Practical Left", IF(AND('Care Companion Tracker'!$Z1678="",'Care Companion Tracker'!$U1678&lt;&gt;"",'Care Companion Tracker'!$K1678="Surgery",'Care Companion Tracker'!$Y1678=""),"Evaluation left",IF(OR(AND('Care Companion Tracker'!$Z1678&lt;&gt;"",'Care Companion Tracker'!$K1678="Surgery",'Care Companion Tracker'!$U1678&lt;&gt;"",'Care Companion Tracker'!$W1678&lt;&gt;"",'Care Companion Tracker'!$Y1678&lt;&gt;""),AND('Care Companion Tracker'!$Z1678&lt;&gt;"",'Care Companion Tracker'!$K1678="Procedure",'Care Companion Tracker'!$U1678&lt;&gt;""),AND('Care Companion Tracker'!$Z1678&lt;&gt;"",'Care Companion Tracker'!$K1678="Observation",'Care Companion Tracker'!$U1678&lt;&gt;"")),"Discharged &amp; completed",IF(AND('Care Companion Tracker'!$Z1678&lt;&gt;"",'Care Companion Tracker'!$U1678&lt;&gt;"",'Care Companion Tracker'!$W1678=""),"Discharged but no practical", IF(AND('Care Companion Tracker'!$Z1678&lt;&gt;"",'Care Companion Tracker'!$U1678&lt;&gt;"",'Care Companion Tracker'!$K1678="Surgery",'Care Companion Tracker'!$Y1678=""),"Discharged but no evaluation",IF(AND('Care Companion Tracker'!$Z1678&lt;&gt;"",'Care Companion Tracker'!$U1678=""),"Discharged but no class","Completed but not discharged")))))))</f>
        <v>Class not attended</v>
      </c>
      <c r="E1678" s="127" t="str">
        <f>IF(Table4[[#This Row],[DOA (DD/MM/YY)]]="","",TEXT(Table4[[#This Row],[DOA (DD/MM/YY)]],"mmm-yy"))</f>
        <v/>
      </c>
      <c r="F1678" s="150" t="str">
        <f>IF('Patient Admission Report'!H1673="","",'Patient Admission Report'!H1673)</f>
        <v/>
      </c>
      <c r="G1678" s="77" t="str">
        <f>IFERROR(IF('Patient Admission Report'!B1673="","",'Patient Admission Report'!B1673),"")</f>
        <v/>
      </c>
      <c r="H1678" s="68" t="str">
        <f>IFERROR(IF('Patient Admission Report'!C1673="","",'Patient Admission Report'!C1673),"")</f>
        <v/>
      </c>
      <c r="I1678" s="77" t="str">
        <f>IFERROR(IF('Patient Admission Report'!D1673="","",'Patient Admission Report'!D1673),"")</f>
        <v/>
      </c>
      <c r="J1678" s="68" t="str">
        <f>IFERROR(IF('Patient Admission Report'!E1673="","",'Patient Admission Report'!E1673),"")</f>
        <v/>
      </c>
      <c r="K1678" s="68" t="str">
        <f>IFERROR(IF('Patient Admission Report'!F1673="","",'Patient Admission Report'!F1673),"")</f>
        <v/>
      </c>
      <c r="L1678" s="68" t="str">
        <f>IFERROR(IF('Patient Admission Report'!G1673="","",'Patient Admission Report'!G1673),"")</f>
        <v/>
      </c>
      <c r="M1678" s="68" t="str">
        <f>IFERROR(IF('Patient Admission Report'!I1673="","",'Patient Admission Report'!I1673),"")</f>
        <v/>
      </c>
      <c r="N1678" s="124"/>
      <c r="O1678" s="72"/>
      <c r="P1678" s="72"/>
      <c r="Q1678" s="73"/>
      <c r="R1678" s="72"/>
      <c r="S1678" s="72"/>
      <c r="T1678" s="73"/>
      <c r="U1678" s="69"/>
      <c r="V1678" s="69"/>
      <c r="W1678" s="69"/>
      <c r="X1678" s="139"/>
      <c r="Y1678" s="121"/>
      <c r="Z1678" s="143" t="str">
        <f>IFERROR(VLOOKUP('Care Companion Tracker'!$G1678,'Patient Discharge Report'!$B$11:$E$1048576,3,FALSE),"")</f>
        <v/>
      </c>
      <c r="AA1678" s="94" t="str">
        <f>IFERROR(VLOOKUP('Care Companion Tracker'!$G1678,'Patient Discharge Report'!$B$11:$E$1048576,4,FALSE),"")</f>
        <v/>
      </c>
      <c r="AB1678" s="182">
        <f>ROUND(IF('Care Companion Tracker'!$Z1678="",0,('Care Companion Tracker'!$Z1678-'Care Companion Tracker'!$F1678)),0)</f>
        <v>0</v>
      </c>
      <c r="AC1678" s="72"/>
      <c r="AD1678" s="95"/>
    </row>
    <row r="1679" spans="2:30">
      <c r="B1679" s="67">
        <f t="shared" si="50"/>
        <v>1664</v>
      </c>
      <c r="C1679" s="68" t="str">
        <f t="shared" si="51"/>
        <v>Hyderabad</v>
      </c>
      <c r="D1679" s="93" t="str">
        <f>IF(AND('Care Companion Tracker'!$U1679="", 'Care Companion Tracker'!$Z1679=""),"Class not attended", IF(AND('Care Companion Tracker'!$Z1679="",'Care Companion Tracker'!$U1679&lt;&gt;"",$K1679="Surgery",$W1679=""),"Practical Left", IF(AND('Care Companion Tracker'!$Z1679="",'Care Companion Tracker'!$U1679&lt;&gt;"",'Care Companion Tracker'!$K1679="Surgery",'Care Companion Tracker'!$Y1679=""),"Evaluation left",IF(OR(AND('Care Companion Tracker'!$Z1679&lt;&gt;"",'Care Companion Tracker'!$K1679="Surgery",'Care Companion Tracker'!$U1679&lt;&gt;"",'Care Companion Tracker'!$W1679&lt;&gt;"",'Care Companion Tracker'!$Y1679&lt;&gt;""),AND('Care Companion Tracker'!$Z1679&lt;&gt;"",'Care Companion Tracker'!$K1679="Procedure",'Care Companion Tracker'!$U1679&lt;&gt;""),AND('Care Companion Tracker'!$Z1679&lt;&gt;"",'Care Companion Tracker'!$K1679="Observation",'Care Companion Tracker'!$U1679&lt;&gt;"")),"Discharged &amp; completed",IF(AND('Care Companion Tracker'!$Z1679&lt;&gt;"",'Care Companion Tracker'!$U1679&lt;&gt;"",'Care Companion Tracker'!$W1679=""),"Discharged but no practical", IF(AND('Care Companion Tracker'!$Z1679&lt;&gt;"",'Care Companion Tracker'!$U1679&lt;&gt;"",'Care Companion Tracker'!$K1679="Surgery",'Care Companion Tracker'!$Y1679=""),"Discharged but no evaluation",IF(AND('Care Companion Tracker'!$Z1679&lt;&gt;"",'Care Companion Tracker'!$U1679=""),"Discharged but no class","Completed but not discharged")))))))</f>
        <v>Class not attended</v>
      </c>
      <c r="E1679" s="127" t="str">
        <f>IF(Table4[[#This Row],[DOA (DD/MM/YY)]]="","",TEXT(Table4[[#This Row],[DOA (DD/MM/YY)]],"mmm-yy"))</f>
        <v/>
      </c>
      <c r="F1679" s="150" t="str">
        <f>IF('Patient Admission Report'!H1674="","",'Patient Admission Report'!H1674)</f>
        <v/>
      </c>
      <c r="G1679" s="77" t="str">
        <f>IFERROR(IF('Patient Admission Report'!B1674="","",'Patient Admission Report'!B1674),"")</f>
        <v/>
      </c>
      <c r="H1679" s="68" t="str">
        <f>IFERROR(IF('Patient Admission Report'!C1674="","",'Patient Admission Report'!C1674),"")</f>
        <v/>
      </c>
      <c r="I1679" s="77" t="str">
        <f>IFERROR(IF('Patient Admission Report'!D1674="","",'Patient Admission Report'!D1674),"")</f>
        <v/>
      </c>
      <c r="J1679" s="68" t="str">
        <f>IFERROR(IF('Patient Admission Report'!E1674="","",'Patient Admission Report'!E1674),"")</f>
        <v/>
      </c>
      <c r="K1679" s="68" t="str">
        <f>IFERROR(IF('Patient Admission Report'!F1674="","",'Patient Admission Report'!F1674),"")</f>
        <v/>
      </c>
      <c r="L1679" s="68" t="str">
        <f>IFERROR(IF('Patient Admission Report'!G1674="","",'Patient Admission Report'!G1674),"")</f>
        <v/>
      </c>
      <c r="M1679" s="68" t="str">
        <f>IFERROR(IF('Patient Admission Report'!I1674="","",'Patient Admission Report'!I1674),"")</f>
        <v/>
      </c>
      <c r="N1679" s="124"/>
      <c r="O1679" s="72"/>
      <c r="P1679" s="72"/>
      <c r="Q1679" s="73"/>
      <c r="R1679" s="72"/>
      <c r="S1679" s="72"/>
      <c r="T1679" s="73"/>
      <c r="U1679" s="69"/>
      <c r="V1679" s="69"/>
      <c r="W1679" s="69"/>
      <c r="X1679" s="139"/>
      <c r="Y1679" s="121"/>
      <c r="Z1679" s="143" t="str">
        <f>IFERROR(VLOOKUP('Care Companion Tracker'!$G1679,'Patient Discharge Report'!$B$11:$E$1048576,3,FALSE),"")</f>
        <v/>
      </c>
      <c r="AA1679" s="94" t="str">
        <f>IFERROR(VLOOKUP('Care Companion Tracker'!$G1679,'Patient Discharge Report'!$B$11:$E$1048576,4,FALSE),"")</f>
        <v/>
      </c>
      <c r="AB1679" s="182">
        <f>ROUND(IF('Care Companion Tracker'!$Z1679="",0,('Care Companion Tracker'!$Z1679-'Care Companion Tracker'!$F1679)),0)</f>
        <v>0</v>
      </c>
      <c r="AC1679" s="72"/>
      <c r="AD1679" s="95"/>
    </row>
    <row r="1680" spans="2:30">
      <c r="B1680" s="67">
        <f t="shared" si="50"/>
        <v>1665</v>
      </c>
      <c r="C1680" s="68" t="str">
        <f t="shared" si="51"/>
        <v>Hyderabad</v>
      </c>
      <c r="D1680" s="93" t="str">
        <f>IF(AND('Care Companion Tracker'!$U1680="", 'Care Companion Tracker'!$Z1680=""),"Class not attended", IF(AND('Care Companion Tracker'!$Z1680="",'Care Companion Tracker'!$U1680&lt;&gt;"",$K1680="Surgery",$W1680=""),"Practical Left", IF(AND('Care Companion Tracker'!$Z1680="",'Care Companion Tracker'!$U1680&lt;&gt;"",'Care Companion Tracker'!$K1680="Surgery",'Care Companion Tracker'!$Y1680=""),"Evaluation left",IF(OR(AND('Care Companion Tracker'!$Z1680&lt;&gt;"",'Care Companion Tracker'!$K1680="Surgery",'Care Companion Tracker'!$U1680&lt;&gt;"",'Care Companion Tracker'!$W1680&lt;&gt;"",'Care Companion Tracker'!$Y1680&lt;&gt;""),AND('Care Companion Tracker'!$Z1680&lt;&gt;"",'Care Companion Tracker'!$K1680="Procedure",'Care Companion Tracker'!$U1680&lt;&gt;""),AND('Care Companion Tracker'!$Z1680&lt;&gt;"",'Care Companion Tracker'!$K1680="Observation",'Care Companion Tracker'!$U1680&lt;&gt;"")),"Discharged &amp; completed",IF(AND('Care Companion Tracker'!$Z1680&lt;&gt;"",'Care Companion Tracker'!$U1680&lt;&gt;"",'Care Companion Tracker'!$W1680=""),"Discharged but no practical", IF(AND('Care Companion Tracker'!$Z1680&lt;&gt;"",'Care Companion Tracker'!$U1680&lt;&gt;"",'Care Companion Tracker'!$K1680="Surgery",'Care Companion Tracker'!$Y1680=""),"Discharged but no evaluation",IF(AND('Care Companion Tracker'!$Z1680&lt;&gt;"",'Care Companion Tracker'!$U1680=""),"Discharged but no class","Completed but not discharged")))))))</f>
        <v>Class not attended</v>
      </c>
      <c r="E1680" s="127" t="str">
        <f>IF(Table4[[#This Row],[DOA (DD/MM/YY)]]="","",TEXT(Table4[[#This Row],[DOA (DD/MM/YY)]],"mmm-yy"))</f>
        <v/>
      </c>
      <c r="F1680" s="150" t="str">
        <f>IF('Patient Admission Report'!H1675="","",'Patient Admission Report'!H1675)</f>
        <v/>
      </c>
      <c r="G1680" s="77" t="str">
        <f>IFERROR(IF('Patient Admission Report'!B1675="","",'Patient Admission Report'!B1675),"")</f>
        <v/>
      </c>
      <c r="H1680" s="68" t="str">
        <f>IFERROR(IF('Patient Admission Report'!C1675="","",'Patient Admission Report'!C1675),"")</f>
        <v/>
      </c>
      <c r="I1680" s="77" t="str">
        <f>IFERROR(IF('Patient Admission Report'!D1675="","",'Patient Admission Report'!D1675),"")</f>
        <v/>
      </c>
      <c r="J1680" s="68" t="str">
        <f>IFERROR(IF('Patient Admission Report'!E1675="","",'Patient Admission Report'!E1675),"")</f>
        <v/>
      </c>
      <c r="K1680" s="68" t="str">
        <f>IFERROR(IF('Patient Admission Report'!F1675="","",'Patient Admission Report'!F1675),"")</f>
        <v/>
      </c>
      <c r="L1680" s="68" t="str">
        <f>IFERROR(IF('Patient Admission Report'!G1675="","",'Patient Admission Report'!G1675),"")</f>
        <v/>
      </c>
      <c r="M1680" s="68" t="str">
        <f>IFERROR(IF('Patient Admission Report'!I1675="","",'Patient Admission Report'!I1675),"")</f>
        <v/>
      </c>
      <c r="N1680" s="124"/>
      <c r="O1680" s="72"/>
      <c r="P1680" s="72"/>
      <c r="Q1680" s="73"/>
      <c r="R1680" s="72"/>
      <c r="S1680" s="72"/>
      <c r="T1680" s="73"/>
      <c r="U1680" s="69"/>
      <c r="V1680" s="69"/>
      <c r="W1680" s="69"/>
      <c r="X1680" s="139"/>
      <c r="Y1680" s="121"/>
      <c r="Z1680" s="143" t="str">
        <f>IFERROR(VLOOKUP('Care Companion Tracker'!$G1680,'Patient Discharge Report'!$B$11:$E$1048576,3,FALSE),"")</f>
        <v/>
      </c>
      <c r="AA1680" s="94" t="str">
        <f>IFERROR(VLOOKUP('Care Companion Tracker'!$G1680,'Patient Discharge Report'!$B$11:$E$1048576,4,FALSE),"")</f>
        <v/>
      </c>
      <c r="AB1680" s="182">
        <f>ROUND(IF('Care Companion Tracker'!$Z1680="",0,('Care Companion Tracker'!$Z1680-'Care Companion Tracker'!$F1680)),0)</f>
        <v>0</v>
      </c>
      <c r="AC1680" s="72"/>
      <c r="AD1680" s="95"/>
    </row>
    <row r="1681" spans="2:30">
      <c r="B1681" s="67">
        <f t="shared" ref="B1681:B1744" si="52">IF(B1680="S.No.",1,B1680+1)</f>
        <v>1666</v>
      </c>
      <c r="C1681" s="68" t="str">
        <f t="shared" ref="C1681:C1744" si="53">$C$10</f>
        <v>Hyderabad</v>
      </c>
      <c r="D1681" s="93" t="str">
        <f>IF(AND('Care Companion Tracker'!$U1681="", 'Care Companion Tracker'!$Z1681=""),"Class not attended", IF(AND('Care Companion Tracker'!$Z1681="",'Care Companion Tracker'!$U1681&lt;&gt;"",$K1681="Surgery",$W1681=""),"Practical Left", IF(AND('Care Companion Tracker'!$Z1681="",'Care Companion Tracker'!$U1681&lt;&gt;"",'Care Companion Tracker'!$K1681="Surgery",'Care Companion Tracker'!$Y1681=""),"Evaluation left",IF(OR(AND('Care Companion Tracker'!$Z1681&lt;&gt;"",'Care Companion Tracker'!$K1681="Surgery",'Care Companion Tracker'!$U1681&lt;&gt;"",'Care Companion Tracker'!$W1681&lt;&gt;"",'Care Companion Tracker'!$Y1681&lt;&gt;""),AND('Care Companion Tracker'!$Z1681&lt;&gt;"",'Care Companion Tracker'!$K1681="Procedure",'Care Companion Tracker'!$U1681&lt;&gt;""),AND('Care Companion Tracker'!$Z1681&lt;&gt;"",'Care Companion Tracker'!$K1681="Observation",'Care Companion Tracker'!$U1681&lt;&gt;"")),"Discharged &amp; completed",IF(AND('Care Companion Tracker'!$Z1681&lt;&gt;"",'Care Companion Tracker'!$U1681&lt;&gt;"",'Care Companion Tracker'!$W1681=""),"Discharged but no practical", IF(AND('Care Companion Tracker'!$Z1681&lt;&gt;"",'Care Companion Tracker'!$U1681&lt;&gt;"",'Care Companion Tracker'!$K1681="Surgery",'Care Companion Tracker'!$Y1681=""),"Discharged but no evaluation",IF(AND('Care Companion Tracker'!$Z1681&lt;&gt;"",'Care Companion Tracker'!$U1681=""),"Discharged but no class","Completed but not discharged")))))))</f>
        <v>Class not attended</v>
      </c>
      <c r="E1681" s="127" t="str">
        <f>IF(Table4[[#This Row],[DOA (DD/MM/YY)]]="","",TEXT(Table4[[#This Row],[DOA (DD/MM/YY)]],"mmm-yy"))</f>
        <v/>
      </c>
      <c r="F1681" s="150" t="str">
        <f>IF('Patient Admission Report'!H1676="","",'Patient Admission Report'!H1676)</f>
        <v/>
      </c>
      <c r="G1681" s="77" t="str">
        <f>IFERROR(IF('Patient Admission Report'!B1676="","",'Patient Admission Report'!B1676),"")</f>
        <v/>
      </c>
      <c r="H1681" s="68" t="str">
        <f>IFERROR(IF('Patient Admission Report'!C1676="","",'Patient Admission Report'!C1676),"")</f>
        <v/>
      </c>
      <c r="I1681" s="77" t="str">
        <f>IFERROR(IF('Patient Admission Report'!D1676="","",'Patient Admission Report'!D1676),"")</f>
        <v/>
      </c>
      <c r="J1681" s="68" t="str">
        <f>IFERROR(IF('Patient Admission Report'!E1676="","",'Patient Admission Report'!E1676),"")</f>
        <v/>
      </c>
      <c r="K1681" s="68" t="str">
        <f>IFERROR(IF('Patient Admission Report'!F1676="","",'Patient Admission Report'!F1676),"")</f>
        <v/>
      </c>
      <c r="L1681" s="68" t="str">
        <f>IFERROR(IF('Patient Admission Report'!G1676="","",'Patient Admission Report'!G1676),"")</f>
        <v/>
      </c>
      <c r="M1681" s="68" t="str">
        <f>IFERROR(IF('Patient Admission Report'!I1676="","",'Patient Admission Report'!I1676),"")</f>
        <v/>
      </c>
      <c r="N1681" s="124"/>
      <c r="O1681" s="72"/>
      <c r="P1681" s="72"/>
      <c r="Q1681" s="73"/>
      <c r="R1681" s="72"/>
      <c r="S1681" s="72"/>
      <c r="T1681" s="73"/>
      <c r="U1681" s="69"/>
      <c r="V1681" s="69"/>
      <c r="W1681" s="69"/>
      <c r="X1681" s="139"/>
      <c r="Y1681" s="121"/>
      <c r="Z1681" s="143" t="str">
        <f>IFERROR(VLOOKUP('Care Companion Tracker'!$G1681,'Patient Discharge Report'!$B$11:$E$1048576,3,FALSE),"")</f>
        <v/>
      </c>
      <c r="AA1681" s="94" t="str">
        <f>IFERROR(VLOOKUP('Care Companion Tracker'!$G1681,'Patient Discharge Report'!$B$11:$E$1048576,4,FALSE),"")</f>
        <v/>
      </c>
      <c r="AB1681" s="182">
        <f>ROUND(IF('Care Companion Tracker'!$Z1681="",0,('Care Companion Tracker'!$Z1681-'Care Companion Tracker'!$F1681)),0)</f>
        <v>0</v>
      </c>
      <c r="AC1681" s="72"/>
      <c r="AD1681" s="95"/>
    </row>
    <row r="1682" spans="2:30">
      <c r="B1682" s="67">
        <f t="shared" si="52"/>
        <v>1667</v>
      </c>
      <c r="C1682" s="68" t="str">
        <f t="shared" si="53"/>
        <v>Hyderabad</v>
      </c>
      <c r="D1682" s="93" t="str">
        <f>IF(AND('Care Companion Tracker'!$U1682="", 'Care Companion Tracker'!$Z1682=""),"Class not attended", IF(AND('Care Companion Tracker'!$Z1682="",'Care Companion Tracker'!$U1682&lt;&gt;"",$K1682="Surgery",$W1682=""),"Practical Left", IF(AND('Care Companion Tracker'!$Z1682="",'Care Companion Tracker'!$U1682&lt;&gt;"",'Care Companion Tracker'!$K1682="Surgery",'Care Companion Tracker'!$Y1682=""),"Evaluation left",IF(OR(AND('Care Companion Tracker'!$Z1682&lt;&gt;"",'Care Companion Tracker'!$K1682="Surgery",'Care Companion Tracker'!$U1682&lt;&gt;"",'Care Companion Tracker'!$W1682&lt;&gt;"",'Care Companion Tracker'!$Y1682&lt;&gt;""),AND('Care Companion Tracker'!$Z1682&lt;&gt;"",'Care Companion Tracker'!$K1682="Procedure",'Care Companion Tracker'!$U1682&lt;&gt;""),AND('Care Companion Tracker'!$Z1682&lt;&gt;"",'Care Companion Tracker'!$K1682="Observation",'Care Companion Tracker'!$U1682&lt;&gt;"")),"Discharged &amp; completed",IF(AND('Care Companion Tracker'!$Z1682&lt;&gt;"",'Care Companion Tracker'!$U1682&lt;&gt;"",'Care Companion Tracker'!$W1682=""),"Discharged but no practical", IF(AND('Care Companion Tracker'!$Z1682&lt;&gt;"",'Care Companion Tracker'!$U1682&lt;&gt;"",'Care Companion Tracker'!$K1682="Surgery",'Care Companion Tracker'!$Y1682=""),"Discharged but no evaluation",IF(AND('Care Companion Tracker'!$Z1682&lt;&gt;"",'Care Companion Tracker'!$U1682=""),"Discharged but no class","Completed but not discharged")))))))</f>
        <v>Class not attended</v>
      </c>
      <c r="E1682" s="127" t="str">
        <f>IF(Table4[[#This Row],[DOA (DD/MM/YY)]]="","",TEXT(Table4[[#This Row],[DOA (DD/MM/YY)]],"mmm-yy"))</f>
        <v/>
      </c>
      <c r="F1682" s="150" t="str">
        <f>IF('Patient Admission Report'!H1677="","",'Patient Admission Report'!H1677)</f>
        <v/>
      </c>
      <c r="G1682" s="77" t="str">
        <f>IFERROR(IF('Patient Admission Report'!B1677="","",'Patient Admission Report'!B1677),"")</f>
        <v/>
      </c>
      <c r="H1682" s="68" t="str">
        <f>IFERROR(IF('Patient Admission Report'!C1677="","",'Patient Admission Report'!C1677),"")</f>
        <v/>
      </c>
      <c r="I1682" s="77" t="str">
        <f>IFERROR(IF('Patient Admission Report'!D1677="","",'Patient Admission Report'!D1677),"")</f>
        <v/>
      </c>
      <c r="J1682" s="68" t="str">
        <f>IFERROR(IF('Patient Admission Report'!E1677="","",'Patient Admission Report'!E1677),"")</f>
        <v/>
      </c>
      <c r="K1682" s="68" t="str">
        <f>IFERROR(IF('Patient Admission Report'!F1677="","",'Patient Admission Report'!F1677),"")</f>
        <v/>
      </c>
      <c r="L1682" s="68" t="str">
        <f>IFERROR(IF('Patient Admission Report'!G1677="","",'Patient Admission Report'!G1677),"")</f>
        <v/>
      </c>
      <c r="M1682" s="68" t="str">
        <f>IFERROR(IF('Patient Admission Report'!I1677="","",'Patient Admission Report'!I1677),"")</f>
        <v/>
      </c>
      <c r="N1682" s="124"/>
      <c r="O1682" s="72"/>
      <c r="P1682" s="72"/>
      <c r="Q1682" s="73"/>
      <c r="R1682" s="72"/>
      <c r="S1682" s="72"/>
      <c r="T1682" s="73"/>
      <c r="U1682" s="69"/>
      <c r="V1682" s="69"/>
      <c r="W1682" s="69"/>
      <c r="X1682" s="139"/>
      <c r="Y1682" s="121"/>
      <c r="Z1682" s="143" t="str">
        <f>IFERROR(VLOOKUP('Care Companion Tracker'!$G1682,'Patient Discharge Report'!$B$11:$E$1048576,3,FALSE),"")</f>
        <v/>
      </c>
      <c r="AA1682" s="94" t="str">
        <f>IFERROR(VLOOKUP('Care Companion Tracker'!$G1682,'Patient Discharge Report'!$B$11:$E$1048576,4,FALSE),"")</f>
        <v/>
      </c>
      <c r="AB1682" s="182">
        <f>ROUND(IF('Care Companion Tracker'!$Z1682="",0,('Care Companion Tracker'!$Z1682-'Care Companion Tracker'!$F1682)),0)</f>
        <v>0</v>
      </c>
      <c r="AC1682" s="72"/>
      <c r="AD1682" s="95"/>
    </row>
    <row r="1683" spans="2:30">
      <c r="B1683" s="67">
        <f t="shared" si="52"/>
        <v>1668</v>
      </c>
      <c r="C1683" s="68" t="str">
        <f t="shared" si="53"/>
        <v>Hyderabad</v>
      </c>
      <c r="D1683" s="93" t="str">
        <f>IF(AND('Care Companion Tracker'!$U1683="", 'Care Companion Tracker'!$Z1683=""),"Class not attended", IF(AND('Care Companion Tracker'!$Z1683="",'Care Companion Tracker'!$U1683&lt;&gt;"",$K1683="Surgery",$W1683=""),"Practical Left", IF(AND('Care Companion Tracker'!$Z1683="",'Care Companion Tracker'!$U1683&lt;&gt;"",'Care Companion Tracker'!$K1683="Surgery",'Care Companion Tracker'!$Y1683=""),"Evaluation left",IF(OR(AND('Care Companion Tracker'!$Z1683&lt;&gt;"",'Care Companion Tracker'!$K1683="Surgery",'Care Companion Tracker'!$U1683&lt;&gt;"",'Care Companion Tracker'!$W1683&lt;&gt;"",'Care Companion Tracker'!$Y1683&lt;&gt;""),AND('Care Companion Tracker'!$Z1683&lt;&gt;"",'Care Companion Tracker'!$K1683="Procedure",'Care Companion Tracker'!$U1683&lt;&gt;""),AND('Care Companion Tracker'!$Z1683&lt;&gt;"",'Care Companion Tracker'!$K1683="Observation",'Care Companion Tracker'!$U1683&lt;&gt;"")),"Discharged &amp; completed",IF(AND('Care Companion Tracker'!$Z1683&lt;&gt;"",'Care Companion Tracker'!$U1683&lt;&gt;"",'Care Companion Tracker'!$W1683=""),"Discharged but no practical", IF(AND('Care Companion Tracker'!$Z1683&lt;&gt;"",'Care Companion Tracker'!$U1683&lt;&gt;"",'Care Companion Tracker'!$K1683="Surgery",'Care Companion Tracker'!$Y1683=""),"Discharged but no evaluation",IF(AND('Care Companion Tracker'!$Z1683&lt;&gt;"",'Care Companion Tracker'!$U1683=""),"Discharged but no class","Completed but not discharged")))))))</f>
        <v>Class not attended</v>
      </c>
      <c r="E1683" s="127" t="str">
        <f>IF(Table4[[#This Row],[DOA (DD/MM/YY)]]="","",TEXT(Table4[[#This Row],[DOA (DD/MM/YY)]],"mmm-yy"))</f>
        <v/>
      </c>
      <c r="F1683" s="150" t="str">
        <f>IF('Patient Admission Report'!H1678="","",'Patient Admission Report'!H1678)</f>
        <v/>
      </c>
      <c r="G1683" s="77" t="str">
        <f>IFERROR(IF('Patient Admission Report'!B1678="","",'Patient Admission Report'!B1678),"")</f>
        <v/>
      </c>
      <c r="H1683" s="70" t="str">
        <f>IFERROR(IF('Patient Admission Report'!C1678="","",'Patient Admission Report'!C1678),"")</f>
        <v/>
      </c>
      <c r="I1683" s="77" t="str">
        <f>IFERROR(IF('Patient Admission Report'!D1678="","",'Patient Admission Report'!D1678),"")</f>
        <v/>
      </c>
      <c r="J1683" s="70" t="str">
        <f>IFERROR(IF('Patient Admission Report'!E1678="","",'Patient Admission Report'!E1678),"")</f>
        <v/>
      </c>
      <c r="K1683" s="70" t="str">
        <f>IFERROR(IF('Patient Admission Report'!F1678="","",'Patient Admission Report'!F1678),"")</f>
        <v/>
      </c>
      <c r="L1683" s="70" t="str">
        <f>IFERROR(IF('Patient Admission Report'!G1678="","",'Patient Admission Report'!G1678),"")</f>
        <v/>
      </c>
      <c r="M1683" s="70" t="str">
        <f>IFERROR(IF('Patient Admission Report'!I1678="","",'Patient Admission Report'!I1678),"")</f>
        <v/>
      </c>
      <c r="N1683" s="124"/>
      <c r="O1683" s="72"/>
      <c r="P1683" s="72"/>
      <c r="Q1683" s="73"/>
      <c r="R1683" s="72"/>
      <c r="S1683" s="72"/>
      <c r="T1683" s="73"/>
      <c r="U1683" s="69"/>
      <c r="V1683" s="69"/>
      <c r="W1683" s="69"/>
      <c r="X1683" s="139"/>
      <c r="Y1683" s="121"/>
      <c r="Z1683" s="143" t="str">
        <f>IFERROR(VLOOKUP('Care Companion Tracker'!$G1683,'Patient Discharge Report'!$B$11:$E$1048576,3,FALSE),"")</f>
        <v/>
      </c>
      <c r="AA1683" s="94" t="str">
        <f>IFERROR(VLOOKUP('Care Companion Tracker'!$G1683,'Patient Discharge Report'!$B$11:$E$1048576,4,FALSE),"")</f>
        <v/>
      </c>
      <c r="AB1683" s="182">
        <f>ROUND(IF('Care Companion Tracker'!$Z1683="",0,('Care Companion Tracker'!$Z1683-'Care Companion Tracker'!$F1683)),0)</f>
        <v>0</v>
      </c>
      <c r="AC1683" s="72"/>
      <c r="AD1683" s="95"/>
    </row>
    <row r="1684" spans="2:30">
      <c r="B1684" s="67">
        <f t="shared" si="52"/>
        <v>1669</v>
      </c>
      <c r="C1684" s="68" t="str">
        <f t="shared" si="53"/>
        <v>Hyderabad</v>
      </c>
      <c r="D1684" s="93" t="str">
        <f>IF(AND('Care Companion Tracker'!$U1684="", 'Care Companion Tracker'!$Z1684=""),"Class not attended", IF(AND('Care Companion Tracker'!$Z1684="",'Care Companion Tracker'!$U1684&lt;&gt;"",$K1684="Surgery",$W1684=""),"Practical Left", IF(AND('Care Companion Tracker'!$Z1684="",'Care Companion Tracker'!$U1684&lt;&gt;"",'Care Companion Tracker'!$K1684="Surgery",'Care Companion Tracker'!$Y1684=""),"Evaluation left",IF(OR(AND('Care Companion Tracker'!$Z1684&lt;&gt;"",'Care Companion Tracker'!$K1684="Surgery",'Care Companion Tracker'!$U1684&lt;&gt;"",'Care Companion Tracker'!$W1684&lt;&gt;"",'Care Companion Tracker'!$Y1684&lt;&gt;""),AND('Care Companion Tracker'!$Z1684&lt;&gt;"",'Care Companion Tracker'!$K1684="Procedure",'Care Companion Tracker'!$U1684&lt;&gt;""),AND('Care Companion Tracker'!$Z1684&lt;&gt;"",'Care Companion Tracker'!$K1684="Observation",'Care Companion Tracker'!$U1684&lt;&gt;"")),"Discharged &amp; completed",IF(AND('Care Companion Tracker'!$Z1684&lt;&gt;"",'Care Companion Tracker'!$U1684&lt;&gt;"",'Care Companion Tracker'!$W1684=""),"Discharged but no practical", IF(AND('Care Companion Tracker'!$Z1684&lt;&gt;"",'Care Companion Tracker'!$U1684&lt;&gt;"",'Care Companion Tracker'!$K1684="Surgery",'Care Companion Tracker'!$Y1684=""),"Discharged but no evaluation",IF(AND('Care Companion Tracker'!$Z1684&lt;&gt;"",'Care Companion Tracker'!$U1684=""),"Discharged but no class","Completed but not discharged")))))))</f>
        <v>Class not attended</v>
      </c>
      <c r="E1684" s="127" t="str">
        <f>IF(Table4[[#This Row],[DOA (DD/MM/YY)]]="","",TEXT(Table4[[#This Row],[DOA (DD/MM/YY)]],"mmm-yy"))</f>
        <v/>
      </c>
      <c r="F1684" s="150" t="str">
        <f>IF('Patient Admission Report'!H1679="","",'Patient Admission Report'!H1679)</f>
        <v/>
      </c>
      <c r="G1684" s="77" t="str">
        <f>IFERROR(IF('Patient Admission Report'!B1679="","",'Patient Admission Report'!B1679),"")</f>
        <v/>
      </c>
      <c r="H1684" s="68" t="str">
        <f>IFERROR(IF('Patient Admission Report'!C1679="","",'Patient Admission Report'!C1679),"")</f>
        <v/>
      </c>
      <c r="I1684" s="77" t="str">
        <f>IFERROR(IF('Patient Admission Report'!D1679="","",'Patient Admission Report'!D1679),"")</f>
        <v/>
      </c>
      <c r="J1684" s="68" t="str">
        <f>IFERROR(IF('Patient Admission Report'!E1679="","",'Patient Admission Report'!E1679),"")</f>
        <v/>
      </c>
      <c r="K1684" s="68" t="str">
        <f>IFERROR(IF('Patient Admission Report'!F1679="","",'Patient Admission Report'!F1679),"")</f>
        <v/>
      </c>
      <c r="L1684" s="68" t="str">
        <f>IFERROR(IF('Patient Admission Report'!G1679="","",'Patient Admission Report'!G1679),"")</f>
        <v/>
      </c>
      <c r="M1684" s="68" t="str">
        <f>IFERROR(IF('Patient Admission Report'!I1679="","",'Patient Admission Report'!I1679),"")</f>
        <v/>
      </c>
      <c r="N1684" s="124"/>
      <c r="O1684" s="72"/>
      <c r="P1684" s="72"/>
      <c r="Q1684" s="73"/>
      <c r="R1684" s="72"/>
      <c r="S1684" s="72"/>
      <c r="T1684" s="73"/>
      <c r="U1684" s="69"/>
      <c r="V1684" s="69"/>
      <c r="W1684" s="69"/>
      <c r="X1684" s="139"/>
      <c r="Y1684" s="121"/>
      <c r="Z1684" s="143" t="str">
        <f>IFERROR(VLOOKUP('Care Companion Tracker'!$G1684,'Patient Discharge Report'!$B$11:$E$1048576,3,FALSE),"")</f>
        <v/>
      </c>
      <c r="AA1684" s="94" t="str">
        <f>IFERROR(VLOOKUP('Care Companion Tracker'!$G1684,'Patient Discharge Report'!$B$11:$E$1048576,4,FALSE),"")</f>
        <v/>
      </c>
      <c r="AB1684" s="182">
        <f>ROUND(IF('Care Companion Tracker'!$Z1684="",0,('Care Companion Tracker'!$Z1684-'Care Companion Tracker'!$F1684)),0)</f>
        <v>0</v>
      </c>
      <c r="AC1684" s="72"/>
      <c r="AD1684" s="95"/>
    </row>
    <row r="1685" spans="2:30">
      <c r="B1685" s="67">
        <f t="shared" si="52"/>
        <v>1670</v>
      </c>
      <c r="C1685" s="68" t="str">
        <f t="shared" si="53"/>
        <v>Hyderabad</v>
      </c>
      <c r="D1685" s="93" t="str">
        <f>IF(AND('Care Companion Tracker'!$U1685="", 'Care Companion Tracker'!$Z1685=""),"Class not attended", IF(AND('Care Companion Tracker'!$Z1685="",'Care Companion Tracker'!$U1685&lt;&gt;"",$K1685="Surgery",$W1685=""),"Practical Left", IF(AND('Care Companion Tracker'!$Z1685="",'Care Companion Tracker'!$U1685&lt;&gt;"",'Care Companion Tracker'!$K1685="Surgery",'Care Companion Tracker'!$Y1685=""),"Evaluation left",IF(OR(AND('Care Companion Tracker'!$Z1685&lt;&gt;"",'Care Companion Tracker'!$K1685="Surgery",'Care Companion Tracker'!$U1685&lt;&gt;"",'Care Companion Tracker'!$W1685&lt;&gt;"",'Care Companion Tracker'!$Y1685&lt;&gt;""),AND('Care Companion Tracker'!$Z1685&lt;&gt;"",'Care Companion Tracker'!$K1685="Procedure",'Care Companion Tracker'!$U1685&lt;&gt;""),AND('Care Companion Tracker'!$Z1685&lt;&gt;"",'Care Companion Tracker'!$K1685="Observation",'Care Companion Tracker'!$U1685&lt;&gt;"")),"Discharged &amp; completed",IF(AND('Care Companion Tracker'!$Z1685&lt;&gt;"",'Care Companion Tracker'!$U1685&lt;&gt;"",'Care Companion Tracker'!$W1685=""),"Discharged but no practical", IF(AND('Care Companion Tracker'!$Z1685&lt;&gt;"",'Care Companion Tracker'!$U1685&lt;&gt;"",'Care Companion Tracker'!$K1685="Surgery",'Care Companion Tracker'!$Y1685=""),"Discharged but no evaluation",IF(AND('Care Companion Tracker'!$Z1685&lt;&gt;"",'Care Companion Tracker'!$U1685=""),"Discharged but no class","Completed but not discharged")))))))</f>
        <v>Class not attended</v>
      </c>
      <c r="E1685" s="127" t="str">
        <f>IF(Table4[[#This Row],[DOA (DD/MM/YY)]]="","",TEXT(Table4[[#This Row],[DOA (DD/MM/YY)]],"mmm-yy"))</f>
        <v/>
      </c>
      <c r="F1685" s="150" t="str">
        <f>IF('Patient Admission Report'!H1680="","",'Patient Admission Report'!H1680)</f>
        <v/>
      </c>
      <c r="G1685" s="77" t="str">
        <f>IFERROR(IF('Patient Admission Report'!B1680="","",'Patient Admission Report'!B1680),"")</f>
        <v/>
      </c>
      <c r="H1685" s="68" t="str">
        <f>IFERROR(IF('Patient Admission Report'!C1680="","",'Patient Admission Report'!C1680),"")</f>
        <v/>
      </c>
      <c r="I1685" s="77" t="str">
        <f>IFERROR(IF('Patient Admission Report'!D1680="","",'Patient Admission Report'!D1680),"")</f>
        <v/>
      </c>
      <c r="J1685" s="68" t="str">
        <f>IFERROR(IF('Patient Admission Report'!E1680="","",'Patient Admission Report'!E1680),"")</f>
        <v/>
      </c>
      <c r="K1685" s="68" t="str">
        <f>IFERROR(IF('Patient Admission Report'!F1680="","",'Patient Admission Report'!F1680),"")</f>
        <v/>
      </c>
      <c r="L1685" s="68" t="str">
        <f>IFERROR(IF('Patient Admission Report'!G1680="","",'Patient Admission Report'!G1680),"")</f>
        <v/>
      </c>
      <c r="M1685" s="68" t="str">
        <f>IFERROR(IF('Patient Admission Report'!I1680="","",'Patient Admission Report'!I1680),"")</f>
        <v/>
      </c>
      <c r="N1685" s="124"/>
      <c r="O1685" s="72"/>
      <c r="P1685" s="72"/>
      <c r="Q1685" s="73"/>
      <c r="R1685" s="72"/>
      <c r="S1685" s="72"/>
      <c r="T1685" s="73"/>
      <c r="U1685" s="69"/>
      <c r="V1685" s="69"/>
      <c r="W1685" s="69"/>
      <c r="X1685" s="139"/>
      <c r="Y1685" s="121"/>
      <c r="Z1685" s="143" t="str">
        <f>IFERROR(VLOOKUP('Care Companion Tracker'!$G1685,'Patient Discharge Report'!$B$11:$E$1048576,3,FALSE),"")</f>
        <v/>
      </c>
      <c r="AA1685" s="94" t="str">
        <f>IFERROR(VLOOKUP('Care Companion Tracker'!$G1685,'Patient Discharge Report'!$B$11:$E$1048576,4,FALSE),"")</f>
        <v/>
      </c>
      <c r="AB1685" s="182">
        <f>ROUND(IF('Care Companion Tracker'!$Z1685="",0,('Care Companion Tracker'!$Z1685-'Care Companion Tracker'!$F1685)),0)</f>
        <v>0</v>
      </c>
      <c r="AC1685" s="72"/>
      <c r="AD1685" s="95"/>
    </row>
    <row r="1686" spans="2:30">
      <c r="B1686" s="67">
        <f t="shared" si="52"/>
        <v>1671</v>
      </c>
      <c r="C1686" s="68" t="str">
        <f t="shared" si="53"/>
        <v>Hyderabad</v>
      </c>
      <c r="D1686" s="93" t="str">
        <f>IF(AND('Care Companion Tracker'!$U1686="", 'Care Companion Tracker'!$Z1686=""),"Class not attended", IF(AND('Care Companion Tracker'!$Z1686="",'Care Companion Tracker'!$U1686&lt;&gt;"",$K1686="Surgery",$W1686=""),"Practical Left", IF(AND('Care Companion Tracker'!$Z1686="",'Care Companion Tracker'!$U1686&lt;&gt;"",'Care Companion Tracker'!$K1686="Surgery",'Care Companion Tracker'!$Y1686=""),"Evaluation left",IF(OR(AND('Care Companion Tracker'!$Z1686&lt;&gt;"",'Care Companion Tracker'!$K1686="Surgery",'Care Companion Tracker'!$U1686&lt;&gt;"",'Care Companion Tracker'!$W1686&lt;&gt;"",'Care Companion Tracker'!$Y1686&lt;&gt;""),AND('Care Companion Tracker'!$Z1686&lt;&gt;"",'Care Companion Tracker'!$K1686="Procedure",'Care Companion Tracker'!$U1686&lt;&gt;""),AND('Care Companion Tracker'!$Z1686&lt;&gt;"",'Care Companion Tracker'!$K1686="Observation",'Care Companion Tracker'!$U1686&lt;&gt;"")),"Discharged &amp; completed",IF(AND('Care Companion Tracker'!$Z1686&lt;&gt;"",'Care Companion Tracker'!$U1686&lt;&gt;"",'Care Companion Tracker'!$W1686=""),"Discharged but no practical", IF(AND('Care Companion Tracker'!$Z1686&lt;&gt;"",'Care Companion Tracker'!$U1686&lt;&gt;"",'Care Companion Tracker'!$K1686="Surgery",'Care Companion Tracker'!$Y1686=""),"Discharged but no evaluation",IF(AND('Care Companion Tracker'!$Z1686&lt;&gt;"",'Care Companion Tracker'!$U1686=""),"Discharged but no class","Completed but not discharged")))))))</f>
        <v>Class not attended</v>
      </c>
      <c r="E1686" s="127" t="str">
        <f>IF(Table4[[#This Row],[DOA (DD/MM/YY)]]="","",TEXT(Table4[[#This Row],[DOA (DD/MM/YY)]],"mmm-yy"))</f>
        <v/>
      </c>
      <c r="F1686" s="150" t="str">
        <f>IF('Patient Admission Report'!H1681="","",'Patient Admission Report'!H1681)</f>
        <v/>
      </c>
      <c r="G1686" s="77" t="str">
        <f>IFERROR(IF('Patient Admission Report'!B1681="","",'Patient Admission Report'!B1681),"")</f>
        <v/>
      </c>
      <c r="H1686" s="68" t="str">
        <f>IFERROR(IF('Patient Admission Report'!C1681="","",'Patient Admission Report'!C1681),"")</f>
        <v/>
      </c>
      <c r="I1686" s="77" t="str">
        <f>IFERROR(IF('Patient Admission Report'!D1681="","",'Patient Admission Report'!D1681),"")</f>
        <v/>
      </c>
      <c r="J1686" s="68" t="str">
        <f>IFERROR(IF('Patient Admission Report'!E1681="","",'Patient Admission Report'!E1681),"")</f>
        <v/>
      </c>
      <c r="K1686" s="68" t="str">
        <f>IFERROR(IF('Patient Admission Report'!F1681="","",'Patient Admission Report'!F1681),"")</f>
        <v/>
      </c>
      <c r="L1686" s="68" t="str">
        <f>IFERROR(IF('Patient Admission Report'!G1681="","",'Patient Admission Report'!G1681),"")</f>
        <v/>
      </c>
      <c r="M1686" s="68" t="str">
        <f>IFERROR(IF('Patient Admission Report'!I1681="","",'Patient Admission Report'!I1681),"")</f>
        <v/>
      </c>
      <c r="N1686" s="124"/>
      <c r="O1686" s="72"/>
      <c r="P1686" s="72"/>
      <c r="Q1686" s="73"/>
      <c r="R1686" s="72"/>
      <c r="S1686" s="72"/>
      <c r="T1686" s="73"/>
      <c r="U1686" s="69"/>
      <c r="V1686" s="69"/>
      <c r="W1686" s="69"/>
      <c r="X1686" s="139"/>
      <c r="Y1686" s="121"/>
      <c r="Z1686" s="143" t="str">
        <f>IFERROR(VLOOKUP('Care Companion Tracker'!$G1686,'Patient Discharge Report'!$B$11:$E$1048576,3,FALSE),"")</f>
        <v/>
      </c>
      <c r="AA1686" s="94" t="str">
        <f>IFERROR(VLOOKUP('Care Companion Tracker'!$G1686,'Patient Discharge Report'!$B$11:$E$1048576,4,FALSE),"")</f>
        <v/>
      </c>
      <c r="AB1686" s="182">
        <f>ROUND(IF('Care Companion Tracker'!$Z1686="",0,('Care Companion Tracker'!$Z1686-'Care Companion Tracker'!$F1686)),0)</f>
        <v>0</v>
      </c>
      <c r="AC1686" s="72"/>
      <c r="AD1686" s="95"/>
    </row>
    <row r="1687" spans="2:30">
      <c r="B1687" s="67">
        <f t="shared" si="52"/>
        <v>1672</v>
      </c>
      <c r="C1687" s="68" t="str">
        <f t="shared" si="53"/>
        <v>Hyderabad</v>
      </c>
      <c r="D1687" s="93" t="str">
        <f>IF(AND('Care Companion Tracker'!$U1687="", 'Care Companion Tracker'!$Z1687=""),"Class not attended", IF(AND('Care Companion Tracker'!$Z1687="",'Care Companion Tracker'!$U1687&lt;&gt;"",$K1687="Surgery",$W1687=""),"Practical Left", IF(AND('Care Companion Tracker'!$Z1687="",'Care Companion Tracker'!$U1687&lt;&gt;"",'Care Companion Tracker'!$K1687="Surgery",'Care Companion Tracker'!$Y1687=""),"Evaluation left",IF(OR(AND('Care Companion Tracker'!$Z1687&lt;&gt;"",'Care Companion Tracker'!$K1687="Surgery",'Care Companion Tracker'!$U1687&lt;&gt;"",'Care Companion Tracker'!$W1687&lt;&gt;"",'Care Companion Tracker'!$Y1687&lt;&gt;""),AND('Care Companion Tracker'!$Z1687&lt;&gt;"",'Care Companion Tracker'!$K1687="Procedure",'Care Companion Tracker'!$U1687&lt;&gt;""),AND('Care Companion Tracker'!$Z1687&lt;&gt;"",'Care Companion Tracker'!$K1687="Observation",'Care Companion Tracker'!$U1687&lt;&gt;"")),"Discharged &amp; completed",IF(AND('Care Companion Tracker'!$Z1687&lt;&gt;"",'Care Companion Tracker'!$U1687&lt;&gt;"",'Care Companion Tracker'!$W1687=""),"Discharged but no practical", IF(AND('Care Companion Tracker'!$Z1687&lt;&gt;"",'Care Companion Tracker'!$U1687&lt;&gt;"",'Care Companion Tracker'!$K1687="Surgery",'Care Companion Tracker'!$Y1687=""),"Discharged but no evaluation",IF(AND('Care Companion Tracker'!$Z1687&lt;&gt;"",'Care Companion Tracker'!$U1687=""),"Discharged but no class","Completed but not discharged")))))))</f>
        <v>Class not attended</v>
      </c>
      <c r="E1687" s="127" t="str">
        <f>IF(Table4[[#This Row],[DOA (DD/MM/YY)]]="","",TEXT(Table4[[#This Row],[DOA (DD/MM/YY)]],"mmm-yy"))</f>
        <v/>
      </c>
      <c r="F1687" s="150" t="str">
        <f>IF('Patient Admission Report'!H1682="","",'Patient Admission Report'!H1682)</f>
        <v/>
      </c>
      <c r="G1687" s="77" t="str">
        <f>IFERROR(IF('Patient Admission Report'!B1682="","",'Patient Admission Report'!B1682),"")</f>
        <v/>
      </c>
      <c r="H1687" s="68" t="str">
        <f>IFERROR(IF('Patient Admission Report'!C1682="","",'Patient Admission Report'!C1682),"")</f>
        <v/>
      </c>
      <c r="I1687" s="77" t="str">
        <f>IFERROR(IF('Patient Admission Report'!D1682="","",'Patient Admission Report'!D1682),"")</f>
        <v/>
      </c>
      <c r="J1687" s="68" t="str">
        <f>IFERROR(IF('Patient Admission Report'!E1682="","",'Patient Admission Report'!E1682),"")</f>
        <v/>
      </c>
      <c r="K1687" s="68" t="str">
        <f>IFERROR(IF('Patient Admission Report'!F1682="","",'Patient Admission Report'!F1682),"")</f>
        <v/>
      </c>
      <c r="L1687" s="68" t="str">
        <f>IFERROR(IF('Patient Admission Report'!G1682="","",'Patient Admission Report'!G1682),"")</f>
        <v/>
      </c>
      <c r="M1687" s="68" t="str">
        <f>IFERROR(IF('Patient Admission Report'!I1682="","",'Patient Admission Report'!I1682),"")</f>
        <v/>
      </c>
      <c r="N1687" s="124"/>
      <c r="O1687" s="72"/>
      <c r="P1687" s="72"/>
      <c r="Q1687" s="73"/>
      <c r="R1687" s="72"/>
      <c r="S1687" s="72"/>
      <c r="T1687" s="73"/>
      <c r="U1687" s="69"/>
      <c r="V1687" s="69"/>
      <c r="W1687" s="69"/>
      <c r="X1687" s="139"/>
      <c r="Y1687" s="121"/>
      <c r="Z1687" s="143" t="str">
        <f>IFERROR(VLOOKUP('Care Companion Tracker'!$G1687,'Patient Discharge Report'!$B$11:$E$1048576,3,FALSE),"")</f>
        <v/>
      </c>
      <c r="AA1687" s="94" t="str">
        <f>IFERROR(VLOOKUP('Care Companion Tracker'!$G1687,'Patient Discharge Report'!$B$11:$E$1048576,4,FALSE),"")</f>
        <v/>
      </c>
      <c r="AB1687" s="182">
        <f>ROUND(IF('Care Companion Tracker'!$Z1687="",0,('Care Companion Tracker'!$Z1687-'Care Companion Tracker'!$F1687)),0)</f>
        <v>0</v>
      </c>
      <c r="AC1687" s="72"/>
      <c r="AD1687" s="95"/>
    </row>
    <row r="1688" spans="2:30">
      <c r="B1688" s="67">
        <f t="shared" si="52"/>
        <v>1673</v>
      </c>
      <c r="C1688" s="68" t="str">
        <f t="shared" si="53"/>
        <v>Hyderabad</v>
      </c>
      <c r="D1688" s="93" t="str">
        <f>IF(AND('Care Companion Tracker'!$U1688="", 'Care Companion Tracker'!$Z1688=""),"Class not attended", IF(AND('Care Companion Tracker'!$Z1688="",'Care Companion Tracker'!$U1688&lt;&gt;"",$K1688="Surgery",$W1688=""),"Practical Left", IF(AND('Care Companion Tracker'!$Z1688="",'Care Companion Tracker'!$U1688&lt;&gt;"",'Care Companion Tracker'!$K1688="Surgery",'Care Companion Tracker'!$Y1688=""),"Evaluation left",IF(OR(AND('Care Companion Tracker'!$Z1688&lt;&gt;"",'Care Companion Tracker'!$K1688="Surgery",'Care Companion Tracker'!$U1688&lt;&gt;"",'Care Companion Tracker'!$W1688&lt;&gt;"",'Care Companion Tracker'!$Y1688&lt;&gt;""),AND('Care Companion Tracker'!$Z1688&lt;&gt;"",'Care Companion Tracker'!$K1688="Procedure",'Care Companion Tracker'!$U1688&lt;&gt;""),AND('Care Companion Tracker'!$Z1688&lt;&gt;"",'Care Companion Tracker'!$K1688="Observation",'Care Companion Tracker'!$U1688&lt;&gt;"")),"Discharged &amp; completed",IF(AND('Care Companion Tracker'!$Z1688&lt;&gt;"",'Care Companion Tracker'!$U1688&lt;&gt;"",'Care Companion Tracker'!$W1688=""),"Discharged but no practical", IF(AND('Care Companion Tracker'!$Z1688&lt;&gt;"",'Care Companion Tracker'!$U1688&lt;&gt;"",'Care Companion Tracker'!$K1688="Surgery",'Care Companion Tracker'!$Y1688=""),"Discharged but no evaluation",IF(AND('Care Companion Tracker'!$Z1688&lt;&gt;"",'Care Companion Tracker'!$U1688=""),"Discharged but no class","Completed but not discharged")))))))</f>
        <v>Class not attended</v>
      </c>
      <c r="E1688" s="127" t="str">
        <f>IF(Table4[[#This Row],[DOA (DD/MM/YY)]]="","",TEXT(Table4[[#This Row],[DOA (DD/MM/YY)]],"mmm-yy"))</f>
        <v/>
      </c>
      <c r="F1688" s="150" t="str">
        <f>IF('Patient Admission Report'!H1683="","",'Patient Admission Report'!H1683)</f>
        <v/>
      </c>
      <c r="G1688" s="77" t="str">
        <f>IFERROR(IF('Patient Admission Report'!B1683="","",'Patient Admission Report'!B1683),"")</f>
        <v/>
      </c>
      <c r="H1688" s="68" t="str">
        <f>IFERROR(IF('Patient Admission Report'!C1683="","",'Patient Admission Report'!C1683),"")</f>
        <v/>
      </c>
      <c r="I1688" s="77" t="str">
        <f>IFERROR(IF('Patient Admission Report'!D1683="","",'Patient Admission Report'!D1683),"")</f>
        <v/>
      </c>
      <c r="J1688" s="68" t="str">
        <f>IFERROR(IF('Patient Admission Report'!E1683="","",'Patient Admission Report'!E1683),"")</f>
        <v/>
      </c>
      <c r="K1688" s="68" t="str">
        <f>IFERROR(IF('Patient Admission Report'!F1683="","",'Patient Admission Report'!F1683),"")</f>
        <v/>
      </c>
      <c r="L1688" s="68" t="str">
        <f>IFERROR(IF('Patient Admission Report'!G1683="","",'Patient Admission Report'!G1683),"")</f>
        <v/>
      </c>
      <c r="M1688" s="68" t="str">
        <f>IFERROR(IF('Patient Admission Report'!I1683="","",'Patient Admission Report'!I1683),"")</f>
        <v/>
      </c>
      <c r="N1688" s="124"/>
      <c r="O1688" s="72"/>
      <c r="P1688" s="72"/>
      <c r="Q1688" s="73"/>
      <c r="R1688" s="72"/>
      <c r="S1688" s="72"/>
      <c r="T1688" s="73"/>
      <c r="U1688" s="69"/>
      <c r="V1688" s="69"/>
      <c r="W1688" s="69"/>
      <c r="X1688" s="139"/>
      <c r="Y1688" s="121"/>
      <c r="Z1688" s="143" t="str">
        <f>IFERROR(VLOOKUP('Care Companion Tracker'!$G1688,'Patient Discharge Report'!$B$11:$E$1048576,3,FALSE),"")</f>
        <v/>
      </c>
      <c r="AA1688" s="94" t="str">
        <f>IFERROR(VLOOKUP('Care Companion Tracker'!$G1688,'Patient Discharge Report'!$B$11:$E$1048576,4,FALSE),"")</f>
        <v/>
      </c>
      <c r="AB1688" s="182">
        <f>ROUND(IF('Care Companion Tracker'!$Z1688="",0,('Care Companion Tracker'!$Z1688-'Care Companion Tracker'!$F1688)),0)</f>
        <v>0</v>
      </c>
      <c r="AC1688" s="72"/>
      <c r="AD1688" s="95"/>
    </row>
    <row r="1689" spans="2:30">
      <c r="B1689" s="67">
        <f t="shared" si="52"/>
        <v>1674</v>
      </c>
      <c r="C1689" s="68" t="str">
        <f t="shared" si="53"/>
        <v>Hyderabad</v>
      </c>
      <c r="D1689" s="93" t="str">
        <f>IF(AND('Care Companion Tracker'!$U1689="", 'Care Companion Tracker'!$Z1689=""),"Class not attended", IF(AND('Care Companion Tracker'!$Z1689="",'Care Companion Tracker'!$U1689&lt;&gt;"",$K1689="Surgery",$W1689=""),"Practical Left", IF(AND('Care Companion Tracker'!$Z1689="",'Care Companion Tracker'!$U1689&lt;&gt;"",'Care Companion Tracker'!$K1689="Surgery",'Care Companion Tracker'!$Y1689=""),"Evaluation left",IF(OR(AND('Care Companion Tracker'!$Z1689&lt;&gt;"",'Care Companion Tracker'!$K1689="Surgery",'Care Companion Tracker'!$U1689&lt;&gt;"",'Care Companion Tracker'!$W1689&lt;&gt;"",'Care Companion Tracker'!$Y1689&lt;&gt;""),AND('Care Companion Tracker'!$Z1689&lt;&gt;"",'Care Companion Tracker'!$K1689="Procedure",'Care Companion Tracker'!$U1689&lt;&gt;""),AND('Care Companion Tracker'!$Z1689&lt;&gt;"",'Care Companion Tracker'!$K1689="Observation",'Care Companion Tracker'!$U1689&lt;&gt;"")),"Discharged &amp; completed",IF(AND('Care Companion Tracker'!$Z1689&lt;&gt;"",'Care Companion Tracker'!$U1689&lt;&gt;"",'Care Companion Tracker'!$W1689=""),"Discharged but no practical", IF(AND('Care Companion Tracker'!$Z1689&lt;&gt;"",'Care Companion Tracker'!$U1689&lt;&gt;"",'Care Companion Tracker'!$K1689="Surgery",'Care Companion Tracker'!$Y1689=""),"Discharged but no evaluation",IF(AND('Care Companion Tracker'!$Z1689&lt;&gt;"",'Care Companion Tracker'!$U1689=""),"Discharged but no class","Completed but not discharged")))))))</f>
        <v>Class not attended</v>
      </c>
      <c r="E1689" s="127" t="str">
        <f>IF(Table4[[#This Row],[DOA (DD/MM/YY)]]="","",TEXT(Table4[[#This Row],[DOA (DD/MM/YY)]],"mmm-yy"))</f>
        <v/>
      </c>
      <c r="F1689" s="150" t="str">
        <f>IF('Patient Admission Report'!H1684="","",'Patient Admission Report'!H1684)</f>
        <v/>
      </c>
      <c r="G1689" s="77" t="str">
        <f>IFERROR(IF('Patient Admission Report'!B1684="","",'Patient Admission Report'!B1684),"")</f>
        <v/>
      </c>
      <c r="H1689" s="68" t="str">
        <f>IFERROR(IF('Patient Admission Report'!C1684="","",'Patient Admission Report'!C1684),"")</f>
        <v/>
      </c>
      <c r="I1689" s="77" t="str">
        <f>IFERROR(IF('Patient Admission Report'!D1684="","",'Patient Admission Report'!D1684),"")</f>
        <v/>
      </c>
      <c r="J1689" s="68" t="str">
        <f>IFERROR(IF('Patient Admission Report'!E1684="","",'Patient Admission Report'!E1684),"")</f>
        <v/>
      </c>
      <c r="K1689" s="68" t="str">
        <f>IFERROR(IF('Patient Admission Report'!F1684="","",'Patient Admission Report'!F1684),"")</f>
        <v/>
      </c>
      <c r="L1689" s="68" t="str">
        <f>IFERROR(IF('Patient Admission Report'!G1684="","",'Patient Admission Report'!G1684),"")</f>
        <v/>
      </c>
      <c r="M1689" s="68" t="str">
        <f>IFERROR(IF('Patient Admission Report'!I1684="","",'Patient Admission Report'!I1684),"")</f>
        <v/>
      </c>
      <c r="N1689" s="124"/>
      <c r="O1689" s="72"/>
      <c r="P1689" s="72"/>
      <c r="Q1689" s="73"/>
      <c r="R1689" s="72"/>
      <c r="S1689" s="72"/>
      <c r="T1689" s="73"/>
      <c r="U1689" s="69"/>
      <c r="V1689" s="69"/>
      <c r="W1689" s="69"/>
      <c r="X1689" s="139"/>
      <c r="Y1689" s="121"/>
      <c r="Z1689" s="143" t="str">
        <f>IFERROR(VLOOKUP('Care Companion Tracker'!$G1689,'Patient Discharge Report'!$B$11:$E$1048576,3,FALSE),"")</f>
        <v/>
      </c>
      <c r="AA1689" s="94" t="str">
        <f>IFERROR(VLOOKUP('Care Companion Tracker'!$G1689,'Patient Discharge Report'!$B$11:$E$1048576,4,FALSE),"")</f>
        <v/>
      </c>
      <c r="AB1689" s="182">
        <f>ROUND(IF('Care Companion Tracker'!$Z1689="",0,('Care Companion Tracker'!$Z1689-'Care Companion Tracker'!$F1689)),0)</f>
        <v>0</v>
      </c>
      <c r="AC1689" s="72"/>
      <c r="AD1689" s="95"/>
    </row>
    <row r="1690" spans="2:30">
      <c r="B1690" s="67">
        <f t="shared" si="52"/>
        <v>1675</v>
      </c>
      <c r="C1690" s="68" t="str">
        <f t="shared" si="53"/>
        <v>Hyderabad</v>
      </c>
      <c r="D1690" s="93" t="str">
        <f>IF(AND('Care Companion Tracker'!$U1690="", 'Care Companion Tracker'!$Z1690=""),"Class not attended", IF(AND('Care Companion Tracker'!$Z1690="",'Care Companion Tracker'!$U1690&lt;&gt;"",$K1690="Surgery",$W1690=""),"Practical Left", IF(AND('Care Companion Tracker'!$Z1690="",'Care Companion Tracker'!$U1690&lt;&gt;"",'Care Companion Tracker'!$K1690="Surgery",'Care Companion Tracker'!$Y1690=""),"Evaluation left",IF(OR(AND('Care Companion Tracker'!$Z1690&lt;&gt;"",'Care Companion Tracker'!$K1690="Surgery",'Care Companion Tracker'!$U1690&lt;&gt;"",'Care Companion Tracker'!$W1690&lt;&gt;"",'Care Companion Tracker'!$Y1690&lt;&gt;""),AND('Care Companion Tracker'!$Z1690&lt;&gt;"",'Care Companion Tracker'!$K1690="Procedure",'Care Companion Tracker'!$U1690&lt;&gt;""),AND('Care Companion Tracker'!$Z1690&lt;&gt;"",'Care Companion Tracker'!$K1690="Observation",'Care Companion Tracker'!$U1690&lt;&gt;"")),"Discharged &amp; completed",IF(AND('Care Companion Tracker'!$Z1690&lt;&gt;"",'Care Companion Tracker'!$U1690&lt;&gt;"",'Care Companion Tracker'!$W1690=""),"Discharged but no practical", IF(AND('Care Companion Tracker'!$Z1690&lt;&gt;"",'Care Companion Tracker'!$U1690&lt;&gt;"",'Care Companion Tracker'!$K1690="Surgery",'Care Companion Tracker'!$Y1690=""),"Discharged but no evaluation",IF(AND('Care Companion Tracker'!$Z1690&lt;&gt;"",'Care Companion Tracker'!$U1690=""),"Discharged but no class","Completed but not discharged")))))))</f>
        <v>Class not attended</v>
      </c>
      <c r="E1690" s="127" t="str">
        <f>IF(Table4[[#This Row],[DOA (DD/MM/YY)]]="","",TEXT(Table4[[#This Row],[DOA (DD/MM/YY)]],"mmm-yy"))</f>
        <v/>
      </c>
      <c r="F1690" s="150" t="str">
        <f>IF('Patient Admission Report'!H1685="","",'Patient Admission Report'!H1685)</f>
        <v/>
      </c>
      <c r="G1690" s="77" t="str">
        <f>IFERROR(IF('Patient Admission Report'!B1685="","",'Patient Admission Report'!B1685),"")</f>
        <v/>
      </c>
      <c r="H1690" s="68" t="str">
        <f>IFERROR(IF('Patient Admission Report'!C1685="","",'Patient Admission Report'!C1685),"")</f>
        <v/>
      </c>
      <c r="I1690" s="77" t="str">
        <f>IFERROR(IF('Patient Admission Report'!D1685="","",'Patient Admission Report'!D1685),"")</f>
        <v/>
      </c>
      <c r="J1690" s="68" t="str">
        <f>IFERROR(IF('Patient Admission Report'!E1685="","",'Patient Admission Report'!E1685),"")</f>
        <v/>
      </c>
      <c r="K1690" s="68" t="str">
        <f>IFERROR(IF('Patient Admission Report'!F1685="","",'Patient Admission Report'!F1685),"")</f>
        <v/>
      </c>
      <c r="L1690" s="68" t="str">
        <f>IFERROR(IF('Patient Admission Report'!G1685="","",'Patient Admission Report'!G1685),"")</f>
        <v/>
      </c>
      <c r="M1690" s="68" t="str">
        <f>IFERROR(IF('Patient Admission Report'!I1685="","",'Patient Admission Report'!I1685),"")</f>
        <v/>
      </c>
      <c r="N1690" s="124"/>
      <c r="O1690" s="72"/>
      <c r="P1690" s="72"/>
      <c r="Q1690" s="73"/>
      <c r="R1690" s="72"/>
      <c r="S1690" s="72"/>
      <c r="T1690" s="73"/>
      <c r="U1690" s="69"/>
      <c r="V1690" s="69"/>
      <c r="W1690" s="69"/>
      <c r="X1690" s="139"/>
      <c r="Y1690" s="121"/>
      <c r="Z1690" s="143" t="str">
        <f>IFERROR(VLOOKUP('Care Companion Tracker'!$G1690,'Patient Discharge Report'!$B$11:$E$1048576,3,FALSE),"")</f>
        <v/>
      </c>
      <c r="AA1690" s="94" t="str">
        <f>IFERROR(VLOOKUP('Care Companion Tracker'!$G1690,'Patient Discharge Report'!$B$11:$E$1048576,4,FALSE),"")</f>
        <v/>
      </c>
      <c r="AB1690" s="182">
        <f>ROUND(IF('Care Companion Tracker'!$Z1690="",0,('Care Companion Tracker'!$Z1690-'Care Companion Tracker'!$F1690)),0)</f>
        <v>0</v>
      </c>
      <c r="AC1690" s="72"/>
      <c r="AD1690" s="95"/>
    </row>
    <row r="1691" spans="2:30">
      <c r="B1691" s="67">
        <f t="shared" si="52"/>
        <v>1676</v>
      </c>
      <c r="C1691" s="68" t="str">
        <f t="shared" si="53"/>
        <v>Hyderabad</v>
      </c>
      <c r="D1691" s="93" t="str">
        <f>IF(AND('Care Companion Tracker'!$U1691="", 'Care Companion Tracker'!$Z1691=""),"Class not attended", IF(AND('Care Companion Tracker'!$Z1691="",'Care Companion Tracker'!$U1691&lt;&gt;"",$K1691="Surgery",$W1691=""),"Practical Left", IF(AND('Care Companion Tracker'!$Z1691="",'Care Companion Tracker'!$U1691&lt;&gt;"",'Care Companion Tracker'!$K1691="Surgery",'Care Companion Tracker'!$Y1691=""),"Evaluation left",IF(OR(AND('Care Companion Tracker'!$Z1691&lt;&gt;"",'Care Companion Tracker'!$K1691="Surgery",'Care Companion Tracker'!$U1691&lt;&gt;"",'Care Companion Tracker'!$W1691&lt;&gt;"",'Care Companion Tracker'!$Y1691&lt;&gt;""),AND('Care Companion Tracker'!$Z1691&lt;&gt;"",'Care Companion Tracker'!$K1691="Procedure",'Care Companion Tracker'!$U1691&lt;&gt;""),AND('Care Companion Tracker'!$Z1691&lt;&gt;"",'Care Companion Tracker'!$K1691="Observation",'Care Companion Tracker'!$U1691&lt;&gt;"")),"Discharged &amp; completed",IF(AND('Care Companion Tracker'!$Z1691&lt;&gt;"",'Care Companion Tracker'!$U1691&lt;&gt;"",'Care Companion Tracker'!$W1691=""),"Discharged but no practical", IF(AND('Care Companion Tracker'!$Z1691&lt;&gt;"",'Care Companion Tracker'!$U1691&lt;&gt;"",'Care Companion Tracker'!$K1691="Surgery",'Care Companion Tracker'!$Y1691=""),"Discharged but no evaluation",IF(AND('Care Companion Tracker'!$Z1691&lt;&gt;"",'Care Companion Tracker'!$U1691=""),"Discharged but no class","Completed but not discharged")))))))</f>
        <v>Class not attended</v>
      </c>
      <c r="E1691" s="127" t="str">
        <f>IF(Table4[[#This Row],[DOA (DD/MM/YY)]]="","",TEXT(Table4[[#This Row],[DOA (DD/MM/YY)]],"mmm-yy"))</f>
        <v/>
      </c>
      <c r="F1691" s="150" t="str">
        <f>IF('Patient Admission Report'!H1686="","",'Patient Admission Report'!H1686)</f>
        <v/>
      </c>
      <c r="G1691" s="77" t="str">
        <f>IFERROR(IF('Patient Admission Report'!B1686="","",'Patient Admission Report'!B1686),"")</f>
        <v/>
      </c>
      <c r="H1691" s="68" t="str">
        <f>IFERROR(IF('Patient Admission Report'!C1686="","",'Patient Admission Report'!C1686),"")</f>
        <v/>
      </c>
      <c r="I1691" s="77" t="str">
        <f>IFERROR(IF('Patient Admission Report'!D1686="","",'Patient Admission Report'!D1686),"")</f>
        <v/>
      </c>
      <c r="J1691" s="68" t="str">
        <f>IFERROR(IF('Patient Admission Report'!E1686="","",'Patient Admission Report'!E1686),"")</f>
        <v/>
      </c>
      <c r="K1691" s="68" t="str">
        <f>IFERROR(IF('Patient Admission Report'!F1686="","",'Patient Admission Report'!F1686),"")</f>
        <v/>
      </c>
      <c r="L1691" s="68" t="str">
        <f>IFERROR(IF('Patient Admission Report'!G1686="","",'Patient Admission Report'!G1686),"")</f>
        <v/>
      </c>
      <c r="M1691" s="68" t="str">
        <f>IFERROR(IF('Patient Admission Report'!I1686="","",'Patient Admission Report'!I1686),"")</f>
        <v/>
      </c>
      <c r="N1691" s="124"/>
      <c r="O1691" s="72"/>
      <c r="P1691" s="72"/>
      <c r="Q1691" s="73"/>
      <c r="R1691" s="72"/>
      <c r="S1691" s="72"/>
      <c r="T1691" s="73"/>
      <c r="U1691" s="69"/>
      <c r="V1691" s="69"/>
      <c r="W1691" s="69"/>
      <c r="X1691" s="139"/>
      <c r="Y1691" s="121"/>
      <c r="Z1691" s="143" t="str">
        <f>IFERROR(VLOOKUP('Care Companion Tracker'!$G1691,'Patient Discharge Report'!$B$11:$E$1048576,3,FALSE),"")</f>
        <v/>
      </c>
      <c r="AA1691" s="94" t="str">
        <f>IFERROR(VLOOKUP('Care Companion Tracker'!$G1691,'Patient Discharge Report'!$B$11:$E$1048576,4,FALSE),"")</f>
        <v/>
      </c>
      <c r="AB1691" s="182">
        <f>ROUND(IF('Care Companion Tracker'!$Z1691="",0,('Care Companion Tracker'!$Z1691-'Care Companion Tracker'!$F1691)),0)</f>
        <v>0</v>
      </c>
      <c r="AC1691" s="72"/>
      <c r="AD1691" s="95"/>
    </row>
    <row r="1692" spans="2:30">
      <c r="B1692" s="67">
        <f t="shared" si="52"/>
        <v>1677</v>
      </c>
      <c r="C1692" s="68" t="str">
        <f t="shared" si="53"/>
        <v>Hyderabad</v>
      </c>
      <c r="D1692" s="93" t="str">
        <f>IF(AND('Care Companion Tracker'!$U1692="", 'Care Companion Tracker'!$Z1692=""),"Class not attended", IF(AND('Care Companion Tracker'!$Z1692="",'Care Companion Tracker'!$U1692&lt;&gt;"",$K1692="Surgery",$W1692=""),"Practical Left", IF(AND('Care Companion Tracker'!$Z1692="",'Care Companion Tracker'!$U1692&lt;&gt;"",'Care Companion Tracker'!$K1692="Surgery",'Care Companion Tracker'!$Y1692=""),"Evaluation left",IF(OR(AND('Care Companion Tracker'!$Z1692&lt;&gt;"",'Care Companion Tracker'!$K1692="Surgery",'Care Companion Tracker'!$U1692&lt;&gt;"",'Care Companion Tracker'!$W1692&lt;&gt;"",'Care Companion Tracker'!$Y1692&lt;&gt;""),AND('Care Companion Tracker'!$Z1692&lt;&gt;"",'Care Companion Tracker'!$K1692="Procedure",'Care Companion Tracker'!$U1692&lt;&gt;""),AND('Care Companion Tracker'!$Z1692&lt;&gt;"",'Care Companion Tracker'!$K1692="Observation",'Care Companion Tracker'!$U1692&lt;&gt;"")),"Discharged &amp; completed",IF(AND('Care Companion Tracker'!$Z1692&lt;&gt;"",'Care Companion Tracker'!$U1692&lt;&gt;"",'Care Companion Tracker'!$W1692=""),"Discharged but no practical", IF(AND('Care Companion Tracker'!$Z1692&lt;&gt;"",'Care Companion Tracker'!$U1692&lt;&gt;"",'Care Companion Tracker'!$K1692="Surgery",'Care Companion Tracker'!$Y1692=""),"Discharged but no evaluation",IF(AND('Care Companion Tracker'!$Z1692&lt;&gt;"",'Care Companion Tracker'!$U1692=""),"Discharged but no class","Completed but not discharged")))))))</f>
        <v>Class not attended</v>
      </c>
      <c r="E1692" s="127" t="str">
        <f>IF(Table4[[#This Row],[DOA (DD/MM/YY)]]="","",TEXT(Table4[[#This Row],[DOA (DD/MM/YY)]],"mmm-yy"))</f>
        <v/>
      </c>
      <c r="F1692" s="150" t="str">
        <f>IF('Patient Admission Report'!H1687="","",'Patient Admission Report'!H1687)</f>
        <v/>
      </c>
      <c r="G1692" s="77" t="str">
        <f>IFERROR(IF('Patient Admission Report'!B1687="","",'Patient Admission Report'!B1687),"")</f>
        <v/>
      </c>
      <c r="H1692" s="68" t="str">
        <f>IFERROR(IF('Patient Admission Report'!C1687="","",'Patient Admission Report'!C1687),"")</f>
        <v/>
      </c>
      <c r="I1692" s="77" t="str">
        <f>IFERROR(IF('Patient Admission Report'!D1687="","",'Patient Admission Report'!D1687),"")</f>
        <v/>
      </c>
      <c r="J1692" s="68" t="str">
        <f>IFERROR(IF('Patient Admission Report'!E1687="","",'Patient Admission Report'!E1687),"")</f>
        <v/>
      </c>
      <c r="K1692" s="68" t="str">
        <f>IFERROR(IF('Patient Admission Report'!F1687="","",'Patient Admission Report'!F1687),"")</f>
        <v/>
      </c>
      <c r="L1692" s="68" t="str">
        <f>IFERROR(IF('Patient Admission Report'!G1687="","",'Patient Admission Report'!G1687),"")</f>
        <v/>
      </c>
      <c r="M1692" s="68" t="str">
        <f>IFERROR(IF('Patient Admission Report'!I1687="","",'Patient Admission Report'!I1687),"")</f>
        <v/>
      </c>
      <c r="N1692" s="124"/>
      <c r="O1692" s="72"/>
      <c r="P1692" s="72"/>
      <c r="Q1692" s="73"/>
      <c r="R1692" s="72"/>
      <c r="S1692" s="72"/>
      <c r="T1692" s="73"/>
      <c r="U1692" s="69"/>
      <c r="V1692" s="69"/>
      <c r="W1692" s="69"/>
      <c r="X1692" s="139"/>
      <c r="Y1692" s="121"/>
      <c r="Z1692" s="143" t="str">
        <f>IFERROR(VLOOKUP('Care Companion Tracker'!$G1692,'Patient Discharge Report'!$B$11:$E$1048576,3,FALSE),"")</f>
        <v/>
      </c>
      <c r="AA1692" s="94" t="str">
        <f>IFERROR(VLOOKUP('Care Companion Tracker'!$G1692,'Patient Discharge Report'!$B$11:$E$1048576,4,FALSE),"")</f>
        <v/>
      </c>
      <c r="AB1692" s="182">
        <f>ROUND(IF('Care Companion Tracker'!$Z1692="",0,('Care Companion Tracker'!$Z1692-'Care Companion Tracker'!$F1692)),0)</f>
        <v>0</v>
      </c>
      <c r="AC1692" s="72"/>
      <c r="AD1692" s="95"/>
    </row>
    <row r="1693" spans="2:30">
      <c r="B1693" s="67">
        <f t="shared" si="52"/>
        <v>1678</v>
      </c>
      <c r="C1693" s="68" t="str">
        <f t="shared" si="53"/>
        <v>Hyderabad</v>
      </c>
      <c r="D1693" s="93" t="str">
        <f>IF(AND('Care Companion Tracker'!$U1693="", 'Care Companion Tracker'!$Z1693=""),"Class not attended", IF(AND('Care Companion Tracker'!$Z1693="",'Care Companion Tracker'!$U1693&lt;&gt;"",$K1693="Surgery",$W1693=""),"Practical Left", IF(AND('Care Companion Tracker'!$Z1693="",'Care Companion Tracker'!$U1693&lt;&gt;"",'Care Companion Tracker'!$K1693="Surgery",'Care Companion Tracker'!$Y1693=""),"Evaluation left",IF(OR(AND('Care Companion Tracker'!$Z1693&lt;&gt;"",'Care Companion Tracker'!$K1693="Surgery",'Care Companion Tracker'!$U1693&lt;&gt;"",'Care Companion Tracker'!$W1693&lt;&gt;"",'Care Companion Tracker'!$Y1693&lt;&gt;""),AND('Care Companion Tracker'!$Z1693&lt;&gt;"",'Care Companion Tracker'!$K1693="Procedure",'Care Companion Tracker'!$U1693&lt;&gt;""),AND('Care Companion Tracker'!$Z1693&lt;&gt;"",'Care Companion Tracker'!$K1693="Observation",'Care Companion Tracker'!$U1693&lt;&gt;"")),"Discharged &amp; completed",IF(AND('Care Companion Tracker'!$Z1693&lt;&gt;"",'Care Companion Tracker'!$U1693&lt;&gt;"",'Care Companion Tracker'!$W1693=""),"Discharged but no practical", IF(AND('Care Companion Tracker'!$Z1693&lt;&gt;"",'Care Companion Tracker'!$U1693&lt;&gt;"",'Care Companion Tracker'!$K1693="Surgery",'Care Companion Tracker'!$Y1693=""),"Discharged but no evaluation",IF(AND('Care Companion Tracker'!$Z1693&lt;&gt;"",'Care Companion Tracker'!$U1693=""),"Discharged but no class","Completed but not discharged")))))))</f>
        <v>Class not attended</v>
      </c>
      <c r="E1693" s="127" t="str">
        <f>IF(Table4[[#This Row],[DOA (DD/MM/YY)]]="","",TEXT(Table4[[#This Row],[DOA (DD/MM/YY)]],"mmm-yy"))</f>
        <v/>
      </c>
      <c r="F1693" s="150" t="str">
        <f>IF('Patient Admission Report'!H1688="","",'Patient Admission Report'!H1688)</f>
        <v/>
      </c>
      <c r="G1693" s="77" t="str">
        <f>IFERROR(IF('Patient Admission Report'!B1688="","",'Patient Admission Report'!B1688),"")</f>
        <v/>
      </c>
      <c r="H1693" s="68" t="str">
        <f>IFERROR(IF('Patient Admission Report'!C1688="","",'Patient Admission Report'!C1688),"")</f>
        <v/>
      </c>
      <c r="I1693" s="77" t="str">
        <f>IFERROR(IF('Patient Admission Report'!D1688="","",'Patient Admission Report'!D1688),"")</f>
        <v/>
      </c>
      <c r="J1693" s="68" t="str">
        <f>IFERROR(IF('Patient Admission Report'!E1688="","",'Patient Admission Report'!E1688),"")</f>
        <v/>
      </c>
      <c r="K1693" s="68" t="str">
        <f>IFERROR(IF('Patient Admission Report'!F1688="","",'Patient Admission Report'!F1688),"")</f>
        <v/>
      </c>
      <c r="L1693" s="68" t="str">
        <f>IFERROR(IF('Patient Admission Report'!G1688="","",'Patient Admission Report'!G1688),"")</f>
        <v/>
      </c>
      <c r="M1693" s="68" t="str">
        <f>IFERROR(IF('Patient Admission Report'!I1688="","",'Patient Admission Report'!I1688),"")</f>
        <v/>
      </c>
      <c r="N1693" s="124"/>
      <c r="O1693" s="72"/>
      <c r="P1693" s="72"/>
      <c r="Q1693" s="73"/>
      <c r="R1693" s="72"/>
      <c r="S1693" s="72"/>
      <c r="T1693" s="73"/>
      <c r="U1693" s="69"/>
      <c r="V1693" s="69"/>
      <c r="W1693" s="69"/>
      <c r="X1693" s="139"/>
      <c r="Y1693" s="121"/>
      <c r="Z1693" s="143" t="str">
        <f>IFERROR(VLOOKUP('Care Companion Tracker'!$G1693,'Patient Discharge Report'!$B$11:$E$1048576,3,FALSE),"")</f>
        <v/>
      </c>
      <c r="AA1693" s="94" t="str">
        <f>IFERROR(VLOOKUP('Care Companion Tracker'!$G1693,'Patient Discharge Report'!$B$11:$E$1048576,4,FALSE),"")</f>
        <v/>
      </c>
      <c r="AB1693" s="182">
        <f>ROUND(IF('Care Companion Tracker'!$Z1693="",0,('Care Companion Tracker'!$Z1693-'Care Companion Tracker'!$F1693)),0)</f>
        <v>0</v>
      </c>
      <c r="AC1693" s="72"/>
      <c r="AD1693" s="95"/>
    </row>
    <row r="1694" spans="2:30">
      <c r="B1694" s="67">
        <f t="shared" si="52"/>
        <v>1679</v>
      </c>
      <c r="C1694" s="68" t="str">
        <f t="shared" si="53"/>
        <v>Hyderabad</v>
      </c>
      <c r="D1694" s="93" t="str">
        <f>IF(AND('Care Companion Tracker'!$U1694="", 'Care Companion Tracker'!$Z1694=""),"Class not attended", IF(AND('Care Companion Tracker'!$Z1694="",'Care Companion Tracker'!$U1694&lt;&gt;"",$K1694="Surgery",$W1694=""),"Practical Left", IF(AND('Care Companion Tracker'!$Z1694="",'Care Companion Tracker'!$U1694&lt;&gt;"",'Care Companion Tracker'!$K1694="Surgery",'Care Companion Tracker'!$Y1694=""),"Evaluation left",IF(OR(AND('Care Companion Tracker'!$Z1694&lt;&gt;"",'Care Companion Tracker'!$K1694="Surgery",'Care Companion Tracker'!$U1694&lt;&gt;"",'Care Companion Tracker'!$W1694&lt;&gt;"",'Care Companion Tracker'!$Y1694&lt;&gt;""),AND('Care Companion Tracker'!$Z1694&lt;&gt;"",'Care Companion Tracker'!$K1694="Procedure",'Care Companion Tracker'!$U1694&lt;&gt;""),AND('Care Companion Tracker'!$Z1694&lt;&gt;"",'Care Companion Tracker'!$K1694="Observation",'Care Companion Tracker'!$U1694&lt;&gt;"")),"Discharged &amp; completed",IF(AND('Care Companion Tracker'!$Z1694&lt;&gt;"",'Care Companion Tracker'!$U1694&lt;&gt;"",'Care Companion Tracker'!$W1694=""),"Discharged but no practical", IF(AND('Care Companion Tracker'!$Z1694&lt;&gt;"",'Care Companion Tracker'!$U1694&lt;&gt;"",'Care Companion Tracker'!$K1694="Surgery",'Care Companion Tracker'!$Y1694=""),"Discharged but no evaluation",IF(AND('Care Companion Tracker'!$Z1694&lt;&gt;"",'Care Companion Tracker'!$U1694=""),"Discharged but no class","Completed but not discharged")))))))</f>
        <v>Class not attended</v>
      </c>
      <c r="E1694" s="127" t="str">
        <f>IF(Table4[[#This Row],[DOA (DD/MM/YY)]]="","",TEXT(Table4[[#This Row],[DOA (DD/MM/YY)]],"mmm-yy"))</f>
        <v/>
      </c>
      <c r="F1694" s="150" t="str">
        <f>IF('Patient Admission Report'!H1689="","",'Patient Admission Report'!H1689)</f>
        <v/>
      </c>
      <c r="G1694" s="77" t="str">
        <f>IFERROR(IF('Patient Admission Report'!B1689="","",'Patient Admission Report'!B1689),"")</f>
        <v/>
      </c>
      <c r="H1694" s="68" t="str">
        <f>IFERROR(IF('Patient Admission Report'!C1689="","",'Patient Admission Report'!C1689),"")</f>
        <v/>
      </c>
      <c r="I1694" s="77" t="str">
        <f>IFERROR(IF('Patient Admission Report'!D1689="","",'Patient Admission Report'!D1689),"")</f>
        <v/>
      </c>
      <c r="J1694" s="68" t="str">
        <f>IFERROR(IF('Patient Admission Report'!E1689="","",'Patient Admission Report'!E1689),"")</f>
        <v/>
      </c>
      <c r="K1694" s="68" t="str">
        <f>IFERROR(IF('Patient Admission Report'!F1689="","",'Patient Admission Report'!F1689),"")</f>
        <v/>
      </c>
      <c r="L1694" s="68" t="str">
        <f>IFERROR(IF('Patient Admission Report'!G1689="","",'Patient Admission Report'!G1689),"")</f>
        <v/>
      </c>
      <c r="M1694" s="68" t="str">
        <f>IFERROR(IF('Patient Admission Report'!I1689="","",'Patient Admission Report'!I1689),"")</f>
        <v/>
      </c>
      <c r="N1694" s="124"/>
      <c r="O1694" s="72"/>
      <c r="P1694" s="72"/>
      <c r="Q1694" s="73"/>
      <c r="R1694" s="72"/>
      <c r="S1694" s="72"/>
      <c r="T1694" s="73"/>
      <c r="U1694" s="69"/>
      <c r="V1694" s="69"/>
      <c r="W1694" s="69"/>
      <c r="X1694" s="139"/>
      <c r="Y1694" s="121"/>
      <c r="Z1694" s="143" t="str">
        <f>IFERROR(VLOOKUP('Care Companion Tracker'!$G1694,'Patient Discharge Report'!$B$11:$E$1048576,3,FALSE),"")</f>
        <v/>
      </c>
      <c r="AA1694" s="94" t="str">
        <f>IFERROR(VLOOKUP('Care Companion Tracker'!$G1694,'Patient Discharge Report'!$B$11:$E$1048576,4,FALSE),"")</f>
        <v/>
      </c>
      <c r="AB1694" s="182">
        <f>ROUND(IF('Care Companion Tracker'!$Z1694="",0,('Care Companion Tracker'!$Z1694-'Care Companion Tracker'!$F1694)),0)</f>
        <v>0</v>
      </c>
      <c r="AC1694" s="72"/>
      <c r="AD1694" s="95"/>
    </row>
    <row r="1695" spans="2:30">
      <c r="B1695" s="67">
        <f t="shared" si="52"/>
        <v>1680</v>
      </c>
      <c r="C1695" s="68" t="str">
        <f t="shared" si="53"/>
        <v>Hyderabad</v>
      </c>
      <c r="D1695" s="93" t="str">
        <f>IF(AND('Care Companion Tracker'!$U1695="", 'Care Companion Tracker'!$Z1695=""),"Class not attended", IF(AND('Care Companion Tracker'!$Z1695="",'Care Companion Tracker'!$U1695&lt;&gt;"",$K1695="Surgery",$W1695=""),"Practical Left", IF(AND('Care Companion Tracker'!$Z1695="",'Care Companion Tracker'!$U1695&lt;&gt;"",'Care Companion Tracker'!$K1695="Surgery",'Care Companion Tracker'!$Y1695=""),"Evaluation left",IF(OR(AND('Care Companion Tracker'!$Z1695&lt;&gt;"",'Care Companion Tracker'!$K1695="Surgery",'Care Companion Tracker'!$U1695&lt;&gt;"",'Care Companion Tracker'!$W1695&lt;&gt;"",'Care Companion Tracker'!$Y1695&lt;&gt;""),AND('Care Companion Tracker'!$Z1695&lt;&gt;"",'Care Companion Tracker'!$K1695="Procedure",'Care Companion Tracker'!$U1695&lt;&gt;""),AND('Care Companion Tracker'!$Z1695&lt;&gt;"",'Care Companion Tracker'!$K1695="Observation",'Care Companion Tracker'!$U1695&lt;&gt;"")),"Discharged &amp; completed",IF(AND('Care Companion Tracker'!$Z1695&lt;&gt;"",'Care Companion Tracker'!$U1695&lt;&gt;"",'Care Companion Tracker'!$W1695=""),"Discharged but no practical", IF(AND('Care Companion Tracker'!$Z1695&lt;&gt;"",'Care Companion Tracker'!$U1695&lt;&gt;"",'Care Companion Tracker'!$K1695="Surgery",'Care Companion Tracker'!$Y1695=""),"Discharged but no evaluation",IF(AND('Care Companion Tracker'!$Z1695&lt;&gt;"",'Care Companion Tracker'!$U1695=""),"Discharged but no class","Completed but not discharged")))))))</f>
        <v>Class not attended</v>
      </c>
      <c r="E1695" s="127" t="str">
        <f>IF(Table4[[#This Row],[DOA (DD/MM/YY)]]="","",TEXT(Table4[[#This Row],[DOA (DD/MM/YY)]],"mmm-yy"))</f>
        <v/>
      </c>
      <c r="F1695" s="150" t="str">
        <f>IF('Patient Admission Report'!H1690="","",'Patient Admission Report'!H1690)</f>
        <v/>
      </c>
      <c r="G1695" s="77" t="str">
        <f>IFERROR(IF('Patient Admission Report'!B1690="","",'Patient Admission Report'!B1690),"")</f>
        <v/>
      </c>
      <c r="H1695" s="68" t="str">
        <f>IFERROR(IF('Patient Admission Report'!C1690="","",'Patient Admission Report'!C1690),"")</f>
        <v/>
      </c>
      <c r="I1695" s="77" t="str">
        <f>IFERROR(IF('Patient Admission Report'!D1690="","",'Patient Admission Report'!D1690),"")</f>
        <v/>
      </c>
      <c r="J1695" s="68" t="str">
        <f>IFERROR(IF('Patient Admission Report'!E1690="","",'Patient Admission Report'!E1690),"")</f>
        <v/>
      </c>
      <c r="K1695" s="68" t="str">
        <f>IFERROR(IF('Patient Admission Report'!F1690="","",'Patient Admission Report'!F1690),"")</f>
        <v/>
      </c>
      <c r="L1695" s="68" t="str">
        <f>IFERROR(IF('Patient Admission Report'!G1690="","",'Patient Admission Report'!G1690),"")</f>
        <v/>
      </c>
      <c r="M1695" s="68" t="str">
        <f>IFERROR(IF('Patient Admission Report'!I1690="","",'Patient Admission Report'!I1690),"")</f>
        <v/>
      </c>
      <c r="N1695" s="124"/>
      <c r="O1695" s="72"/>
      <c r="P1695" s="72"/>
      <c r="Q1695" s="73"/>
      <c r="R1695" s="72"/>
      <c r="S1695" s="72"/>
      <c r="T1695" s="73"/>
      <c r="U1695" s="69"/>
      <c r="V1695" s="69"/>
      <c r="W1695" s="69"/>
      <c r="X1695" s="139"/>
      <c r="Y1695" s="121"/>
      <c r="Z1695" s="143" t="str">
        <f>IFERROR(VLOOKUP('Care Companion Tracker'!$G1695,'Patient Discharge Report'!$B$11:$E$1048576,3,FALSE),"")</f>
        <v/>
      </c>
      <c r="AA1695" s="94" t="str">
        <f>IFERROR(VLOOKUP('Care Companion Tracker'!$G1695,'Patient Discharge Report'!$B$11:$E$1048576,4,FALSE),"")</f>
        <v/>
      </c>
      <c r="AB1695" s="182">
        <f>ROUND(IF('Care Companion Tracker'!$Z1695="",0,('Care Companion Tracker'!$Z1695-'Care Companion Tracker'!$F1695)),0)</f>
        <v>0</v>
      </c>
      <c r="AC1695" s="72"/>
      <c r="AD1695" s="95"/>
    </row>
    <row r="1696" spans="2:30">
      <c r="B1696" s="67">
        <f t="shared" si="52"/>
        <v>1681</v>
      </c>
      <c r="C1696" s="68" t="str">
        <f t="shared" si="53"/>
        <v>Hyderabad</v>
      </c>
      <c r="D1696" s="93" t="str">
        <f>IF(AND('Care Companion Tracker'!$U1696="", 'Care Companion Tracker'!$Z1696=""),"Class not attended", IF(AND('Care Companion Tracker'!$Z1696="",'Care Companion Tracker'!$U1696&lt;&gt;"",$K1696="Surgery",$W1696=""),"Practical Left", IF(AND('Care Companion Tracker'!$Z1696="",'Care Companion Tracker'!$U1696&lt;&gt;"",'Care Companion Tracker'!$K1696="Surgery",'Care Companion Tracker'!$Y1696=""),"Evaluation left",IF(OR(AND('Care Companion Tracker'!$Z1696&lt;&gt;"",'Care Companion Tracker'!$K1696="Surgery",'Care Companion Tracker'!$U1696&lt;&gt;"",'Care Companion Tracker'!$W1696&lt;&gt;"",'Care Companion Tracker'!$Y1696&lt;&gt;""),AND('Care Companion Tracker'!$Z1696&lt;&gt;"",'Care Companion Tracker'!$K1696="Procedure",'Care Companion Tracker'!$U1696&lt;&gt;""),AND('Care Companion Tracker'!$Z1696&lt;&gt;"",'Care Companion Tracker'!$K1696="Observation",'Care Companion Tracker'!$U1696&lt;&gt;"")),"Discharged &amp; completed",IF(AND('Care Companion Tracker'!$Z1696&lt;&gt;"",'Care Companion Tracker'!$U1696&lt;&gt;"",'Care Companion Tracker'!$W1696=""),"Discharged but no practical", IF(AND('Care Companion Tracker'!$Z1696&lt;&gt;"",'Care Companion Tracker'!$U1696&lt;&gt;"",'Care Companion Tracker'!$K1696="Surgery",'Care Companion Tracker'!$Y1696=""),"Discharged but no evaluation",IF(AND('Care Companion Tracker'!$Z1696&lt;&gt;"",'Care Companion Tracker'!$U1696=""),"Discharged but no class","Completed but not discharged")))))))</f>
        <v>Class not attended</v>
      </c>
      <c r="E1696" s="127" t="str">
        <f>IF(Table4[[#This Row],[DOA (DD/MM/YY)]]="","",TEXT(Table4[[#This Row],[DOA (DD/MM/YY)]],"mmm-yy"))</f>
        <v/>
      </c>
      <c r="F1696" s="150" t="str">
        <f>IF('Patient Admission Report'!H1691="","",'Patient Admission Report'!H1691)</f>
        <v/>
      </c>
      <c r="G1696" s="77" t="str">
        <f>IFERROR(IF('Patient Admission Report'!B1691="","",'Patient Admission Report'!B1691),"")</f>
        <v/>
      </c>
      <c r="H1696" s="68" t="str">
        <f>IFERROR(IF('Patient Admission Report'!C1691="","",'Patient Admission Report'!C1691),"")</f>
        <v/>
      </c>
      <c r="I1696" s="77" t="str">
        <f>IFERROR(IF('Patient Admission Report'!D1691="","",'Patient Admission Report'!D1691),"")</f>
        <v/>
      </c>
      <c r="J1696" s="68" t="str">
        <f>IFERROR(IF('Patient Admission Report'!E1691="","",'Patient Admission Report'!E1691),"")</f>
        <v/>
      </c>
      <c r="K1696" s="68" t="str">
        <f>IFERROR(IF('Patient Admission Report'!F1691="","",'Patient Admission Report'!F1691),"")</f>
        <v/>
      </c>
      <c r="L1696" s="68" t="str">
        <f>IFERROR(IF('Patient Admission Report'!G1691="","",'Patient Admission Report'!G1691),"")</f>
        <v/>
      </c>
      <c r="M1696" s="68" t="str">
        <f>IFERROR(IF('Patient Admission Report'!I1691="","",'Patient Admission Report'!I1691),"")</f>
        <v/>
      </c>
      <c r="N1696" s="124"/>
      <c r="O1696" s="72"/>
      <c r="P1696" s="72"/>
      <c r="Q1696" s="73"/>
      <c r="R1696" s="72"/>
      <c r="S1696" s="72"/>
      <c r="T1696" s="73"/>
      <c r="U1696" s="69"/>
      <c r="V1696" s="69"/>
      <c r="W1696" s="69"/>
      <c r="X1696" s="139"/>
      <c r="Y1696" s="121"/>
      <c r="Z1696" s="143" t="str">
        <f>IFERROR(VLOOKUP('Care Companion Tracker'!$G1696,'Patient Discharge Report'!$B$11:$E$1048576,3,FALSE),"")</f>
        <v/>
      </c>
      <c r="AA1696" s="94" t="str">
        <f>IFERROR(VLOOKUP('Care Companion Tracker'!$G1696,'Patient Discharge Report'!$B$11:$E$1048576,4,FALSE),"")</f>
        <v/>
      </c>
      <c r="AB1696" s="182">
        <f>ROUND(IF('Care Companion Tracker'!$Z1696="",0,('Care Companion Tracker'!$Z1696-'Care Companion Tracker'!$F1696)),0)</f>
        <v>0</v>
      </c>
      <c r="AC1696" s="72"/>
      <c r="AD1696" s="95"/>
    </row>
    <row r="1697" spans="2:30">
      <c r="B1697" s="67">
        <f t="shared" si="52"/>
        <v>1682</v>
      </c>
      <c r="C1697" s="68" t="str">
        <f t="shared" si="53"/>
        <v>Hyderabad</v>
      </c>
      <c r="D1697" s="93" t="str">
        <f>IF(AND('Care Companion Tracker'!$U1697="", 'Care Companion Tracker'!$Z1697=""),"Class not attended", IF(AND('Care Companion Tracker'!$Z1697="",'Care Companion Tracker'!$U1697&lt;&gt;"",$K1697="Surgery",$W1697=""),"Practical Left", IF(AND('Care Companion Tracker'!$Z1697="",'Care Companion Tracker'!$U1697&lt;&gt;"",'Care Companion Tracker'!$K1697="Surgery",'Care Companion Tracker'!$Y1697=""),"Evaluation left",IF(OR(AND('Care Companion Tracker'!$Z1697&lt;&gt;"",'Care Companion Tracker'!$K1697="Surgery",'Care Companion Tracker'!$U1697&lt;&gt;"",'Care Companion Tracker'!$W1697&lt;&gt;"",'Care Companion Tracker'!$Y1697&lt;&gt;""),AND('Care Companion Tracker'!$Z1697&lt;&gt;"",'Care Companion Tracker'!$K1697="Procedure",'Care Companion Tracker'!$U1697&lt;&gt;""),AND('Care Companion Tracker'!$Z1697&lt;&gt;"",'Care Companion Tracker'!$K1697="Observation",'Care Companion Tracker'!$U1697&lt;&gt;"")),"Discharged &amp; completed",IF(AND('Care Companion Tracker'!$Z1697&lt;&gt;"",'Care Companion Tracker'!$U1697&lt;&gt;"",'Care Companion Tracker'!$W1697=""),"Discharged but no practical", IF(AND('Care Companion Tracker'!$Z1697&lt;&gt;"",'Care Companion Tracker'!$U1697&lt;&gt;"",'Care Companion Tracker'!$K1697="Surgery",'Care Companion Tracker'!$Y1697=""),"Discharged but no evaluation",IF(AND('Care Companion Tracker'!$Z1697&lt;&gt;"",'Care Companion Tracker'!$U1697=""),"Discharged but no class","Completed but not discharged")))))))</f>
        <v>Class not attended</v>
      </c>
      <c r="E1697" s="127" t="str">
        <f>IF(Table4[[#This Row],[DOA (DD/MM/YY)]]="","",TEXT(Table4[[#This Row],[DOA (DD/MM/YY)]],"mmm-yy"))</f>
        <v/>
      </c>
      <c r="F1697" s="150" t="str">
        <f>IF('Patient Admission Report'!H1692="","",'Patient Admission Report'!H1692)</f>
        <v/>
      </c>
      <c r="G1697" s="77" t="str">
        <f>IFERROR(IF('Patient Admission Report'!B1692="","",'Patient Admission Report'!B1692),"")</f>
        <v/>
      </c>
      <c r="H1697" s="70" t="str">
        <f>IFERROR(IF('Patient Admission Report'!C1692="","",'Patient Admission Report'!C1692),"")</f>
        <v/>
      </c>
      <c r="I1697" s="77" t="str">
        <f>IFERROR(IF('Patient Admission Report'!D1692="","",'Patient Admission Report'!D1692),"")</f>
        <v/>
      </c>
      <c r="J1697" s="70" t="str">
        <f>IFERROR(IF('Patient Admission Report'!E1692="","",'Patient Admission Report'!E1692),"")</f>
        <v/>
      </c>
      <c r="K1697" s="70" t="str">
        <f>IFERROR(IF('Patient Admission Report'!F1692="","",'Patient Admission Report'!F1692),"")</f>
        <v/>
      </c>
      <c r="L1697" s="70" t="str">
        <f>IFERROR(IF('Patient Admission Report'!G1692="","",'Patient Admission Report'!G1692),"")</f>
        <v/>
      </c>
      <c r="M1697" s="70" t="str">
        <f>IFERROR(IF('Patient Admission Report'!I1692="","",'Patient Admission Report'!I1692),"")</f>
        <v/>
      </c>
      <c r="N1697" s="124"/>
      <c r="O1697" s="72"/>
      <c r="P1697" s="72"/>
      <c r="Q1697" s="73"/>
      <c r="R1697" s="72"/>
      <c r="S1697" s="72"/>
      <c r="T1697" s="73"/>
      <c r="U1697" s="69"/>
      <c r="V1697" s="69"/>
      <c r="W1697" s="69"/>
      <c r="X1697" s="139"/>
      <c r="Y1697" s="121"/>
      <c r="Z1697" s="143" t="str">
        <f>IFERROR(VLOOKUP('Care Companion Tracker'!$G1697,'Patient Discharge Report'!$B$11:$E$1048576,3,FALSE),"")</f>
        <v/>
      </c>
      <c r="AA1697" s="94" t="str">
        <f>IFERROR(VLOOKUP('Care Companion Tracker'!$G1697,'Patient Discharge Report'!$B$11:$E$1048576,4,FALSE),"")</f>
        <v/>
      </c>
      <c r="AB1697" s="182">
        <f>ROUND(IF('Care Companion Tracker'!$Z1697="",0,('Care Companion Tracker'!$Z1697-'Care Companion Tracker'!$F1697)),0)</f>
        <v>0</v>
      </c>
      <c r="AC1697" s="72"/>
      <c r="AD1697" s="95"/>
    </row>
    <row r="1698" spans="2:30">
      <c r="B1698" s="67">
        <f t="shared" si="52"/>
        <v>1683</v>
      </c>
      <c r="C1698" s="68" t="str">
        <f t="shared" si="53"/>
        <v>Hyderabad</v>
      </c>
      <c r="D1698" s="93" t="str">
        <f>IF(AND('Care Companion Tracker'!$U1698="", 'Care Companion Tracker'!$Z1698=""),"Class not attended", IF(AND('Care Companion Tracker'!$Z1698="",'Care Companion Tracker'!$U1698&lt;&gt;"",$K1698="Surgery",$W1698=""),"Practical Left", IF(AND('Care Companion Tracker'!$Z1698="",'Care Companion Tracker'!$U1698&lt;&gt;"",'Care Companion Tracker'!$K1698="Surgery",'Care Companion Tracker'!$Y1698=""),"Evaluation left",IF(OR(AND('Care Companion Tracker'!$Z1698&lt;&gt;"",'Care Companion Tracker'!$K1698="Surgery",'Care Companion Tracker'!$U1698&lt;&gt;"",'Care Companion Tracker'!$W1698&lt;&gt;"",'Care Companion Tracker'!$Y1698&lt;&gt;""),AND('Care Companion Tracker'!$Z1698&lt;&gt;"",'Care Companion Tracker'!$K1698="Procedure",'Care Companion Tracker'!$U1698&lt;&gt;""),AND('Care Companion Tracker'!$Z1698&lt;&gt;"",'Care Companion Tracker'!$K1698="Observation",'Care Companion Tracker'!$U1698&lt;&gt;"")),"Discharged &amp; completed",IF(AND('Care Companion Tracker'!$Z1698&lt;&gt;"",'Care Companion Tracker'!$U1698&lt;&gt;"",'Care Companion Tracker'!$W1698=""),"Discharged but no practical", IF(AND('Care Companion Tracker'!$Z1698&lt;&gt;"",'Care Companion Tracker'!$U1698&lt;&gt;"",'Care Companion Tracker'!$K1698="Surgery",'Care Companion Tracker'!$Y1698=""),"Discharged but no evaluation",IF(AND('Care Companion Tracker'!$Z1698&lt;&gt;"",'Care Companion Tracker'!$U1698=""),"Discharged but no class","Completed but not discharged")))))))</f>
        <v>Class not attended</v>
      </c>
      <c r="E1698" s="127" t="str">
        <f>IF(Table4[[#This Row],[DOA (DD/MM/YY)]]="","",TEXT(Table4[[#This Row],[DOA (DD/MM/YY)]],"mmm-yy"))</f>
        <v/>
      </c>
      <c r="F1698" s="150" t="str">
        <f>IF('Patient Admission Report'!H1693="","",'Patient Admission Report'!H1693)</f>
        <v/>
      </c>
      <c r="G1698" s="77" t="str">
        <f>IFERROR(IF('Patient Admission Report'!B1693="","",'Patient Admission Report'!B1693),"")</f>
        <v/>
      </c>
      <c r="H1698" s="68" t="str">
        <f>IFERROR(IF('Patient Admission Report'!C1693="","",'Patient Admission Report'!C1693),"")</f>
        <v/>
      </c>
      <c r="I1698" s="77" t="str">
        <f>IFERROR(IF('Patient Admission Report'!D1693="","",'Patient Admission Report'!D1693),"")</f>
        <v/>
      </c>
      <c r="J1698" s="68" t="str">
        <f>IFERROR(IF('Patient Admission Report'!E1693="","",'Patient Admission Report'!E1693),"")</f>
        <v/>
      </c>
      <c r="K1698" s="68" t="str">
        <f>IFERROR(IF('Patient Admission Report'!F1693="","",'Patient Admission Report'!F1693),"")</f>
        <v/>
      </c>
      <c r="L1698" s="68" t="str">
        <f>IFERROR(IF('Patient Admission Report'!G1693="","",'Patient Admission Report'!G1693),"")</f>
        <v/>
      </c>
      <c r="M1698" s="68" t="str">
        <f>IFERROR(IF('Patient Admission Report'!I1693="","",'Patient Admission Report'!I1693),"")</f>
        <v/>
      </c>
      <c r="N1698" s="124"/>
      <c r="O1698" s="72"/>
      <c r="P1698" s="72"/>
      <c r="Q1698" s="73"/>
      <c r="R1698" s="72"/>
      <c r="S1698" s="72"/>
      <c r="T1698" s="73"/>
      <c r="U1698" s="69"/>
      <c r="V1698" s="69"/>
      <c r="W1698" s="69"/>
      <c r="X1698" s="139"/>
      <c r="Y1698" s="121"/>
      <c r="Z1698" s="143" t="str">
        <f>IFERROR(VLOOKUP('Care Companion Tracker'!$G1698,'Patient Discharge Report'!$B$11:$E$1048576,3,FALSE),"")</f>
        <v/>
      </c>
      <c r="AA1698" s="94" t="str">
        <f>IFERROR(VLOOKUP('Care Companion Tracker'!$G1698,'Patient Discharge Report'!$B$11:$E$1048576,4,FALSE),"")</f>
        <v/>
      </c>
      <c r="AB1698" s="182">
        <f>ROUND(IF('Care Companion Tracker'!$Z1698="",0,('Care Companion Tracker'!$Z1698-'Care Companion Tracker'!$F1698)),0)</f>
        <v>0</v>
      </c>
      <c r="AC1698" s="72"/>
      <c r="AD1698" s="95"/>
    </row>
    <row r="1699" spans="2:30">
      <c r="B1699" s="67">
        <f t="shared" si="52"/>
        <v>1684</v>
      </c>
      <c r="C1699" s="68" t="str">
        <f t="shared" si="53"/>
        <v>Hyderabad</v>
      </c>
      <c r="D1699" s="93" t="str">
        <f>IF(AND('Care Companion Tracker'!$U1699="", 'Care Companion Tracker'!$Z1699=""),"Class not attended", IF(AND('Care Companion Tracker'!$Z1699="",'Care Companion Tracker'!$U1699&lt;&gt;"",$K1699="Surgery",$W1699=""),"Practical Left", IF(AND('Care Companion Tracker'!$Z1699="",'Care Companion Tracker'!$U1699&lt;&gt;"",'Care Companion Tracker'!$K1699="Surgery",'Care Companion Tracker'!$Y1699=""),"Evaluation left",IF(OR(AND('Care Companion Tracker'!$Z1699&lt;&gt;"",'Care Companion Tracker'!$K1699="Surgery",'Care Companion Tracker'!$U1699&lt;&gt;"",'Care Companion Tracker'!$W1699&lt;&gt;"",'Care Companion Tracker'!$Y1699&lt;&gt;""),AND('Care Companion Tracker'!$Z1699&lt;&gt;"",'Care Companion Tracker'!$K1699="Procedure",'Care Companion Tracker'!$U1699&lt;&gt;""),AND('Care Companion Tracker'!$Z1699&lt;&gt;"",'Care Companion Tracker'!$K1699="Observation",'Care Companion Tracker'!$U1699&lt;&gt;"")),"Discharged &amp; completed",IF(AND('Care Companion Tracker'!$Z1699&lt;&gt;"",'Care Companion Tracker'!$U1699&lt;&gt;"",'Care Companion Tracker'!$W1699=""),"Discharged but no practical", IF(AND('Care Companion Tracker'!$Z1699&lt;&gt;"",'Care Companion Tracker'!$U1699&lt;&gt;"",'Care Companion Tracker'!$K1699="Surgery",'Care Companion Tracker'!$Y1699=""),"Discharged but no evaluation",IF(AND('Care Companion Tracker'!$Z1699&lt;&gt;"",'Care Companion Tracker'!$U1699=""),"Discharged but no class","Completed but not discharged")))))))</f>
        <v>Class not attended</v>
      </c>
      <c r="E1699" s="127" t="str">
        <f>IF(Table4[[#This Row],[DOA (DD/MM/YY)]]="","",TEXT(Table4[[#This Row],[DOA (DD/MM/YY)]],"mmm-yy"))</f>
        <v/>
      </c>
      <c r="F1699" s="150" t="str">
        <f>IF('Patient Admission Report'!H1694="","",'Patient Admission Report'!H1694)</f>
        <v/>
      </c>
      <c r="G1699" s="77" t="str">
        <f>IFERROR(IF('Patient Admission Report'!B1694="","",'Patient Admission Report'!B1694),"")</f>
        <v/>
      </c>
      <c r="H1699" s="68" t="str">
        <f>IFERROR(IF('Patient Admission Report'!C1694="","",'Patient Admission Report'!C1694),"")</f>
        <v/>
      </c>
      <c r="I1699" s="77" t="str">
        <f>IFERROR(IF('Patient Admission Report'!D1694="","",'Patient Admission Report'!D1694),"")</f>
        <v/>
      </c>
      <c r="J1699" s="68" t="str">
        <f>IFERROR(IF('Patient Admission Report'!E1694="","",'Patient Admission Report'!E1694),"")</f>
        <v/>
      </c>
      <c r="K1699" s="68" t="str">
        <f>IFERROR(IF('Patient Admission Report'!F1694="","",'Patient Admission Report'!F1694),"")</f>
        <v/>
      </c>
      <c r="L1699" s="68" t="str">
        <f>IFERROR(IF('Patient Admission Report'!G1694="","",'Patient Admission Report'!G1694),"")</f>
        <v/>
      </c>
      <c r="M1699" s="68" t="str">
        <f>IFERROR(IF('Patient Admission Report'!I1694="","",'Patient Admission Report'!I1694),"")</f>
        <v/>
      </c>
      <c r="N1699" s="124"/>
      <c r="O1699" s="72"/>
      <c r="P1699" s="72"/>
      <c r="Q1699" s="73"/>
      <c r="R1699" s="72"/>
      <c r="S1699" s="72"/>
      <c r="T1699" s="73"/>
      <c r="U1699" s="69"/>
      <c r="V1699" s="69"/>
      <c r="W1699" s="69"/>
      <c r="X1699" s="139"/>
      <c r="Y1699" s="121"/>
      <c r="Z1699" s="143" t="str">
        <f>IFERROR(VLOOKUP('Care Companion Tracker'!$G1699,'Patient Discharge Report'!$B$11:$E$1048576,3,FALSE),"")</f>
        <v/>
      </c>
      <c r="AA1699" s="94" t="str">
        <f>IFERROR(VLOOKUP('Care Companion Tracker'!$G1699,'Patient Discharge Report'!$B$11:$E$1048576,4,FALSE),"")</f>
        <v/>
      </c>
      <c r="AB1699" s="182">
        <f>ROUND(IF('Care Companion Tracker'!$Z1699="",0,('Care Companion Tracker'!$Z1699-'Care Companion Tracker'!$F1699)),0)</f>
        <v>0</v>
      </c>
      <c r="AC1699" s="72"/>
      <c r="AD1699" s="95"/>
    </row>
    <row r="1700" spans="2:30">
      <c r="B1700" s="67">
        <f t="shared" si="52"/>
        <v>1685</v>
      </c>
      <c r="C1700" s="68" t="str">
        <f t="shared" si="53"/>
        <v>Hyderabad</v>
      </c>
      <c r="D1700" s="93" t="str">
        <f>IF(AND('Care Companion Tracker'!$U1700="", 'Care Companion Tracker'!$Z1700=""),"Class not attended", IF(AND('Care Companion Tracker'!$Z1700="",'Care Companion Tracker'!$U1700&lt;&gt;"",$K1700="Surgery",$W1700=""),"Practical Left", IF(AND('Care Companion Tracker'!$Z1700="",'Care Companion Tracker'!$U1700&lt;&gt;"",'Care Companion Tracker'!$K1700="Surgery",'Care Companion Tracker'!$Y1700=""),"Evaluation left",IF(OR(AND('Care Companion Tracker'!$Z1700&lt;&gt;"",'Care Companion Tracker'!$K1700="Surgery",'Care Companion Tracker'!$U1700&lt;&gt;"",'Care Companion Tracker'!$W1700&lt;&gt;"",'Care Companion Tracker'!$Y1700&lt;&gt;""),AND('Care Companion Tracker'!$Z1700&lt;&gt;"",'Care Companion Tracker'!$K1700="Procedure",'Care Companion Tracker'!$U1700&lt;&gt;""),AND('Care Companion Tracker'!$Z1700&lt;&gt;"",'Care Companion Tracker'!$K1700="Observation",'Care Companion Tracker'!$U1700&lt;&gt;"")),"Discharged &amp; completed",IF(AND('Care Companion Tracker'!$Z1700&lt;&gt;"",'Care Companion Tracker'!$U1700&lt;&gt;"",'Care Companion Tracker'!$W1700=""),"Discharged but no practical", IF(AND('Care Companion Tracker'!$Z1700&lt;&gt;"",'Care Companion Tracker'!$U1700&lt;&gt;"",'Care Companion Tracker'!$K1700="Surgery",'Care Companion Tracker'!$Y1700=""),"Discharged but no evaluation",IF(AND('Care Companion Tracker'!$Z1700&lt;&gt;"",'Care Companion Tracker'!$U1700=""),"Discharged but no class","Completed but not discharged")))))))</f>
        <v>Class not attended</v>
      </c>
      <c r="E1700" s="127" t="str">
        <f>IF(Table4[[#This Row],[DOA (DD/MM/YY)]]="","",TEXT(Table4[[#This Row],[DOA (DD/MM/YY)]],"mmm-yy"))</f>
        <v/>
      </c>
      <c r="F1700" s="150" t="str">
        <f>IF('Patient Admission Report'!H1695="","",'Patient Admission Report'!H1695)</f>
        <v/>
      </c>
      <c r="G1700" s="77" t="str">
        <f>IFERROR(IF('Patient Admission Report'!B1695="","",'Patient Admission Report'!B1695),"")</f>
        <v/>
      </c>
      <c r="H1700" s="68" t="str">
        <f>IFERROR(IF('Patient Admission Report'!C1695="","",'Patient Admission Report'!C1695),"")</f>
        <v/>
      </c>
      <c r="I1700" s="77" t="str">
        <f>IFERROR(IF('Patient Admission Report'!D1695="","",'Patient Admission Report'!D1695),"")</f>
        <v/>
      </c>
      <c r="J1700" s="68" t="str">
        <f>IFERROR(IF('Patient Admission Report'!E1695="","",'Patient Admission Report'!E1695),"")</f>
        <v/>
      </c>
      <c r="K1700" s="68" t="str">
        <f>IFERROR(IF('Patient Admission Report'!F1695="","",'Patient Admission Report'!F1695),"")</f>
        <v/>
      </c>
      <c r="L1700" s="68" t="str">
        <f>IFERROR(IF('Patient Admission Report'!G1695="","",'Patient Admission Report'!G1695),"")</f>
        <v/>
      </c>
      <c r="M1700" s="68" t="str">
        <f>IFERROR(IF('Patient Admission Report'!I1695="","",'Patient Admission Report'!I1695),"")</f>
        <v/>
      </c>
      <c r="N1700" s="124"/>
      <c r="O1700" s="72"/>
      <c r="P1700" s="72"/>
      <c r="Q1700" s="73"/>
      <c r="R1700" s="72"/>
      <c r="S1700" s="72"/>
      <c r="T1700" s="73"/>
      <c r="U1700" s="69"/>
      <c r="V1700" s="69"/>
      <c r="W1700" s="69"/>
      <c r="X1700" s="139"/>
      <c r="Y1700" s="121"/>
      <c r="Z1700" s="143" t="str">
        <f>IFERROR(VLOOKUP('Care Companion Tracker'!$G1700,'Patient Discharge Report'!$B$11:$E$1048576,3,FALSE),"")</f>
        <v/>
      </c>
      <c r="AA1700" s="94" t="str">
        <f>IFERROR(VLOOKUP('Care Companion Tracker'!$G1700,'Patient Discharge Report'!$B$11:$E$1048576,4,FALSE),"")</f>
        <v/>
      </c>
      <c r="AB1700" s="182">
        <f>ROUND(IF('Care Companion Tracker'!$Z1700="",0,('Care Companion Tracker'!$Z1700-'Care Companion Tracker'!$F1700)),0)</f>
        <v>0</v>
      </c>
      <c r="AC1700" s="72"/>
      <c r="AD1700" s="95"/>
    </row>
    <row r="1701" spans="2:30">
      <c r="B1701" s="67">
        <f t="shared" si="52"/>
        <v>1686</v>
      </c>
      <c r="C1701" s="68" t="str">
        <f t="shared" si="53"/>
        <v>Hyderabad</v>
      </c>
      <c r="D1701" s="93" t="str">
        <f>IF(AND('Care Companion Tracker'!$U1701="", 'Care Companion Tracker'!$Z1701=""),"Class not attended", IF(AND('Care Companion Tracker'!$Z1701="",'Care Companion Tracker'!$U1701&lt;&gt;"",$K1701="Surgery",$W1701=""),"Practical Left", IF(AND('Care Companion Tracker'!$Z1701="",'Care Companion Tracker'!$U1701&lt;&gt;"",'Care Companion Tracker'!$K1701="Surgery",'Care Companion Tracker'!$Y1701=""),"Evaluation left",IF(OR(AND('Care Companion Tracker'!$Z1701&lt;&gt;"",'Care Companion Tracker'!$K1701="Surgery",'Care Companion Tracker'!$U1701&lt;&gt;"",'Care Companion Tracker'!$W1701&lt;&gt;"",'Care Companion Tracker'!$Y1701&lt;&gt;""),AND('Care Companion Tracker'!$Z1701&lt;&gt;"",'Care Companion Tracker'!$K1701="Procedure",'Care Companion Tracker'!$U1701&lt;&gt;""),AND('Care Companion Tracker'!$Z1701&lt;&gt;"",'Care Companion Tracker'!$K1701="Observation",'Care Companion Tracker'!$U1701&lt;&gt;"")),"Discharged &amp; completed",IF(AND('Care Companion Tracker'!$Z1701&lt;&gt;"",'Care Companion Tracker'!$U1701&lt;&gt;"",'Care Companion Tracker'!$W1701=""),"Discharged but no practical", IF(AND('Care Companion Tracker'!$Z1701&lt;&gt;"",'Care Companion Tracker'!$U1701&lt;&gt;"",'Care Companion Tracker'!$K1701="Surgery",'Care Companion Tracker'!$Y1701=""),"Discharged but no evaluation",IF(AND('Care Companion Tracker'!$Z1701&lt;&gt;"",'Care Companion Tracker'!$U1701=""),"Discharged but no class","Completed but not discharged")))))))</f>
        <v>Class not attended</v>
      </c>
      <c r="E1701" s="127" t="str">
        <f>IF(Table4[[#This Row],[DOA (DD/MM/YY)]]="","",TEXT(Table4[[#This Row],[DOA (DD/MM/YY)]],"mmm-yy"))</f>
        <v/>
      </c>
      <c r="F1701" s="150" t="str">
        <f>IF('Patient Admission Report'!H1696="","",'Patient Admission Report'!H1696)</f>
        <v/>
      </c>
      <c r="G1701" s="77" t="str">
        <f>IFERROR(IF('Patient Admission Report'!B1696="","",'Patient Admission Report'!B1696),"")</f>
        <v/>
      </c>
      <c r="H1701" s="68" t="str">
        <f>IFERROR(IF('Patient Admission Report'!C1696="","",'Patient Admission Report'!C1696),"")</f>
        <v/>
      </c>
      <c r="I1701" s="77" t="str">
        <f>IFERROR(IF('Patient Admission Report'!D1696="","",'Patient Admission Report'!D1696),"")</f>
        <v/>
      </c>
      <c r="J1701" s="68" t="str">
        <f>IFERROR(IF('Patient Admission Report'!E1696="","",'Patient Admission Report'!E1696),"")</f>
        <v/>
      </c>
      <c r="K1701" s="68" t="str">
        <f>IFERROR(IF('Patient Admission Report'!F1696="","",'Patient Admission Report'!F1696),"")</f>
        <v/>
      </c>
      <c r="L1701" s="68" t="str">
        <f>IFERROR(IF('Patient Admission Report'!G1696="","",'Patient Admission Report'!G1696),"")</f>
        <v/>
      </c>
      <c r="M1701" s="68" t="str">
        <f>IFERROR(IF('Patient Admission Report'!I1696="","",'Patient Admission Report'!I1696),"")</f>
        <v/>
      </c>
      <c r="N1701" s="124"/>
      <c r="O1701" s="72"/>
      <c r="P1701" s="72"/>
      <c r="Q1701" s="73"/>
      <c r="R1701" s="72"/>
      <c r="S1701" s="72"/>
      <c r="T1701" s="73"/>
      <c r="U1701" s="69"/>
      <c r="V1701" s="69"/>
      <c r="W1701" s="69"/>
      <c r="X1701" s="139"/>
      <c r="Y1701" s="121"/>
      <c r="Z1701" s="143" t="str">
        <f>IFERROR(VLOOKUP('Care Companion Tracker'!$G1701,'Patient Discharge Report'!$B$11:$E$1048576,3,FALSE),"")</f>
        <v/>
      </c>
      <c r="AA1701" s="94" t="str">
        <f>IFERROR(VLOOKUP('Care Companion Tracker'!$G1701,'Patient Discharge Report'!$B$11:$E$1048576,4,FALSE),"")</f>
        <v/>
      </c>
      <c r="AB1701" s="182">
        <f>ROUND(IF('Care Companion Tracker'!$Z1701="",0,('Care Companion Tracker'!$Z1701-'Care Companion Tracker'!$F1701)),0)</f>
        <v>0</v>
      </c>
      <c r="AC1701" s="72"/>
      <c r="AD1701" s="95"/>
    </row>
    <row r="1702" spans="2:30">
      <c r="B1702" s="67">
        <f t="shared" si="52"/>
        <v>1687</v>
      </c>
      <c r="C1702" s="68" t="str">
        <f t="shared" si="53"/>
        <v>Hyderabad</v>
      </c>
      <c r="D1702" s="93" t="str">
        <f>IF(AND('Care Companion Tracker'!$U1702="", 'Care Companion Tracker'!$Z1702=""),"Class not attended", IF(AND('Care Companion Tracker'!$Z1702="",'Care Companion Tracker'!$U1702&lt;&gt;"",$K1702="Surgery",$W1702=""),"Practical Left", IF(AND('Care Companion Tracker'!$Z1702="",'Care Companion Tracker'!$U1702&lt;&gt;"",'Care Companion Tracker'!$K1702="Surgery",'Care Companion Tracker'!$Y1702=""),"Evaluation left",IF(OR(AND('Care Companion Tracker'!$Z1702&lt;&gt;"",'Care Companion Tracker'!$K1702="Surgery",'Care Companion Tracker'!$U1702&lt;&gt;"",'Care Companion Tracker'!$W1702&lt;&gt;"",'Care Companion Tracker'!$Y1702&lt;&gt;""),AND('Care Companion Tracker'!$Z1702&lt;&gt;"",'Care Companion Tracker'!$K1702="Procedure",'Care Companion Tracker'!$U1702&lt;&gt;""),AND('Care Companion Tracker'!$Z1702&lt;&gt;"",'Care Companion Tracker'!$K1702="Observation",'Care Companion Tracker'!$U1702&lt;&gt;"")),"Discharged &amp; completed",IF(AND('Care Companion Tracker'!$Z1702&lt;&gt;"",'Care Companion Tracker'!$U1702&lt;&gt;"",'Care Companion Tracker'!$W1702=""),"Discharged but no practical", IF(AND('Care Companion Tracker'!$Z1702&lt;&gt;"",'Care Companion Tracker'!$U1702&lt;&gt;"",'Care Companion Tracker'!$K1702="Surgery",'Care Companion Tracker'!$Y1702=""),"Discharged but no evaluation",IF(AND('Care Companion Tracker'!$Z1702&lt;&gt;"",'Care Companion Tracker'!$U1702=""),"Discharged but no class","Completed but not discharged")))))))</f>
        <v>Class not attended</v>
      </c>
      <c r="E1702" s="127" t="str">
        <f>IF(Table4[[#This Row],[DOA (DD/MM/YY)]]="","",TEXT(Table4[[#This Row],[DOA (DD/MM/YY)]],"mmm-yy"))</f>
        <v/>
      </c>
      <c r="F1702" s="150" t="str">
        <f>IF('Patient Admission Report'!H1697="","",'Patient Admission Report'!H1697)</f>
        <v/>
      </c>
      <c r="G1702" s="77" t="str">
        <f>IFERROR(IF('Patient Admission Report'!B1697="","",'Patient Admission Report'!B1697),"")</f>
        <v/>
      </c>
      <c r="H1702" s="68" t="str">
        <f>IFERROR(IF('Patient Admission Report'!C1697="","",'Patient Admission Report'!C1697),"")</f>
        <v/>
      </c>
      <c r="I1702" s="77" t="str">
        <f>IFERROR(IF('Patient Admission Report'!D1697="","",'Patient Admission Report'!D1697),"")</f>
        <v/>
      </c>
      <c r="J1702" s="68" t="str">
        <f>IFERROR(IF('Patient Admission Report'!E1697="","",'Patient Admission Report'!E1697),"")</f>
        <v/>
      </c>
      <c r="K1702" s="68" t="str">
        <f>IFERROR(IF('Patient Admission Report'!F1697="","",'Patient Admission Report'!F1697),"")</f>
        <v/>
      </c>
      <c r="L1702" s="68" t="str">
        <f>IFERROR(IF('Patient Admission Report'!G1697="","",'Patient Admission Report'!G1697),"")</f>
        <v/>
      </c>
      <c r="M1702" s="68" t="str">
        <f>IFERROR(IF('Patient Admission Report'!I1697="","",'Patient Admission Report'!I1697),"")</f>
        <v/>
      </c>
      <c r="N1702" s="124"/>
      <c r="O1702" s="72"/>
      <c r="P1702" s="72"/>
      <c r="Q1702" s="73"/>
      <c r="R1702" s="72"/>
      <c r="S1702" s="72"/>
      <c r="T1702" s="73"/>
      <c r="U1702" s="69"/>
      <c r="V1702" s="69"/>
      <c r="W1702" s="69"/>
      <c r="X1702" s="139"/>
      <c r="Y1702" s="121"/>
      <c r="Z1702" s="143" t="str">
        <f>IFERROR(VLOOKUP('Care Companion Tracker'!$G1702,'Patient Discharge Report'!$B$11:$E$1048576,3,FALSE),"")</f>
        <v/>
      </c>
      <c r="AA1702" s="94" t="str">
        <f>IFERROR(VLOOKUP('Care Companion Tracker'!$G1702,'Patient Discharge Report'!$B$11:$E$1048576,4,FALSE),"")</f>
        <v/>
      </c>
      <c r="AB1702" s="182">
        <f>ROUND(IF('Care Companion Tracker'!$Z1702="",0,('Care Companion Tracker'!$Z1702-'Care Companion Tracker'!$F1702)),0)</f>
        <v>0</v>
      </c>
      <c r="AC1702" s="72"/>
      <c r="AD1702" s="95"/>
    </row>
    <row r="1703" spans="2:30">
      <c r="B1703" s="67">
        <f t="shared" si="52"/>
        <v>1688</v>
      </c>
      <c r="C1703" s="68" t="str">
        <f t="shared" si="53"/>
        <v>Hyderabad</v>
      </c>
      <c r="D1703" s="93" t="str">
        <f>IF(AND('Care Companion Tracker'!$U1703="", 'Care Companion Tracker'!$Z1703=""),"Class not attended", IF(AND('Care Companion Tracker'!$Z1703="",'Care Companion Tracker'!$U1703&lt;&gt;"",$K1703="Surgery",$W1703=""),"Practical Left", IF(AND('Care Companion Tracker'!$Z1703="",'Care Companion Tracker'!$U1703&lt;&gt;"",'Care Companion Tracker'!$K1703="Surgery",'Care Companion Tracker'!$Y1703=""),"Evaluation left",IF(OR(AND('Care Companion Tracker'!$Z1703&lt;&gt;"",'Care Companion Tracker'!$K1703="Surgery",'Care Companion Tracker'!$U1703&lt;&gt;"",'Care Companion Tracker'!$W1703&lt;&gt;"",'Care Companion Tracker'!$Y1703&lt;&gt;""),AND('Care Companion Tracker'!$Z1703&lt;&gt;"",'Care Companion Tracker'!$K1703="Procedure",'Care Companion Tracker'!$U1703&lt;&gt;""),AND('Care Companion Tracker'!$Z1703&lt;&gt;"",'Care Companion Tracker'!$K1703="Observation",'Care Companion Tracker'!$U1703&lt;&gt;"")),"Discharged &amp; completed",IF(AND('Care Companion Tracker'!$Z1703&lt;&gt;"",'Care Companion Tracker'!$U1703&lt;&gt;"",'Care Companion Tracker'!$W1703=""),"Discharged but no practical", IF(AND('Care Companion Tracker'!$Z1703&lt;&gt;"",'Care Companion Tracker'!$U1703&lt;&gt;"",'Care Companion Tracker'!$K1703="Surgery",'Care Companion Tracker'!$Y1703=""),"Discharged but no evaluation",IF(AND('Care Companion Tracker'!$Z1703&lt;&gt;"",'Care Companion Tracker'!$U1703=""),"Discharged but no class","Completed but not discharged")))))))</f>
        <v>Class not attended</v>
      </c>
      <c r="E1703" s="127" t="str">
        <f>IF(Table4[[#This Row],[DOA (DD/MM/YY)]]="","",TEXT(Table4[[#This Row],[DOA (DD/MM/YY)]],"mmm-yy"))</f>
        <v/>
      </c>
      <c r="F1703" s="150" t="str">
        <f>IF('Patient Admission Report'!H1698="","",'Patient Admission Report'!H1698)</f>
        <v/>
      </c>
      <c r="G1703" s="77" t="str">
        <f>IFERROR(IF('Patient Admission Report'!B1698="","",'Patient Admission Report'!B1698),"")</f>
        <v/>
      </c>
      <c r="H1703" s="70" t="str">
        <f>IFERROR(IF('Patient Admission Report'!C1698="","",'Patient Admission Report'!C1698),"")</f>
        <v/>
      </c>
      <c r="I1703" s="77" t="str">
        <f>IFERROR(IF('Patient Admission Report'!D1698="","",'Patient Admission Report'!D1698),"")</f>
        <v/>
      </c>
      <c r="J1703" s="70" t="str">
        <f>IFERROR(IF('Patient Admission Report'!E1698="","",'Patient Admission Report'!E1698),"")</f>
        <v/>
      </c>
      <c r="K1703" s="70" t="str">
        <f>IFERROR(IF('Patient Admission Report'!F1698="","",'Patient Admission Report'!F1698),"")</f>
        <v/>
      </c>
      <c r="L1703" s="70" t="str">
        <f>IFERROR(IF('Patient Admission Report'!G1698="","",'Patient Admission Report'!G1698),"")</f>
        <v/>
      </c>
      <c r="M1703" s="70" t="str">
        <f>IFERROR(IF('Patient Admission Report'!I1698="","",'Patient Admission Report'!I1698),"")</f>
        <v/>
      </c>
      <c r="N1703" s="124"/>
      <c r="O1703" s="72"/>
      <c r="P1703" s="72"/>
      <c r="Q1703" s="73"/>
      <c r="R1703" s="72"/>
      <c r="S1703" s="72"/>
      <c r="T1703" s="73"/>
      <c r="U1703" s="69"/>
      <c r="V1703" s="69"/>
      <c r="W1703" s="69"/>
      <c r="X1703" s="139"/>
      <c r="Y1703" s="121"/>
      <c r="Z1703" s="143" t="str">
        <f>IFERROR(VLOOKUP('Care Companion Tracker'!$G1703,'Patient Discharge Report'!$B$11:$E$1048576,3,FALSE),"")</f>
        <v/>
      </c>
      <c r="AA1703" s="94" t="str">
        <f>IFERROR(VLOOKUP('Care Companion Tracker'!$G1703,'Patient Discharge Report'!$B$11:$E$1048576,4,FALSE),"")</f>
        <v/>
      </c>
      <c r="AB1703" s="182">
        <f>ROUND(IF('Care Companion Tracker'!$Z1703="",0,('Care Companion Tracker'!$Z1703-'Care Companion Tracker'!$F1703)),0)</f>
        <v>0</v>
      </c>
      <c r="AC1703" s="72"/>
      <c r="AD1703" s="95"/>
    </row>
    <row r="1704" spans="2:30">
      <c r="B1704" s="67">
        <f t="shared" si="52"/>
        <v>1689</v>
      </c>
      <c r="C1704" s="68" t="str">
        <f t="shared" si="53"/>
        <v>Hyderabad</v>
      </c>
      <c r="D1704" s="93" t="str">
        <f>IF(AND('Care Companion Tracker'!$U1704="", 'Care Companion Tracker'!$Z1704=""),"Class not attended", IF(AND('Care Companion Tracker'!$Z1704="",'Care Companion Tracker'!$U1704&lt;&gt;"",$K1704="Surgery",$W1704=""),"Practical Left", IF(AND('Care Companion Tracker'!$Z1704="",'Care Companion Tracker'!$U1704&lt;&gt;"",'Care Companion Tracker'!$K1704="Surgery",'Care Companion Tracker'!$Y1704=""),"Evaluation left",IF(OR(AND('Care Companion Tracker'!$Z1704&lt;&gt;"",'Care Companion Tracker'!$K1704="Surgery",'Care Companion Tracker'!$U1704&lt;&gt;"",'Care Companion Tracker'!$W1704&lt;&gt;"",'Care Companion Tracker'!$Y1704&lt;&gt;""),AND('Care Companion Tracker'!$Z1704&lt;&gt;"",'Care Companion Tracker'!$K1704="Procedure",'Care Companion Tracker'!$U1704&lt;&gt;""),AND('Care Companion Tracker'!$Z1704&lt;&gt;"",'Care Companion Tracker'!$K1704="Observation",'Care Companion Tracker'!$U1704&lt;&gt;"")),"Discharged &amp; completed",IF(AND('Care Companion Tracker'!$Z1704&lt;&gt;"",'Care Companion Tracker'!$U1704&lt;&gt;"",'Care Companion Tracker'!$W1704=""),"Discharged but no practical", IF(AND('Care Companion Tracker'!$Z1704&lt;&gt;"",'Care Companion Tracker'!$U1704&lt;&gt;"",'Care Companion Tracker'!$K1704="Surgery",'Care Companion Tracker'!$Y1704=""),"Discharged but no evaluation",IF(AND('Care Companion Tracker'!$Z1704&lt;&gt;"",'Care Companion Tracker'!$U1704=""),"Discharged but no class","Completed but not discharged")))))))</f>
        <v>Class not attended</v>
      </c>
      <c r="E1704" s="127" t="str">
        <f>IF(Table4[[#This Row],[DOA (DD/MM/YY)]]="","",TEXT(Table4[[#This Row],[DOA (DD/MM/YY)]],"mmm-yy"))</f>
        <v/>
      </c>
      <c r="F1704" s="150" t="str">
        <f>IF('Patient Admission Report'!H1699="","",'Patient Admission Report'!H1699)</f>
        <v/>
      </c>
      <c r="G1704" s="77" t="str">
        <f>IFERROR(IF('Patient Admission Report'!B1699="","",'Patient Admission Report'!B1699),"")</f>
        <v/>
      </c>
      <c r="H1704" s="68" t="str">
        <f>IFERROR(IF('Patient Admission Report'!C1699="","",'Patient Admission Report'!C1699),"")</f>
        <v/>
      </c>
      <c r="I1704" s="77" t="str">
        <f>IFERROR(IF('Patient Admission Report'!D1699="","",'Patient Admission Report'!D1699),"")</f>
        <v/>
      </c>
      <c r="J1704" s="68" t="str">
        <f>IFERROR(IF('Patient Admission Report'!E1699="","",'Patient Admission Report'!E1699),"")</f>
        <v/>
      </c>
      <c r="K1704" s="68" t="str">
        <f>IFERROR(IF('Patient Admission Report'!F1699="","",'Patient Admission Report'!F1699),"")</f>
        <v/>
      </c>
      <c r="L1704" s="68" t="str">
        <f>IFERROR(IF('Patient Admission Report'!G1699="","",'Patient Admission Report'!G1699),"")</f>
        <v/>
      </c>
      <c r="M1704" s="68" t="str">
        <f>IFERROR(IF('Patient Admission Report'!I1699="","",'Patient Admission Report'!I1699),"")</f>
        <v/>
      </c>
      <c r="N1704" s="124"/>
      <c r="O1704" s="72"/>
      <c r="P1704" s="72"/>
      <c r="Q1704" s="73"/>
      <c r="R1704" s="72"/>
      <c r="S1704" s="72"/>
      <c r="T1704" s="73"/>
      <c r="U1704" s="69"/>
      <c r="V1704" s="69"/>
      <c r="W1704" s="69"/>
      <c r="X1704" s="139"/>
      <c r="Y1704" s="121"/>
      <c r="Z1704" s="143" t="str">
        <f>IFERROR(VLOOKUP('Care Companion Tracker'!$G1704,'Patient Discharge Report'!$B$11:$E$1048576,3,FALSE),"")</f>
        <v/>
      </c>
      <c r="AA1704" s="94" t="str">
        <f>IFERROR(VLOOKUP('Care Companion Tracker'!$G1704,'Patient Discharge Report'!$B$11:$E$1048576,4,FALSE),"")</f>
        <v/>
      </c>
      <c r="AB1704" s="182">
        <f>ROUND(IF('Care Companion Tracker'!$Z1704="",0,('Care Companion Tracker'!$Z1704-'Care Companion Tracker'!$F1704)),0)</f>
        <v>0</v>
      </c>
      <c r="AC1704" s="72"/>
      <c r="AD1704" s="95"/>
    </row>
    <row r="1705" spans="2:30">
      <c r="B1705" s="67">
        <f t="shared" si="52"/>
        <v>1690</v>
      </c>
      <c r="C1705" s="68" t="str">
        <f t="shared" si="53"/>
        <v>Hyderabad</v>
      </c>
      <c r="D1705" s="93" t="str">
        <f>IF(AND('Care Companion Tracker'!$U1705="", 'Care Companion Tracker'!$Z1705=""),"Class not attended", IF(AND('Care Companion Tracker'!$Z1705="",'Care Companion Tracker'!$U1705&lt;&gt;"",$K1705="Surgery",$W1705=""),"Practical Left", IF(AND('Care Companion Tracker'!$Z1705="",'Care Companion Tracker'!$U1705&lt;&gt;"",'Care Companion Tracker'!$K1705="Surgery",'Care Companion Tracker'!$Y1705=""),"Evaluation left",IF(OR(AND('Care Companion Tracker'!$Z1705&lt;&gt;"",'Care Companion Tracker'!$K1705="Surgery",'Care Companion Tracker'!$U1705&lt;&gt;"",'Care Companion Tracker'!$W1705&lt;&gt;"",'Care Companion Tracker'!$Y1705&lt;&gt;""),AND('Care Companion Tracker'!$Z1705&lt;&gt;"",'Care Companion Tracker'!$K1705="Procedure",'Care Companion Tracker'!$U1705&lt;&gt;""),AND('Care Companion Tracker'!$Z1705&lt;&gt;"",'Care Companion Tracker'!$K1705="Observation",'Care Companion Tracker'!$U1705&lt;&gt;"")),"Discharged &amp; completed",IF(AND('Care Companion Tracker'!$Z1705&lt;&gt;"",'Care Companion Tracker'!$U1705&lt;&gt;"",'Care Companion Tracker'!$W1705=""),"Discharged but no practical", IF(AND('Care Companion Tracker'!$Z1705&lt;&gt;"",'Care Companion Tracker'!$U1705&lt;&gt;"",'Care Companion Tracker'!$K1705="Surgery",'Care Companion Tracker'!$Y1705=""),"Discharged but no evaluation",IF(AND('Care Companion Tracker'!$Z1705&lt;&gt;"",'Care Companion Tracker'!$U1705=""),"Discharged but no class","Completed but not discharged")))))))</f>
        <v>Class not attended</v>
      </c>
      <c r="E1705" s="127" t="str">
        <f>IF(Table4[[#This Row],[DOA (DD/MM/YY)]]="","",TEXT(Table4[[#This Row],[DOA (DD/MM/YY)]],"mmm-yy"))</f>
        <v/>
      </c>
      <c r="F1705" s="150" t="str">
        <f>IF('Patient Admission Report'!H1700="","",'Patient Admission Report'!H1700)</f>
        <v/>
      </c>
      <c r="G1705" s="77" t="str">
        <f>IFERROR(IF('Patient Admission Report'!B1700="","",'Patient Admission Report'!B1700),"")</f>
        <v/>
      </c>
      <c r="H1705" s="68" t="str">
        <f>IFERROR(IF('Patient Admission Report'!C1700="","",'Patient Admission Report'!C1700),"")</f>
        <v/>
      </c>
      <c r="I1705" s="77" t="str">
        <f>IFERROR(IF('Patient Admission Report'!D1700="","",'Patient Admission Report'!D1700),"")</f>
        <v/>
      </c>
      <c r="J1705" s="68" t="str">
        <f>IFERROR(IF('Patient Admission Report'!E1700="","",'Patient Admission Report'!E1700),"")</f>
        <v/>
      </c>
      <c r="K1705" s="68" t="str">
        <f>IFERROR(IF('Patient Admission Report'!F1700="","",'Patient Admission Report'!F1700),"")</f>
        <v/>
      </c>
      <c r="L1705" s="68" t="str">
        <f>IFERROR(IF('Patient Admission Report'!G1700="","",'Patient Admission Report'!G1700),"")</f>
        <v/>
      </c>
      <c r="M1705" s="68" t="str">
        <f>IFERROR(IF('Patient Admission Report'!I1700="","",'Patient Admission Report'!I1700),"")</f>
        <v/>
      </c>
      <c r="N1705" s="124"/>
      <c r="O1705" s="72"/>
      <c r="P1705" s="72"/>
      <c r="Q1705" s="73"/>
      <c r="R1705" s="72"/>
      <c r="S1705" s="72"/>
      <c r="T1705" s="73"/>
      <c r="U1705" s="69"/>
      <c r="V1705" s="69"/>
      <c r="W1705" s="69"/>
      <c r="X1705" s="139"/>
      <c r="Y1705" s="121"/>
      <c r="Z1705" s="143" t="str">
        <f>IFERROR(VLOOKUP('Care Companion Tracker'!$G1705,'Patient Discharge Report'!$B$11:$E$1048576,3,FALSE),"")</f>
        <v/>
      </c>
      <c r="AA1705" s="94" t="str">
        <f>IFERROR(VLOOKUP('Care Companion Tracker'!$G1705,'Patient Discharge Report'!$B$11:$E$1048576,4,FALSE),"")</f>
        <v/>
      </c>
      <c r="AB1705" s="182">
        <f>ROUND(IF('Care Companion Tracker'!$Z1705="",0,('Care Companion Tracker'!$Z1705-'Care Companion Tracker'!$F1705)),0)</f>
        <v>0</v>
      </c>
      <c r="AC1705" s="72"/>
      <c r="AD1705" s="95"/>
    </row>
    <row r="1706" spans="2:30">
      <c r="B1706" s="67">
        <f t="shared" si="52"/>
        <v>1691</v>
      </c>
      <c r="C1706" s="68" t="str">
        <f t="shared" si="53"/>
        <v>Hyderabad</v>
      </c>
      <c r="D1706" s="93" t="str">
        <f>IF(AND('Care Companion Tracker'!$U1706="", 'Care Companion Tracker'!$Z1706=""),"Class not attended", IF(AND('Care Companion Tracker'!$Z1706="",'Care Companion Tracker'!$U1706&lt;&gt;"",$K1706="Surgery",$W1706=""),"Practical Left", IF(AND('Care Companion Tracker'!$Z1706="",'Care Companion Tracker'!$U1706&lt;&gt;"",'Care Companion Tracker'!$K1706="Surgery",'Care Companion Tracker'!$Y1706=""),"Evaluation left",IF(OR(AND('Care Companion Tracker'!$Z1706&lt;&gt;"",'Care Companion Tracker'!$K1706="Surgery",'Care Companion Tracker'!$U1706&lt;&gt;"",'Care Companion Tracker'!$W1706&lt;&gt;"",'Care Companion Tracker'!$Y1706&lt;&gt;""),AND('Care Companion Tracker'!$Z1706&lt;&gt;"",'Care Companion Tracker'!$K1706="Procedure",'Care Companion Tracker'!$U1706&lt;&gt;""),AND('Care Companion Tracker'!$Z1706&lt;&gt;"",'Care Companion Tracker'!$K1706="Observation",'Care Companion Tracker'!$U1706&lt;&gt;"")),"Discharged &amp; completed",IF(AND('Care Companion Tracker'!$Z1706&lt;&gt;"",'Care Companion Tracker'!$U1706&lt;&gt;"",'Care Companion Tracker'!$W1706=""),"Discharged but no practical", IF(AND('Care Companion Tracker'!$Z1706&lt;&gt;"",'Care Companion Tracker'!$U1706&lt;&gt;"",'Care Companion Tracker'!$K1706="Surgery",'Care Companion Tracker'!$Y1706=""),"Discharged but no evaluation",IF(AND('Care Companion Tracker'!$Z1706&lt;&gt;"",'Care Companion Tracker'!$U1706=""),"Discharged but no class","Completed but not discharged")))))))</f>
        <v>Class not attended</v>
      </c>
      <c r="E1706" s="127" t="str">
        <f>IF(Table4[[#This Row],[DOA (DD/MM/YY)]]="","",TEXT(Table4[[#This Row],[DOA (DD/MM/YY)]],"mmm-yy"))</f>
        <v/>
      </c>
      <c r="F1706" s="150" t="str">
        <f>IF('Patient Admission Report'!H1701="","",'Patient Admission Report'!H1701)</f>
        <v/>
      </c>
      <c r="G1706" s="77" t="str">
        <f>IFERROR(IF('Patient Admission Report'!B1701="","",'Patient Admission Report'!B1701),"")</f>
        <v/>
      </c>
      <c r="H1706" s="68" t="str">
        <f>IFERROR(IF('Patient Admission Report'!C1701="","",'Patient Admission Report'!C1701),"")</f>
        <v/>
      </c>
      <c r="I1706" s="77" t="str">
        <f>IFERROR(IF('Patient Admission Report'!D1701="","",'Patient Admission Report'!D1701),"")</f>
        <v/>
      </c>
      <c r="J1706" s="68" t="str">
        <f>IFERROR(IF('Patient Admission Report'!E1701="","",'Patient Admission Report'!E1701),"")</f>
        <v/>
      </c>
      <c r="K1706" s="68" t="str">
        <f>IFERROR(IF('Patient Admission Report'!F1701="","",'Patient Admission Report'!F1701),"")</f>
        <v/>
      </c>
      <c r="L1706" s="68" t="str">
        <f>IFERROR(IF('Patient Admission Report'!G1701="","",'Patient Admission Report'!G1701),"")</f>
        <v/>
      </c>
      <c r="M1706" s="68" t="str">
        <f>IFERROR(IF('Patient Admission Report'!I1701="","",'Patient Admission Report'!I1701),"")</f>
        <v/>
      </c>
      <c r="N1706" s="124"/>
      <c r="O1706" s="72"/>
      <c r="P1706" s="72"/>
      <c r="Q1706" s="73"/>
      <c r="R1706" s="72"/>
      <c r="S1706" s="72"/>
      <c r="T1706" s="73"/>
      <c r="U1706" s="69"/>
      <c r="V1706" s="69"/>
      <c r="W1706" s="69"/>
      <c r="X1706" s="139"/>
      <c r="Y1706" s="121"/>
      <c r="Z1706" s="143" t="str">
        <f>IFERROR(VLOOKUP('Care Companion Tracker'!$G1706,'Patient Discharge Report'!$B$11:$E$1048576,3,FALSE),"")</f>
        <v/>
      </c>
      <c r="AA1706" s="94" t="str">
        <f>IFERROR(VLOOKUP('Care Companion Tracker'!$G1706,'Patient Discharge Report'!$B$11:$E$1048576,4,FALSE),"")</f>
        <v/>
      </c>
      <c r="AB1706" s="182">
        <f>ROUND(IF('Care Companion Tracker'!$Z1706="",0,('Care Companion Tracker'!$Z1706-'Care Companion Tracker'!$F1706)),0)</f>
        <v>0</v>
      </c>
      <c r="AC1706" s="72"/>
      <c r="AD1706" s="95"/>
    </row>
    <row r="1707" spans="2:30">
      <c r="B1707" s="67">
        <f t="shared" si="52"/>
        <v>1692</v>
      </c>
      <c r="C1707" s="68" t="str">
        <f t="shared" si="53"/>
        <v>Hyderabad</v>
      </c>
      <c r="D1707" s="93" t="str">
        <f>IF(AND('Care Companion Tracker'!$U1707="", 'Care Companion Tracker'!$Z1707=""),"Class not attended", IF(AND('Care Companion Tracker'!$Z1707="",'Care Companion Tracker'!$U1707&lt;&gt;"",$K1707="Surgery",$W1707=""),"Practical Left", IF(AND('Care Companion Tracker'!$Z1707="",'Care Companion Tracker'!$U1707&lt;&gt;"",'Care Companion Tracker'!$K1707="Surgery",'Care Companion Tracker'!$Y1707=""),"Evaluation left",IF(OR(AND('Care Companion Tracker'!$Z1707&lt;&gt;"",'Care Companion Tracker'!$K1707="Surgery",'Care Companion Tracker'!$U1707&lt;&gt;"",'Care Companion Tracker'!$W1707&lt;&gt;"",'Care Companion Tracker'!$Y1707&lt;&gt;""),AND('Care Companion Tracker'!$Z1707&lt;&gt;"",'Care Companion Tracker'!$K1707="Procedure",'Care Companion Tracker'!$U1707&lt;&gt;""),AND('Care Companion Tracker'!$Z1707&lt;&gt;"",'Care Companion Tracker'!$K1707="Observation",'Care Companion Tracker'!$U1707&lt;&gt;"")),"Discharged &amp; completed",IF(AND('Care Companion Tracker'!$Z1707&lt;&gt;"",'Care Companion Tracker'!$U1707&lt;&gt;"",'Care Companion Tracker'!$W1707=""),"Discharged but no practical", IF(AND('Care Companion Tracker'!$Z1707&lt;&gt;"",'Care Companion Tracker'!$U1707&lt;&gt;"",'Care Companion Tracker'!$K1707="Surgery",'Care Companion Tracker'!$Y1707=""),"Discharged but no evaluation",IF(AND('Care Companion Tracker'!$Z1707&lt;&gt;"",'Care Companion Tracker'!$U1707=""),"Discharged but no class","Completed but not discharged")))))))</f>
        <v>Class not attended</v>
      </c>
      <c r="E1707" s="127" t="str">
        <f>IF(Table4[[#This Row],[DOA (DD/MM/YY)]]="","",TEXT(Table4[[#This Row],[DOA (DD/MM/YY)]],"mmm-yy"))</f>
        <v/>
      </c>
      <c r="F1707" s="150" t="str">
        <f>IF('Patient Admission Report'!H1702="","",'Patient Admission Report'!H1702)</f>
        <v/>
      </c>
      <c r="G1707" s="77" t="str">
        <f>IFERROR(IF('Patient Admission Report'!B1702="","",'Patient Admission Report'!B1702),"")</f>
        <v/>
      </c>
      <c r="H1707" s="68" t="str">
        <f>IFERROR(IF('Patient Admission Report'!C1702="","",'Patient Admission Report'!C1702),"")</f>
        <v/>
      </c>
      <c r="I1707" s="77" t="str">
        <f>IFERROR(IF('Patient Admission Report'!D1702="","",'Patient Admission Report'!D1702),"")</f>
        <v/>
      </c>
      <c r="J1707" s="68" t="str">
        <f>IFERROR(IF('Patient Admission Report'!E1702="","",'Patient Admission Report'!E1702),"")</f>
        <v/>
      </c>
      <c r="K1707" s="68" t="str">
        <f>IFERROR(IF('Patient Admission Report'!F1702="","",'Patient Admission Report'!F1702),"")</f>
        <v/>
      </c>
      <c r="L1707" s="68" t="str">
        <f>IFERROR(IF('Patient Admission Report'!G1702="","",'Patient Admission Report'!G1702),"")</f>
        <v/>
      </c>
      <c r="M1707" s="68" t="str">
        <f>IFERROR(IF('Patient Admission Report'!I1702="","",'Patient Admission Report'!I1702),"")</f>
        <v/>
      </c>
      <c r="N1707" s="124"/>
      <c r="O1707" s="72"/>
      <c r="P1707" s="72"/>
      <c r="Q1707" s="73"/>
      <c r="R1707" s="72"/>
      <c r="S1707" s="72"/>
      <c r="T1707" s="73"/>
      <c r="U1707" s="69"/>
      <c r="V1707" s="69"/>
      <c r="W1707" s="69"/>
      <c r="X1707" s="139"/>
      <c r="Y1707" s="121"/>
      <c r="Z1707" s="143" t="str">
        <f>IFERROR(VLOOKUP('Care Companion Tracker'!$G1707,'Patient Discharge Report'!$B$11:$E$1048576,3,FALSE),"")</f>
        <v/>
      </c>
      <c r="AA1707" s="94" t="str">
        <f>IFERROR(VLOOKUP('Care Companion Tracker'!$G1707,'Patient Discharge Report'!$B$11:$E$1048576,4,FALSE),"")</f>
        <v/>
      </c>
      <c r="AB1707" s="182">
        <f>ROUND(IF('Care Companion Tracker'!$Z1707="",0,('Care Companion Tracker'!$Z1707-'Care Companion Tracker'!$F1707)),0)</f>
        <v>0</v>
      </c>
      <c r="AC1707" s="72"/>
      <c r="AD1707" s="95"/>
    </row>
    <row r="1708" spans="2:30">
      <c r="B1708" s="67">
        <f t="shared" si="52"/>
        <v>1693</v>
      </c>
      <c r="C1708" s="68" t="str">
        <f t="shared" si="53"/>
        <v>Hyderabad</v>
      </c>
      <c r="D1708" s="93" t="str">
        <f>IF(AND('Care Companion Tracker'!$U1708="", 'Care Companion Tracker'!$Z1708=""),"Class not attended", IF(AND('Care Companion Tracker'!$Z1708="",'Care Companion Tracker'!$U1708&lt;&gt;"",$K1708="Surgery",$W1708=""),"Practical Left", IF(AND('Care Companion Tracker'!$Z1708="",'Care Companion Tracker'!$U1708&lt;&gt;"",'Care Companion Tracker'!$K1708="Surgery",'Care Companion Tracker'!$Y1708=""),"Evaluation left",IF(OR(AND('Care Companion Tracker'!$Z1708&lt;&gt;"",'Care Companion Tracker'!$K1708="Surgery",'Care Companion Tracker'!$U1708&lt;&gt;"",'Care Companion Tracker'!$W1708&lt;&gt;"",'Care Companion Tracker'!$Y1708&lt;&gt;""),AND('Care Companion Tracker'!$Z1708&lt;&gt;"",'Care Companion Tracker'!$K1708="Procedure",'Care Companion Tracker'!$U1708&lt;&gt;""),AND('Care Companion Tracker'!$Z1708&lt;&gt;"",'Care Companion Tracker'!$K1708="Observation",'Care Companion Tracker'!$U1708&lt;&gt;"")),"Discharged &amp; completed",IF(AND('Care Companion Tracker'!$Z1708&lt;&gt;"",'Care Companion Tracker'!$U1708&lt;&gt;"",'Care Companion Tracker'!$W1708=""),"Discharged but no practical", IF(AND('Care Companion Tracker'!$Z1708&lt;&gt;"",'Care Companion Tracker'!$U1708&lt;&gt;"",'Care Companion Tracker'!$K1708="Surgery",'Care Companion Tracker'!$Y1708=""),"Discharged but no evaluation",IF(AND('Care Companion Tracker'!$Z1708&lt;&gt;"",'Care Companion Tracker'!$U1708=""),"Discharged but no class","Completed but not discharged")))))))</f>
        <v>Class not attended</v>
      </c>
      <c r="E1708" s="127" t="str">
        <f>IF(Table4[[#This Row],[DOA (DD/MM/YY)]]="","",TEXT(Table4[[#This Row],[DOA (DD/MM/YY)]],"mmm-yy"))</f>
        <v/>
      </c>
      <c r="F1708" s="150" t="str">
        <f>IF('Patient Admission Report'!H1703="","",'Patient Admission Report'!H1703)</f>
        <v/>
      </c>
      <c r="G1708" s="77" t="str">
        <f>IFERROR(IF('Patient Admission Report'!B1703="","",'Patient Admission Report'!B1703),"")</f>
        <v/>
      </c>
      <c r="H1708" s="68" t="str">
        <f>IFERROR(IF('Patient Admission Report'!C1703="","",'Patient Admission Report'!C1703),"")</f>
        <v/>
      </c>
      <c r="I1708" s="77" t="str">
        <f>IFERROR(IF('Patient Admission Report'!D1703="","",'Patient Admission Report'!D1703),"")</f>
        <v/>
      </c>
      <c r="J1708" s="68" t="str">
        <f>IFERROR(IF('Patient Admission Report'!E1703="","",'Patient Admission Report'!E1703),"")</f>
        <v/>
      </c>
      <c r="K1708" s="68" t="str">
        <f>IFERROR(IF('Patient Admission Report'!F1703="","",'Patient Admission Report'!F1703),"")</f>
        <v/>
      </c>
      <c r="L1708" s="68" t="str">
        <f>IFERROR(IF('Patient Admission Report'!G1703="","",'Patient Admission Report'!G1703),"")</f>
        <v/>
      </c>
      <c r="M1708" s="68" t="str">
        <f>IFERROR(IF('Patient Admission Report'!I1703="","",'Patient Admission Report'!I1703),"")</f>
        <v/>
      </c>
      <c r="N1708" s="124"/>
      <c r="O1708" s="72"/>
      <c r="P1708" s="72"/>
      <c r="Q1708" s="73"/>
      <c r="R1708" s="72"/>
      <c r="S1708" s="72"/>
      <c r="T1708" s="73"/>
      <c r="U1708" s="69"/>
      <c r="V1708" s="69"/>
      <c r="W1708" s="69"/>
      <c r="X1708" s="139"/>
      <c r="Y1708" s="121"/>
      <c r="Z1708" s="143" t="str">
        <f>IFERROR(VLOOKUP('Care Companion Tracker'!$G1708,'Patient Discharge Report'!$B$11:$E$1048576,3,FALSE),"")</f>
        <v/>
      </c>
      <c r="AA1708" s="94" t="str">
        <f>IFERROR(VLOOKUP('Care Companion Tracker'!$G1708,'Patient Discharge Report'!$B$11:$E$1048576,4,FALSE),"")</f>
        <v/>
      </c>
      <c r="AB1708" s="182">
        <f>ROUND(IF('Care Companion Tracker'!$Z1708="",0,('Care Companion Tracker'!$Z1708-'Care Companion Tracker'!$F1708)),0)</f>
        <v>0</v>
      </c>
      <c r="AC1708" s="72"/>
      <c r="AD1708" s="95"/>
    </row>
    <row r="1709" spans="2:30">
      <c r="B1709" s="67">
        <f t="shared" si="52"/>
        <v>1694</v>
      </c>
      <c r="C1709" s="68" t="str">
        <f t="shared" si="53"/>
        <v>Hyderabad</v>
      </c>
      <c r="D1709" s="93" t="str">
        <f>IF(AND('Care Companion Tracker'!$U1709="", 'Care Companion Tracker'!$Z1709=""),"Class not attended", IF(AND('Care Companion Tracker'!$Z1709="",'Care Companion Tracker'!$U1709&lt;&gt;"",$K1709="Surgery",$W1709=""),"Practical Left", IF(AND('Care Companion Tracker'!$Z1709="",'Care Companion Tracker'!$U1709&lt;&gt;"",'Care Companion Tracker'!$K1709="Surgery",'Care Companion Tracker'!$Y1709=""),"Evaluation left",IF(OR(AND('Care Companion Tracker'!$Z1709&lt;&gt;"",'Care Companion Tracker'!$K1709="Surgery",'Care Companion Tracker'!$U1709&lt;&gt;"",'Care Companion Tracker'!$W1709&lt;&gt;"",'Care Companion Tracker'!$Y1709&lt;&gt;""),AND('Care Companion Tracker'!$Z1709&lt;&gt;"",'Care Companion Tracker'!$K1709="Procedure",'Care Companion Tracker'!$U1709&lt;&gt;""),AND('Care Companion Tracker'!$Z1709&lt;&gt;"",'Care Companion Tracker'!$K1709="Observation",'Care Companion Tracker'!$U1709&lt;&gt;"")),"Discharged &amp; completed",IF(AND('Care Companion Tracker'!$Z1709&lt;&gt;"",'Care Companion Tracker'!$U1709&lt;&gt;"",'Care Companion Tracker'!$W1709=""),"Discharged but no practical", IF(AND('Care Companion Tracker'!$Z1709&lt;&gt;"",'Care Companion Tracker'!$U1709&lt;&gt;"",'Care Companion Tracker'!$K1709="Surgery",'Care Companion Tracker'!$Y1709=""),"Discharged but no evaluation",IF(AND('Care Companion Tracker'!$Z1709&lt;&gt;"",'Care Companion Tracker'!$U1709=""),"Discharged but no class","Completed but not discharged")))))))</f>
        <v>Class not attended</v>
      </c>
      <c r="E1709" s="127" t="str">
        <f>IF(Table4[[#This Row],[DOA (DD/MM/YY)]]="","",TEXT(Table4[[#This Row],[DOA (DD/MM/YY)]],"mmm-yy"))</f>
        <v/>
      </c>
      <c r="F1709" s="150" t="str">
        <f>IF('Patient Admission Report'!H1704="","",'Patient Admission Report'!H1704)</f>
        <v/>
      </c>
      <c r="G1709" s="77" t="str">
        <f>IFERROR(IF('Patient Admission Report'!B1704="","",'Patient Admission Report'!B1704),"")</f>
        <v/>
      </c>
      <c r="H1709" s="68" t="str">
        <f>IFERROR(IF('Patient Admission Report'!C1704="","",'Patient Admission Report'!C1704),"")</f>
        <v/>
      </c>
      <c r="I1709" s="77" t="str">
        <f>IFERROR(IF('Patient Admission Report'!D1704="","",'Patient Admission Report'!D1704),"")</f>
        <v/>
      </c>
      <c r="J1709" s="68" t="str">
        <f>IFERROR(IF('Patient Admission Report'!E1704="","",'Patient Admission Report'!E1704),"")</f>
        <v/>
      </c>
      <c r="K1709" s="68" t="str">
        <f>IFERROR(IF('Patient Admission Report'!F1704="","",'Patient Admission Report'!F1704),"")</f>
        <v/>
      </c>
      <c r="L1709" s="68" t="str">
        <f>IFERROR(IF('Patient Admission Report'!G1704="","",'Patient Admission Report'!G1704),"")</f>
        <v/>
      </c>
      <c r="M1709" s="68" t="str">
        <f>IFERROR(IF('Patient Admission Report'!I1704="","",'Patient Admission Report'!I1704),"")</f>
        <v/>
      </c>
      <c r="N1709" s="124"/>
      <c r="O1709" s="72"/>
      <c r="P1709" s="72"/>
      <c r="Q1709" s="73"/>
      <c r="R1709" s="72"/>
      <c r="S1709" s="72"/>
      <c r="T1709" s="73"/>
      <c r="U1709" s="69"/>
      <c r="V1709" s="69"/>
      <c r="W1709" s="69"/>
      <c r="X1709" s="139"/>
      <c r="Y1709" s="121"/>
      <c r="Z1709" s="143" t="str">
        <f>IFERROR(VLOOKUP('Care Companion Tracker'!$G1709,'Patient Discharge Report'!$B$11:$E$1048576,3,FALSE),"")</f>
        <v/>
      </c>
      <c r="AA1709" s="94" t="str">
        <f>IFERROR(VLOOKUP('Care Companion Tracker'!$G1709,'Patient Discharge Report'!$B$11:$E$1048576,4,FALSE),"")</f>
        <v/>
      </c>
      <c r="AB1709" s="182">
        <f>ROUND(IF('Care Companion Tracker'!$Z1709="",0,('Care Companion Tracker'!$Z1709-'Care Companion Tracker'!$F1709)),0)</f>
        <v>0</v>
      </c>
      <c r="AC1709" s="72"/>
      <c r="AD1709" s="95"/>
    </row>
    <row r="1710" spans="2:30">
      <c r="B1710" s="67">
        <f t="shared" si="52"/>
        <v>1695</v>
      </c>
      <c r="C1710" s="68" t="str">
        <f t="shared" si="53"/>
        <v>Hyderabad</v>
      </c>
      <c r="D1710" s="93" t="str">
        <f>IF(AND('Care Companion Tracker'!$U1710="", 'Care Companion Tracker'!$Z1710=""),"Class not attended", IF(AND('Care Companion Tracker'!$Z1710="",'Care Companion Tracker'!$U1710&lt;&gt;"",$K1710="Surgery",$W1710=""),"Practical Left", IF(AND('Care Companion Tracker'!$Z1710="",'Care Companion Tracker'!$U1710&lt;&gt;"",'Care Companion Tracker'!$K1710="Surgery",'Care Companion Tracker'!$Y1710=""),"Evaluation left",IF(OR(AND('Care Companion Tracker'!$Z1710&lt;&gt;"",'Care Companion Tracker'!$K1710="Surgery",'Care Companion Tracker'!$U1710&lt;&gt;"",'Care Companion Tracker'!$W1710&lt;&gt;"",'Care Companion Tracker'!$Y1710&lt;&gt;""),AND('Care Companion Tracker'!$Z1710&lt;&gt;"",'Care Companion Tracker'!$K1710="Procedure",'Care Companion Tracker'!$U1710&lt;&gt;""),AND('Care Companion Tracker'!$Z1710&lt;&gt;"",'Care Companion Tracker'!$K1710="Observation",'Care Companion Tracker'!$U1710&lt;&gt;"")),"Discharged &amp; completed",IF(AND('Care Companion Tracker'!$Z1710&lt;&gt;"",'Care Companion Tracker'!$U1710&lt;&gt;"",'Care Companion Tracker'!$W1710=""),"Discharged but no practical", IF(AND('Care Companion Tracker'!$Z1710&lt;&gt;"",'Care Companion Tracker'!$U1710&lt;&gt;"",'Care Companion Tracker'!$K1710="Surgery",'Care Companion Tracker'!$Y1710=""),"Discharged but no evaluation",IF(AND('Care Companion Tracker'!$Z1710&lt;&gt;"",'Care Companion Tracker'!$U1710=""),"Discharged but no class","Completed but not discharged")))))))</f>
        <v>Class not attended</v>
      </c>
      <c r="E1710" s="127" t="str">
        <f>IF(Table4[[#This Row],[DOA (DD/MM/YY)]]="","",TEXT(Table4[[#This Row],[DOA (DD/MM/YY)]],"mmm-yy"))</f>
        <v/>
      </c>
      <c r="F1710" s="150" t="str">
        <f>IF('Patient Admission Report'!H1705="","",'Patient Admission Report'!H1705)</f>
        <v/>
      </c>
      <c r="G1710" s="77" t="str">
        <f>IFERROR(IF('Patient Admission Report'!B1705="","",'Patient Admission Report'!B1705),"")</f>
        <v/>
      </c>
      <c r="H1710" s="68" t="str">
        <f>IFERROR(IF('Patient Admission Report'!C1705="","",'Patient Admission Report'!C1705),"")</f>
        <v/>
      </c>
      <c r="I1710" s="77" t="str">
        <f>IFERROR(IF('Patient Admission Report'!D1705="","",'Patient Admission Report'!D1705),"")</f>
        <v/>
      </c>
      <c r="J1710" s="68" t="str">
        <f>IFERROR(IF('Patient Admission Report'!E1705="","",'Patient Admission Report'!E1705),"")</f>
        <v/>
      </c>
      <c r="K1710" s="68" t="str">
        <f>IFERROR(IF('Patient Admission Report'!F1705="","",'Patient Admission Report'!F1705),"")</f>
        <v/>
      </c>
      <c r="L1710" s="68" t="str">
        <f>IFERROR(IF('Patient Admission Report'!G1705="","",'Patient Admission Report'!G1705),"")</f>
        <v/>
      </c>
      <c r="M1710" s="68" t="str">
        <f>IFERROR(IF('Patient Admission Report'!I1705="","",'Patient Admission Report'!I1705),"")</f>
        <v/>
      </c>
      <c r="N1710" s="124"/>
      <c r="O1710" s="72"/>
      <c r="P1710" s="72"/>
      <c r="Q1710" s="73"/>
      <c r="R1710" s="72"/>
      <c r="S1710" s="72"/>
      <c r="T1710" s="73"/>
      <c r="U1710" s="69"/>
      <c r="V1710" s="69"/>
      <c r="W1710" s="69"/>
      <c r="X1710" s="139"/>
      <c r="Y1710" s="121"/>
      <c r="Z1710" s="143" t="str">
        <f>IFERROR(VLOOKUP('Care Companion Tracker'!$G1710,'Patient Discharge Report'!$B$11:$E$1048576,3,FALSE),"")</f>
        <v/>
      </c>
      <c r="AA1710" s="94" t="str">
        <f>IFERROR(VLOOKUP('Care Companion Tracker'!$G1710,'Patient Discharge Report'!$B$11:$E$1048576,4,FALSE),"")</f>
        <v/>
      </c>
      <c r="AB1710" s="182">
        <f>ROUND(IF('Care Companion Tracker'!$Z1710="",0,('Care Companion Tracker'!$Z1710-'Care Companion Tracker'!$F1710)),0)</f>
        <v>0</v>
      </c>
      <c r="AC1710" s="72"/>
      <c r="AD1710" s="95"/>
    </row>
    <row r="1711" spans="2:30">
      <c r="B1711" s="67">
        <f t="shared" si="52"/>
        <v>1696</v>
      </c>
      <c r="C1711" s="68" t="str">
        <f t="shared" si="53"/>
        <v>Hyderabad</v>
      </c>
      <c r="D1711" s="93" t="str">
        <f>IF(AND('Care Companion Tracker'!$U1711="", 'Care Companion Tracker'!$Z1711=""),"Class not attended", IF(AND('Care Companion Tracker'!$Z1711="",'Care Companion Tracker'!$U1711&lt;&gt;"",$K1711="Surgery",$W1711=""),"Practical Left", IF(AND('Care Companion Tracker'!$Z1711="",'Care Companion Tracker'!$U1711&lt;&gt;"",'Care Companion Tracker'!$K1711="Surgery",'Care Companion Tracker'!$Y1711=""),"Evaluation left",IF(OR(AND('Care Companion Tracker'!$Z1711&lt;&gt;"",'Care Companion Tracker'!$K1711="Surgery",'Care Companion Tracker'!$U1711&lt;&gt;"",'Care Companion Tracker'!$W1711&lt;&gt;"",'Care Companion Tracker'!$Y1711&lt;&gt;""),AND('Care Companion Tracker'!$Z1711&lt;&gt;"",'Care Companion Tracker'!$K1711="Procedure",'Care Companion Tracker'!$U1711&lt;&gt;""),AND('Care Companion Tracker'!$Z1711&lt;&gt;"",'Care Companion Tracker'!$K1711="Observation",'Care Companion Tracker'!$U1711&lt;&gt;"")),"Discharged &amp; completed",IF(AND('Care Companion Tracker'!$Z1711&lt;&gt;"",'Care Companion Tracker'!$U1711&lt;&gt;"",'Care Companion Tracker'!$W1711=""),"Discharged but no practical", IF(AND('Care Companion Tracker'!$Z1711&lt;&gt;"",'Care Companion Tracker'!$U1711&lt;&gt;"",'Care Companion Tracker'!$K1711="Surgery",'Care Companion Tracker'!$Y1711=""),"Discharged but no evaluation",IF(AND('Care Companion Tracker'!$Z1711&lt;&gt;"",'Care Companion Tracker'!$U1711=""),"Discharged but no class","Completed but not discharged")))))))</f>
        <v>Class not attended</v>
      </c>
      <c r="E1711" s="127" t="str">
        <f>IF(Table4[[#This Row],[DOA (DD/MM/YY)]]="","",TEXT(Table4[[#This Row],[DOA (DD/MM/YY)]],"mmm-yy"))</f>
        <v/>
      </c>
      <c r="F1711" s="150" t="str">
        <f>IF('Patient Admission Report'!H1706="","",'Patient Admission Report'!H1706)</f>
        <v/>
      </c>
      <c r="G1711" s="77" t="str">
        <f>IFERROR(IF('Patient Admission Report'!B1706="","",'Patient Admission Report'!B1706),"")</f>
        <v/>
      </c>
      <c r="H1711" s="68" t="str">
        <f>IFERROR(IF('Patient Admission Report'!C1706="","",'Patient Admission Report'!C1706),"")</f>
        <v/>
      </c>
      <c r="I1711" s="77" t="str">
        <f>IFERROR(IF('Patient Admission Report'!D1706="","",'Patient Admission Report'!D1706),"")</f>
        <v/>
      </c>
      <c r="J1711" s="68" t="str">
        <f>IFERROR(IF('Patient Admission Report'!E1706="","",'Patient Admission Report'!E1706),"")</f>
        <v/>
      </c>
      <c r="K1711" s="68" t="str">
        <f>IFERROR(IF('Patient Admission Report'!F1706="","",'Patient Admission Report'!F1706),"")</f>
        <v/>
      </c>
      <c r="L1711" s="68" t="str">
        <f>IFERROR(IF('Patient Admission Report'!G1706="","",'Patient Admission Report'!G1706),"")</f>
        <v/>
      </c>
      <c r="M1711" s="68" t="str">
        <f>IFERROR(IF('Patient Admission Report'!I1706="","",'Patient Admission Report'!I1706),"")</f>
        <v/>
      </c>
      <c r="N1711" s="124"/>
      <c r="O1711" s="72"/>
      <c r="P1711" s="72"/>
      <c r="Q1711" s="73"/>
      <c r="R1711" s="72"/>
      <c r="S1711" s="72"/>
      <c r="T1711" s="73"/>
      <c r="U1711" s="69"/>
      <c r="V1711" s="69"/>
      <c r="W1711" s="69"/>
      <c r="X1711" s="139"/>
      <c r="Y1711" s="121"/>
      <c r="Z1711" s="143" t="str">
        <f>IFERROR(VLOOKUP('Care Companion Tracker'!$G1711,'Patient Discharge Report'!$B$11:$E$1048576,3,FALSE),"")</f>
        <v/>
      </c>
      <c r="AA1711" s="94" t="str">
        <f>IFERROR(VLOOKUP('Care Companion Tracker'!$G1711,'Patient Discharge Report'!$B$11:$E$1048576,4,FALSE),"")</f>
        <v/>
      </c>
      <c r="AB1711" s="182">
        <f>ROUND(IF('Care Companion Tracker'!$Z1711="",0,('Care Companion Tracker'!$Z1711-'Care Companion Tracker'!$F1711)),0)</f>
        <v>0</v>
      </c>
      <c r="AC1711" s="72"/>
      <c r="AD1711" s="95"/>
    </row>
    <row r="1712" spans="2:30">
      <c r="B1712" s="67">
        <f t="shared" si="52"/>
        <v>1697</v>
      </c>
      <c r="C1712" s="68" t="str">
        <f t="shared" si="53"/>
        <v>Hyderabad</v>
      </c>
      <c r="D1712" s="93" t="str">
        <f>IF(AND('Care Companion Tracker'!$U1712="", 'Care Companion Tracker'!$Z1712=""),"Class not attended", IF(AND('Care Companion Tracker'!$Z1712="",'Care Companion Tracker'!$U1712&lt;&gt;"",$K1712="Surgery",$W1712=""),"Practical Left", IF(AND('Care Companion Tracker'!$Z1712="",'Care Companion Tracker'!$U1712&lt;&gt;"",'Care Companion Tracker'!$K1712="Surgery",'Care Companion Tracker'!$Y1712=""),"Evaluation left",IF(OR(AND('Care Companion Tracker'!$Z1712&lt;&gt;"",'Care Companion Tracker'!$K1712="Surgery",'Care Companion Tracker'!$U1712&lt;&gt;"",'Care Companion Tracker'!$W1712&lt;&gt;"",'Care Companion Tracker'!$Y1712&lt;&gt;""),AND('Care Companion Tracker'!$Z1712&lt;&gt;"",'Care Companion Tracker'!$K1712="Procedure",'Care Companion Tracker'!$U1712&lt;&gt;""),AND('Care Companion Tracker'!$Z1712&lt;&gt;"",'Care Companion Tracker'!$K1712="Observation",'Care Companion Tracker'!$U1712&lt;&gt;"")),"Discharged &amp; completed",IF(AND('Care Companion Tracker'!$Z1712&lt;&gt;"",'Care Companion Tracker'!$U1712&lt;&gt;"",'Care Companion Tracker'!$W1712=""),"Discharged but no practical", IF(AND('Care Companion Tracker'!$Z1712&lt;&gt;"",'Care Companion Tracker'!$U1712&lt;&gt;"",'Care Companion Tracker'!$K1712="Surgery",'Care Companion Tracker'!$Y1712=""),"Discharged but no evaluation",IF(AND('Care Companion Tracker'!$Z1712&lt;&gt;"",'Care Companion Tracker'!$U1712=""),"Discharged but no class","Completed but not discharged")))))))</f>
        <v>Class not attended</v>
      </c>
      <c r="E1712" s="127" t="str">
        <f>IF(Table4[[#This Row],[DOA (DD/MM/YY)]]="","",TEXT(Table4[[#This Row],[DOA (DD/MM/YY)]],"mmm-yy"))</f>
        <v/>
      </c>
      <c r="F1712" s="150" t="str">
        <f>IF('Patient Admission Report'!H1707="","",'Patient Admission Report'!H1707)</f>
        <v/>
      </c>
      <c r="G1712" s="77" t="str">
        <f>IFERROR(IF('Patient Admission Report'!B1707="","",'Patient Admission Report'!B1707),"")</f>
        <v/>
      </c>
      <c r="H1712" s="68" t="str">
        <f>IFERROR(IF('Patient Admission Report'!C1707="","",'Patient Admission Report'!C1707),"")</f>
        <v/>
      </c>
      <c r="I1712" s="77" t="str">
        <f>IFERROR(IF('Patient Admission Report'!D1707="","",'Patient Admission Report'!D1707),"")</f>
        <v/>
      </c>
      <c r="J1712" s="68" t="str">
        <f>IFERROR(IF('Patient Admission Report'!E1707="","",'Patient Admission Report'!E1707),"")</f>
        <v/>
      </c>
      <c r="K1712" s="68" t="str">
        <f>IFERROR(IF('Patient Admission Report'!F1707="","",'Patient Admission Report'!F1707),"")</f>
        <v/>
      </c>
      <c r="L1712" s="68" t="str">
        <f>IFERROR(IF('Patient Admission Report'!G1707="","",'Patient Admission Report'!G1707),"")</f>
        <v/>
      </c>
      <c r="M1712" s="68" t="str">
        <f>IFERROR(IF('Patient Admission Report'!I1707="","",'Patient Admission Report'!I1707),"")</f>
        <v/>
      </c>
      <c r="N1712" s="124"/>
      <c r="O1712" s="72"/>
      <c r="P1712" s="72"/>
      <c r="Q1712" s="73"/>
      <c r="R1712" s="72"/>
      <c r="S1712" s="72"/>
      <c r="T1712" s="73"/>
      <c r="U1712" s="69"/>
      <c r="V1712" s="69"/>
      <c r="W1712" s="69"/>
      <c r="X1712" s="139"/>
      <c r="Y1712" s="121"/>
      <c r="Z1712" s="143" t="str">
        <f>IFERROR(VLOOKUP('Care Companion Tracker'!$G1712,'Patient Discharge Report'!$B$11:$E$1048576,3,FALSE),"")</f>
        <v/>
      </c>
      <c r="AA1712" s="94" t="str">
        <f>IFERROR(VLOOKUP('Care Companion Tracker'!$G1712,'Patient Discharge Report'!$B$11:$E$1048576,4,FALSE),"")</f>
        <v/>
      </c>
      <c r="AB1712" s="182">
        <f>ROUND(IF('Care Companion Tracker'!$Z1712="",0,('Care Companion Tracker'!$Z1712-'Care Companion Tracker'!$F1712)),0)</f>
        <v>0</v>
      </c>
      <c r="AC1712" s="72"/>
      <c r="AD1712" s="95"/>
    </row>
    <row r="1713" spans="2:30">
      <c r="B1713" s="67">
        <f t="shared" si="52"/>
        <v>1698</v>
      </c>
      <c r="C1713" s="68" t="str">
        <f t="shared" si="53"/>
        <v>Hyderabad</v>
      </c>
      <c r="D1713" s="93" t="str">
        <f>IF(AND('Care Companion Tracker'!$U1713="", 'Care Companion Tracker'!$Z1713=""),"Class not attended", IF(AND('Care Companion Tracker'!$Z1713="",'Care Companion Tracker'!$U1713&lt;&gt;"",$K1713="Surgery",$W1713=""),"Practical Left", IF(AND('Care Companion Tracker'!$Z1713="",'Care Companion Tracker'!$U1713&lt;&gt;"",'Care Companion Tracker'!$K1713="Surgery",'Care Companion Tracker'!$Y1713=""),"Evaluation left",IF(OR(AND('Care Companion Tracker'!$Z1713&lt;&gt;"",'Care Companion Tracker'!$K1713="Surgery",'Care Companion Tracker'!$U1713&lt;&gt;"",'Care Companion Tracker'!$W1713&lt;&gt;"",'Care Companion Tracker'!$Y1713&lt;&gt;""),AND('Care Companion Tracker'!$Z1713&lt;&gt;"",'Care Companion Tracker'!$K1713="Procedure",'Care Companion Tracker'!$U1713&lt;&gt;""),AND('Care Companion Tracker'!$Z1713&lt;&gt;"",'Care Companion Tracker'!$K1713="Observation",'Care Companion Tracker'!$U1713&lt;&gt;"")),"Discharged &amp; completed",IF(AND('Care Companion Tracker'!$Z1713&lt;&gt;"",'Care Companion Tracker'!$U1713&lt;&gt;"",'Care Companion Tracker'!$W1713=""),"Discharged but no practical", IF(AND('Care Companion Tracker'!$Z1713&lt;&gt;"",'Care Companion Tracker'!$U1713&lt;&gt;"",'Care Companion Tracker'!$K1713="Surgery",'Care Companion Tracker'!$Y1713=""),"Discharged but no evaluation",IF(AND('Care Companion Tracker'!$Z1713&lt;&gt;"",'Care Companion Tracker'!$U1713=""),"Discharged but no class","Completed but not discharged")))))))</f>
        <v>Class not attended</v>
      </c>
      <c r="E1713" s="127" t="str">
        <f>IF(Table4[[#This Row],[DOA (DD/MM/YY)]]="","",TEXT(Table4[[#This Row],[DOA (DD/MM/YY)]],"mmm-yy"))</f>
        <v/>
      </c>
      <c r="F1713" s="150" t="str">
        <f>IF('Patient Admission Report'!H1708="","",'Patient Admission Report'!H1708)</f>
        <v/>
      </c>
      <c r="G1713" s="77" t="str">
        <f>IFERROR(IF('Patient Admission Report'!B1708="","",'Patient Admission Report'!B1708),"")</f>
        <v/>
      </c>
      <c r="H1713" s="68" t="str">
        <f>IFERROR(IF('Patient Admission Report'!C1708="","",'Patient Admission Report'!C1708),"")</f>
        <v/>
      </c>
      <c r="I1713" s="77" t="str">
        <f>IFERROR(IF('Patient Admission Report'!D1708="","",'Patient Admission Report'!D1708),"")</f>
        <v/>
      </c>
      <c r="J1713" s="68" t="str">
        <f>IFERROR(IF('Patient Admission Report'!E1708="","",'Patient Admission Report'!E1708),"")</f>
        <v/>
      </c>
      <c r="K1713" s="68" t="str">
        <f>IFERROR(IF('Patient Admission Report'!F1708="","",'Patient Admission Report'!F1708),"")</f>
        <v/>
      </c>
      <c r="L1713" s="68" t="str">
        <f>IFERROR(IF('Patient Admission Report'!G1708="","",'Patient Admission Report'!G1708),"")</f>
        <v/>
      </c>
      <c r="M1713" s="68" t="str">
        <f>IFERROR(IF('Patient Admission Report'!I1708="","",'Patient Admission Report'!I1708),"")</f>
        <v/>
      </c>
      <c r="N1713" s="124"/>
      <c r="O1713" s="72"/>
      <c r="P1713" s="72"/>
      <c r="Q1713" s="73"/>
      <c r="R1713" s="72"/>
      <c r="S1713" s="72"/>
      <c r="T1713" s="73"/>
      <c r="U1713" s="69"/>
      <c r="V1713" s="69"/>
      <c r="W1713" s="69"/>
      <c r="X1713" s="139"/>
      <c r="Y1713" s="121"/>
      <c r="Z1713" s="143" t="str">
        <f>IFERROR(VLOOKUP('Care Companion Tracker'!$G1713,'Patient Discharge Report'!$B$11:$E$1048576,3,FALSE),"")</f>
        <v/>
      </c>
      <c r="AA1713" s="94" t="str">
        <f>IFERROR(VLOOKUP('Care Companion Tracker'!$G1713,'Patient Discharge Report'!$B$11:$E$1048576,4,FALSE),"")</f>
        <v/>
      </c>
      <c r="AB1713" s="182">
        <f>ROUND(IF('Care Companion Tracker'!$Z1713="",0,('Care Companion Tracker'!$Z1713-'Care Companion Tracker'!$F1713)),0)</f>
        <v>0</v>
      </c>
      <c r="AC1713" s="72"/>
      <c r="AD1713" s="95"/>
    </row>
    <row r="1714" spans="2:30">
      <c r="B1714" s="67">
        <f t="shared" si="52"/>
        <v>1699</v>
      </c>
      <c r="C1714" s="68" t="str">
        <f t="shared" si="53"/>
        <v>Hyderabad</v>
      </c>
      <c r="D1714" s="93" t="str">
        <f>IF(AND('Care Companion Tracker'!$U1714="", 'Care Companion Tracker'!$Z1714=""),"Class not attended", IF(AND('Care Companion Tracker'!$Z1714="",'Care Companion Tracker'!$U1714&lt;&gt;"",$K1714="Surgery",$W1714=""),"Practical Left", IF(AND('Care Companion Tracker'!$Z1714="",'Care Companion Tracker'!$U1714&lt;&gt;"",'Care Companion Tracker'!$K1714="Surgery",'Care Companion Tracker'!$Y1714=""),"Evaluation left",IF(OR(AND('Care Companion Tracker'!$Z1714&lt;&gt;"",'Care Companion Tracker'!$K1714="Surgery",'Care Companion Tracker'!$U1714&lt;&gt;"",'Care Companion Tracker'!$W1714&lt;&gt;"",'Care Companion Tracker'!$Y1714&lt;&gt;""),AND('Care Companion Tracker'!$Z1714&lt;&gt;"",'Care Companion Tracker'!$K1714="Procedure",'Care Companion Tracker'!$U1714&lt;&gt;""),AND('Care Companion Tracker'!$Z1714&lt;&gt;"",'Care Companion Tracker'!$K1714="Observation",'Care Companion Tracker'!$U1714&lt;&gt;"")),"Discharged &amp; completed",IF(AND('Care Companion Tracker'!$Z1714&lt;&gt;"",'Care Companion Tracker'!$U1714&lt;&gt;"",'Care Companion Tracker'!$W1714=""),"Discharged but no practical", IF(AND('Care Companion Tracker'!$Z1714&lt;&gt;"",'Care Companion Tracker'!$U1714&lt;&gt;"",'Care Companion Tracker'!$K1714="Surgery",'Care Companion Tracker'!$Y1714=""),"Discharged but no evaluation",IF(AND('Care Companion Tracker'!$Z1714&lt;&gt;"",'Care Companion Tracker'!$U1714=""),"Discharged but no class","Completed but not discharged")))))))</f>
        <v>Class not attended</v>
      </c>
      <c r="E1714" s="127" t="str">
        <f>IF(Table4[[#This Row],[DOA (DD/MM/YY)]]="","",TEXT(Table4[[#This Row],[DOA (DD/MM/YY)]],"mmm-yy"))</f>
        <v/>
      </c>
      <c r="F1714" s="150" t="str">
        <f>IF('Patient Admission Report'!H1709="","",'Patient Admission Report'!H1709)</f>
        <v/>
      </c>
      <c r="G1714" s="77" t="str">
        <f>IFERROR(IF('Patient Admission Report'!B1709="","",'Patient Admission Report'!B1709),"")</f>
        <v/>
      </c>
      <c r="H1714" s="68" t="str">
        <f>IFERROR(IF('Patient Admission Report'!C1709="","",'Patient Admission Report'!C1709),"")</f>
        <v/>
      </c>
      <c r="I1714" s="77" t="str">
        <f>IFERROR(IF('Patient Admission Report'!D1709="","",'Patient Admission Report'!D1709),"")</f>
        <v/>
      </c>
      <c r="J1714" s="68" t="str">
        <f>IFERROR(IF('Patient Admission Report'!E1709="","",'Patient Admission Report'!E1709),"")</f>
        <v/>
      </c>
      <c r="K1714" s="68" t="str">
        <f>IFERROR(IF('Patient Admission Report'!F1709="","",'Patient Admission Report'!F1709),"")</f>
        <v/>
      </c>
      <c r="L1714" s="68" t="str">
        <f>IFERROR(IF('Patient Admission Report'!G1709="","",'Patient Admission Report'!G1709),"")</f>
        <v/>
      </c>
      <c r="M1714" s="68" t="str">
        <f>IFERROR(IF('Patient Admission Report'!I1709="","",'Patient Admission Report'!I1709),"")</f>
        <v/>
      </c>
      <c r="N1714" s="124"/>
      <c r="O1714" s="72"/>
      <c r="P1714" s="72"/>
      <c r="Q1714" s="73"/>
      <c r="R1714" s="72"/>
      <c r="S1714" s="72"/>
      <c r="T1714" s="73"/>
      <c r="U1714" s="69"/>
      <c r="V1714" s="69"/>
      <c r="W1714" s="69"/>
      <c r="X1714" s="139"/>
      <c r="Y1714" s="121"/>
      <c r="Z1714" s="143" t="str">
        <f>IFERROR(VLOOKUP('Care Companion Tracker'!$G1714,'Patient Discharge Report'!$B$11:$E$1048576,3,FALSE),"")</f>
        <v/>
      </c>
      <c r="AA1714" s="94" t="str">
        <f>IFERROR(VLOOKUP('Care Companion Tracker'!$G1714,'Patient Discharge Report'!$B$11:$E$1048576,4,FALSE),"")</f>
        <v/>
      </c>
      <c r="AB1714" s="182">
        <f>ROUND(IF('Care Companion Tracker'!$Z1714="",0,('Care Companion Tracker'!$Z1714-'Care Companion Tracker'!$F1714)),0)</f>
        <v>0</v>
      </c>
      <c r="AC1714" s="72"/>
      <c r="AD1714" s="95"/>
    </row>
    <row r="1715" spans="2:30">
      <c r="B1715" s="67">
        <f t="shared" si="52"/>
        <v>1700</v>
      </c>
      <c r="C1715" s="68" t="str">
        <f t="shared" si="53"/>
        <v>Hyderabad</v>
      </c>
      <c r="D1715" s="93" t="str">
        <f>IF(AND('Care Companion Tracker'!$U1715="", 'Care Companion Tracker'!$Z1715=""),"Class not attended", IF(AND('Care Companion Tracker'!$Z1715="",'Care Companion Tracker'!$U1715&lt;&gt;"",$K1715="Surgery",$W1715=""),"Practical Left", IF(AND('Care Companion Tracker'!$Z1715="",'Care Companion Tracker'!$U1715&lt;&gt;"",'Care Companion Tracker'!$K1715="Surgery",'Care Companion Tracker'!$Y1715=""),"Evaluation left",IF(OR(AND('Care Companion Tracker'!$Z1715&lt;&gt;"",'Care Companion Tracker'!$K1715="Surgery",'Care Companion Tracker'!$U1715&lt;&gt;"",'Care Companion Tracker'!$W1715&lt;&gt;"",'Care Companion Tracker'!$Y1715&lt;&gt;""),AND('Care Companion Tracker'!$Z1715&lt;&gt;"",'Care Companion Tracker'!$K1715="Procedure",'Care Companion Tracker'!$U1715&lt;&gt;""),AND('Care Companion Tracker'!$Z1715&lt;&gt;"",'Care Companion Tracker'!$K1715="Observation",'Care Companion Tracker'!$U1715&lt;&gt;"")),"Discharged &amp; completed",IF(AND('Care Companion Tracker'!$Z1715&lt;&gt;"",'Care Companion Tracker'!$U1715&lt;&gt;"",'Care Companion Tracker'!$W1715=""),"Discharged but no practical", IF(AND('Care Companion Tracker'!$Z1715&lt;&gt;"",'Care Companion Tracker'!$U1715&lt;&gt;"",'Care Companion Tracker'!$K1715="Surgery",'Care Companion Tracker'!$Y1715=""),"Discharged but no evaluation",IF(AND('Care Companion Tracker'!$Z1715&lt;&gt;"",'Care Companion Tracker'!$U1715=""),"Discharged but no class","Completed but not discharged")))))))</f>
        <v>Class not attended</v>
      </c>
      <c r="E1715" s="127" t="str">
        <f>IF(Table4[[#This Row],[DOA (DD/MM/YY)]]="","",TEXT(Table4[[#This Row],[DOA (DD/MM/YY)]],"mmm-yy"))</f>
        <v/>
      </c>
      <c r="F1715" s="150" t="str">
        <f>IF('Patient Admission Report'!H1710="","",'Patient Admission Report'!H1710)</f>
        <v/>
      </c>
      <c r="G1715" s="77" t="str">
        <f>IFERROR(IF('Patient Admission Report'!B1710="","",'Patient Admission Report'!B1710),"")</f>
        <v/>
      </c>
      <c r="H1715" s="68" t="str">
        <f>IFERROR(IF('Patient Admission Report'!C1710="","",'Patient Admission Report'!C1710),"")</f>
        <v/>
      </c>
      <c r="I1715" s="77" t="str">
        <f>IFERROR(IF('Patient Admission Report'!D1710="","",'Patient Admission Report'!D1710),"")</f>
        <v/>
      </c>
      <c r="J1715" s="68" t="str">
        <f>IFERROR(IF('Patient Admission Report'!E1710="","",'Patient Admission Report'!E1710),"")</f>
        <v/>
      </c>
      <c r="K1715" s="68" t="str">
        <f>IFERROR(IF('Patient Admission Report'!F1710="","",'Patient Admission Report'!F1710),"")</f>
        <v/>
      </c>
      <c r="L1715" s="68" t="str">
        <f>IFERROR(IF('Patient Admission Report'!G1710="","",'Patient Admission Report'!G1710),"")</f>
        <v/>
      </c>
      <c r="M1715" s="68" t="str">
        <f>IFERROR(IF('Patient Admission Report'!I1710="","",'Patient Admission Report'!I1710),"")</f>
        <v/>
      </c>
      <c r="N1715" s="124"/>
      <c r="O1715" s="72"/>
      <c r="P1715" s="72"/>
      <c r="Q1715" s="73"/>
      <c r="R1715" s="72"/>
      <c r="S1715" s="72"/>
      <c r="T1715" s="73"/>
      <c r="U1715" s="69"/>
      <c r="V1715" s="69"/>
      <c r="W1715" s="69"/>
      <c r="X1715" s="139"/>
      <c r="Y1715" s="121"/>
      <c r="Z1715" s="143" t="str">
        <f>IFERROR(VLOOKUP('Care Companion Tracker'!$G1715,'Patient Discharge Report'!$B$11:$E$1048576,3,FALSE),"")</f>
        <v/>
      </c>
      <c r="AA1715" s="94" t="str">
        <f>IFERROR(VLOOKUP('Care Companion Tracker'!$G1715,'Patient Discharge Report'!$B$11:$E$1048576,4,FALSE),"")</f>
        <v/>
      </c>
      <c r="AB1715" s="182">
        <f>ROUND(IF('Care Companion Tracker'!$Z1715="",0,('Care Companion Tracker'!$Z1715-'Care Companion Tracker'!$F1715)),0)</f>
        <v>0</v>
      </c>
      <c r="AC1715" s="72"/>
      <c r="AD1715" s="95"/>
    </row>
    <row r="1716" spans="2:30">
      <c r="B1716" s="67">
        <f t="shared" si="52"/>
        <v>1701</v>
      </c>
      <c r="C1716" s="68" t="str">
        <f t="shared" si="53"/>
        <v>Hyderabad</v>
      </c>
      <c r="D1716" s="93" t="str">
        <f>IF(AND('Care Companion Tracker'!$U1716="", 'Care Companion Tracker'!$Z1716=""),"Class not attended", IF(AND('Care Companion Tracker'!$Z1716="",'Care Companion Tracker'!$U1716&lt;&gt;"",$K1716="Surgery",$W1716=""),"Practical Left", IF(AND('Care Companion Tracker'!$Z1716="",'Care Companion Tracker'!$U1716&lt;&gt;"",'Care Companion Tracker'!$K1716="Surgery",'Care Companion Tracker'!$Y1716=""),"Evaluation left",IF(OR(AND('Care Companion Tracker'!$Z1716&lt;&gt;"",'Care Companion Tracker'!$K1716="Surgery",'Care Companion Tracker'!$U1716&lt;&gt;"",'Care Companion Tracker'!$W1716&lt;&gt;"",'Care Companion Tracker'!$Y1716&lt;&gt;""),AND('Care Companion Tracker'!$Z1716&lt;&gt;"",'Care Companion Tracker'!$K1716="Procedure",'Care Companion Tracker'!$U1716&lt;&gt;""),AND('Care Companion Tracker'!$Z1716&lt;&gt;"",'Care Companion Tracker'!$K1716="Observation",'Care Companion Tracker'!$U1716&lt;&gt;"")),"Discharged &amp; completed",IF(AND('Care Companion Tracker'!$Z1716&lt;&gt;"",'Care Companion Tracker'!$U1716&lt;&gt;"",'Care Companion Tracker'!$W1716=""),"Discharged but no practical", IF(AND('Care Companion Tracker'!$Z1716&lt;&gt;"",'Care Companion Tracker'!$U1716&lt;&gt;"",'Care Companion Tracker'!$K1716="Surgery",'Care Companion Tracker'!$Y1716=""),"Discharged but no evaluation",IF(AND('Care Companion Tracker'!$Z1716&lt;&gt;"",'Care Companion Tracker'!$U1716=""),"Discharged but no class","Completed but not discharged")))))))</f>
        <v>Class not attended</v>
      </c>
      <c r="E1716" s="127" t="str">
        <f>IF(Table4[[#This Row],[DOA (DD/MM/YY)]]="","",TEXT(Table4[[#This Row],[DOA (DD/MM/YY)]],"mmm-yy"))</f>
        <v/>
      </c>
      <c r="F1716" s="150" t="str">
        <f>IF('Patient Admission Report'!H1711="","",'Patient Admission Report'!H1711)</f>
        <v/>
      </c>
      <c r="G1716" s="77" t="str">
        <f>IFERROR(IF('Patient Admission Report'!B1711="","",'Patient Admission Report'!B1711),"")</f>
        <v/>
      </c>
      <c r="H1716" s="68" t="str">
        <f>IFERROR(IF('Patient Admission Report'!C1711="","",'Patient Admission Report'!C1711),"")</f>
        <v/>
      </c>
      <c r="I1716" s="77" t="str">
        <f>IFERROR(IF('Patient Admission Report'!D1711="","",'Patient Admission Report'!D1711),"")</f>
        <v/>
      </c>
      <c r="J1716" s="68" t="str">
        <f>IFERROR(IF('Patient Admission Report'!E1711="","",'Patient Admission Report'!E1711),"")</f>
        <v/>
      </c>
      <c r="K1716" s="68" t="str">
        <f>IFERROR(IF('Patient Admission Report'!F1711="","",'Patient Admission Report'!F1711),"")</f>
        <v/>
      </c>
      <c r="L1716" s="68" t="str">
        <f>IFERROR(IF('Patient Admission Report'!G1711="","",'Patient Admission Report'!G1711),"")</f>
        <v/>
      </c>
      <c r="M1716" s="68" t="str">
        <f>IFERROR(IF('Patient Admission Report'!I1711="","",'Patient Admission Report'!I1711),"")</f>
        <v/>
      </c>
      <c r="N1716" s="124"/>
      <c r="O1716" s="72"/>
      <c r="P1716" s="72"/>
      <c r="Q1716" s="73"/>
      <c r="R1716" s="72"/>
      <c r="S1716" s="72"/>
      <c r="T1716" s="73"/>
      <c r="U1716" s="69"/>
      <c r="V1716" s="69"/>
      <c r="W1716" s="69"/>
      <c r="X1716" s="139"/>
      <c r="Y1716" s="121"/>
      <c r="Z1716" s="143" t="str">
        <f>IFERROR(VLOOKUP('Care Companion Tracker'!$G1716,'Patient Discharge Report'!$B$11:$E$1048576,3,FALSE),"")</f>
        <v/>
      </c>
      <c r="AA1716" s="94" t="str">
        <f>IFERROR(VLOOKUP('Care Companion Tracker'!$G1716,'Patient Discharge Report'!$B$11:$E$1048576,4,FALSE),"")</f>
        <v/>
      </c>
      <c r="AB1716" s="182">
        <f>ROUND(IF('Care Companion Tracker'!$Z1716="",0,('Care Companion Tracker'!$Z1716-'Care Companion Tracker'!$F1716)),0)</f>
        <v>0</v>
      </c>
      <c r="AC1716" s="72"/>
      <c r="AD1716" s="95"/>
    </row>
    <row r="1717" spans="2:30">
      <c r="B1717" s="67">
        <f t="shared" si="52"/>
        <v>1702</v>
      </c>
      <c r="C1717" s="68" t="str">
        <f t="shared" si="53"/>
        <v>Hyderabad</v>
      </c>
      <c r="D1717" s="93" t="str">
        <f>IF(AND('Care Companion Tracker'!$U1717="", 'Care Companion Tracker'!$Z1717=""),"Class not attended", IF(AND('Care Companion Tracker'!$Z1717="",'Care Companion Tracker'!$U1717&lt;&gt;"",$K1717="Surgery",$W1717=""),"Practical Left", IF(AND('Care Companion Tracker'!$Z1717="",'Care Companion Tracker'!$U1717&lt;&gt;"",'Care Companion Tracker'!$K1717="Surgery",'Care Companion Tracker'!$Y1717=""),"Evaluation left",IF(OR(AND('Care Companion Tracker'!$Z1717&lt;&gt;"",'Care Companion Tracker'!$K1717="Surgery",'Care Companion Tracker'!$U1717&lt;&gt;"",'Care Companion Tracker'!$W1717&lt;&gt;"",'Care Companion Tracker'!$Y1717&lt;&gt;""),AND('Care Companion Tracker'!$Z1717&lt;&gt;"",'Care Companion Tracker'!$K1717="Procedure",'Care Companion Tracker'!$U1717&lt;&gt;""),AND('Care Companion Tracker'!$Z1717&lt;&gt;"",'Care Companion Tracker'!$K1717="Observation",'Care Companion Tracker'!$U1717&lt;&gt;"")),"Discharged &amp; completed",IF(AND('Care Companion Tracker'!$Z1717&lt;&gt;"",'Care Companion Tracker'!$U1717&lt;&gt;"",'Care Companion Tracker'!$W1717=""),"Discharged but no practical", IF(AND('Care Companion Tracker'!$Z1717&lt;&gt;"",'Care Companion Tracker'!$U1717&lt;&gt;"",'Care Companion Tracker'!$K1717="Surgery",'Care Companion Tracker'!$Y1717=""),"Discharged but no evaluation",IF(AND('Care Companion Tracker'!$Z1717&lt;&gt;"",'Care Companion Tracker'!$U1717=""),"Discharged but no class","Completed but not discharged")))))))</f>
        <v>Class not attended</v>
      </c>
      <c r="E1717" s="127" t="str">
        <f>IF(Table4[[#This Row],[DOA (DD/MM/YY)]]="","",TEXT(Table4[[#This Row],[DOA (DD/MM/YY)]],"mmm-yy"))</f>
        <v/>
      </c>
      <c r="F1717" s="150" t="str">
        <f>IF('Patient Admission Report'!H1712="","",'Patient Admission Report'!H1712)</f>
        <v/>
      </c>
      <c r="G1717" s="77" t="str">
        <f>IFERROR(IF('Patient Admission Report'!B1712="","",'Patient Admission Report'!B1712),"")</f>
        <v/>
      </c>
      <c r="H1717" s="70" t="str">
        <f>IFERROR(IF('Patient Admission Report'!C1712="","",'Patient Admission Report'!C1712),"")</f>
        <v/>
      </c>
      <c r="I1717" s="77" t="str">
        <f>IFERROR(IF('Patient Admission Report'!D1712="","",'Patient Admission Report'!D1712),"")</f>
        <v/>
      </c>
      <c r="J1717" s="70" t="str">
        <f>IFERROR(IF('Patient Admission Report'!E1712="","",'Patient Admission Report'!E1712),"")</f>
        <v/>
      </c>
      <c r="K1717" s="70" t="str">
        <f>IFERROR(IF('Patient Admission Report'!F1712="","",'Patient Admission Report'!F1712),"")</f>
        <v/>
      </c>
      <c r="L1717" s="70" t="str">
        <f>IFERROR(IF('Patient Admission Report'!G1712="","",'Patient Admission Report'!G1712),"")</f>
        <v/>
      </c>
      <c r="M1717" s="70" t="str">
        <f>IFERROR(IF('Patient Admission Report'!I1712="","",'Patient Admission Report'!I1712),"")</f>
        <v/>
      </c>
      <c r="N1717" s="124"/>
      <c r="O1717" s="72"/>
      <c r="P1717" s="72"/>
      <c r="Q1717" s="73"/>
      <c r="R1717" s="72"/>
      <c r="S1717" s="72"/>
      <c r="T1717" s="73"/>
      <c r="U1717" s="69"/>
      <c r="V1717" s="69"/>
      <c r="W1717" s="69"/>
      <c r="X1717" s="139"/>
      <c r="Y1717" s="121"/>
      <c r="Z1717" s="143" t="str">
        <f>IFERROR(VLOOKUP('Care Companion Tracker'!$G1717,'Patient Discharge Report'!$B$11:$E$1048576,3,FALSE),"")</f>
        <v/>
      </c>
      <c r="AA1717" s="94" t="str">
        <f>IFERROR(VLOOKUP('Care Companion Tracker'!$G1717,'Patient Discharge Report'!$B$11:$E$1048576,4,FALSE),"")</f>
        <v/>
      </c>
      <c r="AB1717" s="182">
        <f>ROUND(IF('Care Companion Tracker'!$Z1717="",0,('Care Companion Tracker'!$Z1717-'Care Companion Tracker'!$F1717)),0)</f>
        <v>0</v>
      </c>
      <c r="AC1717" s="72"/>
      <c r="AD1717" s="95"/>
    </row>
    <row r="1718" spans="2:30">
      <c r="B1718" s="67">
        <f t="shared" si="52"/>
        <v>1703</v>
      </c>
      <c r="C1718" s="68" t="str">
        <f t="shared" si="53"/>
        <v>Hyderabad</v>
      </c>
      <c r="D1718" s="93" t="str">
        <f>IF(AND('Care Companion Tracker'!$U1718="", 'Care Companion Tracker'!$Z1718=""),"Class not attended", IF(AND('Care Companion Tracker'!$Z1718="",'Care Companion Tracker'!$U1718&lt;&gt;"",$K1718="Surgery",$W1718=""),"Practical Left", IF(AND('Care Companion Tracker'!$Z1718="",'Care Companion Tracker'!$U1718&lt;&gt;"",'Care Companion Tracker'!$K1718="Surgery",'Care Companion Tracker'!$Y1718=""),"Evaluation left",IF(OR(AND('Care Companion Tracker'!$Z1718&lt;&gt;"",'Care Companion Tracker'!$K1718="Surgery",'Care Companion Tracker'!$U1718&lt;&gt;"",'Care Companion Tracker'!$W1718&lt;&gt;"",'Care Companion Tracker'!$Y1718&lt;&gt;""),AND('Care Companion Tracker'!$Z1718&lt;&gt;"",'Care Companion Tracker'!$K1718="Procedure",'Care Companion Tracker'!$U1718&lt;&gt;""),AND('Care Companion Tracker'!$Z1718&lt;&gt;"",'Care Companion Tracker'!$K1718="Observation",'Care Companion Tracker'!$U1718&lt;&gt;"")),"Discharged &amp; completed",IF(AND('Care Companion Tracker'!$Z1718&lt;&gt;"",'Care Companion Tracker'!$U1718&lt;&gt;"",'Care Companion Tracker'!$W1718=""),"Discharged but no practical", IF(AND('Care Companion Tracker'!$Z1718&lt;&gt;"",'Care Companion Tracker'!$U1718&lt;&gt;"",'Care Companion Tracker'!$K1718="Surgery",'Care Companion Tracker'!$Y1718=""),"Discharged but no evaluation",IF(AND('Care Companion Tracker'!$Z1718&lt;&gt;"",'Care Companion Tracker'!$U1718=""),"Discharged but no class","Completed but not discharged")))))))</f>
        <v>Class not attended</v>
      </c>
      <c r="E1718" s="127" t="str">
        <f>IF(Table4[[#This Row],[DOA (DD/MM/YY)]]="","",TEXT(Table4[[#This Row],[DOA (DD/MM/YY)]],"mmm-yy"))</f>
        <v/>
      </c>
      <c r="F1718" s="150" t="str">
        <f>IF('Patient Admission Report'!H1713="","",'Patient Admission Report'!H1713)</f>
        <v/>
      </c>
      <c r="G1718" s="77" t="str">
        <f>IFERROR(IF('Patient Admission Report'!B1713="","",'Patient Admission Report'!B1713),"")</f>
        <v/>
      </c>
      <c r="H1718" s="68" t="str">
        <f>IFERROR(IF('Patient Admission Report'!C1713="","",'Patient Admission Report'!C1713),"")</f>
        <v/>
      </c>
      <c r="I1718" s="77" t="str">
        <f>IFERROR(IF('Patient Admission Report'!D1713="","",'Patient Admission Report'!D1713),"")</f>
        <v/>
      </c>
      <c r="J1718" s="68" t="str">
        <f>IFERROR(IF('Patient Admission Report'!E1713="","",'Patient Admission Report'!E1713),"")</f>
        <v/>
      </c>
      <c r="K1718" s="68" t="str">
        <f>IFERROR(IF('Patient Admission Report'!F1713="","",'Patient Admission Report'!F1713),"")</f>
        <v/>
      </c>
      <c r="L1718" s="68" t="str">
        <f>IFERROR(IF('Patient Admission Report'!G1713="","",'Patient Admission Report'!G1713),"")</f>
        <v/>
      </c>
      <c r="M1718" s="68" t="str">
        <f>IFERROR(IF('Patient Admission Report'!I1713="","",'Patient Admission Report'!I1713),"")</f>
        <v/>
      </c>
      <c r="N1718" s="124"/>
      <c r="O1718" s="72"/>
      <c r="P1718" s="72"/>
      <c r="Q1718" s="73"/>
      <c r="R1718" s="72"/>
      <c r="S1718" s="72"/>
      <c r="T1718" s="73"/>
      <c r="U1718" s="69"/>
      <c r="V1718" s="69"/>
      <c r="W1718" s="69"/>
      <c r="X1718" s="139"/>
      <c r="Y1718" s="121"/>
      <c r="Z1718" s="143" t="str">
        <f>IFERROR(VLOOKUP('Care Companion Tracker'!$G1718,'Patient Discharge Report'!$B$11:$E$1048576,3,FALSE),"")</f>
        <v/>
      </c>
      <c r="AA1718" s="94" t="str">
        <f>IFERROR(VLOOKUP('Care Companion Tracker'!$G1718,'Patient Discharge Report'!$B$11:$E$1048576,4,FALSE),"")</f>
        <v/>
      </c>
      <c r="AB1718" s="182">
        <f>ROUND(IF('Care Companion Tracker'!$Z1718="",0,('Care Companion Tracker'!$Z1718-'Care Companion Tracker'!$F1718)),0)</f>
        <v>0</v>
      </c>
      <c r="AC1718" s="72"/>
      <c r="AD1718" s="95"/>
    </row>
    <row r="1719" spans="2:30">
      <c r="B1719" s="67">
        <f t="shared" si="52"/>
        <v>1704</v>
      </c>
      <c r="C1719" s="68" t="str">
        <f t="shared" si="53"/>
        <v>Hyderabad</v>
      </c>
      <c r="D1719" s="93" t="str">
        <f>IF(AND('Care Companion Tracker'!$U1719="", 'Care Companion Tracker'!$Z1719=""),"Class not attended", IF(AND('Care Companion Tracker'!$Z1719="",'Care Companion Tracker'!$U1719&lt;&gt;"",$K1719="Surgery",$W1719=""),"Practical Left", IF(AND('Care Companion Tracker'!$Z1719="",'Care Companion Tracker'!$U1719&lt;&gt;"",'Care Companion Tracker'!$K1719="Surgery",'Care Companion Tracker'!$Y1719=""),"Evaluation left",IF(OR(AND('Care Companion Tracker'!$Z1719&lt;&gt;"",'Care Companion Tracker'!$K1719="Surgery",'Care Companion Tracker'!$U1719&lt;&gt;"",'Care Companion Tracker'!$W1719&lt;&gt;"",'Care Companion Tracker'!$Y1719&lt;&gt;""),AND('Care Companion Tracker'!$Z1719&lt;&gt;"",'Care Companion Tracker'!$K1719="Procedure",'Care Companion Tracker'!$U1719&lt;&gt;""),AND('Care Companion Tracker'!$Z1719&lt;&gt;"",'Care Companion Tracker'!$K1719="Observation",'Care Companion Tracker'!$U1719&lt;&gt;"")),"Discharged &amp; completed",IF(AND('Care Companion Tracker'!$Z1719&lt;&gt;"",'Care Companion Tracker'!$U1719&lt;&gt;"",'Care Companion Tracker'!$W1719=""),"Discharged but no practical", IF(AND('Care Companion Tracker'!$Z1719&lt;&gt;"",'Care Companion Tracker'!$U1719&lt;&gt;"",'Care Companion Tracker'!$K1719="Surgery",'Care Companion Tracker'!$Y1719=""),"Discharged but no evaluation",IF(AND('Care Companion Tracker'!$Z1719&lt;&gt;"",'Care Companion Tracker'!$U1719=""),"Discharged but no class","Completed but not discharged")))))))</f>
        <v>Class not attended</v>
      </c>
      <c r="E1719" s="127" t="str">
        <f>IF(Table4[[#This Row],[DOA (DD/MM/YY)]]="","",TEXT(Table4[[#This Row],[DOA (DD/MM/YY)]],"mmm-yy"))</f>
        <v/>
      </c>
      <c r="F1719" s="150" t="str">
        <f>IF('Patient Admission Report'!H1714="","",'Patient Admission Report'!H1714)</f>
        <v/>
      </c>
      <c r="G1719" s="77" t="str">
        <f>IFERROR(IF('Patient Admission Report'!B1714="","",'Patient Admission Report'!B1714),"")</f>
        <v/>
      </c>
      <c r="H1719" s="68" t="str">
        <f>IFERROR(IF('Patient Admission Report'!C1714="","",'Patient Admission Report'!C1714),"")</f>
        <v/>
      </c>
      <c r="I1719" s="77" t="str">
        <f>IFERROR(IF('Patient Admission Report'!D1714="","",'Patient Admission Report'!D1714),"")</f>
        <v/>
      </c>
      <c r="J1719" s="68" t="str">
        <f>IFERROR(IF('Patient Admission Report'!E1714="","",'Patient Admission Report'!E1714),"")</f>
        <v/>
      </c>
      <c r="K1719" s="68" t="str">
        <f>IFERROR(IF('Patient Admission Report'!F1714="","",'Patient Admission Report'!F1714),"")</f>
        <v/>
      </c>
      <c r="L1719" s="68" t="str">
        <f>IFERROR(IF('Patient Admission Report'!G1714="","",'Patient Admission Report'!G1714),"")</f>
        <v/>
      </c>
      <c r="M1719" s="68" t="str">
        <f>IFERROR(IF('Patient Admission Report'!I1714="","",'Patient Admission Report'!I1714),"")</f>
        <v/>
      </c>
      <c r="N1719" s="124"/>
      <c r="O1719" s="72"/>
      <c r="P1719" s="72"/>
      <c r="Q1719" s="73"/>
      <c r="R1719" s="72"/>
      <c r="S1719" s="72"/>
      <c r="T1719" s="73"/>
      <c r="U1719" s="69"/>
      <c r="V1719" s="69"/>
      <c r="W1719" s="69"/>
      <c r="X1719" s="139"/>
      <c r="Y1719" s="121"/>
      <c r="Z1719" s="143" t="str">
        <f>IFERROR(VLOOKUP('Care Companion Tracker'!$G1719,'Patient Discharge Report'!$B$11:$E$1048576,3,FALSE),"")</f>
        <v/>
      </c>
      <c r="AA1719" s="94" t="str">
        <f>IFERROR(VLOOKUP('Care Companion Tracker'!$G1719,'Patient Discharge Report'!$B$11:$E$1048576,4,FALSE),"")</f>
        <v/>
      </c>
      <c r="AB1719" s="182">
        <f>ROUND(IF('Care Companion Tracker'!$Z1719="",0,('Care Companion Tracker'!$Z1719-'Care Companion Tracker'!$F1719)),0)</f>
        <v>0</v>
      </c>
      <c r="AC1719" s="72"/>
      <c r="AD1719" s="95"/>
    </row>
    <row r="1720" spans="2:30">
      <c r="B1720" s="67">
        <f t="shared" si="52"/>
        <v>1705</v>
      </c>
      <c r="C1720" s="68" t="str">
        <f t="shared" si="53"/>
        <v>Hyderabad</v>
      </c>
      <c r="D1720" s="93" t="str">
        <f>IF(AND('Care Companion Tracker'!$U1720="", 'Care Companion Tracker'!$Z1720=""),"Class not attended", IF(AND('Care Companion Tracker'!$Z1720="",'Care Companion Tracker'!$U1720&lt;&gt;"",$K1720="Surgery",$W1720=""),"Practical Left", IF(AND('Care Companion Tracker'!$Z1720="",'Care Companion Tracker'!$U1720&lt;&gt;"",'Care Companion Tracker'!$K1720="Surgery",'Care Companion Tracker'!$Y1720=""),"Evaluation left",IF(OR(AND('Care Companion Tracker'!$Z1720&lt;&gt;"",'Care Companion Tracker'!$K1720="Surgery",'Care Companion Tracker'!$U1720&lt;&gt;"",'Care Companion Tracker'!$W1720&lt;&gt;"",'Care Companion Tracker'!$Y1720&lt;&gt;""),AND('Care Companion Tracker'!$Z1720&lt;&gt;"",'Care Companion Tracker'!$K1720="Procedure",'Care Companion Tracker'!$U1720&lt;&gt;""),AND('Care Companion Tracker'!$Z1720&lt;&gt;"",'Care Companion Tracker'!$K1720="Observation",'Care Companion Tracker'!$U1720&lt;&gt;"")),"Discharged &amp; completed",IF(AND('Care Companion Tracker'!$Z1720&lt;&gt;"",'Care Companion Tracker'!$U1720&lt;&gt;"",'Care Companion Tracker'!$W1720=""),"Discharged but no practical", IF(AND('Care Companion Tracker'!$Z1720&lt;&gt;"",'Care Companion Tracker'!$U1720&lt;&gt;"",'Care Companion Tracker'!$K1720="Surgery",'Care Companion Tracker'!$Y1720=""),"Discharged but no evaluation",IF(AND('Care Companion Tracker'!$Z1720&lt;&gt;"",'Care Companion Tracker'!$U1720=""),"Discharged but no class","Completed but not discharged")))))))</f>
        <v>Class not attended</v>
      </c>
      <c r="E1720" s="127" t="str">
        <f>IF(Table4[[#This Row],[DOA (DD/MM/YY)]]="","",TEXT(Table4[[#This Row],[DOA (DD/MM/YY)]],"mmm-yy"))</f>
        <v/>
      </c>
      <c r="F1720" s="150" t="str">
        <f>IF('Patient Admission Report'!H1715="","",'Patient Admission Report'!H1715)</f>
        <v/>
      </c>
      <c r="G1720" s="77" t="str">
        <f>IFERROR(IF('Patient Admission Report'!B1715="","",'Patient Admission Report'!B1715),"")</f>
        <v/>
      </c>
      <c r="H1720" s="68" t="str">
        <f>IFERROR(IF('Patient Admission Report'!C1715="","",'Patient Admission Report'!C1715),"")</f>
        <v/>
      </c>
      <c r="I1720" s="77" t="str">
        <f>IFERROR(IF('Patient Admission Report'!D1715="","",'Patient Admission Report'!D1715),"")</f>
        <v/>
      </c>
      <c r="J1720" s="68" t="str">
        <f>IFERROR(IF('Patient Admission Report'!E1715="","",'Patient Admission Report'!E1715),"")</f>
        <v/>
      </c>
      <c r="K1720" s="68" t="str">
        <f>IFERROR(IF('Patient Admission Report'!F1715="","",'Patient Admission Report'!F1715),"")</f>
        <v/>
      </c>
      <c r="L1720" s="68" t="str">
        <f>IFERROR(IF('Patient Admission Report'!G1715="","",'Patient Admission Report'!G1715),"")</f>
        <v/>
      </c>
      <c r="M1720" s="68" t="str">
        <f>IFERROR(IF('Patient Admission Report'!I1715="","",'Patient Admission Report'!I1715),"")</f>
        <v/>
      </c>
      <c r="N1720" s="124"/>
      <c r="O1720" s="72"/>
      <c r="P1720" s="72"/>
      <c r="Q1720" s="73"/>
      <c r="R1720" s="72"/>
      <c r="S1720" s="72"/>
      <c r="T1720" s="73"/>
      <c r="U1720" s="69"/>
      <c r="V1720" s="69"/>
      <c r="W1720" s="69"/>
      <c r="X1720" s="139"/>
      <c r="Y1720" s="121"/>
      <c r="Z1720" s="143" t="str">
        <f>IFERROR(VLOOKUP('Care Companion Tracker'!$G1720,'Patient Discharge Report'!$B$11:$E$1048576,3,FALSE),"")</f>
        <v/>
      </c>
      <c r="AA1720" s="94" t="str">
        <f>IFERROR(VLOOKUP('Care Companion Tracker'!$G1720,'Patient Discharge Report'!$B$11:$E$1048576,4,FALSE),"")</f>
        <v/>
      </c>
      <c r="AB1720" s="182">
        <f>ROUND(IF('Care Companion Tracker'!$Z1720="",0,('Care Companion Tracker'!$Z1720-'Care Companion Tracker'!$F1720)),0)</f>
        <v>0</v>
      </c>
      <c r="AC1720" s="72"/>
      <c r="AD1720" s="95"/>
    </row>
    <row r="1721" spans="2:30">
      <c r="B1721" s="67">
        <f t="shared" si="52"/>
        <v>1706</v>
      </c>
      <c r="C1721" s="68" t="str">
        <f t="shared" si="53"/>
        <v>Hyderabad</v>
      </c>
      <c r="D1721" s="93" t="str">
        <f>IF(AND('Care Companion Tracker'!$U1721="", 'Care Companion Tracker'!$Z1721=""),"Class not attended", IF(AND('Care Companion Tracker'!$Z1721="",'Care Companion Tracker'!$U1721&lt;&gt;"",$K1721="Surgery",$W1721=""),"Practical Left", IF(AND('Care Companion Tracker'!$Z1721="",'Care Companion Tracker'!$U1721&lt;&gt;"",'Care Companion Tracker'!$K1721="Surgery",'Care Companion Tracker'!$Y1721=""),"Evaluation left",IF(OR(AND('Care Companion Tracker'!$Z1721&lt;&gt;"",'Care Companion Tracker'!$K1721="Surgery",'Care Companion Tracker'!$U1721&lt;&gt;"",'Care Companion Tracker'!$W1721&lt;&gt;"",'Care Companion Tracker'!$Y1721&lt;&gt;""),AND('Care Companion Tracker'!$Z1721&lt;&gt;"",'Care Companion Tracker'!$K1721="Procedure",'Care Companion Tracker'!$U1721&lt;&gt;""),AND('Care Companion Tracker'!$Z1721&lt;&gt;"",'Care Companion Tracker'!$K1721="Observation",'Care Companion Tracker'!$U1721&lt;&gt;"")),"Discharged &amp; completed",IF(AND('Care Companion Tracker'!$Z1721&lt;&gt;"",'Care Companion Tracker'!$U1721&lt;&gt;"",'Care Companion Tracker'!$W1721=""),"Discharged but no practical", IF(AND('Care Companion Tracker'!$Z1721&lt;&gt;"",'Care Companion Tracker'!$U1721&lt;&gt;"",'Care Companion Tracker'!$K1721="Surgery",'Care Companion Tracker'!$Y1721=""),"Discharged but no evaluation",IF(AND('Care Companion Tracker'!$Z1721&lt;&gt;"",'Care Companion Tracker'!$U1721=""),"Discharged but no class","Completed but not discharged")))))))</f>
        <v>Class not attended</v>
      </c>
      <c r="E1721" s="127" t="str">
        <f>IF(Table4[[#This Row],[DOA (DD/MM/YY)]]="","",TEXT(Table4[[#This Row],[DOA (DD/MM/YY)]],"mmm-yy"))</f>
        <v/>
      </c>
      <c r="F1721" s="150" t="str">
        <f>IF('Patient Admission Report'!H1716="","",'Patient Admission Report'!H1716)</f>
        <v/>
      </c>
      <c r="G1721" s="77" t="str">
        <f>IFERROR(IF('Patient Admission Report'!B1716="","",'Patient Admission Report'!B1716),"")</f>
        <v/>
      </c>
      <c r="H1721" s="68" t="str">
        <f>IFERROR(IF('Patient Admission Report'!C1716="","",'Patient Admission Report'!C1716),"")</f>
        <v/>
      </c>
      <c r="I1721" s="77" t="str">
        <f>IFERROR(IF('Patient Admission Report'!D1716="","",'Patient Admission Report'!D1716),"")</f>
        <v/>
      </c>
      <c r="J1721" s="68" t="str">
        <f>IFERROR(IF('Patient Admission Report'!E1716="","",'Patient Admission Report'!E1716),"")</f>
        <v/>
      </c>
      <c r="K1721" s="68" t="str">
        <f>IFERROR(IF('Patient Admission Report'!F1716="","",'Patient Admission Report'!F1716),"")</f>
        <v/>
      </c>
      <c r="L1721" s="68" t="str">
        <f>IFERROR(IF('Patient Admission Report'!G1716="","",'Patient Admission Report'!G1716),"")</f>
        <v/>
      </c>
      <c r="M1721" s="68" t="str">
        <f>IFERROR(IF('Patient Admission Report'!I1716="","",'Patient Admission Report'!I1716),"")</f>
        <v/>
      </c>
      <c r="N1721" s="124"/>
      <c r="O1721" s="72"/>
      <c r="P1721" s="72"/>
      <c r="Q1721" s="73"/>
      <c r="R1721" s="72"/>
      <c r="S1721" s="72"/>
      <c r="T1721" s="73"/>
      <c r="U1721" s="69"/>
      <c r="V1721" s="69"/>
      <c r="W1721" s="69"/>
      <c r="X1721" s="139"/>
      <c r="Y1721" s="121"/>
      <c r="Z1721" s="143" t="str">
        <f>IFERROR(VLOOKUP('Care Companion Tracker'!$G1721,'Patient Discharge Report'!$B$11:$E$1048576,3,FALSE),"")</f>
        <v/>
      </c>
      <c r="AA1721" s="94" t="str">
        <f>IFERROR(VLOOKUP('Care Companion Tracker'!$G1721,'Patient Discharge Report'!$B$11:$E$1048576,4,FALSE),"")</f>
        <v/>
      </c>
      <c r="AB1721" s="182">
        <f>ROUND(IF('Care Companion Tracker'!$Z1721="",0,('Care Companion Tracker'!$Z1721-'Care Companion Tracker'!$F1721)),0)</f>
        <v>0</v>
      </c>
      <c r="AC1721" s="72"/>
      <c r="AD1721" s="95"/>
    </row>
    <row r="1722" spans="2:30">
      <c r="B1722" s="67">
        <f t="shared" si="52"/>
        <v>1707</v>
      </c>
      <c r="C1722" s="68" t="str">
        <f t="shared" si="53"/>
        <v>Hyderabad</v>
      </c>
      <c r="D1722" s="93" t="str">
        <f>IF(AND('Care Companion Tracker'!$U1722="", 'Care Companion Tracker'!$Z1722=""),"Class not attended", IF(AND('Care Companion Tracker'!$Z1722="",'Care Companion Tracker'!$U1722&lt;&gt;"",$K1722="Surgery",$W1722=""),"Practical Left", IF(AND('Care Companion Tracker'!$Z1722="",'Care Companion Tracker'!$U1722&lt;&gt;"",'Care Companion Tracker'!$K1722="Surgery",'Care Companion Tracker'!$Y1722=""),"Evaluation left",IF(OR(AND('Care Companion Tracker'!$Z1722&lt;&gt;"",'Care Companion Tracker'!$K1722="Surgery",'Care Companion Tracker'!$U1722&lt;&gt;"",'Care Companion Tracker'!$W1722&lt;&gt;"",'Care Companion Tracker'!$Y1722&lt;&gt;""),AND('Care Companion Tracker'!$Z1722&lt;&gt;"",'Care Companion Tracker'!$K1722="Procedure",'Care Companion Tracker'!$U1722&lt;&gt;""),AND('Care Companion Tracker'!$Z1722&lt;&gt;"",'Care Companion Tracker'!$K1722="Observation",'Care Companion Tracker'!$U1722&lt;&gt;"")),"Discharged &amp; completed",IF(AND('Care Companion Tracker'!$Z1722&lt;&gt;"",'Care Companion Tracker'!$U1722&lt;&gt;"",'Care Companion Tracker'!$W1722=""),"Discharged but no practical", IF(AND('Care Companion Tracker'!$Z1722&lt;&gt;"",'Care Companion Tracker'!$U1722&lt;&gt;"",'Care Companion Tracker'!$K1722="Surgery",'Care Companion Tracker'!$Y1722=""),"Discharged but no evaluation",IF(AND('Care Companion Tracker'!$Z1722&lt;&gt;"",'Care Companion Tracker'!$U1722=""),"Discharged but no class","Completed but not discharged")))))))</f>
        <v>Class not attended</v>
      </c>
      <c r="E1722" s="127" t="str">
        <f>IF(Table4[[#This Row],[DOA (DD/MM/YY)]]="","",TEXT(Table4[[#This Row],[DOA (DD/MM/YY)]],"mmm-yy"))</f>
        <v/>
      </c>
      <c r="F1722" s="150" t="str">
        <f>IF('Patient Admission Report'!H1717="","",'Patient Admission Report'!H1717)</f>
        <v/>
      </c>
      <c r="G1722" s="77" t="str">
        <f>IFERROR(IF('Patient Admission Report'!B1717="","",'Patient Admission Report'!B1717),"")</f>
        <v/>
      </c>
      <c r="H1722" s="68" t="str">
        <f>IFERROR(IF('Patient Admission Report'!C1717="","",'Patient Admission Report'!C1717),"")</f>
        <v/>
      </c>
      <c r="I1722" s="77" t="str">
        <f>IFERROR(IF('Patient Admission Report'!D1717="","",'Patient Admission Report'!D1717),"")</f>
        <v/>
      </c>
      <c r="J1722" s="68" t="str">
        <f>IFERROR(IF('Patient Admission Report'!E1717="","",'Patient Admission Report'!E1717),"")</f>
        <v/>
      </c>
      <c r="K1722" s="68" t="str">
        <f>IFERROR(IF('Patient Admission Report'!F1717="","",'Patient Admission Report'!F1717),"")</f>
        <v/>
      </c>
      <c r="L1722" s="68" t="str">
        <f>IFERROR(IF('Patient Admission Report'!G1717="","",'Patient Admission Report'!G1717),"")</f>
        <v/>
      </c>
      <c r="M1722" s="68" t="str">
        <f>IFERROR(IF('Patient Admission Report'!I1717="","",'Patient Admission Report'!I1717),"")</f>
        <v/>
      </c>
      <c r="N1722" s="124"/>
      <c r="O1722" s="72"/>
      <c r="P1722" s="72"/>
      <c r="Q1722" s="73"/>
      <c r="R1722" s="72"/>
      <c r="S1722" s="72"/>
      <c r="T1722" s="73"/>
      <c r="U1722" s="69"/>
      <c r="V1722" s="69"/>
      <c r="W1722" s="69"/>
      <c r="X1722" s="139"/>
      <c r="Y1722" s="121"/>
      <c r="Z1722" s="143" t="str">
        <f>IFERROR(VLOOKUP('Care Companion Tracker'!$G1722,'Patient Discharge Report'!$B$11:$E$1048576,3,FALSE),"")</f>
        <v/>
      </c>
      <c r="AA1722" s="94" t="str">
        <f>IFERROR(VLOOKUP('Care Companion Tracker'!$G1722,'Patient Discharge Report'!$B$11:$E$1048576,4,FALSE),"")</f>
        <v/>
      </c>
      <c r="AB1722" s="182">
        <f>ROUND(IF('Care Companion Tracker'!$Z1722="",0,('Care Companion Tracker'!$Z1722-'Care Companion Tracker'!$F1722)),0)</f>
        <v>0</v>
      </c>
      <c r="AC1722" s="72"/>
      <c r="AD1722" s="95"/>
    </row>
    <row r="1723" spans="2:30">
      <c r="B1723" s="67">
        <f t="shared" si="52"/>
        <v>1708</v>
      </c>
      <c r="C1723" s="68" t="str">
        <f t="shared" si="53"/>
        <v>Hyderabad</v>
      </c>
      <c r="D1723" s="93" t="str">
        <f>IF(AND('Care Companion Tracker'!$U1723="", 'Care Companion Tracker'!$Z1723=""),"Class not attended", IF(AND('Care Companion Tracker'!$Z1723="",'Care Companion Tracker'!$U1723&lt;&gt;"",$K1723="Surgery",$W1723=""),"Practical Left", IF(AND('Care Companion Tracker'!$Z1723="",'Care Companion Tracker'!$U1723&lt;&gt;"",'Care Companion Tracker'!$K1723="Surgery",'Care Companion Tracker'!$Y1723=""),"Evaluation left",IF(OR(AND('Care Companion Tracker'!$Z1723&lt;&gt;"",'Care Companion Tracker'!$K1723="Surgery",'Care Companion Tracker'!$U1723&lt;&gt;"",'Care Companion Tracker'!$W1723&lt;&gt;"",'Care Companion Tracker'!$Y1723&lt;&gt;""),AND('Care Companion Tracker'!$Z1723&lt;&gt;"",'Care Companion Tracker'!$K1723="Procedure",'Care Companion Tracker'!$U1723&lt;&gt;""),AND('Care Companion Tracker'!$Z1723&lt;&gt;"",'Care Companion Tracker'!$K1723="Observation",'Care Companion Tracker'!$U1723&lt;&gt;"")),"Discharged &amp; completed",IF(AND('Care Companion Tracker'!$Z1723&lt;&gt;"",'Care Companion Tracker'!$U1723&lt;&gt;"",'Care Companion Tracker'!$W1723=""),"Discharged but no practical", IF(AND('Care Companion Tracker'!$Z1723&lt;&gt;"",'Care Companion Tracker'!$U1723&lt;&gt;"",'Care Companion Tracker'!$K1723="Surgery",'Care Companion Tracker'!$Y1723=""),"Discharged but no evaluation",IF(AND('Care Companion Tracker'!$Z1723&lt;&gt;"",'Care Companion Tracker'!$U1723=""),"Discharged but no class","Completed but not discharged")))))))</f>
        <v>Class not attended</v>
      </c>
      <c r="E1723" s="127" t="str">
        <f>IF(Table4[[#This Row],[DOA (DD/MM/YY)]]="","",TEXT(Table4[[#This Row],[DOA (DD/MM/YY)]],"mmm-yy"))</f>
        <v/>
      </c>
      <c r="F1723" s="150" t="str">
        <f>IF('Patient Admission Report'!H1718="","",'Patient Admission Report'!H1718)</f>
        <v/>
      </c>
      <c r="G1723" s="77" t="str">
        <f>IFERROR(IF('Patient Admission Report'!B1718="","",'Patient Admission Report'!B1718),"")</f>
        <v/>
      </c>
      <c r="H1723" s="70" t="str">
        <f>IFERROR(IF('Patient Admission Report'!C1718="","",'Patient Admission Report'!C1718),"")</f>
        <v/>
      </c>
      <c r="I1723" s="77" t="str">
        <f>IFERROR(IF('Patient Admission Report'!D1718="","",'Patient Admission Report'!D1718),"")</f>
        <v/>
      </c>
      <c r="J1723" s="70" t="str">
        <f>IFERROR(IF('Patient Admission Report'!E1718="","",'Patient Admission Report'!E1718),"")</f>
        <v/>
      </c>
      <c r="K1723" s="70" t="str">
        <f>IFERROR(IF('Patient Admission Report'!F1718="","",'Patient Admission Report'!F1718),"")</f>
        <v/>
      </c>
      <c r="L1723" s="70" t="str">
        <f>IFERROR(IF('Patient Admission Report'!G1718="","",'Patient Admission Report'!G1718),"")</f>
        <v/>
      </c>
      <c r="M1723" s="70" t="str">
        <f>IFERROR(IF('Patient Admission Report'!I1718="","",'Patient Admission Report'!I1718),"")</f>
        <v/>
      </c>
      <c r="N1723" s="124"/>
      <c r="O1723" s="72"/>
      <c r="P1723" s="72"/>
      <c r="Q1723" s="73"/>
      <c r="R1723" s="72"/>
      <c r="S1723" s="72"/>
      <c r="T1723" s="73"/>
      <c r="U1723" s="69"/>
      <c r="V1723" s="69"/>
      <c r="W1723" s="69"/>
      <c r="X1723" s="139"/>
      <c r="Y1723" s="121"/>
      <c r="Z1723" s="143" t="str">
        <f>IFERROR(VLOOKUP('Care Companion Tracker'!$G1723,'Patient Discharge Report'!$B$11:$E$1048576,3,FALSE),"")</f>
        <v/>
      </c>
      <c r="AA1723" s="94" t="str">
        <f>IFERROR(VLOOKUP('Care Companion Tracker'!$G1723,'Patient Discharge Report'!$B$11:$E$1048576,4,FALSE),"")</f>
        <v/>
      </c>
      <c r="AB1723" s="182">
        <f>ROUND(IF('Care Companion Tracker'!$Z1723="",0,('Care Companion Tracker'!$Z1723-'Care Companion Tracker'!$F1723)),0)</f>
        <v>0</v>
      </c>
      <c r="AC1723" s="72"/>
      <c r="AD1723" s="95"/>
    </row>
    <row r="1724" spans="2:30">
      <c r="B1724" s="67">
        <f t="shared" si="52"/>
        <v>1709</v>
      </c>
      <c r="C1724" s="68" t="str">
        <f t="shared" si="53"/>
        <v>Hyderabad</v>
      </c>
      <c r="D1724" s="93" t="str">
        <f>IF(AND('Care Companion Tracker'!$U1724="", 'Care Companion Tracker'!$Z1724=""),"Class not attended", IF(AND('Care Companion Tracker'!$Z1724="",'Care Companion Tracker'!$U1724&lt;&gt;"",$K1724="Surgery",$W1724=""),"Practical Left", IF(AND('Care Companion Tracker'!$Z1724="",'Care Companion Tracker'!$U1724&lt;&gt;"",'Care Companion Tracker'!$K1724="Surgery",'Care Companion Tracker'!$Y1724=""),"Evaluation left",IF(OR(AND('Care Companion Tracker'!$Z1724&lt;&gt;"",'Care Companion Tracker'!$K1724="Surgery",'Care Companion Tracker'!$U1724&lt;&gt;"",'Care Companion Tracker'!$W1724&lt;&gt;"",'Care Companion Tracker'!$Y1724&lt;&gt;""),AND('Care Companion Tracker'!$Z1724&lt;&gt;"",'Care Companion Tracker'!$K1724="Procedure",'Care Companion Tracker'!$U1724&lt;&gt;""),AND('Care Companion Tracker'!$Z1724&lt;&gt;"",'Care Companion Tracker'!$K1724="Observation",'Care Companion Tracker'!$U1724&lt;&gt;"")),"Discharged &amp; completed",IF(AND('Care Companion Tracker'!$Z1724&lt;&gt;"",'Care Companion Tracker'!$U1724&lt;&gt;"",'Care Companion Tracker'!$W1724=""),"Discharged but no practical", IF(AND('Care Companion Tracker'!$Z1724&lt;&gt;"",'Care Companion Tracker'!$U1724&lt;&gt;"",'Care Companion Tracker'!$K1724="Surgery",'Care Companion Tracker'!$Y1724=""),"Discharged but no evaluation",IF(AND('Care Companion Tracker'!$Z1724&lt;&gt;"",'Care Companion Tracker'!$U1724=""),"Discharged but no class","Completed but not discharged")))))))</f>
        <v>Class not attended</v>
      </c>
      <c r="E1724" s="127" t="str">
        <f>IF(Table4[[#This Row],[DOA (DD/MM/YY)]]="","",TEXT(Table4[[#This Row],[DOA (DD/MM/YY)]],"mmm-yy"))</f>
        <v/>
      </c>
      <c r="F1724" s="150" t="str">
        <f>IF('Patient Admission Report'!H1719="","",'Patient Admission Report'!H1719)</f>
        <v/>
      </c>
      <c r="G1724" s="77" t="str">
        <f>IFERROR(IF('Patient Admission Report'!B1719="","",'Patient Admission Report'!B1719),"")</f>
        <v/>
      </c>
      <c r="H1724" s="68" t="str">
        <f>IFERROR(IF('Patient Admission Report'!C1719="","",'Patient Admission Report'!C1719),"")</f>
        <v/>
      </c>
      <c r="I1724" s="77" t="str">
        <f>IFERROR(IF('Patient Admission Report'!D1719="","",'Patient Admission Report'!D1719),"")</f>
        <v/>
      </c>
      <c r="J1724" s="68" t="str">
        <f>IFERROR(IF('Patient Admission Report'!E1719="","",'Patient Admission Report'!E1719),"")</f>
        <v/>
      </c>
      <c r="K1724" s="68" t="str">
        <f>IFERROR(IF('Patient Admission Report'!F1719="","",'Patient Admission Report'!F1719),"")</f>
        <v/>
      </c>
      <c r="L1724" s="68" t="str">
        <f>IFERROR(IF('Patient Admission Report'!G1719="","",'Patient Admission Report'!G1719),"")</f>
        <v/>
      </c>
      <c r="M1724" s="68" t="str">
        <f>IFERROR(IF('Patient Admission Report'!I1719="","",'Patient Admission Report'!I1719),"")</f>
        <v/>
      </c>
      <c r="N1724" s="124"/>
      <c r="O1724" s="72"/>
      <c r="P1724" s="72"/>
      <c r="Q1724" s="73"/>
      <c r="R1724" s="72"/>
      <c r="S1724" s="72"/>
      <c r="T1724" s="73"/>
      <c r="U1724" s="69"/>
      <c r="V1724" s="69"/>
      <c r="W1724" s="69"/>
      <c r="X1724" s="139"/>
      <c r="Y1724" s="121"/>
      <c r="Z1724" s="143" t="str">
        <f>IFERROR(VLOOKUP('Care Companion Tracker'!$G1724,'Patient Discharge Report'!$B$11:$E$1048576,3,FALSE),"")</f>
        <v/>
      </c>
      <c r="AA1724" s="94" t="str">
        <f>IFERROR(VLOOKUP('Care Companion Tracker'!$G1724,'Patient Discharge Report'!$B$11:$E$1048576,4,FALSE),"")</f>
        <v/>
      </c>
      <c r="AB1724" s="182">
        <f>ROUND(IF('Care Companion Tracker'!$Z1724="",0,('Care Companion Tracker'!$Z1724-'Care Companion Tracker'!$F1724)),0)</f>
        <v>0</v>
      </c>
      <c r="AC1724" s="72"/>
      <c r="AD1724" s="95"/>
    </row>
    <row r="1725" spans="2:30">
      <c r="B1725" s="67">
        <f t="shared" si="52"/>
        <v>1710</v>
      </c>
      <c r="C1725" s="68" t="str">
        <f t="shared" si="53"/>
        <v>Hyderabad</v>
      </c>
      <c r="D1725" s="93" t="str">
        <f>IF(AND('Care Companion Tracker'!$U1725="", 'Care Companion Tracker'!$Z1725=""),"Class not attended", IF(AND('Care Companion Tracker'!$Z1725="",'Care Companion Tracker'!$U1725&lt;&gt;"",$K1725="Surgery",$W1725=""),"Practical Left", IF(AND('Care Companion Tracker'!$Z1725="",'Care Companion Tracker'!$U1725&lt;&gt;"",'Care Companion Tracker'!$K1725="Surgery",'Care Companion Tracker'!$Y1725=""),"Evaluation left",IF(OR(AND('Care Companion Tracker'!$Z1725&lt;&gt;"",'Care Companion Tracker'!$K1725="Surgery",'Care Companion Tracker'!$U1725&lt;&gt;"",'Care Companion Tracker'!$W1725&lt;&gt;"",'Care Companion Tracker'!$Y1725&lt;&gt;""),AND('Care Companion Tracker'!$Z1725&lt;&gt;"",'Care Companion Tracker'!$K1725="Procedure",'Care Companion Tracker'!$U1725&lt;&gt;""),AND('Care Companion Tracker'!$Z1725&lt;&gt;"",'Care Companion Tracker'!$K1725="Observation",'Care Companion Tracker'!$U1725&lt;&gt;"")),"Discharged &amp; completed",IF(AND('Care Companion Tracker'!$Z1725&lt;&gt;"",'Care Companion Tracker'!$U1725&lt;&gt;"",'Care Companion Tracker'!$W1725=""),"Discharged but no practical", IF(AND('Care Companion Tracker'!$Z1725&lt;&gt;"",'Care Companion Tracker'!$U1725&lt;&gt;"",'Care Companion Tracker'!$K1725="Surgery",'Care Companion Tracker'!$Y1725=""),"Discharged but no evaluation",IF(AND('Care Companion Tracker'!$Z1725&lt;&gt;"",'Care Companion Tracker'!$U1725=""),"Discharged but no class","Completed but not discharged")))))))</f>
        <v>Class not attended</v>
      </c>
      <c r="E1725" s="127" t="str">
        <f>IF(Table4[[#This Row],[DOA (DD/MM/YY)]]="","",TEXT(Table4[[#This Row],[DOA (DD/MM/YY)]],"mmm-yy"))</f>
        <v/>
      </c>
      <c r="F1725" s="150" t="str">
        <f>IF('Patient Admission Report'!H1720="","",'Patient Admission Report'!H1720)</f>
        <v/>
      </c>
      <c r="G1725" s="77" t="str">
        <f>IFERROR(IF('Patient Admission Report'!B1720="","",'Patient Admission Report'!B1720),"")</f>
        <v/>
      </c>
      <c r="H1725" s="68" t="str">
        <f>IFERROR(IF('Patient Admission Report'!C1720="","",'Patient Admission Report'!C1720),"")</f>
        <v/>
      </c>
      <c r="I1725" s="77" t="str">
        <f>IFERROR(IF('Patient Admission Report'!D1720="","",'Patient Admission Report'!D1720),"")</f>
        <v/>
      </c>
      <c r="J1725" s="68" t="str">
        <f>IFERROR(IF('Patient Admission Report'!E1720="","",'Patient Admission Report'!E1720),"")</f>
        <v/>
      </c>
      <c r="K1725" s="68" t="str">
        <f>IFERROR(IF('Patient Admission Report'!F1720="","",'Patient Admission Report'!F1720),"")</f>
        <v/>
      </c>
      <c r="L1725" s="68" t="str">
        <f>IFERROR(IF('Patient Admission Report'!G1720="","",'Patient Admission Report'!G1720),"")</f>
        <v/>
      </c>
      <c r="M1725" s="68" t="str">
        <f>IFERROR(IF('Patient Admission Report'!I1720="","",'Patient Admission Report'!I1720),"")</f>
        <v/>
      </c>
      <c r="N1725" s="124"/>
      <c r="O1725" s="72"/>
      <c r="P1725" s="72"/>
      <c r="Q1725" s="73"/>
      <c r="R1725" s="72"/>
      <c r="S1725" s="72"/>
      <c r="T1725" s="73"/>
      <c r="U1725" s="69"/>
      <c r="V1725" s="69"/>
      <c r="W1725" s="69"/>
      <c r="X1725" s="139"/>
      <c r="Y1725" s="121"/>
      <c r="Z1725" s="143" t="str">
        <f>IFERROR(VLOOKUP('Care Companion Tracker'!$G1725,'Patient Discharge Report'!$B$11:$E$1048576,3,FALSE),"")</f>
        <v/>
      </c>
      <c r="AA1725" s="94" t="str">
        <f>IFERROR(VLOOKUP('Care Companion Tracker'!$G1725,'Patient Discharge Report'!$B$11:$E$1048576,4,FALSE),"")</f>
        <v/>
      </c>
      <c r="AB1725" s="182">
        <f>ROUND(IF('Care Companion Tracker'!$Z1725="",0,('Care Companion Tracker'!$Z1725-'Care Companion Tracker'!$F1725)),0)</f>
        <v>0</v>
      </c>
      <c r="AC1725" s="72"/>
      <c r="AD1725" s="95"/>
    </row>
    <row r="1726" spans="2:30">
      <c r="B1726" s="67">
        <f t="shared" si="52"/>
        <v>1711</v>
      </c>
      <c r="C1726" s="68" t="str">
        <f t="shared" si="53"/>
        <v>Hyderabad</v>
      </c>
      <c r="D1726" s="93" t="str">
        <f>IF(AND('Care Companion Tracker'!$U1726="", 'Care Companion Tracker'!$Z1726=""),"Class not attended", IF(AND('Care Companion Tracker'!$Z1726="",'Care Companion Tracker'!$U1726&lt;&gt;"",$K1726="Surgery",$W1726=""),"Practical Left", IF(AND('Care Companion Tracker'!$Z1726="",'Care Companion Tracker'!$U1726&lt;&gt;"",'Care Companion Tracker'!$K1726="Surgery",'Care Companion Tracker'!$Y1726=""),"Evaluation left",IF(OR(AND('Care Companion Tracker'!$Z1726&lt;&gt;"",'Care Companion Tracker'!$K1726="Surgery",'Care Companion Tracker'!$U1726&lt;&gt;"",'Care Companion Tracker'!$W1726&lt;&gt;"",'Care Companion Tracker'!$Y1726&lt;&gt;""),AND('Care Companion Tracker'!$Z1726&lt;&gt;"",'Care Companion Tracker'!$K1726="Procedure",'Care Companion Tracker'!$U1726&lt;&gt;""),AND('Care Companion Tracker'!$Z1726&lt;&gt;"",'Care Companion Tracker'!$K1726="Observation",'Care Companion Tracker'!$U1726&lt;&gt;"")),"Discharged &amp; completed",IF(AND('Care Companion Tracker'!$Z1726&lt;&gt;"",'Care Companion Tracker'!$U1726&lt;&gt;"",'Care Companion Tracker'!$W1726=""),"Discharged but no practical", IF(AND('Care Companion Tracker'!$Z1726&lt;&gt;"",'Care Companion Tracker'!$U1726&lt;&gt;"",'Care Companion Tracker'!$K1726="Surgery",'Care Companion Tracker'!$Y1726=""),"Discharged but no evaluation",IF(AND('Care Companion Tracker'!$Z1726&lt;&gt;"",'Care Companion Tracker'!$U1726=""),"Discharged but no class","Completed but not discharged")))))))</f>
        <v>Class not attended</v>
      </c>
      <c r="E1726" s="127" t="str">
        <f>IF(Table4[[#This Row],[DOA (DD/MM/YY)]]="","",TEXT(Table4[[#This Row],[DOA (DD/MM/YY)]],"mmm-yy"))</f>
        <v/>
      </c>
      <c r="F1726" s="150" t="str">
        <f>IF('Patient Admission Report'!H1721="","",'Patient Admission Report'!H1721)</f>
        <v/>
      </c>
      <c r="G1726" s="77" t="str">
        <f>IFERROR(IF('Patient Admission Report'!B1721="","",'Patient Admission Report'!B1721),"")</f>
        <v/>
      </c>
      <c r="H1726" s="68" t="str">
        <f>IFERROR(IF('Patient Admission Report'!C1721="","",'Patient Admission Report'!C1721),"")</f>
        <v/>
      </c>
      <c r="I1726" s="77" t="str">
        <f>IFERROR(IF('Patient Admission Report'!D1721="","",'Patient Admission Report'!D1721),"")</f>
        <v/>
      </c>
      <c r="J1726" s="68" t="str">
        <f>IFERROR(IF('Patient Admission Report'!E1721="","",'Patient Admission Report'!E1721),"")</f>
        <v/>
      </c>
      <c r="K1726" s="68" t="str">
        <f>IFERROR(IF('Patient Admission Report'!F1721="","",'Patient Admission Report'!F1721),"")</f>
        <v/>
      </c>
      <c r="L1726" s="68" t="str">
        <f>IFERROR(IF('Patient Admission Report'!G1721="","",'Patient Admission Report'!G1721),"")</f>
        <v/>
      </c>
      <c r="M1726" s="68" t="str">
        <f>IFERROR(IF('Patient Admission Report'!I1721="","",'Patient Admission Report'!I1721),"")</f>
        <v/>
      </c>
      <c r="N1726" s="124"/>
      <c r="O1726" s="72"/>
      <c r="P1726" s="72"/>
      <c r="Q1726" s="73"/>
      <c r="R1726" s="72"/>
      <c r="S1726" s="72"/>
      <c r="T1726" s="73"/>
      <c r="U1726" s="69"/>
      <c r="V1726" s="69"/>
      <c r="W1726" s="69"/>
      <c r="X1726" s="139"/>
      <c r="Y1726" s="121"/>
      <c r="Z1726" s="143" t="str">
        <f>IFERROR(VLOOKUP('Care Companion Tracker'!$G1726,'Patient Discharge Report'!$B$11:$E$1048576,3,FALSE),"")</f>
        <v/>
      </c>
      <c r="AA1726" s="94" t="str">
        <f>IFERROR(VLOOKUP('Care Companion Tracker'!$G1726,'Patient Discharge Report'!$B$11:$E$1048576,4,FALSE),"")</f>
        <v/>
      </c>
      <c r="AB1726" s="182">
        <f>ROUND(IF('Care Companion Tracker'!$Z1726="",0,('Care Companion Tracker'!$Z1726-'Care Companion Tracker'!$F1726)),0)</f>
        <v>0</v>
      </c>
      <c r="AC1726" s="72"/>
      <c r="AD1726" s="95"/>
    </row>
    <row r="1727" spans="2:30">
      <c r="B1727" s="67">
        <f t="shared" si="52"/>
        <v>1712</v>
      </c>
      <c r="C1727" s="68" t="str">
        <f t="shared" si="53"/>
        <v>Hyderabad</v>
      </c>
      <c r="D1727" s="93" t="str">
        <f>IF(AND('Care Companion Tracker'!$U1727="", 'Care Companion Tracker'!$Z1727=""),"Class not attended", IF(AND('Care Companion Tracker'!$Z1727="",'Care Companion Tracker'!$U1727&lt;&gt;"",$K1727="Surgery",$W1727=""),"Practical Left", IF(AND('Care Companion Tracker'!$Z1727="",'Care Companion Tracker'!$U1727&lt;&gt;"",'Care Companion Tracker'!$K1727="Surgery",'Care Companion Tracker'!$Y1727=""),"Evaluation left",IF(OR(AND('Care Companion Tracker'!$Z1727&lt;&gt;"",'Care Companion Tracker'!$K1727="Surgery",'Care Companion Tracker'!$U1727&lt;&gt;"",'Care Companion Tracker'!$W1727&lt;&gt;"",'Care Companion Tracker'!$Y1727&lt;&gt;""),AND('Care Companion Tracker'!$Z1727&lt;&gt;"",'Care Companion Tracker'!$K1727="Procedure",'Care Companion Tracker'!$U1727&lt;&gt;""),AND('Care Companion Tracker'!$Z1727&lt;&gt;"",'Care Companion Tracker'!$K1727="Observation",'Care Companion Tracker'!$U1727&lt;&gt;"")),"Discharged &amp; completed",IF(AND('Care Companion Tracker'!$Z1727&lt;&gt;"",'Care Companion Tracker'!$U1727&lt;&gt;"",'Care Companion Tracker'!$W1727=""),"Discharged but no practical", IF(AND('Care Companion Tracker'!$Z1727&lt;&gt;"",'Care Companion Tracker'!$U1727&lt;&gt;"",'Care Companion Tracker'!$K1727="Surgery",'Care Companion Tracker'!$Y1727=""),"Discharged but no evaluation",IF(AND('Care Companion Tracker'!$Z1727&lt;&gt;"",'Care Companion Tracker'!$U1727=""),"Discharged but no class","Completed but not discharged")))))))</f>
        <v>Class not attended</v>
      </c>
      <c r="E1727" s="127" t="str">
        <f>IF(Table4[[#This Row],[DOA (DD/MM/YY)]]="","",TEXT(Table4[[#This Row],[DOA (DD/MM/YY)]],"mmm-yy"))</f>
        <v/>
      </c>
      <c r="F1727" s="150" t="str">
        <f>IF('Patient Admission Report'!H1722="","",'Patient Admission Report'!H1722)</f>
        <v/>
      </c>
      <c r="G1727" s="77" t="str">
        <f>IFERROR(IF('Patient Admission Report'!B1722="","",'Patient Admission Report'!B1722),"")</f>
        <v/>
      </c>
      <c r="H1727" s="68" t="str">
        <f>IFERROR(IF('Patient Admission Report'!C1722="","",'Patient Admission Report'!C1722),"")</f>
        <v/>
      </c>
      <c r="I1727" s="77" t="str">
        <f>IFERROR(IF('Patient Admission Report'!D1722="","",'Patient Admission Report'!D1722),"")</f>
        <v/>
      </c>
      <c r="J1727" s="68" t="str">
        <f>IFERROR(IF('Patient Admission Report'!E1722="","",'Patient Admission Report'!E1722),"")</f>
        <v/>
      </c>
      <c r="K1727" s="68" t="str">
        <f>IFERROR(IF('Patient Admission Report'!F1722="","",'Patient Admission Report'!F1722),"")</f>
        <v/>
      </c>
      <c r="L1727" s="68" t="str">
        <f>IFERROR(IF('Patient Admission Report'!G1722="","",'Patient Admission Report'!G1722),"")</f>
        <v/>
      </c>
      <c r="M1727" s="68" t="str">
        <f>IFERROR(IF('Patient Admission Report'!I1722="","",'Patient Admission Report'!I1722),"")</f>
        <v/>
      </c>
      <c r="N1727" s="124"/>
      <c r="O1727" s="72"/>
      <c r="P1727" s="72"/>
      <c r="Q1727" s="73"/>
      <c r="R1727" s="72"/>
      <c r="S1727" s="72"/>
      <c r="T1727" s="73"/>
      <c r="U1727" s="69"/>
      <c r="V1727" s="69"/>
      <c r="W1727" s="69"/>
      <c r="X1727" s="139"/>
      <c r="Y1727" s="121"/>
      <c r="Z1727" s="143" t="str">
        <f>IFERROR(VLOOKUP('Care Companion Tracker'!$G1727,'Patient Discharge Report'!$B$11:$E$1048576,3,FALSE),"")</f>
        <v/>
      </c>
      <c r="AA1727" s="94" t="str">
        <f>IFERROR(VLOOKUP('Care Companion Tracker'!$G1727,'Patient Discharge Report'!$B$11:$E$1048576,4,FALSE),"")</f>
        <v/>
      </c>
      <c r="AB1727" s="182">
        <f>ROUND(IF('Care Companion Tracker'!$Z1727="",0,('Care Companion Tracker'!$Z1727-'Care Companion Tracker'!$F1727)),0)</f>
        <v>0</v>
      </c>
      <c r="AC1727" s="72"/>
      <c r="AD1727" s="95"/>
    </row>
    <row r="1728" spans="2:30">
      <c r="B1728" s="67">
        <f t="shared" si="52"/>
        <v>1713</v>
      </c>
      <c r="C1728" s="68" t="str">
        <f t="shared" si="53"/>
        <v>Hyderabad</v>
      </c>
      <c r="D1728" s="93" t="str">
        <f>IF(AND('Care Companion Tracker'!$U1728="", 'Care Companion Tracker'!$Z1728=""),"Class not attended", IF(AND('Care Companion Tracker'!$Z1728="",'Care Companion Tracker'!$U1728&lt;&gt;"",$K1728="Surgery",$W1728=""),"Practical Left", IF(AND('Care Companion Tracker'!$Z1728="",'Care Companion Tracker'!$U1728&lt;&gt;"",'Care Companion Tracker'!$K1728="Surgery",'Care Companion Tracker'!$Y1728=""),"Evaluation left",IF(OR(AND('Care Companion Tracker'!$Z1728&lt;&gt;"",'Care Companion Tracker'!$K1728="Surgery",'Care Companion Tracker'!$U1728&lt;&gt;"",'Care Companion Tracker'!$W1728&lt;&gt;"",'Care Companion Tracker'!$Y1728&lt;&gt;""),AND('Care Companion Tracker'!$Z1728&lt;&gt;"",'Care Companion Tracker'!$K1728="Procedure",'Care Companion Tracker'!$U1728&lt;&gt;""),AND('Care Companion Tracker'!$Z1728&lt;&gt;"",'Care Companion Tracker'!$K1728="Observation",'Care Companion Tracker'!$U1728&lt;&gt;"")),"Discharged &amp; completed",IF(AND('Care Companion Tracker'!$Z1728&lt;&gt;"",'Care Companion Tracker'!$U1728&lt;&gt;"",'Care Companion Tracker'!$W1728=""),"Discharged but no practical", IF(AND('Care Companion Tracker'!$Z1728&lt;&gt;"",'Care Companion Tracker'!$U1728&lt;&gt;"",'Care Companion Tracker'!$K1728="Surgery",'Care Companion Tracker'!$Y1728=""),"Discharged but no evaluation",IF(AND('Care Companion Tracker'!$Z1728&lt;&gt;"",'Care Companion Tracker'!$U1728=""),"Discharged but no class","Completed but not discharged")))))))</f>
        <v>Class not attended</v>
      </c>
      <c r="E1728" s="127" t="str">
        <f>IF(Table4[[#This Row],[DOA (DD/MM/YY)]]="","",TEXT(Table4[[#This Row],[DOA (DD/MM/YY)]],"mmm-yy"))</f>
        <v/>
      </c>
      <c r="F1728" s="150" t="str">
        <f>IF('Patient Admission Report'!H1723="","",'Patient Admission Report'!H1723)</f>
        <v/>
      </c>
      <c r="G1728" s="77" t="str">
        <f>IFERROR(IF('Patient Admission Report'!B1723="","",'Patient Admission Report'!B1723),"")</f>
        <v/>
      </c>
      <c r="H1728" s="68" t="str">
        <f>IFERROR(IF('Patient Admission Report'!C1723="","",'Patient Admission Report'!C1723),"")</f>
        <v/>
      </c>
      <c r="I1728" s="77" t="str">
        <f>IFERROR(IF('Patient Admission Report'!D1723="","",'Patient Admission Report'!D1723),"")</f>
        <v/>
      </c>
      <c r="J1728" s="68" t="str">
        <f>IFERROR(IF('Patient Admission Report'!E1723="","",'Patient Admission Report'!E1723),"")</f>
        <v/>
      </c>
      <c r="K1728" s="68" t="str">
        <f>IFERROR(IF('Patient Admission Report'!F1723="","",'Patient Admission Report'!F1723),"")</f>
        <v/>
      </c>
      <c r="L1728" s="68" t="str">
        <f>IFERROR(IF('Patient Admission Report'!G1723="","",'Patient Admission Report'!G1723),"")</f>
        <v/>
      </c>
      <c r="M1728" s="68" t="str">
        <f>IFERROR(IF('Patient Admission Report'!I1723="","",'Patient Admission Report'!I1723),"")</f>
        <v/>
      </c>
      <c r="N1728" s="124"/>
      <c r="O1728" s="72"/>
      <c r="P1728" s="72"/>
      <c r="Q1728" s="73"/>
      <c r="R1728" s="72"/>
      <c r="S1728" s="72"/>
      <c r="T1728" s="73"/>
      <c r="U1728" s="69"/>
      <c r="V1728" s="69"/>
      <c r="W1728" s="69"/>
      <c r="X1728" s="139"/>
      <c r="Y1728" s="121"/>
      <c r="Z1728" s="143" t="str">
        <f>IFERROR(VLOOKUP('Care Companion Tracker'!$G1728,'Patient Discharge Report'!$B$11:$E$1048576,3,FALSE),"")</f>
        <v/>
      </c>
      <c r="AA1728" s="94" t="str">
        <f>IFERROR(VLOOKUP('Care Companion Tracker'!$G1728,'Patient Discharge Report'!$B$11:$E$1048576,4,FALSE),"")</f>
        <v/>
      </c>
      <c r="AB1728" s="182">
        <f>ROUND(IF('Care Companion Tracker'!$Z1728="",0,('Care Companion Tracker'!$Z1728-'Care Companion Tracker'!$F1728)),0)</f>
        <v>0</v>
      </c>
      <c r="AC1728" s="72"/>
      <c r="AD1728" s="95"/>
    </row>
    <row r="1729" spans="2:30">
      <c r="B1729" s="67">
        <f t="shared" si="52"/>
        <v>1714</v>
      </c>
      <c r="C1729" s="68" t="str">
        <f t="shared" si="53"/>
        <v>Hyderabad</v>
      </c>
      <c r="D1729" s="93" t="str">
        <f>IF(AND('Care Companion Tracker'!$U1729="", 'Care Companion Tracker'!$Z1729=""),"Class not attended", IF(AND('Care Companion Tracker'!$Z1729="",'Care Companion Tracker'!$U1729&lt;&gt;"",$K1729="Surgery",$W1729=""),"Practical Left", IF(AND('Care Companion Tracker'!$Z1729="",'Care Companion Tracker'!$U1729&lt;&gt;"",'Care Companion Tracker'!$K1729="Surgery",'Care Companion Tracker'!$Y1729=""),"Evaluation left",IF(OR(AND('Care Companion Tracker'!$Z1729&lt;&gt;"",'Care Companion Tracker'!$K1729="Surgery",'Care Companion Tracker'!$U1729&lt;&gt;"",'Care Companion Tracker'!$W1729&lt;&gt;"",'Care Companion Tracker'!$Y1729&lt;&gt;""),AND('Care Companion Tracker'!$Z1729&lt;&gt;"",'Care Companion Tracker'!$K1729="Procedure",'Care Companion Tracker'!$U1729&lt;&gt;""),AND('Care Companion Tracker'!$Z1729&lt;&gt;"",'Care Companion Tracker'!$K1729="Observation",'Care Companion Tracker'!$U1729&lt;&gt;"")),"Discharged &amp; completed",IF(AND('Care Companion Tracker'!$Z1729&lt;&gt;"",'Care Companion Tracker'!$U1729&lt;&gt;"",'Care Companion Tracker'!$W1729=""),"Discharged but no practical", IF(AND('Care Companion Tracker'!$Z1729&lt;&gt;"",'Care Companion Tracker'!$U1729&lt;&gt;"",'Care Companion Tracker'!$K1729="Surgery",'Care Companion Tracker'!$Y1729=""),"Discharged but no evaluation",IF(AND('Care Companion Tracker'!$Z1729&lt;&gt;"",'Care Companion Tracker'!$U1729=""),"Discharged but no class","Completed but not discharged")))))))</f>
        <v>Class not attended</v>
      </c>
      <c r="E1729" s="127" t="str">
        <f>IF(Table4[[#This Row],[DOA (DD/MM/YY)]]="","",TEXT(Table4[[#This Row],[DOA (DD/MM/YY)]],"mmm-yy"))</f>
        <v/>
      </c>
      <c r="F1729" s="150" t="str">
        <f>IF('Patient Admission Report'!H1724="","",'Patient Admission Report'!H1724)</f>
        <v/>
      </c>
      <c r="G1729" s="77" t="str">
        <f>IFERROR(IF('Patient Admission Report'!B1724="","",'Patient Admission Report'!B1724),"")</f>
        <v/>
      </c>
      <c r="H1729" s="68" t="str">
        <f>IFERROR(IF('Patient Admission Report'!C1724="","",'Patient Admission Report'!C1724),"")</f>
        <v/>
      </c>
      <c r="I1729" s="77" t="str">
        <f>IFERROR(IF('Patient Admission Report'!D1724="","",'Patient Admission Report'!D1724),"")</f>
        <v/>
      </c>
      <c r="J1729" s="68" t="str">
        <f>IFERROR(IF('Patient Admission Report'!E1724="","",'Patient Admission Report'!E1724),"")</f>
        <v/>
      </c>
      <c r="K1729" s="68" t="str">
        <f>IFERROR(IF('Patient Admission Report'!F1724="","",'Patient Admission Report'!F1724),"")</f>
        <v/>
      </c>
      <c r="L1729" s="68" t="str">
        <f>IFERROR(IF('Patient Admission Report'!G1724="","",'Patient Admission Report'!G1724),"")</f>
        <v/>
      </c>
      <c r="M1729" s="68" t="str">
        <f>IFERROR(IF('Patient Admission Report'!I1724="","",'Patient Admission Report'!I1724),"")</f>
        <v/>
      </c>
      <c r="N1729" s="124"/>
      <c r="O1729" s="72"/>
      <c r="P1729" s="72"/>
      <c r="Q1729" s="73"/>
      <c r="R1729" s="72"/>
      <c r="S1729" s="72"/>
      <c r="T1729" s="73"/>
      <c r="U1729" s="69"/>
      <c r="V1729" s="69"/>
      <c r="W1729" s="69"/>
      <c r="X1729" s="139"/>
      <c r="Y1729" s="121"/>
      <c r="Z1729" s="143" t="str">
        <f>IFERROR(VLOOKUP('Care Companion Tracker'!$G1729,'Patient Discharge Report'!$B$11:$E$1048576,3,FALSE),"")</f>
        <v/>
      </c>
      <c r="AA1729" s="94" t="str">
        <f>IFERROR(VLOOKUP('Care Companion Tracker'!$G1729,'Patient Discharge Report'!$B$11:$E$1048576,4,FALSE),"")</f>
        <v/>
      </c>
      <c r="AB1729" s="182">
        <f>ROUND(IF('Care Companion Tracker'!$Z1729="",0,('Care Companion Tracker'!$Z1729-'Care Companion Tracker'!$F1729)),0)</f>
        <v>0</v>
      </c>
      <c r="AC1729" s="72"/>
      <c r="AD1729" s="95"/>
    </row>
    <row r="1730" spans="2:30">
      <c r="B1730" s="67">
        <f t="shared" si="52"/>
        <v>1715</v>
      </c>
      <c r="C1730" s="68" t="str">
        <f t="shared" si="53"/>
        <v>Hyderabad</v>
      </c>
      <c r="D1730" s="93" t="str">
        <f>IF(AND('Care Companion Tracker'!$U1730="", 'Care Companion Tracker'!$Z1730=""),"Class not attended", IF(AND('Care Companion Tracker'!$Z1730="",'Care Companion Tracker'!$U1730&lt;&gt;"",$K1730="Surgery",$W1730=""),"Practical Left", IF(AND('Care Companion Tracker'!$Z1730="",'Care Companion Tracker'!$U1730&lt;&gt;"",'Care Companion Tracker'!$K1730="Surgery",'Care Companion Tracker'!$Y1730=""),"Evaluation left",IF(OR(AND('Care Companion Tracker'!$Z1730&lt;&gt;"",'Care Companion Tracker'!$K1730="Surgery",'Care Companion Tracker'!$U1730&lt;&gt;"",'Care Companion Tracker'!$W1730&lt;&gt;"",'Care Companion Tracker'!$Y1730&lt;&gt;""),AND('Care Companion Tracker'!$Z1730&lt;&gt;"",'Care Companion Tracker'!$K1730="Procedure",'Care Companion Tracker'!$U1730&lt;&gt;""),AND('Care Companion Tracker'!$Z1730&lt;&gt;"",'Care Companion Tracker'!$K1730="Observation",'Care Companion Tracker'!$U1730&lt;&gt;"")),"Discharged &amp; completed",IF(AND('Care Companion Tracker'!$Z1730&lt;&gt;"",'Care Companion Tracker'!$U1730&lt;&gt;"",'Care Companion Tracker'!$W1730=""),"Discharged but no practical", IF(AND('Care Companion Tracker'!$Z1730&lt;&gt;"",'Care Companion Tracker'!$U1730&lt;&gt;"",'Care Companion Tracker'!$K1730="Surgery",'Care Companion Tracker'!$Y1730=""),"Discharged but no evaluation",IF(AND('Care Companion Tracker'!$Z1730&lt;&gt;"",'Care Companion Tracker'!$U1730=""),"Discharged but no class","Completed but not discharged")))))))</f>
        <v>Class not attended</v>
      </c>
      <c r="E1730" s="127" t="str">
        <f>IF(Table4[[#This Row],[DOA (DD/MM/YY)]]="","",TEXT(Table4[[#This Row],[DOA (DD/MM/YY)]],"mmm-yy"))</f>
        <v/>
      </c>
      <c r="F1730" s="150" t="str">
        <f>IF('Patient Admission Report'!H1725="","",'Patient Admission Report'!H1725)</f>
        <v/>
      </c>
      <c r="G1730" s="77" t="str">
        <f>IFERROR(IF('Patient Admission Report'!B1725="","",'Patient Admission Report'!B1725),"")</f>
        <v/>
      </c>
      <c r="H1730" s="68" t="str">
        <f>IFERROR(IF('Patient Admission Report'!C1725="","",'Patient Admission Report'!C1725),"")</f>
        <v/>
      </c>
      <c r="I1730" s="77" t="str">
        <f>IFERROR(IF('Patient Admission Report'!D1725="","",'Patient Admission Report'!D1725),"")</f>
        <v/>
      </c>
      <c r="J1730" s="68" t="str">
        <f>IFERROR(IF('Patient Admission Report'!E1725="","",'Patient Admission Report'!E1725),"")</f>
        <v/>
      </c>
      <c r="K1730" s="68" t="str">
        <f>IFERROR(IF('Patient Admission Report'!F1725="","",'Patient Admission Report'!F1725),"")</f>
        <v/>
      </c>
      <c r="L1730" s="68" t="str">
        <f>IFERROR(IF('Patient Admission Report'!G1725="","",'Patient Admission Report'!G1725),"")</f>
        <v/>
      </c>
      <c r="M1730" s="68" t="str">
        <f>IFERROR(IF('Patient Admission Report'!I1725="","",'Patient Admission Report'!I1725),"")</f>
        <v/>
      </c>
      <c r="N1730" s="124"/>
      <c r="O1730" s="72"/>
      <c r="P1730" s="72"/>
      <c r="Q1730" s="73"/>
      <c r="R1730" s="72"/>
      <c r="S1730" s="72"/>
      <c r="T1730" s="73"/>
      <c r="U1730" s="69"/>
      <c r="V1730" s="69"/>
      <c r="W1730" s="69"/>
      <c r="X1730" s="139"/>
      <c r="Y1730" s="121"/>
      <c r="Z1730" s="143" t="str">
        <f>IFERROR(VLOOKUP('Care Companion Tracker'!$G1730,'Patient Discharge Report'!$B$11:$E$1048576,3,FALSE),"")</f>
        <v/>
      </c>
      <c r="AA1730" s="94" t="str">
        <f>IFERROR(VLOOKUP('Care Companion Tracker'!$G1730,'Patient Discharge Report'!$B$11:$E$1048576,4,FALSE),"")</f>
        <v/>
      </c>
      <c r="AB1730" s="182">
        <f>ROUND(IF('Care Companion Tracker'!$Z1730="",0,('Care Companion Tracker'!$Z1730-'Care Companion Tracker'!$F1730)),0)</f>
        <v>0</v>
      </c>
      <c r="AC1730" s="72"/>
      <c r="AD1730" s="95"/>
    </row>
    <row r="1731" spans="2:30">
      <c r="B1731" s="67">
        <f t="shared" si="52"/>
        <v>1716</v>
      </c>
      <c r="C1731" s="68" t="str">
        <f t="shared" si="53"/>
        <v>Hyderabad</v>
      </c>
      <c r="D1731" s="93" t="str">
        <f>IF(AND('Care Companion Tracker'!$U1731="", 'Care Companion Tracker'!$Z1731=""),"Class not attended", IF(AND('Care Companion Tracker'!$Z1731="",'Care Companion Tracker'!$U1731&lt;&gt;"",$K1731="Surgery",$W1731=""),"Practical Left", IF(AND('Care Companion Tracker'!$Z1731="",'Care Companion Tracker'!$U1731&lt;&gt;"",'Care Companion Tracker'!$K1731="Surgery",'Care Companion Tracker'!$Y1731=""),"Evaluation left",IF(OR(AND('Care Companion Tracker'!$Z1731&lt;&gt;"",'Care Companion Tracker'!$K1731="Surgery",'Care Companion Tracker'!$U1731&lt;&gt;"",'Care Companion Tracker'!$W1731&lt;&gt;"",'Care Companion Tracker'!$Y1731&lt;&gt;""),AND('Care Companion Tracker'!$Z1731&lt;&gt;"",'Care Companion Tracker'!$K1731="Procedure",'Care Companion Tracker'!$U1731&lt;&gt;""),AND('Care Companion Tracker'!$Z1731&lt;&gt;"",'Care Companion Tracker'!$K1731="Observation",'Care Companion Tracker'!$U1731&lt;&gt;"")),"Discharged &amp; completed",IF(AND('Care Companion Tracker'!$Z1731&lt;&gt;"",'Care Companion Tracker'!$U1731&lt;&gt;"",'Care Companion Tracker'!$W1731=""),"Discharged but no practical", IF(AND('Care Companion Tracker'!$Z1731&lt;&gt;"",'Care Companion Tracker'!$U1731&lt;&gt;"",'Care Companion Tracker'!$K1731="Surgery",'Care Companion Tracker'!$Y1731=""),"Discharged but no evaluation",IF(AND('Care Companion Tracker'!$Z1731&lt;&gt;"",'Care Companion Tracker'!$U1731=""),"Discharged but no class","Completed but not discharged")))))))</f>
        <v>Class not attended</v>
      </c>
      <c r="E1731" s="127" t="str">
        <f>IF(Table4[[#This Row],[DOA (DD/MM/YY)]]="","",TEXT(Table4[[#This Row],[DOA (DD/MM/YY)]],"mmm-yy"))</f>
        <v/>
      </c>
      <c r="F1731" s="150" t="str">
        <f>IF('Patient Admission Report'!H1726="","",'Patient Admission Report'!H1726)</f>
        <v/>
      </c>
      <c r="G1731" s="77" t="str">
        <f>IFERROR(IF('Patient Admission Report'!B1726="","",'Patient Admission Report'!B1726),"")</f>
        <v/>
      </c>
      <c r="H1731" s="68" t="str">
        <f>IFERROR(IF('Patient Admission Report'!C1726="","",'Patient Admission Report'!C1726),"")</f>
        <v/>
      </c>
      <c r="I1731" s="77" t="str">
        <f>IFERROR(IF('Patient Admission Report'!D1726="","",'Patient Admission Report'!D1726),"")</f>
        <v/>
      </c>
      <c r="J1731" s="68" t="str">
        <f>IFERROR(IF('Patient Admission Report'!E1726="","",'Patient Admission Report'!E1726),"")</f>
        <v/>
      </c>
      <c r="K1731" s="68" t="str">
        <f>IFERROR(IF('Patient Admission Report'!F1726="","",'Patient Admission Report'!F1726),"")</f>
        <v/>
      </c>
      <c r="L1731" s="68" t="str">
        <f>IFERROR(IF('Patient Admission Report'!G1726="","",'Patient Admission Report'!G1726),"")</f>
        <v/>
      </c>
      <c r="M1731" s="68" t="str">
        <f>IFERROR(IF('Patient Admission Report'!I1726="","",'Patient Admission Report'!I1726),"")</f>
        <v/>
      </c>
      <c r="N1731" s="124"/>
      <c r="O1731" s="72"/>
      <c r="P1731" s="72"/>
      <c r="Q1731" s="73"/>
      <c r="R1731" s="72"/>
      <c r="S1731" s="72"/>
      <c r="T1731" s="73"/>
      <c r="U1731" s="69"/>
      <c r="V1731" s="69"/>
      <c r="W1731" s="69"/>
      <c r="X1731" s="139"/>
      <c r="Y1731" s="121"/>
      <c r="Z1731" s="143" t="str">
        <f>IFERROR(VLOOKUP('Care Companion Tracker'!$G1731,'Patient Discharge Report'!$B$11:$E$1048576,3,FALSE),"")</f>
        <v/>
      </c>
      <c r="AA1731" s="94" t="str">
        <f>IFERROR(VLOOKUP('Care Companion Tracker'!$G1731,'Patient Discharge Report'!$B$11:$E$1048576,4,FALSE),"")</f>
        <v/>
      </c>
      <c r="AB1731" s="182">
        <f>ROUND(IF('Care Companion Tracker'!$Z1731="",0,('Care Companion Tracker'!$Z1731-'Care Companion Tracker'!$F1731)),0)</f>
        <v>0</v>
      </c>
      <c r="AC1731" s="72"/>
      <c r="AD1731" s="95"/>
    </row>
    <row r="1732" spans="2:30">
      <c r="B1732" s="67">
        <f t="shared" si="52"/>
        <v>1717</v>
      </c>
      <c r="C1732" s="68" t="str">
        <f t="shared" si="53"/>
        <v>Hyderabad</v>
      </c>
      <c r="D1732" s="93" t="str">
        <f>IF(AND('Care Companion Tracker'!$U1732="", 'Care Companion Tracker'!$Z1732=""),"Class not attended", IF(AND('Care Companion Tracker'!$Z1732="",'Care Companion Tracker'!$U1732&lt;&gt;"",$K1732="Surgery",$W1732=""),"Practical Left", IF(AND('Care Companion Tracker'!$Z1732="",'Care Companion Tracker'!$U1732&lt;&gt;"",'Care Companion Tracker'!$K1732="Surgery",'Care Companion Tracker'!$Y1732=""),"Evaluation left",IF(OR(AND('Care Companion Tracker'!$Z1732&lt;&gt;"",'Care Companion Tracker'!$K1732="Surgery",'Care Companion Tracker'!$U1732&lt;&gt;"",'Care Companion Tracker'!$W1732&lt;&gt;"",'Care Companion Tracker'!$Y1732&lt;&gt;""),AND('Care Companion Tracker'!$Z1732&lt;&gt;"",'Care Companion Tracker'!$K1732="Procedure",'Care Companion Tracker'!$U1732&lt;&gt;""),AND('Care Companion Tracker'!$Z1732&lt;&gt;"",'Care Companion Tracker'!$K1732="Observation",'Care Companion Tracker'!$U1732&lt;&gt;"")),"Discharged &amp; completed",IF(AND('Care Companion Tracker'!$Z1732&lt;&gt;"",'Care Companion Tracker'!$U1732&lt;&gt;"",'Care Companion Tracker'!$W1732=""),"Discharged but no practical", IF(AND('Care Companion Tracker'!$Z1732&lt;&gt;"",'Care Companion Tracker'!$U1732&lt;&gt;"",'Care Companion Tracker'!$K1732="Surgery",'Care Companion Tracker'!$Y1732=""),"Discharged but no evaluation",IF(AND('Care Companion Tracker'!$Z1732&lt;&gt;"",'Care Companion Tracker'!$U1732=""),"Discharged but no class","Completed but not discharged")))))))</f>
        <v>Class not attended</v>
      </c>
      <c r="E1732" s="127" t="str">
        <f>IF(Table4[[#This Row],[DOA (DD/MM/YY)]]="","",TEXT(Table4[[#This Row],[DOA (DD/MM/YY)]],"mmm-yy"))</f>
        <v/>
      </c>
      <c r="F1732" s="150" t="str">
        <f>IF('Patient Admission Report'!H1727="","",'Patient Admission Report'!H1727)</f>
        <v/>
      </c>
      <c r="G1732" s="77" t="str">
        <f>IFERROR(IF('Patient Admission Report'!B1727="","",'Patient Admission Report'!B1727),"")</f>
        <v/>
      </c>
      <c r="H1732" s="68" t="str">
        <f>IFERROR(IF('Patient Admission Report'!C1727="","",'Patient Admission Report'!C1727),"")</f>
        <v/>
      </c>
      <c r="I1732" s="77" t="str">
        <f>IFERROR(IF('Patient Admission Report'!D1727="","",'Patient Admission Report'!D1727),"")</f>
        <v/>
      </c>
      <c r="J1732" s="68" t="str">
        <f>IFERROR(IF('Patient Admission Report'!E1727="","",'Patient Admission Report'!E1727),"")</f>
        <v/>
      </c>
      <c r="K1732" s="68" t="str">
        <f>IFERROR(IF('Patient Admission Report'!F1727="","",'Patient Admission Report'!F1727),"")</f>
        <v/>
      </c>
      <c r="L1732" s="68" t="str">
        <f>IFERROR(IF('Patient Admission Report'!G1727="","",'Patient Admission Report'!G1727),"")</f>
        <v/>
      </c>
      <c r="M1732" s="68" t="str">
        <f>IFERROR(IF('Patient Admission Report'!I1727="","",'Patient Admission Report'!I1727),"")</f>
        <v/>
      </c>
      <c r="N1732" s="124"/>
      <c r="O1732" s="72"/>
      <c r="P1732" s="72"/>
      <c r="Q1732" s="73"/>
      <c r="R1732" s="72"/>
      <c r="S1732" s="72"/>
      <c r="T1732" s="73"/>
      <c r="U1732" s="69"/>
      <c r="V1732" s="69"/>
      <c r="W1732" s="69"/>
      <c r="X1732" s="139"/>
      <c r="Y1732" s="121"/>
      <c r="Z1732" s="143" t="str">
        <f>IFERROR(VLOOKUP('Care Companion Tracker'!$G1732,'Patient Discharge Report'!$B$11:$E$1048576,3,FALSE),"")</f>
        <v/>
      </c>
      <c r="AA1732" s="94" t="str">
        <f>IFERROR(VLOOKUP('Care Companion Tracker'!$G1732,'Patient Discharge Report'!$B$11:$E$1048576,4,FALSE),"")</f>
        <v/>
      </c>
      <c r="AB1732" s="182">
        <f>ROUND(IF('Care Companion Tracker'!$Z1732="",0,('Care Companion Tracker'!$Z1732-'Care Companion Tracker'!$F1732)),0)</f>
        <v>0</v>
      </c>
      <c r="AC1732" s="72"/>
      <c r="AD1732" s="95"/>
    </row>
    <row r="1733" spans="2:30">
      <c r="B1733" s="67">
        <f t="shared" si="52"/>
        <v>1718</v>
      </c>
      <c r="C1733" s="68" t="str">
        <f t="shared" si="53"/>
        <v>Hyderabad</v>
      </c>
      <c r="D1733" s="93" t="str">
        <f>IF(AND('Care Companion Tracker'!$U1733="", 'Care Companion Tracker'!$Z1733=""),"Class not attended", IF(AND('Care Companion Tracker'!$Z1733="",'Care Companion Tracker'!$U1733&lt;&gt;"",$K1733="Surgery",$W1733=""),"Practical Left", IF(AND('Care Companion Tracker'!$Z1733="",'Care Companion Tracker'!$U1733&lt;&gt;"",'Care Companion Tracker'!$K1733="Surgery",'Care Companion Tracker'!$Y1733=""),"Evaluation left",IF(OR(AND('Care Companion Tracker'!$Z1733&lt;&gt;"",'Care Companion Tracker'!$K1733="Surgery",'Care Companion Tracker'!$U1733&lt;&gt;"",'Care Companion Tracker'!$W1733&lt;&gt;"",'Care Companion Tracker'!$Y1733&lt;&gt;""),AND('Care Companion Tracker'!$Z1733&lt;&gt;"",'Care Companion Tracker'!$K1733="Procedure",'Care Companion Tracker'!$U1733&lt;&gt;""),AND('Care Companion Tracker'!$Z1733&lt;&gt;"",'Care Companion Tracker'!$K1733="Observation",'Care Companion Tracker'!$U1733&lt;&gt;"")),"Discharged &amp; completed",IF(AND('Care Companion Tracker'!$Z1733&lt;&gt;"",'Care Companion Tracker'!$U1733&lt;&gt;"",'Care Companion Tracker'!$W1733=""),"Discharged but no practical", IF(AND('Care Companion Tracker'!$Z1733&lt;&gt;"",'Care Companion Tracker'!$U1733&lt;&gt;"",'Care Companion Tracker'!$K1733="Surgery",'Care Companion Tracker'!$Y1733=""),"Discharged but no evaluation",IF(AND('Care Companion Tracker'!$Z1733&lt;&gt;"",'Care Companion Tracker'!$U1733=""),"Discharged but no class","Completed but not discharged")))))))</f>
        <v>Class not attended</v>
      </c>
      <c r="E1733" s="127" t="str">
        <f>IF(Table4[[#This Row],[DOA (DD/MM/YY)]]="","",TEXT(Table4[[#This Row],[DOA (DD/MM/YY)]],"mmm-yy"))</f>
        <v/>
      </c>
      <c r="F1733" s="150" t="str">
        <f>IF('Patient Admission Report'!H1728="","",'Patient Admission Report'!H1728)</f>
        <v/>
      </c>
      <c r="G1733" s="77" t="str">
        <f>IFERROR(IF('Patient Admission Report'!B1728="","",'Patient Admission Report'!B1728),"")</f>
        <v/>
      </c>
      <c r="H1733" s="68" t="str">
        <f>IFERROR(IF('Patient Admission Report'!C1728="","",'Patient Admission Report'!C1728),"")</f>
        <v/>
      </c>
      <c r="I1733" s="77" t="str">
        <f>IFERROR(IF('Patient Admission Report'!D1728="","",'Patient Admission Report'!D1728),"")</f>
        <v/>
      </c>
      <c r="J1733" s="68" t="str">
        <f>IFERROR(IF('Patient Admission Report'!E1728="","",'Patient Admission Report'!E1728),"")</f>
        <v/>
      </c>
      <c r="K1733" s="68" t="str">
        <f>IFERROR(IF('Patient Admission Report'!F1728="","",'Patient Admission Report'!F1728),"")</f>
        <v/>
      </c>
      <c r="L1733" s="68" t="str">
        <f>IFERROR(IF('Patient Admission Report'!G1728="","",'Patient Admission Report'!G1728),"")</f>
        <v/>
      </c>
      <c r="M1733" s="68" t="str">
        <f>IFERROR(IF('Patient Admission Report'!I1728="","",'Patient Admission Report'!I1728),"")</f>
        <v/>
      </c>
      <c r="N1733" s="124"/>
      <c r="O1733" s="72"/>
      <c r="P1733" s="72"/>
      <c r="Q1733" s="73"/>
      <c r="R1733" s="72"/>
      <c r="S1733" s="72"/>
      <c r="T1733" s="73"/>
      <c r="U1733" s="69"/>
      <c r="V1733" s="69"/>
      <c r="W1733" s="69"/>
      <c r="X1733" s="139"/>
      <c r="Y1733" s="121"/>
      <c r="Z1733" s="143" t="str">
        <f>IFERROR(VLOOKUP('Care Companion Tracker'!$G1733,'Patient Discharge Report'!$B$11:$E$1048576,3,FALSE),"")</f>
        <v/>
      </c>
      <c r="AA1733" s="94" t="str">
        <f>IFERROR(VLOOKUP('Care Companion Tracker'!$G1733,'Patient Discharge Report'!$B$11:$E$1048576,4,FALSE),"")</f>
        <v/>
      </c>
      <c r="AB1733" s="182">
        <f>ROUND(IF('Care Companion Tracker'!$Z1733="",0,('Care Companion Tracker'!$Z1733-'Care Companion Tracker'!$F1733)),0)</f>
        <v>0</v>
      </c>
      <c r="AC1733" s="72"/>
      <c r="AD1733" s="95"/>
    </row>
    <row r="1734" spans="2:30">
      <c r="B1734" s="67">
        <f t="shared" si="52"/>
        <v>1719</v>
      </c>
      <c r="C1734" s="68" t="str">
        <f t="shared" si="53"/>
        <v>Hyderabad</v>
      </c>
      <c r="D1734" s="93" t="str">
        <f>IF(AND('Care Companion Tracker'!$U1734="", 'Care Companion Tracker'!$Z1734=""),"Class not attended", IF(AND('Care Companion Tracker'!$Z1734="",'Care Companion Tracker'!$U1734&lt;&gt;"",$K1734="Surgery",$W1734=""),"Practical Left", IF(AND('Care Companion Tracker'!$Z1734="",'Care Companion Tracker'!$U1734&lt;&gt;"",'Care Companion Tracker'!$K1734="Surgery",'Care Companion Tracker'!$Y1734=""),"Evaluation left",IF(OR(AND('Care Companion Tracker'!$Z1734&lt;&gt;"",'Care Companion Tracker'!$K1734="Surgery",'Care Companion Tracker'!$U1734&lt;&gt;"",'Care Companion Tracker'!$W1734&lt;&gt;"",'Care Companion Tracker'!$Y1734&lt;&gt;""),AND('Care Companion Tracker'!$Z1734&lt;&gt;"",'Care Companion Tracker'!$K1734="Procedure",'Care Companion Tracker'!$U1734&lt;&gt;""),AND('Care Companion Tracker'!$Z1734&lt;&gt;"",'Care Companion Tracker'!$K1734="Observation",'Care Companion Tracker'!$U1734&lt;&gt;"")),"Discharged &amp; completed",IF(AND('Care Companion Tracker'!$Z1734&lt;&gt;"",'Care Companion Tracker'!$U1734&lt;&gt;"",'Care Companion Tracker'!$W1734=""),"Discharged but no practical", IF(AND('Care Companion Tracker'!$Z1734&lt;&gt;"",'Care Companion Tracker'!$U1734&lt;&gt;"",'Care Companion Tracker'!$K1734="Surgery",'Care Companion Tracker'!$Y1734=""),"Discharged but no evaluation",IF(AND('Care Companion Tracker'!$Z1734&lt;&gt;"",'Care Companion Tracker'!$U1734=""),"Discharged but no class","Completed but not discharged")))))))</f>
        <v>Class not attended</v>
      </c>
      <c r="E1734" s="127" t="str">
        <f>IF(Table4[[#This Row],[DOA (DD/MM/YY)]]="","",TEXT(Table4[[#This Row],[DOA (DD/MM/YY)]],"mmm-yy"))</f>
        <v/>
      </c>
      <c r="F1734" s="150" t="str">
        <f>IF('Patient Admission Report'!H1729="","",'Patient Admission Report'!H1729)</f>
        <v/>
      </c>
      <c r="G1734" s="77" t="str">
        <f>IFERROR(IF('Patient Admission Report'!B1729="","",'Patient Admission Report'!B1729),"")</f>
        <v/>
      </c>
      <c r="H1734" s="68" t="str">
        <f>IFERROR(IF('Patient Admission Report'!C1729="","",'Patient Admission Report'!C1729),"")</f>
        <v/>
      </c>
      <c r="I1734" s="77" t="str">
        <f>IFERROR(IF('Patient Admission Report'!D1729="","",'Patient Admission Report'!D1729),"")</f>
        <v/>
      </c>
      <c r="J1734" s="68" t="str">
        <f>IFERROR(IF('Patient Admission Report'!E1729="","",'Patient Admission Report'!E1729),"")</f>
        <v/>
      </c>
      <c r="K1734" s="68" t="str">
        <f>IFERROR(IF('Patient Admission Report'!F1729="","",'Patient Admission Report'!F1729),"")</f>
        <v/>
      </c>
      <c r="L1734" s="68" t="str">
        <f>IFERROR(IF('Patient Admission Report'!G1729="","",'Patient Admission Report'!G1729),"")</f>
        <v/>
      </c>
      <c r="M1734" s="68" t="str">
        <f>IFERROR(IF('Patient Admission Report'!I1729="","",'Patient Admission Report'!I1729),"")</f>
        <v/>
      </c>
      <c r="N1734" s="124"/>
      <c r="O1734" s="72"/>
      <c r="P1734" s="72"/>
      <c r="Q1734" s="73"/>
      <c r="R1734" s="72"/>
      <c r="S1734" s="72"/>
      <c r="T1734" s="73"/>
      <c r="U1734" s="69"/>
      <c r="V1734" s="69"/>
      <c r="W1734" s="69"/>
      <c r="X1734" s="139"/>
      <c r="Y1734" s="121"/>
      <c r="Z1734" s="143" t="str">
        <f>IFERROR(VLOOKUP('Care Companion Tracker'!$G1734,'Patient Discharge Report'!$B$11:$E$1048576,3,FALSE),"")</f>
        <v/>
      </c>
      <c r="AA1734" s="94" t="str">
        <f>IFERROR(VLOOKUP('Care Companion Tracker'!$G1734,'Patient Discharge Report'!$B$11:$E$1048576,4,FALSE),"")</f>
        <v/>
      </c>
      <c r="AB1734" s="182">
        <f>ROUND(IF('Care Companion Tracker'!$Z1734="",0,('Care Companion Tracker'!$Z1734-'Care Companion Tracker'!$F1734)),0)</f>
        <v>0</v>
      </c>
      <c r="AC1734" s="72"/>
      <c r="AD1734" s="95"/>
    </row>
    <row r="1735" spans="2:30">
      <c r="B1735" s="67">
        <f t="shared" si="52"/>
        <v>1720</v>
      </c>
      <c r="C1735" s="68" t="str">
        <f t="shared" si="53"/>
        <v>Hyderabad</v>
      </c>
      <c r="D1735" s="93" t="str">
        <f>IF(AND('Care Companion Tracker'!$U1735="", 'Care Companion Tracker'!$Z1735=""),"Class not attended", IF(AND('Care Companion Tracker'!$Z1735="",'Care Companion Tracker'!$U1735&lt;&gt;"",$K1735="Surgery",$W1735=""),"Practical Left", IF(AND('Care Companion Tracker'!$Z1735="",'Care Companion Tracker'!$U1735&lt;&gt;"",'Care Companion Tracker'!$K1735="Surgery",'Care Companion Tracker'!$Y1735=""),"Evaluation left",IF(OR(AND('Care Companion Tracker'!$Z1735&lt;&gt;"",'Care Companion Tracker'!$K1735="Surgery",'Care Companion Tracker'!$U1735&lt;&gt;"",'Care Companion Tracker'!$W1735&lt;&gt;"",'Care Companion Tracker'!$Y1735&lt;&gt;""),AND('Care Companion Tracker'!$Z1735&lt;&gt;"",'Care Companion Tracker'!$K1735="Procedure",'Care Companion Tracker'!$U1735&lt;&gt;""),AND('Care Companion Tracker'!$Z1735&lt;&gt;"",'Care Companion Tracker'!$K1735="Observation",'Care Companion Tracker'!$U1735&lt;&gt;"")),"Discharged &amp; completed",IF(AND('Care Companion Tracker'!$Z1735&lt;&gt;"",'Care Companion Tracker'!$U1735&lt;&gt;"",'Care Companion Tracker'!$W1735=""),"Discharged but no practical", IF(AND('Care Companion Tracker'!$Z1735&lt;&gt;"",'Care Companion Tracker'!$U1735&lt;&gt;"",'Care Companion Tracker'!$K1735="Surgery",'Care Companion Tracker'!$Y1735=""),"Discharged but no evaluation",IF(AND('Care Companion Tracker'!$Z1735&lt;&gt;"",'Care Companion Tracker'!$U1735=""),"Discharged but no class","Completed but not discharged")))))))</f>
        <v>Class not attended</v>
      </c>
      <c r="E1735" s="127" t="str">
        <f>IF(Table4[[#This Row],[DOA (DD/MM/YY)]]="","",TEXT(Table4[[#This Row],[DOA (DD/MM/YY)]],"mmm-yy"))</f>
        <v/>
      </c>
      <c r="F1735" s="150" t="str">
        <f>IF('Patient Admission Report'!H1730="","",'Patient Admission Report'!H1730)</f>
        <v/>
      </c>
      <c r="G1735" s="77" t="str">
        <f>IFERROR(IF('Patient Admission Report'!B1730="","",'Patient Admission Report'!B1730),"")</f>
        <v/>
      </c>
      <c r="H1735" s="68" t="str">
        <f>IFERROR(IF('Patient Admission Report'!C1730="","",'Patient Admission Report'!C1730),"")</f>
        <v/>
      </c>
      <c r="I1735" s="77" t="str">
        <f>IFERROR(IF('Patient Admission Report'!D1730="","",'Patient Admission Report'!D1730),"")</f>
        <v/>
      </c>
      <c r="J1735" s="68" t="str">
        <f>IFERROR(IF('Patient Admission Report'!E1730="","",'Patient Admission Report'!E1730),"")</f>
        <v/>
      </c>
      <c r="K1735" s="68" t="str">
        <f>IFERROR(IF('Patient Admission Report'!F1730="","",'Patient Admission Report'!F1730),"")</f>
        <v/>
      </c>
      <c r="L1735" s="68" t="str">
        <f>IFERROR(IF('Patient Admission Report'!G1730="","",'Patient Admission Report'!G1730),"")</f>
        <v/>
      </c>
      <c r="M1735" s="68" t="str">
        <f>IFERROR(IF('Patient Admission Report'!I1730="","",'Patient Admission Report'!I1730),"")</f>
        <v/>
      </c>
      <c r="N1735" s="124"/>
      <c r="O1735" s="72"/>
      <c r="P1735" s="72"/>
      <c r="Q1735" s="73"/>
      <c r="R1735" s="72"/>
      <c r="S1735" s="72"/>
      <c r="T1735" s="73"/>
      <c r="U1735" s="69"/>
      <c r="V1735" s="69"/>
      <c r="W1735" s="69"/>
      <c r="X1735" s="139"/>
      <c r="Y1735" s="121"/>
      <c r="Z1735" s="143" t="str">
        <f>IFERROR(VLOOKUP('Care Companion Tracker'!$G1735,'Patient Discharge Report'!$B$11:$E$1048576,3,FALSE),"")</f>
        <v/>
      </c>
      <c r="AA1735" s="94" t="str">
        <f>IFERROR(VLOOKUP('Care Companion Tracker'!$G1735,'Patient Discharge Report'!$B$11:$E$1048576,4,FALSE),"")</f>
        <v/>
      </c>
      <c r="AB1735" s="182">
        <f>ROUND(IF('Care Companion Tracker'!$Z1735="",0,('Care Companion Tracker'!$Z1735-'Care Companion Tracker'!$F1735)),0)</f>
        <v>0</v>
      </c>
      <c r="AC1735" s="72"/>
      <c r="AD1735" s="95"/>
    </row>
    <row r="1736" spans="2:30">
      <c r="B1736" s="67">
        <f t="shared" si="52"/>
        <v>1721</v>
      </c>
      <c r="C1736" s="68" t="str">
        <f t="shared" si="53"/>
        <v>Hyderabad</v>
      </c>
      <c r="D1736" s="93" t="str">
        <f>IF(AND('Care Companion Tracker'!$U1736="", 'Care Companion Tracker'!$Z1736=""),"Class not attended", IF(AND('Care Companion Tracker'!$Z1736="",'Care Companion Tracker'!$U1736&lt;&gt;"",$K1736="Surgery",$W1736=""),"Practical Left", IF(AND('Care Companion Tracker'!$Z1736="",'Care Companion Tracker'!$U1736&lt;&gt;"",'Care Companion Tracker'!$K1736="Surgery",'Care Companion Tracker'!$Y1736=""),"Evaluation left",IF(OR(AND('Care Companion Tracker'!$Z1736&lt;&gt;"",'Care Companion Tracker'!$K1736="Surgery",'Care Companion Tracker'!$U1736&lt;&gt;"",'Care Companion Tracker'!$W1736&lt;&gt;"",'Care Companion Tracker'!$Y1736&lt;&gt;""),AND('Care Companion Tracker'!$Z1736&lt;&gt;"",'Care Companion Tracker'!$K1736="Procedure",'Care Companion Tracker'!$U1736&lt;&gt;""),AND('Care Companion Tracker'!$Z1736&lt;&gt;"",'Care Companion Tracker'!$K1736="Observation",'Care Companion Tracker'!$U1736&lt;&gt;"")),"Discharged &amp; completed",IF(AND('Care Companion Tracker'!$Z1736&lt;&gt;"",'Care Companion Tracker'!$U1736&lt;&gt;"",'Care Companion Tracker'!$W1736=""),"Discharged but no practical", IF(AND('Care Companion Tracker'!$Z1736&lt;&gt;"",'Care Companion Tracker'!$U1736&lt;&gt;"",'Care Companion Tracker'!$K1736="Surgery",'Care Companion Tracker'!$Y1736=""),"Discharged but no evaluation",IF(AND('Care Companion Tracker'!$Z1736&lt;&gt;"",'Care Companion Tracker'!$U1736=""),"Discharged but no class","Completed but not discharged")))))))</f>
        <v>Class not attended</v>
      </c>
      <c r="E1736" s="127" t="str">
        <f>IF(Table4[[#This Row],[DOA (DD/MM/YY)]]="","",TEXT(Table4[[#This Row],[DOA (DD/MM/YY)]],"mmm-yy"))</f>
        <v/>
      </c>
      <c r="F1736" s="150" t="str">
        <f>IF('Patient Admission Report'!H1731="","",'Patient Admission Report'!H1731)</f>
        <v/>
      </c>
      <c r="G1736" s="77" t="str">
        <f>IFERROR(IF('Patient Admission Report'!B1731="","",'Patient Admission Report'!B1731),"")</f>
        <v/>
      </c>
      <c r="H1736" s="68" t="str">
        <f>IFERROR(IF('Patient Admission Report'!C1731="","",'Patient Admission Report'!C1731),"")</f>
        <v/>
      </c>
      <c r="I1736" s="77" t="str">
        <f>IFERROR(IF('Patient Admission Report'!D1731="","",'Patient Admission Report'!D1731),"")</f>
        <v/>
      </c>
      <c r="J1736" s="68" t="str">
        <f>IFERROR(IF('Patient Admission Report'!E1731="","",'Patient Admission Report'!E1731),"")</f>
        <v/>
      </c>
      <c r="K1736" s="68" t="str">
        <f>IFERROR(IF('Patient Admission Report'!F1731="","",'Patient Admission Report'!F1731),"")</f>
        <v/>
      </c>
      <c r="L1736" s="68" t="str">
        <f>IFERROR(IF('Patient Admission Report'!G1731="","",'Patient Admission Report'!G1731),"")</f>
        <v/>
      </c>
      <c r="M1736" s="68" t="str">
        <f>IFERROR(IF('Patient Admission Report'!I1731="","",'Patient Admission Report'!I1731),"")</f>
        <v/>
      </c>
      <c r="N1736" s="124"/>
      <c r="O1736" s="72"/>
      <c r="P1736" s="72"/>
      <c r="Q1736" s="73"/>
      <c r="R1736" s="72"/>
      <c r="S1736" s="72"/>
      <c r="T1736" s="73"/>
      <c r="U1736" s="69"/>
      <c r="V1736" s="69"/>
      <c r="W1736" s="69"/>
      <c r="X1736" s="139"/>
      <c r="Y1736" s="121"/>
      <c r="Z1736" s="143" t="str">
        <f>IFERROR(VLOOKUP('Care Companion Tracker'!$G1736,'Patient Discharge Report'!$B$11:$E$1048576,3,FALSE),"")</f>
        <v/>
      </c>
      <c r="AA1736" s="94" t="str">
        <f>IFERROR(VLOOKUP('Care Companion Tracker'!$G1736,'Patient Discharge Report'!$B$11:$E$1048576,4,FALSE),"")</f>
        <v/>
      </c>
      <c r="AB1736" s="182">
        <f>ROUND(IF('Care Companion Tracker'!$Z1736="",0,('Care Companion Tracker'!$Z1736-'Care Companion Tracker'!$F1736)),0)</f>
        <v>0</v>
      </c>
      <c r="AC1736" s="72"/>
      <c r="AD1736" s="95"/>
    </row>
    <row r="1737" spans="2:30">
      <c r="B1737" s="67">
        <f t="shared" si="52"/>
        <v>1722</v>
      </c>
      <c r="C1737" s="68" t="str">
        <f t="shared" si="53"/>
        <v>Hyderabad</v>
      </c>
      <c r="D1737" s="93" t="str">
        <f>IF(AND('Care Companion Tracker'!$U1737="", 'Care Companion Tracker'!$Z1737=""),"Class not attended", IF(AND('Care Companion Tracker'!$Z1737="",'Care Companion Tracker'!$U1737&lt;&gt;"",$K1737="Surgery",$W1737=""),"Practical Left", IF(AND('Care Companion Tracker'!$Z1737="",'Care Companion Tracker'!$U1737&lt;&gt;"",'Care Companion Tracker'!$K1737="Surgery",'Care Companion Tracker'!$Y1737=""),"Evaluation left",IF(OR(AND('Care Companion Tracker'!$Z1737&lt;&gt;"",'Care Companion Tracker'!$K1737="Surgery",'Care Companion Tracker'!$U1737&lt;&gt;"",'Care Companion Tracker'!$W1737&lt;&gt;"",'Care Companion Tracker'!$Y1737&lt;&gt;""),AND('Care Companion Tracker'!$Z1737&lt;&gt;"",'Care Companion Tracker'!$K1737="Procedure",'Care Companion Tracker'!$U1737&lt;&gt;""),AND('Care Companion Tracker'!$Z1737&lt;&gt;"",'Care Companion Tracker'!$K1737="Observation",'Care Companion Tracker'!$U1737&lt;&gt;"")),"Discharged &amp; completed",IF(AND('Care Companion Tracker'!$Z1737&lt;&gt;"",'Care Companion Tracker'!$U1737&lt;&gt;"",'Care Companion Tracker'!$W1737=""),"Discharged but no practical", IF(AND('Care Companion Tracker'!$Z1737&lt;&gt;"",'Care Companion Tracker'!$U1737&lt;&gt;"",'Care Companion Tracker'!$K1737="Surgery",'Care Companion Tracker'!$Y1737=""),"Discharged but no evaluation",IF(AND('Care Companion Tracker'!$Z1737&lt;&gt;"",'Care Companion Tracker'!$U1737=""),"Discharged but no class","Completed but not discharged")))))))</f>
        <v>Class not attended</v>
      </c>
      <c r="E1737" s="127" t="str">
        <f>IF(Table4[[#This Row],[DOA (DD/MM/YY)]]="","",TEXT(Table4[[#This Row],[DOA (DD/MM/YY)]],"mmm-yy"))</f>
        <v/>
      </c>
      <c r="F1737" s="150" t="str">
        <f>IF('Patient Admission Report'!H1732="","",'Patient Admission Report'!H1732)</f>
        <v/>
      </c>
      <c r="G1737" s="77" t="str">
        <f>IFERROR(IF('Patient Admission Report'!B1732="","",'Patient Admission Report'!B1732),"")</f>
        <v/>
      </c>
      <c r="H1737" s="70" t="str">
        <f>IFERROR(IF('Patient Admission Report'!C1732="","",'Patient Admission Report'!C1732),"")</f>
        <v/>
      </c>
      <c r="I1737" s="77" t="str">
        <f>IFERROR(IF('Patient Admission Report'!D1732="","",'Patient Admission Report'!D1732),"")</f>
        <v/>
      </c>
      <c r="J1737" s="70" t="str">
        <f>IFERROR(IF('Patient Admission Report'!E1732="","",'Patient Admission Report'!E1732),"")</f>
        <v/>
      </c>
      <c r="K1737" s="70" t="str">
        <f>IFERROR(IF('Patient Admission Report'!F1732="","",'Patient Admission Report'!F1732),"")</f>
        <v/>
      </c>
      <c r="L1737" s="70" t="str">
        <f>IFERROR(IF('Patient Admission Report'!G1732="","",'Patient Admission Report'!G1732),"")</f>
        <v/>
      </c>
      <c r="M1737" s="70" t="str">
        <f>IFERROR(IF('Patient Admission Report'!I1732="","",'Patient Admission Report'!I1732),"")</f>
        <v/>
      </c>
      <c r="N1737" s="124"/>
      <c r="O1737" s="72"/>
      <c r="P1737" s="72"/>
      <c r="Q1737" s="73"/>
      <c r="R1737" s="72"/>
      <c r="S1737" s="72"/>
      <c r="T1737" s="73"/>
      <c r="U1737" s="69"/>
      <c r="V1737" s="69"/>
      <c r="W1737" s="69"/>
      <c r="X1737" s="139"/>
      <c r="Y1737" s="121"/>
      <c r="Z1737" s="143" t="str">
        <f>IFERROR(VLOOKUP('Care Companion Tracker'!$G1737,'Patient Discharge Report'!$B$11:$E$1048576,3,FALSE),"")</f>
        <v/>
      </c>
      <c r="AA1737" s="94" t="str">
        <f>IFERROR(VLOOKUP('Care Companion Tracker'!$G1737,'Patient Discharge Report'!$B$11:$E$1048576,4,FALSE),"")</f>
        <v/>
      </c>
      <c r="AB1737" s="182">
        <f>ROUND(IF('Care Companion Tracker'!$Z1737="",0,('Care Companion Tracker'!$Z1737-'Care Companion Tracker'!$F1737)),0)</f>
        <v>0</v>
      </c>
      <c r="AC1737" s="72"/>
      <c r="AD1737" s="95"/>
    </row>
    <row r="1738" spans="2:30">
      <c r="B1738" s="67">
        <f t="shared" si="52"/>
        <v>1723</v>
      </c>
      <c r="C1738" s="68" t="str">
        <f t="shared" si="53"/>
        <v>Hyderabad</v>
      </c>
      <c r="D1738" s="93" t="str">
        <f>IF(AND('Care Companion Tracker'!$U1738="", 'Care Companion Tracker'!$Z1738=""),"Class not attended", IF(AND('Care Companion Tracker'!$Z1738="",'Care Companion Tracker'!$U1738&lt;&gt;"",$K1738="Surgery",$W1738=""),"Practical Left", IF(AND('Care Companion Tracker'!$Z1738="",'Care Companion Tracker'!$U1738&lt;&gt;"",'Care Companion Tracker'!$K1738="Surgery",'Care Companion Tracker'!$Y1738=""),"Evaluation left",IF(OR(AND('Care Companion Tracker'!$Z1738&lt;&gt;"",'Care Companion Tracker'!$K1738="Surgery",'Care Companion Tracker'!$U1738&lt;&gt;"",'Care Companion Tracker'!$W1738&lt;&gt;"",'Care Companion Tracker'!$Y1738&lt;&gt;""),AND('Care Companion Tracker'!$Z1738&lt;&gt;"",'Care Companion Tracker'!$K1738="Procedure",'Care Companion Tracker'!$U1738&lt;&gt;""),AND('Care Companion Tracker'!$Z1738&lt;&gt;"",'Care Companion Tracker'!$K1738="Observation",'Care Companion Tracker'!$U1738&lt;&gt;"")),"Discharged &amp; completed",IF(AND('Care Companion Tracker'!$Z1738&lt;&gt;"",'Care Companion Tracker'!$U1738&lt;&gt;"",'Care Companion Tracker'!$W1738=""),"Discharged but no practical", IF(AND('Care Companion Tracker'!$Z1738&lt;&gt;"",'Care Companion Tracker'!$U1738&lt;&gt;"",'Care Companion Tracker'!$K1738="Surgery",'Care Companion Tracker'!$Y1738=""),"Discharged but no evaluation",IF(AND('Care Companion Tracker'!$Z1738&lt;&gt;"",'Care Companion Tracker'!$U1738=""),"Discharged but no class","Completed but not discharged")))))))</f>
        <v>Class not attended</v>
      </c>
      <c r="E1738" s="127" t="str">
        <f>IF(Table4[[#This Row],[DOA (DD/MM/YY)]]="","",TEXT(Table4[[#This Row],[DOA (DD/MM/YY)]],"mmm-yy"))</f>
        <v/>
      </c>
      <c r="F1738" s="150" t="str">
        <f>IF('Patient Admission Report'!H1733="","",'Patient Admission Report'!H1733)</f>
        <v/>
      </c>
      <c r="G1738" s="77" t="str">
        <f>IFERROR(IF('Patient Admission Report'!B1733="","",'Patient Admission Report'!B1733),"")</f>
        <v/>
      </c>
      <c r="H1738" s="68" t="str">
        <f>IFERROR(IF('Patient Admission Report'!C1733="","",'Patient Admission Report'!C1733),"")</f>
        <v/>
      </c>
      <c r="I1738" s="77" t="str">
        <f>IFERROR(IF('Patient Admission Report'!D1733="","",'Patient Admission Report'!D1733),"")</f>
        <v/>
      </c>
      <c r="J1738" s="68" t="str">
        <f>IFERROR(IF('Patient Admission Report'!E1733="","",'Patient Admission Report'!E1733),"")</f>
        <v/>
      </c>
      <c r="K1738" s="68" t="str">
        <f>IFERROR(IF('Patient Admission Report'!F1733="","",'Patient Admission Report'!F1733),"")</f>
        <v/>
      </c>
      <c r="L1738" s="68" t="str">
        <f>IFERROR(IF('Patient Admission Report'!G1733="","",'Patient Admission Report'!G1733),"")</f>
        <v/>
      </c>
      <c r="M1738" s="68" t="str">
        <f>IFERROR(IF('Patient Admission Report'!I1733="","",'Patient Admission Report'!I1733),"")</f>
        <v/>
      </c>
      <c r="N1738" s="124"/>
      <c r="O1738" s="72"/>
      <c r="P1738" s="72"/>
      <c r="Q1738" s="73"/>
      <c r="R1738" s="72"/>
      <c r="S1738" s="72"/>
      <c r="T1738" s="73"/>
      <c r="U1738" s="69"/>
      <c r="V1738" s="69"/>
      <c r="W1738" s="69"/>
      <c r="X1738" s="139"/>
      <c r="Y1738" s="121"/>
      <c r="Z1738" s="143" t="str">
        <f>IFERROR(VLOOKUP('Care Companion Tracker'!$G1738,'Patient Discharge Report'!$B$11:$E$1048576,3,FALSE),"")</f>
        <v/>
      </c>
      <c r="AA1738" s="94" t="str">
        <f>IFERROR(VLOOKUP('Care Companion Tracker'!$G1738,'Patient Discharge Report'!$B$11:$E$1048576,4,FALSE),"")</f>
        <v/>
      </c>
      <c r="AB1738" s="182">
        <f>ROUND(IF('Care Companion Tracker'!$Z1738="",0,('Care Companion Tracker'!$Z1738-'Care Companion Tracker'!$F1738)),0)</f>
        <v>0</v>
      </c>
      <c r="AC1738" s="72"/>
      <c r="AD1738" s="95"/>
    </row>
    <row r="1739" spans="2:30">
      <c r="B1739" s="67">
        <f t="shared" si="52"/>
        <v>1724</v>
      </c>
      <c r="C1739" s="68" t="str">
        <f t="shared" si="53"/>
        <v>Hyderabad</v>
      </c>
      <c r="D1739" s="93" t="str">
        <f>IF(AND('Care Companion Tracker'!$U1739="", 'Care Companion Tracker'!$Z1739=""),"Class not attended", IF(AND('Care Companion Tracker'!$Z1739="",'Care Companion Tracker'!$U1739&lt;&gt;"",$K1739="Surgery",$W1739=""),"Practical Left", IF(AND('Care Companion Tracker'!$Z1739="",'Care Companion Tracker'!$U1739&lt;&gt;"",'Care Companion Tracker'!$K1739="Surgery",'Care Companion Tracker'!$Y1739=""),"Evaluation left",IF(OR(AND('Care Companion Tracker'!$Z1739&lt;&gt;"",'Care Companion Tracker'!$K1739="Surgery",'Care Companion Tracker'!$U1739&lt;&gt;"",'Care Companion Tracker'!$W1739&lt;&gt;"",'Care Companion Tracker'!$Y1739&lt;&gt;""),AND('Care Companion Tracker'!$Z1739&lt;&gt;"",'Care Companion Tracker'!$K1739="Procedure",'Care Companion Tracker'!$U1739&lt;&gt;""),AND('Care Companion Tracker'!$Z1739&lt;&gt;"",'Care Companion Tracker'!$K1739="Observation",'Care Companion Tracker'!$U1739&lt;&gt;"")),"Discharged &amp; completed",IF(AND('Care Companion Tracker'!$Z1739&lt;&gt;"",'Care Companion Tracker'!$U1739&lt;&gt;"",'Care Companion Tracker'!$W1739=""),"Discharged but no practical", IF(AND('Care Companion Tracker'!$Z1739&lt;&gt;"",'Care Companion Tracker'!$U1739&lt;&gt;"",'Care Companion Tracker'!$K1739="Surgery",'Care Companion Tracker'!$Y1739=""),"Discharged but no evaluation",IF(AND('Care Companion Tracker'!$Z1739&lt;&gt;"",'Care Companion Tracker'!$U1739=""),"Discharged but no class","Completed but not discharged")))))))</f>
        <v>Class not attended</v>
      </c>
      <c r="E1739" s="127" t="str">
        <f>IF(Table4[[#This Row],[DOA (DD/MM/YY)]]="","",TEXT(Table4[[#This Row],[DOA (DD/MM/YY)]],"mmm-yy"))</f>
        <v/>
      </c>
      <c r="F1739" s="150" t="str">
        <f>IF('Patient Admission Report'!H1734="","",'Patient Admission Report'!H1734)</f>
        <v/>
      </c>
      <c r="G1739" s="77" t="str">
        <f>IFERROR(IF('Patient Admission Report'!B1734="","",'Patient Admission Report'!B1734),"")</f>
        <v/>
      </c>
      <c r="H1739" s="68" t="str">
        <f>IFERROR(IF('Patient Admission Report'!C1734="","",'Patient Admission Report'!C1734),"")</f>
        <v/>
      </c>
      <c r="I1739" s="77" t="str">
        <f>IFERROR(IF('Patient Admission Report'!D1734="","",'Patient Admission Report'!D1734),"")</f>
        <v/>
      </c>
      <c r="J1739" s="68" t="str">
        <f>IFERROR(IF('Patient Admission Report'!E1734="","",'Patient Admission Report'!E1734),"")</f>
        <v/>
      </c>
      <c r="K1739" s="68" t="str">
        <f>IFERROR(IF('Patient Admission Report'!F1734="","",'Patient Admission Report'!F1734),"")</f>
        <v/>
      </c>
      <c r="L1739" s="68" t="str">
        <f>IFERROR(IF('Patient Admission Report'!G1734="","",'Patient Admission Report'!G1734),"")</f>
        <v/>
      </c>
      <c r="M1739" s="68" t="str">
        <f>IFERROR(IF('Patient Admission Report'!I1734="","",'Patient Admission Report'!I1734),"")</f>
        <v/>
      </c>
      <c r="N1739" s="124"/>
      <c r="O1739" s="72"/>
      <c r="P1739" s="72"/>
      <c r="Q1739" s="73"/>
      <c r="R1739" s="72"/>
      <c r="S1739" s="72"/>
      <c r="T1739" s="73"/>
      <c r="U1739" s="69"/>
      <c r="V1739" s="69"/>
      <c r="W1739" s="69"/>
      <c r="X1739" s="139"/>
      <c r="Y1739" s="121"/>
      <c r="Z1739" s="143" t="str">
        <f>IFERROR(VLOOKUP('Care Companion Tracker'!$G1739,'Patient Discharge Report'!$B$11:$E$1048576,3,FALSE),"")</f>
        <v/>
      </c>
      <c r="AA1739" s="94" t="str">
        <f>IFERROR(VLOOKUP('Care Companion Tracker'!$G1739,'Patient Discharge Report'!$B$11:$E$1048576,4,FALSE),"")</f>
        <v/>
      </c>
      <c r="AB1739" s="182">
        <f>ROUND(IF('Care Companion Tracker'!$Z1739="",0,('Care Companion Tracker'!$Z1739-'Care Companion Tracker'!$F1739)),0)</f>
        <v>0</v>
      </c>
      <c r="AC1739" s="72"/>
      <c r="AD1739" s="95"/>
    </row>
    <row r="1740" spans="2:30">
      <c r="B1740" s="67">
        <f t="shared" si="52"/>
        <v>1725</v>
      </c>
      <c r="C1740" s="68" t="str">
        <f t="shared" si="53"/>
        <v>Hyderabad</v>
      </c>
      <c r="D1740" s="93" t="str">
        <f>IF(AND('Care Companion Tracker'!$U1740="", 'Care Companion Tracker'!$Z1740=""),"Class not attended", IF(AND('Care Companion Tracker'!$Z1740="",'Care Companion Tracker'!$U1740&lt;&gt;"",$K1740="Surgery",$W1740=""),"Practical Left", IF(AND('Care Companion Tracker'!$Z1740="",'Care Companion Tracker'!$U1740&lt;&gt;"",'Care Companion Tracker'!$K1740="Surgery",'Care Companion Tracker'!$Y1740=""),"Evaluation left",IF(OR(AND('Care Companion Tracker'!$Z1740&lt;&gt;"",'Care Companion Tracker'!$K1740="Surgery",'Care Companion Tracker'!$U1740&lt;&gt;"",'Care Companion Tracker'!$W1740&lt;&gt;"",'Care Companion Tracker'!$Y1740&lt;&gt;""),AND('Care Companion Tracker'!$Z1740&lt;&gt;"",'Care Companion Tracker'!$K1740="Procedure",'Care Companion Tracker'!$U1740&lt;&gt;""),AND('Care Companion Tracker'!$Z1740&lt;&gt;"",'Care Companion Tracker'!$K1740="Observation",'Care Companion Tracker'!$U1740&lt;&gt;"")),"Discharged &amp; completed",IF(AND('Care Companion Tracker'!$Z1740&lt;&gt;"",'Care Companion Tracker'!$U1740&lt;&gt;"",'Care Companion Tracker'!$W1740=""),"Discharged but no practical", IF(AND('Care Companion Tracker'!$Z1740&lt;&gt;"",'Care Companion Tracker'!$U1740&lt;&gt;"",'Care Companion Tracker'!$K1740="Surgery",'Care Companion Tracker'!$Y1740=""),"Discharged but no evaluation",IF(AND('Care Companion Tracker'!$Z1740&lt;&gt;"",'Care Companion Tracker'!$U1740=""),"Discharged but no class","Completed but not discharged")))))))</f>
        <v>Class not attended</v>
      </c>
      <c r="E1740" s="127" t="str">
        <f>IF(Table4[[#This Row],[DOA (DD/MM/YY)]]="","",TEXT(Table4[[#This Row],[DOA (DD/MM/YY)]],"mmm-yy"))</f>
        <v/>
      </c>
      <c r="F1740" s="150" t="str">
        <f>IF('Patient Admission Report'!H1735="","",'Patient Admission Report'!H1735)</f>
        <v/>
      </c>
      <c r="G1740" s="77" t="str">
        <f>IFERROR(IF('Patient Admission Report'!B1735="","",'Patient Admission Report'!B1735),"")</f>
        <v/>
      </c>
      <c r="H1740" s="68" t="str">
        <f>IFERROR(IF('Patient Admission Report'!C1735="","",'Patient Admission Report'!C1735),"")</f>
        <v/>
      </c>
      <c r="I1740" s="77" t="str">
        <f>IFERROR(IF('Patient Admission Report'!D1735="","",'Patient Admission Report'!D1735),"")</f>
        <v/>
      </c>
      <c r="J1740" s="68" t="str">
        <f>IFERROR(IF('Patient Admission Report'!E1735="","",'Patient Admission Report'!E1735),"")</f>
        <v/>
      </c>
      <c r="K1740" s="68" t="str">
        <f>IFERROR(IF('Patient Admission Report'!F1735="","",'Patient Admission Report'!F1735),"")</f>
        <v/>
      </c>
      <c r="L1740" s="68" t="str">
        <f>IFERROR(IF('Patient Admission Report'!G1735="","",'Patient Admission Report'!G1735),"")</f>
        <v/>
      </c>
      <c r="M1740" s="68" t="str">
        <f>IFERROR(IF('Patient Admission Report'!I1735="","",'Patient Admission Report'!I1735),"")</f>
        <v/>
      </c>
      <c r="N1740" s="124"/>
      <c r="O1740" s="72"/>
      <c r="P1740" s="72"/>
      <c r="Q1740" s="73"/>
      <c r="R1740" s="72"/>
      <c r="S1740" s="72"/>
      <c r="T1740" s="73"/>
      <c r="U1740" s="69"/>
      <c r="V1740" s="69"/>
      <c r="W1740" s="69"/>
      <c r="X1740" s="139"/>
      <c r="Y1740" s="121"/>
      <c r="Z1740" s="143" t="str">
        <f>IFERROR(VLOOKUP('Care Companion Tracker'!$G1740,'Patient Discharge Report'!$B$11:$E$1048576,3,FALSE),"")</f>
        <v/>
      </c>
      <c r="AA1740" s="94" t="str">
        <f>IFERROR(VLOOKUP('Care Companion Tracker'!$G1740,'Patient Discharge Report'!$B$11:$E$1048576,4,FALSE),"")</f>
        <v/>
      </c>
      <c r="AB1740" s="182">
        <f>ROUND(IF('Care Companion Tracker'!$Z1740="",0,('Care Companion Tracker'!$Z1740-'Care Companion Tracker'!$F1740)),0)</f>
        <v>0</v>
      </c>
      <c r="AC1740" s="72"/>
      <c r="AD1740" s="95"/>
    </row>
    <row r="1741" spans="2:30">
      <c r="B1741" s="67">
        <f t="shared" si="52"/>
        <v>1726</v>
      </c>
      <c r="C1741" s="68" t="str">
        <f t="shared" si="53"/>
        <v>Hyderabad</v>
      </c>
      <c r="D1741" s="93" t="str">
        <f>IF(AND('Care Companion Tracker'!$U1741="", 'Care Companion Tracker'!$Z1741=""),"Class not attended", IF(AND('Care Companion Tracker'!$Z1741="",'Care Companion Tracker'!$U1741&lt;&gt;"",$K1741="Surgery",$W1741=""),"Practical Left", IF(AND('Care Companion Tracker'!$Z1741="",'Care Companion Tracker'!$U1741&lt;&gt;"",'Care Companion Tracker'!$K1741="Surgery",'Care Companion Tracker'!$Y1741=""),"Evaluation left",IF(OR(AND('Care Companion Tracker'!$Z1741&lt;&gt;"",'Care Companion Tracker'!$K1741="Surgery",'Care Companion Tracker'!$U1741&lt;&gt;"",'Care Companion Tracker'!$W1741&lt;&gt;"",'Care Companion Tracker'!$Y1741&lt;&gt;""),AND('Care Companion Tracker'!$Z1741&lt;&gt;"",'Care Companion Tracker'!$K1741="Procedure",'Care Companion Tracker'!$U1741&lt;&gt;""),AND('Care Companion Tracker'!$Z1741&lt;&gt;"",'Care Companion Tracker'!$K1741="Observation",'Care Companion Tracker'!$U1741&lt;&gt;"")),"Discharged &amp; completed",IF(AND('Care Companion Tracker'!$Z1741&lt;&gt;"",'Care Companion Tracker'!$U1741&lt;&gt;"",'Care Companion Tracker'!$W1741=""),"Discharged but no practical", IF(AND('Care Companion Tracker'!$Z1741&lt;&gt;"",'Care Companion Tracker'!$U1741&lt;&gt;"",'Care Companion Tracker'!$K1741="Surgery",'Care Companion Tracker'!$Y1741=""),"Discharged but no evaluation",IF(AND('Care Companion Tracker'!$Z1741&lt;&gt;"",'Care Companion Tracker'!$U1741=""),"Discharged but no class","Completed but not discharged")))))))</f>
        <v>Class not attended</v>
      </c>
      <c r="E1741" s="127" t="str">
        <f>IF(Table4[[#This Row],[DOA (DD/MM/YY)]]="","",TEXT(Table4[[#This Row],[DOA (DD/MM/YY)]],"mmm-yy"))</f>
        <v/>
      </c>
      <c r="F1741" s="150" t="str">
        <f>IF('Patient Admission Report'!H1736="","",'Patient Admission Report'!H1736)</f>
        <v/>
      </c>
      <c r="G1741" s="77" t="str">
        <f>IFERROR(IF('Patient Admission Report'!B1736="","",'Patient Admission Report'!B1736),"")</f>
        <v/>
      </c>
      <c r="H1741" s="68" t="str">
        <f>IFERROR(IF('Patient Admission Report'!C1736="","",'Patient Admission Report'!C1736),"")</f>
        <v/>
      </c>
      <c r="I1741" s="77" t="str">
        <f>IFERROR(IF('Patient Admission Report'!D1736="","",'Patient Admission Report'!D1736),"")</f>
        <v/>
      </c>
      <c r="J1741" s="68" t="str">
        <f>IFERROR(IF('Patient Admission Report'!E1736="","",'Patient Admission Report'!E1736),"")</f>
        <v/>
      </c>
      <c r="K1741" s="68" t="str">
        <f>IFERROR(IF('Patient Admission Report'!F1736="","",'Patient Admission Report'!F1736),"")</f>
        <v/>
      </c>
      <c r="L1741" s="68" t="str">
        <f>IFERROR(IF('Patient Admission Report'!G1736="","",'Patient Admission Report'!G1736),"")</f>
        <v/>
      </c>
      <c r="M1741" s="68" t="str">
        <f>IFERROR(IF('Patient Admission Report'!I1736="","",'Patient Admission Report'!I1736),"")</f>
        <v/>
      </c>
      <c r="N1741" s="124"/>
      <c r="O1741" s="72"/>
      <c r="P1741" s="72"/>
      <c r="Q1741" s="73"/>
      <c r="R1741" s="72"/>
      <c r="S1741" s="72"/>
      <c r="T1741" s="73"/>
      <c r="U1741" s="69"/>
      <c r="V1741" s="69"/>
      <c r="W1741" s="69"/>
      <c r="X1741" s="139"/>
      <c r="Y1741" s="121"/>
      <c r="Z1741" s="143" t="str">
        <f>IFERROR(VLOOKUP('Care Companion Tracker'!$G1741,'Patient Discharge Report'!$B$11:$E$1048576,3,FALSE),"")</f>
        <v/>
      </c>
      <c r="AA1741" s="94" t="str">
        <f>IFERROR(VLOOKUP('Care Companion Tracker'!$G1741,'Patient Discharge Report'!$B$11:$E$1048576,4,FALSE),"")</f>
        <v/>
      </c>
      <c r="AB1741" s="182">
        <f>ROUND(IF('Care Companion Tracker'!$Z1741="",0,('Care Companion Tracker'!$Z1741-'Care Companion Tracker'!$F1741)),0)</f>
        <v>0</v>
      </c>
      <c r="AC1741" s="72"/>
      <c r="AD1741" s="95"/>
    </row>
    <row r="1742" spans="2:30">
      <c r="B1742" s="67">
        <f t="shared" si="52"/>
        <v>1727</v>
      </c>
      <c r="C1742" s="68" t="str">
        <f t="shared" si="53"/>
        <v>Hyderabad</v>
      </c>
      <c r="D1742" s="93" t="str">
        <f>IF(AND('Care Companion Tracker'!$U1742="", 'Care Companion Tracker'!$Z1742=""),"Class not attended", IF(AND('Care Companion Tracker'!$Z1742="",'Care Companion Tracker'!$U1742&lt;&gt;"",$K1742="Surgery",$W1742=""),"Practical Left", IF(AND('Care Companion Tracker'!$Z1742="",'Care Companion Tracker'!$U1742&lt;&gt;"",'Care Companion Tracker'!$K1742="Surgery",'Care Companion Tracker'!$Y1742=""),"Evaluation left",IF(OR(AND('Care Companion Tracker'!$Z1742&lt;&gt;"",'Care Companion Tracker'!$K1742="Surgery",'Care Companion Tracker'!$U1742&lt;&gt;"",'Care Companion Tracker'!$W1742&lt;&gt;"",'Care Companion Tracker'!$Y1742&lt;&gt;""),AND('Care Companion Tracker'!$Z1742&lt;&gt;"",'Care Companion Tracker'!$K1742="Procedure",'Care Companion Tracker'!$U1742&lt;&gt;""),AND('Care Companion Tracker'!$Z1742&lt;&gt;"",'Care Companion Tracker'!$K1742="Observation",'Care Companion Tracker'!$U1742&lt;&gt;"")),"Discharged &amp; completed",IF(AND('Care Companion Tracker'!$Z1742&lt;&gt;"",'Care Companion Tracker'!$U1742&lt;&gt;"",'Care Companion Tracker'!$W1742=""),"Discharged but no practical", IF(AND('Care Companion Tracker'!$Z1742&lt;&gt;"",'Care Companion Tracker'!$U1742&lt;&gt;"",'Care Companion Tracker'!$K1742="Surgery",'Care Companion Tracker'!$Y1742=""),"Discharged but no evaluation",IF(AND('Care Companion Tracker'!$Z1742&lt;&gt;"",'Care Companion Tracker'!$U1742=""),"Discharged but no class","Completed but not discharged")))))))</f>
        <v>Class not attended</v>
      </c>
      <c r="E1742" s="127" t="str">
        <f>IF(Table4[[#This Row],[DOA (DD/MM/YY)]]="","",TEXT(Table4[[#This Row],[DOA (DD/MM/YY)]],"mmm-yy"))</f>
        <v/>
      </c>
      <c r="F1742" s="150" t="str">
        <f>IF('Patient Admission Report'!H1737="","",'Patient Admission Report'!H1737)</f>
        <v/>
      </c>
      <c r="G1742" s="77" t="str">
        <f>IFERROR(IF('Patient Admission Report'!B1737="","",'Patient Admission Report'!B1737),"")</f>
        <v/>
      </c>
      <c r="H1742" s="68" t="str">
        <f>IFERROR(IF('Patient Admission Report'!C1737="","",'Patient Admission Report'!C1737),"")</f>
        <v/>
      </c>
      <c r="I1742" s="77" t="str">
        <f>IFERROR(IF('Patient Admission Report'!D1737="","",'Patient Admission Report'!D1737),"")</f>
        <v/>
      </c>
      <c r="J1742" s="68" t="str">
        <f>IFERROR(IF('Patient Admission Report'!E1737="","",'Patient Admission Report'!E1737),"")</f>
        <v/>
      </c>
      <c r="K1742" s="68" t="str">
        <f>IFERROR(IF('Patient Admission Report'!F1737="","",'Patient Admission Report'!F1737),"")</f>
        <v/>
      </c>
      <c r="L1742" s="68" t="str">
        <f>IFERROR(IF('Patient Admission Report'!G1737="","",'Patient Admission Report'!G1737),"")</f>
        <v/>
      </c>
      <c r="M1742" s="68" t="str">
        <f>IFERROR(IF('Patient Admission Report'!I1737="","",'Patient Admission Report'!I1737),"")</f>
        <v/>
      </c>
      <c r="N1742" s="124"/>
      <c r="O1742" s="72"/>
      <c r="P1742" s="72"/>
      <c r="Q1742" s="73"/>
      <c r="R1742" s="72"/>
      <c r="S1742" s="72"/>
      <c r="T1742" s="73"/>
      <c r="U1742" s="69"/>
      <c r="V1742" s="69"/>
      <c r="W1742" s="69"/>
      <c r="X1742" s="139"/>
      <c r="Y1742" s="121"/>
      <c r="Z1742" s="143" t="str">
        <f>IFERROR(VLOOKUP('Care Companion Tracker'!$G1742,'Patient Discharge Report'!$B$11:$E$1048576,3,FALSE),"")</f>
        <v/>
      </c>
      <c r="AA1742" s="94" t="str">
        <f>IFERROR(VLOOKUP('Care Companion Tracker'!$G1742,'Patient Discharge Report'!$B$11:$E$1048576,4,FALSE),"")</f>
        <v/>
      </c>
      <c r="AB1742" s="182">
        <f>ROUND(IF('Care Companion Tracker'!$Z1742="",0,('Care Companion Tracker'!$Z1742-'Care Companion Tracker'!$F1742)),0)</f>
        <v>0</v>
      </c>
      <c r="AC1742" s="72"/>
      <c r="AD1742" s="95"/>
    </row>
    <row r="1743" spans="2:30">
      <c r="B1743" s="67">
        <f t="shared" si="52"/>
        <v>1728</v>
      </c>
      <c r="C1743" s="68" t="str">
        <f t="shared" si="53"/>
        <v>Hyderabad</v>
      </c>
      <c r="D1743" s="93" t="str">
        <f>IF(AND('Care Companion Tracker'!$U1743="", 'Care Companion Tracker'!$Z1743=""),"Class not attended", IF(AND('Care Companion Tracker'!$Z1743="",'Care Companion Tracker'!$U1743&lt;&gt;"",$K1743="Surgery",$W1743=""),"Practical Left", IF(AND('Care Companion Tracker'!$Z1743="",'Care Companion Tracker'!$U1743&lt;&gt;"",'Care Companion Tracker'!$K1743="Surgery",'Care Companion Tracker'!$Y1743=""),"Evaluation left",IF(OR(AND('Care Companion Tracker'!$Z1743&lt;&gt;"",'Care Companion Tracker'!$K1743="Surgery",'Care Companion Tracker'!$U1743&lt;&gt;"",'Care Companion Tracker'!$W1743&lt;&gt;"",'Care Companion Tracker'!$Y1743&lt;&gt;""),AND('Care Companion Tracker'!$Z1743&lt;&gt;"",'Care Companion Tracker'!$K1743="Procedure",'Care Companion Tracker'!$U1743&lt;&gt;""),AND('Care Companion Tracker'!$Z1743&lt;&gt;"",'Care Companion Tracker'!$K1743="Observation",'Care Companion Tracker'!$U1743&lt;&gt;"")),"Discharged &amp; completed",IF(AND('Care Companion Tracker'!$Z1743&lt;&gt;"",'Care Companion Tracker'!$U1743&lt;&gt;"",'Care Companion Tracker'!$W1743=""),"Discharged but no practical", IF(AND('Care Companion Tracker'!$Z1743&lt;&gt;"",'Care Companion Tracker'!$U1743&lt;&gt;"",'Care Companion Tracker'!$K1743="Surgery",'Care Companion Tracker'!$Y1743=""),"Discharged but no evaluation",IF(AND('Care Companion Tracker'!$Z1743&lt;&gt;"",'Care Companion Tracker'!$U1743=""),"Discharged but no class","Completed but not discharged")))))))</f>
        <v>Class not attended</v>
      </c>
      <c r="E1743" s="127" t="str">
        <f>IF(Table4[[#This Row],[DOA (DD/MM/YY)]]="","",TEXT(Table4[[#This Row],[DOA (DD/MM/YY)]],"mmm-yy"))</f>
        <v/>
      </c>
      <c r="F1743" s="150" t="str">
        <f>IF('Patient Admission Report'!H1738="","",'Patient Admission Report'!H1738)</f>
        <v/>
      </c>
      <c r="G1743" s="77" t="str">
        <f>IFERROR(IF('Patient Admission Report'!B1738="","",'Patient Admission Report'!B1738),"")</f>
        <v/>
      </c>
      <c r="H1743" s="70" t="str">
        <f>IFERROR(IF('Patient Admission Report'!C1738="","",'Patient Admission Report'!C1738),"")</f>
        <v/>
      </c>
      <c r="I1743" s="77" t="str">
        <f>IFERROR(IF('Patient Admission Report'!D1738="","",'Patient Admission Report'!D1738),"")</f>
        <v/>
      </c>
      <c r="J1743" s="70" t="str">
        <f>IFERROR(IF('Patient Admission Report'!E1738="","",'Patient Admission Report'!E1738),"")</f>
        <v/>
      </c>
      <c r="K1743" s="70" t="str">
        <f>IFERROR(IF('Patient Admission Report'!F1738="","",'Patient Admission Report'!F1738),"")</f>
        <v/>
      </c>
      <c r="L1743" s="70" t="str">
        <f>IFERROR(IF('Patient Admission Report'!G1738="","",'Patient Admission Report'!G1738),"")</f>
        <v/>
      </c>
      <c r="M1743" s="70" t="str">
        <f>IFERROR(IF('Patient Admission Report'!I1738="","",'Patient Admission Report'!I1738),"")</f>
        <v/>
      </c>
      <c r="N1743" s="124"/>
      <c r="O1743" s="72"/>
      <c r="P1743" s="72"/>
      <c r="Q1743" s="73"/>
      <c r="R1743" s="72"/>
      <c r="S1743" s="72"/>
      <c r="T1743" s="73"/>
      <c r="U1743" s="69"/>
      <c r="V1743" s="69"/>
      <c r="W1743" s="69"/>
      <c r="X1743" s="139"/>
      <c r="Y1743" s="121"/>
      <c r="Z1743" s="143" t="str">
        <f>IFERROR(VLOOKUP('Care Companion Tracker'!$G1743,'Patient Discharge Report'!$B$11:$E$1048576,3,FALSE),"")</f>
        <v/>
      </c>
      <c r="AA1743" s="94" t="str">
        <f>IFERROR(VLOOKUP('Care Companion Tracker'!$G1743,'Patient Discharge Report'!$B$11:$E$1048576,4,FALSE),"")</f>
        <v/>
      </c>
      <c r="AB1743" s="182">
        <f>ROUND(IF('Care Companion Tracker'!$Z1743="",0,('Care Companion Tracker'!$Z1743-'Care Companion Tracker'!$F1743)),0)</f>
        <v>0</v>
      </c>
      <c r="AC1743" s="72"/>
      <c r="AD1743" s="95"/>
    </row>
    <row r="1744" spans="2:30">
      <c r="B1744" s="67">
        <f t="shared" si="52"/>
        <v>1729</v>
      </c>
      <c r="C1744" s="68" t="str">
        <f t="shared" si="53"/>
        <v>Hyderabad</v>
      </c>
      <c r="D1744" s="93" t="str">
        <f>IF(AND('Care Companion Tracker'!$U1744="", 'Care Companion Tracker'!$Z1744=""),"Class not attended", IF(AND('Care Companion Tracker'!$Z1744="",'Care Companion Tracker'!$U1744&lt;&gt;"",$K1744="Surgery",$W1744=""),"Practical Left", IF(AND('Care Companion Tracker'!$Z1744="",'Care Companion Tracker'!$U1744&lt;&gt;"",'Care Companion Tracker'!$K1744="Surgery",'Care Companion Tracker'!$Y1744=""),"Evaluation left",IF(OR(AND('Care Companion Tracker'!$Z1744&lt;&gt;"",'Care Companion Tracker'!$K1744="Surgery",'Care Companion Tracker'!$U1744&lt;&gt;"",'Care Companion Tracker'!$W1744&lt;&gt;"",'Care Companion Tracker'!$Y1744&lt;&gt;""),AND('Care Companion Tracker'!$Z1744&lt;&gt;"",'Care Companion Tracker'!$K1744="Procedure",'Care Companion Tracker'!$U1744&lt;&gt;""),AND('Care Companion Tracker'!$Z1744&lt;&gt;"",'Care Companion Tracker'!$K1744="Observation",'Care Companion Tracker'!$U1744&lt;&gt;"")),"Discharged &amp; completed",IF(AND('Care Companion Tracker'!$Z1744&lt;&gt;"",'Care Companion Tracker'!$U1744&lt;&gt;"",'Care Companion Tracker'!$W1744=""),"Discharged but no practical", IF(AND('Care Companion Tracker'!$Z1744&lt;&gt;"",'Care Companion Tracker'!$U1744&lt;&gt;"",'Care Companion Tracker'!$K1744="Surgery",'Care Companion Tracker'!$Y1744=""),"Discharged but no evaluation",IF(AND('Care Companion Tracker'!$Z1744&lt;&gt;"",'Care Companion Tracker'!$U1744=""),"Discharged but no class","Completed but not discharged")))))))</f>
        <v>Class not attended</v>
      </c>
      <c r="E1744" s="127" t="str">
        <f>IF(Table4[[#This Row],[DOA (DD/MM/YY)]]="","",TEXT(Table4[[#This Row],[DOA (DD/MM/YY)]],"mmm-yy"))</f>
        <v/>
      </c>
      <c r="F1744" s="150" t="str">
        <f>IF('Patient Admission Report'!H1739="","",'Patient Admission Report'!H1739)</f>
        <v/>
      </c>
      <c r="G1744" s="77" t="str">
        <f>IFERROR(IF('Patient Admission Report'!B1739="","",'Patient Admission Report'!B1739),"")</f>
        <v/>
      </c>
      <c r="H1744" s="68" t="str">
        <f>IFERROR(IF('Patient Admission Report'!C1739="","",'Patient Admission Report'!C1739),"")</f>
        <v/>
      </c>
      <c r="I1744" s="77" t="str">
        <f>IFERROR(IF('Patient Admission Report'!D1739="","",'Patient Admission Report'!D1739),"")</f>
        <v/>
      </c>
      <c r="J1744" s="68" t="str">
        <f>IFERROR(IF('Patient Admission Report'!E1739="","",'Patient Admission Report'!E1739),"")</f>
        <v/>
      </c>
      <c r="K1744" s="68" t="str">
        <f>IFERROR(IF('Patient Admission Report'!F1739="","",'Patient Admission Report'!F1739),"")</f>
        <v/>
      </c>
      <c r="L1744" s="68" t="str">
        <f>IFERROR(IF('Patient Admission Report'!G1739="","",'Patient Admission Report'!G1739),"")</f>
        <v/>
      </c>
      <c r="M1744" s="68" t="str">
        <f>IFERROR(IF('Patient Admission Report'!I1739="","",'Patient Admission Report'!I1739),"")</f>
        <v/>
      </c>
      <c r="N1744" s="124"/>
      <c r="O1744" s="72"/>
      <c r="P1744" s="72"/>
      <c r="Q1744" s="73"/>
      <c r="R1744" s="72"/>
      <c r="S1744" s="72"/>
      <c r="T1744" s="73"/>
      <c r="U1744" s="69"/>
      <c r="V1744" s="69"/>
      <c r="W1744" s="69"/>
      <c r="X1744" s="139"/>
      <c r="Y1744" s="121"/>
      <c r="Z1744" s="143" t="str">
        <f>IFERROR(VLOOKUP('Care Companion Tracker'!$G1744,'Patient Discharge Report'!$B$11:$E$1048576,3,FALSE),"")</f>
        <v/>
      </c>
      <c r="AA1744" s="94" t="str">
        <f>IFERROR(VLOOKUP('Care Companion Tracker'!$G1744,'Patient Discharge Report'!$B$11:$E$1048576,4,FALSE),"")</f>
        <v/>
      </c>
      <c r="AB1744" s="182">
        <f>ROUND(IF('Care Companion Tracker'!$Z1744="",0,('Care Companion Tracker'!$Z1744-'Care Companion Tracker'!$F1744)),0)</f>
        <v>0</v>
      </c>
      <c r="AC1744" s="72"/>
      <c r="AD1744" s="95"/>
    </row>
    <row r="1745" spans="2:30">
      <c r="B1745" s="67">
        <f t="shared" ref="B1745:B1808" si="54">IF(B1744="S.No.",1,B1744+1)</f>
        <v>1730</v>
      </c>
      <c r="C1745" s="68" t="str">
        <f t="shared" ref="C1745:C1808" si="55">$C$10</f>
        <v>Hyderabad</v>
      </c>
      <c r="D1745" s="93" t="str">
        <f>IF(AND('Care Companion Tracker'!$U1745="", 'Care Companion Tracker'!$Z1745=""),"Class not attended", IF(AND('Care Companion Tracker'!$Z1745="",'Care Companion Tracker'!$U1745&lt;&gt;"",$K1745="Surgery",$W1745=""),"Practical Left", IF(AND('Care Companion Tracker'!$Z1745="",'Care Companion Tracker'!$U1745&lt;&gt;"",'Care Companion Tracker'!$K1745="Surgery",'Care Companion Tracker'!$Y1745=""),"Evaluation left",IF(OR(AND('Care Companion Tracker'!$Z1745&lt;&gt;"",'Care Companion Tracker'!$K1745="Surgery",'Care Companion Tracker'!$U1745&lt;&gt;"",'Care Companion Tracker'!$W1745&lt;&gt;"",'Care Companion Tracker'!$Y1745&lt;&gt;""),AND('Care Companion Tracker'!$Z1745&lt;&gt;"",'Care Companion Tracker'!$K1745="Procedure",'Care Companion Tracker'!$U1745&lt;&gt;""),AND('Care Companion Tracker'!$Z1745&lt;&gt;"",'Care Companion Tracker'!$K1745="Observation",'Care Companion Tracker'!$U1745&lt;&gt;"")),"Discharged &amp; completed",IF(AND('Care Companion Tracker'!$Z1745&lt;&gt;"",'Care Companion Tracker'!$U1745&lt;&gt;"",'Care Companion Tracker'!$W1745=""),"Discharged but no practical", IF(AND('Care Companion Tracker'!$Z1745&lt;&gt;"",'Care Companion Tracker'!$U1745&lt;&gt;"",'Care Companion Tracker'!$K1745="Surgery",'Care Companion Tracker'!$Y1745=""),"Discharged but no evaluation",IF(AND('Care Companion Tracker'!$Z1745&lt;&gt;"",'Care Companion Tracker'!$U1745=""),"Discharged but no class","Completed but not discharged")))))))</f>
        <v>Class not attended</v>
      </c>
      <c r="E1745" s="127" t="str">
        <f>IF(Table4[[#This Row],[DOA (DD/MM/YY)]]="","",TEXT(Table4[[#This Row],[DOA (DD/MM/YY)]],"mmm-yy"))</f>
        <v/>
      </c>
      <c r="F1745" s="150" t="str">
        <f>IF('Patient Admission Report'!H1740="","",'Patient Admission Report'!H1740)</f>
        <v/>
      </c>
      <c r="G1745" s="77" t="str">
        <f>IFERROR(IF('Patient Admission Report'!B1740="","",'Patient Admission Report'!B1740),"")</f>
        <v/>
      </c>
      <c r="H1745" s="68" t="str">
        <f>IFERROR(IF('Patient Admission Report'!C1740="","",'Patient Admission Report'!C1740),"")</f>
        <v/>
      </c>
      <c r="I1745" s="77" t="str">
        <f>IFERROR(IF('Patient Admission Report'!D1740="","",'Patient Admission Report'!D1740),"")</f>
        <v/>
      </c>
      <c r="J1745" s="68" t="str">
        <f>IFERROR(IF('Patient Admission Report'!E1740="","",'Patient Admission Report'!E1740),"")</f>
        <v/>
      </c>
      <c r="K1745" s="68" t="str">
        <f>IFERROR(IF('Patient Admission Report'!F1740="","",'Patient Admission Report'!F1740),"")</f>
        <v/>
      </c>
      <c r="L1745" s="68" t="str">
        <f>IFERROR(IF('Patient Admission Report'!G1740="","",'Patient Admission Report'!G1740),"")</f>
        <v/>
      </c>
      <c r="M1745" s="68" t="str">
        <f>IFERROR(IF('Patient Admission Report'!I1740="","",'Patient Admission Report'!I1740),"")</f>
        <v/>
      </c>
      <c r="N1745" s="124"/>
      <c r="O1745" s="72"/>
      <c r="P1745" s="72"/>
      <c r="Q1745" s="73"/>
      <c r="R1745" s="72"/>
      <c r="S1745" s="72"/>
      <c r="T1745" s="73"/>
      <c r="U1745" s="69"/>
      <c r="V1745" s="69"/>
      <c r="W1745" s="69"/>
      <c r="X1745" s="139"/>
      <c r="Y1745" s="121"/>
      <c r="Z1745" s="143" t="str">
        <f>IFERROR(VLOOKUP('Care Companion Tracker'!$G1745,'Patient Discharge Report'!$B$11:$E$1048576,3,FALSE),"")</f>
        <v/>
      </c>
      <c r="AA1745" s="94" t="str">
        <f>IFERROR(VLOOKUP('Care Companion Tracker'!$G1745,'Patient Discharge Report'!$B$11:$E$1048576,4,FALSE),"")</f>
        <v/>
      </c>
      <c r="AB1745" s="182">
        <f>ROUND(IF('Care Companion Tracker'!$Z1745="",0,('Care Companion Tracker'!$Z1745-'Care Companion Tracker'!$F1745)),0)</f>
        <v>0</v>
      </c>
      <c r="AC1745" s="72"/>
      <c r="AD1745" s="95"/>
    </row>
    <row r="1746" spans="2:30">
      <c r="B1746" s="67">
        <f t="shared" si="54"/>
        <v>1731</v>
      </c>
      <c r="C1746" s="68" t="str">
        <f t="shared" si="55"/>
        <v>Hyderabad</v>
      </c>
      <c r="D1746" s="93" t="str">
        <f>IF(AND('Care Companion Tracker'!$U1746="", 'Care Companion Tracker'!$Z1746=""),"Class not attended", IF(AND('Care Companion Tracker'!$Z1746="",'Care Companion Tracker'!$U1746&lt;&gt;"",$K1746="Surgery",$W1746=""),"Practical Left", IF(AND('Care Companion Tracker'!$Z1746="",'Care Companion Tracker'!$U1746&lt;&gt;"",'Care Companion Tracker'!$K1746="Surgery",'Care Companion Tracker'!$Y1746=""),"Evaluation left",IF(OR(AND('Care Companion Tracker'!$Z1746&lt;&gt;"",'Care Companion Tracker'!$K1746="Surgery",'Care Companion Tracker'!$U1746&lt;&gt;"",'Care Companion Tracker'!$W1746&lt;&gt;"",'Care Companion Tracker'!$Y1746&lt;&gt;""),AND('Care Companion Tracker'!$Z1746&lt;&gt;"",'Care Companion Tracker'!$K1746="Procedure",'Care Companion Tracker'!$U1746&lt;&gt;""),AND('Care Companion Tracker'!$Z1746&lt;&gt;"",'Care Companion Tracker'!$K1746="Observation",'Care Companion Tracker'!$U1746&lt;&gt;"")),"Discharged &amp; completed",IF(AND('Care Companion Tracker'!$Z1746&lt;&gt;"",'Care Companion Tracker'!$U1746&lt;&gt;"",'Care Companion Tracker'!$W1746=""),"Discharged but no practical", IF(AND('Care Companion Tracker'!$Z1746&lt;&gt;"",'Care Companion Tracker'!$U1746&lt;&gt;"",'Care Companion Tracker'!$K1746="Surgery",'Care Companion Tracker'!$Y1746=""),"Discharged but no evaluation",IF(AND('Care Companion Tracker'!$Z1746&lt;&gt;"",'Care Companion Tracker'!$U1746=""),"Discharged but no class","Completed but not discharged")))))))</f>
        <v>Class not attended</v>
      </c>
      <c r="E1746" s="127" t="str">
        <f>IF(Table4[[#This Row],[DOA (DD/MM/YY)]]="","",TEXT(Table4[[#This Row],[DOA (DD/MM/YY)]],"mmm-yy"))</f>
        <v/>
      </c>
      <c r="F1746" s="150" t="str">
        <f>IF('Patient Admission Report'!H1741="","",'Patient Admission Report'!H1741)</f>
        <v/>
      </c>
      <c r="G1746" s="77" t="str">
        <f>IFERROR(IF('Patient Admission Report'!B1741="","",'Patient Admission Report'!B1741),"")</f>
        <v/>
      </c>
      <c r="H1746" s="68" t="str">
        <f>IFERROR(IF('Patient Admission Report'!C1741="","",'Patient Admission Report'!C1741),"")</f>
        <v/>
      </c>
      <c r="I1746" s="77" t="str">
        <f>IFERROR(IF('Patient Admission Report'!D1741="","",'Patient Admission Report'!D1741),"")</f>
        <v/>
      </c>
      <c r="J1746" s="68" t="str">
        <f>IFERROR(IF('Patient Admission Report'!E1741="","",'Patient Admission Report'!E1741),"")</f>
        <v/>
      </c>
      <c r="K1746" s="68" t="str">
        <f>IFERROR(IF('Patient Admission Report'!F1741="","",'Patient Admission Report'!F1741),"")</f>
        <v/>
      </c>
      <c r="L1746" s="68" t="str">
        <f>IFERROR(IF('Patient Admission Report'!G1741="","",'Patient Admission Report'!G1741),"")</f>
        <v/>
      </c>
      <c r="M1746" s="68" t="str">
        <f>IFERROR(IF('Patient Admission Report'!I1741="","",'Patient Admission Report'!I1741),"")</f>
        <v/>
      </c>
      <c r="N1746" s="124"/>
      <c r="O1746" s="72"/>
      <c r="P1746" s="72"/>
      <c r="Q1746" s="73"/>
      <c r="R1746" s="72"/>
      <c r="S1746" s="72"/>
      <c r="T1746" s="73"/>
      <c r="U1746" s="69"/>
      <c r="V1746" s="69"/>
      <c r="W1746" s="69"/>
      <c r="X1746" s="139"/>
      <c r="Y1746" s="121"/>
      <c r="Z1746" s="143" t="str">
        <f>IFERROR(VLOOKUP('Care Companion Tracker'!$G1746,'Patient Discharge Report'!$B$11:$E$1048576,3,FALSE),"")</f>
        <v/>
      </c>
      <c r="AA1746" s="94" t="str">
        <f>IFERROR(VLOOKUP('Care Companion Tracker'!$G1746,'Patient Discharge Report'!$B$11:$E$1048576,4,FALSE),"")</f>
        <v/>
      </c>
      <c r="AB1746" s="182">
        <f>ROUND(IF('Care Companion Tracker'!$Z1746="",0,('Care Companion Tracker'!$Z1746-'Care Companion Tracker'!$F1746)),0)</f>
        <v>0</v>
      </c>
      <c r="AC1746" s="72"/>
      <c r="AD1746" s="95"/>
    </row>
    <row r="1747" spans="2:30">
      <c r="B1747" s="67">
        <f t="shared" si="54"/>
        <v>1732</v>
      </c>
      <c r="C1747" s="68" t="str">
        <f t="shared" si="55"/>
        <v>Hyderabad</v>
      </c>
      <c r="D1747" s="93" t="str">
        <f>IF(AND('Care Companion Tracker'!$U1747="", 'Care Companion Tracker'!$Z1747=""),"Class not attended", IF(AND('Care Companion Tracker'!$Z1747="",'Care Companion Tracker'!$U1747&lt;&gt;"",$K1747="Surgery",$W1747=""),"Practical Left", IF(AND('Care Companion Tracker'!$Z1747="",'Care Companion Tracker'!$U1747&lt;&gt;"",'Care Companion Tracker'!$K1747="Surgery",'Care Companion Tracker'!$Y1747=""),"Evaluation left",IF(OR(AND('Care Companion Tracker'!$Z1747&lt;&gt;"",'Care Companion Tracker'!$K1747="Surgery",'Care Companion Tracker'!$U1747&lt;&gt;"",'Care Companion Tracker'!$W1747&lt;&gt;"",'Care Companion Tracker'!$Y1747&lt;&gt;""),AND('Care Companion Tracker'!$Z1747&lt;&gt;"",'Care Companion Tracker'!$K1747="Procedure",'Care Companion Tracker'!$U1747&lt;&gt;""),AND('Care Companion Tracker'!$Z1747&lt;&gt;"",'Care Companion Tracker'!$K1747="Observation",'Care Companion Tracker'!$U1747&lt;&gt;"")),"Discharged &amp; completed",IF(AND('Care Companion Tracker'!$Z1747&lt;&gt;"",'Care Companion Tracker'!$U1747&lt;&gt;"",'Care Companion Tracker'!$W1747=""),"Discharged but no practical", IF(AND('Care Companion Tracker'!$Z1747&lt;&gt;"",'Care Companion Tracker'!$U1747&lt;&gt;"",'Care Companion Tracker'!$K1747="Surgery",'Care Companion Tracker'!$Y1747=""),"Discharged but no evaluation",IF(AND('Care Companion Tracker'!$Z1747&lt;&gt;"",'Care Companion Tracker'!$U1747=""),"Discharged but no class","Completed but not discharged")))))))</f>
        <v>Class not attended</v>
      </c>
      <c r="E1747" s="127" t="str">
        <f>IF(Table4[[#This Row],[DOA (DD/MM/YY)]]="","",TEXT(Table4[[#This Row],[DOA (DD/MM/YY)]],"mmm-yy"))</f>
        <v/>
      </c>
      <c r="F1747" s="150" t="str">
        <f>IF('Patient Admission Report'!H1742="","",'Patient Admission Report'!H1742)</f>
        <v/>
      </c>
      <c r="G1747" s="77" t="str">
        <f>IFERROR(IF('Patient Admission Report'!B1742="","",'Patient Admission Report'!B1742),"")</f>
        <v/>
      </c>
      <c r="H1747" s="68" t="str">
        <f>IFERROR(IF('Patient Admission Report'!C1742="","",'Patient Admission Report'!C1742),"")</f>
        <v/>
      </c>
      <c r="I1747" s="77" t="str">
        <f>IFERROR(IF('Patient Admission Report'!D1742="","",'Patient Admission Report'!D1742),"")</f>
        <v/>
      </c>
      <c r="J1747" s="68" t="str">
        <f>IFERROR(IF('Patient Admission Report'!E1742="","",'Patient Admission Report'!E1742),"")</f>
        <v/>
      </c>
      <c r="K1747" s="68" t="str">
        <f>IFERROR(IF('Patient Admission Report'!F1742="","",'Patient Admission Report'!F1742),"")</f>
        <v/>
      </c>
      <c r="L1747" s="68" t="str">
        <f>IFERROR(IF('Patient Admission Report'!G1742="","",'Patient Admission Report'!G1742),"")</f>
        <v/>
      </c>
      <c r="M1747" s="68" t="str">
        <f>IFERROR(IF('Patient Admission Report'!I1742="","",'Patient Admission Report'!I1742),"")</f>
        <v/>
      </c>
      <c r="N1747" s="124"/>
      <c r="O1747" s="72"/>
      <c r="P1747" s="72"/>
      <c r="Q1747" s="73"/>
      <c r="R1747" s="72"/>
      <c r="S1747" s="72"/>
      <c r="T1747" s="73"/>
      <c r="U1747" s="69"/>
      <c r="V1747" s="69"/>
      <c r="W1747" s="69"/>
      <c r="X1747" s="139"/>
      <c r="Y1747" s="121"/>
      <c r="Z1747" s="143" t="str">
        <f>IFERROR(VLOOKUP('Care Companion Tracker'!$G1747,'Patient Discharge Report'!$B$11:$E$1048576,3,FALSE),"")</f>
        <v/>
      </c>
      <c r="AA1747" s="94" t="str">
        <f>IFERROR(VLOOKUP('Care Companion Tracker'!$G1747,'Patient Discharge Report'!$B$11:$E$1048576,4,FALSE),"")</f>
        <v/>
      </c>
      <c r="AB1747" s="182">
        <f>ROUND(IF('Care Companion Tracker'!$Z1747="",0,('Care Companion Tracker'!$Z1747-'Care Companion Tracker'!$F1747)),0)</f>
        <v>0</v>
      </c>
      <c r="AC1747" s="72"/>
      <c r="AD1747" s="95"/>
    </row>
    <row r="1748" spans="2:30">
      <c r="B1748" s="67">
        <f t="shared" si="54"/>
        <v>1733</v>
      </c>
      <c r="C1748" s="68" t="str">
        <f t="shared" si="55"/>
        <v>Hyderabad</v>
      </c>
      <c r="D1748" s="93" t="str">
        <f>IF(AND('Care Companion Tracker'!$U1748="", 'Care Companion Tracker'!$Z1748=""),"Class not attended", IF(AND('Care Companion Tracker'!$Z1748="",'Care Companion Tracker'!$U1748&lt;&gt;"",$K1748="Surgery",$W1748=""),"Practical Left", IF(AND('Care Companion Tracker'!$Z1748="",'Care Companion Tracker'!$U1748&lt;&gt;"",'Care Companion Tracker'!$K1748="Surgery",'Care Companion Tracker'!$Y1748=""),"Evaluation left",IF(OR(AND('Care Companion Tracker'!$Z1748&lt;&gt;"",'Care Companion Tracker'!$K1748="Surgery",'Care Companion Tracker'!$U1748&lt;&gt;"",'Care Companion Tracker'!$W1748&lt;&gt;"",'Care Companion Tracker'!$Y1748&lt;&gt;""),AND('Care Companion Tracker'!$Z1748&lt;&gt;"",'Care Companion Tracker'!$K1748="Procedure",'Care Companion Tracker'!$U1748&lt;&gt;""),AND('Care Companion Tracker'!$Z1748&lt;&gt;"",'Care Companion Tracker'!$K1748="Observation",'Care Companion Tracker'!$U1748&lt;&gt;"")),"Discharged &amp; completed",IF(AND('Care Companion Tracker'!$Z1748&lt;&gt;"",'Care Companion Tracker'!$U1748&lt;&gt;"",'Care Companion Tracker'!$W1748=""),"Discharged but no practical", IF(AND('Care Companion Tracker'!$Z1748&lt;&gt;"",'Care Companion Tracker'!$U1748&lt;&gt;"",'Care Companion Tracker'!$K1748="Surgery",'Care Companion Tracker'!$Y1748=""),"Discharged but no evaluation",IF(AND('Care Companion Tracker'!$Z1748&lt;&gt;"",'Care Companion Tracker'!$U1748=""),"Discharged but no class","Completed but not discharged")))))))</f>
        <v>Class not attended</v>
      </c>
      <c r="E1748" s="127" t="str">
        <f>IF(Table4[[#This Row],[DOA (DD/MM/YY)]]="","",TEXT(Table4[[#This Row],[DOA (DD/MM/YY)]],"mmm-yy"))</f>
        <v/>
      </c>
      <c r="F1748" s="150" t="str">
        <f>IF('Patient Admission Report'!H1743="","",'Patient Admission Report'!H1743)</f>
        <v/>
      </c>
      <c r="G1748" s="77" t="str">
        <f>IFERROR(IF('Patient Admission Report'!B1743="","",'Patient Admission Report'!B1743),"")</f>
        <v/>
      </c>
      <c r="H1748" s="68" t="str">
        <f>IFERROR(IF('Patient Admission Report'!C1743="","",'Patient Admission Report'!C1743),"")</f>
        <v/>
      </c>
      <c r="I1748" s="77" t="str">
        <f>IFERROR(IF('Patient Admission Report'!D1743="","",'Patient Admission Report'!D1743),"")</f>
        <v/>
      </c>
      <c r="J1748" s="68" t="str">
        <f>IFERROR(IF('Patient Admission Report'!E1743="","",'Patient Admission Report'!E1743),"")</f>
        <v/>
      </c>
      <c r="K1748" s="68" t="str">
        <f>IFERROR(IF('Patient Admission Report'!F1743="","",'Patient Admission Report'!F1743),"")</f>
        <v/>
      </c>
      <c r="L1748" s="68" t="str">
        <f>IFERROR(IF('Patient Admission Report'!G1743="","",'Patient Admission Report'!G1743),"")</f>
        <v/>
      </c>
      <c r="M1748" s="68" t="str">
        <f>IFERROR(IF('Patient Admission Report'!I1743="","",'Patient Admission Report'!I1743),"")</f>
        <v/>
      </c>
      <c r="N1748" s="124"/>
      <c r="O1748" s="72"/>
      <c r="P1748" s="72"/>
      <c r="Q1748" s="73"/>
      <c r="R1748" s="72"/>
      <c r="S1748" s="72"/>
      <c r="T1748" s="73"/>
      <c r="U1748" s="69"/>
      <c r="V1748" s="69"/>
      <c r="W1748" s="69"/>
      <c r="X1748" s="139"/>
      <c r="Y1748" s="121"/>
      <c r="Z1748" s="143" t="str">
        <f>IFERROR(VLOOKUP('Care Companion Tracker'!$G1748,'Patient Discharge Report'!$B$11:$E$1048576,3,FALSE),"")</f>
        <v/>
      </c>
      <c r="AA1748" s="94" t="str">
        <f>IFERROR(VLOOKUP('Care Companion Tracker'!$G1748,'Patient Discharge Report'!$B$11:$E$1048576,4,FALSE),"")</f>
        <v/>
      </c>
      <c r="AB1748" s="182">
        <f>ROUND(IF('Care Companion Tracker'!$Z1748="",0,('Care Companion Tracker'!$Z1748-'Care Companion Tracker'!$F1748)),0)</f>
        <v>0</v>
      </c>
      <c r="AC1748" s="72"/>
      <c r="AD1748" s="95"/>
    </row>
    <row r="1749" spans="2:30">
      <c r="B1749" s="67">
        <f t="shared" si="54"/>
        <v>1734</v>
      </c>
      <c r="C1749" s="68" t="str">
        <f t="shared" si="55"/>
        <v>Hyderabad</v>
      </c>
      <c r="D1749" s="93" t="str">
        <f>IF(AND('Care Companion Tracker'!$U1749="", 'Care Companion Tracker'!$Z1749=""),"Class not attended", IF(AND('Care Companion Tracker'!$Z1749="",'Care Companion Tracker'!$U1749&lt;&gt;"",$K1749="Surgery",$W1749=""),"Practical Left", IF(AND('Care Companion Tracker'!$Z1749="",'Care Companion Tracker'!$U1749&lt;&gt;"",'Care Companion Tracker'!$K1749="Surgery",'Care Companion Tracker'!$Y1749=""),"Evaluation left",IF(OR(AND('Care Companion Tracker'!$Z1749&lt;&gt;"",'Care Companion Tracker'!$K1749="Surgery",'Care Companion Tracker'!$U1749&lt;&gt;"",'Care Companion Tracker'!$W1749&lt;&gt;"",'Care Companion Tracker'!$Y1749&lt;&gt;""),AND('Care Companion Tracker'!$Z1749&lt;&gt;"",'Care Companion Tracker'!$K1749="Procedure",'Care Companion Tracker'!$U1749&lt;&gt;""),AND('Care Companion Tracker'!$Z1749&lt;&gt;"",'Care Companion Tracker'!$K1749="Observation",'Care Companion Tracker'!$U1749&lt;&gt;"")),"Discharged &amp; completed",IF(AND('Care Companion Tracker'!$Z1749&lt;&gt;"",'Care Companion Tracker'!$U1749&lt;&gt;"",'Care Companion Tracker'!$W1749=""),"Discharged but no practical", IF(AND('Care Companion Tracker'!$Z1749&lt;&gt;"",'Care Companion Tracker'!$U1749&lt;&gt;"",'Care Companion Tracker'!$K1749="Surgery",'Care Companion Tracker'!$Y1749=""),"Discharged but no evaluation",IF(AND('Care Companion Tracker'!$Z1749&lt;&gt;"",'Care Companion Tracker'!$U1749=""),"Discharged but no class","Completed but not discharged")))))))</f>
        <v>Class not attended</v>
      </c>
      <c r="E1749" s="127" t="str">
        <f>IF(Table4[[#This Row],[DOA (DD/MM/YY)]]="","",TEXT(Table4[[#This Row],[DOA (DD/MM/YY)]],"mmm-yy"))</f>
        <v/>
      </c>
      <c r="F1749" s="150" t="str">
        <f>IF('Patient Admission Report'!H1744="","",'Patient Admission Report'!H1744)</f>
        <v/>
      </c>
      <c r="G1749" s="77" t="str">
        <f>IFERROR(IF('Patient Admission Report'!B1744="","",'Patient Admission Report'!B1744),"")</f>
        <v/>
      </c>
      <c r="H1749" s="68" t="str">
        <f>IFERROR(IF('Patient Admission Report'!C1744="","",'Patient Admission Report'!C1744),"")</f>
        <v/>
      </c>
      <c r="I1749" s="77" t="str">
        <f>IFERROR(IF('Patient Admission Report'!D1744="","",'Patient Admission Report'!D1744),"")</f>
        <v/>
      </c>
      <c r="J1749" s="68" t="str">
        <f>IFERROR(IF('Patient Admission Report'!E1744="","",'Patient Admission Report'!E1744),"")</f>
        <v/>
      </c>
      <c r="K1749" s="68" t="str">
        <f>IFERROR(IF('Patient Admission Report'!F1744="","",'Patient Admission Report'!F1744),"")</f>
        <v/>
      </c>
      <c r="L1749" s="68" t="str">
        <f>IFERROR(IF('Patient Admission Report'!G1744="","",'Patient Admission Report'!G1744),"")</f>
        <v/>
      </c>
      <c r="M1749" s="68" t="str">
        <f>IFERROR(IF('Patient Admission Report'!I1744="","",'Patient Admission Report'!I1744),"")</f>
        <v/>
      </c>
      <c r="N1749" s="124"/>
      <c r="O1749" s="72"/>
      <c r="P1749" s="72"/>
      <c r="Q1749" s="73"/>
      <c r="R1749" s="72"/>
      <c r="S1749" s="72"/>
      <c r="T1749" s="73"/>
      <c r="U1749" s="69"/>
      <c r="V1749" s="69"/>
      <c r="W1749" s="69"/>
      <c r="X1749" s="139"/>
      <c r="Y1749" s="121"/>
      <c r="Z1749" s="143" t="str">
        <f>IFERROR(VLOOKUP('Care Companion Tracker'!$G1749,'Patient Discharge Report'!$B$11:$E$1048576,3,FALSE),"")</f>
        <v/>
      </c>
      <c r="AA1749" s="94" t="str">
        <f>IFERROR(VLOOKUP('Care Companion Tracker'!$G1749,'Patient Discharge Report'!$B$11:$E$1048576,4,FALSE),"")</f>
        <v/>
      </c>
      <c r="AB1749" s="182">
        <f>ROUND(IF('Care Companion Tracker'!$Z1749="",0,('Care Companion Tracker'!$Z1749-'Care Companion Tracker'!$F1749)),0)</f>
        <v>0</v>
      </c>
      <c r="AC1749" s="72"/>
      <c r="AD1749" s="95"/>
    </row>
    <row r="1750" spans="2:30">
      <c r="B1750" s="67">
        <f t="shared" si="54"/>
        <v>1735</v>
      </c>
      <c r="C1750" s="68" t="str">
        <f t="shared" si="55"/>
        <v>Hyderabad</v>
      </c>
      <c r="D1750" s="93" t="str">
        <f>IF(AND('Care Companion Tracker'!$U1750="", 'Care Companion Tracker'!$Z1750=""),"Class not attended", IF(AND('Care Companion Tracker'!$Z1750="",'Care Companion Tracker'!$U1750&lt;&gt;"",$K1750="Surgery",$W1750=""),"Practical Left", IF(AND('Care Companion Tracker'!$Z1750="",'Care Companion Tracker'!$U1750&lt;&gt;"",'Care Companion Tracker'!$K1750="Surgery",'Care Companion Tracker'!$Y1750=""),"Evaluation left",IF(OR(AND('Care Companion Tracker'!$Z1750&lt;&gt;"",'Care Companion Tracker'!$K1750="Surgery",'Care Companion Tracker'!$U1750&lt;&gt;"",'Care Companion Tracker'!$W1750&lt;&gt;"",'Care Companion Tracker'!$Y1750&lt;&gt;""),AND('Care Companion Tracker'!$Z1750&lt;&gt;"",'Care Companion Tracker'!$K1750="Procedure",'Care Companion Tracker'!$U1750&lt;&gt;""),AND('Care Companion Tracker'!$Z1750&lt;&gt;"",'Care Companion Tracker'!$K1750="Observation",'Care Companion Tracker'!$U1750&lt;&gt;"")),"Discharged &amp; completed",IF(AND('Care Companion Tracker'!$Z1750&lt;&gt;"",'Care Companion Tracker'!$U1750&lt;&gt;"",'Care Companion Tracker'!$W1750=""),"Discharged but no practical", IF(AND('Care Companion Tracker'!$Z1750&lt;&gt;"",'Care Companion Tracker'!$U1750&lt;&gt;"",'Care Companion Tracker'!$K1750="Surgery",'Care Companion Tracker'!$Y1750=""),"Discharged but no evaluation",IF(AND('Care Companion Tracker'!$Z1750&lt;&gt;"",'Care Companion Tracker'!$U1750=""),"Discharged but no class","Completed but not discharged")))))))</f>
        <v>Class not attended</v>
      </c>
      <c r="E1750" s="127" t="str">
        <f>IF(Table4[[#This Row],[DOA (DD/MM/YY)]]="","",TEXT(Table4[[#This Row],[DOA (DD/MM/YY)]],"mmm-yy"))</f>
        <v/>
      </c>
      <c r="F1750" s="150" t="str">
        <f>IF('Patient Admission Report'!H1745="","",'Patient Admission Report'!H1745)</f>
        <v/>
      </c>
      <c r="G1750" s="77" t="str">
        <f>IFERROR(IF('Patient Admission Report'!B1745="","",'Patient Admission Report'!B1745),"")</f>
        <v/>
      </c>
      <c r="H1750" s="68" t="str">
        <f>IFERROR(IF('Patient Admission Report'!C1745="","",'Patient Admission Report'!C1745),"")</f>
        <v/>
      </c>
      <c r="I1750" s="77" t="str">
        <f>IFERROR(IF('Patient Admission Report'!D1745="","",'Patient Admission Report'!D1745),"")</f>
        <v/>
      </c>
      <c r="J1750" s="68" t="str">
        <f>IFERROR(IF('Patient Admission Report'!E1745="","",'Patient Admission Report'!E1745),"")</f>
        <v/>
      </c>
      <c r="K1750" s="68" t="str">
        <f>IFERROR(IF('Patient Admission Report'!F1745="","",'Patient Admission Report'!F1745),"")</f>
        <v/>
      </c>
      <c r="L1750" s="68" t="str">
        <f>IFERROR(IF('Patient Admission Report'!G1745="","",'Patient Admission Report'!G1745),"")</f>
        <v/>
      </c>
      <c r="M1750" s="68" t="str">
        <f>IFERROR(IF('Patient Admission Report'!I1745="","",'Patient Admission Report'!I1745),"")</f>
        <v/>
      </c>
      <c r="N1750" s="124"/>
      <c r="O1750" s="72"/>
      <c r="P1750" s="72"/>
      <c r="Q1750" s="73"/>
      <c r="R1750" s="72"/>
      <c r="S1750" s="72"/>
      <c r="T1750" s="73"/>
      <c r="U1750" s="69"/>
      <c r="V1750" s="69"/>
      <c r="W1750" s="69"/>
      <c r="X1750" s="139"/>
      <c r="Y1750" s="121"/>
      <c r="Z1750" s="143" t="str">
        <f>IFERROR(VLOOKUP('Care Companion Tracker'!$G1750,'Patient Discharge Report'!$B$11:$E$1048576,3,FALSE),"")</f>
        <v/>
      </c>
      <c r="AA1750" s="94" t="str">
        <f>IFERROR(VLOOKUP('Care Companion Tracker'!$G1750,'Patient Discharge Report'!$B$11:$E$1048576,4,FALSE),"")</f>
        <v/>
      </c>
      <c r="AB1750" s="182">
        <f>ROUND(IF('Care Companion Tracker'!$Z1750="",0,('Care Companion Tracker'!$Z1750-'Care Companion Tracker'!$F1750)),0)</f>
        <v>0</v>
      </c>
      <c r="AC1750" s="72"/>
      <c r="AD1750" s="95"/>
    </row>
    <row r="1751" spans="2:30">
      <c r="B1751" s="67">
        <f t="shared" si="54"/>
        <v>1736</v>
      </c>
      <c r="C1751" s="68" t="str">
        <f t="shared" si="55"/>
        <v>Hyderabad</v>
      </c>
      <c r="D1751" s="93" t="str">
        <f>IF(AND('Care Companion Tracker'!$U1751="", 'Care Companion Tracker'!$Z1751=""),"Class not attended", IF(AND('Care Companion Tracker'!$Z1751="",'Care Companion Tracker'!$U1751&lt;&gt;"",$K1751="Surgery",$W1751=""),"Practical Left", IF(AND('Care Companion Tracker'!$Z1751="",'Care Companion Tracker'!$U1751&lt;&gt;"",'Care Companion Tracker'!$K1751="Surgery",'Care Companion Tracker'!$Y1751=""),"Evaluation left",IF(OR(AND('Care Companion Tracker'!$Z1751&lt;&gt;"",'Care Companion Tracker'!$K1751="Surgery",'Care Companion Tracker'!$U1751&lt;&gt;"",'Care Companion Tracker'!$W1751&lt;&gt;"",'Care Companion Tracker'!$Y1751&lt;&gt;""),AND('Care Companion Tracker'!$Z1751&lt;&gt;"",'Care Companion Tracker'!$K1751="Procedure",'Care Companion Tracker'!$U1751&lt;&gt;""),AND('Care Companion Tracker'!$Z1751&lt;&gt;"",'Care Companion Tracker'!$K1751="Observation",'Care Companion Tracker'!$U1751&lt;&gt;"")),"Discharged &amp; completed",IF(AND('Care Companion Tracker'!$Z1751&lt;&gt;"",'Care Companion Tracker'!$U1751&lt;&gt;"",'Care Companion Tracker'!$W1751=""),"Discharged but no practical", IF(AND('Care Companion Tracker'!$Z1751&lt;&gt;"",'Care Companion Tracker'!$U1751&lt;&gt;"",'Care Companion Tracker'!$K1751="Surgery",'Care Companion Tracker'!$Y1751=""),"Discharged but no evaluation",IF(AND('Care Companion Tracker'!$Z1751&lt;&gt;"",'Care Companion Tracker'!$U1751=""),"Discharged but no class","Completed but not discharged")))))))</f>
        <v>Class not attended</v>
      </c>
      <c r="E1751" s="127" t="str">
        <f>IF(Table4[[#This Row],[DOA (DD/MM/YY)]]="","",TEXT(Table4[[#This Row],[DOA (DD/MM/YY)]],"mmm-yy"))</f>
        <v/>
      </c>
      <c r="F1751" s="150" t="str">
        <f>IF('Patient Admission Report'!H1746="","",'Patient Admission Report'!H1746)</f>
        <v/>
      </c>
      <c r="G1751" s="77" t="str">
        <f>IFERROR(IF('Patient Admission Report'!B1746="","",'Patient Admission Report'!B1746),"")</f>
        <v/>
      </c>
      <c r="H1751" s="68" t="str">
        <f>IFERROR(IF('Patient Admission Report'!C1746="","",'Patient Admission Report'!C1746),"")</f>
        <v/>
      </c>
      <c r="I1751" s="77" t="str">
        <f>IFERROR(IF('Patient Admission Report'!D1746="","",'Patient Admission Report'!D1746),"")</f>
        <v/>
      </c>
      <c r="J1751" s="68" t="str">
        <f>IFERROR(IF('Patient Admission Report'!E1746="","",'Patient Admission Report'!E1746),"")</f>
        <v/>
      </c>
      <c r="K1751" s="68" t="str">
        <f>IFERROR(IF('Patient Admission Report'!F1746="","",'Patient Admission Report'!F1746),"")</f>
        <v/>
      </c>
      <c r="L1751" s="68" t="str">
        <f>IFERROR(IF('Patient Admission Report'!G1746="","",'Patient Admission Report'!G1746),"")</f>
        <v/>
      </c>
      <c r="M1751" s="68" t="str">
        <f>IFERROR(IF('Patient Admission Report'!I1746="","",'Patient Admission Report'!I1746),"")</f>
        <v/>
      </c>
      <c r="N1751" s="124"/>
      <c r="O1751" s="72"/>
      <c r="P1751" s="72"/>
      <c r="Q1751" s="73"/>
      <c r="R1751" s="72"/>
      <c r="S1751" s="72"/>
      <c r="T1751" s="73"/>
      <c r="U1751" s="69"/>
      <c r="V1751" s="69"/>
      <c r="W1751" s="69"/>
      <c r="X1751" s="139"/>
      <c r="Y1751" s="121"/>
      <c r="Z1751" s="143" t="str">
        <f>IFERROR(VLOOKUP('Care Companion Tracker'!$G1751,'Patient Discharge Report'!$B$11:$E$1048576,3,FALSE),"")</f>
        <v/>
      </c>
      <c r="AA1751" s="94" t="str">
        <f>IFERROR(VLOOKUP('Care Companion Tracker'!$G1751,'Patient Discharge Report'!$B$11:$E$1048576,4,FALSE),"")</f>
        <v/>
      </c>
      <c r="AB1751" s="182">
        <f>ROUND(IF('Care Companion Tracker'!$Z1751="",0,('Care Companion Tracker'!$Z1751-'Care Companion Tracker'!$F1751)),0)</f>
        <v>0</v>
      </c>
      <c r="AC1751" s="72"/>
      <c r="AD1751" s="95"/>
    </row>
    <row r="1752" spans="2:30">
      <c r="B1752" s="67">
        <f t="shared" si="54"/>
        <v>1737</v>
      </c>
      <c r="C1752" s="68" t="str">
        <f t="shared" si="55"/>
        <v>Hyderabad</v>
      </c>
      <c r="D1752" s="93" t="str">
        <f>IF(AND('Care Companion Tracker'!$U1752="", 'Care Companion Tracker'!$Z1752=""),"Class not attended", IF(AND('Care Companion Tracker'!$Z1752="",'Care Companion Tracker'!$U1752&lt;&gt;"",$K1752="Surgery",$W1752=""),"Practical Left", IF(AND('Care Companion Tracker'!$Z1752="",'Care Companion Tracker'!$U1752&lt;&gt;"",'Care Companion Tracker'!$K1752="Surgery",'Care Companion Tracker'!$Y1752=""),"Evaluation left",IF(OR(AND('Care Companion Tracker'!$Z1752&lt;&gt;"",'Care Companion Tracker'!$K1752="Surgery",'Care Companion Tracker'!$U1752&lt;&gt;"",'Care Companion Tracker'!$W1752&lt;&gt;"",'Care Companion Tracker'!$Y1752&lt;&gt;""),AND('Care Companion Tracker'!$Z1752&lt;&gt;"",'Care Companion Tracker'!$K1752="Procedure",'Care Companion Tracker'!$U1752&lt;&gt;""),AND('Care Companion Tracker'!$Z1752&lt;&gt;"",'Care Companion Tracker'!$K1752="Observation",'Care Companion Tracker'!$U1752&lt;&gt;"")),"Discharged &amp; completed",IF(AND('Care Companion Tracker'!$Z1752&lt;&gt;"",'Care Companion Tracker'!$U1752&lt;&gt;"",'Care Companion Tracker'!$W1752=""),"Discharged but no practical", IF(AND('Care Companion Tracker'!$Z1752&lt;&gt;"",'Care Companion Tracker'!$U1752&lt;&gt;"",'Care Companion Tracker'!$K1752="Surgery",'Care Companion Tracker'!$Y1752=""),"Discharged but no evaluation",IF(AND('Care Companion Tracker'!$Z1752&lt;&gt;"",'Care Companion Tracker'!$U1752=""),"Discharged but no class","Completed but not discharged")))))))</f>
        <v>Class not attended</v>
      </c>
      <c r="E1752" s="127" t="str">
        <f>IF(Table4[[#This Row],[DOA (DD/MM/YY)]]="","",TEXT(Table4[[#This Row],[DOA (DD/MM/YY)]],"mmm-yy"))</f>
        <v/>
      </c>
      <c r="F1752" s="150" t="str">
        <f>IF('Patient Admission Report'!H1747="","",'Patient Admission Report'!H1747)</f>
        <v/>
      </c>
      <c r="G1752" s="77" t="str">
        <f>IFERROR(IF('Patient Admission Report'!B1747="","",'Patient Admission Report'!B1747),"")</f>
        <v/>
      </c>
      <c r="H1752" s="68" t="str">
        <f>IFERROR(IF('Patient Admission Report'!C1747="","",'Patient Admission Report'!C1747),"")</f>
        <v/>
      </c>
      <c r="I1752" s="77" t="str">
        <f>IFERROR(IF('Patient Admission Report'!D1747="","",'Patient Admission Report'!D1747),"")</f>
        <v/>
      </c>
      <c r="J1752" s="68" t="str">
        <f>IFERROR(IF('Patient Admission Report'!E1747="","",'Patient Admission Report'!E1747),"")</f>
        <v/>
      </c>
      <c r="K1752" s="68" t="str">
        <f>IFERROR(IF('Patient Admission Report'!F1747="","",'Patient Admission Report'!F1747),"")</f>
        <v/>
      </c>
      <c r="L1752" s="68" t="str">
        <f>IFERROR(IF('Patient Admission Report'!G1747="","",'Patient Admission Report'!G1747),"")</f>
        <v/>
      </c>
      <c r="M1752" s="68" t="str">
        <f>IFERROR(IF('Patient Admission Report'!I1747="","",'Patient Admission Report'!I1747),"")</f>
        <v/>
      </c>
      <c r="N1752" s="124"/>
      <c r="O1752" s="72"/>
      <c r="P1752" s="72"/>
      <c r="Q1752" s="73"/>
      <c r="R1752" s="72"/>
      <c r="S1752" s="72"/>
      <c r="T1752" s="73"/>
      <c r="U1752" s="69"/>
      <c r="V1752" s="69"/>
      <c r="W1752" s="69"/>
      <c r="X1752" s="139"/>
      <c r="Y1752" s="121"/>
      <c r="Z1752" s="143" t="str">
        <f>IFERROR(VLOOKUP('Care Companion Tracker'!$G1752,'Patient Discharge Report'!$B$11:$E$1048576,3,FALSE),"")</f>
        <v/>
      </c>
      <c r="AA1752" s="94" t="str">
        <f>IFERROR(VLOOKUP('Care Companion Tracker'!$G1752,'Patient Discharge Report'!$B$11:$E$1048576,4,FALSE),"")</f>
        <v/>
      </c>
      <c r="AB1752" s="182">
        <f>ROUND(IF('Care Companion Tracker'!$Z1752="",0,('Care Companion Tracker'!$Z1752-'Care Companion Tracker'!$F1752)),0)</f>
        <v>0</v>
      </c>
      <c r="AC1752" s="72"/>
      <c r="AD1752" s="95"/>
    </row>
    <row r="1753" spans="2:30">
      <c r="B1753" s="67">
        <f t="shared" si="54"/>
        <v>1738</v>
      </c>
      <c r="C1753" s="68" t="str">
        <f t="shared" si="55"/>
        <v>Hyderabad</v>
      </c>
      <c r="D1753" s="93" t="str">
        <f>IF(AND('Care Companion Tracker'!$U1753="", 'Care Companion Tracker'!$Z1753=""),"Class not attended", IF(AND('Care Companion Tracker'!$Z1753="",'Care Companion Tracker'!$U1753&lt;&gt;"",$K1753="Surgery",$W1753=""),"Practical Left", IF(AND('Care Companion Tracker'!$Z1753="",'Care Companion Tracker'!$U1753&lt;&gt;"",'Care Companion Tracker'!$K1753="Surgery",'Care Companion Tracker'!$Y1753=""),"Evaluation left",IF(OR(AND('Care Companion Tracker'!$Z1753&lt;&gt;"",'Care Companion Tracker'!$K1753="Surgery",'Care Companion Tracker'!$U1753&lt;&gt;"",'Care Companion Tracker'!$W1753&lt;&gt;"",'Care Companion Tracker'!$Y1753&lt;&gt;""),AND('Care Companion Tracker'!$Z1753&lt;&gt;"",'Care Companion Tracker'!$K1753="Procedure",'Care Companion Tracker'!$U1753&lt;&gt;""),AND('Care Companion Tracker'!$Z1753&lt;&gt;"",'Care Companion Tracker'!$K1753="Observation",'Care Companion Tracker'!$U1753&lt;&gt;"")),"Discharged &amp; completed",IF(AND('Care Companion Tracker'!$Z1753&lt;&gt;"",'Care Companion Tracker'!$U1753&lt;&gt;"",'Care Companion Tracker'!$W1753=""),"Discharged but no practical", IF(AND('Care Companion Tracker'!$Z1753&lt;&gt;"",'Care Companion Tracker'!$U1753&lt;&gt;"",'Care Companion Tracker'!$K1753="Surgery",'Care Companion Tracker'!$Y1753=""),"Discharged but no evaluation",IF(AND('Care Companion Tracker'!$Z1753&lt;&gt;"",'Care Companion Tracker'!$U1753=""),"Discharged but no class","Completed but not discharged")))))))</f>
        <v>Class not attended</v>
      </c>
      <c r="E1753" s="127" t="str">
        <f>IF(Table4[[#This Row],[DOA (DD/MM/YY)]]="","",TEXT(Table4[[#This Row],[DOA (DD/MM/YY)]],"mmm-yy"))</f>
        <v/>
      </c>
      <c r="F1753" s="150" t="str">
        <f>IF('Patient Admission Report'!H1748="","",'Patient Admission Report'!H1748)</f>
        <v/>
      </c>
      <c r="G1753" s="77" t="str">
        <f>IFERROR(IF('Patient Admission Report'!B1748="","",'Patient Admission Report'!B1748),"")</f>
        <v/>
      </c>
      <c r="H1753" s="68" t="str">
        <f>IFERROR(IF('Patient Admission Report'!C1748="","",'Patient Admission Report'!C1748),"")</f>
        <v/>
      </c>
      <c r="I1753" s="77" t="str">
        <f>IFERROR(IF('Patient Admission Report'!D1748="","",'Patient Admission Report'!D1748),"")</f>
        <v/>
      </c>
      <c r="J1753" s="68" t="str">
        <f>IFERROR(IF('Patient Admission Report'!E1748="","",'Patient Admission Report'!E1748),"")</f>
        <v/>
      </c>
      <c r="K1753" s="68" t="str">
        <f>IFERROR(IF('Patient Admission Report'!F1748="","",'Patient Admission Report'!F1748),"")</f>
        <v/>
      </c>
      <c r="L1753" s="68" t="str">
        <f>IFERROR(IF('Patient Admission Report'!G1748="","",'Patient Admission Report'!G1748),"")</f>
        <v/>
      </c>
      <c r="M1753" s="68" t="str">
        <f>IFERROR(IF('Patient Admission Report'!I1748="","",'Patient Admission Report'!I1748),"")</f>
        <v/>
      </c>
      <c r="N1753" s="124"/>
      <c r="O1753" s="72"/>
      <c r="P1753" s="72"/>
      <c r="Q1753" s="73"/>
      <c r="R1753" s="72"/>
      <c r="S1753" s="72"/>
      <c r="T1753" s="73"/>
      <c r="U1753" s="69"/>
      <c r="V1753" s="69"/>
      <c r="W1753" s="69"/>
      <c r="X1753" s="139"/>
      <c r="Y1753" s="121"/>
      <c r="Z1753" s="143" t="str">
        <f>IFERROR(VLOOKUP('Care Companion Tracker'!$G1753,'Patient Discharge Report'!$B$11:$E$1048576,3,FALSE),"")</f>
        <v/>
      </c>
      <c r="AA1753" s="94" t="str">
        <f>IFERROR(VLOOKUP('Care Companion Tracker'!$G1753,'Patient Discharge Report'!$B$11:$E$1048576,4,FALSE),"")</f>
        <v/>
      </c>
      <c r="AB1753" s="182">
        <f>ROUND(IF('Care Companion Tracker'!$Z1753="",0,('Care Companion Tracker'!$Z1753-'Care Companion Tracker'!$F1753)),0)</f>
        <v>0</v>
      </c>
      <c r="AC1753" s="72"/>
      <c r="AD1753" s="95"/>
    </row>
    <row r="1754" spans="2:30">
      <c r="B1754" s="67">
        <f t="shared" si="54"/>
        <v>1739</v>
      </c>
      <c r="C1754" s="68" t="str">
        <f t="shared" si="55"/>
        <v>Hyderabad</v>
      </c>
      <c r="D1754" s="93" t="str">
        <f>IF(AND('Care Companion Tracker'!$U1754="", 'Care Companion Tracker'!$Z1754=""),"Class not attended", IF(AND('Care Companion Tracker'!$Z1754="",'Care Companion Tracker'!$U1754&lt;&gt;"",$K1754="Surgery",$W1754=""),"Practical Left", IF(AND('Care Companion Tracker'!$Z1754="",'Care Companion Tracker'!$U1754&lt;&gt;"",'Care Companion Tracker'!$K1754="Surgery",'Care Companion Tracker'!$Y1754=""),"Evaluation left",IF(OR(AND('Care Companion Tracker'!$Z1754&lt;&gt;"",'Care Companion Tracker'!$K1754="Surgery",'Care Companion Tracker'!$U1754&lt;&gt;"",'Care Companion Tracker'!$W1754&lt;&gt;"",'Care Companion Tracker'!$Y1754&lt;&gt;""),AND('Care Companion Tracker'!$Z1754&lt;&gt;"",'Care Companion Tracker'!$K1754="Procedure",'Care Companion Tracker'!$U1754&lt;&gt;""),AND('Care Companion Tracker'!$Z1754&lt;&gt;"",'Care Companion Tracker'!$K1754="Observation",'Care Companion Tracker'!$U1754&lt;&gt;"")),"Discharged &amp; completed",IF(AND('Care Companion Tracker'!$Z1754&lt;&gt;"",'Care Companion Tracker'!$U1754&lt;&gt;"",'Care Companion Tracker'!$W1754=""),"Discharged but no practical", IF(AND('Care Companion Tracker'!$Z1754&lt;&gt;"",'Care Companion Tracker'!$U1754&lt;&gt;"",'Care Companion Tracker'!$K1754="Surgery",'Care Companion Tracker'!$Y1754=""),"Discharged but no evaluation",IF(AND('Care Companion Tracker'!$Z1754&lt;&gt;"",'Care Companion Tracker'!$U1754=""),"Discharged but no class","Completed but not discharged")))))))</f>
        <v>Class not attended</v>
      </c>
      <c r="E1754" s="127" t="str">
        <f>IF(Table4[[#This Row],[DOA (DD/MM/YY)]]="","",TEXT(Table4[[#This Row],[DOA (DD/MM/YY)]],"mmm-yy"))</f>
        <v/>
      </c>
      <c r="F1754" s="150" t="str">
        <f>IF('Patient Admission Report'!H1749="","",'Patient Admission Report'!H1749)</f>
        <v/>
      </c>
      <c r="G1754" s="77" t="str">
        <f>IFERROR(IF('Patient Admission Report'!B1749="","",'Patient Admission Report'!B1749),"")</f>
        <v/>
      </c>
      <c r="H1754" s="68" t="str">
        <f>IFERROR(IF('Patient Admission Report'!C1749="","",'Patient Admission Report'!C1749),"")</f>
        <v/>
      </c>
      <c r="I1754" s="77" t="str">
        <f>IFERROR(IF('Patient Admission Report'!D1749="","",'Patient Admission Report'!D1749),"")</f>
        <v/>
      </c>
      <c r="J1754" s="68" t="str">
        <f>IFERROR(IF('Patient Admission Report'!E1749="","",'Patient Admission Report'!E1749),"")</f>
        <v/>
      </c>
      <c r="K1754" s="68" t="str">
        <f>IFERROR(IF('Patient Admission Report'!F1749="","",'Patient Admission Report'!F1749),"")</f>
        <v/>
      </c>
      <c r="L1754" s="68" t="str">
        <f>IFERROR(IF('Patient Admission Report'!G1749="","",'Patient Admission Report'!G1749),"")</f>
        <v/>
      </c>
      <c r="M1754" s="68" t="str">
        <f>IFERROR(IF('Patient Admission Report'!I1749="","",'Patient Admission Report'!I1749),"")</f>
        <v/>
      </c>
      <c r="N1754" s="124"/>
      <c r="O1754" s="72"/>
      <c r="P1754" s="72"/>
      <c r="Q1754" s="73"/>
      <c r="R1754" s="72"/>
      <c r="S1754" s="72"/>
      <c r="T1754" s="73"/>
      <c r="U1754" s="69"/>
      <c r="V1754" s="69"/>
      <c r="W1754" s="69"/>
      <c r="X1754" s="139"/>
      <c r="Y1754" s="121"/>
      <c r="Z1754" s="143" t="str">
        <f>IFERROR(VLOOKUP('Care Companion Tracker'!$G1754,'Patient Discharge Report'!$B$11:$E$1048576,3,FALSE),"")</f>
        <v/>
      </c>
      <c r="AA1754" s="94" t="str">
        <f>IFERROR(VLOOKUP('Care Companion Tracker'!$G1754,'Patient Discharge Report'!$B$11:$E$1048576,4,FALSE),"")</f>
        <v/>
      </c>
      <c r="AB1754" s="182">
        <f>ROUND(IF('Care Companion Tracker'!$Z1754="",0,('Care Companion Tracker'!$Z1754-'Care Companion Tracker'!$F1754)),0)</f>
        <v>0</v>
      </c>
      <c r="AC1754" s="72"/>
      <c r="AD1754" s="95"/>
    </row>
    <row r="1755" spans="2:30">
      <c r="B1755" s="67">
        <f t="shared" si="54"/>
        <v>1740</v>
      </c>
      <c r="C1755" s="68" t="str">
        <f t="shared" si="55"/>
        <v>Hyderabad</v>
      </c>
      <c r="D1755" s="93" t="str">
        <f>IF(AND('Care Companion Tracker'!$U1755="", 'Care Companion Tracker'!$Z1755=""),"Class not attended", IF(AND('Care Companion Tracker'!$Z1755="",'Care Companion Tracker'!$U1755&lt;&gt;"",$K1755="Surgery",$W1755=""),"Practical Left", IF(AND('Care Companion Tracker'!$Z1755="",'Care Companion Tracker'!$U1755&lt;&gt;"",'Care Companion Tracker'!$K1755="Surgery",'Care Companion Tracker'!$Y1755=""),"Evaluation left",IF(OR(AND('Care Companion Tracker'!$Z1755&lt;&gt;"",'Care Companion Tracker'!$K1755="Surgery",'Care Companion Tracker'!$U1755&lt;&gt;"",'Care Companion Tracker'!$W1755&lt;&gt;"",'Care Companion Tracker'!$Y1755&lt;&gt;""),AND('Care Companion Tracker'!$Z1755&lt;&gt;"",'Care Companion Tracker'!$K1755="Procedure",'Care Companion Tracker'!$U1755&lt;&gt;""),AND('Care Companion Tracker'!$Z1755&lt;&gt;"",'Care Companion Tracker'!$K1755="Observation",'Care Companion Tracker'!$U1755&lt;&gt;"")),"Discharged &amp; completed",IF(AND('Care Companion Tracker'!$Z1755&lt;&gt;"",'Care Companion Tracker'!$U1755&lt;&gt;"",'Care Companion Tracker'!$W1755=""),"Discharged but no practical", IF(AND('Care Companion Tracker'!$Z1755&lt;&gt;"",'Care Companion Tracker'!$U1755&lt;&gt;"",'Care Companion Tracker'!$K1755="Surgery",'Care Companion Tracker'!$Y1755=""),"Discharged but no evaluation",IF(AND('Care Companion Tracker'!$Z1755&lt;&gt;"",'Care Companion Tracker'!$U1755=""),"Discharged but no class","Completed but not discharged")))))))</f>
        <v>Class not attended</v>
      </c>
      <c r="E1755" s="127" t="str">
        <f>IF(Table4[[#This Row],[DOA (DD/MM/YY)]]="","",TEXT(Table4[[#This Row],[DOA (DD/MM/YY)]],"mmm-yy"))</f>
        <v/>
      </c>
      <c r="F1755" s="150" t="str">
        <f>IF('Patient Admission Report'!H1750="","",'Patient Admission Report'!H1750)</f>
        <v/>
      </c>
      <c r="G1755" s="77" t="str">
        <f>IFERROR(IF('Patient Admission Report'!B1750="","",'Patient Admission Report'!B1750),"")</f>
        <v/>
      </c>
      <c r="H1755" s="68" t="str">
        <f>IFERROR(IF('Patient Admission Report'!C1750="","",'Patient Admission Report'!C1750),"")</f>
        <v/>
      </c>
      <c r="I1755" s="77" t="str">
        <f>IFERROR(IF('Patient Admission Report'!D1750="","",'Patient Admission Report'!D1750),"")</f>
        <v/>
      </c>
      <c r="J1755" s="68" t="str">
        <f>IFERROR(IF('Patient Admission Report'!E1750="","",'Patient Admission Report'!E1750),"")</f>
        <v/>
      </c>
      <c r="K1755" s="68" t="str">
        <f>IFERROR(IF('Patient Admission Report'!F1750="","",'Patient Admission Report'!F1750),"")</f>
        <v/>
      </c>
      <c r="L1755" s="68" t="str">
        <f>IFERROR(IF('Patient Admission Report'!G1750="","",'Patient Admission Report'!G1750),"")</f>
        <v/>
      </c>
      <c r="M1755" s="68" t="str">
        <f>IFERROR(IF('Patient Admission Report'!I1750="","",'Patient Admission Report'!I1750),"")</f>
        <v/>
      </c>
      <c r="N1755" s="124"/>
      <c r="O1755" s="72"/>
      <c r="P1755" s="72"/>
      <c r="Q1755" s="73"/>
      <c r="R1755" s="72"/>
      <c r="S1755" s="72"/>
      <c r="T1755" s="73"/>
      <c r="U1755" s="69"/>
      <c r="V1755" s="69"/>
      <c r="W1755" s="69"/>
      <c r="X1755" s="139"/>
      <c r="Y1755" s="121"/>
      <c r="Z1755" s="143" t="str">
        <f>IFERROR(VLOOKUP('Care Companion Tracker'!$G1755,'Patient Discharge Report'!$B$11:$E$1048576,3,FALSE),"")</f>
        <v/>
      </c>
      <c r="AA1755" s="94" t="str">
        <f>IFERROR(VLOOKUP('Care Companion Tracker'!$G1755,'Patient Discharge Report'!$B$11:$E$1048576,4,FALSE),"")</f>
        <v/>
      </c>
      <c r="AB1755" s="182">
        <f>ROUND(IF('Care Companion Tracker'!$Z1755="",0,('Care Companion Tracker'!$Z1755-'Care Companion Tracker'!$F1755)),0)</f>
        <v>0</v>
      </c>
      <c r="AC1755" s="72"/>
      <c r="AD1755" s="95"/>
    </row>
    <row r="1756" spans="2:30">
      <c r="B1756" s="67">
        <f t="shared" si="54"/>
        <v>1741</v>
      </c>
      <c r="C1756" s="68" t="str">
        <f t="shared" si="55"/>
        <v>Hyderabad</v>
      </c>
      <c r="D1756" s="93" t="str">
        <f>IF(AND('Care Companion Tracker'!$U1756="", 'Care Companion Tracker'!$Z1756=""),"Class not attended", IF(AND('Care Companion Tracker'!$Z1756="",'Care Companion Tracker'!$U1756&lt;&gt;"",$K1756="Surgery",$W1756=""),"Practical Left", IF(AND('Care Companion Tracker'!$Z1756="",'Care Companion Tracker'!$U1756&lt;&gt;"",'Care Companion Tracker'!$K1756="Surgery",'Care Companion Tracker'!$Y1756=""),"Evaluation left",IF(OR(AND('Care Companion Tracker'!$Z1756&lt;&gt;"",'Care Companion Tracker'!$K1756="Surgery",'Care Companion Tracker'!$U1756&lt;&gt;"",'Care Companion Tracker'!$W1756&lt;&gt;"",'Care Companion Tracker'!$Y1756&lt;&gt;""),AND('Care Companion Tracker'!$Z1756&lt;&gt;"",'Care Companion Tracker'!$K1756="Procedure",'Care Companion Tracker'!$U1756&lt;&gt;""),AND('Care Companion Tracker'!$Z1756&lt;&gt;"",'Care Companion Tracker'!$K1756="Observation",'Care Companion Tracker'!$U1756&lt;&gt;"")),"Discharged &amp; completed",IF(AND('Care Companion Tracker'!$Z1756&lt;&gt;"",'Care Companion Tracker'!$U1756&lt;&gt;"",'Care Companion Tracker'!$W1756=""),"Discharged but no practical", IF(AND('Care Companion Tracker'!$Z1756&lt;&gt;"",'Care Companion Tracker'!$U1756&lt;&gt;"",'Care Companion Tracker'!$K1756="Surgery",'Care Companion Tracker'!$Y1756=""),"Discharged but no evaluation",IF(AND('Care Companion Tracker'!$Z1756&lt;&gt;"",'Care Companion Tracker'!$U1756=""),"Discharged but no class","Completed but not discharged")))))))</f>
        <v>Class not attended</v>
      </c>
      <c r="E1756" s="127" t="str">
        <f>IF(Table4[[#This Row],[DOA (DD/MM/YY)]]="","",TEXT(Table4[[#This Row],[DOA (DD/MM/YY)]],"mmm-yy"))</f>
        <v/>
      </c>
      <c r="F1756" s="150" t="str">
        <f>IF('Patient Admission Report'!H1751="","",'Patient Admission Report'!H1751)</f>
        <v/>
      </c>
      <c r="G1756" s="77" t="str">
        <f>IFERROR(IF('Patient Admission Report'!B1751="","",'Patient Admission Report'!B1751),"")</f>
        <v/>
      </c>
      <c r="H1756" s="68" t="str">
        <f>IFERROR(IF('Patient Admission Report'!C1751="","",'Patient Admission Report'!C1751),"")</f>
        <v/>
      </c>
      <c r="I1756" s="77" t="str">
        <f>IFERROR(IF('Patient Admission Report'!D1751="","",'Patient Admission Report'!D1751),"")</f>
        <v/>
      </c>
      <c r="J1756" s="68" t="str">
        <f>IFERROR(IF('Patient Admission Report'!E1751="","",'Patient Admission Report'!E1751),"")</f>
        <v/>
      </c>
      <c r="K1756" s="68" t="str">
        <f>IFERROR(IF('Patient Admission Report'!F1751="","",'Patient Admission Report'!F1751),"")</f>
        <v/>
      </c>
      <c r="L1756" s="68" t="str">
        <f>IFERROR(IF('Patient Admission Report'!G1751="","",'Patient Admission Report'!G1751),"")</f>
        <v/>
      </c>
      <c r="M1756" s="68" t="str">
        <f>IFERROR(IF('Patient Admission Report'!I1751="","",'Patient Admission Report'!I1751),"")</f>
        <v/>
      </c>
      <c r="N1756" s="124"/>
      <c r="O1756" s="72"/>
      <c r="P1756" s="72"/>
      <c r="Q1756" s="73"/>
      <c r="R1756" s="72"/>
      <c r="S1756" s="72"/>
      <c r="T1756" s="73"/>
      <c r="U1756" s="69"/>
      <c r="V1756" s="69"/>
      <c r="W1756" s="69"/>
      <c r="X1756" s="139"/>
      <c r="Y1756" s="121"/>
      <c r="Z1756" s="143" t="str">
        <f>IFERROR(VLOOKUP('Care Companion Tracker'!$G1756,'Patient Discharge Report'!$B$11:$E$1048576,3,FALSE),"")</f>
        <v/>
      </c>
      <c r="AA1756" s="94" t="str">
        <f>IFERROR(VLOOKUP('Care Companion Tracker'!$G1756,'Patient Discharge Report'!$B$11:$E$1048576,4,FALSE),"")</f>
        <v/>
      </c>
      <c r="AB1756" s="182">
        <f>ROUND(IF('Care Companion Tracker'!$Z1756="",0,('Care Companion Tracker'!$Z1756-'Care Companion Tracker'!$F1756)),0)</f>
        <v>0</v>
      </c>
      <c r="AC1756" s="72"/>
      <c r="AD1756" s="95"/>
    </row>
    <row r="1757" spans="2:30">
      <c r="B1757" s="67">
        <f t="shared" si="54"/>
        <v>1742</v>
      </c>
      <c r="C1757" s="68" t="str">
        <f t="shared" si="55"/>
        <v>Hyderabad</v>
      </c>
      <c r="D1757" s="93" t="str">
        <f>IF(AND('Care Companion Tracker'!$U1757="", 'Care Companion Tracker'!$Z1757=""),"Class not attended", IF(AND('Care Companion Tracker'!$Z1757="",'Care Companion Tracker'!$U1757&lt;&gt;"",$K1757="Surgery",$W1757=""),"Practical Left", IF(AND('Care Companion Tracker'!$Z1757="",'Care Companion Tracker'!$U1757&lt;&gt;"",'Care Companion Tracker'!$K1757="Surgery",'Care Companion Tracker'!$Y1757=""),"Evaluation left",IF(OR(AND('Care Companion Tracker'!$Z1757&lt;&gt;"",'Care Companion Tracker'!$K1757="Surgery",'Care Companion Tracker'!$U1757&lt;&gt;"",'Care Companion Tracker'!$W1757&lt;&gt;"",'Care Companion Tracker'!$Y1757&lt;&gt;""),AND('Care Companion Tracker'!$Z1757&lt;&gt;"",'Care Companion Tracker'!$K1757="Procedure",'Care Companion Tracker'!$U1757&lt;&gt;""),AND('Care Companion Tracker'!$Z1757&lt;&gt;"",'Care Companion Tracker'!$K1757="Observation",'Care Companion Tracker'!$U1757&lt;&gt;"")),"Discharged &amp; completed",IF(AND('Care Companion Tracker'!$Z1757&lt;&gt;"",'Care Companion Tracker'!$U1757&lt;&gt;"",'Care Companion Tracker'!$W1757=""),"Discharged but no practical", IF(AND('Care Companion Tracker'!$Z1757&lt;&gt;"",'Care Companion Tracker'!$U1757&lt;&gt;"",'Care Companion Tracker'!$K1757="Surgery",'Care Companion Tracker'!$Y1757=""),"Discharged but no evaluation",IF(AND('Care Companion Tracker'!$Z1757&lt;&gt;"",'Care Companion Tracker'!$U1757=""),"Discharged but no class","Completed but not discharged")))))))</f>
        <v>Class not attended</v>
      </c>
      <c r="E1757" s="127" t="str">
        <f>IF(Table4[[#This Row],[DOA (DD/MM/YY)]]="","",TEXT(Table4[[#This Row],[DOA (DD/MM/YY)]],"mmm-yy"))</f>
        <v/>
      </c>
      <c r="F1757" s="150" t="str">
        <f>IF('Patient Admission Report'!H1752="","",'Patient Admission Report'!H1752)</f>
        <v/>
      </c>
      <c r="G1757" s="77" t="str">
        <f>IFERROR(IF('Patient Admission Report'!B1752="","",'Patient Admission Report'!B1752),"")</f>
        <v/>
      </c>
      <c r="H1757" s="70" t="str">
        <f>IFERROR(IF('Patient Admission Report'!C1752="","",'Patient Admission Report'!C1752),"")</f>
        <v/>
      </c>
      <c r="I1757" s="77" t="str">
        <f>IFERROR(IF('Patient Admission Report'!D1752="","",'Patient Admission Report'!D1752),"")</f>
        <v/>
      </c>
      <c r="J1757" s="70" t="str">
        <f>IFERROR(IF('Patient Admission Report'!E1752="","",'Patient Admission Report'!E1752),"")</f>
        <v/>
      </c>
      <c r="K1757" s="70" t="str">
        <f>IFERROR(IF('Patient Admission Report'!F1752="","",'Patient Admission Report'!F1752),"")</f>
        <v/>
      </c>
      <c r="L1757" s="70" t="str">
        <f>IFERROR(IF('Patient Admission Report'!G1752="","",'Patient Admission Report'!G1752),"")</f>
        <v/>
      </c>
      <c r="M1757" s="70" t="str">
        <f>IFERROR(IF('Patient Admission Report'!I1752="","",'Patient Admission Report'!I1752),"")</f>
        <v/>
      </c>
      <c r="N1757" s="124"/>
      <c r="O1757" s="72"/>
      <c r="P1757" s="72"/>
      <c r="Q1757" s="73"/>
      <c r="R1757" s="72"/>
      <c r="S1757" s="72"/>
      <c r="T1757" s="73"/>
      <c r="U1757" s="69"/>
      <c r="V1757" s="69"/>
      <c r="W1757" s="69"/>
      <c r="X1757" s="139"/>
      <c r="Y1757" s="121"/>
      <c r="Z1757" s="143" t="str">
        <f>IFERROR(VLOOKUP('Care Companion Tracker'!$G1757,'Patient Discharge Report'!$B$11:$E$1048576,3,FALSE),"")</f>
        <v/>
      </c>
      <c r="AA1757" s="94" t="str">
        <f>IFERROR(VLOOKUP('Care Companion Tracker'!$G1757,'Patient Discharge Report'!$B$11:$E$1048576,4,FALSE),"")</f>
        <v/>
      </c>
      <c r="AB1757" s="182">
        <f>ROUND(IF('Care Companion Tracker'!$Z1757="",0,('Care Companion Tracker'!$Z1757-'Care Companion Tracker'!$F1757)),0)</f>
        <v>0</v>
      </c>
      <c r="AC1757" s="72"/>
      <c r="AD1757" s="95"/>
    </row>
    <row r="1758" spans="2:30">
      <c r="B1758" s="67">
        <f t="shared" si="54"/>
        <v>1743</v>
      </c>
      <c r="C1758" s="68" t="str">
        <f t="shared" si="55"/>
        <v>Hyderabad</v>
      </c>
      <c r="D1758" s="93" t="str">
        <f>IF(AND('Care Companion Tracker'!$U1758="", 'Care Companion Tracker'!$Z1758=""),"Class not attended", IF(AND('Care Companion Tracker'!$Z1758="",'Care Companion Tracker'!$U1758&lt;&gt;"",$K1758="Surgery",$W1758=""),"Practical Left", IF(AND('Care Companion Tracker'!$Z1758="",'Care Companion Tracker'!$U1758&lt;&gt;"",'Care Companion Tracker'!$K1758="Surgery",'Care Companion Tracker'!$Y1758=""),"Evaluation left",IF(OR(AND('Care Companion Tracker'!$Z1758&lt;&gt;"",'Care Companion Tracker'!$K1758="Surgery",'Care Companion Tracker'!$U1758&lt;&gt;"",'Care Companion Tracker'!$W1758&lt;&gt;"",'Care Companion Tracker'!$Y1758&lt;&gt;""),AND('Care Companion Tracker'!$Z1758&lt;&gt;"",'Care Companion Tracker'!$K1758="Procedure",'Care Companion Tracker'!$U1758&lt;&gt;""),AND('Care Companion Tracker'!$Z1758&lt;&gt;"",'Care Companion Tracker'!$K1758="Observation",'Care Companion Tracker'!$U1758&lt;&gt;"")),"Discharged &amp; completed",IF(AND('Care Companion Tracker'!$Z1758&lt;&gt;"",'Care Companion Tracker'!$U1758&lt;&gt;"",'Care Companion Tracker'!$W1758=""),"Discharged but no practical", IF(AND('Care Companion Tracker'!$Z1758&lt;&gt;"",'Care Companion Tracker'!$U1758&lt;&gt;"",'Care Companion Tracker'!$K1758="Surgery",'Care Companion Tracker'!$Y1758=""),"Discharged but no evaluation",IF(AND('Care Companion Tracker'!$Z1758&lt;&gt;"",'Care Companion Tracker'!$U1758=""),"Discharged but no class","Completed but not discharged")))))))</f>
        <v>Class not attended</v>
      </c>
      <c r="E1758" s="127" t="str">
        <f>IF(Table4[[#This Row],[DOA (DD/MM/YY)]]="","",TEXT(Table4[[#This Row],[DOA (DD/MM/YY)]],"mmm-yy"))</f>
        <v/>
      </c>
      <c r="F1758" s="150" t="str">
        <f>IF('Patient Admission Report'!H1753="","",'Patient Admission Report'!H1753)</f>
        <v/>
      </c>
      <c r="G1758" s="77" t="str">
        <f>IFERROR(IF('Patient Admission Report'!B1753="","",'Patient Admission Report'!B1753),"")</f>
        <v/>
      </c>
      <c r="H1758" s="68" t="str">
        <f>IFERROR(IF('Patient Admission Report'!C1753="","",'Patient Admission Report'!C1753),"")</f>
        <v/>
      </c>
      <c r="I1758" s="77" t="str">
        <f>IFERROR(IF('Patient Admission Report'!D1753="","",'Patient Admission Report'!D1753),"")</f>
        <v/>
      </c>
      <c r="J1758" s="68" t="str">
        <f>IFERROR(IF('Patient Admission Report'!E1753="","",'Patient Admission Report'!E1753),"")</f>
        <v/>
      </c>
      <c r="K1758" s="68" t="str">
        <f>IFERROR(IF('Patient Admission Report'!F1753="","",'Patient Admission Report'!F1753),"")</f>
        <v/>
      </c>
      <c r="L1758" s="68" t="str">
        <f>IFERROR(IF('Patient Admission Report'!G1753="","",'Patient Admission Report'!G1753),"")</f>
        <v/>
      </c>
      <c r="M1758" s="68" t="str">
        <f>IFERROR(IF('Patient Admission Report'!I1753="","",'Patient Admission Report'!I1753),"")</f>
        <v/>
      </c>
      <c r="N1758" s="124"/>
      <c r="O1758" s="72"/>
      <c r="P1758" s="72"/>
      <c r="Q1758" s="73"/>
      <c r="R1758" s="72"/>
      <c r="S1758" s="72"/>
      <c r="T1758" s="73"/>
      <c r="U1758" s="69"/>
      <c r="V1758" s="69"/>
      <c r="W1758" s="69"/>
      <c r="X1758" s="139"/>
      <c r="Y1758" s="121"/>
      <c r="Z1758" s="143" t="str">
        <f>IFERROR(VLOOKUP('Care Companion Tracker'!$G1758,'Patient Discharge Report'!$B$11:$E$1048576,3,FALSE),"")</f>
        <v/>
      </c>
      <c r="AA1758" s="94" t="str">
        <f>IFERROR(VLOOKUP('Care Companion Tracker'!$G1758,'Patient Discharge Report'!$B$11:$E$1048576,4,FALSE),"")</f>
        <v/>
      </c>
      <c r="AB1758" s="182">
        <f>ROUND(IF('Care Companion Tracker'!$Z1758="",0,('Care Companion Tracker'!$Z1758-'Care Companion Tracker'!$F1758)),0)</f>
        <v>0</v>
      </c>
      <c r="AC1758" s="72"/>
      <c r="AD1758" s="95"/>
    </row>
    <row r="1759" spans="2:30">
      <c r="B1759" s="67">
        <f t="shared" si="54"/>
        <v>1744</v>
      </c>
      <c r="C1759" s="68" t="str">
        <f t="shared" si="55"/>
        <v>Hyderabad</v>
      </c>
      <c r="D1759" s="93" t="str">
        <f>IF(AND('Care Companion Tracker'!$U1759="", 'Care Companion Tracker'!$Z1759=""),"Class not attended", IF(AND('Care Companion Tracker'!$Z1759="",'Care Companion Tracker'!$U1759&lt;&gt;"",$K1759="Surgery",$W1759=""),"Practical Left", IF(AND('Care Companion Tracker'!$Z1759="",'Care Companion Tracker'!$U1759&lt;&gt;"",'Care Companion Tracker'!$K1759="Surgery",'Care Companion Tracker'!$Y1759=""),"Evaluation left",IF(OR(AND('Care Companion Tracker'!$Z1759&lt;&gt;"",'Care Companion Tracker'!$K1759="Surgery",'Care Companion Tracker'!$U1759&lt;&gt;"",'Care Companion Tracker'!$W1759&lt;&gt;"",'Care Companion Tracker'!$Y1759&lt;&gt;""),AND('Care Companion Tracker'!$Z1759&lt;&gt;"",'Care Companion Tracker'!$K1759="Procedure",'Care Companion Tracker'!$U1759&lt;&gt;""),AND('Care Companion Tracker'!$Z1759&lt;&gt;"",'Care Companion Tracker'!$K1759="Observation",'Care Companion Tracker'!$U1759&lt;&gt;"")),"Discharged &amp; completed",IF(AND('Care Companion Tracker'!$Z1759&lt;&gt;"",'Care Companion Tracker'!$U1759&lt;&gt;"",'Care Companion Tracker'!$W1759=""),"Discharged but no practical", IF(AND('Care Companion Tracker'!$Z1759&lt;&gt;"",'Care Companion Tracker'!$U1759&lt;&gt;"",'Care Companion Tracker'!$K1759="Surgery",'Care Companion Tracker'!$Y1759=""),"Discharged but no evaluation",IF(AND('Care Companion Tracker'!$Z1759&lt;&gt;"",'Care Companion Tracker'!$U1759=""),"Discharged but no class","Completed but not discharged")))))))</f>
        <v>Class not attended</v>
      </c>
      <c r="E1759" s="127" t="str">
        <f>IF(Table4[[#This Row],[DOA (DD/MM/YY)]]="","",TEXT(Table4[[#This Row],[DOA (DD/MM/YY)]],"mmm-yy"))</f>
        <v/>
      </c>
      <c r="F1759" s="150" t="str">
        <f>IF('Patient Admission Report'!H1754="","",'Patient Admission Report'!H1754)</f>
        <v/>
      </c>
      <c r="G1759" s="77" t="str">
        <f>IFERROR(IF('Patient Admission Report'!B1754="","",'Patient Admission Report'!B1754),"")</f>
        <v/>
      </c>
      <c r="H1759" s="68" t="str">
        <f>IFERROR(IF('Patient Admission Report'!C1754="","",'Patient Admission Report'!C1754),"")</f>
        <v/>
      </c>
      <c r="I1759" s="77" t="str">
        <f>IFERROR(IF('Patient Admission Report'!D1754="","",'Patient Admission Report'!D1754),"")</f>
        <v/>
      </c>
      <c r="J1759" s="68" t="str">
        <f>IFERROR(IF('Patient Admission Report'!E1754="","",'Patient Admission Report'!E1754),"")</f>
        <v/>
      </c>
      <c r="K1759" s="68" t="str">
        <f>IFERROR(IF('Patient Admission Report'!F1754="","",'Patient Admission Report'!F1754),"")</f>
        <v/>
      </c>
      <c r="L1759" s="68" t="str">
        <f>IFERROR(IF('Patient Admission Report'!G1754="","",'Patient Admission Report'!G1754),"")</f>
        <v/>
      </c>
      <c r="M1759" s="68" t="str">
        <f>IFERROR(IF('Patient Admission Report'!I1754="","",'Patient Admission Report'!I1754),"")</f>
        <v/>
      </c>
      <c r="N1759" s="124"/>
      <c r="O1759" s="72"/>
      <c r="P1759" s="72"/>
      <c r="Q1759" s="73"/>
      <c r="R1759" s="72"/>
      <c r="S1759" s="72"/>
      <c r="T1759" s="73"/>
      <c r="U1759" s="69"/>
      <c r="V1759" s="69"/>
      <c r="W1759" s="69"/>
      <c r="X1759" s="139"/>
      <c r="Y1759" s="121"/>
      <c r="Z1759" s="143" t="str">
        <f>IFERROR(VLOOKUP('Care Companion Tracker'!$G1759,'Patient Discharge Report'!$B$11:$E$1048576,3,FALSE),"")</f>
        <v/>
      </c>
      <c r="AA1759" s="94" t="str">
        <f>IFERROR(VLOOKUP('Care Companion Tracker'!$G1759,'Patient Discharge Report'!$B$11:$E$1048576,4,FALSE),"")</f>
        <v/>
      </c>
      <c r="AB1759" s="182">
        <f>ROUND(IF('Care Companion Tracker'!$Z1759="",0,('Care Companion Tracker'!$Z1759-'Care Companion Tracker'!$F1759)),0)</f>
        <v>0</v>
      </c>
      <c r="AC1759" s="72"/>
      <c r="AD1759" s="95"/>
    </row>
    <row r="1760" spans="2:30">
      <c r="B1760" s="67">
        <f t="shared" si="54"/>
        <v>1745</v>
      </c>
      <c r="C1760" s="68" t="str">
        <f t="shared" si="55"/>
        <v>Hyderabad</v>
      </c>
      <c r="D1760" s="93" t="str">
        <f>IF(AND('Care Companion Tracker'!$U1760="", 'Care Companion Tracker'!$Z1760=""),"Class not attended", IF(AND('Care Companion Tracker'!$Z1760="",'Care Companion Tracker'!$U1760&lt;&gt;"",$K1760="Surgery",$W1760=""),"Practical Left", IF(AND('Care Companion Tracker'!$Z1760="",'Care Companion Tracker'!$U1760&lt;&gt;"",'Care Companion Tracker'!$K1760="Surgery",'Care Companion Tracker'!$Y1760=""),"Evaluation left",IF(OR(AND('Care Companion Tracker'!$Z1760&lt;&gt;"",'Care Companion Tracker'!$K1760="Surgery",'Care Companion Tracker'!$U1760&lt;&gt;"",'Care Companion Tracker'!$W1760&lt;&gt;"",'Care Companion Tracker'!$Y1760&lt;&gt;""),AND('Care Companion Tracker'!$Z1760&lt;&gt;"",'Care Companion Tracker'!$K1760="Procedure",'Care Companion Tracker'!$U1760&lt;&gt;""),AND('Care Companion Tracker'!$Z1760&lt;&gt;"",'Care Companion Tracker'!$K1760="Observation",'Care Companion Tracker'!$U1760&lt;&gt;"")),"Discharged &amp; completed",IF(AND('Care Companion Tracker'!$Z1760&lt;&gt;"",'Care Companion Tracker'!$U1760&lt;&gt;"",'Care Companion Tracker'!$W1760=""),"Discharged but no practical", IF(AND('Care Companion Tracker'!$Z1760&lt;&gt;"",'Care Companion Tracker'!$U1760&lt;&gt;"",'Care Companion Tracker'!$K1760="Surgery",'Care Companion Tracker'!$Y1760=""),"Discharged but no evaluation",IF(AND('Care Companion Tracker'!$Z1760&lt;&gt;"",'Care Companion Tracker'!$U1760=""),"Discharged but no class","Completed but not discharged")))))))</f>
        <v>Class not attended</v>
      </c>
      <c r="E1760" s="127" t="str">
        <f>IF(Table4[[#This Row],[DOA (DD/MM/YY)]]="","",TEXT(Table4[[#This Row],[DOA (DD/MM/YY)]],"mmm-yy"))</f>
        <v/>
      </c>
      <c r="F1760" s="150" t="str">
        <f>IF('Patient Admission Report'!H1755="","",'Patient Admission Report'!H1755)</f>
        <v/>
      </c>
      <c r="G1760" s="77" t="str">
        <f>IFERROR(IF('Patient Admission Report'!B1755="","",'Patient Admission Report'!B1755),"")</f>
        <v/>
      </c>
      <c r="H1760" s="68" t="str">
        <f>IFERROR(IF('Patient Admission Report'!C1755="","",'Patient Admission Report'!C1755),"")</f>
        <v/>
      </c>
      <c r="I1760" s="77" t="str">
        <f>IFERROR(IF('Patient Admission Report'!D1755="","",'Patient Admission Report'!D1755),"")</f>
        <v/>
      </c>
      <c r="J1760" s="68" t="str">
        <f>IFERROR(IF('Patient Admission Report'!E1755="","",'Patient Admission Report'!E1755),"")</f>
        <v/>
      </c>
      <c r="K1760" s="68" t="str">
        <f>IFERROR(IF('Patient Admission Report'!F1755="","",'Patient Admission Report'!F1755),"")</f>
        <v/>
      </c>
      <c r="L1760" s="68" t="str">
        <f>IFERROR(IF('Patient Admission Report'!G1755="","",'Patient Admission Report'!G1755),"")</f>
        <v/>
      </c>
      <c r="M1760" s="68" t="str">
        <f>IFERROR(IF('Patient Admission Report'!I1755="","",'Patient Admission Report'!I1755),"")</f>
        <v/>
      </c>
      <c r="N1760" s="124"/>
      <c r="O1760" s="72"/>
      <c r="P1760" s="72"/>
      <c r="Q1760" s="73"/>
      <c r="R1760" s="72"/>
      <c r="S1760" s="72"/>
      <c r="T1760" s="73"/>
      <c r="U1760" s="69"/>
      <c r="V1760" s="69"/>
      <c r="W1760" s="69"/>
      <c r="X1760" s="139"/>
      <c r="Y1760" s="121"/>
      <c r="Z1760" s="143" t="str">
        <f>IFERROR(VLOOKUP('Care Companion Tracker'!$G1760,'Patient Discharge Report'!$B$11:$E$1048576,3,FALSE),"")</f>
        <v/>
      </c>
      <c r="AA1760" s="94" t="str">
        <f>IFERROR(VLOOKUP('Care Companion Tracker'!$G1760,'Patient Discharge Report'!$B$11:$E$1048576,4,FALSE),"")</f>
        <v/>
      </c>
      <c r="AB1760" s="182">
        <f>ROUND(IF('Care Companion Tracker'!$Z1760="",0,('Care Companion Tracker'!$Z1760-'Care Companion Tracker'!$F1760)),0)</f>
        <v>0</v>
      </c>
      <c r="AC1760" s="72"/>
      <c r="AD1760" s="95"/>
    </row>
    <row r="1761" spans="2:30">
      <c r="B1761" s="67">
        <f t="shared" si="54"/>
        <v>1746</v>
      </c>
      <c r="C1761" s="68" t="str">
        <f t="shared" si="55"/>
        <v>Hyderabad</v>
      </c>
      <c r="D1761" s="93" t="str">
        <f>IF(AND('Care Companion Tracker'!$U1761="", 'Care Companion Tracker'!$Z1761=""),"Class not attended", IF(AND('Care Companion Tracker'!$Z1761="",'Care Companion Tracker'!$U1761&lt;&gt;"",$K1761="Surgery",$W1761=""),"Practical Left", IF(AND('Care Companion Tracker'!$Z1761="",'Care Companion Tracker'!$U1761&lt;&gt;"",'Care Companion Tracker'!$K1761="Surgery",'Care Companion Tracker'!$Y1761=""),"Evaluation left",IF(OR(AND('Care Companion Tracker'!$Z1761&lt;&gt;"",'Care Companion Tracker'!$K1761="Surgery",'Care Companion Tracker'!$U1761&lt;&gt;"",'Care Companion Tracker'!$W1761&lt;&gt;"",'Care Companion Tracker'!$Y1761&lt;&gt;""),AND('Care Companion Tracker'!$Z1761&lt;&gt;"",'Care Companion Tracker'!$K1761="Procedure",'Care Companion Tracker'!$U1761&lt;&gt;""),AND('Care Companion Tracker'!$Z1761&lt;&gt;"",'Care Companion Tracker'!$K1761="Observation",'Care Companion Tracker'!$U1761&lt;&gt;"")),"Discharged &amp; completed",IF(AND('Care Companion Tracker'!$Z1761&lt;&gt;"",'Care Companion Tracker'!$U1761&lt;&gt;"",'Care Companion Tracker'!$W1761=""),"Discharged but no practical", IF(AND('Care Companion Tracker'!$Z1761&lt;&gt;"",'Care Companion Tracker'!$U1761&lt;&gt;"",'Care Companion Tracker'!$K1761="Surgery",'Care Companion Tracker'!$Y1761=""),"Discharged but no evaluation",IF(AND('Care Companion Tracker'!$Z1761&lt;&gt;"",'Care Companion Tracker'!$U1761=""),"Discharged but no class","Completed but not discharged")))))))</f>
        <v>Class not attended</v>
      </c>
      <c r="E1761" s="127" t="str">
        <f>IF(Table4[[#This Row],[DOA (DD/MM/YY)]]="","",TEXT(Table4[[#This Row],[DOA (DD/MM/YY)]],"mmm-yy"))</f>
        <v/>
      </c>
      <c r="F1761" s="150" t="str">
        <f>IF('Patient Admission Report'!H1756="","",'Patient Admission Report'!H1756)</f>
        <v/>
      </c>
      <c r="G1761" s="77" t="str">
        <f>IFERROR(IF('Patient Admission Report'!B1756="","",'Patient Admission Report'!B1756),"")</f>
        <v/>
      </c>
      <c r="H1761" s="68" t="str">
        <f>IFERROR(IF('Patient Admission Report'!C1756="","",'Patient Admission Report'!C1756),"")</f>
        <v/>
      </c>
      <c r="I1761" s="77" t="str">
        <f>IFERROR(IF('Patient Admission Report'!D1756="","",'Patient Admission Report'!D1756),"")</f>
        <v/>
      </c>
      <c r="J1761" s="68" t="str">
        <f>IFERROR(IF('Patient Admission Report'!E1756="","",'Patient Admission Report'!E1756),"")</f>
        <v/>
      </c>
      <c r="K1761" s="68" t="str">
        <f>IFERROR(IF('Patient Admission Report'!F1756="","",'Patient Admission Report'!F1756),"")</f>
        <v/>
      </c>
      <c r="L1761" s="68" t="str">
        <f>IFERROR(IF('Patient Admission Report'!G1756="","",'Patient Admission Report'!G1756),"")</f>
        <v/>
      </c>
      <c r="M1761" s="68" t="str">
        <f>IFERROR(IF('Patient Admission Report'!I1756="","",'Patient Admission Report'!I1756),"")</f>
        <v/>
      </c>
      <c r="N1761" s="124"/>
      <c r="O1761" s="72"/>
      <c r="P1761" s="72"/>
      <c r="Q1761" s="73"/>
      <c r="R1761" s="72"/>
      <c r="S1761" s="72"/>
      <c r="T1761" s="73"/>
      <c r="U1761" s="69"/>
      <c r="V1761" s="69"/>
      <c r="W1761" s="69"/>
      <c r="X1761" s="139"/>
      <c r="Y1761" s="121"/>
      <c r="Z1761" s="143" t="str">
        <f>IFERROR(VLOOKUP('Care Companion Tracker'!$G1761,'Patient Discharge Report'!$B$11:$E$1048576,3,FALSE),"")</f>
        <v/>
      </c>
      <c r="AA1761" s="94" t="str">
        <f>IFERROR(VLOOKUP('Care Companion Tracker'!$G1761,'Patient Discharge Report'!$B$11:$E$1048576,4,FALSE),"")</f>
        <v/>
      </c>
      <c r="AB1761" s="182">
        <f>ROUND(IF('Care Companion Tracker'!$Z1761="",0,('Care Companion Tracker'!$Z1761-'Care Companion Tracker'!$F1761)),0)</f>
        <v>0</v>
      </c>
      <c r="AC1761" s="72"/>
      <c r="AD1761" s="95"/>
    </row>
    <row r="1762" spans="2:30">
      <c r="B1762" s="67">
        <f t="shared" si="54"/>
        <v>1747</v>
      </c>
      <c r="C1762" s="68" t="str">
        <f t="shared" si="55"/>
        <v>Hyderabad</v>
      </c>
      <c r="D1762" s="93" t="str">
        <f>IF(AND('Care Companion Tracker'!$U1762="", 'Care Companion Tracker'!$Z1762=""),"Class not attended", IF(AND('Care Companion Tracker'!$Z1762="",'Care Companion Tracker'!$U1762&lt;&gt;"",$K1762="Surgery",$W1762=""),"Practical Left", IF(AND('Care Companion Tracker'!$Z1762="",'Care Companion Tracker'!$U1762&lt;&gt;"",'Care Companion Tracker'!$K1762="Surgery",'Care Companion Tracker'!$Y1762=""),"Evaluation left",IF(OR(AND('Care Companion Tracker'!$Z1762&lt;&gt;"",'Care Companion Tracker'!$K1762="Surgery",'Care Companion Tracker'!$U1762&lt;&gt;"",'Care Companion Tracker'!$W1762&lt;&gt;"",'Care Companion Tracker'!$Y1762&lt;&gt;""),AND('Care Companion Tracker'!$Z1762&lt;&gt;"",'Care Companion Tracker'!$K1762="Procedure",'Care Companion Tracker'!$U1762&lt;&gt;""),AND('Care Companion Tracker'!$Z1762&lt;&gt;"",'Care Companion Tracker'!$K1762="Observation",'Care Companion Tracker'!$U1762&lt;&gt;"")),"Discharged &amp; completed",IF(AND('Care Companion Tracker'!$Z1762&lt;&gt;"",'Care Companion Tracker'!$U1762&lt;&gt;"",'Care Companion Tracker'!$W1762=""),"Discharged but no practical", IF(AND('Care Companion Tracker'!$Z1762&lt;&gt;"",'Care Companion Tracker'!$U1762&lt;&gt;"",'Care Companion Tracker'!$K1762="Surgery",'Care Companion Tracker'!$Y1762=""),"Discharged but no evaluation",IF(AND('Care Companion Tracker'!$Z1762&lt;&gt;"",'Care Companion Tracker'!$U1762=""),"Discharged but no class","Completed but not discharged")))))))</f>
        <v>Class not attended</v>
      </c>
      <c r="E1762" s="127" t="str">
        <f>IF(Table4[[#This Row],[DOA (DD/MM/YY)]]="","",TEXT(Table4[[#This Row],[DOA (DD/MM/YY)]],"mmm-yy"))</f>
        <v/>
      </c>
      <c r="F1762" s="150" t="str">
        <f>IF('Patient Admission Report'!H1757="","",'Patient Admission Report'!H1757)</f>
        <v/>
      </c>
      <c r="G1762" s="77" t="str">
        <f>IFERROR(IF('Patient Admission Report'!B1757="","",'Patient Admission Report'!B1757),"")</f>
        <v/>
      </c>
      <c r="H1762" s="68" t="str">
        <f>IFERROR(IF('Patient Admission Report'!C1757="","",'Patient Admission Report'!C1757),"")</f>
        <v/>
      </c>
      <c r="I1762" s="77" t="str">
        <f>IFERROR(IF('Patient Admission Report'!D1757="","",'Patient Admission Report'!D1757),"")</f>
        <v/>
      </c>
      <c r="J1762" s="68" t="str">
        <f>IFERROR(IF('Patient Admission Report'!E1757="","",'Patient Admission Report'!E1757),"")</f>
        <v/>
      </c>
      <c r="K1762" s="68" t="str">
        <f>IFERROR(IF('Patient Admission Report'!F1757="","",'Patient Admission Report'!F1757),"")</f>
        <v/>
      </c>
      <c r="L1762" s="68" t="str">
        <f>IFERROR(IF('Patient Admission Report'!G1757="","",'Patient Admission Report'!G1757),"")</f>
        <v/>
      </c>
      <c r="M1762" s="68" t="str">
        <f>IFERROR(IF('Patient Admission Report'!I1757="","",'Patient Admission Report'!I1757),"")</f>
        <v/>
      </c>
      <c r="N1762" s="124"/>
      <c r="O1762" s="72"/>
      <c r="P1762" s="72"/>
      <c r="Q1762" s="73"/>
      <c r="R1762" s="72"/>
      <c r="S1762" s="72"/>
      <c r="T1762" s="73"/>
      <c r="U1762" s="69"/>
      <c r="V1762" s="69"/>
      <c r="W1762" s="69"/>
      <c r="X1762" s="139"/>
      <c r="Y1762" s="121"/>
      <c r="Z1762" s="143" t="str">
        <f>IFERROR(VLOOKUP('Care Companion Tracker'!$G1762,'Patient Discharge Report'!$B$11:$E$1048576,3,FALSE),"")</f>
        <v/>
      </c>
      <c r="AA1762" s="94" t="str">
        <f>IFERROR(VLOOKUP('Care Companion Tracker'!$G1762,'Patient Discharge Report'!$B$11:$E$1048576,4,FALSE),"")</f>
        <v/>
      </c>
      <c r="AB1762" s="182">
        <f>ROUND(IF('Care Companion Tracker'!$Z1762="",0,('Care Companion Tracker'!$Z1762-'Care Companion Tracker'!$F1762)),0)</f>
        <v>0</v>
      </c>
      <c r="AC1762" s="72"/>
      <c r="AD1762" s="95"/>
    </row>
    <row r="1763" spans="2:30">
      <c r="B1763" s="67">
        <f t="shared" si="54"/>
        <v>1748</v>
      </c>
      <c r="C1763" s="68" t="str">
        <f t="shared" si="55"/>
        <v>Hyderabad</v>
      </c>
      <c r="D1763" s="93" t="str">
        <f>IF(AND('Care Companion Tracker'!$U1763="", 'Care Companion Tracker'!$Z1763=""),"Class not attended", IF(AND('Care Companion Tracker'!$Z1763="",'Care Companion Tracker'!$U1763&lt;&gt;"",$K1763="Surgery",$W1763=""),"Practical Left", IF(AND('Care Companion Tracker'!$Z1763="",'Care Companion Tracker'!$U1763&lt;&gt;"",'Care Companion Tracker'!$K1763="Surgery",'Care Companion Tracker'!$Y1763=""),"Evaluation left",IF(OR(AND('Care Companion Tracker'!$Z1763&lt;&gt;"",'Care Companion Tracker'!$K1763="Surgery",'Care Companion Tracker'!$U1763&lt;&gt;"",'Care Companion Tracker'!$W1763&lt;&gt;"",'Care Companion Tracker'!$Y1763&lt;&gt;""),AND('Care Companion Tracker'!$Z1763&lt;&gt;"",'Care Companion Tracker'!$K1763="Procedure",'Care Companion Tracker'!$U1763&lt;&gt;""),AND('Care Companion Tracker'!$Z1763&lt;&gt;"",'Care Companion Tracker'!$K1763="Observation",'Care Companion Tracker'!$U1763&lt;&gt;"")),"Discharged &amp; completed",IF(AND('Care Companion Tracker'!$Z1763&lt;&gt;"",'Care Companion Tracker'!$U1763&lt;&gt;"",'Care Companion Tracker'!$W1763=""),"Discharged but no practical", IF(AND('Care Companion Tracker'!$Z1763&lt;&gt;"",'Care Companion Tracker'!$U1763&lt;&gt;"",'Care Companion Tracker'!$K1763="Surgery",'Care Companion Tracker'!$Y1763=""),"Discharged but no evaluation",IF(AND('Care Companion Tracker'!$Z1763&lt;&gt;"",'Care Companion Tracker'!$U1763=""),"Discharged but no class","Completed but not discharged")))))))</f>
        <v>Class not attended</v>
      </c>
      <c r="E1763" s="127" t="str">
        <f>IF(Table4[[#This Row],[DOA (DD/MM/YY)]]="","",TEXT(Table4[[#This Row],[DOA (DD/MM/YY)]],"mmm-yy"))</f>
        <v/>
      </c>
      <c r="F1763" s="150" t="str">
        <f>IF('Patient Admission Report'!H1758="","",'Patient Admission Report'!H1758)</f>
        <v/>
      </c>
      <c r="G1763" s="77" t="str">
        <f>IFERROR(IF('Patient Admission Report'!B1758="","",'Patient Admission Report'!B1758),"")</f>
        <v/>
      </c>
      <c r="H1763" s="70" t="str">
        <f>IFERROR(IF('Patient Admission Report'!C1758="","",'Patient Admission Report'!C1758),"")</f>
        <v/>
      </c>
      <c r="I1763" s="77" t="str">
        <f>IFERROR(IF('Patient Admission Report'!D1758="","",'Patient Admission Report'!D1758),"")</f>
        <v/>
      </c>
      <c r="J1763" s="70" t="str">
        <f>IFERROR(IF('Patient Admission Report'!E1758="","",'Patient Admission Report'!E1758),"")</f>
        <v/>
      </c>
      <c r="K1763" s="70" t="str">
        <f>IFERROR(IF('Patient Admission Report'!F1758="","",'Patient Admission Report'!F1758),"")</f>
        <v/>
      </c>
      <c r="L1763" s="70" t="str">
        <f>IFERROR(IF('Patient Admission Report'!G1758="","",'Patient Admission Report'!G1758),"")</f>
        <v/>
      </c>
      <c r="M1763" s="70" t="str">
        <f>IFERROR(IF('Patient Admission Report'!I1758="","",'Patient Admission Report'!I1758),"")</f>
        <v/>
      </c>
      <c r="N1763" s="124"/>
      <c r="O1763" s="72"/>
      <c r="P1763" s="72"/>
      <c r="Q1763" s="73"/>
      <c r="R1763" s="72"/>
      <c r="S1763" s="72"/>
      <c r="T1763" s="73"/>
      <c r="U1763" s="69"/>
      <c r="V1763" s="69"/>
      <c r="W1763" s="69"/>
      <c r="X1763" s="139"/>
      <c r="Y1763" s="121"/>
      <c r="Z1763" s="143" t="str">
        <f>IFERROR(VLOOKUP('Care Companion Tracker'!$G1763,'Patient Discharge Report'!$B$11:$E$1048576,3,FALSE),"")</f>
        <v/>
      </c>
      <c r="AA1763" s="94" t="str">
        <f>IFERROR(VLOOKUP('Care Companion Tracker'!$G1763,'Patient Discharge Report'!$B$11:$E$1048576,4,FALSE),"")</f>
        <v/>
      </c>
      <c r="AB1763" s="182">
        <f>ROUND(IF('Care Companion Tracker'!$Z1763="",0,('Care Companion Tracker'!$Z1763-'Care Companion Tracker'!$F1763)),0)</f>
        <v>0</v>
      </c>
      <c r="AC1763" s="72"/>
      <c r="AD1763" s="95"/>
    </row>
    <row r="1764" spans="2:30">
      <c r="B1764" s="67">
        <f t="shared" si="54"/>
        <v>1749</v>
      </c>
      <c r="C1764" s="68" t="str">
        <f t="shared" si="55"/>
        <v>Hyderabad</v>
      </c>
      <c r="D1764" s="93" t="str">
        <f>IF(AND('Care Companion Tracker'!$U1764="", 'Care Companion Tracker'!$Z1764=""),"Class not attended", IF(AND('Care Companion Tracker'!$Z1764="",'Care Companion Tracker'!$U1764&lt;&gt;"",$K1764="Surgery",$W1764=""),"Practical Left", IF(AND('Care Companion Tracker'!$Z1764="",'Care Companion Tracker'!$U1764&lt;&gt;"",'Care Companion Tracker'!$K1764="Surgery",'Care Companion Tracker'!$Y1764=""),"Evaluation left",IF(OR(AND('Care Companion Tracker'!$Z1764&lt;&gt;"",'Care Companion Tracker'!$K1764="Surgery",'Care Companion Tracker'!$U1764&lt;&gt;"",'Care Companion Tracker'!$W1764&lt;&gt;"",'Care Companion Tracker'!$Y1764&lt;&gt;""),AND('Care Companion Tracker'!$Z1764&lt;&gt;"",'Care Companion Tracker'!$K1764="Procedure",'Care Companion Tracker'!$U1764&lt;&gt;""),AND('Care Companion Tracker'!$Z1764&lt;&gt;"",'Care Companion Tracker'!$K1764="Observation",'Care Companion Tracker'!$U1764&lt;&gt;"")),"Discharged &amp; completed",IF(AND('Care Companion Tracker'!$Z1764&lt;&gt;"",'Care Companion Tracker'!$U1764&lt;&gt;"",'Care Companion Tracker'!$W1764=""),"Discharged but no practical", IF(AND('Care Companion Tracker'!$Z1764&lt;&gt;"",'Care Companion Tracker'!$U1764&lt;&gt;"",'Care Companion Tracker'!$K1764="Surgery",'Care Companion Tracker'!$Y1764=""),"Discharged but no evaluation",IF(AND('Care Companion Tracker'!$Z1764&lt;&gt;"",'Care Companion Tracker'!$U1764=""),"Discharged but no class","Completed but not discharged")))))))</f>
        <v>Class not attended</v>
      </c>
      <c r="E1764" s="127" t="str">
        <f>IF(Table4[[#This Row],[DOA (DD/MM/YY)]]="","",TEXT(Table4[[#This Row],[DOA (DD/MM/YY)]],"mmm-yy"))</f>
        <v/>
      </c>
      <c r="F1764" s="150" t="str">
        <f>IF('Patient Admission Report'!H1759="","",'Patient Admission Report'!H1759)</f>
        <v/>
      </c>
      <c r="G1764" s="77" t="str">
        <f>IFERROR(IF('Patient Admission Report'!B1759="","",'Patient Admission Report'!B1759),"")</f>
        <v/>
      </c>
      <c r="H1764" s="68" t="str">
        <f>IFERROR(IF('Patient Admission Report'!C1759="","",'Patient Admission Report'!C1759),"")</f>
        <v/>
      </c>
      <c r="I1764" s="77" t="str">
        <f>IFERROR(IF('Patient Admission Report'!D1759="","",'Patient Admission Report'!D1759),"")</f>
        <v/>
      </c>
      <c r="J1764" s="68" t="str">
        <f>IFERROR(IF('Patient Admission Report'!E1759="","",'Patient Admission Report'!E1759),"")</f>
        <v/>
      </c>
      <c r="K1764" s="68" t="str">
        <f>IFERROR(IF('Patient Admission Report'!F1759="","",'Patient Admission Report'!F1759),"")</f>
        <v/>
      </c>
      <c r="L1764" s="68" t="str">
        <f>IFERROR(IF('Patient Admission Report'!G1759="","",'Patient Admission Report'!G1759),"")</f>
        <v/>
      </c>
      <c r="M1764" s="68" t="str">
        <f>IFERROR(IF('Patient Admission Report'!I1759="","",'Patient Admission Report'!I1759),"")</f>
        <v/>
      </c>
      <c r="N1764" s="124"/>
      <c r="O1764" s="72"/>
      <c r="P1764" s="72"/>
      <c r="Q1764" s="73"/>
      <c r="R1764" s="72"/>
      <c r="S1764" s="72"/>
      <c r="T1764" s="73"/>
      <c r="U1764" s="69"/>
      <c r="V1764" s="69"/>
      <c r="W1764" s="69"/>
      <c r="X1764" s="139"/>
      <c r="Y1764" s="121"/>
      <c r="Z1764" s="143" t="str">
        <f>IFERROR(VLOOKUP('Care Companion Tracker'!$G1764,'Patient Discharge Report'!$B$11:$E$1048576,3,FALSE),"")</f>
        <v/>
      </c>
      <c r="AA1764" s="94" t="str">
        <f>IFERROR(VLOOKUP('Care Companion Tracker'!$G1764,'Patient Discharge Report'!$B$11:$E$1048576,4,FALSE),"")</f>
        <v/>
      </c>
      <c r="AB1764" s="182">
        <f>ROUND(IF('Care Companion Tracker'!$Z1764="",0,('Care Companion Tracker'!$Z1764-'Care Companion Tracker'!$F1764)),0)</f>
        <v>0</v>
      </c>
      <c r="AC1764" s="72"/>
      <c r="AD1764" s="95"/>
    </row>
    <row r="1765" spans="2:30">
      <c r="B1765" s="67">
        <f t="shared" si="54"/>
        <v>1750</v>
      </c>
      <c r="C1765" s="68" t="str">
        <f t="shared" si="55"/>
        <v>Hyderabad</v>
      </c>
      <c r="D1765" s="93" t="str">
        <f>IF(AND('Care Companion Tracker'!$U1765="", 'Care Companion Tracker'!$Z1765=""),"Class not attended", IF(AND('Care Companion Tracker'!$Z1765="",'Care Companion Tracker'!$U1765&lt;&gt;"",$K1765="Surgery",$W1765=""),"Practical Left", IF(AND('Care Companion Tracker'!$Z1765="",'Care Companion Tracker'!$U1765&lt;&gt;"",'Care Companion Tracker'!$K1765="Surgery",'Care Companion Tracker'!$Y1765=""),"Evaluation left",IF(OR(AND('Care Companion Tracker'!$Z1765&lt;&gt;"",'Care Companion Tracker'!$K1765="Surgery",'Care Companion Tracker'!$U1765&lt;&gt;"",'Care Companion Tracker'!$W1765&lt;&gt;"",'Care Companion Tracker'!$Y1765&lt;&gt;""),AND('Care Companion Tracker'!$Z1765&lt;&gt;"",'Care Companion Tracker'!$K1765="Procedure",'Care Companion Tracker'!$U1765&lt;&gt;""),AND('Care Companion Tracker'!$Z1765&lt;&gt;"",'Care Companion Tracker'!$K1765="Observation",'Care Companion Tracker'!$U1765&lt;&gt;"")),"Discharged &amp; completed",IF(AND('Care Companion Tracker'!$Z1765&lt;&gt;"",'Care Companion Tracker'!$U1765&lt;&gt;"",'Care Companion Tracker'!$W1765=""),"Discharged but no practical", IF(AND('Care Companion Tracker'!$Z1765&lt;&gt;"",'Care Companion Tracker'!$U1765&lt;&gt;"",'Care Companion Tracker'!$K1765="Surgery",'Care Companion Tracker'!$Y1765=""),"Discharged but no evaluation",IF(AND('Care Companion Tracker'!$Z1765&lt;&gt;"",'Care Companion Tracker'!$U1765=""),"Discharged but no class","Completed but not discharged")))))))</f>
        <v>Class not attended</v>
      </c>
      <c r="E1765" s="127" t="str">
        <f>IF(Table4[[#This Row],[DOA (DD/MM/YY)]]="","",TEXT(Table4[[#This Row],[DOA (DD/MM/YY)]],"mmm-yy"))</f>
        <v/>
      </c>
      <c r="F1765" s="150" t="str">
        <f>IF('Patient Admission Report'!H1760="","",'Patient Admission Report'!H1760)</f>
        <v/>
      </c>
      <c r="G1765" s="77" t="str">
        <f>IFERROR(IF('Patient Admission Report'!B1760="","",'Patient Admission Report'!B1760),"")</f>
        <v/>
      </c>
      <c r="H1765" s="68" t="str">
        <f>IFERROR(IF('Patient Admission Report'!C1760="","",'Patient Admission Report'!C1760),"")</f>
        <v/>
      </c>
      <c r="I1765" s="77" t="str">
        <f>IFERROR(IF('Patient Admission Report'!D1760="","",'Patient Admission Report'!D1760),"")</f>
        <v/>
      </c>
      <c r="J1765" s="68" t="str">
        <f>IFERROR(IF('Patient Admission Report'!E1760="","",'Patient Admission Report'!E1760),"")</f>
        <v/>
      </c>
      <c r="K1765" s="68" t="str">
        <f>IFERROR(IF('Patient Admission Report'!F1760="","",'Patient Admission Report'!F1760),"")</f>
        <v/>
      </c>
      <c r="L1765" s="68" t="str">
        <f>IFERROR(IF('Patient Admission Report'!G1760="","",'Patient Admission Report'!G1760),"")</f>
        <v/>
      </c>
      <c r="M1765" s="68" t="str">
        <f>IFERROR(IF('Patient Admission Report'!I1760="","",'Patient Admission Report'!I1760),"")</f>
        <v/>
      </c>
      <c r="N1765" s="124"/>
      <c r="O1765" s="72"/>
      <c r="P1765" s="72"/>
      <c r="Q1765" s="73"/>
      <c r="R1765" s="72"/>
      <c r="S1765" s="72"/>
      <c r="T1765" s="73"/>
      <c r="U1765" s="69"/>
      <c r="V1765" s="69"/>
      <c r="W1765" s="69"/>
      <c r="X1765" s="139"/>
      <c r="Y1765" s="121"/>
      <c r="Z1765" s="143" t="str">
        <f>IFERROR(VLOOKUP('Care Companion Tracker'!$G1765,'Patient Discharge Report'!$B$11:$E$1048576,3,FALSE),"")</f>
        <v/>
      </c>
      <c r="AA1765" s="94" t="str">
        <f>IFERROR(VLOOKUP('Care Companion Tracker'!$G1765,'Patient Discharge Report'!$B$11:$E$1048576,4,FALSE),"")</f>
        <v/>
      </c>
      <c r="AB1765" s="182">
        <f>ROUND(IF('Care Companion Tracker'!$Z1765="",0,('Care Companion Tracker'!$Z1765-'Care Companion Tracker'!$F1765)),0)</f>
        <v>0</v>
      </c>
      <c r="AC1765" s="72"/>
      <c r="AD1765" s="95"/>
    </row>
    <row r="1766" spans="2:30">
      <c r="B1766" s="67">
        <f t="shared" si="54"/>
        <v>1751</v>
      </c>
      <c r="C1766" s="68" t="str">
        <f t="shared" si="55"/>
        <v>Hyderabad</v>
      </c>
      <c r="D1766" s="93" t="str">
        <f>IF(AND('Care Companion Tracker'!$U1766="", 'Care Companion Tracker'!$Z1766=""),"Class not attended", IF(AND('Care Companion Tracker'!$Z1766="",'Care Companion Tracker'!$U1766&lt;&gt;"",$K1766="Surgery",$W1766=""),"Practical Left", IF(AND('Care Companion Tracker'!$Z1766="",'Care Companion Tracker'!$U1766&lt;&gt;"",'Care Companion Tracker'!$K1766="Surgery",'Care Companion Tracker'!$Y1766=""),"Evaluation left",IF(OR(AND('Care Companion Tracker'!$Z1766&lt;&gt;"",'Care Companion Tracker'!$K1766="Surgery",'Care Companion Tracker'!$U1766&lt;&gt;"",'Care Companion Tracker'!$W1766&lt;&gt;"",'Care Companion Tracker'!$Y1766&lt;&gt;""),AND('Care Companion Tracker'!$Z1766&lt;&gt;"",'Care Companion Tracker'!$K1766="Procedure",'Care Companion Tracker'!$U1766&lt;&gt;""),AND('Care Companion Tracker'!$Z1766&lt;&gt;"",'Care Companion Tracker'!$K1766="Observation",'Care Companion Tracker'!$U1766&lt;&gt;"")),"Discharged &amp; completed",IF(AND('Care Companion Tracker'!$Z1766&lt;&gt;"",'Care Companion Tracker'!$U1766&lt;&gt;"",'Care Companion Tracker'!$W1766=""),"Discharged but no practical", IF(AND('Care Companion Tracker'!$Z1766&lt;&gt;"",'Care Companion Tracker'!$U1766&lt;&gt;"",'Care Companion Tracker'!$K1766="Surgery",'Care Companion Tracker'!$Y1766=""),"Discharged but no evaluation",IF(AND('Care Companion Tracker'!$Z1766&lt;&gt;"",'Care Companion Tracker'!$U1766=""),"Discharged but no class","Completed but not discharged")))))))</f>
        <v>Class not attended</v>
      </c>
      <c r="E1766" s="127" t="str">
        <f>IF(Table4[[#This Row],[DOA (DD/MM/YY)]]="","",TEXT(Table4[[#This Row],[DOA (DD/MM/YY)]],"mmm-yy"))</f>
        <v/>
      </c>
      <c r="F1766" s="150" t="str">
        <f>IF('Patient Admission Report'!H1761="","",'Patient Admission Report'!H1761)</f>
        <v/>
      </c>
      <c r="G1766" s="77" t="str">
        <f>IFERROR(IF('Patient Admission Report'!B1761="","",'Patient Admission Report'!B1761),"")</f>
        <v/>
      </c>
      <c r="H1766" s="68" t="str">
        <f>IFERROR(IF('Patient Admission Report'!C1761="","",'Patient Admission Report'!C1761),"")</f>
        <v/>
      </c>
      <c r="I1766" s="77" t="str">
        <f>IFERROR(IF('Patient Admission Report'!D1761="","",'Patient Admission Report'!D1761),"")</f>
        <v/>
      </c>
      <c r="J1766" s="68" t="str">
        <f>IFERROR(IF('Patient Admission Report'!E1761="","",'Patient Admission Report'!E1761),"")</f>
        <v/>
      </c>
      <c r="K1766" s="68" t="str">
        <f>IFERROR(IF('Patient Admission Report'!F1761="","",'Patient Admission Report'!F1761),"")</f>
        <v/>
      </c>
      <c r="L1766" s="68" t="str">
        <f>IFERROR(IF('Patient Admission Report'!G1761="","",'Patient Admission Report'!G1761),"")</f>
        <v/>
      </c>
      <c r="M1766" s="68" t="str">
        <f>IFERROR(IF('Patient Admission Report'!I1761="","",'Patient Admission Report'!I1761),"")</f>
        <v/>
      </c>
      <c r="N1766" s="124"/>
      <c r="O1766" s="72"/>
      <c r="P1766" s="72"/>
      <c r="Q1766" s="73"/>
      <c r="R1766" s="72"/>
      <c r="S1766" s="72"/>
      <c r="T1766" s="73"/>
      <c r="U1766" s="69"/>
      <c r="V1766" s="69"/>
      <c r="W1766" s="69"/>
      <c r="X1766" s="139"/>
      <c r="Y1766" s="121"/>
      <c r="Z1766" s="143" t="str">
        <f>IFERROR(VLOOKUP('Care Companion Tracker'!$G1766,'Patient Discharge Report'!$B$11:$E$1048576,3,FALSE),"")</f>
        <v/>
      </c>
      <c r="AA1766" s="94" t="str">
        <f>IFERROR(VLOOKUP('Care Companion Tracker'!$G1766,'Patient Discharge Report'!$B$11:$E$1048576,4,FALSE),"")</f>
        <v/>
      </c>
      <c r="AB1766" s="182">
        <f>ROUND(IF('Care Companion Tracker'!$Z1766="",0,('Care Companion Tracker'!$Z1766-'Care Companion Tracker'!$F1766)),0)</f>
        <v>0</v>
      </c>
      <c r="AC1766" s="72"/>
      <c r="AD1766" s="95"/>
    </row>
    <row r="1767" spans="2:30">
      <c r="B1767" s="67">
        <f t="shared" si="54"/>
        <v>1752</v>
      </c>
      <c r="C1767" s="68" t="str">
        <f t="shared" si="55"/>
        <v>Hyderabad</v>
      </c>
      <c r="D1767" s="93" t="str">
        <f>IF(AND('Care Companion Tracker'!$U1767="", 'Care Companion Tracker'!$Z1767=""),"Class not attended", IF(AND('Care Companion Tracker'!$Z1767="",'Care Companion Tracker'!$U1767&lt;&gt;"",$K1767="Surgery",$W1767=""),"Practical Left", IF(AND('Care Companion Tracker'!$Z1767="",'Care Companion Tracker'!$U1767&lt;&gt;"",'Care Companion Tracker'!$K1767="Surgery",'Care Companion Tracker'!$Y1767=""),"Evaluation left",IF(OR(AND('Care Companion Tracker'!$Z1767&lt;&gt;"",'Care Companion Tracker'!$K1767="Surgery",'Care Companion Tracker'!$U1767&lt;&gt;"",'Care Companion Tracker'!$W1767&lt;&gt;"",'Care Companion Tracker'!$Y1767&lt;&gt;""),AND('Care Companion Tracker'!$Z1767&lt;&gt;"",'Care Companion Tracker'!$K1767="Procedure",'Care Companion Tracker'!$U1767&lt;&gt;""),AND('Care Companion Tracker'!$Z1767&lt;&gt;"",'Care Companion Tracker'!$K1767="Observation",'Care Companion Tracker'!$U1767&lt;&gt;"")),"Discharged &amp; completed",IF(AND('Care Companion Tracker'!$Z1767&lt;&gt;"",'Care Companion Tracker'!$U1767&lt;&gt;"",'Care Companion Tracker'!$W1767=""),"Discharged but no practical", IF(AND('Care Companion Tracker'!$Z1767&lt;&gt;"",'Care Companion Tracker'!$U1767&lt;&gt;"",'Care Companion Tracker'!$K1767="Surgery",'Care Companion Tracker'!$Y1767=""),"Discharged but no evaluation",IF(AND('Care Companion Tracker'!$Z1767&lt;&gt;"",'Care Companion Tracker'!$U1767=""),"Discharged but no class","Completed but not discharged")))))))</f>
        <v>Class not attended</v>
      </c>
      <c r="E1767" s="127" t="str">
        <f>IF(Table4[[#This Row],[DOA (DD/MM/YY)]]="","",TEXT(Table4[[#This Row],[DOA (DD/MM/YY)]],"mmm-yy"))</f>
        <v/>
      </c>
      <c r="F1767" s="150" t="str">
        <f>IF('Patient Admission Report'!H1762="","",'Patient Admission Report'!H1762)</f>
        <v/>
      </c>
      <c r="G1767" s="77" t="str">
        <f>IFERROR(IF('Patient Admission Report'!B1762="","",'Patient Admission Report'!B1762),"")</f>
        <v/>
      </c>
      <c r="H1767" s="68" t="str">
        <f>IFERROR(IF('Patient Admission Report'!C1762="","",'Patient Admission Report'!C1762),"")</f>
        <v/>
      </c>
      <c r="I1767" s="77" t="str">
        <f>IFERROR(IF('Patient Admission Report'!D1762="","",'Patient Admission Report'!D1762),"")</f>
        <v/>
      </c>
      <c r="J1767" s="68" t="str">
        <f>IFERROR(IF('Patient Admission Report'!E1762="","",'Patient Admission Report'!E1762),"")</f>
        <v/>
      </c>
      <c r="K1767" s="68" t="str">
        <f>IFERROR(IF('Patient Admission Report'!F1762="","",'Patient Admission Report'!F1762),"")</f>
        <v/>
      </c>
      <c r="L1767" s="68" t="str">
        <f>IFERROR(IF('Patient Admission Report'!G1762="","",'Patient Admission Report'!G1762),"")</f>
        <v/>
      </c>
      <c r="M1767" s="68" t="str">
        <f>IFERROR(IF('Patient Admission Report'!I1762="","",'Patient Admission Report'!I1762),"")</f>
        <v/>
      </c>
      <c r="N1767" s="124"/>
      <c r="O1767" s="72"/>
      <c r="P1767" s="72"/>
      <c r="Q1767" s="73"/>
      <c r="R1767" s="72"/>
      <c r="S1767" s="72"/>
      <c r="T1767" s="73"/>
      <c r="U1767" s="69"/>
      <c r="V1767" s="69"/>
      <c r="W1767" s="69"/>
      <c r="X1767" s="139"/>
      <c r="Y1767" s="121"/>
      <c r="Z1767" s="143" t="str">
        <f>IFERROR(VLOOKUP('Care Companion Tracker'!$G1767,'Patient Discharge Report'!$B$11:$E$1048576,3,FALSE),"")</f>
        <v/>
      </c>
      <c r="AA1767" s="94" t="str">
        <f>IFERROR(VLOOKUP('Care Companion Tracker'!$G1767,'Patient Discharge Report'!$B$11:$E$1048576,4,FALSE),"")</f>
        <v/>
      </c>
      <c r="AB1767" s="182">
        <f>ROUND(IF('Care Companion Tracker'!$Z1767="",0,('Care Companion Tracker'!$Z1767-'Care Companion Tracker'!$F1767)),0)</f>
        <v>0</v>
      </c>
      <c r="AC1767" s="72"/>
      <c r="AD1767" s="95"/>
    </row>
    <row r="1768" spans="2:30">
      <c r="B1768" s="67">
        <f t="shared" si="54"/>
        <v>1753</v>
      </c>
      <c r="C1768" s="68" t="str">
        <f t="shared" si="55"/>
        <v>Hyderabad</v>
      </c>
      <c r="D1768" s="93" t="str">
        <f>IF(AND('Care Companion Tracker'!$U1768="", 'Care Companion Tracker'!$Z1768=""),"Class not attended", IF(AND('Care Companion Tracker'!$Z1768="",'Care Companion Tracker'!$U1768&lt;&gt;"",$K1768="Surgery",$W1768=""),"Practical Left", IF(AND('Care Companion Tracker'!$Z1768="",'Care Companion Tracker'!$U1768&lt;&gt;"",'Care Companion Tracker'!$K1768="Surgery",'Care Companion Tracker'!$Y1768=""),"Evaluation left",IF(OR(AND('Care Companion Tracker'!$Z1768&lt;&gt;"",'Care Companion Tracker'!$K1768="Surgery",'Care Companion Tracker'!$U1768&lt;&gt;"",'Care Companion Tracker'!$W1768&lt;&gt;"",'Care Companion Tracker'!$Y1768&lt;&gt;""),AND('Care Companion Tracker'!$Z1768&lt;&gt;"",'Care Companion Tracker'!$K1768="Procedure",'Care Companion Tracker'!$U1768&lt;&gt;""),AND('Care Companion Tracker'!$Z1768&lt;&gt;"",'Care Companion Tracker'!$K1768="Observation",'Care Companion Tracker'!$U1768&lt;&gt;"")),"Discharged &amp; completed",IF(AND('Care Companion Tracker'!$Z1768&lt;&gt;"",'Care Companion Tracker'!$U1768&lt;&gt;"",'Care Companion Tracker'!$W1768=""),"Discharged but no practical", IF(AND('Care Companion Tracker'!$Z1768&lt;&gt;"",'Care Companion Tracker'!$U1768&lt;&gt;"",'Care Companion Tracker'!$K1768="Surgery",'Care Companion Tracker'!$Y1768=""),"Discharged but no evaluation",IF(AND('Care Companion Tracker'!$Z1768&lt;&gt;"",'Care Companion Tracker'!$U1768=""),"Discharged but no class","Completed but not discharged")))))))</f>
        <v>Class not attended</v>
      </c>
      <c r="E1768" s="127" t="str">
        <f>IF(Table4[[#This Row],[DOA (DD/MM/YY)]]="","",TEXT(Table4[[#This Row],[DOA (DD/MM/YY)]],"mmm-yy"))</f>
        <v/>
      </c>
      <c r="F1768" s="150" t="str">
        <f>IF('Patient Admission Report'!H1763="","",'Patient Admission Report'!H1763)</f>
        <v/>
      </c>
      <c r="G1768" s="77" t="str">
        <f>IFERROR(IF('Patient Admission Report'!B1763="","",'Patient Admission Report'!B1763),"")</f>
        <v/>
      </c>
      <c r="H1768" s="68" t="str">
        <f>IFERROR(IF('Patient Admission Report'!C1763="","",'Patient Admission Report'!C1763),"")</f>
        <v/>
      </c>
      <c r="I1768" s="77" t="str">
        <f>IFERROR(IF('Patient Admission Report'!D1763="","",'Patient Admission Report'!D1763),"")</f>
        <v/>
      </c>
      <c r="J1768" s="68" t="str">
        <f>IFERROR(IF('Patient Admission Report'!E1763="","",'Patient Admission Report'!E1763),"")</f>
        <v/>
      </c>
      <c r="K1768" s="68" t="str">
        <f>IFERROR(IF('Patient Admission Report'!F1763="","",'Patient Admission Report'!F1763),"")</f>
        <v/>
      </c>
      <c r="L1768" s="68" t="str">
        <f>IFERROR(IF('Patient Admission Report'!G1763="","",'Patient Admission Report'!G1763),"")</f>
        <v/>
      </c>
      <c r="M1768" s="68" t="str">
        <f>IFERROR(IF('Patient Admission Report'!I1763="","",'Patient Admission Report'!I1763),"")</f>
        <v/>
      </c>
      <c r="N1768" s="124"/>
      <c r="O1768" s="72"/>
      <c r="P1768" s="72"/>
      <c r="Q1768" s="73"/>
      <c r="R1768" s="72"/>
      <c r="S1768" s="72"/>
      <c r="T1768" s="73"/>
      <c r="U1768" s="69"/>
      <c r="V1768" s="69"/>
      <c r="W1768" s="69"/>
      <c r="X1768" s="139"/>
      <c r="Y1768" s="121"/>
      <c r="Z1768" s="143" t="str">
        <f>IFERROR(VLOOKUP('Care Companion Tracker'!$G1768,'Patient Discharge Report'!$B$11:$E$1048576,3,FALSE),"")</f>
        <v/>
      </c>
      <c r="AA1768" s="94" t="str">
        <f>IFERROR(VLOOKUP('Care Companion Tracker'!$G1768,'Patient Discharge Report'!$B$11:$E$1048576,4,FALSE),"")</f>
        <v/>
      </c>
      <c r="AB1768" s="182">
        <f>ROUND(IF('Care Companion Tracker'!$Z1768="",0,('Care Companion Tracker'!$Z1768-'Care Companion Tracker'!$F1768)),0)</f>
        <v>0</v>
      </c>
      <c r="AC1768" s="72"/>
      <c r="AD1768" s="95"/>
    </row>
    <row r="1769" spans="2:30">
      <c r="B1769" s="67">
        <f t="shared" si="54"/>
        <v>1754</v>
      </c>
      <c r="C1769" s="68" t="str">
        <f t="shared" si="55"/>
        <v>Hyderabad</v>
      </c>
      <c r="D1769" s="93" t="str">
        <f>IF(AND('Care Companion Tracker'!$U1769="", 'Care Companion Tracker'!$Z1769=""),"Class not attended", IF(AND('Care Companion Tracker'!$Z1769="",'Care Companion Tracker'!$U1769&lt;&gt;"",$K1769="Surgery",$W1769=""),"Practical Left", IF(AND('Care Companion Tracker'!$Z1769="",'Care Companion Tracker'!$U1769&lt;&gt;"",'Care Companion Tracker'!$K1769="Surgery",'Care Companion Tracker'!$Y1769=""),"Evaluation left",IF(OR(AND('Care Companion Tracker'!$Z1769&lt;&gt;"",'Care Companion Tracker'!$K1769="Surgery",'Care Companion Tracker'!$U1769&lt;&gt;"",'Care Companion Tracker'!$W1769&lt;&gt;"",'Care Companion Tracker'!$Y1769&lt;&gt;""),AND('Care Companion Tracker'!$Z1769&lt;&gt;"",'Care Companion Tracker'!$K1769="Procedure",'Care Companion Tracker'!$U1769&lt;&gt;""),AND('Care Companion Tracker'!$Z1769&lt;&gt;"",'Care Companion Tracker'!$K1769="Observation",'Care Companion Tracker'!$U1769&lt;&gt;"")),"Discharged &amp; completed",IF(AND('Care Companion Tracker'!$Z1769&lt;&gt;"",'Care Companion Tracker'!$U1769&lt;&gt;"",'Care Companion Tracker'!$W1769=""),"Discharged but no practical", IF(AND('Care Companion Tracker'!$Z1769&lt;&gt;"",'Care Companion Tracker'!$U1769&lt;&gt;"",'Care Companion Tracker'!$K1769="Surgery",'Care Companion Tracker'!$Y1769=""),"Discharged but no evaluation",IF(AND('Care Companion Tracker'!$Z1769&lt;&gt;"",'Care Companion Tracker'!$U1769=""),"Discharged but no class","Completed but not discharged")))))))</f>
        <v>Class not attended</v>
      </c>
      <c r="E1769" s="127" t="str">
        <f>IF(Table4[[#This Row],[DOA (DD/MM/YY)]]="","",TEXT(Table4[[#This Row],[DOA (DD/MM/YY)]],"mmm-yy"))</f>
        <v/>
      </c>
      <c r="F1769" s="150" t="str">
        <f>IF('Patient Admission Report'!H1764="","",'Patient Admission Report'!H1764)</f>
        <v/>
      </c>
      <c r="G1769" s="77" t="str">
        <f>IFERROR(IF('Patient Admission Report'!B1764="","",'Patient Admission Report'!B1764),"")</f>
        <v/>
      </c>
      <c r="H1769" s="68" t="str">
        <f>IFERROR(IF('Patient Admission Report'!C1764="","",'Patient Admission Report'!C1764),"")</f>
        <v/>
      </c>
      <c r="I1769" s="77" t="str">
        <f>IFERROR(IF('Patient Admission Report'!D1764="","",'Patient Admission Report'!D1764),"")</f>
        <v/>
      </c>
      <c r="J1769" s="68" t="str">
        <f>IFERROR(IF('Patient Admission Report'!E1764="","",'Patient Admission Report'!E1764),"")</f>
        <v/>
      </c>
      <c r="K1769" s="68" t="str">
        <f>IFERROR(IF('Patient Admission Report'!F1764="","",'Patient Admission Report'!F1764),"")</f>
        <v/>
      </c>
      <c r="L1769" s="68" t="str">
        <f>IFERROR(IF('Patient Admission Report'!G1764="","",'Patient Admission Report'!G1764),"")</f>
        <v/>
      </c>
      <c r="M1769" s="68" t="str">
        <f>IFERROR(IF('Patient Admission Report'!I1764="","",'Patient Admission Report'!I1764),"")</f>
        <v/>
      </c>
      <c r="N1769" s="124"/>
      <c r="O1769" s="72"/>
      <c r="P1769" s="72"/>
      <c r="Q1769" s="73"/>
      <c r="R1769" s="72"/>
      <c r="S1769" s="72"/>
      <c r="T1769" s="73"/>
      <c r="U1769" s="69"/>
      <c r="V1769" s="69"/>
      <c r="W1769" s="69"/>
      <c r="X1769" s="139"/>
      <c r="Y1769" s="121"/>
      <c r="Z1769" s="143" t="str">
        <f>IFERROR(VLOOKUP('Care Companion Tracker'!$G1769,'Patient Discharge Report'!$B$11:$E$1048576,3,FALSE),"")</f>
        <v/>
      </c>
      <c r="AA1769" s="94" t="str">
        <f>IFERROR(VLOOKUP('Care Companion Tracker'!$G1769,'Patient Discharge Report'!$B$11:$E$1048576,4,FALSE),"")</f>
        <v/>
      </c>
      <c r="AB1769" s="182">
        <f>ROUND(IF('Care Companion Tracker'!$Z1769="",0,('Care Companion Tracker'!$Z1769-'Care Companion Tracker'!$F1769)),0)</f>
        <v>0</v>
      </c>
      <c r="AC1769" s="72"/>
      <c r="AD1769" s="95"/>
    </row>
    <row r="1770" spans="2:30">
      <c r="B1770" s="67">
        <f t="shared" si="54"/>
        <v>1755</v>
      </c>
      <c r="C1770" s="68" t="str">
        <f t="shared" si="55"/>
        <v>Hyderabad</v>
      </c>
      <c r="D1770" s="93" t="str">
        <f>IF(AND('Care Companion Tracker'!$U1770="", 'Care Companion Tracker'!$Z1770=""),"Class not attended", IF(AND('Care Companion Tracker'!$Z1770="",'Care Companion Tracker'!$U1770&lt;&gt;"",$K1770="Surgery",$W1770=""),"Practical Left", IF(AND('Care Companion Tracker'!$Z1770="",'Care Companion Tracker'!$U1770&lt;&gt;"",'Care Companion Tracker'!$K1770="Surgery",'Care Companion Tracker'!$Y1770=""),"Evaluation left",IF(OR(AND('Care Companion Tracker'!$Z1770&lt;&gt;"",'Care Companion Tracker'!$K1770="Surgery",'Care Companion Tracker'!$U1770&lt;&gt;"",'Care Companion Tracker'!$W1770&lt;&gt;"",'Care Companion Tracker'!$Y1770&lt;&gt;""),AND('Care Companion Tracker'!$Z1770&lt;&gt;"",'Care Companion Tracker'!$K1770="Procedure",'Care Companion Tracker'!$U1770&lt;&gt;""),AND('Care Companion Tracker'!$Z1770&lt;&gt;"",'Care Companion Tracker'!$K1770="Observation",'Care Companion Tracker'!$U1770&lt;&gt;"")),"Discharged &amp; completed",IF(AND('Care Companion Tracker'!$Z1770&lt;&gt;"",'Care Companion Tracker'!$U1770&lt;&gt;"",'Care Companion Tracker'!$W1770=""),"Discharged but no practical", IF(AND('Care Companion Tracker'!$Z1770&lt;&gt;"",'Care Companion Tracker'!$U1770&lt;&gt;"",'Care Companion Tracker'!$K1770="Surgery",'Care Companion Tracker'!$Y1770=""),"Discharged but no evaluation",IF(AND('Care Companion Tracker'!$Z1770&lt;&gt;"",'Care Companion Tracker'!$U1770=""),"Discharged but no class","Completed but not discharged")))))))</f>
        <v>Class not attended</v>
      </c>
      <c r="E1770" s="127" t="str">
        <f>IF(Table4[[#This Row],[DOA (DD/MM/YY)]]="","",TEXT(Table4[[#This Row],[DOA (DD/MM/YY)]],"mmm-yy"))</f>
        <v/>
      </c>
      <c r="F1770" s="150" t="str">
        <f>IF('Patient Admission Report'!H1765="","",'Patient Admission Report'!H1765)</f>
        <v/>
      </c>
      <c r="G1770" s="77" t="str">
        <f>IFERROR(IF('Patient Admission Report'!B1765="","",'Patient Admission Report'!B1765),"")</f>
        <v/>
      </c>
      <c r="H1770" s="68" t="str">
        <f>IFERROR(IF('Patient Admission Report'!C1765="","",'Patient Admission Report'!C1765),"")</f>
        <v/>
      </c>
      <c r="I1770" s="77" t="str">
        <f>IFERROR(IF('Patient Admission Report'!D1765="","",'Patient Admission Report'!D1765),"")</f>
        <v/>
      </c>
      <c r="J1770" s="68" t="str">
        <f>IFERROR(IF('Patient Admission Report'!E1765="","",'Patient Admission Report'!E1765),"")</f>
        <v/>
      </c>
      <c r="K1770" s="68" t="str">
        <f>IFERROR(IF('Patient Admission Report'!F1765="","",'Patient Admission Report'!F1765),"")</f>
        <v/>
      </c>
      <c r="L1770" s="68" t="str">
        <f>IFERROR(IF('Patient Admission Report'!G1765="","",'Patient Admission Report'!G1765),"")</f>
        <v/>
      </c>
      <c r="M1770" s="68" t="str">
        <f>IFERROR(IF('Patient Admission Report'!I1765="","",'Patient Admission Report'!I1765),"")</f>
        <v/>
      </c>
      <c r="N1770" s="124"/>
      <c r="O1770" s="72"/>
      <c r="P1770" s="72"/>
      <c r="Q1770" s="73"/>
      <c r="R1770" s="72"/>
      <c r="S1770" s="72"/>
      <c r="T1770" s="73"/>
      <c r="U1770" s="69"/>
      <c r="V1770" s="69"/>
      <c r="W1770" s="69"/>
      <c r="X1770" s="139"/>
      <c r="Y1770" s="121"/>
      <c r="Z1770" s="143" t="str">
        <f>IFERROR(VLOOKUP('Care Companion Tracker'!$G1770,'Patient Discharge Report'!$B$11:$E$1048576,3,FALSE),"")</f>
        <v/>
      </c>
      <c r="AA1770" s="94" t="str">
        <f>IFERROR(VLOOKUP('Care Companion Tracker'!$G1770,'Patient Discharge Report'!$B$11:$E$1048576,4,FALSE),"")</f>
        <v/>
      </c>
      <c r="AB1770" s="182">
        <f>ROUND(IF('Care Companion Tracker'!$Z1770="",0,('Care Companion Tracker'!$Z1770-'Care Companion Tracker'!$F1770)),0)</f>
        <v>0</v>
      </c>
      <c r="AC1770" s="72"/>
      <c r="AD1770" s="95"/>
    </row>
    <row r="1771" spans="2:30">
      <c r="B1771" s="67">
        <f t="shared" si="54"/>
        <v>1756</v>
      </c>
      <c r="C1771" s="68" t="str">
        <f t="shared" si="55"/>
        <v>Hyderabad</v>
      </c>
      <c r="D1771" s="93" t="str">
        <f>IF(AND('Care Companion Tracker'!$U1771="", 'Care Companion Tracker'!$Z1771=""),"Class not attended", IF(AND('Care Companion Tracker'!$Z1771="",'Care Companion Tracker'!$U1771&lt;&gt;"",$K1771="Surgery",$W1771=""),"Practical Left", IF(AND('Care Companion Tracker'!$Z1771="",'Care Companion Tracker'!$U1771&lt;&gt;"",'Care Companion Tracker'!$K1771="Surgery",'Care Companion Tracker'!$Y1771=""),"Evaluation left",IF(OR(AND('Care Companion Tracker'!$Z1771&lt;&gt;"",'Care Companion Tracker'!$K1771="Surgery",'Care Companion Tracker'!$U1771&lt;&gt;"",'Care Companion Tracker'!$W1771&lt;&gt;"",'Care Companion Tracker'!$Y1771&lt;&gt;""),AND('Care Companion Tracker'!$Z1771&lt;&gt;"",'Care Companion Tracker'!$K1771="Procedure",'Care Companion Tracker'!$U1771&lt;&gt;""),AND('Care Companion Tracker'!$Z1771&lt;&gt;"",'Care Companion Tracker'!$K1771="Observation",'Care Companion Tracker'!$U1771&lt;&gt;"")),"Discharged &amp; completed",IF(AND('Care Companion Tracker'!$Z1771&lt;&gt;"",'Care Companion Tracker'!$U1771&lt;&gt;"",'Care Companion Tracker'!$W1771=""),"Discharged but no practical", IF(AND('Care Companion Tracker'!$Z1771&lt;&gt;"",'Care Companion Tracker'!$U1771&lt;&gt;"",'Care Companion Tracker'!$K1771="Surgery",'Care Companion Tracker'!$Y1771=""),"Discharged but no evaluation",IF(AND('Care Companion Tracker'!$Z1771&lt;&gt;"",'Care Companion Tracker'!$U1771=""),"Discharged but no class","Completed but not discharged")))))))</f>
        <v>Class not attended</v>
      </c>
      <c r="E1771" s="127" t="str">
        <f>IF(Table4[[#This Row],[DOA (DD/MM/YY)]]="","",TEXT(Table4[[#This Row],[DOA (DD/MM/YY)]],"mmm-yy"))</f>
        <v/>
      </c>
      <c r="F1771" s="150" t="str">
        <f>IF('Patient Admission Report'!H1766="","",'Patient Admission Report'!H1766)</f>
        <v/>
      </c>
      <c r="G1771" s="77" t="str">
        <f>IFERROR(IF('Patient Admission Report'!B1766="","",'Patient Admission Report'!B1766),"")</f>
        <v/>
      </c>
      <c r="H1771" s="68" t="str">
        <f>IFERROR(IF('Patient Admission Report'!C1766="","",'Patient Admission Report'!C1766),"")</f>
        <v/>
      </c>
      <c r="I1771" s="77" t="str">
        <f>IFERROR(IF('Patient Admission Report'!D1766="","",'Patient Admission Report'!D1766),"")</f>
        <v/>
      </c>
      <c r="J1771" s="68" t="str">
        <f>IFERROR(IF('Patient Admission Report'!E1766="","",'Patient Admission Report'!E1766),"")</f>
        <v/>
      </c>
      <c r="K1771" s="68" t="str">
        <f>IFERROR(IF('Patient Admission Report'!F1766="","",'Patient Admission Report'!F1766),"")</f>
        <v/>
      </c>
      <c r="L1771" s="68" t="str">
        <f>IFERROR(IF('Patient Admission Report'!G1766="","",'Patient Admission Report'!G1766),"")</f>
        <v/>
      </c>
      <c r="M1771" s="68" t="str">
        <f>IFERROR(IF('Patient Admission Report'!I1766="","",'Patient Admission Report'!I1766),"")</f>
        <v/>
      </c>
      <c r="N1771" s="124"/>
      <c r="O1771" s="72"/>
      <c r="P1771" s="72"/>
      <c r="Q1771" s="73"/>
      <c r="R1771" s="72"/>
      <c r="S1771" s="72"/>
      <c r="T1771" s="73"/>
      <c r="U1771" s="69"/>
      <c r="V1771" s="69"/>
      <c r="W1771" s="69"/>
      <c r="X1771" s="139"/>
      <c r="Y1771" s="121"/>
      <c r="Z1771" s="143" t="str">
        <f>IFERROR(VLOOKUP('Care Companion Tracker'!$G1771,'Patient Discharge Report'!$B$11:$E$1048576,3,FALSE),"")</f>
        <v/>
      </c>
      <c r="AA1771" s="94" t="str">
        <f>IFERROR(VLOOKUP('Care Companion Tracker'!$G1771,'Patient Discharge Report'!$B$11:$E$1048576,4,FALSE),"")</f>
        <v/>
      </c>
      <c r="AB1771" s="182">
        <f>ROUND(IF('Care Companion Tracker'!$Z1771="",0,('Care Companion Tracker'!$Z1771-'Care Companion Tracker'!$F1771)),0)</f>
        <v>0</v>
      </c>
      <c r="AC1771" s="72"/>
      <c r="AD1771" s="95"/>
    </row>
    <row r="1772" spans="2:30">
      <c r="B1772" s="67">
        <f t="shared" si="54"/>
        <v>1757</v>
      </c>
      <c r="C1772" s="68" t="str">
        <f t="shared" si="55"/>
        <v>Hyderabad</v>
      </c>
      <c r="D1772" s="93" t="str">
        <f>IF(AND('Care Companion Tracker'!$U1772="", 'Care Companion Tracker'!$Z1772=""),"Class not attended", IF(AND('Care Companion Tracker'!$Z1772="",'Care Companion Tracker'!$U1772&lt;&gt;"",$K1772="Surgery",$W1772=""),"Practical Left", IF(AND('Care Companion Tracker'!$Z1772="",'Care Companion Tracker'!$U1772&lt;&gt;"",'Care Companion Tracker'!$K1772="Surgery",'Care Companion Tracker'!$Y1772=""),"Evaluation left",IF(OR(AND('Care Companion Tracker'!$Z1772&lt;&gt;"",'Care Companion Tracker'!$K1772="Surgery",'Care Companion Tracker'!$U1772&lt;&gt;"",'Care Companion Tracker'!$W1772&lt;&gt;"",'Care Companion Tracker'!$Y1772&lt;&gt;""),AND('Care Companion Tracker'!$Z1772&lt;&gt;"",'Care Companion Tracker'!$K1772="Procedure",'Care Companion Tracker'!$U1772&lt;&gt;""),AND('Care Companion Tracker'!$Z1772&lt;&gt;"",'Care Companion Tracker'!$K1772="Observation",'Care Companion Tracker'!$U1772&lt;&gt;"")),"Discharged &amp; completed",IF(AND('Care Companion Tracker'!$Z1772&lt;&gt;"",'Care Companion Tracker'!$U1772&lt;&gt;"",'Care Companion Tracker'!$W1772=""),"Discharged but no practical", IF(AND('Care Companion Tracker'!$Z1772&lt;&gt;"",'Care Companion Tracker'!$U1772&lt;&gt;"",'Care Companion Tracker'!$K1772="Surgery",'Care Companion Tracker'!$Y1772=""),"Discharged but no evaluation",IF(AND('Care Companion Tracker'!$Z1772&lt;&gt;"",'Care Companion Tracker'!$U1772=""),"Discharged but no class","Completed but not discharged")))))))</f>
        <v>Class not attended</v>
      </c>
      <c r="E1772" s="127" t="str">
        <f>IF(Table4[[#This Row],[DOA (DD/MM/YY)]]="","",TEXT(Table4[[#This Row],[DOA (DD/MM/YY)]],"mmm-yy"))</f>
        <v/>
      </c>
      <c r="F1772" s="150" t="str">
        <f>IF('Patient Admission Report'!H1767="","",'Patient Admission Report'!H1767)</f>
        <v/>
      </c>
      <c r="G1772" s="77" t="str">
        <f>IFERROR(IF('Patient Admission Report'!B1767="","",'Patient Admission Report'!B1767),"")</f>
        <v/>
      </c>
      <c r="H1772" s="68" t="str">
        <f>IFERROR(IF('Patient Admission Report'!C1767="","",'Patient Admission Report'!C1767),"")</f>
        <v/>
      </c>
      <c r="I1772" s="77" t="str">
        <f>IFERROR(IF('Patient Admission Report'!D1767="","",'Patient Admission Report'!D1767),"")</f>
        <v/>
      </c>
      <c r="J1772" s="68" t="str">
        <f>IFERROR(IF('Patient Admission Report'!E1767="","",'Patient Admission Report'!E1767),"")</f>
        <v/>
      </c>
      <c r="K1772" s="68" t="str">
        <f>IFERROR(IF('Patient Admission Report'!F1767="","",'Patient Admission Report'!F1767),"")</f>
        <v/>
      </c>
      <c r="L1772" s="68" t="str">
        <f>IFERROR(IF('Patient Admission Report'!G1767="","",'Patient Admission Report'!G1767),"")</f>
        <v/>
      </c>
      <c r="M1772" s="68" t="str">
        <f>IFERROR(IF('Patient Admission Report'!I1767="","",'Patient Admission Report'!I1767),"")</f>
        <v/>
      </c>
      <c r="N1772" s="124"/>
      <c r="O1772" s="72"/>
      <c r="P1772" s="72"/>
      <c r="Q1772" s="73"/>
      <c r="R1772" s="72"/>
      <c r="S1772" s="72"/>
      <c r="T1772" s="73"/>
      <c r="U1772" s="69"/>
      <c r="V1772" s="69"/>
      <c r="W1772" s="69"/>
      <c r="X1772" s="139"/>
      <c r="Y1772" s="121"/>
      <c r="Z1772" s="143" t="str">
        <f>IFERROR(VLOOKUP('Care Companion Tracker'!$G1772,'Patient Discharge Report'!$B$11:$E$1048576,3,FALSE),"")</f>
        <v/>
      </c>
      <c r="AA1772" s="94" t="str">
        <f>IFERROR(VLOOKUP('Care Companion Tracker'!$G1772,'Patient Discharge Report'!$B$11:$E$1048576,4,FALSE),"")</f>
        <v/>
      </c>
      <c r="AB1772" s="182">
        <f>ROUND(IF('Care Companion Tracker'!$Z1772="",0,('Care Companion Tracker'!$Z1772-'Care Companion Tracker'!$F1772)),0)</f>
        <v>0</v>
      </c>
      <c r="AC1772" s="72"/>
      <c r="AD1772" s="95"/>
    </row>
    <row r="1773" spans="2:30">
      <c r="B1773" s="67">
        <f t="shared" si="54"/>
        <v>1758</v>
      </c>
      <c r="C1773" s="68" t="str">
        <f t="shared" si="55"/>
        <v>Hyderabad</v>
      </c>
      <c r="D1773" s="93" t="str">
        <f>IF(AND('Care Companion Tracker'!$U1773="", 'Care Companion Tracker'!$Z1773=""),"Class not attended", IF(AND('Care Companion Tracker'!$Z1773="",'Care Companion Tracker'!$U1773&lt;&gt;"",$K1773="Surgery",$W1773=""),"Practical Left", IF(AND('Care Companion Tracker'!$Z1773="",'Care Companion Tracker'!$U1773&lt;&gt;"",'Care Companion Tracker'!$K1773="Surgery",'Care Companion Tracker'!$Y1773=""),"Evaluation left",IF(OR(AND('Care Companion Tracker'!$Z1773&lt;&gt;"",'Care Companion Tracker'!$K1773="Surgery",'Care Companion Tracker'!$U1773&lt;&gt;"",'Care Companion Tracker'!$W1773&lt;&gt;"",'Care Companion Tracker'!$Y1773&lt;&gt;""),AND('Care Companion Tracker'!$Z1773&lt;&gt;"",'Care Companion Tracker'!$K1773="Procedure",'Care Companion Tracker'!$U1773&lt;&gt;""),AND('Care Companion Tracker'!$Z1773&lt;&gt;"",'Care Companion Tracker'!$K1773="Observation",'Care Companion Tracker'!$U1773&lt;&gt;"")),"Discharged &amp; completed",IF(AND('Care Companion Tracker'!$Z1773&lt;&gt;"",'Care Companion Tracker'!$U1773&lt;&gt;"",'Care Companion Tracker'!$W1773=""),"Discharged but no practical", IF(AND('Care Companion Tracker'!$Z1773&lt;&gt;"",'Care Companion Tracker'!$U1773&lt;&gt;"",'Care Companion Tracker'!$K1773="Surgery",'Care Companion Tracker'!$Y1773=""),"Discharged but no evaluation",IF(AND('Care Companion Tracker'!$Z1773&lt;&gt;"",'Care Companion Tracker'!$U1773=""),"Discharged but no class","Completed but not discharged")))))))</f>
        <v>Class not attended</v>
      </c>
      <c r="E1773" s="127" t="str">
        <f>IF(Table4[[#This Row],[DOA (DD/MM/YY)]]="","",TEXT(Table4[[#This Row],[DOA (DD/MM/YY)]],"mmm-yy"))</f>
        <v/>
      </c>
      <c r="F1773" s="150" t="str">
        <f>IF('Patient Admission Report'!H1768="","",'Patient Admission Report'!H1768)</f>
        <v/>
      </c>
      <c r="G1773" s="77" t="str">
        <f>IFERROR(IF('Patient Admission Report'!B1768="","",'Patient Admission Report'!B1768),"")</f>
        <v/>
      </c>
      <c r="H1773" s="68" t="str">
        <f>IFERROR(IF('Patient Admission Report'!C1768="","",'Patient Admission Report'!C1768),"")</f>
        <v/>
      </c>
      <c r="I1773" s="77" t="str">
        <f>IFERROR(IF('Patient Admission Report'!D1768="","",'Patient Admission Report'!D1768),"")</f>
        <v/>
      </c>
      <c r="J1773" s="68" t="str">
        <f>IFERROR(IF('Patient Admission Report'!E1768="","",'Patient Admission Report'!E1768),"")</f>
        <v/>
      </c>
      <c r="K1773" s="68" t="str">
        <f>IFERROR(IF('Patient Admission Report'!F1768="","",'Patient Admission Report'!F1768),"")</f>
        <v/>
      </c>
      <c r="L1773" s="68" t="str">
        <f>IFERROR(IF('Patient Admission Report'!G1768="","",'Patient Admission Report'!G1768),"")</f>
        <v/>
      </c>
      <c r="M1773" s="68" t="str">
        <f>IFERROR(IF('Patient Admission Report'!I1768="","",'Patient Admission Report'!I1768),"")</f>
        <v/>
      </c>
      <c r="N1773" s="124"/>
      <c r="O1773" s="72"/>
      <c r="P1773" s="72"/>
      <c r="Q1773" s="73"/>
      <c r="R1773" s="72"/>
      <c r="S1773" s="72"/>
      <c r="T1773" s="73"/>
      <c r="U1773" s="69"/>
      <c r="V1773" s="69"/>
      <c r="W1773" s="69"/>
      <c r="X1773" s="139"/>
      <c r="Y1773" s="121"/>
      <c r="Z1773" s="143" t="str">
        <f>IFERROR(VLOOKUP('Care Companion Tracker'!$G1773,'Patient Discharge Report'!$B$11:$E$1048576,3,FALSE),"")</f>
        <v/>
      </c>
      <c r="AA1773" s="94" t="str">
        <f>IFERROR(VLOOKUP('Care Companion Tracker'!$G1773,'Patient Discharge Report'!$B$11:$E$1048576,4,FALSE),"")</f>
        <v/>
      </c>
      <c r="AB1773" s="182">
        <f>ROUND(IF('Care Companion Tracker'!$Z1773="",0,('Care Companion Tracker'!$Z1773-'Care Companion Tracker'!$F1773)),0)</f>
        <v>0</v>
      </c>
      <c r="AC1773" s="72"/>
      <c r="AD1773" s="95"/>
    </row>
    <row r="1774" spans="2:30">
      <c r="B1774" s="67">
        <f t="shared" si="54"/>
        <v>1759</v>
      </c>
      <c r="C1774" s="68" t="str">
        <f t="shared" si="55"/>
        <v>Hyderabad</v>
      </c>
      <c r="D1774" s="93" t="str">
        <f>IF(AND('Care Companion Tracker'!$U1774="", 'Care Companion Tracker'!$Z1774=""),"Class not attended", IF(AND('Care Companion Tracker'!$Z1774="",'Care Companion Tracker'!$U1774&lt;&gt;"",$K1774="Surgery",$W1774=""),"Practical Left", IF(AND('Care Companion Tracker'!$Z1774="",'Care Companion Tracker'!$U1774&lt;&gt;"",'Care Companion Tracker'!$K1774="Surgery",'Care Companion Tracker'!$Y1774=""),"Evaluation left",IF(OR(AND('Care Companion Tracker'!$Z1774&lt;&gt;"",'Care Companion Tracker'!$K1774="Surgery",'Care Companion Tracker'!$U1774&lt;&gt;"",'Care Companion Tracker'!$W1774&lt;&gt;"",'Care Companion Tracker'!$Y1774&lt;&gt;""),AND('Care Companion Tracker'!$Z1774&lt;&gt;"",'Care Companion Tracker'!$K1774="Procedure",'Care Companion Tracker'!$U1774&lt;&gt;""),AND('Care Companion Tracker'!$Z1774&lt;&gt;"",'Care Companion Tracker'!$K1774="Observation",'Care Companion Tracker'!$U1774&lt;&gt;"")),"Discharged &amp; completed",IF(AND('Care Companion Tracker'!$Z1774&lt;&gt;"",'Care Companion Tracker'!$U1774&lt;&gt;"",'Care Companion Tracker'!$W1774=""),"Discharged but no practical", IF(AND('Care Companion Tracker'!$Z1774&lt;&gt;"",'Care Companion Tracker'!$U1774&lt;&gt;"",'Care Companion Tracker'!$K1774="Surgery",'Care Companion Tracker'!$Y1774=""),"Discharged but no evaluation",IF(AND('Care Companion Tracker'!$Z1774&lt;&gt;"",'Care Companion Tracker'!$U1774=""),"Discharged but no class","Completed but not discharged")))))))</f>
        <v>Class not attended</v>
      </c>
      <c r="E1774" s="127" t="str">
        <f>IF(Table4[[#This Row],[DOA (DD/MM/YY)]]="","",TEXT(Table4[[#This Row],[DOA (DD/MM/YY)]],"mmm-yy"))</f>
        <v/>
      </c>
      <c r="F1774" s="150" t="str">
        <f>IF('Patient Admission Report'!H1769="","",'Patient Admission Report'!H1769)</f>
        <v/>
      </c>
      <c r="G1774" s="77" t="str">
        <f>IFERROR(IF('Patient Admission Report'!B1769="","",'Patient Admission Report'!B1769),"")</f>
        <v/>
      </c>
      <c r="H1774" s="68" t="str">
        <f>IFERROR(IF('Patient Admission Report'!C1769="","",'Patient Admission Report'!C1769),"")</f>
        <v/>
      </c>
      <c r="I1774" s="77" t="str">
        <f>IFERROR(IF('Patient Admission Report'!D1769="","",'Patient Admission Report'!D1769),"")</f>
        <v/>
      </c>
      <c r="J1774" s="68" t="str">
        <f>IFERROR(IF('Patient Admission Report'!E1769="","",'Patient Admission Report'!E1769),"")</f>
        <v/>
      </c>
      <c r="K1774" s="68" t="str">
        <f>IFERROR(IF('Patient Admission Report'!F1769="","",'Patient Admission Report'!F1769),"")</f>
        <v/>
      </c>
      <c r="L1774" s="68" t="str">
        <f>IFERROR(IF('Patient Admission Report'!G1769="","",'Patient Admission Report'!G1769),"")</f>
        <v/>
      </c>
      <c r="M1774" s="68" t="str">
        <f>IFERROR(IF('Patient Admission Report'!I1769="","",'Patient Admission Report'!I1769),"")</f>
        <v/>
      </c>
      <c r="N1774" s="124"/>
      <c r="O1774" s="72"/>
      <c r="P1774" s="72"/>
      <c r="Q1774" s="73"/>
      <c r="R1774" s="72"/>
      <c r="S1774" s="72"/>
      <c r="T1774" s="73"/>
      <c r="U1774" s="69"/>
      <c r="V1774" s="69"/>
      <c r="W1774" s="69"/>
      <c r="X1774" s="139"/>
      <c r="Y1774" s="121"/>
      <c r="Z1774" s="143" t="str">
        <f>IFERROR(VLOOKUP('Care Companion Tracker'!$G1774,'Patient Discharge Report'!$B$11:$E$1048576,3,FALSE),"")</f>
        <v/>
      </c>
      <c r="AA1774" s="94" t="str">
        <f>IFERROR(VLOOKUP('Care Companion Tracker'!$G1774,'Patient Discharge Report'!$B$11:$E$1048576,4,FALSE),"")</f>
        <v/>
      </c>
      <c r="AB1774" s="182">
        <f>ROUND(IF('Care Companion Tracker'!$Z1774="",0,('Care Companion Tracker'!$Z1774-'Care Companion Tracker'!$F1774)),0)</f>
        <v>0</v>
      </c>
      <c r="AC1774" s="72"/>
      <c r="AD1774" s="95"/>
    </row>
    <row r="1775" spans="2:30">
      <c r="B1775" s="67">
        <f t="shared" si="54"/>
        <v>1760</v>
      </c>
      <c r="C1775" s="68" t="str">
        <f t="shared" si="55"/>
        <v>Hyderabad</v>
      </c>
      <c r="D1775" s="93" t="str">
        <f>IF(AND('Care Companion Tracker'!$U1775="", 'Care Companion Tracker'!$Z1775=""),"Class not attended", IF(AND('Care Companion Tracker'!$Z1775="",'Care Companion Tracker'!$U1775&lt;&gt;"",$K1775="Surgery",$W1775=""),"Practical Left", IF(AND('Care Companion Tracker'!$Z1775="",'Care Companion Tracker'!$U1775&lt;&gt;"",'Care Companion Tracker'!$K1775="Surgery",'Care Companion Tracker'!$Y1775=""),"Evaluation left",IF(OR(AND('Care Companion Tracker'!$Z1775&lt;&gt;"",'Care Companion Tracker'!$K1775="Surgery",'Care Companion Tracker'!$U1775&lt;&gt;"",'Care Companion Tracker'!$W1775&lt;&gt;"",'Care Companion Tracker'!$Y1775&lt;&gt;""),AND('Care Companion Tracker'!$Z1775&lt;&gt;"",'Care Companion Tracker'!$K1775="Procedure",'Care Companion Tracker'!$U1775&lt;&gt;""),AND('Care Companion Tracker'!$Z1775&lt;&gt;"",'Care Companion Tracker'!$K1775="Observation",'Care Companion Tracker'!$U1775&lt;&gt;"")),"Discharged &amp; completed",IF(AND('Care Companion Tracker'!$Z1775&lt;&gt;"",'Care Companion Tracker'!$U1775&lt;&gt;"",'Care Companion Tracker'!$W1775=""),"Discharged but no practical", IF(AND('Care Companion Tracker'!$Z1775&lt;&gt;"",'Care Companion Tracker'!$U1775&lt;&gt;"",'Care Companion Tracker'!$K1775="Surgery",'Care Companion Tracker'!$Y1775=""),"Discharged but no evaluation",IF(AND('Care Companion Tracker'!$Z1775&lt;&gt;"",'Care Companion Tracker'!$U1775=""),"Discharged but no class","Completed but not discharged")))))))</f>
        <v>Class not attended</v>
      </c>
      <c r="E1775" s="127" t="str">
        <f>IF(Table4[[#This Row],[DOA (DD/MM/YY)]]="","",TEXT(Table4[[#This Row],[DOA (DD/MM/YY)]],"mmm-yy"))</f>
        <v/>
      </c>
      <c r="F1775" s="150" t="str">
        <f>IF('Patient Admission Report'!H1770="","",'Patient Admission Report'!H1770)</f>
        <v/>
      </c>
      <c r="G1775" s="77" t="str">
        <f>IFERROR(IF('Patient Admission Report'!B1770="","",'Patient Admission Report'!B1770),"")</f>
        <v/>
      </c>
      <c r="H1775" s="68" t="str">
        <f>IFERROR(IF('Patient Admission Report'!C1770="","",'Patient Admission Report'!C1770),"")</f>
        <v/>
      </c>
      <c r="I1775" s="77" t="str">
        <f>IFERROR(IF('Patient Admission Report'!D1770="","",'Patient Admission Report'!D1770),"")</f>
        <v/>
      </c>
      <c r="J1775" s="68" t="str">
        <f>IFERROR(IF('Patient Admission Report'!E1770="","",'Patient Admission Report'!E1770),"")</f>
        <v/>
      </c>
      <c r="K1775" s="68" t="str">
        <f>IFERROR(IF('Patient Admission Report'!F1770="","",'Patient Admission Report'!F1770),"")</f>
        <v/>
      </c>
      <c r="L1775" s="68" t="str">
        <f>IFERROR(IF('Patient Admission Report'!G1770="","",'Patient Admission Report'!G1770),"")</f>
        <v/>
      </c>
      <c r="M1775" s="68" t="str">
        <f>IFERROR(IF('Patient Admission Report'!I1770="","",'Patient Admission Report'!I1770),"")</f>
        <v/>
      </c>
      <c r="N1775" s="124"/>
      <c r="O1775" s="72"/>
      <c r="P1775" s="72"/>
      <c r="Q1775" s="73"/>
      <c r="R1775" s="72"/>
      <c r="S1775" s="72"/>
      <c r="T1775" s="73"/>
      <c r="U1775" s="69"/>
      <c r="V1775" s="69"/>
      <c r="W1775" s="69"/>
      <c r="X1775" s="139"/>
      <c r="Y1775" s="121"/>
      <c r="Z1775" s="143" t="str">
        <f>IFERROR(VLOOKUP('Care Companion Tracker'!$G1775,'Patient Discharge Report'!$B$11:$E$1048576,3,FALSE),"")</f>
        <v/>
      </c>
      <c r="AA1775" s="94" t="str">
        <f>IFERROR(VLOOKUP('Care Companion Tracker'!$G1775,'Patient Discharge Report'!$B$11:$E$1048576,4,FALSE),"")</f>
        <v/>
      </c>
      <c r="AB1775" s="182">
        <f>ROUND(IF('Care Companion Tracker'!$Z1775="",0,('Care Companion Tracker'!$Z1775-'Care Companion Tracker'!$F1775)),0)</f>
        <v>0</v>
      </c>
      <c r="AC1775" s="72"/>
      <c r="AD1775" s="95"/>
    </row>
    <row r="1776" spans="2:30">
      <c r="B1776" s="67">
        <f t="shared" si="54"/>
        <v>1761</v>
      </c>
      <c r="C1776" s="68" t="str">
        <f t="shared" si="55"/>
        <v>Hyderabad</v>
      </c>
      <c r="D1776" s="93" t="str">
        <f>IF(AND('Care Companion Tracker'!$U1776="", 'Care Companion Tracker'!$Z1776=""),"Class not attended", IF(AND('Care Companion Tracker'!$Z1776="",'Care Companion Tracker'!$U1776&lt;&gt;"",$K1776="Surgery",$W1776=""),"Practical Left", IF(AND('Care Companion Tracker'!$Z1776="",'Care Companion Tracker'!$U1776&lt;&gt;"",'Care Companion Tracker'!$K1776="Surgery",'Care Companion Tracker'!$Y1776=""),"Evaluation left",IF(OR(AND('Care Companion Tracker'!$Z1776&lt;&gt;"",'Care Companion Tracker'!$K1776="Surgery",'Care Companion Tracker'!$U1776&lt;&gt;"",'Care Companion Tracker'!$W1776&lt;&gt;"",'Care Companion Tracker'!$Y1776&lt;&gt;""),AND('Care Companion Tracker'!$Z1776&lt;&gt;"",'Care Companion Tracker'!$K1776="Procedure",'Care Companion Tracker'!$U1776&lt;&gt;""),AND('Care Companion Tracker'!$Z1776&lt;&gt;"",'Care Companion Tracker'!$K1776="Observation",'Care Companion Tracker'!$U1776&lt;&gt;"")),"Discharged &amp; completed",IF(AND('Care Companion Tracker'!$Z1776&lt;&gt;"",'Care Companion Tracker'!$U1776&lt;&gt;"",'Care Companion Tracker'!$W1776=""),"Discharged but no practical", IF(AND('Care Companion Tracker'!$Z1776&lt;&gt;"",'Care Companion Tracker'!$U1776&lt;&gt;"",'Care Companion Tracker'!$K1776="Surgery",'Care Companion Tracker'!$Y1776=""),"Discharged but no evaluation",IF(AND('Care Companion Tracker'!$Z1776&lt;&gt;"",'Care Companion Tracker'!$U1776=""),"Discharged but no class","Completed but not discharged")))))))</f>
        <v>Class not attended</v>
      </c>
      <c r="E1776" s="127" t="str">
        <f>IF(Table4[[#This Row],[DOA (DD/MM/YY)]]="","",TEXT(Table4[[#This Row],[DOA (DD/MM/YY)]],"mmm-yy"))</f>
        <v/>
      </c>
      <c r="F1776" s="150" t="str">
        <f>IF('Patient Admission Report'!H1771="","",'Patient Admission Report'!H1771)</f>
        <v/>
      </c>
      <c r="G1776" s="77" t="str">
        <f>IFERROR(IF('Patient Admission Report'!B1771="","",'Patient Admission Report'!B1771),"")</f>
        <v/>
      </c>
      <c r="H1776" s="68" t="str">
        <f>IFERROR(IF('Patient Admission Report'!C1771="","",'Patient Admission Report'!C1771),"")</f>
        <v/>
      </c>
      <c r="I1776" s="77" t="str">
        <f>IFERROR(IF('Patient Admission Report'!D1771="","",'Patient Admission Report'!D1771),"")</f>
        <v/>
      </c>
      <c r="J1776" s="68" t="str">
        <f>IFERROR(IF('Patient Admission Report'!E1771="","",'Patient Admission Report'!E1771),"")</f>
        <v/>
      </c>
      <c r="K1776" s="68" t="str">
        <f>IFERROR(IF('Patient Admission Report'!F1771="","",'Patient Admission Report'!F1771),"")</f>
        <v/>
      </c>
      <c r="L1776" s="68" t="str">
        <f>IFERROR(IF('Patient Admission Report'!G1771="","",'Patient Admission Report'!G1771),"")</f>
        <v/>
      </c>
      <c r="M1776" s="68" t="str">
        <f>IFERROR(IF('Patient Admission Report'!I1771="","",'Patient Admission Report'!I1771),"")</f>
        <v/>
      </c>
      <c r="N1776" s="124"/>
      <c r="O1776" s="72"/>
      <c r="P1776" s="72"/>
      <c r="Q1776" s="73"/>
      <c r="R1776" s="72"/>
      <c r="S1776" s="72"/>
      <c r="T1776" s="73"/>
      <c r="U1776" s="69"/>
      <c r="V1776" s="69"/>
      <c r="W1776" s="69"/>
      <c r="X1776" s="139"/>
      <c r="Y1776" s="121"/>
      <c r="Z1776" s="143" t="str">
        <f>IFERROR(VLOOKUP('Care Companion Tracker'!$G1776,'Patient Discharge Report'!$B$11:$E$1048576,3,FALSE),"")</f>
        <v/>
      </c>
      <c r="AA1776" s="94" t="str">
        <f>IFERROR(VLOOKUP('Care Companion Tracker'!$G1776,'Patient Discharge Report'!$B$11:$E$1048576,4,FALSE),"")</f>
        <v/>
      </c>
      <c r="AB1776" s="182">
        <f>ROUND(IF('Care Companion Tracker'!$Z1776="",0,('Care Companion Tracker'!$Z1776-'Care Companion Tracker'!$F1776)),0)</f>
        <v>0</v>
      </c>
      <c r="AC1776" s="72"/>
      <c r="AD1776" s="95"/>
    </row>
    <row r="1777" spans="2:30">
      <c r="B1777" s="67">
        <f t="shared" si="54"/>
        <v>1762</v>
      </c>
      <c r="C1777" s="68" t="str">
        <f t="shared" si="55"/>
        <v>Hyderabad</v>
      </c>
      <c r="D1777" s="93" t="str">
        <f>IF(AND('Care Companion Tracker'!$U1777="", 'Care Companion Tracker'!$Z1777=""),"Class not attended", IF(AND('Care Companion Tracker'!$Z1777="",'Care Companion Tracker'!$U1777&lt;&gt;"",$K1777="Surgery",$W1777=""),"Practical Left", IF(AND('Care Companion Tracker'!$Z1777="",'Care Companion Tracker'!$U1777&lt;&gt;"",'Care Companion Tracker'!$K1777="Surgery",'Care Companion Tracker'!$Y1777=""),"Evaluation left",IF(OR(AND('Care Companion Tracker'!$Z1777&lt;&gt;"",'Care Companion Tracker'!$K1777="Surgery",'Care Companion Tracker'!$U1777&lt;&gt;"",'Care Companion Tracker'!$W1777&lt;&gt;"",'Care Companion Tracker'!$Y1777&lt;&gt;""),AND('Care Companion Tracker'!$Z1777&lt;&gt;"",'Care Companion Tracker'!$K1777="Procedure",'Care Companion Tracker'!$U1777&lt;&gt;""),AND('Care Companion Tracker'!$Z1777&lt;&gt;"",'Care Companion Tracker'!$K1777="Observation",'Care Companion Tracker'!$U1777&lt;&gt;"")),"Discharged &amp; completed",IF(AND('Care Companion Tracker'!$Z1777&lt;&gt;"",'Care Companion Tracker'!$U1777&lt;&gt;"",'Care Companion Tracker'!$W1777=""),"Discharged but no practical", IF(AND('Care Companion Tracker'!$Z1777&lt;&gt;"",'Care Companion Tracker'!$U1777&lt;&gt;"",'Care Companion Tracker'!$K1777="Surgery",'Care Companion Tracker'!$Y1777=""),"Discharged but no evaluation",IF(AND('Care Companion Tracker'!$Z1777&lt;&gt;"",'Care Companion Tracker'!$U1777=""),"Discharged but no class","Completed but not discharged")))))))</f>
        <v>Class not attended</v>
      </c>
      <c r="E1777" s="127" t="str">
        <f>IF(Table4[[#This Row],[DOA (DD/MM/YY)]]="","",TEXT(Table4[[#This Row],[DOA (DD/MM/YY)]],"mmm-yy"))</f>
        <v/>
      </c>
      <c r="F1777" s="150" t="str">
        <f>IF('Patient Admission Report'!H1772="","",'Patient Admission Report'!H1772)</f>
        <v/>
      </c>
      <c r="G1777" s="77" t="str">
        <f>IFERROR(IF('Patient Admission Report'!B1772="","",'Patient Admission Report'!B1772),"")</f>
        <v/>
      </c>
      <c r="H1777" s="70" t="str">
        <f>IFERROR(IF('Patient Admission Report'!C1772="","",'Patient Admission Report'!C1772),"")</f>
        <v/>
      </c>
      <c r="I1777" s="77" t="str">
        <f>IFERROR(IF('Patient Admission Report'!D1772="","",'Patient Admission Report'!D1772),"")</f>
        <v/>
      </c>
      <c r="J1777" s="70" t="str">
        <f>IFERROR(IF('Patient Admission Report'!E1772="","",'Patient Admission Report'!E1772),"")</f>
        <v/>
      </c>
      <c r="K1777" s="70" t="str">
        <f>IFERROR(IF('Patient Admission Report'!F1772="","",'Patient Admission Report'!F1772),"")</f>
        <v/>
      </c>
      <c r="L1777" s="70" t="str">
        <f>IFERROR(IF('Patient Admission Report'!G1772="","",'Patient Admission Report'!G1772),"")</f>
        <v/>
      </c>
      <c r="M1777" s="70" t="str">
        <f>IFERROR(IF('Patient Admission Report'!I1772="","",'Patient Admission Report'!I1772),"")</f>
        <v/>
      </c>
      <c r="N1777" s="124"/>
      <c r="O1777" s="72"/>
      <c r="P1777" s="72"/>
      <c r="Q1777" s="73"/>
      <c r="R1777" s="72"/>
      <c r="S1777" s="72"/>
      <c r="T1777" s="73"/>
      <c r="U1777" s="69"/>
      <c r="V1777" s="69"/>
      <c r="W1777" s="69"/>
      <c r="X1777" s="139"/>
      <c r="Y1777" s="121"/>
      <c r="Z1777" s="143" t="str">
        <f>IFERROR(VLOOKUP('Care Companion Tracker'!$G1777,'Patient Discharge Report'!$B$11:$E$1048576,3,FALSE),"")</f>
        <v/>
      </c>
      <c r="AA1777" s="94" t="str">
        <f>IFERROR(VLOOKUP('Care Companion Tracker'!$G1777,'Patient Discharge Report'!$B$11:$E$1048576,4,FALSE),"")</f>
        <v/>
      </c>
      <c r="AB1777" s="182">
        <f>ROUND(IF('Care Companion Tracker'!$Z1777="",0,('Care Companion Tracker'!$Z1777-'Care Companion Tracker'!$F1777)),0)</f>
        <v>0</v>
      </c>
      <c r="AC1777" s="72"/>
      <c r="AD1777" s="95"/>
    </row>
    <row r="1778" spans="2:30">
      <c r="B1778" s="67">
        <f t="shared" si="54"/>
        <v>1763</v>
      </c>
      <c r="C1778" s="68" t="str">
        <f t="shared" si="55"/>
        <v>Hyderabad</v>
      </c>
      <c r="D1778" s="93" t="str">
        <f>IF(AND('Care Companion Tracker'!$U1778="", 'Care Companion Tracker'!$Z1778=""),"Class not attended", IF(AND('Care Companion Tracker'!$Z1778="",'Care Companion Tracker'!$U1778&lt;&gt;"",$K1778="Surgery",$W1778=""),"Practical Left", IF(AND('Care Companion Tracker'!$Z1778="",'Care Companion Tracker'!$U1778&lt;&gt;"",'Care Companion Tracker'!$K1778="Surgery",'Care Companion Tracker'!$Y1778=""),"Evaluation left",IF(OR(AND('Care Companion Tracker'!$Z1778&lt;&gt;"",'Care Companion Tracker'!$K1778="Surgery",'Care Companion Tracker'!$U1778&lt;&gt;"",'Care Companion Tracker'!$W1778&lt;&gt;"",'Care Companion Tracker'!$Y1778&lt;&gt;""),AND('Care Companion Tracker'!$Z1778&lt;&gt;"",'Care Companion Tracker'!$K1778="Procedure",'Care Companion Tracker'!$U1778&lt;&gt;""),AND('Care Companion Tracker'!$Z1778&lt;&gt;"",'Care Companion Tracker'!$K1778="Observation",'Care Companion Tracker'!$U1778&lt;&gt;"")),"Discharged &amp; completed",IF(AND('Care Companion Tracker'!$Z1778&lt;&gt;"",'Care Companion Tracker'!$U1778&lt;&gt;"",'Care Companion Tracker'!$W1778=""),"Discharged but no practical", IF(AND('Care Companion Tracker'!$Z1778&lt;&gt;"",'Care Companion Tracker'!$U1778&lt;&gt;"",'Care Companion Tracker'!$K1778="Surgery",'Care Companion Tracker'!$Y1778=""),"Discharged but no evaluation",IF(AND('Care Companion Tracker'!$Z1778&lt;&gt;"",'Care Companion Tracker'!$U1778=""),"Discharged but no class","Completed but not discharged")))))))</f>
        <v>Class not attended</v>
      </c>
      <c r="E1778" s="127" t="str">
        <f>IF(Table4[[#This Row],[DOA (DD/MM/YY)]]="","",TEXT(Table4[[#This Row],[DOA (DD/MM/YY)]],"mmm-yy"))</f>
        <v/>
      </c>
      <c r="F1778" s="150" t="str">
        <f>IF('Patient Admission Report'!H1773="","",'Patient Admission Report'!H1773)</f>
        <v/>
      </c>
      <c r="G1778" s="77" t="str">
        <f>IFERROR(IF('Patient Admission Report'!B1773="","",'Patient Admission Report'!B1773),"")</f>
        <v/>
      </c>
      <c r="H1778" s="68" t="str">
        <f>IFERROR(IF('Patient Admission Report'!C1773="","",'Patient Admission Report'!C1773),"")</f>
        <v/>
      </c>
      <c r="I1778" s="77" t="str">
        <f>IFERROR(IF('Patient Admission Report'!D1773="","",'Patient Admission Report'!D1773),"")</f>
        <v/>
      </c>
      <c r="J1778" s="68" t="str">
        <f>IFERROR(IF('Patient Admission Report'!E1773="","",'Patient Admission Report'!E1773),"")</f>
        <v/>
      </c>
      <c r="K1778" s="68" t="str">
        <f>IFERROR(IF('Patient Admission Report'!F1773="","",'Patient Admission Report'!F1773),"")</f>
        <v/>
      </c>
      <c r="L1778" s="68" t="str">
        <f>IFERROR(IF('Patient Admission Report'!G1773="","",'Patient Admission Report'!G1773),"")</f>
        <v/>
      </c>
      <c r="M1778" s="68" t="str">
        <f>IFERROR(IF('Patient Admission Report'!I1773="","",'Patient Admission Report'!I1773),"")</f>
        <v/>
      </c>
      <c r="N1778" s="124"/>
      <c r="O1778" s="72"/>
      <c r="P1778" s="72"/>
      <c r="Q1778" s="73"/>
      <c r="R1778" s="72"/>
      <c r="S1778" s="72"/>
      <c r="T1778" s="73"/>
      <c r="U1778" s="69"/>
      <c r="V1778" s="69"/>
      <c r="W1778" s="69"/>
      <c r="X1778" s="139"/>
      <c r="Y1778" s="121"/>
      <c r="Z1778" s="143" t="str">
        <f>IFERROR(VLOOKUP('Care Companion Tracker'!$G1778,'Patient Discharge Report'!$B$11:$E$1048576,3,FALSE),"")</f>
        <v/>
      </c>
      <c r="AA1778" s="94" t="str">
        <f>IFERROR(VLOOKUP('Care Companion Tracker'!$G1778,'Patient Discharge Report'!$B$11:$E$1048576,4,FALSE),"")</f>
        <v/>
      </c>
      <c r="AB1778" s="182">
        <f>ROUND(IF('Care Companion Tracker'!$Z1778="",0,('Care Companion Tracker'!$Z1778-'Care Companion Tracker'!$F1778)),0)</f>
        <v>0</v>
      </c>
      <c r="AC1778" s="72"/>
      <c r="AD1778" s="95"/>
    </row>
    <row r="1779" spans="2:30">
      <c r="B1779" s="67">
        <f t="shared" si="54"/>
        <v>1764</v>
      </c>
      <c r="C1779" s="68" t="str">
        <f t="shared" si="55"/>
        <v>Hyderabad</v>
      </c>
      <c r="D1779" s="93" t="str">
        <f>IF(AND('Care Companion Tracker'!$U1779="", 'Care Companion Tracker'!$Z1779=""),"Class not attended", IF(AND('Care Companion Tracker'!$Z1779="",'Care Companion Tracker'!$U1779&lt;&gt;"",$K1779="Surgery",$W1779=""),"Practical Left", IF(AND('Care Companion Tracker'!$Z1779="",'Care Companion Tracker'!$U1779&lt;&gt;"",'Care Companion Tracker'!$K1779="Surgery",'Care Companion Tracker'!$Y1779=""),"Evaluation left",IF(OR(AND('Care Companion Tracker'!$Z1779&lt;&gt;"",'Care Companion Tracker'!$K1779="Surgery",'Care Companion Tracker'!$U1779&lt;&gt;"",'Care Companion Tracker'!$W1779&lt;&gt;"",'Care Companion Tracker'!$Y1779&lt;&gt;""),AND('Care Companion Tracker'!$Z1779&lt;&gt;"",'Care Companion Tracker'!$K1779="Procedure",'Care Companion Tracker'!$U1779&lt;&gt;""),AND('Care Companion Tracker'!$Z1779&lt;&gt;"",'Care Companion Tracker'!$K1779="Observation",'Care Companion Tracker'!$U1779&lt;&gt;"")),"Discharged &amp; completed",IF(AND('Care Companion Tracker'!$Z1779&lt;&gt;"",'Care Companion Tracker'!$U1779&lt;&gt;"",'Care Companion Tracker'!$W1779=""),"Discharged but no practical", IF(AND('Care Companion Tracker'!$Z1779&lt;&gt;"",'Care Companion Tracker'!$U1779&lt;&gt;"",'Care Companion Tracker'!$K1779="Surgery",'Care Companion Tracker'!$Y1779=""),"Discharged but no evaluation",IF(AND('Care Companion Tracker'!$Z1779&lt;&gt;"",'Care Companion Tracker'!$U1779=""),"Discharged but no class","Completed but not discharged")))))))</f>
        <v>Class not attended</v>
      </c>
      <c r="E1779" s="127" t="str">
        <f>IF(Table4[[#This Row],[DOA (DD/MM/YY)]]="","",TEXT(Table4[[#This Row],[DOA (DD/MM/YY)]],"mmm-yy"))</f>
        <v/>
      </c>
      <c r="F1779" s="150" t="str">
        <f>IF('Patient Admission Report'!H1774="","",'Patient Admission Report'!H1774)</f>
        <v/>
      </c>
      <c r="G1779" s="77" t="str">
        <f>IFERROR(IF('Patient Admission Report'!B1774="","",'Patient Admission Report'!B1774),"")</f>
        <v/>
      </c>
      <c r="H1779" s="68" t="str">
        <f>IFERROR(IF('Patient Admission Report'!C1774="","",'Patient Admission Report'!C1774),"")</f>
        <v/>
      </c>
      <c r="I1779" s="77" t="str">
        <f>IFERROR(IF('Patient Admission Report'!D1774="","",'Patient Admission Report'!D1774),"")</f>
        <v/>
      </c>
      <c r="J1779" s="68" t="str">
        <f>IFERROR(IF('Patient Admission Report'!E1774="","",'Patient Admission Report'!E1774),"")</f>
        <v/>
      </c>
      <c r="K1779" s="68" t="str">
        <f>IFERROR(IF('Patient Admission Report'!F1774="","",'Patient Admission Report'!F1774),"")</f>
        <v/>
      </c>
      <c r="L1779" s="68" t="str">
        <f>IFERROR(IF('Patient Admission Report'!G1774="","",'Patient Admission Report'!G1774),"")</f>
        <v/>
      </c>
      <c r="M1779" s="68" t="str">
        <f>IFERROR(IF('Patient Admission Report'!I1774="","",'Patient Admission Report'!I1774),"")</f>
        <v/>
      </c>
      <c r="N1779" s="124"/>
      <c r="O1779" s="72"/>
      <c r="P1779" s="72"/>
      <c r="Q1779" s="73"/>
      <c r="R1779" s="72"/>
      <c r="S1779" s="72"/>
      <c r="T1779" s="73"/>
      <c r="U1779" s="69"/>
      <c r="V1779" s="69"/>
      <c r="W1779" s="69"/>
      <c r="X1779" s="139"/>
      <c r="Y1779" s="121"/>
      <c r="Z1779" s="143" t="str">
        <f>IFERROR(VLOOKUP('Care Companion Tracker'!$G1779,'Patient Discharge Report'!$B$11:$E$1048576,3,FALSE),"")</f>
        <v/>
      </c>
      <c r="AA1779" s="94" t="str">
        <f>IFERROR(VLOOKUP('Care Companion Tracker'!$G1779,'Patient Discharge Report'!$B$11:$E$1048576,4,FALSE),"")</f>
        <v/>
      </c>
      <c r="AB1779" s="182">
        <f>ROUND(IF('Care Companion Tracker'!$Z1779="",0,('Care Companion Tracker'!$Z1779-'Care Companion Tracker'!$F1779)),0)</f>
        <v>0</v>
      </c>
      <c r="AC1779" s="72"/>
      <c r="AD1779" s="95"/>
    </row>
    <row r="1780" spans="2:30">
      <c r="B1780" s="67">
        <f t="shared" si="54"/>
        <v>1765</v>
      </c>
      <c r="C1780" s="68" t="str">
        <f t="shared" si="55"/>
        <v>Hyderabad</v>
      </c>
      <c r="D1780" s="93" t="str">
        <f>IF(AND('Care Companion Tracker'!$U1780="", 'Care Companion Tracker'!$Z1780=""),"Class not attended", IF(AND('Care Companion Tracker'!$Z1780="",'Care Companion Tracker'!$U1780&lt;&gt;"",$K1780="Surgery",$W1780=""),"Practical Left", IF(AND('Care Companion Tracker'!$Z1780="",'Care Companion Tracker'!$U1780&lt;&gt;"",'Care Companion Tracker'!$K1780="Surgery",'Care Companion Tracker'!$Y1780=""),"Evaluation left",IF(OR(AND('Care Companion Tracker'!$Z1780&lt;&gt;"",'Care Companion Tracker'!$K1780="Surgery",'Care Companion Tracker'!$U1780&lt;&gt;"",'Care Companion Tracker'!$W1780&lt;&gt;"",'Care Companion Tracker'!$Y1780&lt;&gt;""),AND('Care Companion Tracker'!$Z1780&lt;&gt;"",'Care Companion Tracker'!$K1780="Procedure",'Care Companion Tracker'!$U1780&lt;&gt;""),AND('Care Companion Tracker'!$Z1780&lt;&gt;"",'Care Companion Tracker'!$K1780="Observation",'Care Companion Tracker'!$U1780&lt;&gt;"")),"Discharged &amp; completed",IF(AND('Care Companion Tracker'!$Z1780&lt;&gt;"",'Care Companion Tracker'!$U1780&lt;&gt;"",'Care Companion Tracker'!$W1780=""),"Discharged but no practical", IF(AND('Care Companion Tracker'!$Z1780&lt;&gt;"",'Care Companion Tracker'!$U1780&lt;&gt;"",'Care Companion Tracker'!$K1780="Surgery",'Care Companion Tracker'!$Y1780=""),"Discharged but no evaluation",IF(AND('Care Companion Tracker'!$Z1780&lt;&gt;"",'Care Companion Tracker'!$U1780=""),"Discharged but no class","Completed but not discharged")))))))</f>
        <v>Class not attended</v>
      </c>
      <c r="E1780" s="127" t="str">
        <f>IF(Table4[[#This Row],[DOA (DD/MM/YY)]]="","",TEXT(Table4[[#This Row],[DOA (DD/MM/YY)]],"mmm-yy"))</f>
        <v/>
      </c>
      <c r="F1780" s="150" t="str">
        <f>IF('Patient Admission Report'!H1775="","",'Patient Admission Report'!H1775)</f>
        <v/>
      </c>
      <c r="G1780" s="77" t="str">
        <f>IFERROR(IF('Patient Admission Report'!B1775="","",'Patient Admission Report'!B1775),"")</f>
        <v/>
      </c>
      <c r="H1780" s="68" t="str">
        <f>IFERROR(IF('Patient Admission Report'!C1775="","",'Patient Admission Report'!C1775),"")</f>
        <v/>
      </c>
      <c r="I1780" s="77" t="str">
        <f>IFERROR(IF('Patient Admission Report'!D1775="","",'Patient Admission Report'!D1775),"")</f>
        <v/>
      </c>
      <c r="J1780" s="68" t="str">
        <f>IFERROR(IF('Patient Admission Report'!E1775="","",'Patient Admission Report'!E1775),"")</f>
        <v/>
      </c>
      <c r="K1780" s="68" t="str">
        <f>IFERROR(IF('Patient Admission Report'!F1775="","",'Patient Admission Report'!F1775),"")</f>
        <v/>
      </c>
      <c r="L1780" s="68" t="str">
        <f>IFERROR(IF('Patient Admission Report'!G1775="","",'Patient Admission Report'!G1775),"")</f>
        <v/>
      </c>
      <c r="M1780" s="68" t="str">
        <f>IFERROR(IF('Patient Admission Report'!I1775="","",'Patient Admission Report'!I1775),"")</f>
        <v/>
      </c>
      <c r="N1780" s="124"/>
      <c r="O1780" s="72"/>
      <c r="P1780" s="72"/>
      <c r="Q1780" s="73"/>
      <c r="R1780" s="72"/>
      <c r="S1780" s="72"/>
      <c r="T1780" s="73"/>
      <c r="U1780" s="69"/>
      <c r="V1780" s="69"/>
      <c r="W1780" s="69"/>
      <c r="X1780" s="139"/>
      <c r="Y1780" s="121"/>
      <c r="Z1780" s="143" t="str">
        <f>IFERROR(VLOOKUP('Care Companion Tracker'!$G1780,'Patient Discharge Report'!$B$11:$E$1048576,3,FALSE),"")</f>
        <v/>
      </c>
      <c r="AA1780" s="94" t="str">
        <f>IFERROR(VLOOKUP('Care Companion Tracker'!$G1780,'Patient Discharge Report'!$B$11:$E$1048576,4,FALSE),"")</f>
        <v/>
      </c>
      <c r="AB1780" s="182">
        <f>ROUND(IF('Care Companion Tracker'!$Z1780="",0,('Care Companion Tracker'!$Z1780-'Care Companion Tracker'!$F1780)),0)</f>
        <v>0</v>
      </c>
      <c r="AC1780" s="72"/>
      <c r="AD1780" s="95"/>
    </row>
    <row r="1781" spans="2:30">
      <c r="B1781" s="67">
        <f t="shared" si="54"/>
        <v>1766</v>
      </c>
      <c r="C1781" s="68" t="str">
        <f t="shared" si="55"/>
        <v>Hyderabad</v>
      </c>
      <c r="D1781" s="93" t="str">
        <f>IF(AND('Care Companion Tracker'!$U1781="", 'Care Companion Tracker'!$Z1781=""),"Class not attended", IF(AND('Care Companion Tracker'!$Z1781="",'Care Companion Tracker'!$U1781&lt;&gt;"",$K1781="Surgery",$W1781=""),"Practical Left", IF(AND('Care Companion Tracker'!$Z1781="",'Care Companion Tracker'!$U1781&lt;&gt;"",'Care Companion Tracker'!$K1781="Surgery",'Care Companion Tracker'!$Y1781=""),"Evaluation left",IF(OR(AND('Care Companion Tracker'!$Z1781&lt;&gt;"",'Care Companion Tracker'!$K1781="Surgery",'Care Companion Tracker'!$U1781&lt;&gt;"",'Care Companion Tracker'!$W1781&lt;&gt;"",'Care Companion Tracker'!$Y1781&lt;&gt;""),AND('Care Companion Tracker'!$Z1781&lt;&gt;"",'Care Companion Tracker'!$K1781="Procedure",'Care Companion Tracker'!$U1781&lt;&gt;""),AND('Care Companion Tracker'!$Z1781&lt;&gt;"",'Care Companion Tracker'!$K1781="Observation",'Care Companion Tracker'!$U1781&lt;&gt;"")),"Discharged &amp; completed",IF(AND('Care Companion Tracker'!$Z1781&lt;&gt;"",'Care Companion Tracker'!$U1781&lt;&gt;"",'Care Companion Tracker'!$W1781=""),"Discharged but no practical", IF(AND('Care Companion Tracker'!$Z1781&lt;&gt;"",'Care Companion Tracker'!$U1781&lt;&gt;"",'Care Companion Tracker'!$K1781="Surgery",'Care Companion Tracker'!$Y1781=""),"Discharged but no evaluation",IF(AND('Care Companion Tracker'!$Z1781&lt;&gt;"",'Care Companion Tracker'!$U1781=""),"Discharged but no class","Completed but not discharged")))))))</f>
        <v>Class not attended</v>
      </c>
      <c r="E1781" s="127" t="str">
        <f>IF(Table4[[#This Row],[DOA (DD/MM/YY)]]="","",TEXT(Table4[[#This Row],[DOA (DD/MM/YY)]],"mmm-yy"))</f>
        <v/>
      </c>
      <c r="F1781" s="150" t="str">
        <f>IF('Patient Admission Report'!H1776="","",'Patient Admission Report'!H1776)</f>
        <v/>
      </c>
      <c r="G1781" s="77" t="str">
        <f>IFERROR(IF('Patient Admission Report'!B1776="","",'Patient Admission Report'!B1776),"")</f>
        <v/>
      </c>
      <c r="H1781" s="68" t="str">
        <f>IFERROR(IF('Patient Admission Report'!C1776="","",'Patient Admission Report'!C1776),"")</f>
        <v/>
      </c>
      <c r="I1781" s="77" t="str">
        <f>IFERROR(IF('Patient Admission Report'!D1776="","",'Patient Admission Report'!D1776),"")</f>
        <v/>
      </c>
      <c r="J1781" s="68" t="str">
        <f>IFERROR(IF('Patient Admission Report'!E1776="","",'Patient Admission Report'!E1776),"")</f>
        <v/>
      </c>
      <c r="K1781" s="68" t="str">
        <f>IFERROR(IF('Patient Admission Report'!F1776="","",'Patient Admission Report'!F1776),"")</f>
        <v/>
      </c>
      <c r="L1781" s="68" t="str">
        <f>IFERROR(IF('Patient Admission Report'!G1776="","",'Patient Admission Report'!G1776),"")</f>
        <v/>
      </c>
      <c r="M1781" s="68" t="str">
        <f>IFERROR(IF('Patient Admission Report'!I1776="","",'Patient Admission Report'!I1776),"")</f>
        <v/>
      </c>
      <c r="N1781" s="124"/>
      <c r="O1781" s="72"/>
      <c r="P1781" s="72"/>
      <c r="Q1781" s="73"/>
      <c r="R1781" s="72"/>
      <c r="S1781" s="72"/>
      <c r="T1781" s="73"/>
      <c r="U1781" s="69"/>
      <c r="V1781" s="69"/>
      <c r="W1781" s="69"/>
      <c r="X1781" s="139"/>
      <c r="Y1781" s="121"/>
      <c r="Z1781" s="143" t="str">
        <f>IFERROR(VLOOKUP('Care Companion Tracker'!$G1781,'Patient Discharge Report'!$B$11:$E$1048576,3,FALSE),"")</f>
        <v/>
      </c>
      <c r="AA1781" s="94" t="str">
        <f>IFERROR(VLOOKUP('Care Companion Tracker'!$G1781,'Patient Discharge Report'!$B$11:$E$1048576,4,FALSE),"")</f>
        <v/>
      </c>
      <c r="AB1781" s="182">
        <f>ROUND(IF('Care Companion Tracker'!$Z1781="",0,('Care Companion Tracker'!$Z1781-'Care Companion Tracker'!$F1781)),0)</f>
        <v>0</v>
      </c>
      <c r="AC1781" s="72"/>
      <c r="AD1781" s="95"/>
    </row>
    <row r="1782" spans="2:30">
      <c r="B1782" s="67">
        <f t="shared" si="54"/>
        <v>1767</v>
      </c>
      <c r="C1782" s="68" t="str">
        <f t="shared" si="55"/>
        <v>Hyderabad</v>
      </c>
      <c r="D1782" s="93" t="str">
        <f>IF(AND('Care Companion Tracker'!$U1782="", 'Care Companion Tracker'!$Z1782=""),"Class not attended", IF(AND('Care Companion Tracker'!$Z1782="",'Care Companion Tracker'!$U1782&lt;&gt;"",$K1782="Surgery",$W1782=""),"Practical Left", IF(AND('Care Companion Tracker'!$Z1782="",'Care Companion Tracker'!$U1782&lt;&gt;"",'Care Companion Tracker'!$K1782="Surgery",'Care Companion Tracker'!$Y1782=""),"Evaluation left",IF(OR(AND('Care Companion Tracker'!$Z1782&lt;&gt;"",'Care Companion Tracker'!$K1782="Surgery",'Care Companion Tracker'!$U1782&lt;&gt;"",'Care Companion Tracker'!$W1782&lt;&gt;"",'Care Companion Tracker'!$Y1782&lt;&gt;""),AND('Care Companion Tracker'!$Z1782&lt;&gt;"",'Care Companion Tracker'!$K1782="Procedure",'Care Companion Tracker'!$U1782&lt;&gt;""),AND('Care Companion Tracker'!$Z1782&lt;&gt;"",'Care Companion Tracker'!$K1782="Observation",'Care Companion Tracker'!$U1782&lt;&gt;"")),"Discharged &amp; completed",IF(AND('Care Companion Tracker'!$Z1782&lt;&gt;"",'Care Companion Tracker'!$U1782&lt;&gt;"",'Care Companion Tracker'!$W1782=""),"Discharged but no practical", IF(AND('Care Companion Tracker'!$Z1782&lt;&gt;"",'Care Companion Tracker'!$U1782&lt;&gt;"",'Care Companion Tracker'!$K1782="Surgery",'Care Companion Tracker'!$Y1782=""),"Discharged but no evaluation",IF(AND('Care Companion Tracker'!$Z1782&lt;&gt;"",'Care Companion Tracker'!$U1782=""),"Discharged but no class","Completed but not discharged")))))))</f>
        <v>Class not attended</v>
      </c>
      <c r="E1782" s="127" t="str">
        <f>IF(Table4[[#This Row],[DOA (DD/MM/YY)]]="","",TEXT(Table4[[#This Row],[DOA (DD/MM/YY)]],"mmm-yy"))</f>
        <v/>
      </c>
      <c r="F1782" s="150" t="str">
        <f>IF('Patient Admission Report'!H1777="","",'Patient Admission Report'!H1777)</f>
        <v/>
      </c>
      <c r="G1782" s="77" t="str">
        <f>IFERROR(IF('Patient Admission Report'!B1777="","",'Patient Admission Report'!B1777),"")</f>
        <v/>
      </c>
      <c r="H1782" s="68" t="str">
        <f>IFERROR(IF('Patient Admission Report'!C1777="","",'Patient Admission Report'!C1777),"")</f>
        <v/>
      </c>
      <c r="I1782" s="77" t="str">
        <f>IFERROR(IF('Patient Admission Report'!D1777="","",'Patient Admission Report'!D1777),"")</f>
        <v/>
      </c>
      <c r="J1782" s="68" t="str">
        <f>IFERROR(IF('Patient Admission Report'!E1777="","",'Patient Admission Report'!E1777),"")</f>
        <v/>
      </c>
      <c r="K1782" s="68" t="str">
        <f>IFERROR(IF('Patient Admission Report'!F1777="","",'Patient Admission Report'!F1777),"")</f>
        <v/>
      </c>
      <c r="L1782" s="68" t="str">
        <f>IFERROR(IF('Patient Admission Report'!G1777="","",'Patient Admission Report'!G1777),"")</f>
        <v/>
      </c>
      <c r="M1782" s="68" t="str">
        <f>IFERROR(IF('Patient Admission Report'!I1777="","",'Patient Admission Report'!I1777),"")</f>
        <v/>
      </c>
      <c r="N1782" s="124"/>
      <c r="O1782" s="72"/>
      <c r="P1782" s="72"/>
      <c r="Q1782" s="73"/>
      <c r="R1782" s="72"/>
      <c r="S1782" s="72"/>
      <c r="T1782" s="73"/>
      <c r="U1782" s="69"/>
      <c r="V1782" s="69"/>
      <c r="W1782" s="69"/>
      <c r="X1782" s="139"/>
      <c r="Y1782" s="121"/>
      <c r="Z1782" s="143" t="str">
        <f>IFERROR(VLOOKUP('Care Companion Tracker'!$G1782,'Patient Discharge Report'!$B$11:$E$1048576,3,FALSE),"")</f>
        <v/>
      </c>
      <c r="AA1782" s="94" t="str">
        <f>IFERROR(VLOOKUP('Care Companion Tracker'!$G1782,'Patient Discharge Report'!$B$11:$E$1048576,4,FALSE),"")</f>
        <v/>
      </c>
      <c r="AB1782" s="182">
        <f>ROUND(IF('Care Companion Tracker'!$Z1782="",0,('Care Companion Tracker'!$Z1782-'Care Companion Tracker'!$F1782)),0)</f>
        <v>0</v>
      </c>
      <c r="AC1782" s="72"/>
      <c r="AD1782" s="95"/>
    </row>
    <row r="1783" spans="2:30">
      <c r="B1783" s="67">
        <f t="shared" si="54"/>
        <v>1768</v>
      </c>
      <c r="C1783" s="68" t="str">
        <f t="shared" si="55"/>
        <v>Hyderabad</v>
      </c>
      <c r="D1783" s="93" t="str">
        <f>IF(AND('Care Companion Tracker'!$U1783="", 'Care Companion Tracker'!$Z1783=""),"Class not attended", IF(AND('Care Companion Tracker'!$Z1783="",'Care Companion Tracker'!$U1783&lt;&gt;"",$K1783="Surgery",$W1783=""),"Practical Left", IF(AND('Care Companion Tracker'!$Z1783="",'Care Companion Tracker'!$U1783&lt;&gt;"",'Care Companion Tracker'!$K1783="Surgery",'Care Companion Tracker'!$Y1783=""),"Evaluation left",IF(OR(AND('Care Companion Tracker'!$Z1783&lt;&gt;"",'Care Companion Tracker'!$K1783="Surgery",'Care Companion Tracker'!$U1783&lt;&gt;"",'Care Companion Tracker'!$W1783&lt;&gt;"",'Care Companion Tracker'!$Y1783&lt;&gt;""),AND('Care Companion Tracker'!$Z1783&lt;&gt;"",'Care Companion Tracker'!$K1783="Procedure",'Care Companion Tracker'!$U1783&lt;&gt;""),AND('Care Companion Tracker'!$Z1783&lt;&gt;"",'Care Companion Tracker'!$K1783="Observation",'Care Companion Tracker'!$U1783&lt;&gt;"")),"Discharged &amp; completed",IF(AND('Care Companion Tracker'!$Z1783&lt;&gt;"",'Care Companion Tracker'!$U1783&lt;&gt;"",'Care Companion Tracker'!$W1783=""),"Discharged but no practical", IF(AND('Care Companion Tracker'!$Z1783&lt;&gt;"",'Care Companion Tracker'!$U1783&lt;&gt;"",'Care Companion Tracker'!$K1783="Surgery",'Care Companion Tracker'!$Y1783=""),"Discharged but no evaluation",IF(AND('Care Companion Tracker'!$Z1783&lt;&gt;"",'Care Companion Tracker'!$U1783=""),"Discharged but no class","Completed but not discharged")))))))</f>
        <v>Class not attended</v>
      </c>
      <c r="E1783" s="127" t="str">
        <f>IF(Table4[[#This Row],[DOA (DD/MM/YY)]]="","",TEXT(Table4[[#This Row],[DOA (DD/MM/YY)]],"mmm-yy"))</f>
        <v/>
      </c>
      <c r="F1783" s="150" t="str">
        <f>IF('Patient Admission Report'!H1778="","",'Patient Admission Report'!H1778)</f>
        <v/>
      </c>
      <c r="G1783" s="77" t="str">
        <f>IFERROR(IF('Patient Admission Report'!B1778="","",'Patient Admission Report'!B1778),"")</f>
        <v/>
      </c>
      <c r="H1783" s="70" t="str">
        <f>IFERROR(IF('Patient Admission Report'!C1778="","",'Patient Admission Report'!C1778),"")</f>
        <v/>
      </c>
      <c r="I1783" s="77" t="str">
        <f>IFERROR(IF('Patient Admission Report'!D1778="","",'Patient Admission Report'!D1778),"")</f>
        <v/>
      </c>
      <c r="J1783" s="70" t="str">
        <f>IFERROR(IF('Patient Admission Report'!E1778="","",'Patient Admission Report'!E1778),"")</f>
        <v/>
      </c>
      <c r="K1783" s="70" t="str">
        <f>IFERROR(IF('Patient Admission Report'!F1778="","",'Patient Admission Report'!F1778),"")</f>
        <v/>
      </c>
      <c r="L1783" s="70" t="str">
        <f>IFERROR(IF('Patient Admission Report'!G1778="","",'Patient Admission Report'!G1778),"")</f>
        <v/>
      </c>
      <c r="M1783" s="70" t="str">
        <f>IFERROR(IF('Patient Admission Report'!I1778="","",'Patient Admission Report'!I1778),"")</f>
        <v/>
      </c>
      <c r="N1783" s="124"/>
      <c r="O1783" s="72"/>
      <c r="P1783" s="72"/>
      <c r="Q1783" s="73"/>
      <c r="R1783" s="72"/>
      <c r="S1783" s="72"/>
      <c r="T1783" s="73"/>
      <c r="U1783" s="69"/>
      <c r="V1783" s="69"/>
      <c r="W1783" s="69"/>
      <c r="X1783" s="139"/>
      <c r="Y1783" s="121"/>
      <c r="Z1783" s="143" t="str">
        <f>IFERROR(VLOOKUP('Care Companion Tracker'!$G1783,'Patient Discharge Report'!$B$11:$E$1048576,3,FALSE),"")</f>
        <v/>
      </c>
      <c r="AA1783" s="94" t="str">
        <f>IFERROR(VLOOKUP('Care Companion Tracker'!$G1783,'Patient Discharge Report'!$B$11:$E$1048576,4,FALSE),"")</f>
        <v/>
      </c>
      <c r="AB1783" s="182">
        <f>ROUND(IF('Care Companion Tracker'!$Z1783="",0,('Care Companion Tracker'!$Z1783-'Care Companion Tracker'!$F1783)),0)</f>
        <v>0</v>
      </c>
      <c r="AC1783" s="72"/>
      <c r="AD1783" s="95"/>
    </row>
    <row r="1784" spans="2:30">
      <c r="B1784" s="67">
        <f t="shared" si="54"/>
        <v>1769</v>
      </c>
      <c r="C1784" s="68" t="str">
        <f t="shared" si="55"/>
        <v>Hyderabad</v>
      </c>
      <c r="D1784" s="93" t="str">
        <f>IF(AND('Care Companion Tracker'!$U1784="", 'Care Companion Tracker'!$Z1784=""),"Class not attended", IF(AND('Care Companion Tracker'!$Z1784="",'Care Companion Tracker'!$U1784&lt;&gt;"",$K1784="Surgery",$W1784=""),"Practical Left", IF(AND('Care Companion Tracker'!$Z1784="",'Care Companion Tracker'!$U1784&lt;&gt;"",'Care Companion Tracker'!$K1784="Surgery",'Care Companion Tracker'!$Y1784=""),"Evaluation left",IF(OR(AND('Care Companion Tracker'!$Z1784&lt;&gt;"",'Care Companion Tracker'!$K1784="Surgery",'Care Companion Tracker'!$U1784&lt;&gt;"",'Care Companion Tracker'!$W1784&lt;&gt;"",'Care Companion Tracker'!$Y1784&lt;&gt;""),AND('Care Companion Tracker'!$Z1784&lt;&gt;"",'Care Companion Tracker'!$K1784="Procedure",'Care Companion Tracker'!$U1784&lt;&gt;""),AND('Care Companion Tracker'!$Z1784&lt;&gt;"",'Care Companion Tracker'!$K1784="Observation",'Care Companion Tracker'!$U1784&lt;&gt;"")),"Discharged &amp; completed",IF(AND('Care Companion Tracker'!$Z1784&lt;&gt;"",'Care Companion Tracker'!$U1784&lt;&gt;"",'Care Companion Tracker'!$W1784=""),"Discharged but no practical", IF(AND('Care Companion Tracker'!$Z1784&lt;&gt;"",'Care Companion Tracker'!$U1784&lt;&gt;"",'Care Companion Tracker'!$K1784="Surgery",'Care Companion Tracker'!$Y1784=""),"Discharged but no evaluation",IF(AND('Care Companion Tracker'!$Z1784&lt;&gt;"",'Care Companion Tracker'!$U1784=""),"Discharged but no class","Completed but not discharged")))))))</f>
        <v>Class not attended</v>
      </c>
      <c r="E1784" s="127" t="str">
        <f>IF(Table4[[#This Row],[DOA (DD/MM/YY)]]="","",TEXT(Table4[[#This Row],[DOA (DD/MM/YY)]],"mmm-yy"))</f>
        <v/>
      </c>
      <c r="F1784" s="150" t="str">
        <f>IF('Patient Admission Report'!H1779="","",'Patient Admission Report'!H1779)</f>
        <v/>
      </c>
      <c r="G1784" s="77" t="str">
        <f>IFERROR(IF('Patient Admission Report'!B1779="","",'Patient Admission Report'!B1779),"")</f>
        <v/>
      </c>
      <c r="H1784" s="68" t="str">
        <f>IFERROR(IF('Patient Admission Report'!C1779="","",'Patient Admission Report'!C1779),"")</f>
        <v/>
      </c>
      <c r="I1784" s="77" t="str">
        <f>IFERROR(IF('Patient Admission Report'!D1779="","",'Patient Admission Report'!D1779),"")</f>
        <v/>
      </c>
      <c r="J1784" s="68" t="str">
        <f>IFERROR(IF('Patient Admission Report'!E1779="","",'Patient Admission Report'!E1779),"")</f>
        <v/>
      </c>
      <c r="K1784" s="68" t="str">
        <f>IFERROR(IF('Patient Admission Report'!F1779="","",'Patient Admission Report'!F1779),"")</f>
        <v/>
      </c>
      <c r="L1784" s="68" t="str">
        <f>IFERROR(IF('Patient Admission Report'!G1779="","",'Patient Admission Report'!G1779),"")</f>
        <v/>
      </c>
      <c r="M1784" s="68" t="str">
        <f>IFERROR(IF('Patient Admission Report'!I1779="","",'Patient Admission Report'!I1779),"")</f>
        <v/>
      </c>
      <c r="N1784" s="124"/>
      <c r="O1784" s="72"/>
      <c r="P1784" s="72"/>
      <c r="Q1784" s="73"/>
      <c r="R1784" s="72"/>
      <c r="S1784" s="72"/>
      <c r="T1784" s="73"/>
      <c r="U1784" s="69"/>
      <c r="V1784" s="69"/>
      <c r="W1784" s="69"/>
      <c r="X1784" s="139"/>
      <c r="Y1784" s="121"/>
      <c r="Z1784" s="143" t="str">
        <f>IFERROR(VLOOKUP('Care Companion Tracker'!$G1784,'Patient Discharge Report'!$B$11:$E$1048576,3,FALSE),"")</f>
        <v/>
      </c>
      <c r="AA1784" s="94" t="str">
        <f>IFERROR(VLOOKUP('Care Companion Tracker'!$G1784,'Patient Discharge Report'!$B$11:$E$1048576,4,FALSE),"")</f>
        <v/>
      </c>
      <c r="AB1784" s="182">
        <f>ROUND(IF('Care Companion Tracker'!$Z1784="",0,('Care Companion Tracker'!$Z1784-'Care Companion Tracker'!$F1784)),0)</f>
        <v>0</v>
      </c>
      <c r="AC1784" s="72"/>
      <c r="AD1784" s="95"/>
    </row>
    <row r="1785" spans="2:30">
      <c r="B1785" s="67">
        <f t="shared" si="54"/>
        <v>1770</v>
      </c>
      <c r="C1785" s="68" t="str">
        <f t="shared" si="55"/>
        <v>Hyderabad</v>
      </c>
      <c r="D1785" s="93" t="str">
        <f>IF(AND('Care Companion Tracker'!$U1785="", 'Care Companion Tracker'!$Z1785=""),"Class not attended", IF(AND('Care Companion Tracker'!$Z1785="",'Care Companion Tracker'!$U1785&lt;&gt;"",$K1785="Surgery",$W1785=""),"Practical Left", IF(AND('Care Companion Tracker'!$Z1785="",'Care Companion Tracker'!$U1785&lt;&gt;"",'Care Companion Tracker'!$K1785="Surgery",'Care Companion Tracker'!$Y1785=""),"Evaluation left",IF(OR(AND('Care Companion Tracker'!$Z1785&lt;&gt;"",'Care Companion Tracker'!$K1785="Surgery",'Care Companion Tracker'!$U1785&lt;&gt;"",'Care Companion Tracker'!$W1785&lt;&gt;"",'Care Companion Tracker'!$Y1785&lt;&gt;""),AND('Care Companion Tracker'!$Z1785&lt;&gt;"",'Care Companion Tracker'!$K1785="Procedure",'Care Companion Tracker'!$U1785&lt;&gt;""),AND('Care Companion Tracker'!$Z1785&lt;&gt;"",'Care Companion Tracker'!$K1785="Observation",'Care Companion Tracker'!$U1785&lt;&gt;"")),"Discharged &amp; completed",IF(AND('Care Companion Tracker'!$Z1785&lt;&gt;"",'Care Companion Tracker'!$U1785&lt;&gt;"",'Care Companion Tracker'!$W1785=""),"Discharged but no practical", IF(AND('Care Companion Tracker'!$Z1785&lt;&gt;"",'Care Companion Tracker'!$U1785&lt;&gt;"",'Care Companion Tracker'!$K1785="Surgery",'Care Companion Tracker'!$Y1785=""),"Discharged but no evaluation",IF(AND('Care Companion Tracker'!$Z1785&lt;&gt;"",'Care Companion Tracker'!$U1785=""),"Discharged but no class","Completed but not discharged")))))))</f>
        <v>Class not attended</v>
      </c>
      <c r="E1785" s="127" t="str">
        <f>IF(Table4[[#This Row],[DOA (DD/MM/YY)]]="","",TEXT(Table4[[#This Row],[DOA (DD/MM/YY)]],"mmm-yy"))</f>
        <v/>
      </c>
      <c r="F1785" s="150" t="str">
        <f>IF('Patient Admission Report'!H1780="","",'Patient Admission Report'!H1780)</f>
        <v/>
      </c>
      <c r="G1785" s="77" t="str">
        <f>IFERROR(IF('Patient Admission Report'!B1780="","",'Patient Admission Report'!B1780),"")</f>
        <v/>
      </c>
      <c r="H1785" s="68" t="str">
        <f>IFERROR(IF('Patient Admission Report'!C1780="","",'Patient Admission Report'!C1780),"")</f>
        <v/>
      </c>
      <c r="I1785" s="77" t="str">
        <f>IFERROR(IF('Patient Admission Report'!D1780="","",'Patient Admission Report'!D1780),"")</f>
        <v/>
      </c>
      <c r="J1785" s="68" t="str">
        <f>IFERROR(IF('Patient Admission Report'!E1780="","",'Patient Admission Report'!E1780),"")</f>
        <v/>
      </c>
      <c r="K1785" s="68" t="str">
        <f>IFERROR(IF('Patient Admission Report'!F1780="","",'Patient Admission Report'!F1780),"")</f>
        <v/>
      </c>
      <c r="L1785" s="68" t="str">
        <f>IFERROR(IF('Patient Admission Report'!G1780="","",'Patient Admission Report'!G1780),"")</f>
        <v/>
      </c>
      <c r="M1785" s="68" t="str">
        <f>IFERROR(IF('Patient Admission Report'!I1780="","",'Patient Admission Report'!I1780),"")</f>
        <v/>
      </c>
      <c r="N1785" s="124"/>
      <c r="O1785" s="72"/>
      <c r="P1785" s="72"/>
      <c r="Q1785" s="73"/>
      <c r="R1785" s="72"/>
      <c r="S1785" s="72"/>
      <c r="T1785" s="73"/>
      <c r="U1785" s="69"/>
      <c r="V1785" s="69"/>
      <c r="W1785" s="69"/>
      <c r="X1785" s="139"/>
      <c r="Y1785" s="121"/>
      <c r="Z1785" s="143" t="str">
        <f>IFERROR(VLOOKUP('Care Companion Tracker'!$G1785,'Patient Discharge Report'!$B$11:$E$1048576,3,FALSE),"")</f>
        <v/>
      </c>
      <c r="AA1785" s="94" t="str">
        <f>IFERROR(VLOOKUP('Care Companion Tracker'!$G1785,'Patient Discharge Report'!$B$11:$E$1048576,4,FALSE),"")</f>
        <v/>
      </c>
      <c r="AB1785" s="182">
        <f>ROUND(IF('Care Companion Tracker'!$Z1785="",0,('Care Companion Tracker'!$Z1785-'Care Companion Tracker'!$F1785)),0)</f>
        <v>0</v>
      </c>
      <c r="AC1785" s="72"/>
      <c r="AD1785" s="95"/>
    </row>
    <row r="1786" spans="2:30">
      <c r="B1786" s="67">
        <f t="shared" si="54"/>
        <v>1771</v>
      </c>
      <c r="C1786" s="68" t="str">
        <f t="shared" si="55"/>
        <v>Hyderabad</v>
      </c>
      <c r="D1786" s="93" t="str">
        <f>IF(AND('Care Companion Tracker'!$U1786="", 'Care Companion Tracker'!$Z1786=""),"Class not attended", IF(AND('Care Companion Tracker'!$Z1786="",'Care Companion Tracker'!$U1786&lt;&gt;"",$K1786="Surgery",$W1786=""),"Practical Left", IF(AND('Care Companion Tracker'!$Z1786="",'Care Companion Tracker'!$U1786&lt;&gt;"",'Care Companion Tracker'!$K1786="Surgery",'Care Companion Tracker'!$Y1786=""),"Evaluation left",IF(OR(AND('Care Companion Tracker'!$Z1786&lt;&gt;"",'Care Companion Tracker'!$K1786="Surgery",'Care Companion Tracker'!$U1786&lt;&gt;"",'Care Companion Tracker'!$W1786&lt;&gt;"",'Care Companion Tracker'!$Y1786&lt;&gt;""),AND('Care Companion Tracker'!$Z1786&lt;&gt;"",'Care Companion Tracker'!$K1786="Procedure",'Care Companion Tracker'!$U1786&lt;&gt;""),AND('Care Companion Tracker'!$Z1786&lt;&gt;"",'Care Companion Tracker'!$K1786="Observation",'Care Companion Tracker'!$U1786&lt;&gt;"")),"Discharged &amp; completed",IF(AND('Care Companion Tracker'!$Z1786&lt;&gt;"",'Care Companion Tracker'!$U1786&lt;&gt;"",'Care Companion Tracker'!$W1786=""),"Discharged but no practical", IF(AND('Care Companion Tracker'!$Z1786&lt;&gt;"",'Care Companion Tracker'!$U1786&lt;&gt;"",'Care Companion Tracker'!$K1786="Surgery",'Care Companion Tracker'!$Y1786=""),"Discharged but no evaluation",IF(AND('Care Companion Tracker'!$Z1786&lt;&gt;"",'Care Companion Tracker'!$U1786=""),"Discharged but no class","Completed but not discharged")))))))</f>
        <v>Class not attended</v>
      </c>
      <c r="E1786" s="127" t="str">
        <f>IF(Table4[[#This Row],[DOA (DD/MM/YY)]]="","",TEXT(Table4[[#This Row],[DOA (DD/MM/YY)]],"mmm-yy"))</f>
        <v/>
      </c>
      <c r="F1786" s="150" t="str">
        <f>IF('Patient Admission Report'!H1781="","",'Patient Admission Report'!H1781)</f>
        <v/>
      </c>
      <c r="G1786" s="77" t="str">
        <f>IFERROR(IF('Patient Admission Report'!B1781="","",'Patient Admission Report'!B1781),"")</f>
        <v/>
      </c>
      <c r="H1786" s="68" t="str">
        <f>IFERROR(IF('Patient Admission Report'!C1781="","",'Patient Admission Report'!C1781),"")</f>
        <v/>
      </c>
      <c r="I1786" s="77" t="str">
        <f>IFERROR(IF('Patient Admission Report'!D1781="","",'Patient Admission Report'!D1781),"")</f>
        <v/>
      </c>
      <c r="J1786" s="68" t="str">
        <f>IFERROR(IF('Patient Admission Report'!E1781="","",'Patient Admission Report'!E1781),"")</f>
        <v/>
      </c>
      <c r="K1786" s="68" t="str">
        <f>IFERROR(IF('Patient Admission Report'!F1781="","",'Patient Admission Report'!F1781),"")</f>
        <v/>
      </c>
      <c r="L1786" s="68" t="str">
        <f>IFERROR(IF('Patient Admission Report'!G1781="","",'Patient Admission Report'!G1781),"")</f>
        <v/>
      </c>
      <c r="M1786" s="68" t="str">
        <f>IFERROR(IF('Patient Admission Report'!I1781="","",'Patient Admission Report'!I1781),"")</f>
        <v/>
      </c>
      <c r="N1786" s="124"/>
      <c r="O1786" s="72"/>
      <c r="P1786" s="72"/>
      <c r="Q1786" s="73"/>
      <c r="R1786" s="72"/>
      <c r="S1786" s="72"/>
      <c r="T1786" s="73"/>
      <c r="U1786" s="69"/>
      <c r="V1786" s="69"/>
      <c r="W1786" s="69"/>
      <c r="X1786" s="139"/>
      <c r="Y1786" s="121"/>
      <c r="Z1786" s="143" t="str">
        <f>IFERROR(VLOOKUP('Care Companion Tracker'!$G1786,'Patient Discharge Report'!$B$11:$E$1048576,3,FALSE),"")</f>
        <v/>
      </c>
      <c r="AA1786" s="94" t="str">
        <f>IFERROR(VLOOKUP('Care Companion Tracker'!$G1786,'Patient Discharge Report'!$B$11:$E$1048576,4,FALSE),"")</f>
        <v/>
      </c>
      <c r="AB1786" s="182">
        <f>ROUND(IF('Care Companion Tracker'!$Z1786="",0,('Care Companion Tracker'!$Z1786-'Care Companion Tracker'!$F1786)),0)</f>
        <v>0</v>
      </c>
      <c r="AC1786" s="72"/>
      <c r="AD1786" s="95"/>
    </row>
    <row r="1787" spans="2:30">
      <c r="B1787" s="67">
        <f t="shared" si="54"/>
        <v>1772</v>
      </c>
      <c r="C1787" s="68" t="str">
        <f t="shared" si="55"/>
        <v>Hyderabad</v>
      </c>
      <c r="D1787" s="93" t="str">
        <f>IF(AND('Care Companion Tracker'!$U1787="", 'Care Companion Tracker'!$Z1787=""),"Class not attended", IF(AND('Care Companion Tracker'!$Z1787="",'Care Companion Tracker'!$U1787&lt;&gt;"",$K1787="Surgery",$W1787=""),"Practical Left", IF(AND('Care Companion Tracker'!$Z1787="",'Care Companion Tracker'!$U1787&lt;&gt;"",'Care Companion Tracker'!$K1787="Surgery",'Care Companion Tracker'!$Y1787=""),"Evaluation left",IF(OR(AND('Care Companion Tracker'!$Z1787&lt;&gt;"",'Care Companion Tracker'!$K1787="Surgery",'Care Companion Tracker'!$U1787&lt;&gt;"",'Care Companion Tracker'!$W1787&lt;&gt;"",'Care Companion Tracker'!$Y1787&lt;&gt;""),AND('Care Companion Tracker'!$Z1787&lt;&gt;"",'Care Companion Tracker'!$K1787="Procedure",'Care Companion Tracker'!$U1787&lt;&gt;""),AND('Care Companion Tracker'!$Z1787&lt;&gt;"",'Care Companion Tracker'!$K1787="Observation",'Care Companion Tracker'!$U1787&lt;&gt;"")),"Discharged &amp; completed",IF(AND('Care Companion Tracker'!$Z1787&lt;&gt;"",'Care Companion Tracker'!$U1787&lt;&gt;"",'Care Companion Tracker'!$W1787=""),"Discharged but no practical", IF(AND('Care Companion Tracker'!$Z1787&lt;&gt;"",'Care Companion Tracker'!$U1787&lt;&gt;"",'Care Companion Tracker'!$K1787="Surgery",'Care Companion Tracker'!$Y1787=""),"Discharged but no evaluation",IF(AND('Care Companion Tracker'!$Z1787&lt;&gt;"",'Care Companion Tracker'!$U1787=""),"Discharged but no class","Completed but not discharged")))))))</f>
        <v>Class not attended</v>
      </c>
      <c r="E1787" s="127" t="str">
        <f>IF(Table4[[#This Row],[DOA (DD/MM/YY)]]="","",TEXT(Table4[[#This Row],[DOA (DD/MM/YY)]],"mmm-yy"))</f>
        <v/>
      </c>
      <c r="F1787" s="150" t="str">
        <f>IF('Patient Admission Report'!H1782="","",'Patient Admission Report'!H1782)</f>
        <v/>
      </c>
      <c r="G1787" s="77" t="str">
        <f>IFERROR(IF('Patient Admission Report'!B1782="","",'Patient Admission Report'!B1782),"")</f>
        <v/>
      </c>
      <c r="H1787" s="68" t="str">
        <f>IFERROR(IF('Patient Admission Report'!C1782="","",'Patient Admission Report'!C1782),"")</f>
        <v/>
      </c>
      <c r="I1787" s="77" t="str">
        <f>IFERROR(IF('Patient Admission Report'!D1782="","",'Patient Admission Report'!D1782),"")</f>
        <v/>
      </c>
      <c r="J1787" s="68" t="str">
        <f>IFERROR(IF('Patient Admission Report'!E1782="","",'Patient Admission Report'!E1782),"")</f>
        <v/>
      </c>
      <c r="K1787" s="68" t="str">
        <f>IFERROR(IF('Patient Admission Report'!F1782="","",'Patient Admission Report'!F1782),"")</f>
        <v/>
      </c>
      <c r="L1787" s="68" t="str">
        <f>IFERROR(IF('Patient Admission Report'!G1782="","",'Patient Admission Report'!G1782),"")</f>
        <v/>
      </c>
      <c r="M1787" s="68" t="str">
        <f>IFERROR(IF('Patient Admission Report'!I1782="","",'Patient Admission Report'!I1782),"")</f>
        <v/>
      </c>
      <c r="N1787" s="124"/>
      <c r="O1787" s="72"/>
      <c r="P1787" s="72"/>
      <c r="Q1787" s="73"/>
      <c r="R1787" s="72"/>
      <c r="S1787" s="72"/>
      <c r="T1787" s="73"/>
      <c r="U1787" s="69"/>
      <c r="V1787" s="69"/>
      <c r="W1787" s="69"/>
      <c r="X1787" s="139"/>
      <c r="Y1787" s="121"/>
      <c r="Z1787" s="143" t="str">
        <f>IFERROR(VLOOKUP('Care Companion Tracker'!$G1787,'Patient Discharge Report'!$B$11:$E$1048576,3,FALSE),"")</f>
        <v/>
      </c>
      <c r="AA1787" s="94" t="str">
        <f>IFERROR(VLOOKUP('Care Companion Tracker'!$G1787,'Patient Discharge Report'!$B$11:$E$1048576,4,FALSE),"")</f>
        <v/>
      </c>
      <c r="AB1787" s="182">
        <f>ROUND(IF('Care Companion Tracker'!$Z1787="",0,('Care Companion Tracker'!$Z1787-'Care Companion Tracker'!$F1787)),0)</f>
        <v>0</v>
      </c>
      <c r="AC1787" s="72"/>
      <c r="AD1787" s="95"/>
    </row>
    <row r="1788" spans="2:30">
      <c r="B1788" s="67">
        <f t="shared" si="54"/>
        <v>1773</v>
      </c>
      <c r="C1788" s="68" t="str">
        <f t="shared" si="55"/>
        <v>Hyderabad</v>
      </c>
      <c r="D1788" s="93" t="str">
        <f>IF(AND('Care Companion Tracker'!$U1788="", 'Care Companion Tracker'!$Z1788=""),"Class not attended", IF(AND('Care Companion Tracker'!$Z1788="",'Care Companion Tracker'!$U1788&lt;&gt;"",$K1788="Surgery",$W1788=""),"Practical Left", IF(AND('Care Companion Tracker'!$Z1788="",'Care Companion Tracker'!$U1788&lt;&gt;"",'Care Companion Tracker'!$K1788="Surgery",'Care Companion Tracker'!$Y1788=""),"Evaluation left",IF(OR(AND('Care Companion Tracker'!$Z1788&lt;&gt;"",'Care Companion Tracker'!$K1788="Surgery",'Care Companion Tracker'!$U1788&lt;&gt;"",'Care Companion Tracker'!$W1788&lt;&gt;"",'Care Companion Tracker'!$Y1788&lt;&gt;""),AND('Care Companion Tracker'!$Z1788&lt;&gt;"",'Care Companion Tracker'!$K1788="Procedure",'Care Companion Tracker'!$U1788&lt;&gt;""),AND('Care Companion Tracker'!$Z1788&lt;&gt;"",'Care Companion Tracker'!$K1788="Observation",'Care Companion Tracker'!$U1788&lt;&gt;"")),"Discharged &amp; completed",IF(AND('Care Companion Tracker'!$Z1788&lt;&gt;"",'Care Companion Tracker'!$U1788&lt;&gt;"",'Care Companion Tracker'!$W1788=""),"Discharged but no practical", IF(AND('Care Companion Tracker'!$Z1788&lt;&gt;"",'Care Companion Tracker'!$U1788&lt;&gt;"",'Care Companion Tracker'!$K1788="Surgery",'Care Companion Tracker'!$Y1788=""),"Discharged but no evaluation",IF(AND('Care Companion Tracker'!$Z1788&lt;&gt;"",'Care Companion Tracker'!$U1788=""),"Discharged but no class","Completed but not discharged")))))))</f>
        <v>Class not attended</v>
      </c>
      <c r="E1788" s="127" t="str">
        <f>IF(Table4[[#This Row],[DOA (DD/MM/YY)]]="","",TEXT(Table4[[#This Row],[DOA (DD/MM/YY)]],"mmm-yy"))</f>
        <v/>
      </c>
      <c r="F1788" s="150" t="str">
        <f>IF('Patient Admission Report'!H1783="","",'Patient Admission Report'!H1783)</f>
        <v/>
      </c>
      <c r="G1788" s="77" t="str">
        <f>IFERROR(IF('Patient Admission Report'!B1783="","",'Patient Admission Report'!B1783),"")</f>
        <v/>
      </c>
      <c r="H1788" s="68" t="str">
        <f>IFERROR(IF('Patient Admission Report'!C1783="","",'Patient Admission Report'!C1783),"")</f>
        <v/>
      </c>
      <c r="I1788" s="77" t="str">
        <f>IFERROR(IF('Patient Admission Report'!D1783="","",'Patient Admission Report'!D1783),"")</f>
        <v/>
      </c>
      <c r="J1788" s="68" t="str">
        <f>IFERROR(IF('Patient Admission Report'!E1783="","",'Patient Admission Report'!E1783),"")</f>
        <v/>
      </c>
      <c r="K1788" s="68" t="str">
        <f>IFERROR(IF('Patient Admission Report'!F1783="","",'Patient Admission Report'!F1783),"")</f>
        <v/>
      </c>
      <c r="L1788" s="68" t="str">
        <f>IFERROR(IF('Patient Admission Report'!G1783="","",'Patient Admission Report'!G1783),"")</f>
        <v/>
      </c>
      <c r="M1788" s="68" t="str">
        <f>IFERROR(IF('Patient Admission Report'!I1783="","",'Patient Admission Report'!I1783),"")</f>
        <v/>
      </c>
      <c r="N1788" s="124"/>
      <c r="O1788" s="72"/>
      <c r="P1788" s="72"/>
      <c r="Q1788" s="73"/>
      <c r="R1788" s="72"/>
      <c r="S1788" s="72"/>
      <c r="T1788" s="73"/>
      <c r="U1788" s="69"/>
      <c r="V1788" s="69"/>
      <c r="W1788" s="69"/>
      <c r="X1788" s="139"/>
      <c r="Y1788" s="121"/>
      <c r="Z1788" s="143" t="str">
        <f>IFERROR(VLOOKUP('Care Companion Tracker'!$G1788,'Patient Discharge Report'!$B$11:$E$1048576,3,FALSE),"")</f>
        <v/>
      </c>
      <c r="AA1788" s="94" t="str">
        <f>IFERROR(VLOOKUP('Care Companion Tracker'!$G1788,'Patient Discharge Report'!$B$11:$E$1048576,4,FALSE),"")</f>
        <v/>
      </c>
      <c r="AB1788" s="182">
        <f>ROUND(IF('Care Companion Tracker'!$Z1788="",0,('Care Companion Tracker'!$Z1788-'Care Companion Tracker'!$F1788)),0)</f>
        <v>0</v>
      </c>
      <c r="AC1788" s="72"/>
      <c r="AD1788" s="95"/>
    </row>
    <row r="1789" spans="2:30">
      <c r="B1789" s="67">
        <f t="shared" si="54"/>
        <v>1774</v>
      </c>
      <c r="C1789" s="68" t="str">
        <f t="shared" si="55"/>
        <v>Hyderabad</v>
      </c>
      <c r="D1789" s="93" t="str">
        <f>IF(AND('Care Companion Tracker'!$U1789="", 'Care Companion Tracker'!$Z1789=""),"Class not attended", IF(AND('Care Companion Tracker'!$Z1789="",'Care Companion Tracker'!$U1789&lt;&gt;"",$K1789="Surgery",$W1789=""),"Practical Left", IF(AND('Care Companion Tracker'!$Z1789="",'Care Companion Tracker'!$U1789&lt;&gt;"",'Care Companion Tracker'!$K1789="Surgery",'Care Companion Tracker'!$Y1789=""),"Evaluation left",IF(OR(AND('Care Companion Tracker'!$Z1789&lt;&gt;"",'Care Companion Tracker'!$K1789="Surgery",'Care Companion Tracker'!$U1789&lt;&gt;"",'Care Companion Tracker'!$W1789&lt;&gt;"",'Care Companion Tracker'!$Y1789&lt;&gt;""),AND('Care Companion Tracker'!$Z1789&lt;&gt;"",'Care Companion Tracker'!$K1789="Procedure",'Care Companion Tracker'!$U1789&lt;&gt;""),AND('Care Companion Tracker'!$Z1789&lt;&gt;"",'Care Companion Tracker'!$K1789="Observation",'Care Companion Tracker'!$U1789&lt;&gt;"")),"Discharged &amp; completed",IF(AND('Care Companion Tracker'!$Z1789&lt;&gt;"",'Care Companion Tracker'!$U1789&lt;&gt;"",'Care Companion Tracker'!$W1789=""),"Discharged but no practical", IF(AND('Care Companion Tracker'!$Z1789&lt;&gt;"",'Care Companion Tracker'!$U1789&lt;&gt;"",'Care Companion Tracker'!$K1789="Surgery",'Care Companion Tracker'!$Y1789=""),"Discharged but no evaluation",IF(AND('Care Companion Tracker'!$Z1789&lt;&gt;"",'Care Companion Tracker'!$U1789=""),"Discharged but no class","Completed but not discharged")))))))</f>
        <v>Class not attended</v>
      </c>
      <c r="E1789" s="127" t="str">
        <f>IF(Table4[[#This Row],[DOA (DD/MM/YY)]]="","",TEXT(Table4[[#This Row],[DOA (DD/MM/YY)]],"mmm-yy"))</f>
        <v/>
      </c>
      <c r="F1789" s="150" t="str">
        <f>IF('Patient Admission Report'!H1784="","",'Patient Admission Report'!H1784)</f>
        <v/>
      </c>
      <c r="G1789" s="77" t="str">
        <f>IFERROR(IF('Patient Admission Report'!B1784="","",'Patient Admission Report'!B1784),"")</f>
        <v/>
      </c>
      <c r="H1789" s="68" t="str">
        <f>IFERROR(IF('Patient Admission Report'!C1784="","",'Patient Admission Report'!C1784),"")</f>
        <v/>
      </c>
      <c r="I1789" s="77" t="str">
        <f>IFERROR(IF('Patient Admission Report'!D1784="","",'Patient Admission Report'!D1784),"")</f>
        <v/>
      </c>
      <c r="J1789" s="68" t="str">
        <f>IFERROR(IF('Patient Admission Report'!E1784="","",'Patient Admission Report'!E1784),"")</f>
        <v/>
      </c>
      <c r="K1789" s="68" t="str">
        <f>IFERROR(IF('Patient Admission Report'!F1784="","",'Patient Admission Report'!F1784),"")</f>
        <v/>
      </c>
      <c r="L1789" s="68" t="str">
        <f>IFERROR(IF('Patient Admission Report'!G1784="","",'Patient Admission Report'!G1784),"")</f>
        <v/>
      </c>
      <c r="M1789" s="68" t="str">
        <f>IFERROR(IF('Patient Admission Report'!I1784="","",'Patient Admission Report'!I1784),"")</f>
        <v/>
      </c>
      <c r="N1789" s="124"/>
      <c r="O1789" s="72"/>
      <c r="P1789" s="72"/>
      <c r="Q1789" s="73"/>
      <c r="R1789" s="72"/>
      <c r="S1789" s="72"/>
      <c r="T1789" s="73"/>
      <c r="U1789" s="69"/>
      <c r="V1789" s="69"/>
      <c r="W1789" s="69"/>
      <c r="X1789" s="139"/>
      <c r="Y1789" s="121"/>
      <c r="Z1789" s="143" t="str">
        <f>IFERROR(VLOOKUP('Care Companion Tracker'!$G1789,'Patient Discharge Report'!$B$11:$E$1048576,3,FALSE),"")</f>
        <v/>
      </c>
      <c r="AA1789" s="94" t="str">
        <f>IFERROR(VLOOKUP('Care Companion Tracker'!$G1789,'Patient Discharge Report'!$B$11:$E$1048576,4,FALSE),"")</f>
        <v/>
      </c>
      <c r="AB1789" s="182">
        <f>ROUND(IF('Care Companion Tracker'!$Z1789="",0,('Care Companion Tracker'!$Z1789-'Care Companion Tracker'!$F1789)),0)</f>
        <v>0</v>
      </c>
      <c r="AC1789" s="72"/>
      <c r="AD1789" s="95"/>
    </row>
    <row r="1790" spans="2:30">
      <c r="B1790" s="67">
        <f t="shared" si="54"/>
        <v>1775</v>
      </c>
      <c r="C1790" s="68" t="str">
        <f t="shared" si="55"/>
        <v>Hyderabad</v>
      </c>
      <c r="D1790" s="93" t="str">
        <f>IF(AND('Care Companion Tracker'!$U1790="", 'Care Companion Tracker'!$Z1790=""),"Class not attended", IF(AND('Care Companion Tracker'!$Z1790="",'Care Companion Tracker'!$U1790&lt;&gt;"",$K1790="Surgery",$W1790=""),"Practical Left", IF(AND('Care Companion Tracker'!$Z1790="",'Care Companion Tracker'!$U1790&lt;&gt;"",'Care Companion Tracker'!$K1790="Surgery",'Care Companion Tracker'!$Y1790=""),"Evaluation left",IF(OR(AND('Care Companion Tracker'!$Z1790&lt;&gt;"",'Care Companion Tracker'!$K1790="Surgery",'Care Companion Tracker'!$U1790&lt;&gt;"",'Care Companion Tracker'!$W1790&lt;&gt;"",'Care Companion Tracker'!$Y1790&lt;&gt;""),AND('Care Companion Tracker'!$Z1790&lt;&gt;"",'Care Companion Tracker'!$K1790="Procedure",'Care Companion Tracker'!$U1790&lt;&gt;""),AND('Care Companion Tracker'!$Z1790&lt;&gt;"",'Care Companion Tracker'!$K1790="Observation",'Care Companion Tracker'!$U1790&lt;&gt;"")),"Discharged &amp; completed",IF(AND('Care Companion Tracker'!$Z1790&lt;&gt;"",'Care Companion Tracker'!$U1790&lt;&gt;"",'Care Companion Tracker'!$W1790=""),"Discharged but no practical", IF(AND('Care Companion Tracker'!$Z1790&lt;&gt;"",'Care Companion Tracker'!$U1790&lt;&gt;"",'Care Companion Tracker'!$K1790="Surgery",'Care Companion Tracker'!$Y1790=""),"Discharged but no evaluation",IF(AND('Care Companion Tracker'!$Z1790&lt;&gt;"",'Care Companion Tracker'!$U1790=""),"Discharged but no class","Completed but not discharged")))))))</f>
        <v>Class not attended</v>
      </c>
      <c r="E1790" s="127" t="str">
        <f>IF(Table4[[#This Row],[DOA (DD/MM/YY)]]="","",TEXT(Table4[[#This Row],[DOA (DD/MM/YY)]],"mmm-yy"))</f>
        <v/>
      </c>
      <c r="F1790" s="150" t="str">
        <f>IF('Patient Admission Report'!H1785="","",'Patient Admission Report'!H1785)</f>
        <v/>
      </c>
      <c r="G1790" s="77" t="str">
        <f>IFERROR(IF('Patient Admission Report'!B1785="","",'Patient Admission Report'!B1785),"")</f>
        <v/>
      </c>
      <c r="H1790" s="68" t="str">
        <f>IFERROR(IF('Patient Admission Report'!C1785="","",'Patient Admission Report'!C1785),"")</f>
        <v/>
      </c>
      <c r="I1790" s="77" t="str">
        <f>IFERROR(IF('Patient Admission Report'!D1785="","",'Patient Admission Report'!D1785),"")</f>
        <v/>
      </c>
      <c r="J1790" s="68" t="str">
        <f>IFERROR(IF('Patient Admission Report'!E1785="","",'Patient Admission Report'!E1785),"")</f>
        <v/>
      </c>
      <c r="K1790" s="68" t="str">
        <f>IFERROR(IF('Patient Admission Report'!F1785="","",'Patient Admission Report'!F1785),"")</f>
        <v/>
      </c>
      <c r="L1790" s="68" t="str">
        <f>IFERROR(IF('Patient Admission Report'!G1785="","",'Patient Admission Report'!G1785),"")</f>
        <v/>
      </c>
      <c r="M1790" s="68" t="str">
        <f>IFERROR(IF('Patient Admission Report'!I1785="","",'Patient Admission Report'!I1785),"")</f>
        <v/>
      </c>
      <c r="N1790" s="124"/>
      <c r="O1790" s="72"/>
      <c r="P1790" s="72"/>
      <c r="Q1790" s="73"/>
      <c r="R1790" s="72"/>
      <c r="S1790" s="72"/>
      <c r="T1790" s="73"/>
      <c r="U1790" s="69"/>
      <c r="V1790" s="69"/>
      <c r="W1790" s="69"/>
      <c r="X1790" s="139"/>
      <c r="Y1790" s="121"/>
      <c r="Z1790" s="143" t="str">
        <f>IFERROR(VLOOKUP('Care Companion Tracker'!$G1790,'Patient Discharge Report'!$B$11:$E$1048576,3,FALSE),"")</f>
        <v/>
      </c>
      <c r="AA1790" s="94" t="str">
        <f>IFERROR(VLOOKUP('Care Companion Tracker'!$G1790,'Patient Discharge Report'!$B$11:$E$1048576,4,FALSE),"")</f>
        <v/>
      </c>
      <c r="AB1790" s="182">
        <f>ROUND(IF('Care Companion Tracker'!$Z1790="",0,('Care Companion Tracker'!$Z1790-'Care Companion Tracker'!$F1790)),0)</f>
        <v>0</v>
      </c>
      <c r="AC1790" s="72"/>
      <c r="AD1790" s="95"/>
    </row>
    <row r="1791" spans="2:30">
      <c r="B1791" s="67">
        <f t="shared" si="54"/>
        <v>1776</v>
      </c>
      <c r="C1791" s="68" t="str">
        <f t="shared" si="55"/>
        <v>Hyderabad</v>
      </c>
      <c r="D1791" s="93" t="str">
        <f>IF(AND('Care Companion Tracker'!$U1791="", 'Care Companion Tracker'!$Z1791=""),"Class not attended", IF(AND('Care Companion Tracker'!$Z1791="",'Care Companion Tracker'!$U1791&lt;&gt;"",$K1791="Surgery",$W1791=""),"Practical Left", IF(AND('Care Companion Tracker'!$Z1791="",'Care Companion Tracker'!$U1791&lt;&gt;"",'Care Companion Tracker'!$K1791="Surgery",'Care Companion Tracker'!$Y1791=""),"Evaluation left",IF(OR(AND('Care Companion Tracker'!$Z1791&lt;&gt;"",'Care Companion Tracker'!$K1791="Surgery",'Care Companion Tracker'!$U1791&lt;&gt;"",'Care Companion Tracker'!$W1791&lt;&gt;"",'Care Companion Tracker'!$Y1791&lt;&gt;""),AND('Care Companion Tracker'!$Z1791&lt;&gt;"",'Care Companion Tracker'!$K1791="Procedure",'Care Companion Tracker'!$U1791&lt;&gt;""),AND('Care Companion Tracker'!$Z1791&lt;&gt;"",'Care Companion Tracker'!$K1791="Observation",'Care Companion Tracker'!$U1791&lt;&gt;"")),"Discharged &amp; completed",IF(AND('Care Companion Tracker'!$Z1791&lt;&gt;"",'Care Companion Tracker'!$U1791&lt;&gt;"",'Care Companion Tracker'!$W1791=""),"Discharged but no practical", IF(AND('Care Companion Tracker'!$Z1791&lt;&gt;"",'Care Companion Tracker'!$U1791&lt;&gt;"",'Care Companion Tracker'!$K1791="Surgery",'Care Companion Tracker'!$Y1791=""),"Discharged but no evaluation",IF(AND('Care Companion Tracker'!$Z1791&lt;&gt;"",'Care Companion Tracker'!$U1791=""),"Discharged but no class","Completed but not discharged")))))))</f>
        <v>Class not attended</v>
      </c>
      <c r="E1791" s="127" t="str">
        <f>IF(Table4[[#This Row],[DOA (DD/MM/YY)]]="","",TEXT(Table4[[#This Row],[DOA (DD/MM/YY)]],"mmm-yy"))</f>
        <v/>
      </c>
      <c r="F1791" s="150" t="str">
        <f>IF('Patient Admission Report'!H1786="","",'Patient Admission Report'!H1786)</f>
        <v/>
      </c>
      <c r="G1791" s="77" t="str">
        <f>IFERROR(IF('Patient Admission Report'!B1786="","",'Patient Admission Report'!B1786),"")</f>
        <v/>
      </c>
      <c r="H1791" s="68" t="str">
        <f>IFERROR(IF('Patient Admission Report'!C1786="","",'Patient Admission Report'!C1786),"")</f>
        <v/>
      </c>
      <c r="I1791" s="77" t="str">
        <f>IFERROR(IF('Patient Admission Report'!D1786="","",'Patient Admission Report'!D1786),"")</f>
        <v/>
      </c>
      <c r="J1791" s="68" t="str">
        <f>IFERROR(IF('Patient Admission Report'!E1786="","",'Patient Admission Report'!E1786),"")</f>
        <v/>
      </c>
      <c r="K1791" s="68" t="str">
        <f>IFERROR(IF('Patient Admission Report'!F1786="","",'Patient Admission Report'!F1786),"")</f>
        <v/>
      </c>
      <c r="L1791" s="68" t="str">
        <f>IFERROR(IF('Patient Admission Report'!G1786="","",'Patient Admission Report'!G1786),"")</f>
        <v/>
      </c>
      <c r="M1791" s="68" t="str">
        <f>IFERROR(IF('Patient Admission Report'!I1786="","",'Patient Admission Report'!I1786),"")</f>
        <v/>
      </c>
      <c r="N1791" s="124"/>
      <c r="O1791" s="72"/>
      <c r="P1791" s="72"/>
      <c r="Q1791" s="73"/>
      <c r="R1791" s="72"/>
      <c r="S1791" s="72"/>
      <c r="T1791" s="73"/>
      <c r="U1791" s="69"/>
      <c r="V1791" s="69"/>
      <c r="W1791" s="69"/>
      <c r="X1791" s="139"/>
      <c r="Y1791" s="121"/>
      <c r="Z1791" s="143" t="str">
        <f>IFERROR(VLOOKUP('Care Companion Tracker'!$G1791,'Patient Discharge Report'!$B$11:$E$1048576,3,FALSE),"")</f>
        <v/>
      </c>
      <c r="AA1791" s="94" t="str">
        <f>IFERROR(VLOOKUP('Care Companion Tracker'!$G1791,'Patient Discharge Report'!$B$11:$E$1048576,4,FALSE),"")</f>
        <v/>
      </c>
      <c r="AB1791" s="182">
        <f>ROUND(IF('Care Companion Tracker'!$Z1791="",0,('Care Companion Tracker'!$Z1791-'Care Companion Tracker'!$F1791)),0)</f>
        <v>0</v>
      </c>
      <c r="AC1791" s="72"/>
      <c r="AD1791" s="95"/>
    </row>
    <row r="1792" spans="2:30">
      <c r="B1792" s="67">
        <f t="shared" si="54"/>
        <v>1777</v>
      </c>
      <c r="C1792" s="68" t="str">
        <f t="shared" si="55"/>
        <v>Hyderabad</v>
      </c>
      <c r="D1792" s="93" t="str">
        <f>IF(AND('Care Companion Tracker'!$U1792="", 'Care Companion Tracker'!$Z1792=""),"Class not attended", IF(AND('Care Companion Tracker'!$Z1792="",'Care Companion Tracker'!$U1792&lt;&gt;"",$K1792="Surgery",$W1792=""),"Practical Left", IF(AND('Care Companion Tracker'!$Z1792="",'Care Companion Tracker'!$U1792&lt;&gt;"",'Care Companion Tracker'!$K1792="Surgery",'Care Companion Tracker'!$Y1792=""),"Evaluation left",IF(OR(AND('Care Companion Tracker'!$Z1792&lt;&gt;"",'Care Companion Tracker'!$K1792="Surgery",'Care Companion Tracker'!$U1792&lt;&gt;"",'Care Companion Tracker'!$W1792&lt;&gt;"",'Care Companion Tracker'!$Y1792&lt;&gt;""),AND('Care Companion Tracker'!$Z1792&lt;&gt;"",'Care Companion Tracker'!$K1792="Procedure",'Care Companion Tracker'!$U1792&lt;&gt;""),AND('Care Companion Tracker'!$Z1792&lt;&gt;"",'Care Companion Tracker'!$K1792="Observation",'Care Companion Tracker'!$U1792&lt;&gt;"")),"Discharged &amp; completed",IF(AND('Care Companion Tracker'!$Z1792&lt;&gt;"",'Care Companion Tracker'!$U1792&lt;&gt;"",'Care Companion Tracker'!$W1792=""),"Discharged but no practical", IF(AND('Care Companion Tracker'!$Z1792&lt;&gt;"",'Care Companion Tracker'!$U1792&lt;&gt;"",'Care Companion Tracker'!$K1792="Surgery",'Care Companion Tracker'!$Y1792=""),"Discharged but no evaluation",IF(AND('Care Companion Tracker'!$Z1792&lt;&gt;"",'Care Companion Tracker'!$U1792=""),"Discharged but no class","Completed but not discharged")))))))</f>
        <v>Class not attended</v>
      </c>
      <c r="E1792" s="127" t="str">
        <f>IF(Table4[[#This Row],[DOA (DD/MM/YY)]]="","",TEXT(Table4[[#This Row],[DOA (DD/MM/YY)]],"mmm-yy"))</f>
        <v/>
      </c>
      <c r="F1792" s="150" t="str">
        <f>IF('Patient Admission Report'!H1787="","",'Patient Admission Report'!H1787)</f>
        <v/>
      </c>
      <c r="G1792" s="77" t="str">
        <f>IFERROR(IF('Patient Admission Report'!B1787="","",'Patient Admission Report'!B1787),"")</f>
        <v/>
      </c>
      <c r="H1792" s="68" t="str">
        <f>IFERROR(IF('Patient Admission Report'!C1787="","",'Patient Admission Report'!C1787),"")</f>
        <v/>
      </c>
      <c r="I1792" s="77" t="str">
        <f>IFERROR(IF('Patient Admission Report'!D1787="","",'Patient Admission Report'!D1787),"")</f>
        <v/>
      </c>
      <c r="J1792" s="68" t="str">
        <f>IFERROR(IF('Patient Admission Report'!E1787="","",'Patient Admission Report'!E1787),"")</f>
        <v/>
      </c>
      <c r="K1792" s="68" t="str">
        <f>IFERROR(IF('Patient Admission Report'!F1787="","",'Patient Admission Report'!F1787),"")</f>
        <v/>
      </c>
      <c r="L1792" s="68" t="str">
        <f>IFERROR(IF('Patient Admission Report'!G1787="","",'Patient Admission Report'!G1787),"")</f>
        <v/>
      </c>
      <c r="M1792" s="68" t="str">
        <f>IFERROR(IF('Patient Admission Report'!I1787="","",'Patient Admission Report'!I1787),"")</f>
        <v/>
      </c>
      <c r="N1792" s="124"/>
      <c r="O1792" s="72"/>
      <c r="P1792" s="72"/>
      <c r="Q1792" s="73"/>
      <c r="R1792" s="72"/>
      <c r="S1792" s="72"/>
      <c r="T1792" s="73"/>
      <c r="U1792" s="69"/>
      <c r="V1792" s="69"/>
      <c r="W1792" s="69"/>
      <c r="X1792" s="139"/>
      <c r="Y1792" s="121"/>
      <c r="Z1792" s="143" t="str">
        <f>IFERROR(VLOOKUP('Care Companion Tracker'!$G1792,'Patient Discharge Report'!$B$11:$E$1048576,3,FALSE),"")</f>
        <v/>
      </c>
      <c r="AA1792" s="94" t="str">
        <f>IFERROR(VLOOKUP('Care Companion Tracker'!$G1792,'Patient Discharge Report'!$B$11:$E$1048576,4,FALSE),"")</f>
        <v/>
      </c>
      <c r="AB1792" s="182">
        <f>ROUND(IF('Care Companion Tracker'!$Z1792="",0,('Care Companion Tracker'!$Z1792-'Care Companion Tracker'!$F1792)),0)</f>
        <v>0</v>
      </c>
      <c r="AC1792" s="72"/>
      <c r="AD1792" s="95"/>
    </row>
    <row r="1793" spans="2:30">
      <c r="B1793" s="67">
        <f t="shared" si="54"/>
        <v>1778</v>
      </c>
      <c r="C1793" s="68" t="str">
        <f t="shared" si="55"/>
        <v>Hyderabad</v>
      </c>
      <c r="D1793" s="93" t="str">
        <f>IF(AND('Care Companion Tracker'!$U1793="", 'Care Companion Tracker'!$Z1793=""),"Class not attended", IF(AND('Care Companion Tracker'!$Z1793="",'Care Companion Tracker'!$U1793&lt;&gt;"",$K1793="Surgery",$W1793=""),"Practical Left", IF(AND('Care Companion Tracker'!$Z1793="",'Care Companion Tracker'!$U1793&lt;&gt;"",'Care Companion Tracker'!$K1793="Surgery",'Care Companion Tracker'!$Y1793=""),"Evaluation left",IF(OR(AND('Care Companion Tracker'!$Z1793&lt;&gt;"",'Care Companion Tracker'!$K1793="Surgery",'Care Companion Tracker'!$U1793&lt;&gt;"",'Care Companion Tracker'!$W1793&lt;&gt;"",'Care Companion Tracker'!$Y1793&lt;&gt;""),AND('Care Companion Tracker'!$Z1793&lt;&gt;"",'Care Companion Tracker'!$K1793="Procedure",'Care Companion Tracker'!$U1793&lt;&gt;""),AND('Care Companion Tracker'!$Z1793&lt;&gt;"",'Care Companion Tracker'!$K1793="Observation",'Care Companion Tracker'!$U1793&lt;&gt;"")),"Discharged &amp; completed",IF(AND('Care Companion Tracker'!$Z1793&lt;&gt;"",'Care Companion Tracker'!$U1793&lt;&gt;"",'Care Companion Tracker'!$W1793=""),"Discharged but no practical", IF(AND('Care Companion Tracker'!$Z1793&lt;&gt;"",'Care Companion Tracker'!$U1793&lt;&gt;"",'Care Companion Tracker'!$K1793="Surgery",'Care Companion Tracker'!$Y1793=""),"Discharged but no evaluation",IF(AND('Care Companion Tracker'!$Z1793&lt;&gt;"",'Care Companion Tracker'!$U1793=""),"Discharged but no class","Completed but not discharged")))))))</f>
        <v>Class not attended</v>
      </c>
      <c r="E1793" s="127" t="str">
        <f>IF(Table4[[#This Row],[DOA (DD/MM/YY)]]="","",TEXT(Table4[[#This Row],[DOA (DD/MM/YY)]],"mmm-yy"))</f>
        <v/>
      </c>
      <c r="F1793" s="150" t="str">
        <f>IF('Patient Admission Report'!H1788="","",'Patient Admission Report'!H1788)</f>
        <v/>
      </c>
      <c r="G1793" s="77" t="str">
        <f>IFERROR(IF('Patient Admission Report'!B1788="","",'Patient Admission Report'!B1788),"")</f>
        <v/>
      </c>
      <c r="H1793" s="68" t="str">
        <f>IFERROR(IF('Patient Admission Report'!C1788="","",'Patient Admission Report'!C1788),"")</f>
        <v/>
      </c>
      <c r="I1793" s="77" t="str">
        <f>IFERROR(IF('Patient Admission Report'!D1788="","",'Patient Admission Report'!D1788),"")</f>
        <v/>
      </c>
      <c r="J1793" s="68" t="str">
        <f>IFERROR(IF('Patient Admission Report'!E1788="","",'Patient Admission Report'!E1788),"")</f>
        <v/>
      </c>
      <c r="K1793" s="68" t="str">
        <f>IFERROR(IF('Patient Admission Report'!F1788="","",'Patient Admission Report'!F1788),"")</f>
        <v/>
      </c>
      <c r="L1793" s="68" t="str">
        <f>IFERROR(IF('Patient Admission Report'!G1788="","",'Patient Admission Report'!G1788),"")</f>
        <v/>
      </c>
      <c r="M1793" s="68" t="str">
        <f>IFERROR(IF('Patient Admission Report'!I1788="","",'Patient Admission Report'!I1788),"")</f>
        <v/>
      </c>
      <c r="N1793" s="124"/>
      <c r="O1793" s="72"/>
      <c r="P1793" s="72"/>
      <c r="Q1793" s="73"/>
      <c r="R1793" s="72"/>
      <c r="S1793" s="72"/>
      <c r="T1793" s="73"/>
      <c r="U1793" s="69"/>
      <c r="V1793" s="69"/>
      <c r="W1793" s="69"/>
      <c r="X1793" s="139"/>
      <c r="Y1793" s="121"/>
      <c r="Z1793" s="143" t="str">
        <f>IFERROR(VLOOKUP('Care Companion Tracker'!$G1793,'Patient Discharge Report'!$B$11:$E$1048576,3,FALSE),"")</f>
        <v/>
      </c>
      <c r="AA1793" s="94" t="str">
        <f>IFERROR(VLOOKUP('Care Companion Tracker'!$G1793,'Patient Discharge Report'!$B$11:$E$1048576,4,FALSE),"")</f>
        <v/>
      </c>
      <c r="AB1793" s="182">
        <f>ROUND(IF('Care Companion Tracker'!$Z1793="",0,('Care Companion Tracker'!$Z1793-'Care Companion Tracker'!$F1793)),0)</f>
        <v>0</v>
      </c>
      <c r="AC1793" s="72"/>
      <c r="AD1793" s="95"/>
    </row>
    <row r="1794" spans="2:30">
      <c r="B1794" s="67">
        <f t="shared" si="54"/>
        <v>1779</v>
      </c>
      <c r="C1794" s="68" t="str">
        <f t="shared" si="55"/>
        <v>Hyderabad</v>
      </c>
      <c r="D1794" s="93" t="str">
        <f>IF(AND('Care Companion Tracker'!$U1794="", 'Care Companion Tracker'!$Z1794=""),"Class not attended", IF(AND('Care Companion Tracker'!$Z1794="",'Care Companion Tracker'!$U1794&lt;&gt;"",$K1794="Surgery",$W1794=""),"Practical Left", IF(AND('Care Companion Tracker'!$Z1794="",'Care Companion Tracker'!$U1794&lt;&gt;"",'Care Companion Tracker'!$K1794="Surgery",'Care Companion Tracker'!$Y1794=""),"Evaluation left",IF(OR(AND('Care Companion Tracker'!$Z1794&lt;&gt;"",'Care Companion Tracker'!$K1794="Surgery",'Care Companion Tracker'!$U1794&lt;&gt;"",'Care Companion Tracker'!$W1794&lt;&gt;"",'Care Companion Tracker'!$Y1794&lt;&gt;""),AND('Care Companion Tracker'!$Z1794&lt;&gt;"",'Care Companion Tracker'!$K1794="Procedure",'Care Companion Tracker'!$U1794&lt;&gt;""),AND('Care Companion Tracker'!$Z1794&lt;&gt;"",'Care Companion Tracker'!$K1794="Observation",'Care Companion Tracker'!$U1794&lt;&gt;"")),"Discharged &amp; completed",IF(AND('Care Companion Tracker'!$Z1794&lt;&gt;"",'Care Companion Tracker'!$U1794&lt;&gt;"",'Care Companion Tracker'!$W1794=""),"Discharged but no practical", IF(AND('Care Companion Tracker'!$Z1794&lt;&gt;"",'Care Companion Tracker'!$U1794&lt;&gt;"",'Care Companion Tracker'!$K1794="Surgery",'Care Companion Tracker'!$Y1794=""),"Discharged but no evaluation",IF(AND('Care Companion Tracker'!$Z1794&lt;&gt;"",'Care Companion Tracker'!$U1794=""),"Discharged but no class","Completed but not discharged")))))))</f>
        <v>Class not attended</v>
      </c>
      <c r="E1794" s="127" t="str">
        <f>IF(Table4[[#This Row],[DOA (DD/MM/YY)]]="","",TEXT(Table4[[#This Row],[DOA (DD/MM/YY)]],"mmm-yy"))</f>
        <v/>
      </c>
      <c r="F1794" s="150" t="str">
        <f>IF('Patient Admission Report'!H1789="","",'Patient Admission Report'!H1789)</f>
        <v/>
      </c>
      <c r="G1794" s="77" t="str">
        <f>IFERROR(IF('Patient Admission Report'!B1789="","",'Patient Admission Report'!B1789),"")</f>
        <v/>
      </c>
      <c r="H1794" s="68" t="str">
        <f>IFERROR(IF('Patient Admission Report'!C1789="","",'Patient Admission Report'!C1789),"")</f>
        <v/>
      </c>
      <c r="I1794" s="77" t="str">
        <f>IFERROR(IF('Patient Admission Report'!D1789="","",'Patient Admission Report'!D1789),"")</f>
        <v/>
      </c>
      <c r="J1794" s="68" t="str">
        <f>IFERROR(IF('Patient Admission Report'!E1789="","",'Patient Admission Report'!E1789),"")</f>
        <v/>
      </c>
      <c r="K1794" s="68" t="str">
        <f>IFERROR(IF('Patient Admission Report'!F1789="","",'Patient Admission Report'!F1789),"")</f>
        <v/>
      </c>
      <c r="L1794" s="68" t="str">
        <f>IFERROR(IF('Patient Admission Report'!G1789="","",'Patient Admission Report'!G1789),"")</f>
        <v/>
      </c>
      <c r="M1794" s="68" t="str">
        <f>IFERROR(IF('Patient Admission Report'!I1789="","",'Patient Admission Report'!I1789),"")</f>
        <v/>
      </c>
      <c r="N1794" s="124"/>
      <c r="O1794" s="72"/>
      <c r="P1794" s="72"/>
      <c r="Q1794" s="73"/>
      <c r="R1794" s="72"/>
      <c r="S1794" s="72"/>
      <c r="T1794" s="73"/>
      <c r="U1794" s="69"/>
      <c r="V1794" s="69"/>
      <c r="W1794" s="69"/>
      <c r="X1794" s="139"/>
      <c r="Y1794" s="121"/>
      <c r="Z1794" s="143" t="str">
        <f>IFERROR(VLOOKUP('Care Companion Tracker'!$G1794,'Patient Discharge Report'!$B$11:$E$1048576,3,FALSE),"")</f>
        <v/>
      </c>
      <c r="AA1794" s="94" t="str">
        <f>IFERROR(VLOOKUP('Care Companion Tracker'!$G1794,'Patient Discharge Report'!$B$11:$E$1048576,4,FALSE),"")</f>
        <v/>
      </c>
      <c r="AB1794" s="182">
        <f>ROUND(IF('Care Companion Tracker'!$Z1794="",0,('Care Companion Tracker'!$Z1794-'Care Companion Tracker'!$F1794)),0)</f>
        <v>0</v>
      </c>
      <c r="AC1794" s="72"/>
      <c r="AD1794" s="95"/>
    </row>
    <row r="1795" spans="2:30">
      <c r="B1795" s="67">
        <f t="shared" si="54"/>
        <v>1780</v>
      </c>
      <c r="C1795" s="68" t="str">
        <f t="shared" si="55"/>
        <v>Hyderabad</v>
      </c>
      <c r="D1795" s="93" t="str">
        <f>IF(AND('Care Companion Tracker'!$U1795="", 'Care Companion Tracker'!$Z1795=""),"Class not attended", IF(AND('Care Companion Tracker'!$Z1795="",'Care Companion Tracker'!$U1795&lt;&gt;"",$K1795="Surgery",$W1795=""),"Practical Left", IF(AND('Care Companion Tracker'!$Z1795="",'Care Companion Tracker'!$U1795&lt;&gt;"",'Care Companion Tracker'!$K1795="Surgery",'Care Companion Tracker'!$Y1795=""),"Evaluation left",IF(OR(AND('Care Companion Tracker'!$Z1795&lt;&gt;"",'Care Companion Tracker'!$K1795="Surgery",'Care Companion Tracker'!$U1795&lt;&gt;"",'Care Companion Tracker'!$W1795&lt;&gt;"",'Care Companion Tracker'!$Y1795&lt;&gt;""),AND('Care Companion Tracker'!$Z1795&lt;&gt;"",'Care Companion Tracker'!$K1795="Procedure",'Care Companion Tracker'!$U1795&lt;&gt;""),AND('Care Companion Tracker'!$Z1795&lt;&gt;"",'Care Companion Tracker'!$K1795="Observation",'Care Companion Tracker'!$U1795&lt;&gt;"")),"Discharged &amp; completed",IF(AND('Care Companion Tracker'!$Z1795&lt;&gt;"",'Care Companion Tracker'!$U1795&lt;&gt;"",'Care Companion Tracker'!$W1795=""),"Discharged but no practical", IF(AND('Care Companion Tracker'!$Z1795&lt;&gt;"",'Care Companion Tracker'!$U1795&lt;&gt;"",'Care Companion Tracker'!$K1795="Surgery",'Care Companion Tracker'!$Y1795=""),"Discharged but no evaluation",IF(AND('Care Companion Tracker'!$Z1795&lt;&gt;"",'Care Companion Tracker'!$U1795=""),"Discharged but no class","Completed but not discharged")))))))</f>
        <v>Class not attended</v>
      </c>
      <c r="E1795" s="127" t="str">
        <f>IF(Table4[[#This Row],[DOA (DD/MM/YY)]]="","",TEXT(Table4[[#This Row],[DOA (DD/MM/YY)]],"mmm-yy"))</f>
        <v/>
      </c>
      <c r="F1795" s="150" t="str">
        <f>IF('Patient Admission Report'!H1790="","",'Patient Admission Report'!H1790)</f>
        <v/>
      </c>
      <c r="G1795" s="77" t="str">
        <f>IFERROR(IF('Patient Admission Report'!B1790="","",'Patient Admission Report'!B1790),"")</f>
        <v/>
      </c>
      <c r="H1795" s="68" t="str">
        <f>IFERROR(IF('Patient Admission Report'!C1790="","",'Patient Admission Report'!C1790),"")</f>
        <v/>
      </c>
      <c r="I1795" s="77" t="str">
        <f>IFERROR(IF('Patient Admission Report'!D1790="","",'Patient Admission Report'!D1790),"")</f>
        <v/>
      </c>
      <c r="J1795" s="68" t="str">
        <f>IFERROR(IF('Patient Admission Report'!E1790="","",'Patient Admission Report'!E1790),"")</f>
        <v/>
      </c>
      <c r="K1795" s="68" t="str">
        <f>IFERROR(IF('Patient Admission Report'!F1790="","",'Patient Admission Report'!F1790),"")</f>
        <v/>
      </c>
      <c r="L1795" s="68" t="str">
        <f>IFERROR(IF('Patient Admission Report'!G1790="","",'Patient Admission Report'!G1790),"")</f>
        <v/>
      </c>
      <c r="M1795" s="68" t="str">
        <f>IFERROR(IF('Patient Admission Report'!I1790="","",'Patient Admission Report'!I1790),"")</f>
        <v/>
      </c>
      <c r="N1795" s="124"/>
      <c r="O1795" s="72"/>
      <c r="P1795" s="72"/>
      <c r="Q1795" s="73"/>
      <c r="R1795" s="72"/>
      <c r="S1795" s="72"/>
      <c r="T1795" s="73"/>
      <c r="U1795" s="69"/>
      <c r="V1795" s="69"/>
      <c r="W1795" s="69"/>
      <c r="X1795" s="139"/>
      <c r="Y1795" s="121"/>
      <c r="Z1795" s="143" t="str">
        <f>IFERROR(VLOOKUP('Care Companion Tracker'!$G1795,'Patient Discharge Report'!$B$11:$E$1048576,3,FALSE),"")</f>
        <v/>
      </c>
      <c r="AA1795" s="94" t="str">
        <f>IFERROR(VLOOKUP('Care Companion Tracker'!$G1795,'Patient Discharge Report'!$B$11:$E$1048576,4,FALSE),"")</f>
        <v/>
      </c>
      <c r="AB1795" s="182">
        <f>ROUND(IF('Care Companion Tracker'!$Z1795="",0,('Care Companion Tracker'!$Z1795-'Care Companion Tracker'!$F1795)),0)</f>
        <v>0</v>
      </c>
      <c r="AC1795" s="72"/>
      <c r="AD1795" s="95"/>
    </row>
    <row r="1796" spans="2:30">
      <c r="B1796" s="67">
        <f t="shared" si="54"/>
        <v>1781</v>
      </c>
      <c r="C1796" s="68" t="str">
        <f t="shared" si="55"/>
        <v>Hyderabad</v>
      </c>
      <c r="D1796" s="93" t="str">
        <f>IF(AND('Care Companion Tracker'!$U1796="", 'Care Companion Tracker'!$Z1796=""),"Class not attended", IF(AND('Care Companion Tracker'!$Z1796="",'Care Companion Tracker'!$U1796&lt;&gt;"",$K1796="Surgery",$W1796=""),"Practical Left", IF(AND('Care Companion Tracker'!$Z1796="",'Care Companion Tracker'!$U1796&lt;&gt;"",'Care Companion Tracker'!$K1796="Surgery",'Care Companion Tracker'!$Y1796=""),"Evaluation left",IF(OR(AND('Care Companion Tracker'!$Z1796&lt;&gt;"",'Care Companion Tracker'!$K1796="Surgery",'Care Companion Tracker'!$U1796&lt;&gt;"",'Care Companion Tracker'!$W1796&lt;&gt;"",'Care Companion Tracker'!$Y1796&lt;&gt;""),AND('Care Companion Tracker'!$Z1796&lt;&gt;"",'Care Companion Tracker'!$K1796="Procedure",'Care Companion Tracker'!$U1796&lt;&gt;""),AND('Care Companion Tracker'!$Z1796&lt;&gt;"",'Care Companion Tracker'!$K1796="Observation",'Care Companion Tracker'!$U1796&lt;&gt;"")),"Discharged &amp; completed",IF(AND('Care Companion Tracker'!$Z1796&lt;&gt;"",'Care Companion Tracker'!$U1796&lt;&gt;"",'Care Companion Tracker'!$W1796=""),"Discharged but no practical", IF(AND('Care Companion Tracker'!$Z1796&lt;&gt;"",'Care Companion Tracker'!$U1796&lt;&gt;"",'Care Companion Tracker'!$K1796="Surgery",'Care Companion Tracker'!$Y1796=""),"Discharged but no evaluation",IF(AND('Care Companion Tracker'!$Z1796&lt;&gt;"",'Care Companion Tracker'!$U1796=""),"Discharged but no class","Completed but not discharged")))))))</f>
        <v>Class not attended</v>
      </c>
      <c r="E1796" s="127" t="str">
        <f>IF(Table4[[#This Row],[DOA (DD/MM/YY)]]="","",TEXT(Table4[[#This Row],[DOA (DD/MM/YY)]],"mmm-yy"))</f>
        <v/>
      </c>
      <c r="F1796" s="150" t="str">
        <f>IF('Patient Admission Report'!H1791="","",'Patient Admission Report'!H1791)</f>
        <v/>
      </c>
      <c r="G1796" s="77" t="str">
        <f>IFERROR(IF('Patient Admission Report'!B1791="","",'Patient Admission Report'!B1791),"")</f>
        <v/>
      </c>
      <c r="H1796" s="68" t="str">
        <f>IFERROR(IF('Patient Admission Report'!C1791="","",'Patient Admission Report'!C1791),"")</f>
        <v/>
      </c>
      <c r="I1796" s="77" t="str">
        <f>IFERROR(IF('Patient Admission Report'!D1791="","",'Patient Admission Report'!D1791),"")</f>
        <v/>
      </c>
      <c r="J1796" s="68" t="str">
        <f>IFERROR(IF('Patient Admission Report'!E1791="","",'Patient Admission Report'!E1791),"")</f>
        <v/>
      </c>
      <c r="K1796" s="68" t="str">
        <f>IFERROR(IF('Patient Admission Report'!F1791="","",'Patient Admission Report'!F1791),"")</f>
        <v/>
      </c>
      <c r="L1796" s="68" t="str">
        <f>IFERROR(IF('Patient Admission Report'!G1791="","",'Patient Admission Report'!G1791),"")</f>
        <v/>
      </c>
      <c r="M1796" s="68" t="str">
        <f>IFERROR(IF('Patient Admission Report'!I1791="","",'Patient Admission Report'!I1791),"")</f>
        <v/>
      </c>
      <c r="N1796" s="124"/>
      <c r="O1796" s="72"/>
      <c r="P1796" s="72"/>
      <c r="Q1796" s="73"/>
      <c r="R1796" s="72"/>
      <c r="S1796" s="72"/>
      <c r="T1796" s="73"/>
      <c r="U1796" s="69"/>
      <c r="V1796" s="69"/>
      <c r="W1796" s="69"/>
      <c r="X1796" s="139"/>
      <c r="Y1796" s="121"/>
      <c r="Z1796" s="143" t="str">
        <f>IFERROR(VLOOKUP('Care Companion Tracker'!$G1796,'Patient Discharge Report'!$B$11:$E$1048576,3,FALSE),"")</f>
        <v/>
      </c>
      <c r="AA1796" s="94" t="str">
        <f>IFERROR(VLOOKUP('Care Companion Tracker'!$G1796,'Patient Discharge Report'!$B$11:$E$1048576,4,FALSE),"")</f>
        <v/>
      </c>
      <c r="AB1796" s="182">
        <f>ROUND(IF('Care Companion Tracker'!$Z1796="",0,('Care Companion Tracker'!$Z1796-'Care Companion Tracker'!$F1796)),0)</f>
        <v>0</v>
      </c>
      <c r="AC1796" s="72"/>
      <c r="AD1796" s="95"/>
    </row>
    <row r="1797" spans="2:30">
      <c r="B1797" s="67">
        <f t="shared" si="54"/>
        <v>1782</v>
      </c>
      <c r="C1797" s="68" t="str">
        <f t="shared" si="55"/>
        <v>Hyderabad</v>
      </c>
      <c r="D1797" s="93" t="str">
        <f>IF(AND('Care Companion Tracker'!$U1797="", 'Care Companion Tracker'!$Z1797=""),"Class not attended", IF(AND('Care Companion Tracker'!$Z1797="",'Care Companion Tracker'!$U1797&lt;&gt;"",$K1797="Surgery",$W1797=""),"Practical Left", IF(AND('Care Companion Tracker'!$Z1797="",'Care Companion Tracker'!$U1797&lt;&gt;"",'Care Companion Tracker'!$K1797="Surgery",'Care Companion Tracker'!$Y1797=""),"Evaluation left",IF(OR(AND('Care Companion Tracker'!$Z1797&lt;&gt;"",'Care Companion Tracker'!$K1797="Surgery",'Care Companion Tracker'!$U1797&lt;&gt;"",'Care Companion Tracker'!$W1797&lt;&gt;"",'Care Companion Tracker'!$Y1797&lt;&gt;""),AND('Care Companion Tracker'!$Z1797&lt;&gt;"",'Care Companion Tracker'!$K1797="Procedure",'Care Companion Tracker'!$U1797&lt;&gt;""),AND('Care Companion Tracker'!$Z1797&lt;&gt;"",'Care Companion Tracker'!$K1797="Observation",'Care Companion Tracker'!$U1797&lt;&gt;"")),"Discharged &amp; completed",IF(AND('Care Companion Tracker'!$Z1797&lt;&gt;"",'Care Companion Tracker'!$U1797&lt;&gt;"",'Care Companion Tracker'!$W1797=""),"Discharged but no practical", IF(AND('Care Companion Tracker'!$Z1797&lt;&gt;"",'Care Companion Tracker'!$U1797&lt;&gt;"",'Care Companion Tracker'!$K1797="Surgery",'Care Companion Tracker'!$Y1797=""),"Discharged but no evaluation",IF(AND('Care Companion Tracker'!$Z1797&lt;&gt;"",'Care Companion Tracker'!$U1797=""),"Discharged but no class","Completed but not discharged")))))))</f>
        <v>Class not attended</v>
      </c>
      <c r="E1797" s="127" t="str">
        <f>IF(Table4[[#This Row],[DOA (DD/MM/YY)]]="","",TEXT(Table4[[#This Row],[DOA (DD/MM/YY)]],"mmm-yy"))</f>
        <v/>
      </c>
      <c r="F1797" s="150" t="str">
        <f>IF('Patient Admission Report'!H1792="","",'Patient Admission Report'!H1792)</f>
        <v/>
      </c>
      <c r="G1797" s="77" t="str">
        <f>IFERROR(IF('Patient Admission Report'!B1792="","",'Patient Admission Report'!B1792),"")</f>
        <v/>
      </c>
      <c r="H1797" s="70" t="str">
        <f>IFERROR(IF('Patient Admission Report'!C1792="","",'Patient Admission Report'!C1792),"")</f>
        <v/>
      </c>
      <c r="I1797" s="77" t="str">
        <f>IFERROR(IF('Patient Admission Report'!D1792="","",'Patient Admission Report'!D1792),"")</f>
        <v/>
      </c>
      <c r="J1797" s="70" t="str">
        <f>IFERROR(IF('Patient Admission Report'!E1792="","",'Patient Admission Report'!E1792),"")</f>
        <v/>
      </c>
      <c r="K1797" s="70" t="str">
        <f>IFERROR(IF('Patient Admission Report'!F1792="","",'Patient Admission Report'!F1792),"")</f>
        <v/>
      </c>
      <c r="L1797" s="70" t="str">
        <f>IFERROR(IF('Patient Admission Report'!G1792="","",'Patient Admission Report'!G1792),"")</f>
        <v/>
      </c>
      <c r="M1797" s="70" t="str">
        <f>IFERROR(IF('Patient Admission Report'!I1792="","",'Patient Admission Report'!I1792),"")</f>
        <v/>
      </c>
      <c r="N1797" s="124"/>
      <c r="O1797" s="72"/>
      <c r="P1797" s="72"/>
      <c r="Q1797" s="73"/>
      <c r="R1797" s="72"/>
      <c r="S1797" s="72"/>
      <c r="T1797" s="73"/>
      <c r="U1797" s="69"/>
      <c r="V1797" s="69"/>
      <c r="W1797" s="69"/>
      <c r="X1797" s="139"/>
      <c r="Y1797" s="121"/>
      <c r="Z1797" s="143" t="str">
        <f>IFERROR(VLOOKUP('Care Companion Tracker'!$G1797,'Patient Discharge Report'!$B$11:$E$1048576,3,FALSE),"")</f>
        <v/>
      </c>
      <c r="AA1797" s="94" t="str">
        <f>IFERROR(VLOOKUP('Care Companion Tracker'!$G1797,'Patient Discharge Report'!$B$11:$E$1048576,4,FALSE),"")</f>
        <v/>
      </c>
      <c r="AB1797" s="182">
        <f>ROUND(IF('Care Companion Tracker'!$Z1797="",0,('Care Companion Tracker'!$Z1797-'Care Companion Tracker'!$F1797)),0)</f>
        <v>0</v>
      </c>
      <c r="AC1797" s="72"/>
      <c r="AD1797" s="95"/>
    </row>
    <row r="1798" spans="2:30">
      <c r="B1798" s="67">
        <f t="shared" si="54"/>
        <v>1783</v>
      </c>
      <c r="C1798" s="68" t="str">
        <f t="shared" si="55"/>
        <v>Hyderabad</v>
      </c>
      <c r="D1798" s="93" t="str">
        <f>IF(AND('Care Companion Tracker'!$U1798="", 'Care Companion Tracker'!$Z1798=""),"Class not attended", IF(AND('Care Companion Tracker'!$Z1798="",'Care Companion Tracker'!$U1798&lt;&gt;"",$K1798="Surgery",$W1798=""),"Practical Left", IF(AND('Care Companion Tracker'!$Z1798="",'Care Companion Tracker'!$U1798&lt;&gt;"",'Care Companion Tracker'!$K1798="Surgery",'Care Companion Tracker'!$Y1798=""),"Evaluation left",IF(OR(AND('Care Companion Tracker'!$Z1798&lt;&gt;"",'Care Companion Tracker'!$K1798="Surgery",'Care Companion Tracker'!$U1798&lt;&gt;"",'Care Companion Tracker'!$W1798&lt;&gt;"",'Care Companion Tracker'!$Y1798&lt;&gt;""),AND('Care Companion Tracker'!$Z1798&lt;&gt;"",'Care Companion Tracker'!$K1798="Procedure",'Care Companion Tracker'!$U1798&lt;&gt;""),AND('Care Companion Tracker'!$Z1798&lt;&gt;"",'Care Companion Tracker'!$K1798="Observation",'Care Companion Tracker'!$U1798&lt;&gt;"")),"Discharged &amp; completed",IF(AND('Care Companion Tracker'!$Z1798&lt;&gt;"",'Care Companion Tracker'!$U1798&lt;&gt;"",'Care Companion Tracker'!$W1798=""),"Discharged but no practical", IF(AND('Care Companion Tracker'!$Z1798&lt;&gt;"",'Care Companion Tracker'!$U1798&lt;&gt;"",'Care Companion Tracker'!$K1798="Surgery",'Care Companion Tracker'!$Y1798=""),"Discharged but no evaluation",IF(AND('Care Companion Tracker'!$Z1798&lt;&gt;"",'Care Companion Tracker'!$U1798=""),"Discharged but no class","Completed but not discharged")))))))</f>
        <v>Class not attended</v>
      </c>
      <c r="E1798" s="127" t="str">
        <f>IF(Table4[[#This Row],[DOA (DD/MM/YY)]]="","",TEXT(Table4[[#This Row],[DOA (DD/MM/YY)]],"mmm-yy"))</f>
        <v/>
      </c>
      <c r="F1798" s="150" t="str">
        <f>IF('Patient Admission Report'!H1793="","",'Patient Admission Report'!H1793)</f>
        <v/>
      </c>
      <c r="G1798" s="77" t="str">
        <f>IFERROR(IF('Patient Admission Report'!B1793="","",'Patient Admission Report'!B1793),"")</f>
        <v/>
      </c>
      <c r="H1798" s="68" t="str">
        <f>IFERROR(IF('Patient Admission Report'!C1793="","",'Patient Admission Report'!C1793),"")</f>
        <v/>
      </c>
      <c r="I1798" s="77" t="str">
        <f>IFERROR(IF('Patient Admission Report'!D1793="","",'Patient Admission Report'!D1793),"")</f>
        <v/>
      </c>
      <c r="J1798" s="68" t="str">
        <f>IFERROR(IF('Patient Admission Report'!E1793="","",'Patient Admission Report'!E1793),"")</f>
        <v/>
      </c>
      <c r="K1798" s="68" t="str">
        <f>IFERROR(IF('Patient Admission Report'!F1793="","",'Patient Admission Report'!F1793),"")</f>
        <v/>
      </c>
      <c r="L1798" s="68" t="str">
        <f>IFERROR(IF('Patient Admission Report'!G1793="","",'Patient Admission Report'!G1793),"")</f>
        <v/>
      </c>
      <c r="M1798" s="68" t="str">
        <f>IFERROR(IF('Patient Admission Report'!I1793="","",'Patient Admission Report'!I1793),"")</f>
        <v/>
      </c>
      <c r="N1798" s="124"/>
      <c r="O1798" s="72"/>
      <c r="P1798" s="72"/>
      <c r="Q1798" s="73"/>
      <c r="R1798" s="72"/>
      <c r="S1798" s="72"/>
      <c r="T1798" s="73"/>
      <c r="U1798" s="69"/>
      <c r="V1798" s="69"/>
      <c r="W1798" s="69"/>
      <c r="X1798" s="139"/>
      <c r="Y1798" s="121"/>
      <c r="Z1798" s="143" t="str">
        <f>IFERROR(VLOOKUP('Care Companion Tracker'!$G1798,'Patient Discharge Report'!$B$11:$E$1048576,3,FALSE),"")</f>
        <v/>
      </c>
      <c r="AA1798" s="94" t="str">
        <f>IFERROR(VLOOKUP('Care Companion Tracker'!$G1798,'Patient Discharge Report'!$B$11:$E$1048576,4,FALSE),"")</f>
        <v/>
      </c>
      <c r="AB1798" s="182">
        <f>ROUND(IF('Care Companion Tracker'!$Z1798="",0,('Care Companion Tracker'!$Z1798-'Care Companion Tracker'!$F1798)),0)</f>
        <v>0</v>
      </c>
      <c r="AC1798" s="72"/>
      <c r="AD1798" s="95"/>
    </row>
    <row r="1799" spans="2:30">
      <c r="B1799" s="67">
        <f t="shared" si="54"/>
        <v>1784</v>
      </c>
      <c r="C1799" s="68" t="str">
        <f t="shared" si="55"/>
        <v>Hyderabad</v>
      </c>
      <c r="D1799" s="93" t="str">
        <f>IF(AND('Care Companion Tracker'!$U1799="", 'Care Companion Tracker'!$Z1799=""),"Class not attended", IF(AND('Care Companion Tracker'!$Z1799="",'Care Companion Tracker'!$U1799&lt;&gt;"",$K1799="Surgery",$W1799=""),"Practical Left", IF(AND('Care Companion Tracker'!$Z1799="",'Care Companion Tracker'!$U1799&lt;&gt;"",'Care Companion Tracker'!$K1799="Surgery",'Care Companion Tracker'!$Y1799=""),"Evaluation left",IF(OR(AND('Care Companion Tracker'!$Z1799&lt;&gt;"",'Care Companion Tracker'!$K1799="Surgery",'Care Companion Tracker'!$U1799&lt;&gt;"",'Care Companion Tracker'!$W1799&lt;&gt;"",'Care Companion Tracker'!$Y1799&lt;&gt;""),AND('Care Companion Tracker'!$Z1799&lt;&gt;"",'Care Companion Tracker'!$K1799="Procedure",'Care Companion Tracker'!$U1799&lt;&gt;""),AND('Care Companion Tracker'!$Z1799&lt;&gt;"",'Care Companion Tracker'!$K1799="Observation",'Care Companion Tracker'!$U1799&lt;&gt;"")),"Discharged &amp; completed",IF(AND('Care Companion Tracker'!$Z1799&lt;&gt;"",'Care Companion Tracker'!$U1799&lt;&gt;"",'Care Companion Tracker'!$W1799=""),"Discharged but no practical", IF(AND('Care Companion Tracker'!$Z1799&lt;&gt;"",'Care Companion Tracker'!$U1799&lt;&gt;"",'Care Companion Tracker'!$K1799="Surgery",'Care Companion Tracker'!$Y1799=""),"Discharged but no evaluation",IF(AND('Care Companion Tracker'!$Z1799&lt;&gt;"",'Care Companion Tracker'!$U1799=""),"Discharged but no class","Completed but not discharged")))))))</f>
        <v>Class not attended</v>
      </c>
      <c r="E1799" s="127" t="str">
        <f>IF(Table4[[#This Row],[DOA (DD/MM/YY)]]="","",TEXT(Table4[[#This Row],[DOA (DD/MM/YY)]],"mmm-yy"))</f>
        <v/>
      </c>
      <c r="F1799" s="150" t="str">
        <f>IF('Patient Admission Report'!H1794="","",'Patient Admission Report'!H1794)</f>
        <v/>
      </c>
      <c r="G1799" s="77" t="str">
        <f>IFERROR(IF('Patient Admission Report'!B1794="","",'Patient Admission Report'!B1794),"")</f>
        <v/>
      </c>
      <c r="H1799" s="68" t="str">
        <f>IFERROR(IF('Patient Admission Report'!C1794="","",'Patient Admission Report'!C1794),"")</f>
        <v/>
      </c>
      <c r="I1799" s="77" t="str">
        <f>IFERROR(IF('Patient Admission Report'!D1794="","",'Patient Admission Report'!D1794),"")</f>
        <v/>
      </c>
      <c r="J1799" s="68" t="str">
        <f>IFERROR(IF('Patient Admission Report'!E1794="","",'Patient Admission Report'!E1794),"")</f>
        <v/>
      </c>
      <c r="K1799" s="68" t="str">
        <f>IFERROR(IF('Patient Admission Report'!F1794="","",'Patient Admission Report'!F1794),"")</f>
        <v/>
      </c>
      <c r="L1799" s="68" t="str">
        <f>IFERROR(IF('Patient Admission Report'!G1794="","",'Patient Admission Report'!G1794),"")</f>
        <v/>
      </c>
      <c r="M1799" s="68" t="str">
        <f>IFERROR(IF('Patient Admission Report'!I1794="","",'Patient Admission Report'!I1794),"")</f>
        <v/>
      </c>
      <c r="N1799" s="124"/>
      <c r="O1799" s="72"/>
      <c r="P1799" s="72"/>
      <c r="Q1799" s="73"/>
      <c r="R1799" s="72"/>
      <c r="S1799" s="72"/>
      <c r="T1799" s="73"/>
      <c r="U1799" s="69"/>
      <c r="V1799" s="69"/>
      <c r="W1799" s="69"/>
      <c r="X1799" s="139"/>
      <c r="Y1799" s="121"/>
      <c r="Z1799" s="143" t="str">
        <f>IFERROR(VLOOKUP('Care Companion Tracker'!$G1799,'Patient Discharge Report'!$B$11:$E$1048576,3,FALSE),"")</f>
        <v/>
      </c>
      <c r="AA1799" s="94" t="str">
        <f>IFERROR(VLOOKUP('Care Companion Tracker'!$G1799,'Patient Discharge Report'!$B$11:$E$1048576,4,FALSE),"")</f>
        <v/>
      </c>
      <c r="AB1799" s="182">
        <f>ROUND(IF('Care Companion Tracker'!$Z1799="",0,('Care Companion Tracker'!$Z1799-'Care Companion Tracker'!$F1799)),0)</f>
        <v>0</v>
      </c>
      <c r="AC1799" s="72"/>
      <c r="AD1799" s="95"/>
    </row>
    <row r="1800" spans="2:30">
      <c r="B1800" s="67">
        <f t="shared" si="54"/>
        <v>1785</v>
      </c>
      <c r="C1800" s="68" t="str">
        <f t="shared" si="55"/>
        <v>Hyderabad</v>
      </c>
      <c r="D1800" s="93" t="str">
        <f>IF(AND('Care Companion Tracker'!$U1800="", 'Care Companion Tracker'!$Z1800=""),"Class not attended", IF(AND('Care Companion Tracker'!$Z1800="",'Care Companion Tracker'!$U1800&lt;&gt;"",$K1800="Surgery",$W1800=""),"Practical Left", IF(AND('Care Companion Tracker'!$Z1800="",'Care Companion Tracker'!$U1800&lt;&gt;"",'Care Companion Tracker'!$K1800="Surgery",'Care Companion Tracker'!$Y1800=""),"Evaluation left",IF(OR(AND('Care Companion Tracker'!$Z1800&lt;&gt;"",'Care Companion Tracker'!$K1800="Surgery",'Care Companion Tracker'!$U1800&lt;&gt;"",'Care Companion Tracker'!$W1800&lt;&gt;"",'Care Companion Tracker'!$Y1800&lt;&gt;""),AND('Care Companion Tracker'!$Z1800&lt;&gt;"",'Care Companion Tracker'!$K1800="Procedure",'Care Companion Tracker'!$U1800&lt;&gt;""),AND('Care Companion Tracker'!$Z1800&lt;&gt;"",'Care Companion Tracker'!$K1800="Observation",'Care Companion Tracker'!$U1800&lt;&gt;"")),"Discharged &amp; completed",IF(AND('Care Companion Tracker'!$Z1800&lt;&gt;"",'Care Companion Tracker'!$U1800&lt;&gt;"",'Care Companion Tracker'!$W1800=""),"Discharged but no practical", IF(AND('Care Companion Tracker'!$Z1800&lt;&gt;"",'Care Companion Tracker'!$U1800&lt;&gt;"",'Care Companion Tracker'!$K1800="Surgery",'Care Companion Tracker'!$Y1800=""),"Discharged but no evaluation",IF(AND('Care Companion Tracker'!$Z1800&lt;&gt;"",'Care Companion Tracker'!$U1800=""),"Discharged but no class","Completed but not discharged")))))))</f>
        <v>Class not attended</v>
      </c>
      <c r="E1800" s="127" t="str">
        <f>IF(Table4[[#This Row],[DOA (DD/MM/YY)]]="","",TEXT(Table4[[#This Row],[DOA (DD/MM/YY)]],"mmm-yy"))</f>
        <v/>
      </c>
      <c r="F1800" s="150" t="str">
        <f>IF('Patient Admission Report'!H1795="","",'Patient Admission Report'!H1795)</f>
        <v/>
      </c>
      <c r="G1800" s="77" t="str">
        <f>IFERROR(IF('Patient Admission Report'!B1795="","",'Patient Admission Report'!B1795),"")</f>
        <v/>
      </c>
      <c r="H1800" s="68" t="str">
        <f>IFERROR(IF('Patient Admission Report'!C1795="","",'Patient Admission Report'!C1795),"")</f>
        <v/>
      </c>
      <c r="I1800" s="77" t="str">
        <f>IFERROR(IF('Patient Admission Report'!D1795="","",'Patient Admission Report'!D1795),"")</f>
        <v/>
      </c>
      <c r="J1800" s="68" t="str">
        <f>IFERROR(IF('Patient Admission Report'!E1795="","",'Patient Admission Report'!E1795),"")</f>
        <v/>
      </c>
      <c r="K1800" s="68" t="str">
        <f>IFERROR(IF('Patient Admission Report'!F1795="","",'Patient Admission Report'!F1795),"")</f>
        <v/>
      </c>
      <c r="L1800" s="68" t="str">
        <f>IFERROR(IF('Patient Admission Report'!G1795="","",'Patient Admission Report'!G1795),"")</f>
        <v/>
      </c>
      <c r="M1800" s="68" t="str">
        <f>IFERROR(IF('Patient Admission Report'!I1795="","",'Patient Admission Report'!I1795),"")</f>
        <v/>
      </c>
      <c r="N1800" s="124"/>
      <c r="O1800" s="72"/>
      <c r="P1800" s="72"/>
      <c r="Q1800" s="73"/>
      <c r="R1800" s="72"/>
      <c r="S1800" s="72"/>
      <c r="T1800" s="73"/>
      <c r="U1800" s="69"/>
      <c r="V1800" s="69"/>
      <c r="W1800" s="69"/>
      <c r="X1800" s="139"/>
      <c r="Y1800" s="121"/>
      <c r="Z1800" s="143" t="str">
        <f>IFERROR(VLOOKUP('Care Companion Tracker'!$G1800,'Patient Discharge Report'!$B$11:$E$1048576,3,FALSE),"")</f>
        <v/>
      </c>
      <c r="AA1800" s="94" t="str">
        <f>IFERROR(VLOOKUP('Care Companion Tracker'!$G1800,'Patient Discharge Report'!$B$11:$E$1048576,4,FALSE),"")</f>
        <v/>
      </c>
      <c r="AB1800" s="182">
        <f>ROUND(IF('Care Companion Tracker'!$Z1800="",0,('Care Companion Tracker'!$Z1800-'Care Companion Tracker'!$F1800)),0)</f>
        <v>0</v>
      </c>
      <c r="AC1800" s="72"/>
      <c r="AD1800" s="95"/>
    </row>
    <row r="1801" spans="2:30">
      <c r="B1801" s="67">
        <f t="shared" si="54"/>
        <v>1786</v>
      </c>
      <c r="C1801" s="68" t="str">
        <f t="shared" si="55"/>
        <v>Hyderabad</v>
      </c>
      <c r="D1801" s="93" t="str">
        <f>IF(AND('Care Companion Tracker'!$U1801="", 'Care Companion Tracker'!$Z1801=""),"Class not attended", IF(AND('Care Companion Tracker'!$Z1801="",'Care Companion Tracker'!$U1801&lt;&gt;"",$K1801="Surgery",$W1801=""),"Practical Left", IF(AND('Care Companion Tracker'!$Z1801="",'Care Companion Tracker'!$U1801&lt;&gt;"",'Care Companion Tracker'!$K1801="Surgery",'Care Companion Tracker'!$Y1801=""),"Evaluation left",IF(OR(AND('Care Companion Tracker'!$Z1801&lt;&gt;"",'Care Companion Tracker'!$K1801="Surgery",'Care Companion Tracker'!$U1801&lt;&gt;"",'Care Companion Tracker'!$W1801&lt;&gt;"",'Care Companion Tracker'!$Y1801&lt;&gt;""),AND('Care Companion Tracker'!$Z1801&lt;&gt;"",'Care Companion Tracker'!$K1801="Procedure",'Care Companion Tracker'!$U1801&lt;&gt;""),AND('Care Companion Tracker'!$Z1801&lt;&gt;"",'Care Companion Tracker'!$K1801="Observation",'Care Companion Tracker'!$U1801&lt;&gt;"")),"Discharged &amp; completed",IF(AND('Care Companion Tracker'!$Z1801&lt;&gt;"",'Care Companion Tracker'!$U1801&lt;&gt;"",'Care Companion Tracker'!$W1801=""),"Discharged but no practical", IF(AND('Care Companion Tracker'!$Z1801&lt;&gt;"",'Care Companion Tracker'!$U1801&lt;&gt;"",'Care Companion Tracker'!$K1801="Surgery",'Care Companion Tracker'!$Y1801=""),"Discharged but no evaluation",IF(AND('Care Companion Tracker'!$Z1801&lt;&gt;"",'Care Companion Tracker'!$U1801=""),"Discharged but no class","Completed but not discharged")))))))</f>
        <v>Class not attended</v>
      </c>
      <c r="E1801" s="127" t="str">
        <f>IF(Table4[[#This Row],[DOA (DD/MM/YY)]]="","",TEXT(Table4[[#This Row],[DOA (DD/MM/YY)]],"mmm-yy"))</f>
        <v/>
      </c>
      <c r="F1801" s="150" t="str">
        <f>IF('Patient Admission Report'!H1796="","",'Patient Admission Report'!H1796)</f>
        <v/>
      </c>
      <c r="G1801" s="77" t="str">
        <f>IFERROR(IF('Patient Admission Report'!B1796="","",'Patient Admission Report'!B1796),"")</f>
        <v/>
      </c>
      <c r="H1801" s="68" t="str">
        <f>IFERROR(IF('Patient Admission Report'!C1796="","",'Patient Admission Report'!C1796),"")</f>
        <v/>
      </c>
      <c r="I1801" s="77" t="str">
        <f>IFERROR(IF('Patient Admission Report'!D1796="","",'Patient Admission Report'!D1796),"")</f>
        <v/>
      </c>
      <c r="J1801" s="68" t="str">
        <f>IFERROR(IF('Patient Admission Report'!E1796="","",'Patient Admission Report'!E1796),"")</f>
        <v/>
      </c>
      <c r="K1801" s="68" t="str">
        <f>IFERROR(IF('Patient Admission Report'!F1796="","",'Patient Admission Report'!F1796),"")</f>
        <v/>
      </c>
      <c r="L1801" s="68" t="str">
        <f>IFERROR(IF('Patient Admission Report'!G1796="","",'Patient Admission Report'!G1796),"")</f>
        <v/>
      </c>
      <c r="M1801" s="68" t="str">
        <f>IFERROR(IF('Patient Admission Report'!I1796="","",'Patient Admission Report'!I1796),"")</f>
        <v/>
      </c>
      <c r="N1801" s="124"/>
      <c r="O1801" s="72"/>
      <c r="P1801" s="72"/>
      <c r="Q1801" s="73"/>
      <c r="R1801" s="72"/>
      <c r="S1801" s="72"/>
      <c r="T1801" s="73"/>
      <c r="U1801" s="69"/>
      <c r="V1801" s="69"/>
      <c r="W1801" s="69"/>
      <c r="X1801" s="139"/>
      <c r="Y1801" s="121"/>
      <c r="Z1801" s="143" t="str">
        <f>IFERROR(VLOOKUP('Care Companion Tracker'!$G1801,'Patient Discharge Report'!$B$11:$E$1048576,3,FALSE),"")</f>
        <v/>
      </c>
      <c r="AA1801" s="94" t="str">
        <f>IFERROR(VLOOKUP('Care Companion Tracker'!$G1801,'Patient Discharge Report'!$B$11:$E$1048576,4,FALSE),"")</f>
        <v/>
      </c>
      <c r="AB1801" s="182">
        <f>ROUND(IF('Care Companion Tracker'!$Z1801="",0,('Care Companion Tracker'!$Z1801-'Care Companion Tracker'!$F1801)),0)</f>
        <v>0</v>
      </c>
      <c r="AC1801" s="72"/>
      <c r="AD1801" s="95"/>
    </row>
    <row r="1802" spans="2:30">
      <c r="B1802" s="67">
        <f t="shared" si="54"/>
        <v>1787</v>
      </c>
      <c r="C1802" s="68" t="str">
        <f t="shared" si="55"/>
        <v>Hyderabad</v>
      </c>
      <c r="D1802" s="93" t="str">
        <f>IF(AND('Care Companion Tracker'!$U1802="", 'Care Companion Tracker'!$Z1802=""),"Class not attended", IF(AND('Care Companion Tracker'!$Z1802="",'Care Companion Tracker'!$U1802&lt;&gt;"",$K1802="Surgery",$W1802=""),"Practical Left", IF(AND('Care Companion Tracker'!$Z1802="",'Care Companion Tracker'!$U1802&lt;&gt;"",'Care Companion Tracker'!$K1802="Surgery",'Care Companion Tracker'!$Y1802=""),"Evaluation left",IF(OR(AND('Care Companion Tracker'!$Z1802&lt;&gt;"",'Care Companion Tracker'!$K1802="Surgery",'Care Companion Tracker'!$U1802&lt;&gt;"",'Care Companion Tracker'!$W1802&lt;&gt;"",'Care Companion Tracker'!$Y1802&lt;&gt;""),AND('Care Companion Tracker'!$Z1802&lt;&gt;"",'Care Companion Tracker'!$K1802="Procedure",'Care Companion Tracker'!$U1802&lt;&gt;""),AND('Care Companion Tracker'!$Z1802&lt;&gt;"",'Care Companion Tracker'!$K1802="Observation",'Care Companion Tracker'!$U1802&lt;&gt;"")),"Discharged &amp; completed",IF(AND('Care Companion Tracker'!$Z1802&lt;&gt;"",'Care Companion Tracker'!$U1802&lt;&gt;"",'Care Companion Tracker'!$W1802=""),"Discharged but no practical", IF(AND('Care Companion Tracker'!$Z1802&lt;&gt;"",'Care Companion Tracker'!$U1802&lt;&gt;"",'Care Companion Tracker'!$K1802="Surgery",'Care Companion Tracker'!$Y1802=""),"Discharged but no evaluation",IF(AND('Care Companion Tracker'!$Z1802&lt;&gt;"",'Care Companion Tracker'!$U1802=""),"Discharged but no class","Completed but not discharged")))))))</f>
        <v>Class not attended</v>
      </c>
      <c r="E1802" s="127" t="str">
        <f>IF(Table4[[#This Row],[DOA (DD/MM/YY)]]="","",TEXT(Table4[[#This Row],[DOA (DD/MM/YY)]],"mmm-yy"))</f>
        <v/>
      </c>
      <c r="F1802" s="150" t="str">
        <f>IF('Patient Admission Report'!H1797="","",'Patient Admission Report'!H1797)</f>
        <v/>
      </c>
      <c r="G1802" s="77" t="str">
        <f>IFERROR(IF('Patient Admission Report'!B1797="","",'Patient Admission Report'!B1797),"")</f>
        <v/>
      </c>
      <c r="H1802" s="68" t="str">
        <f>IFERROR(IF('Patient Admission Report'!C1797="","",'Patient Admission Report'!C1797),"")</f>
        <v/>
      </c>
      <c r="I1802" s="77" t="str">
        <f>IFERROR(IF('Patient Admission Report'!D1797="","",'Patient Admission Report'!D1797),"")</f>
        <v/>
      </c>
      <c r="J1802" s="68" t="str">
        <f>IFERROR(IF('Patient Admission Report'!E1797="","",'Patient Admission Report'!E1797),"")</f>
        <v/>
      </c>
      <c r="K1802" s="68" t="str">
        <f>IFERROR(IF('Patient Admission Report'!F1797="","",'Patient Admission Report'!F1797),"")</f>
        <v/>
      </c>
      <c r="L1802" s="68" t="str">
        <f>IFERROR(IF('Patient Admission Report'!G1797="","",'Patient Admission Report'!G1797),"")</f>
        <v/>
      </c>
      <c r="M1802" s="68" t="str">
        <f>IFERROR(IF('Patient Admission Report'!I1797="","",'Patient Admission Report'!I1797),"")</f>
        <v/>
      </c>
      <c r="N1802" s="124"/>
      <c r="O1802" s="72"/>
      <c r="P1802" s="72"/>
      <c r="Q1802" s="73"/>
      <c r="R1802" s="72"/>
      <c r="S1802" s="72"/>
      <c r="T1802" s="73"/>
      <c r="U1802" s="69"/>
      <c r="V1802" s="69"/>
      <c r="W1802" s="69"/>
      <c r="X1802" s="139"/>
      <c r="Y1802" s="121"/>
      <c r="Z1802" s="143" t="str">
        <f>IFERROR(VLOOKUP('Care Companion Tracker'!$G1802,'Patient Discharge Report'!$B$11:$E$1048576,3,FALSE),"")</f>
        <v/>
      </c>
      <c r="AA1802" s="94" t="str">
        <f>IFERROR(VLOOKUP('Care Companion Tracker'!$G1802,'Patient Discharge Report'!$B$11:$E$1048576,4,FALSE),"")</f>
        <v/>
      </c>
      <c r="AB1802" s="182">
        <f>ROUND(IF('Care Companion Tracker'!$Z1802="",0,('Care Companion Tracker'!$Z1802-'Care Companion Tracker'!$F1802)),0)</f>
        <v>0</v>
      </c>
      <c r="AC1802" s="72"/>
      <c r="AD1802" s="95"/>
    </row>
    <row r="1803" spans="2:30">
      <c r="B1803" s="67">
        <f t="shared" si="54"/>
        <v>1788</v>
      </c>
      <c r="C1803" s="68" t="str">
        <f t="shared" si="55"/>
        <v>Hyderabad</v>
      </c>
      <c r="D1803" s="93" t="str">
        <f>IF(AND('Care Companion Tracker'!$U1803="", 'Care Companion Tracker'!$Z1803=""),"Class not attended", IF(AND('Care Companion Tracker'!$Z1803="",'Care Companion Tracker'!$U1803&lt;&gt;"",$K1803="Surgery",$W1803=""),"Practical Left", IF(AND('Care Companion Tracker'!$Z1803="",'Care Companion Tracker'!$U1803&lt;&gt;"",'Care Companion Tracker'!$K1803="Surgery",'Care Companion Tracker'!$Y1803=""),"Evaluation left",IF(OR(AND('Care Companion Tracker'!$Z1803&lt;&gt;"",'Care Companion Tracker'!$K1803="Surgery",'Care Companion Tracker'!$U1803&lt;&gt;"",'Care Companion Tracker'!$W1803&lt;&gt;"",'Care Companion Tracker'!$Y1803&lt;&gt;""),AND('Care Companion Tracker'!$Z1803&lt;&gt;"",'Care Companion Tracker'!$K1803="Procedure",'Care Companion Tracker'!$U1803&lt;&gt;""),AND('Care Companion Tracker'!$Z1803&lt;&gt;"",'Care Companion Tracker'!$K1803="Observation",'Care Companion Tracker'!$U1803&lt;&gt;"")),"Discharged &amp; completed",IF(AND('Care Companion Tracker'!$Z1803&lt;&gt;"",'Care Companion Tracker'!$U1803&lt;&gt;"",'Care Companion Tracker'!$W1803=""),"Discharged but no practical", IF(AND('Care Companion Tracker'!$Z1803&lt;&gt;"",'Care Companion Tracker'!$U1803&lt;&gt;"",'Care Companion Tracker'!$K1803="Surgery",'Care Companion Tracker'!$Y1803=""),"Discharged but no evaluation",IF(AND('Care Companion Tracker'!$Z1803&lt;&gt;"",'Care Companion Tracker'!$U1803=""),"Discharged but no class","Completed but not discharged")))))))</f>
        <v>Class not attended</v>
      </c>
      <c r="E1803" s="127" t="str">
        <f>IF(Table4[[#This Row],[DOA (DD/MM/YY)]]="","",TEXT(Table4[[#This Row],[DOA (DD/MM/YY)]],"mmm-yy"))</f>
        <v/>
      </c>
      <c r="F1803" s="150" t="str">
        <f>IF('Patient Admission Report'!H1798="","",'Patient Admission Report'!H1798)</f>
        <v/>
      </c>
      <c r="G1803" s="77" t="str">
        <f>IFERROR(IF('Patient Admission Report'!B1798="","",'Patient Admission Report'!B1798),"")</f>
        <v/>
      </c>
      <c r="H1803" s="70" t="str">
        <f>IFERROR(IF('Patient Admission Report'!C1798="","",'Patient Admission Report'!C1798),"")</f>
        <v/>
      </c>
      <c r="I1803" s="77" t="str">
        <f>IFERROR(IF('Patient Admission Report'!D1798="","",'Patient Admission Report'!D1798),"")</f>
        <v/>
      </c>
      <c r="J1803" s="70" t="str">
        <f>IFERROR(IF('Patient Admission Report'!E1798="","",'Patient Admission Report'!E1798),"")</f>
        <v/>
      </c>
      <c r="K1803" s="70" t="str">
        <f>IFERROR(IF('Patient Admission Report'!F1798="","",'Patient Admission Report'!F1798),"")</f>
        <v/>
      </c>
      <c r="L1803" s="70" t="str">
        <f>IFERROR(IF('Patient Admission Report'!G1798="","",'Patient Admission Report'!G1798),"")</f>
        <v/>
      </c>
      <c r="M1803" s="70" t="str">
        <f>IFERROR(IF('Patient Admission Report'!I1798="","",'Patient Admission Report'!I1798),"")</f>
        <v/>
      </c>
      <c r="N1803" s="124"/>
      <c r="O1803" s="72"/>
      <c r="P1803" s="72"/>
      <c r="Q1803" s="73"/>
      <c r="R1803" s="72"/>
      <c r="S1803" s="72"/>
      <c r="T1803" s="73"/>
      <c r="U1803" s="69"/>
      <c r="V1803" s="69"/>
      <c r="W1803" s="69"/>
      <c r="X1803" s="139"/>
      <c r="Y1803" s="121"/>
      <c r="Z1803" s="143" t="str">
        <f>IFERROR(VLOOKUP('Care Companion Tracker'!$G1803,'Patient Discharge Report'!$B$11:$E$1048576,3,FALSE),"")</f>
        <v/>
      </c>
      <c r="AA1803" s="94" t="str">
        <f>IFERROR(VLOOKUP('Care Companion Tracker'!$G1803,'Patient Discharge Report'!$B$11:$E$1048576,4,FALSE),"")</f>
        <v/>
      </c>
      <c r="AB1803" s="182">
        <f>ROUND(IF('Care Companion Tracker'!$Z1803="",0,('Care Companion Tracker'!$Z1803-'Care Companion Tracker'!$F1803)),0)</f>
        <v>0</v>
      </c>
      <c r="AC1803" s="72"/>
      <c r="AD1803" s="95"/>
    </row>
    <row r="1804" spans="2:30">
      <c r="B1804" s="67">
        <f t="shared" si="54"/>
        <v>1789</v>
      </c>
      <c r="C1804" s="68" t="str">
        <f t="shared" si="55"/>
        <v>Hyderabad</v>
      </c>
      <c r="D1804" s="93" t="str">
        <f>IF(AND('Care Companion Tracker'!$U1804="", 'Care Companion Tracker'!$Z1804=""),"Class not attended", IF(AND('Care Companion Tracker'!$Z1804="",'Care Companion Tracker'!$U1804&lt;&gt;"",$K1804="Surgery",$W1804=""),"Practical Left", IF(AND('Care Companion Tracker'!$Z1804="",'Care Companion Tracker'!$U1804&lt;&gt;"",'Care Companion Tracker'!$K1804="Surgery",'Care Companion Tracker'!$Y1804=""),"Evaluation left",IF(OR(AND('Care Companion Tracker'!$Z1804&lt;&gt;"",'Care Companion Tracker'!$K1804="Surgery",'Care Companion Tracker'!$U1804&lt;&gt;"",'Care Companion Tracker'!$W1804&lt;&gt;"",'Care Companion Tracker'!$Y1804&lt;&gt;""),AND('Care Companion Tracker'!$Z1804&lt;&gt;"",'Care Companion Tracker'!$K1804="Procedure",'Care Companion Tracker'!$U1804&lt;&gt;""),AND('Care Companion Tracker'!$Z1804&lt;&gt;"",'Care Companion Tracker'!$K1804="Observation",'Care Companion Tracker'!$U1804&lt;&gt;"")),"Discharged &amp; completed",IF(AND('Care Companion Tracker'!$Z1804&lt;&gt;"",'Care Companion Tracker'!$U1804&lt;&gt;"",'Care Companion Tracker'!$W1804=""),"Discharged but no practical", IF(AND('Care Companion Tracker'!$Z1804&lt;&gt;"",'Care Companion Tracker'!$U1804&lt;&gt;"",'Care Companion Tracker'!$K1804="Surgery",'Care Companion Tracker'!$Y1804=""),"Discharged but no evaluation",IF(AND('Care Companion Tracker'!$Z1804&lt;&gt;"",'Care Companion Tracker'!$U1804=""),"Discharged but no class","Completed but not discharged")))))))</f>
        <v>Class not attended</v>
      </c>
      <c r="E1804" s="127" t="str">
        <f>IF(Table4[[#This Row],[DOA (DD/MM/YY)]]="","",TEXT(Table4[[#This Row],[DOA (DD/MM/YY)]],"mmm-yy"))</f>
        <v/>
      </c>
      <c r="F1804" s="150" t="str">
        <f>IF('Patient Admission Report'!H1799="","",'Patient Admission Report'!H1799)</f>
        <v/>
      </c>
      <c r="G1804" s="77" t="str">
        <f>IFERROR(IF('Patient Admission Report'!B1799="","",'Patient Admission Report'!B1799),"")</f>
        <v/>
      </c>
      <c r="H1804" s="68" t="str">
        <f>IFERROR(IF('Patient Admission Report'!C1799="","",'Patient Admission Report'!C1799),"")</f>
        <v/>
      </c>
      <c r="I1804" s="77" t="str">
        <f>IFERROR(IF('Patient Admission Report'!D1799="","",'Patient Admission Report'!D1799),"")</f>
        <v/>
      </c>
      <c r="J1804" s="68" t="str">
        <f>IFERROR(IF('Patient Admission Report'!E1799="","",'Patient Admission Report'!E1799),"")</f>
        <v/>
      </c>
      <c r="K1804" s="68" t="str">
        <f>IFERROR(IF('Patient Admission Report'!F1799="","",'Patient Admission Report'!F1799),"")</f>
        <v/>
      </c>
      <c r="L1804" s="68" t="str">
        <f>IFERROR(IF('Patient Admission Report'!G1799="","",'Patient Admission Report'!G1799),"")</f>
        <v/>
      </c>
      <c r="M1804" s="68" t="str">
        <f>IFERROR(IF('Patient Admission Report'!I1799="","",'Patient Admission Report'!I1799),"")</f>
        <v/>
      </c>
      <c r="N1804" s="124"/>
      <c r="O1804" s="72"/>
      <c r="P1804" s="72"/>
      <c r="Q1804" s="73"/>
      <c r="R1804" s="72"/>
      <c r="S1804" s="72"/>
      <c r="T1804" s="73"/>
      <c r="U1804" s="69"/>
      <c r="V1804" s="69"/>
      <c r="W1804" s="69"/>
      <c r="X1804" s="139"/>
      <c r="Y1804" s="121"/>
      <c r="Z1804" s="143" t="str">
        <f>IFERROR(VLOOKUP('Care Companion Tracker'!$G1804,'Patient Discharge Report'!$B$11:$E$1048576,3,FALSE),"")</f>
        <v/>
      </c>
      <c r="AA1804" s="94" t="str">
        <f>IFERROR(VLOOKUP('Care Companion Tracker'!$G1804,'Patient Discharge Report'!$B$11:$E$1048576,4,FALSE),"")</f>
        <v/>
      </c>
      <c r="AB1804" s="182">
        <f>ROUND(IF('Care Companion Tracker'!$Z1804="",0,('Care Companion Tracker'!$Z1804-'Care Companion Tracker'!$F1804)),0)</f>
        <v>0</v>
      </c>
      <c r="AC1804" s="72"/>
      <c r="AD1804" s="95"/>
    </row>
    <row r="1805" spans="2:30">
      <c r="B1805" s="67">
        <f t="shared" si="54"/>
        <v>1790</v>
      </c>
      <c r="C1805" s="68" t="str">
        <f t="shared" si="55"/>
        <v>Hyderabad</v>
      </c>
      <c r="D1805" s="93" t="str">
        <f>IF(AND('Care Companion Tracker'!$U1805="", 'Care Companion Tracker'!$Z1805=""),"Class not attended", IF(AND('Care Companion Tracker'!$Z1805="",'Care Companion Tracker'!$U1805&lt;&gt;"",$K1805="Surgery",$W1805=""),"Practical Left", IF(AND('Care Companion Tracker'!$Z1805="",'Care Companion Tracker'!$U1805&lt;&gt;"",'Care Companion Tracker'!$K1805="Surgery",'Care Companion Tracker'!$Y1805=""),"Evaluation left",IF(OR(AND('Care Companion Tracker'!$Z1805&lt;&gt;"",'Care Companion Tracker'!$K1805="Surgery",'Care Companion Tracker'!$U1805&lt;&gt;"",'Care Companion Tracker'!$W1805&lt;&gt;"",'Care Companion Tracker'!$Y1805&lt;&gt;""),AND('Care Companion Tracker'!$Z1805&lt;&gt;"",'Care Companion Tracker'!$K1805="Procedure",'Care Companion Tracker'!$U1805&lt;&gt;""),AND('Care Companion Tracker'!$Z1805&lt;&gt;"",'Care Companion Tracker'!$K1805="Observation",'Care Companion Tracker'!$U1805&lt;&gt;"")),"Discharged &amp; completed",IF(AND('Care Companion Tracker'!$Z1805&lt;&gt;"",'Care Companion Tracker'!$U1805&lt;&gt;"",'Care Companion Tracker'!$W1805=""),"Discharged but no practical", IF(AND('Care Companion Tracker'!$Z1805&lt;&gt;"",'Care Companion Tracker'!$U1805&lt;&gt;"",'Care Companion Tracker'!$K1805="Surgery",'Care Companion Tracker'!$Y1805=""),"Discharged but no evaluation",IF(AND('Care Companion Tracker'!$Z1805&lt;&gt;"",'Care Companion Tracker'!$U1805=""),"Discharged but no class","Completed but not discharged")))))))</f>
        <v>Class not attended</v>
      </c>
      <c r="E1805" s="127" t="str">
        <f>IF(Table4[[#This Row],[DOA (DD/MM/YY)]]="","",TEXT(Table4[[#This Row],[DOA (DD/MM/YY)]],"mmm-yy"))</f>
        <v/>
      </c>
      <c r="F1805" s="150" t="str">
        <f>IF('Patient Admission Report'!H1800="","",'Patient Admission Report'!H1800)</f>
        <v/>
      </c>
      <c r="G1805" s="77" t="str">
        <f>IFERROR(IF('Patient Admission Report'!B1800="","",'Patient Admission Report'!B1800),"")</f>
        <v/>
      </c>
      <c r="H1805" s="68" t="str">
        <f>IFERROR(IF('Patient Admission Report'!C1800="","",'Patient Admission Report'!C1800),"")</f>
        <v/>
      </c>
      <c r="I1805" s="77" t="str">
        <f>IFERROR(IF('Patient Admission Report'!D1800="","",'Patient Admission Report'!D1800),"")</f>
        <v/>
      </c>
      <c r="J1805" s="68" t="str">
        <f>IFERROR(IF('Patient Admission Report'!E1800="","",'Patient Admission Report'!E1800),"")</f>
        <v/>
      </c>
      <c r="K1805" s="68" t="str">
        <f>IFERROR(IF('Patient Admission Report'!F1800="","",'Patient Admission Report'!F1800),"")</f>
        <v/>
      </c>
      <c r="L1805" s="68" t="str">
        <f>IFERROR(IF('Patient Admission Report'!G1800="","",'Patient Admission Report'!G1800),"")</f>
        <v/>
      </c>
      <c r="M1805" s="68" t="str">
        <f>IFERROR(IF('Patient Admission Report'!I1800="","",'Patient Admission Report'!I1800),"")</f>
        <v/>
      </c>
      <c r="N1805" s="124"/>
      <c r="O1805" s="72"/>
      <c r="P1805" s="72"/>
      <c r="Q1805" s="73"/>
      <c r="R1805" s="72"/>
      <c r="S1805" s="72"/>
      <c r="T1805" s="73"/>
      <c r="U1805" s="69"/>
      <c r="V1805" s="69"/>
      <c r="W1805" s="69"/>
      <c r="X1805" s="139"/>
      <c r="Y1805" s="121"/>
      <c r="Z1805" s="143" t="str">
        <f>IFERROR(VLOOKUP('Care Companion Tracker'!$G1805,'Patient Discharge Report'!$B$11:$E$1048576,3,FALSE),"")</f>
        <v/>
      </c>
      <c r="AA1805" s="94" t="str">
        <f>IFERROR(VLOOKUP('Care Companion Tracker'!$G1805,'Patient Discharge Report'!$B$11:$E$1048576,4,FALSE),"")</f>
        <v/>
      </c>
      <c r="AB1805" s="182">
        <f>ROUND(IF('Care Companion Tracker'!$Z1805="",0,('Care Companion Tracker'!$Z1805-'Care Companion Tracker'!$F1805)),0)</f>
        <v>0</v>
      </c>
      <c r="AC1805" s="72"/>
      <c r="AD1805" s="95"/>
    </row>
    <row r="1806" spans="2:30">
      <c r="B1806" s="67">
        <f t="shared" si="54"/>
        <v>1791</v>
      </c>
      <c r="C1806" s="68" t="str">
        <f t="shared" si="55"/>
        <v>Hyderabad</v>
      </c>
      <c r="D1806" s="93" t="str">
        <f>IF(AND('Care Companion Tracker'!$U1806="", 'Care Companion Tracker'!$Z1806=""),"Class not attended", IF(AND('Care Companion Tracker'!$Z1806="",'Care Companion Tracker'!$U1806&lt;&gt;"",$K1806="Surgery",$W1806=""),"Practical Left", IF(AND('Care Companion Tracker'!$Z1806="",'Care Companion Tracker'!$U1806&lt;&gt;"",'Care Companion Tracker'!$K1806="Surgery",'Care Companion Tracker'!$Y1806=""),"Evaluation left",IF(OR(AND('Care Companion Tracker'!$Z1806&lt;&gt;"",'Care Companion Tracker'!$K1806="Surgery",'Care Companion Tracker'!$U1806&lt;&gt;"",'Care Companion Tracker'!$W1806&lt;&gt;"",'Care Companion Tracker'!$Y1806&lt;&gt;""),AND('Care Companion Tracker'!$Z1806&lt;&gt;"",'Care Companion Tracker'!$K1806="Procedure",'Care Companion Tracker'!$U1806&lt;&gt;""),AND('Care Companion Tracker'!$Z1806&lt;&gt;"",'Care Companion Tracker'!$K1806="Observation",'Care Companion Tracker'!$U1806&lt;&gt;"")),"Discharged &amp; completed",IF(AND('Care Companion Tracker'!$Z1806&lt;&gt;"",'Care Companion Tracker'!$U1806&lt;&gt;"",'Care Companion Tracker'!$W1806=""),"Discharged but no practical", IF(AND('Care Companion Tracker'!$Z1806&lt;&gt;"",'Care Companion Tracker'!$U1806&lt;&gt;"",'Care Companion Tracker'!$K1806="Surgery",'Care Companion Tracker'!$Y1806=""),"Discharged but no evaluation",IF(AND('Care Companion Tracker'!$Z1806&lt;&gt;"",'Care Companion Tracker'!$U1806=""),"Discharged but no class","Completed but not discharged")))))))</f>
        <v>Class not attended</v>
      </c>
      <c r="E1806" s="127" t="str">
        <f>IF(Table4[[#This Row],[DOA (DD/MM/YY)]]="","",TEXT(Table4[[#This Row],[DOA (DD/MM/YY)]],"mmm-yy"))</f>
        <v/>
      </c>
      <c r="F1806" s="150" t="str">
        <f>IF('Patient Admission Report'!H1801="","",'Patient Admission Report'!H1801)</f>
        <v/>
      </c>
      <c r="G1806" s="77" t="str">
        <f>IFERROR(IF('Patient Admission Report'!B1801="","",'Patient Admission Report'!B1801),"")</f>
        <v/>
      </c>
      <c r="H1806" s="68" t="str">
        <f>IFERROR(IF('Patient Admission Report'!C1801="","",'Patient Admission Report'!C1801),"")</f>
        <v/>
      </c>
      <c r="I1806" s="77" t="str">
        <f>IFERROR(IF('Patient Admission Report'!D1801="","",'Patient Admission Report'!D1801),"")</f>
        <v/>
      </c>
      <c r="J1806" s="68" t="str">
        <f>IFERROR(IF('Patient Admission Report'!E1801="","",'Patient Admission Report'!E1801),"")</f>
        <v/>
      </c>
      <c r="K1806" s="68" t="str">
        <f>IFERROR(IF('Patient Admission Report'!F1801="","",'Patient Admission Report'!F1801),"")</f>
        <v/>
      </c>
      <c r="L1806" s="68" t="str">
        <f>IFERROR(IF('Patient Admission Report'!G1801="","",'Patient Admission Report'!G1801),"")</f>
        <v/>
      </c>
      <c r="M1806" s="68" t="str">
        <f>IFERROR(IF('Patient Admission Report'!I1801="","",'Patient Admission Report'!I1801),"")</f>
        <v/>
      </c>
      <c r="N1806" s="124"/>
      <c r="O1806" s="72"/>
      <c r="P1806" s="72"/>
      <c r="Q1806" s="73"/>
      <c r="R1806" s="72"/>
      <c r="S1806" s="72"/>
      <c r="T1806" s="73"/>
      <c r="U1806" s="69"/>
      <c r="V1806" s="69"/>
      <c r="W1806" s="69"/>
      <c r="X1806" s="139"/>
      <c r="Y1806" s="121"/>
      <c r="Z1806" s="143" t="str">
        <f>IFERROR(VLOOKUP('Care Companion Tracker'!$G1806,'Patient Discharge Report'!$B$11:$E$1048576,3,FALSE),"")</f>
        <v/>
      </c>
      <c r="AA1806" s="94" t="str">
        <f>IFERROR(VLOOKUP('Care Companion Tracker'!$G1806,'Patient Discharge Report'!$B$11:$E$1048576,4,FALSE),"")</f>
        <v/>
      </c>
      <c r="AB1806" s="182">
        <f>ROUND(IF('Care Companion Tracker'!$Z1806="",0,('Care Companion Tracker'!$Z1806-'Care Companion Tracker'!$F1806)),0)</f>
        <v>0</v>
      </c>
      <c r="AC1806" s="72"/>
      <c r="AD1806" s="95"/>
    </row>
    <row r="1807" spans="2:30">
      <c r="B1807" s="67">
        <f t="shared" si="54"/>
        <v>1792</v>
      </c>
      <c r="C1807" s="68" t="str">
        <f t="shared" si="55"/>
        <v>Hyderabad</v>
      </c>
      <c r="D1807" s="93" t="str">
        <f>IF(AND('Care Companion Tracker'!$U1807="", 'Care Companion Tracker'!$Z1807=""),"Class not attended", IF(AND('Care Companion Tracker'!$Z1807="",'Care Companion Tracker'!$U1807&lt;&gt;"",$K1807="Surgery",$W1807=""),"Practical Left", IF(AND('Care Companion Tracker'!$Z1807="",'Care Companion Tracker'!$U1807&lt;&gt;"",'Care Companion Tracker'!$K1807="Surgery",'Care Companion Tracker'!$Y1807=""),"Evaluation left",IF(OR(AND('Care Companion Tracker'!$Z1807&lt;&gt;"",'Care Companion Tracker'!$K1807="Surgery",'Care Companion Tracker'!$U1807&lt;&gt;"",'Care Companion Tracker'!$W1807&lt;&gt;"",'Care Companion Tracker'!$Y1807&lt;&gt;""),AND('Care Companion Tracker'!$Z1807&lt;&gt;"",'Care Companion Tracker'!$K1807="Procedure",'Care Companion Tracker'!$U1807&lt;&gt;""),AND('Care Companion Tracker'!$Z1807&lt;&gt;"",'Care Companion Tracker'!$K1807="Observation",'Care Companion Tracker'!$U1807&lt;&gt;"")),"Discharged &amp; completed",IF(AND('Care Companion Tracker'!$Z1807&lt;&gt;"",'Care Companion Tracker'!$U1807&lt;&gt;"",'Care Companion Tracker'!$W1807=""),"Discharged but no practical", IF(AND('Care Companion Tracker'!$Z1807&lt;&gt;"",'Care Companion Tracker'!$U1807&lt;&gt;"",'Care Companion Tracker'!$K1807="Surgery",'Care Companion Tracker'!$Y1807=""),"Discharged but no evaluation",IF(AND('Care Companion Tracker'!$Z1807&lt;&gt;"",'Care Companion Tracker'!$U1807=""),"Discharged but no class","Completed but not discharged")))))))</f>
        <v>Class not attended</v>
      </c>
      <c r="E1807" s="127" t="str">
        <f>IF(Table4[[#This Row],[DOA (DD/MM/YY)]]="","",TEXT(Table4[[#This Row],[DOA (DD/MM/YY)]],"mmm-yy"))</f>
        <v/>
      </c>
      <c r="F1807" s="150" t="str">
        <f>IF('Patient Admission Report'!H1802="","",'Patient Admission Report'!H1802)</f>
        <v/>
      </c>
      <c r="G1807" s="77" t="str">
        <f>IFERROR(IF('Patient Admission Report'!B1802="","",'Patient Admission Report'!B1802),"")</f>
        <v/>
      </c>
      <c r="H1807" s="68" t="str">
        <f>IFERROR(IF('Patient Admission Report'!C1802="","",'Patient Admission Report'!C1802),"")</f>
        <v/>
      </c>
      <c r="I1807" s="77" t="str">
        <f>IFERROR(IF('Patient Admission Report'!D1802="","",'Patient Admission Report'!D1802),"")</f>
        <v/>
      </c>
      <c r="J1807" s="68" t="str">
        <f>IFERROR(IF('Patient Admission Report'!E1802="","",'Patient Admission Report'!E1802),"")</f>
        <v/>
      </c>
      <c r="K1807" s="68" t="str">
        <f>IFERROR(IF('Patient Admission Report'!F1802="","",'Patient Admission Report'!F1802),"")</f>
        <v/>
      </c>
      <c r="L1807" s="68" t="str">
        <f>IFERROR(IF('Patient Admission Report'!G1802="","",'Patient Admission Report'!G1802),"")</f>
        <v/>
      </c>
      <c r="M1807" s="68" t="str">
        <f>IFERROR(IF('Patient Admission Report'!I1802="","",'Patient Admission Report'!I1802),"")</f>
        <v/>
      </c>
      <c r="N1807" s="124"/>
      <c r="O1807" s="72"/>
      <c r="P1807" s="72"/>
      <c r="Q1807" s="73"/>
      <c r="R1807" s="72"/>
      <c r="S1807" s="72"/>
      <c r="T1807" s="73"/>
      <c r="U1807" s="69"/>
      <c r="V1807" s="69"/>
      <c r="W1807" s="69"/>
      <c r="X1807" s="139"/>
      <c r="Y1807" s="121"/>
      <c r="Z1807" s="143" t="str">
        <f>IFERROR(VLOOKUP('Care Companion Tracker'!$G1807,'Patient Discharge Report'!$B$11:$E$1048576,3,FALSE),"")</f>
        <v/>
      </c>
      <c r="AA1807" s="94" t="str">
        <f>IFERROR(VLOOKUP('Care Companion Tracker'!$G1807,'Patient Discharge Report'!$B$11:$E$1048576,4,FALSE),"")</f>
        <v/>
      </c>
      <c r="AB1807" s="182">
        <f>ROUND(IF('Care Companion Tracker'!$Z1807="",0,('Care Companion Tracker'!$Z1807-'Care Companion Tracker'!$F1807)),0)</f>
        <v>0</v>
      </c>
      <c r="AC1807" s="72"/>
      <c r="AD1807" s="95"/>
    </row>
    <row r="1808" spans="2:30">
      <c r="B1808" s="67">
        <f t="shared" si="54"/>
        <v>1793</v>
      </c>
      <c r="C1808" s="68" t="str">
        <f t="shared" si="55"/>
        <v>Hyderabad</v>
      </c>
      <c r="D1808" s="93" t="str">
        <f>IF(AND('Care Companion Tracker'!$U1808="", 'Care Companion Tracker'!$Z1808=""),"Class not attended", IF(AND('Care Companion Tracker'!$Z1808="",'Care Companion Tracker'!$U1808&lt;&gt;"",$K1808="Surgery",$W1808=""),"Practical Left", IF(AND('Care Companion Tracker'!$Z1808="",'Care Companion Tracker'!$U1808&lt;&gt;"",'Care Companion Tracker'!$K1808="Surgery",'Care Companion Tracker'!$Y1808=""),"Evaluation left",IF(OR(AND('Care Companion Tracker'!$Z1808&lt;&gt;"",'Care Companion Tracker'!$K1808="Surgery",'Care Companion Tracker'!$U1808&lt;&gt;"",'Care Companion Tracker'!$W1808&lt;&gt;"",'Care Companion Tracker'!$Y1808&lt;&gt;""),AND('Care Companion Tracker'!$Z1808&lt;&gt;"",'Care Companion Tracker'!$K1808="Procedure",'Care Companion Tracker'!$U1808&lt;&gt;""),AND('Care Companion Tracker'!$Z1808&lt;&gt;"",'Care Companion Tracker'!$K1808="Observation",'Care Companion Tracker'!$U1808&lt;&gt;"")),"Discharged &amp; completed",IF(AND('Care Companion Tracker'!$Z1808&lt;&gt;"",'Care Companion Tracker'!$U1808&lt;&gt;"",'Care Companion Tracker'!$W1808=""),"Discharged but no practical", IF(AND('Care Companion Tracker'!$Z1808&lt;&gt;"",'Care Companion Tracker'!$U1808&lt;&gt;"",'Care Companion Tracker'!$K1808="Surgery",'Care Companion Tracker'!$Y1808=""),"Discharged but no evaluation",IF(AND('Care Companion Tracker'!$Z1808&lt;&gt;"",'Care Companion Tracker'!$U1808=""),"Discharged but no class","Completed but not discharged")))))))</f>
        <v>Class not attended</v>
      </c>
      <c r="E1808" s="127" t="str">
        <f>IF(Table4[[#This Row],[DOA (DD/MM/YY)]]="","",TEXT(Table4[[#This Row],[DOA (DD/MM/YY)]],"mmm-yy"))</f>
        <v/>
      </c>
      <c r="F1808" s="150" t="str">
        <f>IF('Patient Admission Report'!H1803="","",'Patient Admission Report'!H1803)</f>
        <v/>
      </c>
      <c r="G1808" s="77" t="str">
        <f>IFERROR(IF('Patient Admission Report'!B1803="","",'Patient Admission Report'!B1803),"")</f>
        <v/>
      </c>
      <c r="H1808" s="68" t="str">
        <f>IFERROR(IF('Patient Admission Report'!C1803="","",'Patient Admission Report'!C1803),"")</f>
        <v/>
      </c>
      <c r="I1808" s="77" t="str">
        <f>IFERROR(IF('Patient Admission Report'!D1803="","",'Patient Admission Report'!D1803),"")</f>
        <v/>
      </c>
      <c r="J1808" s="68" t="str">
        <f>IFERROR(IF('Patient Admission Report'!E1803="","",'Patient Admission Report'!E1803),"")</f>
        <v/>
      </c>
      <c r="K1808" s="68" t="str">
        <f>IFERROR(IF('Patient Admission Report'!F1803="","",'Patient Admission Report'!F1803),"")</f>
        <v/>
      </c>
      <c r="L1808" s="68" t="str">
        <f>IFERROR(IF('Patient Admission Report'!G1803="","",'Patient Admission Report'!G1803),"")</f>
        <v/>
      </c>
      <c r="M1808" s="68" t="str">
        <f>IFERROR(IF('Patient Admission Report'!I1803="","",'Patient Admission Report'!I1803),"")</f>
        <v/>
      </c>
      <c r="N1808" s="124"/>
      <c r="O1808" s="72"/>
      <c r="P1808" s="72"/>
      <c r="Q1808" s="73"/>
      <c r="R1808" s="72"/>
      <c r="S1808" s="72"/>
      <c r="T1808" s="73"/>
      <c r="U1808" s="69"/>
      <c r="V1808" s="69"/>
      <c r="W1808" s="69"/>
      <c r="X1808" s="139"/>
      <c r="Y1808" s="121"/>
      <c r="Z1808" s="143" t="str">
        <f>IFERROR(VLOOKUP('Care Companion Tracker'!$G1808,'Patient Discharge Report'!$B$11:$E$1048576,3,FALSE),"")</f>
        <v/>
      </c>
      <c r="AA1808" s="94" t="str">
        <f>IFERROR(VLOOKUP('Care Companion Tracker'!$G1808,'Patient Discharge Report'!$B$11:$E$1048576,4,FALSE),"")</f>
        <v/>
      </c>
      <c r="AB1808" s="182">
        <f>ROUND(IF('Care Companion Tracker'!$Z1808="",0,('Care Companion Tracker'!$Z1808-'Care Companion Tracker'!$F1808)),0)</f>
        <v>0</v>
      </c>
      <c r="AC1808" s="72"/>
      <c r="AD1808" s="95"/>
    </row>
    <row r="1809" spans="2:30">
      <c r="B1809" s="67">
        <f t="shared" ref="B1809:B1872" si="56">IF(B1808="S.No.",1,B1808+1)</f>
        <v>1794</v>
      </c>
      <c r="C1809" s="68" t="str">
        <f t="shared" ref="C1809:C1872" si="57">$C$10</f>
        <v>Hyderabad</v>
      </c>
      <c r="D1809" s="93" t="str">
        <f>IF(AND('Care Companion Tracker'!$U1809="", 'Care Companion Tracker'!$Z1809=""),"Class not attended", IF(AND('Care Companion Tracker'!$Z1809="",'Care Companion Tracker'!$U1809&lt;&gt;"",$K1809="Surgery",$W1809=""),"Practical Left", IF(AND('Care Companion Tracker'!$Z1809="",'Care Companion Tracker'!$U1809&lt;&gt;"",'Care Companion Tracker'!$K1809="Surgery",'Care Companion Tracker'!$Y1809=""),"Evaluation left",IF(OR(AND('Care Companion Tracker'!$Z1809&lt;&gt;"",'Care Companion Tracker'!$K1809="Surgery",'Care Companion Tracker'!$U1809&lt;&gt;"",'Care Companion Tracker'!$W1809&lt;&gt;"",'Care Companion Tracker'!$Y1809&lt;&gt;""),AND('Care Companion Tracker'!$Z1809&lt;&gt;"",'Care Companion Tracker'!$K1809="Procedure",'Care Companion Tracker'!$U1809&lt;&gt;""),AND('Care Companion Tracker'!$Z1809&lt;&gt;"",'Care Companion Tracker'!$K1809="Observation",'Care Companion Tracker'!$U1809&lt;&gt;"")),"Discharged &amp; completed",IF(AND('Care Companion Tracker'!$Z1809&lt;&gt;"",'Care Companion Tracker'!$U1809&lt;&gt;"",'Care Companion Tracker'!$W1809=""),"Discharged but no practical", IF(AND('Care Companion Tracker'!$Z1809&lt;&gt;"",'Care Companion Tracker'!$U1809&lt;&gt;"",'Care Companion Tracker'!$K1809="Surgery",'Care Companion Tracker'!$Y1809=""),"Discharged but no evaluation",IF(AND('Care Companion Tracker'!$Z1809&lt;&gt;"",'Care Companion Tracker'!$U1809=""),"Discharged but no class","Completed but not discharged")))))))</f>
        <v>Class not attended</v>
      </c>
      <c r="E1809" s="127" t="str">
        <f>IF(Table4[[#This Row],[DOA (DD/MM/YY)]]="","",TEXT(Table4[[#This Row],[DOA (DD/MM/YY)]],"mmm-yy"))</f>
        <v/>
      </c>
      <c r="F1809" s="150" t="str">
        <f>IF('Patient Admission Report'!H1804="","",'Patient Admission Report'!H1804)</f>
        <v/>
      </c>
      <c r="G1809" s="77" t="str">
        <f>IFERROR(IF('Patient Admission Report'!B1804="","",'Patient Admission Report'!B1804),"")</f>
        <v/>
      </c>
      <c r="H1809" s="68" t="str">
        <f>IFERROR(IF('Patient Admission Report'!C1804="","",'Patient Admission Report'!C1804),"")</f>
        <v/>
      </c>
      <c r="I1809" s="77" t="str">
        <f>IFERROR(IF('Patient Admission Report'!D1804="","",'Patient Admission Report'!D1804),"")</f>
        <v/>
      </c>
      <c r="J1809" s="68" t="str">
        <f>IFERROR(IF('Patient Admission Report'!E1804="","",'Patient Admission Report'!E1804),"")</f>
        <v/>
      </c>
      <c r="K1809" s="68" t="str">
        <f>IFERROR(IF('Patient Admission Report'!F1804="","",'Patient Admission Report'!F1804),"")</f>
        <v/>
      </c>
      <c r="L1809" s="68" t="str">
        <f>IFERROR(IF('Patient Admission Report'!G1804="","",'Patient Admission Report'!G1804),"")</f>
        <v/>
      </c>
      <c r="M1809" s="68" t="str">
        <f>IFERROR(IF('Patient Admission Report'!I1804="","",'Patient Admission Report'!I1804),"")</f>
        <v/>
      </c>
      <c r="N1809" s="124"/>
      <c r="O1809" s="72"/>
      <c r="P1809" s="72"/>
      <c r="Q1809" s="73"/>
      <c r="R1809" s="72"/>
      <c r="S1809" s="72"/>
      <c r="T1809" s="73"/>
      <c r="U1809" s="69"/>
      <c r="V1809" s="69"/>
      <c r="W1809" s="69"/>
      <c r="X1809" s="139"/>
      <c r="Y1809" s="121"/>
      <c r="Z1809" s="143" t="str">
        <f>IFERROR(VLOOKUP('Care Companion Tracker'!$G1809,'Patient Discharge Report'!$B$11:$E$1048576,3,FALSE),"")</f>
        <v/>
      </c>
      <c r="AA1809" s="94" t="str">
        <f>IFERROR(VLOOKUP('Care Companion Tracker'!$G1809,'Patient Discharge Report'!$B$11:$E$1048576,4,FALSE),"")</f>
        <v/>
      </c>
      <c r="AB1809" s="182">
        <f>ROUND(IF('Care Companion Tracker'!$Z1809="",0,('Care Companion Tracker'!$Z1809-'Care Companion Tracker'!$F1809)),0)</f>
        <v>0</v>
      </c>
      <c r="AC1809" s="72"/>
      <c r="AD1809" s="95"/>
    </row>
    <row r="1810" spans="2:30">
      <c r="B1810" s="67">
        <f t="shared" si="56"/>
        <v>1795</v>
      </c>
      <c r="C1810" s="68" t="str">
        <f t="shared" si="57"/>
        <v>Hyderabad</v>
      </c>
      <c r="D1810" s="93" t="str">
        <f>IF(AND('Care Companion Tracker'!$U1810="", 'Care Companion Tracker'!$Z1810=""),"Class not attended", IF(AND('Care Companion Tracker'!$Z1810="",'Care Companion Tracker'!$U1810&lt;&gt;"",$K1810="Surgery",$W1810=""),"Practical Left", IF(AND('Care Companion Tracker'!$Z1810="",'Care Companion Tracker'!$U1810&lt;&gt;"",'Care Companion Tracker'!$K1810="Surgery",'Care Companion Tracker'!$Y1810=""),"Evaluation left",IF(OR(AND('Care Companion Tracker'!$Z1810&lt;&gt;"",'Care Companion Tracker'!$K1810="Surgery",'Care Companion Tracker'!$U1810&lt;&gt;"",'Care Companion Tracker'!$W1810&lt;&gt;"",'Care Companion Tracker'!$Y1810&lt;&gt;""),AND('Care Companion Tracker'!$Z1810&lt;&gt;"",'Care Companion Tracker'!$K1810="Procedure",'Care Companion Tracker'!$U1810&lt;&gt;""),AND('Care Companion Tracker'!$Z1810&lt;&gt;"",'Care Companion Tracker'!$K1810="Observation",'Care Companion Tracker'!$U1810&lt;&gt;"")),"Discharged &amp; completed",IF(AND('Care Companion Tracker'!$Z1810&lt;&gt;"",'Care Companion Tracker'!$U1810&lt;&gt;"",'Care Companion Tracker'!$W1810=""),"Discharged but no practical", IF(AND('Care Companion Tracker'!$Z1810&lt;&gt;"",'Care Companion Tracker'!$U1810&lt;&gt;"",'Care Companion Tracker'!$K1810="Surgery",'Care Companion Tracker'!$Y1810=""),"Discharged but no evaluation",IF(AND('Care Companion Tracker'!$Z1810&lt;&gt;"",'Care Companion Tracker'!$U1810=""),"Discharged but no class","Completed but not discharged")))))))</f>
        <v>Class not attended</v>
      </c>
      <c r="E1810" s="127" t="str">
        <f>IF(Table4[[#This Row],[DOA (DD/MM/YY)]]="","",TEXT(Table4[[#This Row],[DOA (DD/MM/YY)]],"mmm-yy"))</f>
        <v/>
      </c>
      <c r="F1810" s="150" t="str">
        <f>IF('Patient Admission Report'!H1805="","",'Patient Admission Report'!H1805)</f>
        <v/>
      </c>
      <c r="G1810" s="77" t="str">
        <f>IFERROR(IF('Patient Admission Report'!B1805="","",'Patient Admission Report'!B1805),"")</f>
        <v/>
      </c>
      <c r="H1810" s="68" t="str">
        <f>IFERROR(IF('Patient Admission Report'!C1805="","",'Patient Admission Report'!C1805),"")</f>
        <v/>
      </c>
      <c r="I1810" s="77" t="str">
        <f>IFERROR(IF('Patient Admission Report'!D1805="","",'Patient Admission Report'!D1805),"")</f>
        <v/>
      </c>
      <c r="J1810" s="68" t="str">
        <f>IFERROR(IF('Patient Admission Report'!E1805="","",'Patient Admission Report'!E1805),"")</f>
        <v/>
      </c>
      <c r="K1810" s="68" t="str">
        <f>IFERROR(IF('Patient Admission Report'!F1805="","",'Patient Admission Report'!F1805),"")</f>
        <v/>
      </c>
      <c r="L1810" s="68" t="str">
        <f>IFERROR(IF('Patient Admission Report'!G1805="","",'Patient Admission Report'!G1805),"")</f>
        <v/>
      </c>
      <c r="M1810" s="68" t="str">
        <f>IFERROR(IF('Patient Admission Report'!I1805="","",'Patient Admission Report'!I1805),"")</f>
        <v/>
      </c>
      <c r="N1810" s="124"/>
      <c r="O1810" s="72"/>
      <c r="P1810" s="72"/>
      <c r="Q1810" s="73"/>
      <c r="R1810" s="72"/>
      <c r="S1810" s="72"/>
      <c r="T1810" s="73"/>
      <c r="U1810" s="69"/>
      <c r="V1810" s="69"/>
      <c r="W1810" s="69"/>
      <c r="X1810" s="139"/>
      <c r="Y1810" s="121"/>
      <c r="Z1810" s="143" t="str">
        <f>IFERROR(VLOOKUP('Care Companion Tracker'!$G1810,'Patient Discharge Report'!$B$11:$E$1048576,3,FALSE),"")</f>
        <v/>
      </c>
      <c r="AA1810" s="94" t="str">
        <f>IFERROR(VLOOKUP('Care Companion Tracker'!$G1810,'Patient Discharge Report'!$B$11:$E$1048576,4,FALSE),"")</f>
        <v/>
      </c>
      <c r="AB1810" s="182">
        <f>ROUND(IF('Care Companion Tracker'!$Z1810="",0,('Care Companion Tracker'!$Z1810-'Care Companion Tracker'!$F1810)),0)</f>
        <v>0</v>
      </c>
      <c r="AC1810" s="72"/>
      <c r="AD1810" s="95"/>
    </row>
    <row r="1811" spans="2:30">
      <c r="B1811" s="67">
        <f t="shared" si="56"/>
        <v>1796</v>
      </c>
      <c r="C1811" s="68" t="str">
        <f t="shared" si="57"/>
        <v>Hyderabad</v>
      </c>
      <c r="D1811" s="93" t="str">
        <f>IF(AND('Care Companion Tracker'!$U1811="", 'Care Companion Tracker'!$Z1811=""),"Class not attended", IF(AND('Care Companion Tracker'!$Z1811="",'Care Companion Tracker'!$U1811&lt;&gt;"",$K1811="Surgery",$W1811=""),"Practical Left", IF(AND('Care Companion Tracker'!$Z1811="",'Care Companion Tracker'!$U1811&lt;&gt;"",'Care Companion Tracker'!$K1811="Surgery",'Care Companion Tracker'!$Y1811=""),"Evaluation left",IF(OR(AND('Care Companion Tracker'!$Z1811&lt;&gt;"",'Care Companion Tracker'!$K1811="Surgery",'Care Companion Tracker'!$U1811&lt;&gt;"",'Care Companion Tracker'!$W1811&lt;&gt;"",'Care Companion Tracker'!$Y1811&lt;&gt;""),AND('Care Companion Tracker'!$Z1811&lt;&gt;"",'Care Companion Tracker'!$K1811="Procedure",'Care Companion Tracker'!$U1811&lt;&gt;""),AND('Care Companion Tracker'!$Z1811&lt;&gt;"",'Care Companion Tracker'!$K1811="Observation",'Care Companion Tracker'!$U1811&lt;&gt;"")),"Discharged &amp; completed",IF(AND('Care Companion Tracker'!$Z1811&lt;&gt;"",'Care Companion Tracker'!$U1811&lt;&gt;"",'Care Companion Tracker'!$W1811=""),"Discharged but no practical", IF(AND('Care Companion Tracker'!$Z1811&lt;&gt;"",'Care Companion Tracker'!$U1811&lt;&gt;"",'Care Companion Tracker'!$K1811="Surgery",'Care Companion Tracker'!$Y1811=""),"Discharged but no evaluation",IF(AND('Care Companion Tracker'!$Z1811&lt;&gt;"",'Care Companion Tracker'!$U1811=""),"Discharged but no class","Completed but not discharged")))))))</f>
        <v>Class not attended</v>
      </c>
      <c r="E1811" s="127" t="str">
        <f>IF(Table4[[#This Row],[DOA (DD/MM/YY)]]="","",TEXT(Table4[[#This Row],[DOA (DD/MM/YY)]],"mmm-yy"))</f>
        <v/>
      </c>
      <c r="F1811" s="150" t="str">
        <f>IF('Patient Admission Report'!H1806="","",'Patient Admission Report'!H1806)</f>
        <v/>
      </c>
      <c r="G1811" s="77" t="str">
        <f>IFERROR(IF('Patient Admission Report'!B1806="","",'Patient Admission Report'!B1806),"")</f>
        <v/>
      </c>
      <c r="H1811" s="68" t="str">
        <f>IFERROR(IF('Patient Admission Report'!C1806="","",'Patient Admission Report'!C1806),"")</f>
        <v/>
      </c>
      <c r="I1811" s="77" t="str">
        <f>IFERROR(IF('Patient Admission Report'!D1806="","",'Patient Admission Report'!D1806),"")</f>
        <v/>
      </c>
      <c r="J1811" s="68" t="str">
        <f>IFERROR(IF('Patient Admission Report'!E1806="","",'Patient Admission Report'!E1806),"")</f>
        <v/>
      </c>
      <c r="K1811" s="68" t="str">
        <f>IFERROR(IF('Patient Admission Report'!F1806="","",'Patient Admission Report'!F1806),"")</f>
        <v/>
      </c>
      <c r="L1811" s="68" t="str">
        <f>IFERROR(IF('Patient Admission Report'!G1806="","",'Patient Admission Report'!G1806),"")</f>
        <v/>
      </c>
      <c r="M1811" s="68" t="str">
        <f>IFERROR(IF('Patient Admission Report'!I1806="","",'Patient Admission Report'!I1806),"")</f>
        <v/>
      </c>
      <c r="N1811" s="124"/>
      <c r="O1811" s="72"/>
      <c r="P1811" s="72"/>
      <c r="Q1811" s="73"/>
      <c r="R1811" s="72"/>
      <c r="S1811" s="72"/>
      <c r="T1811" s="73"/>
      <c r="U1811" s="69"/>
      <c r="V1811" s="69"/>
      <c r="W1811" s="69"/>
      <c r="X1811" s="139"/>
      <c r="Y1811" s="121"/>
      <c r="Z1811" s="143" t="str">
        <f>IFERROR(VLOOKUP('Care Companion Tracker'!$G1811,'Patient Discharge Report'!$B$11:$E$1048576,3,FALSE),"")</f>
        <v/>
      </c>
      <c r="AA1811" s="94" t="str">
        <f>IFERROR(VLOOKUP('Care Companion Tracker'!$G1811,'Patient Discharge Report'!$B$11:$E$1048576,4,FALSE),"")</f>
        <v/>
      </c>
      <c r="AB1811" s="182">
        <f>ROUND(IF('Care Companion Tracker'!$Z1811="",0,('Care Companion Tracker'!$Z1811-'Care Companion Tracker'!$F1811)),0)</f>
        <v>0</v>
      </c>
      <c r="AC1811" s="72"/>
      <c r="AD1811" s="95"/>
    </row>
    <row r="1812" spans="2:30">
      <c r="B1812" s="67">
        <f t="shared" si="56"/>
        <v>1797</v>
      </c>
      <c r="C1812" s="68" t="str">
        <f t="shared" si="57"/>
        <v>Hyderabad</v>
      </c>
      <c r="D1812" s="93" t="str">
        <f>IF(AND('Care Companion Tracker'!$U1812="", 'Care Companion Tracker'!$Z1812=""),"Class not attended", IF(AND('Care Companion Tracker'!$Z1812="",'Care Companion Tracker'!$U1812&lt;&gt;"",$K1812="Surgery",$W1812=""),"Practical Left", IF(AND('Care Companion Tracker'!$Z1812="",'Care Companion Tracker'!$U1812&lt;&gt;"",'Care Companion Tracker'!$K1812="Surgery",'Care Companion Tracker'!$Y1812=""),"Evaluation left",IF(OR(AND('Care Companion Tracker'!$Z1812&lt;&gt;"",'Care Companion Tracker'!$K1812="Surgery",'Care Companion Tracker'!$U1812&lt;&gt;"",'Care Companion Tracker'!$W1812&lt;&gt;"",'Care Companion Tracker'!$Y1812&lt;&gt;""),AND('Care Companion Tracker'!$Z1812&lt;&gt;"",'Care Companion Tracker'!$K1812="Procedure",'Care Companion Tracker'!$U1812&lt;&gt;""),AND('Care Companion Tracker'!$Z1812&lt;&gt;"",'Care Companion Tracker'!$K1812="Observation",'Care Companion Tracker'!$U1812&lt;&gt;"")),"Discharged &amp; completed",IF(AND('Care Companion Tracker'!$Z1812&lt;&gt;"",'Care Companion Tracker'!$U1812&lt;&gt;"",'Care Companion Tracker'!$W1812=""),"Discharged but no practical", IF(AND('Care Companion Tracker'!$Z1812&lt;&gt;"",'Care Companion Tracker'!$U1812&lt;&gt;"",'Care Companion Tracker'!$K1812="Surgery",'Care Companion Tracker'!$Y1812=""),"Discharged but no evaluation",IF(AND('Care Companion Tracker'!$Z1812&lt;&gt;"",'Care Companion Tracker'!$U1812=""),"Discharged but no class","Completed but not discharged")))))))</f>
        <v>Class not attended</v>
      </c>
      <c r="E1812" s="127" t="str">
        <f>IF(Table4[[#This Row],[DOA (DD/MM/YY)]]="","",TEXT(Table4[[#This Row],[DOA (DD/MM/YY)]],"mmm-yy"))</f>
        <v/>
      </c>
      <c r="F1812" s="150" t="str">
        <f>IF('Patient Admission Report'!H1807="","",'Patient Admission Report'!H1807)</f>
        <v/>
      </c>
      <c r="G1812" s="77" t="str">
        <f>IFERROR(IF('Patient Admission Report'!B1807="","",'Patient Admission Report'!B1807),"")</f>
        <v/>
      </c>
      <c r="H1812" s="68" t="str">
        <f>IFERROR(IF('Patient Admission Report'!C1807="","",'Patient Admission Report'!C1807),"")</f>
        <v/>
      </c>
      <c r="I1812" s="77" t="str">
        <f>IFERROR(IF('Patient Admission Report'!D1807="","",'Patient Admission Report'!D1807),"")</f>
        <v/>
      </c>
      <c r="J1812" s="68" t="str">
        <f>IFERROR(IF('Patient Admission Report'!E1807="","",'Patient Admission Report'!E1807),"")</f>
        <v/>
      </c>
      <c r="K1812" s="68" t="str">
        <f>IFERROR(IF('Patient Admission Report'!F1807="","",'Patient Admission Report'!F1807),"")</f>
        <v/>
      </c>
      <c r="L1812" s="68" t="str">
        <f>IFERROR(IF('Patient Admission Report'!G1807="","",'Patient Admission Report'!G1807),"")</f>
        <v/>
      </c>
      <c r="M1812" s="68" t="str">
        <f>IFERROR(IF('Patient Admission Report'!I1807="","",'Patient Admission Report'!I1807),"")</f>
        <v/>
      </c>
      <c r="N1812" s="124"/>
      <c r="O1812" s="72"/>
      <c r="P1812" s="72"/>
      <c r="Q1812" s="73"/>
      <c r="R1812" s="72"/>
      <c r="S1812" s="72"/>
      <c r="T1812" s="73"/>
      <c r="U1812" s="69"/>
      <c r="V1812" s="69"/>
      <c r="W1812" s="69"/>
      <c r="X1812" s="139"/>
      <c r="Y1812" s="121"/>
      <c r="Z1812" s="143" t="str">
        <f>IFERROR(VLOOKUP('Care Companion Tracker'!$G1812,'Patient Discharge Report'!$B$11:$E$1048576,3,FALSE),"")</f>
        <v/>
      </c>
      <c r="AA1812" s="94" t="str">
        <f>IFERROR(VLOOKUP('Care Companion Tracker'!$G1812,'Patient Discharge Report'!$B$11:$E$1048576,4,FALSE),"")</f>
        <v/>
      </c>
      <c r="AB1812" s="182">
        <f>ROUND(IF('Care Companion Tracker'!$Z1812="",0,('Care Companion Tracker'!$Z1812-'Care Companion Tracker'!$F1812)),0)</f>
        <v>0</v>
      </c>
      <c r="AC1812" s="72"/>
      <c r="AD1812" s="95"/>
    </row>
    <row r="1813" spans="2:30">
      <c r="B1813" s="67">
        <f t="shared" si="56"/>
        <v>1798</v>
      </c>
      <c r="C1813" s="68" t="str">
        <f t="shared" si="57"/>
        <v>Hyderabad</v>
      </c>
      <c r="D1813" s="93" t="str">
        <f>IF(AND('Care Companion Tracker'!$U1813="", 'Care Companion Tracker'!$Z1813=""),"Class not attended", IF(AND('Care Companion Tracker'!$Z1813="",'Care Companion Tracker'!$U1813&lt;&gt;"",$K1813="Surgery",$W1813=""),"Practical Left", IF(AND('Care Companion Tracker'!$Z1813="",'Care Companion Tracker'!$U1813&lt;&gt;"",'Care Companion Tracker'!$K1813="Surgery",'Care Companion Tracker'!$Y1813=""),"Evaluation left",IF(OR(AND('Care Companion Tracker'!$Z1813&lt;&gt;"",'Care Companion Tracker'!$K1813="Surgery",'Care Companion Tracker'!$U1813&lt;&gt;"",'Care Companion Tracker'!$W1813&lt;&gt;"",'Care Companion Tracker'!$Y1813&lt;&gt;""),AND('Care Companion Tracker'!$Z1813&lt;&gt;"",'Care Companion Tracker'!$K1813="Procedure",'Care Companion Tracker'!$U1813&lt;&gt;""),AND('Care Companion Tracker'!$Z1813&lt;&gt;"",'Care Companion Tracker'!$K1813="Observation",'Care Companion Tracker'!$U1813&lt;&gt;"")),"Discharged &amp; completed",IF(AND('Care Companion Tracker'!$Z1813&lt;&gt;"",'Care Companion Tracker'!$U1813&lt;&gt;"",'Care Companion Tracker'!$W1813=""),"Discharged but no practical", IF(AND('Care Companion Tracker'!$Z1813&lt;&gt;"",'Care Companion Tracker'!$U1813&lt;&gt;"",'Care Companion Tracker'!$K1813="Surgery",'Care Companion Tracker'!$Y1813=""),"Discharged but no evaluation",IF(AND('Care Companion Tracker'!$Z1813&lt;&gt;"",'Care Companion Tracker'!$U1813=""),"Discharged but no class","Completed but not discharged")))))))</f>
        <v>Class not attended</v>
      </c>
      <c r="E1813" s="127" t="str">
        <f>IF(Table4[[#This Row],[DOA (DD/MM/YY)]]="","",TEXT(Table4[[#This Row],[DOA (DD/MM/YY)]],"mmm-yy"))</f>
        <v/>
      </c>
      <c r="F1813" s="150" t="str">
        <f>IF('Patient Admission Report'!H1808="","",'Patient Admission Report'!H1808)</f>
        <v/>
      </c>
      <c r="G1813" s="77" t="str">
        <f>IFERROR(IF('Patient Admission Report'!B1808="","",'Patient Admission Report'!B1808),"")</f>
        <v/>
      </c>
      <c r="H1813" s="68" t="str">
        <f>IFERROR(IF('Patient Admission Report'!C1808="","",'Patient Admission Report'!C1808),"")</f>
        <v/>
      </c>
      <c r="I1813" s="77" t="str">
        <f>IFERROR(IF('Patient Admission Report'!D1808="","",'Patient Admission Report'!D1808),"")</f>
        <v/>
      </c>
      <c r="J1813" s="68" t="str">
        <f>IFERROR(IF('Patient Admission Report'!E1808="","",'Patient Admission Report'!E1808),"")</f>
        <v/>
      </c>
      <c r="K1813" s="68" t="str">
        <f>IFERROR(IF('Patient Admission Report'!F1808="","",'Patient Admission Report'!F1808),"")</f>
        <v/>
      </c>
      <c r="L1813" s="68" t="str">
        <f>IFERROR(IF('Patient Admission Report'!G1808="","",'Patient Admission Report'!G1808),"")</f>
        <v/>
      </c>
      <c r="M1813" s="68" t="str">
        <f>IFERROR(IF('Patient Admission Report'!I1808="","",'Patient Admission Report'!I1808),"")</f>
        <v/>
      </c>
      <c r="N1813" s="124"/>
      <c r="O1813" s="72"/>
      <c r="P1813" s="72"/>
      <c r="Q1813" s="73"/>
      <c r="R1813" s="72"/>
      <c r="S1813" s="72"/>
      <c r="T1813" s="73"/>
      <c r="U1813" s="69"/>
      <c r="V1813" s="69"/>
      <c r="W1813" s="69"/>
      <c r="X1813" s="139"/>
      <c r="Y1813" s="121"/>
      <c r="Z1813" s="143" t="str">
        <f>IFERROR(VLOOKUP('Care Companion Tracker'!$G1813,'Patient Discharge Report'!$B$11:$E$1048576,3,FALSE),"")</f>
        <v/>
      </c>
      <c r="AA1813" s="94" t="str">
        <f>IFERROR(VLOOKUP('Care Companion Tracker'!$G1813,'Patient Discharge Report'!$B$11:$E$1048576,4,FALSE),"")</f>
        <v/>
      </c>
      <c r="AB1813" s="182">
        <f>ROUND(IF('Care Companion Tracker'!$Z1813="",0,('Care Companion Tracker'!$Z1813-'Care Companion Tracker'!$F1813)),0)</f>
        <v>0</v>
      </c>
      <c r="AC1813" s="72"/>
      <c r="AD1813" s="95"/>
    </row>
    <row r="1814" spans="2:30">
      <c r="B1814" s="67">
        <f t="shared" si="56"/>
        <v>1799</v>
      </c>
      <c r="C1814" s="68" t="str">
        <f t="shared" si="57"/>
        <v>Hyderabad</v>
      </c>
      <c r="D1814" s="93" t="str">
        <f>IF(AND('Care Companion Tracker'!$U1814="", 'Care Companion Tracker'!$Z1814=""),"Class not attended", IF(AND('Care Companion Tracker'!$Z1814="",'Care Companion Tracker'!$U1814&lt;&gt;"",$K1814="Surgery",$W1814=""),"Practical Left", IF(AND('Care Companion Tracker'!$Z1814="",'Care Companion Tracker'!$U1814&lt;&gt;"",'Care Companion Tracker'!$K1814="Surgery",'Care Companion Tracker'!$Y1814=""),"Evaluation left",IF(OR(AND('Care Companion Tracker'!$Z1814&lt;&gt;"",'Care Companion Tracker'!$K1814="Surgery",'Care Companion Tracker'!$U1814&lt;&gt;"",'Care Companion Tracker'!$W1814&lt;&gt;"",'Care Companion Tracker'!$Y1814&lt;&gt;""),AND('Care Companion Tracker'!$Z1814&lt;&gt;"",'Care Companion Tracker'!$K1814="Procedure",'Care Companion Tracker'!$U1814&lt;&gt;""),AND('Care Companion Tracker'!$Z1814&lt;&gt;"",'Care Companion Tracker'!$K1814="Observation",'Care Companion Tracker'!$U1814&lt;&gt;"")),"Discharged &amp; completed",IF(AND('Care Companion Tracker'!$Z1814&lt;&gt;"",'Care Companion Tracker'!$U1814&lt;&gt;"",'Care Companion Tracker'!$W1814=""),"Discharged but no practical", IF(AND('Care Companion Tracker'!$Z1814&lt;&gt;"",'Care Companion Tracker'!$U1814&lt;&gt;"",'Care Companion Tracker'!$K1814="Surgery",'Care Companion Tracker'!$Y1814=""),"Discharged but no evaluation",IF(AND('Care Companion Tracker'!$Z1814&lt;&gt;"",'Care Companion Tracker'!$U1814=""),"Discharged but no class","Completed but not discharged")))))))</f>
        <v>Class not attended</v>
      </c>
      <c r="E1814" s="127" t="str">
        <f>IF(Table4[[#This Row],[DOA (DD/MM/YY)]]="","",TEXT(Table4[[#This Row],[DOA (DD/MM/YY)]],"mmm-yy"))</f>
        <v/>
      </c>
      <c r="F1814" s="150" t="str">
        <f>IF('Patient Admission Report'!H1809="","",'Patient Admission Report'!H1809)</f>
        <v/>
      </c>
      <c r="G1814" s="77" t="str">
        <f>IFERROR(IF('Patient Admission Report'!B1809="","",'Patient Admission Report'!B1809),"")</f>
        <v/>
      </c>
      <c r="H1814" s="68" t="str">
        <f>IFERROR(IF('Patient Admission Report'!C1809="","",'Patient Admission Report'!C1809),"")</f>
        <v/>
      </c>
      <c r="I1814" s="77" t="str">
        <f>IFERROR(IF('Patient Admission Report'!D1809="","",'Patient Admission Report'!D1809),"")</f>
        <v/>
      </c>
      <c r="J1814" s="68" t="str">
        <f>IFERROR(IF('Patient Admission Report'!E1809="","",'Patient Admission Report'!E1809),"")</f>
        <v/>
      </c>
      <c r="K1814" s="68" t="str">
        <f>IFERROR(IF('Patient Admission Report'!F1809="","",'Patient Admission Report'!F1809),"")</f>
        <v/>
      </c>
      <c r="L1814" s="68" t="str">
        <f>IFERROR(IF('Patient Admission Report'!G1809="","",'Patient Admission Report'!G1809),"")</f>
        <v/>
      </c>
      <c r="M1814" s="68" t="str">
        <f>IFERROR(IF('Patient Admission Report'!I1809="","",'Patient Admission Report'!I1809),"")</f>
        <v/>
      </c>
      <c r="N1814" s="124"/>
      <c r="O1814" s="72"/>
      <c r="P1814" s="72"/>
      <c r="Q1814" s="73"/>
      <c r="R1814" s="72"/>
      <c r="S1814" s="72"/>
      <c r="T1814" s="73"/>
      <c r="U1814" s="69"/>
      <c r="V1814" s="69"/>
      <c r="W1814" s="69"/>
      <c r="X1814" s="139"/>
      <c r="Y1814" s="121"/>
      <c r="Z1814" s="143" t="str">
        <f>IFERROR(VLOOKUP('Care Companion Tracker'!$G1814,'Patient Discharge Report'!$B$11:$E$1048576,3,FALSE),"")</f>
        <v/>
      </c>
      <c r="AA1814" s="94" t="str">
        <f>IFERROR(VLOOKUP('Care Companion Tracker'!$G1814,'Patient Discharge Report'!$B$11:$E$1048576,4,FALSE),"")</f>
        <v/>
      </c>
      <c r="AB1814" s="182">
        <f>ROUND(IF('Care Companion Tracker'!$Z1814="",0,('Care Companion Tracker'!$Z1814-'Care Companion Tracker'!$F1814)),0)</f>
        <v>0</v>
      </c>
      <c r="AC1814" s="72"/>
      <c r="AD1814" s="95"/>
    </row>
    <row r="1815" spans="2:30">
      <c r="B1815" s="67">
        <f t="shared" si="56"/>
        <v>1800</v>
      </c>
      <c r="C1815" s="68" t="str">
        <f t="shared" si="57"/>
        <v>Hyderabad</v>
      </c>
      <c r="D1815" s="93" t="str">
        <f>IF(AND('Care Companion Tracker'!$U1815="", 'Care Companion Tracker'!$Z1815=""),"Class not attended", IF(AND('Care Companion Tracker'!$Z1815="",'Care Companion Tracker'!$U1815&lt;&gt;"",$K1815="Surgery",$W1815=""),"Practical Left", IF(AND('Care Companion Tracker'!$Z1815="",'Care Companion Tracker'!$U1815&lt;&gt;"",'Care Companion Tracker'!$K1815="Surgery",'Care Companion Tracker'!$Y1815=""),"Evaluation left",IF(OR(AND('Care Companion Tracker'!$Z1815&lt;&gt;"",'Care Companion Tracker'!$K1815="Surgery",'Care Companion Tracker'!$U1815&lt;&gt;"",'Care Companion Tracker'!$W1815&lt;&gt;"",'Care Companion Tracker'!$Y1815&lt;&gt;""),AND('Care Companion Tracker'!$Z1815&lt;&gt;"",'Care Companion Tracker'!$K1815="Procedure",'Care Companion Tracker'!$U1815&lt;&gt;""),AND('Care Companion Tracker'!$Z1815&lt;&gt;"",'Care Companion Tracker'!$K1815="Observation",'Care Companion Tracker'!$U1815&lt;&gt;"")),"Discharged &amp; completed",IF(AND('Care Companion Tracker'!$Z1815&lt;&gt;"",'Care Companion Tracker'!$U1815&lt;&gt;"",'Care Companion Tracker'!$W1815=""),"Discharged but no practical", IF(AND('Care Companion Tracker'!$Z1815&lt;&gt;"",'Care Companion Tracker'!$U1815&lt;&gt;"",'Care Companion Tracker'!$K1815="Surgery",'Care Companion Tracker'!$Y1815=""),"Discharged but no evaluation",IF(AND('Care Companion Tracker'!$Z1815&lt;&gt;"",'Care Companion Tracker'!$U1815=""),"Discharged but no class","Completed but not discharged")))))))</f>
        <v>Class not attended</v>
      </c>
      <c r="E1815" s="127" t="str">
        <f>IF(Table4[[#This Row],[DOA (DD/MM/YY)]]="","",TEXT(Table4[[#This Row],[DOA (DD/MM/YY)]],"mmm-yy"))</f>
        <v/>
      </c>
      <c r="F1815" s="150" t="str">
        <f>IF('Patient Admission Report'!H1810="","",'Patient Admission Report'!H1810)</f>
        <v/>
      </c>
      <c r="G1815" s="77" t="str">
        <f>IFERROR(IF('Patient Admission Report'!B1810="","",'Patient Admission Report'!B1810),"")</f>
        <v/>
      </c>
      <c r="H1815" s="68" t="str">
        <f>IFERROR(IF('Patient Admission Report'!C1810="","",'Patient Admission Report'!C1810),"")</f>
        <v/>
      </c>
      <c r="I1815" s="77" t="str">
        <f>IFERROR(IF('Patient Admission Report'!D1810="","",'Patient Admission Report'!D1810),"")</f>
        <v/>
      </c>
      <c r="J1815" s="68" t="str">
        <f>IFERROR(IF('Patient Admission Report'!E1810="","",'Patient Admission Report'!E1810),"")</f>
        <v/>
      </c>
      <c r="K1815" s="68" t="str">
        <f>IFERROR(IF('Patient Admission Report'!F1810="","",'Patient Admission Report'!F1810),"")</f>
        <v/>
      </c>
      <c r="L1815" s="68" t="str">
        <f>IFERROR(IF('Patient Admission Report'!G1810="","",'Patient Admission Report'!G1810),"")</f>
        <v/>
      </c>
      <c r="M1815" s="68" t="str">
        <f>IFERROR(IF('Patient Admission Report'!I1810="","",'Patient Admission Report'!I1810),"")</f>
        <v/>
      </c>
      <c r="N1815" s="124"/>
      <c r="O1815" s="72"/>
      <c r="P1815" s="72"/>
      <c r="Q1815" s="73"/>
      <c r="R1815" s="72"/>
      <c r="S1815" s="72"/>
      <c r="T1815" s="73"/>
      <c r="U1815" s="69"/>
      <c r="V1815" s="69"/>
      <c r="W1815" s="69"/>
      <c r="X1815" s="139"/>
      <c r="Y1815" s="121"/>
      <c r="Z1815" s="143" t="str">
        <f>IFERROR(VLOOKUP('Care Companion Tracker'!$G1815,'Patient Discharge Report'!$B$11:$E$1048576,3,FALSE),"")</f>
        <v/>
      </c>
      <c r="AA1815" s="94" t="str">
        <f>IFERROR(VLOOKUP('Care Companion Tracker'!$G1815,'Patient Discharge Report'!$B$11:$E$1048576,4,FALSE),"")</f>
        <v/>
      </c>
      <c r="AB1815" s="182">
        <f>ROUND(IF('Care Companion Tracker'!$Z1815="",0,('Care Companion Tracker'!$Z1815-'Care Companion Tracker'!$F1815)),0)</f>
        <v>0</v>
      </c>
      <c r="AC1815" s="72"/>
      <c r="AD1815" s="95"/>
    </row>
    <row r="1816" spans="2:30">
      <c r="B1816" s="67">
        <f t="shared" si="56"/>
        <v>1801</v>
      </c>
      <c r="C1816" s="68" t="str">
        <f t="shared" si="57"/>
        <v>Hyderabad</v>
      </c>
      <c r="D1816" s="93" t="str">
        <f>IF(AND('Care Companion Tracker'!$U1816="", 'Care Companion Tracker'!$Z1816=""),"Class not attended", IF(AND('Care Companion Tracker'!$Z1816="",'Care Companion Tracker'!$U1816&lt;&gt;"",$K1816="Surgery",$W1816=""),"Practical Left", IF(AND('Care Companion Tracker'!$Z1816="",'Care Companion Tracker'!$U1816&lt;&gt;"",'Care Companion Tracker'!$K1816="Surgery",'Care Companion Tracker'!$Y1816=""),"Evaluation left",IF(OR(AND('Care Companion Tracker'!$Z1816&lt;&gt;"",'Care Companion Tracker'!$K1816="Surgery",'Care Companion Tracker'!$U1816&lt;&gt;"",'Care Companion Tracker'!$W1816&lt;&gt;"",'Care Companion Tracker'!$Y1816&lt;&gt;""),AND('Care Companion Tracker'!$Z1816&lt;&gt;"",'Care Companion Tracker'!$K1816="Procedure",'Care Companion Tracker'!$U1816&lt;&gt;""),AND('Care Companion Tracker'!$Z1816&lt;&gt;"",'Care Companion Tracker'!$K1816="Observation",'Care Companion Tracker'!$U1816&lt;&gt;"")),"Discharged &amp; completed",IF(AND('Care Companion Tracker'!$Z1816&lt;&gt;"",'Care Companion Tracker'!$U1816&lt;&gt;"",'Care Companion Tracker'!$W1816=""),"Discharged but no practical", IF(AND('Care Companion Tracker'!$Z1816&lt;&gt;"",'Care Companion Tracker'!$U1816&lt;&gt;"",'Care Companion Tracker'!$K1816="Surgery",'Care Companion Tracker'!$Y1816=""),"Discharged but no evaluation",IF(AND('Care Companion Tracker'!$Z1816&lt;&gt;"",'Care Companion Tracker'!$U1816=""),"Discharged but no class","Completed but not discharged")))))))</f>
        <v>Class not attended</v>
      </c>
      <c r="E1816" s="127" t="str">
        <f>IF(Table4[[#This Row],[DOA (DD/MM/YY)]]="","",TEXT(Table4[[#This Row],[DOA (DD/MM/YY)]],"mmm-yy"))</f>
        <v/>
      </c>
      <c r="F1816" s="150" t="str">
        <f>IF('Patient Admission Report'!H1811="","",'Patient Admission Report'!H1811)</f>
        <v/>
      </c>
      <c r="G1816" s="77" t="str">
        <f>IFERROR(IF('Patient Admission Report'!B1811="","",'Patient Admission Report'!B1811),"")</f>
        <v/>
      </c>
      <c r="H1816" s="68" t="str">
        <f>IFERROR(IF('Patient Admission Report'!C1811="","",'Patient Admission Report'!C1811),"")</f>
        <v/>
      </c>
      <c r="I1816" s="77" t="str">
        <f>IFERROR(IF('Patient Admission Report'!D1811="","",'Patient Admission Report'!D1811),"")</f>
        <v/>
      </c>
      <c r="J1816" s="68" t="str">
        <f>IFERROR(IF('Patient Admission Report'!E1811="","",'Patient Admission Report'!E1811),"")</f>
        <v/>
      </c>
      <c r="K1816" s="68" t="str">
        <f>IFERROR(IF('Patient Admission Report'!F1811="","",'Patient Admission Report'!F1811),"")</f>
        <v/>
      </c>
      <c r="L1816" s="68" t="str">
        <f>IFERROR(IF('Patient Admission Report'!G1811="","",'Patient Admission Report'!G1811),"")</f>
        <v/>
      </c>
      <c r="M1816" s="68" t="str">
        <f>IFERROR(IF('Patient Admission Report'!I1811="","",'Patient Admission Report'!I1811),"")</f>
        <v/>
      </c>
      <c r="N1816" s="124"/>
      <c r="O1816" s="72"/>
      <c r="P1816" s="72"/>
      <c r="Q1816" s="73"/>
      <c r="R1816" s="72"/>
      <c r="S1816" s="72"/>
      <c r="T1816" s="73"/>
      <c r="U1816" s="69"/>
      <c r="V1816" s="69"/>
      <c r="W1816" s="69"/>
      <c r="X1816" s="139"/>
      <c r="Y1816" s="121"/>
      <c r="Z1816" s="143" t="str">
        <f>IFERROR(VLOOKUP('Care Companion Tracker'!$G1816,'Patient Discharge Report'!$B$11:$E$1048576,3,FALSE),"")</f>
        <v/>
      </c>
      <c r="AA1816" s="94" t="str">
        <f>IFERROR(VLOOKUP('Care Companion Tracker'!$G1816,'Patient Discharge Report'!$B$11:$E$1048576,4,FALSE),"")</f>
        <v/>
      </c>
      <c r="AB1816" s="182">
        <f>ROUND(IF('Care Companion Tracker'!$Z1816="",0,('Care Companion Tracker'!$Z1816-'Care Companion Tracker'!$F1816)),0)</f>
        <v>0</v>
      </c>
      <c r="AC1816" s="72"/>
      <c r="AD1816" s="95"/>
    </row>
    <row r="1817" spans="2:30">
      <c r="B1817" s="67">
        <f t="shared" si="56"/>
        <v>1802</v>
      </c>
      <c r="C1817" s="68" t="str">
        <f t="shared" si="57"/>
        <v>Hyderabad</v>
      </c>
      <c r="D1817" s="93" t="str">
        <f>IF(AND('Care Companion Tracker'!$U1817="", 'Care Companion Tracker'!$Z1817=""),"Class not attended", IF(AND('Care Companion Tracker'!$Z1817="",'Care Companion Tracker'!$U1817&lt;&gt;"",$K1817="Surgery",$W1817=""),"Practical Left", IF(AND('Care Companion Tracker'!$Z1817="",'Care Companion Tracker'!$U1817&lt;&gt;"",'Care Companion Tracker'!$K1817="Surgery",'Care Companion Tracker'!$Y1817=""),"Evaluation left",IF(OR(AND('Care Companion Tracker'!$Z1817&lt;&gt;"",'Care Companion Tracker'!$K1817="Surgery",'Care Companion Tracker'!$U1817&lt;&gt;"",'Care Companion Tracker'!$W1817&lt;&gt;"",'Care Companion Tracker'!$Y1817&lt;&gt;""),AND('Care Companion Tracker'!$Z1817&lt;&gt;"",'Care Companion Tracker'!$K1817="Procedure",'Care Companion Tracker'!$U1817&lt;&gt;""),AND('Care Companion Tracker'!$Z1817&lt;&gt;"",'Care Companion Tracker'!$K1817="Observation",'Care Companion Tracker'!$U1817&lt;&gt;"")),"Discharged &amp; completed",IF(AND('Care Companion Tracker'!$Z1817&lt;&gt;"",'Care Companion Tracker'!$U1817&lt;&gt;"",'Care Companion Tracker'!$W1817=""),"Discharged but no practical", IF(AND('Care Companion Tracker'!$Z1817&lt;&gt;"",'Care Companion Tracker'!$U1817&lt;&gt;"",'Care Companion Tracker'!$K1817="Surgery",'Care Companion Tracker'!$Y1817=""),"Discharged but no evaluation",IF(AND('Care Companion Tracker'!$Z1817&lt;&gt;"",'Care Companion Tracker'!$U1817=""),"Discharged but no class","Completed but not discharged")))))))</f>
        <v>Class not attended</v>
      </c>
      <c r="E1817" s="127" t="str">
        <f>IF(Table4[[#This Row],[DOA (DD/MM/YY)]]="","",TEXT(Table4[[#This Row],[DOA (DD/MM/YY)]],"mmm-yy"))</f>
        <v/>
      </c>
      <c r="F1817" s="150" t="str">
        <f>IF('Patient Admission Report'!H1812="","",'Patient Admission Report'!H1812)</f>
        <v/>
      </c>
      <c r="G1817" s="77" t="str">
        <f>IFERROR(IF('Patient Admission Report'!B1812="","",'Patient Admission Report'!B1812),"")</f>
        <v/>
      </c>
      <c r="H1817" s="70" t="str">
        <f>IFERROR(IF('Patient Admission Report'!C1812="","",'Patient Admission Report'!C1812),"")</f>
        <v/>
      </c>
      <c r="I1817" s="77" t="str">
        <f>IFERROR(IF('Patient Admission Report'!D1812="","",'Patient Admission Report'!D1812),"")</f>
        <v/>
      </c>
      <c r="J1817" s="70" t="str">
        <f>IFERROR(IF('Patient Admission Report'!E1812="","",'Patient Admission Report'!E1812),"")</f>
        <v/>
      </c>
      <c r="K1817" s="70" t="str">
        <f>IFERROR(IF('Patient Admission Report'!F1812="","",'Patient Admission Report'!F1812),"")</f>
        <v/>
      </c>
      <c r="L1817" s="70" t="str">
        <f>IFERROR(IF('Patient Admission Report'!G1812="","",'Patient Admission Report'!G1812),"")</f>
        <v/>
      </c>
      <c r="M1817" s="70" t="str">
        <f>IFERROR(IF('Patient Admission Report'!I1812="","",'Patient Admission Report'!I1812),"")</f>
        <v/>
      </c>
      <c r="N1817" s="124"/>
      <c r="O1817" s="72"/>
      <c r="P1817" s="72"/>
      <c r="Q1817" s="73"/>
      <c r="R1817" s="72"/>
      <c r="S1817" s="72"/>
      <c r="T1817" s="73"/>
      <c r="U1817" s="69"/>
      <c r="V1817" s="69"/>
      <c r="W1817" s="69"/>
      <c r="X1817" s="139"/>
      <c r="Y1817" s="121"/>
      <c r="Z1817" s="143" t="str">
        <f>IFERROR(VLOOKUP('Care Companion Tracker'!$G1817,'Patient Discharge Report'!$B$11:$E$1048576,3,FALSE),"")</f>
        <v/>
      </c>
      <c r="AA1817" s="94" t="str">
        <f>IFERROR(VLOOKUP('Care Companion Tracker'!$G1817,'Patient Discharge Report'!$B$11:$E$1048576,4,FALSE),"")</f>
        <v/>
      </c>
      <c r="AB1817" s="182">
        <f>ROUND(IF('Care Companion Tracker'!$Z1817="",0,('Care Companion Tracker'!$Z1817-'Care Companion Tracker'!$F1817)),0)</f>
        <v>0</v>
      </c>
      <c r="AC1817" s="72"/>
      <c r="AD1817" s="95"/>
    </row>
    <row r="1818" spans="2:30">
      <c r="B1818" s="67">
        <f t="shared" si="56"/>
        <v>1803</v>
      </c>
      <c r="C1818" s="68" t="str">
        <f t="shared" si="57"/>
        <v>Hyderabad</v>
      </c>
      <c r="D1818" s="93" t="str">
        <f>IF(AND('Care Companion Tracker'!$U1818="", 'Care Companion Tracker'!$Z1818=""),"Class not attended", IF(AND('Care Companion Tracker'!$Z1818="",'Care Companion Tracker'!$U1818&lt;&gt;"",$K1818="Surgery",$W1818=""),"Practical Left", IF(AND('Care Companion Tracker'!$Z1818="",'Care Companion Tracker'!$U1818&lt;&gt;"",'Care Companion Tracker'!$K1818="Surgery",'Care Companion Tracker'!$Y1818=""),"Evaluation left",IF(OR(AND('Care Companion Tracker'!$Z1818&lt;&gt;"",'Care Companion Tracker'!$K1818="Surgery",'Care Companion Tracker'!$U1818&lt;&gt;"",'Care Companion Tracker'!$W1818&lt;&gt;"",'Care Companion Tracker'!$Y1818&lt;&gt;""),AND('Care Companion Tracker'!$Z1818&lt;&gt;"",'Care Companion Tracker'!$K1818="Procedure",'Care Companion Tracker'!$U1818&lt;&gt;""),AND('Care Companion Tracker'!$Z1818&lt;&gt;"",'Care Companion Tracker'!$K1818="Observation",'Care Companion Tracker'!$U1818&lt;&gt;"")),"Discharged &amp; completed",IF(AND('Care Companion Tracker'!$Z1818&lt;&gt;"",'Care Companion Tracker'!$U1818&lt;&gt;"",'Care Companion Tracker'!$W1818=""),"Discharged but no practical", IF(AND('Care Companion Tracker'!$Z1818&lt;&gt;"",'Care Companion Tracker'!$U1818&lt;&gt;"",'Care Companion Tracker'!$K1818="Surgery",'Care Companion Tracker'!$Y1818=""),"Discharged but no evaluation",IF(AND('Care Companion Tracker'!$Z1818&lt;&gt;"",'Care Companion Tracker'!$U1818=""),"Discharged but no class","Completed but not discharged")))))))</f>
        <v>Class not attended</v>
      </c>
      <c r="E1818" s="127" t="str">
        <f>IF(Table4[[#This Row],[DOA (DD/MM/YY)]]="","",TEXT(Table4[[#This Row],[DOA (DD/MM/YY)]],"mmm-yy"))</f>
        <v/>
      </c>
      <c r="F1818" s="150" t="str">
        <f>IF('Patient Admission Report'!H1813="","",'Patient Admission Report'!H1813)</f>
        <v/>
      </c>
      <c r="G1818" s="77" t="str">
        <f>IFERROR(IF('Patient Admission Report'!B1813="","",'Patient Admission Report'!B1813),"")</f>
        <v/>
      </c>
      <c r="H1818" s="68" t="str">
        <f>IFERROR(IF('Patient Admission Report'!C1813="","",'Patient Admission Report'!C1813),"")</f>
        <v/>
      </c>
      <c r="I1818" s="77" t="str">
        <f>IFERROR(IF('Patient Admission Report'!D1813="","",'Patient Admission Report'!D1813),"")</f>
        <v/>
      </c>
      <c r="J1818" s="68" t="str">
        <f>IFERROR(IF('Patient Admission Report'!E1813="","",'Patient Admission Report'!E1813),"")</f>
        <v/>
      </c>
      <c r="K1818" s="68" t="str">
        <f>IFERROR(IF('Patient Admission Report'!F1813="","",'Patient Admission Report'!F1813),"")</f>
        <v/>
      </c>
      <c r="L1818" s="68" t="str">
        <f>IFERROR(IF('Patient Admission Report'!G1813="","",'Patient Admission Report'!G1813),"")</f>
        <v/>
      </c>
      <c r="M1818" s="68" t="str">
        <f>IFERROR(IF('Patient Admission Report'!I1813="","",'Patient Admission Report'!I1813),"")</f>
        <v/>
      </c>
      <c r="N1818" s="124"/>
      <c r="O1818" s="72"/>
      <c r="P1818" s="72"/>
      <c r="Q1818" s="73"/>
      <c r="R1818" s="72"/>
      <c r="S1818" s="72"/>
      <c r="T1818" s="73"/>
      <c r="U1818" s="69"/>
      <c r="V1818" s="69"/>
      <c r="W1818" s="69"/>
      <c r="X1818" s="139"/>
      <c r="Y1818" s="121"/>
      <c r="Z1818" s="143" t="str">
        <f>IFERROR(VLOOKUP('Care Companion Tracker'!$G1818,'Patient Discharge Report'!$B$11:$E$1048576,3,FALSE),"")</f>
        <v/>
      </c>
      <c r="AA1818" s="94" t="str">
        <f>IFERROR(VLOOKUP('Care Companion Tracker'!$G1818,'Patient Discharge Report'!$B$11:$E$1048576,4,FALSE),"")</f>
        <v/>
      </c>
      <c r="AB1818" s="182">
        <f>ROUND(IF('Care Companion Tracker'!$Z1818="",0,('Care Companion Tracker'!$Z1818-'Care Companion Tracker'!$F1818)),0)</f>
        <v>0</v>
      </c>
      <c r="AC1818" s="72"/>
      <c r="AD1818" s="95"/>
    </row>
    <row r="1819" spans="2:30">
      <c r="B1819" s="67">
        <f t="shared" si="56"/>
        <v>1804</v>
      </c>
      <c r="C1819" s="68" t="str">
        <f t="shared" si="57"/>
        <v>Hyderabad</v>
      </c>
      <c r="D1819" s="93" t="str">
        <f>IF(AND('Care Companion Tracker'!$U1819="", 'Care Companion Tracker'!$Z1819=""),"Class not attended", IF(AND('Care Companion Tracker'!$Z1819="",'Care Companion Tracker'!$U1819&lt;&gt;"",$K1819="Surgery",$W1819=""),"Practical Left", IF(AND('Care Companion Tracker'!$Z1819="",'Care Companion Tracker'!$U1819&lt;&gt;"",'Care Companion Tracker'!$K1819="Surgery",'Care Companion Tracker'!$Y1819=""),"Evaluation left",IF(OR(AND('Care Companion Tracker'!$Z1819&lt;&gt;"",'Care Companion Tracker'!$K1819="Surgery",'Care Companion Tracker'!$U1819&lt;&gt;"",'Care Companion Tracker'!$W1819&lt;&gt;"",'Care Companion Tracker'!$Y1819&lt;&gt;""),AND('Care Companion Tracker'!$Z1819&lt;&gt;"",'Care Companion Tracker'!$K1819="Procedure",'Care Companion Tracker'!$U1819&lt;&gt;""),AND('Care Companion Tracker'!$Z1819&lt;&gt;"",'Care Companion Tracker'!$K1819="Observation",'Care Companion Tracker'!$U1819&lt;&gt;"")),"Discharged &amp; completed",IF(AND('Care Companion Tracker'!$Z1819&lt;&gt;"",'Care Companion Tracker'!$U1819&lt;&gt;"",'Care Companion Tracker'!$W1819=""),"Discharged but no practical", IF(AND('Care Companion Tracker'!$Z1819&lt;&gt;"",'Care Companion Tracker'!$U1819&lt;&gt;"",'Care Companion Tracker'!$K1819="Surgery",'Care Companion Tracker'!$Y1819=""),"Discharged but no evaluation",IF(AND('Care Companion Tracker'!$Z1819&lt;&gt;"",'Care Companion Tracker'!$U1819=""),"Discharged but no class","Completed but not discharged")))))))</f>
        <v>Class not attended</v>
      </c>
      <c r="E1819" s="127" t="str">
        <f>IF(Table4[[#This Row],[DOA (DD/MM/YY)]]="","",TEXT(Table4[[#This Row],[DOA (DD/MM/YY)]],"mmm-yy"))</f>
        <v/>
      </c>
      <c r="F1819" s="150" t="str">
        <f>IF('Patient Admission Report'!H1814="","",'Patient Admission Report'!H1814)</f>
        <v/>
      </c>
      <c r="G1819" s="77" t="str">
        <f>IFERROR(IF('Patient Admission Report'!B1814="","",'Patient Admission Report'!B1814),"")</f>
        <v/>
      </c>
      <c r="H1819" s="68" t="str">
        <f>IFERROR(IF('Patient Admission Report'!C1814="","",'Patient Admission Report'!C1814),"")</f>
        <v/>
      </c>
      <c r="I1819" s="77" t="str">
        <f>IFERROR(IF('Patient Admission Report'!D1814="","",'Patient Admission Report'!D1814),"")</f>
        <v/>
      </c>
      <c r="J1819" s="68" t="str">
        <f>IFERROR(IF('Patient Admission Report'!E1814="","",'Patient Admission Report'!E1814),"")</f>
        <v/>
      </c>
      <c r="K1819" s="68" t="str">
        <f>IFERROR(IF('Patient Admission Report'!F1814="","",'Patient Admission Report'!F1814),"")</f>
        <v/>
      </c>
      <c r="L1819" s="68" t="str">
        <f>IFERROR(IF('Patient Admission Report'!G1814="","",'Patient Admission Report'!G1814),"")</f>
        <v/>
      </c>
      <c r="M1819" s="68" t="str">
        <f>IFERROR(IF('Patient Admission Report'!I1814="","",'Patient Admission Report'!I1814),"")</f>
        <v/>
      </c>
      <c r="N1819" s="124"/>
      <c r="O1819" s="72"/>
      <c r="P1819" s="72"/>
      <c r="Q1819" s="73"/>
      <c r="R1819" s="72"/>
      <c r="S1819" s="72"/>
      <c r="T1819" s="73"/>
      <c r="U1819" s="69"/>
      <c r="V1819" s="69"/>
      <c r="W1819" s="69"/>
      <c r="X1819" s="139"/>
      <c r="Y1819" s="121"/>
      <c r="Z1819" s="143" t="str">
        <f>IFERROR(VLOOKUP('Care Companion Tracker'!$G1819,'Patient Discharge Report'!$B$11:$E$1048576,3,FALSE),"")</f>
        <v/>
      </c>
      <c r="AA1819" s="94" t="str">
        <f>IFERROR(VLOOKUP('Care Companion Tracker'!$G1819,'Patient Discharge Report'!$B$11:$E$1048576,4,FALSE),"")</f>
        <v/>
      </c>
      <c r="AB1819" s="182">
        <f>ROUND(IF('Care Companion Tracker'!$Z1819="",0,('Care Companion Tracker'!$Z1819-'Care Companion Tracker'!$F1819)),0)</f>
        <v>0</v>
      </c>
      <c r="AC1819" s="72"/>
      <c r="AD1819" s="95"/>
    </row>
    <row r="1820" spans="2:30">
      <c r="B1820" s="67">
        <f t="shared" si="56"/>
        <v>1805</v>
      </c>
      <c r="C1820" s="68" t="str">
        <f t="shared" si="57"/>
        <v>Hyderabad</v>
      </c>
      <c r="D1820" s="93" t="str">
        <f>IF(AND('Care Companion Tracker'!$U1820="", 'Care Companion Tracker'!$Z1820=""),"Class not attended", IF(AND('Care Companion Tracker'!$Z1820="",'Care Companion Tracker'!$U1820&lt;&gt;"",$K1820="Surgery",$W1820=""),"Practical Left", IF(AND('Care Companion Tracker'!$Z1820="",'Care Companion Tracker'!$U1820&lt;&gt;"",'Care Companion Tracker'!$K1820="Surgery",'Care Companion Tracker'!$Y1820=""),"Evaluation left",IF(OR(AND('Care Companion Tracker'!$Z1820&lt;&gt;"",'Care Companion Tracker'!$K1820="Surgery",'Care Companion Tracker'!$U1820&lt;&gt;"",'Care Companion Tracker'!$W1820&lt;&gt;"",'Care Companion Tracker'!$Y1820&lt;&gt;""),AND('Care Companion Tracker'!$Z1820&lt;&gt;"",'Care Companion Tracker'!$K1820="Procedure",'Care Companion Tracker'!$U1820&lt;&gt;""),AND('Care Companion Tracker'!$Z1820&lt;&gt;"",'Care Companion Tracker'!$K1820="Observation",'Care Companion Tracker'!$U1820&lt;&gt;"")),"Discharged &amp; completed",IF(AND('Care Companion Tracker'!$Z1820&lt;&gt;"",'Care Companion Tracker'!$U1820&lt;&gt;"",'Care Companion Tracker'!$W1820=""),"Discharged but no practical", IF(AND('Care Companion Tracker'!$Z1820&lt;&gt;"",'Care Companion Tracker'!$U1820&lt;&gt;"",'Care Companion Tracker'!$K1820="Surgery",'Care Companion Tracker'!$Y1820=""),"Discharged but no evaluation",IF(AND('Care Companion Tracker'!$Z1820&lt;&gt;"",'Care Companion Tracker'!$U1820=""),"Discharged but no class","Completed but not discharged")))))))</f>
        <v>Class not attended</v>
      </c>
      <c r="E1820" s="127" t="str">
        <f>IF(Table4[[#This Row],[DOA (DD/MM/YY)]]="","",TEXT(Table4[[#This Row],[DOA (DD/MM/YY)]],"mmm-yy"))</f>
        <v/>
      </c>
      <c r="F1820" s="150" t="str">
        <f>IF('Patient Admission Report'!H1815="","",'Patient Admission Report'!H1815)</f>
        <v/>
      </c>
      <c r="G1820" s="77" t="str">
        <f>IFERROR(IF('Patient Admission Report'!B1815="","",'Patient Admission Report'!B1815),"")</f>
        <v/>
      </c>
      <c r="H1820" s="68" t="str">
        <f>IFERROR(IF('Patient Admission Report'!C1815="","",'Patient Admission Report'!C1815),"")</f>
        <v/>
      </c>
      <c r="I1820" s="77" t="str">
        <f>IFERROR(IF('Patient Admission Report'!D1815="","",'Patient Admission Report'!D1815),"")</f>
        <v/>
      </c>
      <c r="J1820" s="68" t="str">
        <f>IFERROR(IF('Patient Admission Report'!E1815="","",'Patient Admission Report'!E1815),"")</f>
        <v/>
      </c>
      <c r="K1820" s="68" t="str">
        <f>IFERROR(IF('Patient Admission Report'!F1815="","",'Patient Admission Report'!F1815),"")</f>
        <v/>
      </c>
      <c r="L1820" s="68" t="str">
        <f>IFERROR(IF('Patient Admission Report'!G1815="","",'Patient Admission Report'!G1815),"")</f>
        <v/>
      </c>
      <c r="M1820" s="68" t="str">
        <f>IFERROR(IF('Patient Admission Report'!I1815="","",'Patient Admission Report'!I1815),"")</f>
        <v/>
      </c>
      <c r="N1820" s="124"/>
      <c r="O1820" s="72"/>
      <c r="P1820" s="72"/>
      <c r="Q1820" s="73"/>
      <c r="R1820" s="72"/>
      <c r="S1820" s="72"/>
      <c r="T1820" s="73"/>
      <c r="U1820" s="69"/>
      <c r="V1820" s="69"/>
      <c r="W1820" s="69"/>
      <c r="X1820" s="139"/>
      <c r="Y1820" s="121"/>
      <c r="Z1820" s="143" t="str">
        <f>IFERROR(VLOOKUP('Care Companion Tracker'!$G1820,'Patient Discharge Report'!$B$11:$E$1048576,3,FALSE),"")</f>
        <v/>
      </c>
      <c r="AA1820" s="94" t="str">
        <f>IFERROR(VLOOKUP('Care Companion Tracker'!$G1820,'Patient Discharge Report'!$B$11:$E$1048576,4,FALSE),"")</f>
        <v/>
      </c>
      <c r="AB1820" s="182">
        <f>ROUND(IF('Care Companion Tracker'!$Z1820="",0,('Care Companion Tracker'!$Z1820-'Care Companion Tracker'!$F1820)),0)</f>
        <v>0</v>
      </c>
      <c r="AC1820" s="72"/>
      <c r="AD1820" s="95"/>
    </row>
    <row r="1821" spans="2:30">
      <c r="B1821" s="67">
        <f t="shared" si="56"/>
        <v>1806</v>
      </c>
      <c r="C1821" s="68" t="str">
        <f t="shared" si="57"/>
        <v>Hyderabad</v>
      </c>
      <c r="D1821" s="93" t="str">
        <f>IF(AND('Care Companion Tracker'!$U1821="", 'Care Companion Tracker'!$Z1821=""),"Class not attended", IF(AND('Care Companion Tracker'!$Z1821="",'Care Companion Tracker'!$U1821&lt;&gt;"",$K1821="Surgery",$W1821=""),"Practical Left", IF(AND('Care Companion Tracker'!$Z1821="",'Care Companion Tracker'!$U1821&lt;&gt;"",'Care Companion Tracker'!$K1821="Surgery",'Care Companion Tracker'!$Y1821=""),"Evaluation left",IF(OR(AND('Care Companion Tracker'!$Z1821&lt;&gt;"",'Care Companion Tracker'!$K1821="Surgery",'Care Companion Tracker'!$U1821&lt;&gt;"",'Care Companion Tracker'!$W1821&lt;&gt;"",'Care Companion Tracker'!$Y1821&lt;&gt;""),AND('Care Companion Tracker'!$Z1821&lt;&gt;"",'Care Companion Tracker'!$K1821="Procedure",'Care Companion Tracker'!$U1821&lt;&gt;""),AND('Care Companion Tracker'!$Z1821&lt;&gt;"",'Care Companion Tracker'!$K1821="Observation",'Care Companion Tracker'!$U1821&lt;&gt;"")),"Discharged &amp; completed",IF(AND('Care Companion Tracker'!$Z1821&lt;&gt;"",'Care Companion Tracker'!$U1821&lt;&gt;"",'Care Companion Tracker'!$W1821=""),"Discharged but no practical", IF(AND('Care Companion Tracker'!$Z1821&lt;&gt;"",'Care Companion Tracker'!$U1821&lt;&gt;"",'Care Companion Tracker'!$K1821="Surgery",'Care Companion Tracker'!$Y1821=""),"Discharged but no evaluation",IF(AND('Care Companion Tracker'!$Z1821&lt;&gt;"",'Care Companion Tracker'!$U1821=""),"Discharged but no class","Completed but not discharged")))))))</f>
        <v>Class not attended</v>
      </c>
      <c r="E1821" s="127" t="str">
        <f>IF(Table4[[#This Row],[DOA (DD/MM/YY)]]="","",TEXT(Table4[[#This Row],[DOA (DD/MM/YY)]],"mmm-yy"))</f>
        <v/>
      </c>
      <c r="F1821" s="150" t="str">
        <f>IF('Patient Admission Report'!H1816="","",'Patient Admission Report'!H1816)</f>
        <v/>
      </c>
      <c r="G1821" s="77" t="str">
        <f>IFERROR(IF('Patient Admission Report'!B1816="","",'Patient Admission Report'!B1816),"")</f>
        <v/>
      </c>
      <c r="H1821" s="68" t="str">
        <f>IFERROR(IF('Patient Admission Report'!C1816="","",'Patient Admission Report'!C1816),"")</f>
        <v/>
      </c>
      <c r="I1821" s="77" t="str">
        <f>IFERROR(IF('Patient Admission Report'!D1816="","",'Patient Admission Report'!D1816),"")</f>
        <v/>
      </c>
      <c r="J1821" s="68" t="str">
        <f>IFERROR(IF('Patient Admission Report'!E1816="","",'Patient Admission Report'!E1816),"")</f>
        <v/>
      </c>
      <c r="K1821" s="68" t="str">
        <f>IFERROR(IF('Patient Admission Report'!F1816="","",'Patient Admission Report'!F1816),"")</f>
        <v/>
      </c>
      <c r="L1821" s="68" t="str">
        <f>IFERROR(IF('Patient Admission Report'!G1816="","",'Patient Admission Report'!G1816),"")</f>
        <v/>
      </c>
      <c r="M1821" s="68" t="str">
        <f>IFERROR(IF('Patient Admission Report'!I1816="","",'Patient Admission Report'!I1816),"")</f>
        <v/>
      </c>
      <c r="N1821" s="124"/>
      <c r="O1821" s="72"/>
      <c r="P1821" s="72"/>
      <c r="Q1821" s="73"/>
      <c r="R1821" s="72"/>
      <c r="S1821" s="72"/>
      <c r="T1821" s="73"/>
      <c r="U1821" s="69"/>
      <c r="V1821" s="69"/>
      <c r="W1821" s="69"/>
      <c r="X1821" s="139"/>
      <c r="Y1821" s="121"/>
      <c r="Z1821" s="143" t="str">
        <f>IFERROR(VLOOKUP('Care Companion Tracker'!$G1821,'Patient Discharge Report'!$B$11:$E$1048576,3,FALSE),"")</f>
        <v/>
      </c>
      <c r="AA1821" s="94" t="str">
        <f>IFERROR(VLOOKUP('Care Companion Tracker'!$G1821,'Patient Discharge Report'!$B$11:$E$1048576,4,FALSE),"")</f>
        <v/>
      </c>
      <c r="AB1821" s="182">
        <f>ROUND(IF('Care Companion Tracker'!$Z1821="",0,('Care Companion Tracker'!$Z1821-'Care Companion Tracker'!$F1821)),0)</f>
        <v>0</v>
      </c>
      <c r="AC1821" s="72"/>
      <c r="AD1821" s="95"/>
    </row>
    <row r="1822" spans="2:30">
      <c r="B1822" s="67">
        <f t="shared" si="56"/>
        <v>1807</v>
      </c>
      <c r="C1822" s="68" t="str">
        <f t="shared" si="57"/>
        <v>Hyderabad</v>
      </c>
      <c r="D1822" s="93" t="str">
        <f>IF(AND('Care Companion Tracker'!$U1822="", 'Care Companion Tracker'!$Z1822=""),"Class not attended", IF(AND('Care Companion Tracker'!$Z1822="",'Care Companion Tracker'!$U1822&lt;&gt;"",$K1822="Surgery",$W1822=""),"Practical Left", IF(AND('Care Companion Tracker'!$Z1822="",'Care Companion Tracker'!$U1822&lt;&gt;"",'Care Companion Tracker'!$K1822="Surgery",'Care Companion Tracker'!$Y1822=""),"Evaluation left",IF(OR(AND('Care Companion Tracker'!$Z1822&lt;&gt;"",'Care Companion Tracker'!$K1822="Surgery",'Care Companion Tracker'!$U1822&lt;&gt;"",'Care Companion Tracker'!$W1822&lt;&gt;"",'Care Companion Tracker'!$Y1822&lt;&gt;""),AND('Care Companion Tracker'!$Z1822&lt;&gt;"",'Care Companion Tracker'!$K1822="Procedure",'Care Companion Tracker'!$U1822&lt;&gt;""),AND('Care Companion Tracker'!$Z1822&lt;&gt;"",'Care Companion Tracker'!$K1822="Observation",'Care Companion Tracker'!$U1822&lt;&gt;"")),"Discharged &amp; completed",IF(AND('Care Companion Tracker'!$Z1822&lt;&gt;"",'Care Companion Tracker'!$U1822&lt;&gt;"",'Care Companion Tracker'!$W1822=""),"Discharged but no practical", IF(AND('Care Companion Tracker'!$Z1822&lt;&gt;"",'Care Companion Tracker'!$U1822&lt;&gt;"",'Care Companion Tracker'!$K1822="Surgery",'Care Companion Tracker'!$Y1822=""),"Discharged but no evaluation",IF(AND('Care Companion Tracker'!$Z1822&lt;&gt;"",'Care Companion Tracker'!$U1822=""),"Discharged but no class","Completed but not discharged")))))))</f>
        <v>Class not attended</v>
      </c>
      <c r="E1822" s="127" t="str">
        <f>IF(Table4[[#This Row],[DOA (DD/MM/YY)]]="","",TEXT(Table4[[#This Row],[DOA (DD/MM/YY)]],"mmm-yy"))</f>
        <v/>
      </c>
      <c r="F1822" s="150" t="str">
        <f>IF('Patient Admission Report'!H1817="","",'Patient Admission Report'!H1817)</f>
        <v/>
      </c>
      <c r="G1822" s="77" t="str">
        <f>IFERROR(IF('Patient Admission Report'!B1817="","",'Patient Admission Report'!B1817),"")</f>
        <v/>
      </c>
      <c r="H1822" s="68" t="str">
        <f>IFERROR(IF('Patient Admission Report'!C1817="","",'Patient Admission Report'!C1817),"")</f>
        <v/>
      </c>
      <c r="I1822" s="77" t="str">
        <f>IFERROR(IF('Patient Admission Report'!D1817="","",'Patient Admission Report'!D1817),"")</f>
        <v/>
      </c>
      <c r="J1822" s="68" t="str">
        <f>IFERROR(IF('Patient Admission Report'!E1817="","",'Patient Admission Report'!E1817),"")</f>
        <v/>
      </c>
      <c r="K1822" s="68" t="str">
        <f>IFERROR(IF('Patient Admission Report'!F1817="","",'Patient Admission Report'!F1817),"")</f>
        <v/>
      </c>
      <c r="L1822" s="68" t="str">
        <f>IFERROR(IF('Patient Admission Report'!G1817="","",'Patient Admission Report'!G1817),"")</f>
        <v/>
      </c>
      <c r="M1822" s="68" t="str">
        <f>IFERROR(IF('Patient Admission Report'!I1817="","",'Patient Admission Report'!I1817),"")</f>
        <v/>
      </c>
      <c r="N1822" s="124"/>
      <c r="O1822" s="72"/>
      <c r="P1822" s="72"/>
      <c r="Q1822" s="73"/>
      <c r="R1822" s="72"/>
      <c r="S1822" s="72"/>
      <c r="T1822" s="73"/>
      <c r="U1822" s="69"/>
      <c r="V1822" s="69"/>
      <c r="W1822" s="69"/>
      <c r="X1822" s="139"/>
      <c r="Y1822" s="121"/>
      <c r="Z1822" s="143" t="str">
        <f>IFERROR(VLOOKUP('Care Companion Tracker'!$G1822,'Patient Discharge Report'!$B$11:$E$1048576,3,FALSE),"")</f>
        <v/>
      </c>
      <c r="AA1822" s="94" t="str">
        <f>IFERROR(VLOOKUP('Care Companion Tracker'!$G1822,'Patient Discharge Report'!$B$11:$E$1048576,4,FALSE),"")</f>
        <v/>
      </c>
      <c r="AB1822" s="182">
        <f>ROUND(IF('Care Companion Tracker'!$Z1822="",0,('Care Companion Tracker'!$Z1822-'Care Companion Tracker'!$F1822)),0)</f>
        <v>0</v>
      </c>
      <c r="AC1822" s="72"/>
      <c r="AD1822" s="95"/>
    </row>
    <row r="1823" spans="2:30">
      <c r="B1823" s="67">
        <f t="shared" si="56"/>
        <v>1808</v>
      </c>
      <c r="C1823" s="68" t="str">
        <f t="shared" si="57"/>
        <v>Hyderabad</v>
      </c>
      <c r="D1823" s="93" t="str">
        <f>IF(AND('Care Companion Tracker'!$U1823="", 'Care Companion Tracker'!$Z1823=""),"Class not attended", IF(AND('Care Companion Tracker'!$Z1823="",'Care Companion Tracker'!$U1823&lt;&gt;"",$K1823="Surgery",$W1823=""),"Practical Left", IF(AND('Care Companion Tracker'!$Z1823="",'Care Companion Tracker'!$U1823&lt;&gt;"",'Care Companion Tracker'!$K1823="Surgery",'Care Companion Tracker'!$Y1823=""),"Evaluation left",IF(OR(AND('Care Companion Tracker'!$Z1823&lt;&gt;"",'Care Companion Tracker'!$K1823="Surgery",'Care Companion Tracker'!$U1823&lt;&gt;"",'Care Companion Tracker'!$W1823&lt;&gt;"",'Care Companion Tracker'!$Y1823&lt;&gt;""),AND('Care Companion Tracker'!$Z1823&lt;&gt;"",'Care Companion Tracker'!$K1823="Procedure",'Care Companion Tracker'!$U1823&lt;&gt;""),AND('Care Companion Tracker'!$Z1823&lt;&gt;"",'Care Companion Tracker'!$K1823="Observation",'Care Companion Tracker'!$U1823&lt;&gt;"")),"Discharged &amp; completed",IF(AND('Care Companion Tracker'!$Z1823&lt;&gt;"",'Care Companion Tracker'!$U1823&lt;&gt;"",'Care Companion Tracker'!$W1823=""),"Discharged but no practical", IF(AND('Care Companion Tracker'!$Z1823&lt;&gt;"",'Care Companion Tracker'!$U1823&lt;&gt;"",'Care Companion Tracker'!$K1823="Surgery",'Care Companion Tracker'!$Y1823=""),"Discharged but no evaluation",IF(AND('Care Companion Tracker'!$Z1823&lt;&gt;"",'Care Companion Tracker'!$U1823=""),"Discharged but no class","Completed but not discharged")))))))</f>
        <v>Class not attended</v>
      </c>
      <c r="E1823" s="127" t="str">
        <f>IF(Table4[[#This Row],[DOA (DD/MM/YY)]]="","",TEXT(Table4[[#This Row],[DOA (DD/MM/YY)]],"mmm-yy"))</f>
        <v/>
      </c>
      <c r="F1823" s="150" t="str">
        <f>IF('Patient Admission Report'!H1818="","",'Patient Admission Report'!H1818)</f>
        <v/>
      </c>
      <c r="G1823" s="77" t="str">
        <f>IFERROR(IF('Patient Admission Report'!B1818="","",'Patient Admission Report'!B1818),"")</f>
        <v/>
      </c>
      <c r="H1823" s="70" t="str">
        <f>IFERROR(IF('Patient Admission Report'!C1818="","",'Patient Admission Report'!C1818),"")</f>
        <v/>
      </c>
      <c r="I1823" s="77" t="str">
        <f>IFERROR(IF('Patient Admission Report'!D1818="","",'Patient Admission Report'!D1818),"")</f>
        <v/>
      </c>
      <c r="J1823" s="70" t="str">
        <f>IFERROR(IF('Patient Admission Report'!E1818="","",'Patient Admission Report'!E1818),"")</f>
        <v/>
      </c>
      <c r="K1823" s="70" t="str">
        <f>IFERROR(IF('Patient Admission Report'!F1818="","",'Patient Admission Report'!F1818),"")</f>
        <v/>
      </c>
      <c r="L1823" s="70" t="str">
        <f>IFERROR(IF('Patient Admission Report'!G1818="","",'Patient Admission Report'!G1818),"")</f>
        <v/>
      </c>
      <c r="M1823" s="70" t="str">
        <f>IFERROR(IF('Patient Admission Report'!I1818="","",'Patient Admission Report'!I1818),"")</f>
        <v/>
      </c>
      <c r="N1823" s="124"/>
      <c r="O1823" s="72"/>
      <c r="P1823" s="72"/>
      <c r="Q1823" s="73"/>
      <c r="R1823" s="72"/>
      <c r="S1823" s="72"/>
      <c r="T1823" s="73"/>
      <c r="U1823" s="69"/>
      <c r="V1823" s="69"/>
      <c r="W1823" s="69"/>
      <c r="X1823" s="139"/>
      <c r="Y1823" s="121"/>
      <c r="Z1823" s="143" t="str">
        <f>IFERROR(VLOOKUP('Care Companion Tracker'!$G1823,'Patient Discharge Report'!$B$11:$E$1048576,3,FALSE),"")</f>
        <v/>
      </c>
      <c r="AA1823" s="94" t="str">
        <f>IFERROR(VLOOKUP('Care Companion Tracker'!$G1823,'Patient Discharge Report'!$B$11:$E$1048576,4,FALSE),"")</f>
        <v/>
      </c>
      <c r="AB1823" s="182">
        <f>ROUND(IF('Care Companion Tracker'!$Z1823="",0,('Care Companion Tracker'!$Z1823-'Care Companion Tracker'!$F1823)),0)</f>
        <v>0</v>
      </c>
      <c r="AC1823" s="72"/>
      <c r="AD1823" s="95"/>
    </row>
    <row r="1824" spans="2:30">
      <c r="B1824" s="67">
        <f t="shared" si="56"/>
        <v>1809</v>
      </c>
      <c r="C1824" s="68" t="str">
        <f t="shared" si="57"/>
        <v>Hyderabad</v>
      </c>
      <c r="D1824" s="93" t="str">
        <f>IF(AND('Care Companion Tracker'!$U1824="", 'Care Companion Tracker'!$Z1824=""),"Class not attended", IF(AND('Care Companion Tracker'!$Z1824="",'Care Companion Tracker'!$U1824&lt;&gt;"",$K1824="Surgery",$W1824=""),"Practical Left", IF(AND('Care Companion Tracker'!$Z1824="",'Care Companion Tracker'!$U1824&lt;&gt;"",'Care Companion Tracker'!$K1824="Surgery",'Care Companion Tracker'!$Y1824=""),"Evaluation left",IF(OR(AND('Care Companion Tracker'!$Z1824&lt;&gt;"",'Care Companion Tracker'!$K1824="Surgery",'Care Companion Tracker'!$U1824&lt;&gt;"",'Care Companion Tracker'!$W1824&lt;&gt;"",'Care Companion Tracker'!$Y1824&lt;&gt;""),AND('Care Companion Tracker'!$Z1824&lt;&gt;"",'Care Companion Tracker'!$K1824="Procedure",'Care Companion Tracker'!$U1824&lt;&gt;""),AND('Care Companion Tracker'!$Z1824&lt;&gt;"",'Care Companion Tracker'!$K1824="Observation",'Care Companion Tracker'!$U1824&lt;&gt;"")),"Discharged &amp; completed",IF(AND('Care Companion Tracker'!$Z1824&lt;&gt;"",'Care Companion Tracker'!$U1824&lt;&gt;"",'Care Companion Tracker'!$W1824=""),"Discharged but no practical", IF(AND('Care Companion Tracker'!$Z1824&lt;&gt;"",'Care Companion Tracker'!$U1824&lt;&gt;"",'Care Companion Tracker'!$K1824="Surgery",'Care Companion Tracker'!$Y1824=""),"Discharged but no evaluation",IF(AND('Care Companion Tracker'!$Z1824&lt;&gt;"",'Care Companion Tracker'!$U1824=""),"Discharged but no class","Completed but not discharged")))))))</f>
        <v>Class not attended</v>
      </c>
      <c r="E1824" s="127" t="str">
        <f>IF(Table4[[#This Row],[DOA (DD/MM/YY)]]="","",TEXT(Table4[[#This Row],[DOA (DD/MM/YY)]],"mmm-yy"))</f>
        <v/>
      </c>
      <c r="F1824" s="150" t="str">
        <f>IF('Patient Admission Report'!H1819="","",'Patient Admission Report'!H1819)</f>
        <v/>
      </c>
      <c r="G1824" s="77" t="str">
        <f>IFERROR(IF('Patient Admission Report'!B1819="","",'Patient Admission Report'!B1819),"")</f>
        <v/>
      </c>
      <c r="H1824" s="68" t="str">
        <f>IFERROR(IF('Patient Admission Report'!C1819="","",'Patient Admission Report'!C1819),"")</f>
        <v/>
      </c>
      <c r="I1824" s="77" t="str">
        <f>IFERROR(IF('Patient Admission Report'!D1819="","",'Patient Admission Report'!D1819),"")</f>
        <v/>
      </c>
      <c r="J1824" s="68" t="str">
        <f>IFERROR(IF('Patient Admission Report'!E1819="","",'Patient Admission Report'!E1819),"")</f>
        <v/>
      </c>
      <c r="K1824" s="68" t="str">
        <f>IFERROR(IF('Patient Admission Report'!F1819="","",'Patient Admission Report'!F1819),"")</f>
        <v/>
      </c>
      <c r="L1824" s="68" t="str">
        <f>IFERROR(IF('Patient Admission Report'!G1819="","",'Patient Admission Report'!G1819),"")</f>
        <v/>
      </c>
      <c r="M1824" s="68" t="str">
        <f>IFERROR(IF('Patient Admission Report'!I1819="","",'Patient Admission Report'!I1819),"")</f>
        <v/>
      </c>
      <c r="N1824" s="124"/>
      <c r="O1824" s="72"/>
      <c r="P1824" s="72"/>
      <c r="Q1824" s="73"/>
      <c r="R1824" s="72"/>
      <c r="S1824" s="72"/>
      <c r="T1824" s="73"/>
      <c r="U1824" s="69"/>
      <c r="V1824" s="69"/>
      <c r="W1824" s="69"/>
      <c r="X1824" s="139"/>
      <c r="Y1824" s="121"/>
      <c r="Z1824" s="143" t="str">
        <f>IFERROR(VLOOKUP('Care Companion Tracker'!$G1824,'Patient Discharge Report'!$B$11:$E$1048576,3,FALSE),"")</f>
        <v/>
      </c>
      <c r="AA1824" s="94" t="str">
        <f>IFERROR(VLOOKUP('Care Companion Tracker'!$G1824,'Patient Discharge Report'!$B$11:$E$1048576,4,FALSE),"")</f>
        <v/>
      </c>
      <c r="AB1824" s="182">
        <f>ROUND(IF('Care Companion Tracker'!$Z1824="",0,('Care Companion Tracker'!$Z1824-'Care Companion Tracker'!$F1824)),0)</f>
        <v>0</v>
      </c>
      <c r="AC1824" s="72"/>
      <c r="AD1824" s="95"/>
    </row>
    <row r="1825" spans="2:30">
      <c r="B1825" s="67">
        <f t="shared" si="56"/>
        <v>1810</v>
      </c>
      <c r="C1825" s="68" t="str">
        <f t="shared" si="57"/>
        <v>Hyderabad</v>
      </c>
      <c r="D1825" s="93" t="str">
        <f>IF(AND('Care Companion Tracker'!$U1825="", 'Care Companion Tracker'!$Z1825=""),"Class not attended", IF(AND('Care Companion Tracker'!$Z1825="",'Care Companion Tracker'!$U1825&lt;&gt;"",$K1825="Surgery",$W1825=""),"Practical Left", IF(AND('Care Companion Tracker'!$Z1825="",'Care Companion Tracker'!$U1825&lt;&gt;"",'Care Companion Tracker'!$K1825="Surgery",'Care Companion Tracker'!$Y1825=""),"Evaluation left",IF(OR(AND('Care Companion Tracker'!$Z1825&lt;&gt;"",'Care Companion Tracker'!$K1825="Surgery",'Care Companion Tracker'!$U1825&lt;&gt;"",'Care Companion Tracker'!$W1825&lt;&gt;"",'Care Companion Tracker'!$Y1825&lt;&gt;""),AND('Care Companion Tracker'!$Z1825&lt;&gt;"",'Care Companion Tracker'!$K1825="Procedure",'Care Companion Tracker'!$U1825&lt;&gt;""),AND('Care Companion Tracker'!$Z1825&lt;&gt;"",'Care Companion Tracker'!$K1825="Observation",'Care Companion Tracker'!$U1825&lt;&gt;"")),"Discharged &amp; completed",IF(AND('Care Companion Tracker'!$Z1825&lt;&gt;"",'Care Companion Tracker'!$U1825&lt;&gt;"",'Care Companion Tracker'!$W1825=""),"Discharged but no practical", IF(AND('Care Companion Tracker'!$Z1825&lt;&gt;"",'Care Companion Tracker'!$U1825&lt;&gt;"",'Care Companion Tracker'!$K1825="Surgery",'Care Companion Tracker'!$Y1825=""),"Discharged but no evaluation",IF(AND('Care Companion Tracker'!$Z1825&lt;&gt;"",'Care Companion Tracker'!$U1825=""),"Discharged but no class","Completed but not discharged")))))))</f>
        <v>Class not attended</v>
      </c>
      <c r="E1825" s="127" t="str">
        <f>IF(Table4[[#This Row],[DOA (DD/MM/YY)]]="","",TEXT(Table4[[#This Row],[DOA (DD/MM/YY)]],"mmm-yy"))</f>
        <v/>
      </c>
      <c r="F1825" s="150" t="str">
        <f>IF('Patient Admission Report'!H1820="","",'Patient Admission Report'!H1820)</f>
        <v/>
      </c>
      <c r="G1825" s="77" t="str">
        <f>IFERROR(IF('Patient Admission Report'!B1820="","",'Patient Admission Report'!B1820),"")</f>
        <v/>
      </c>
      <c r="H1825" s="68" t="str">
        <f>IFERROR(IF('Patient Admission Report'!C1820="","",'Patient Admission Report'!C1820),"")</f>
        <v/>
      </c>
      <c r="I1825" s="77" t="str">
        <f>IFERROR(IF('Patient Admission Report'!D1820="","",'Patient Admission Report'!D1820),"")</f>
        <v/>
      </c>
      <c r="J1825" s="68" t="str">
        <f>IFERROR(IF('Patient Admission Report'!E1820="","",'Patient Admission Report'!E1820),"")</f>
        <v/>
      </c>
      <c r="K1825" s="68" t="str">
        <f>IFERROR(IF('Patient Admission Report'!F1820="","",'Patient Admission Report'!F1820),"")</f>
        <v/>
      </c>
      <c r="L1825" s="68" t="str">
        <f>IFERROR(IF('Patient Admission Report'!G1820="","",'Patient Admission Report'!G1820),"")</f>
        <v/>
      </c>
      <c r="M1825" s="68" t="str">
        <f>IFERROR(IF('Patient Admission Report'!I1820="","",'Patient Admission Report'!I1820),"")</f>
        <v/>
      </c>
      <c r="N1825" s="124"/>
      <c r="O1825" s="72"/>
      <c r="P1825" s="72"/>
      <c r="Q1825" s="73"/>
      <c r="R1825" s="72"/>
      <c r="S1825" s="72"/>
      <c r="T1825" s="73"/>
      <c r="U1825" s="69"/>
      <c r="V1825" s="69"/>
      <c r="W1825" s="69"/>
      <c r="X1825" s="139"/>
      <c r="Y1825" s="121"/>
      <c r="Z1825" s="143" t="str">
        <f>IFERROR(VLOOKUP('Care Companion Tracker'!$G1825,'Patient Discharge Report'!$B$11:$E$1048576,3,FALSE),"")</f>
        <v/>
      </c>
      <c r="AA1825" s="94" t="str">
        <f>IFERROR(VLOOKUP('Care Companion Tracker'!$G1825,'Patient Discharge Report'!$B$11:$E$1048576,4,FALSE),"")</f>
        <v/>
      </c>
      <c r="AB1825" s="182">
        <f>ROUND(IF('Care Companion Tracker'!$Z1825="",0,('Care Companion Tracker'!$Z1825-'Care Companion Tracker'!$F1825)),0)</f>
        <v>0</v>
      </c>
      <c r="AC1825" s="72"/>
      <c r="AD1825" s="95"/>
    </row>
    <row r="1826" spans="2:30">
      <c r="B1826" s="67">
        <f t="shared" si="56"/>
        <v>1811</v>
      </c>
      <c r="C1826" s="68" t="str">
        <f t="shared" si="57"/>
        <v>Hyderabad</v>
      </c>
      <c r="D1826" s="93" t="str">
        <f>IF(AND('Care Companion Tracker'!$U1826="", 'Care Companion Tracker'!$Z1826=""),"Class not attended", IF(AND('Care Companion Tracker'!$Z1826="",'Care Companion Tracker'!$U1826&lt;&gt;"",$K1826="Surgery",$W1826=""),"Practical Left", IF(AND('Care Companion Tracker'!$Z1826="",'Care Companion Tracker'!$U1826&lt;&gt;"",'Care Companion Tracker'!$K1826="Surgery",'Care Companion Tracker'!$Y1826=""),"Evaluation left",IF(OR(AND('Care Companion Tracker'!$Z1826&lt;&gt;"",'Care Companion Tracker'!$K1826="Surgery",'Care Companion Tracker'!$U1826&lt;&gt;"",'Care Companion Tracker'!$W1826&lt;&gt;"",'Care Companion Tracker'!$Y1826&lt;&gt;""),AND('Care Companion Tracker'!$Z1826&lt;&gt;"",'Care Companion Tracker'!$K1826="Procedure",'Care Companion Tracker'!$U1826&lt;&gt;""),AND('Care Companion Tracker'!$Z1826&lt;&gt;"",'Care Companion Tracker'!$K1826="Observation",'Care Companion Tracker'!$U1826&lt;&gt;"")),"Discharged &amp; completed",IF(AND('Care Companion Tracker'!$Z1826&lt;&gt;"",'Care Companion Tracker'!$U1826&lt;&gt;"",'Care Companion Tracker'!$W1826=""),"Discharged but no practical", IF(AND('Care Companion Tracker'!$Z1826&lt;&gt;"",'Care Companion Tracker'!$U1826&lt;&gt;"",'Care Companion Tracker'!$K1826="Surgery",'Care Companion Tracker'!$Y1826=""),"Discharged but no evaluation",IF(AND('Care Companion Tracker'!$Z1826&lt;&gt;"",'Care Companion Tracker'!$U1826=""),"Discharged but no class","Completed but not discharged")))))))</f>
        <v>Class not attended</v>
      </c>
      <c r="E1826" s="127" t="str">
        <f>IF(Table4[[#This Row],[DOA (DD/MM/YY)]]="","",TEXT(Table4[[#This Row],[DOA (DD/MM/YY)]],"mmm-yy"))</f>
        <v/>
      </c>
      <c r="F1826" s="150" t="str">
        <f>IF('Patient Admission Report'!H1821="","",'Patient Admission Report'!H1821)</f>
        <v/>
      </c>
      <c r="G1826" s="77" t="str">
        <f>IFERROR(IF('Patient Admission Report'!B1821="","",'Patient Admission Report'!B1821),"")</f>
        <v/>
      </c>
      <c r="H1826" s="68" t="str">
        <f>IFERROR(IF('Patient Admission Report'!C1821="","",'Patient Admission Report'!C1821),"")</f>
        <v/>
      </c>
      <c r="I1826" s="77" t="str">
        <f>IFERROR(IF('Patient Admission Report'!D1821="","",'Patient Admission Report'!D1821),"")</f>
        <v/>
      </c>
      <c r="J1826" s="68" t="str">
        <f>IFERROR(IF('Patient Admission Report'!E1821="","",'Patient Admission Report'!E1821),"")</f>
        <v/>
      </c>
      <c r="K1826" s="68" t="str">
        <f>IFERROR(IF('Patient Admission Report'!F1821="","",'Patient Admission Report'!F1821),"")</f>
        <v/>
      </c>
      <c r="L1826" s="68" t="str">
        <f>IFERROR(IF('Patient Admission Report'!G1821="","",'Patient Admission Report'!G1821),"")</f>
        <v/>
      </c>
      <c r="M1826" s="68" t="str">
        <f>IFERROR(IF('Patient Admission Report'!I1821="","",'Patient Admission Report'!I1821),"")</f>
        <v/>
      </c>
      <c r="N1826" s="124"/>
      <c r="O1826" s="72"/>
      <c r="P1826" s="72"/>
      <c r="Q1826" s="73"/>
      <c r="R1826" s="72"/>
      <c r="S1826" s="72"/>
      <c r="T1826" s="73"/>
      <c r="U1826" s="69"/>
      <c r="V1826" s="69"/>
      <c r="W1826" s="69"/>
      <c r="X1826" s="139"/>
      <c r="Y1826" s="121"/>
      <c r="Z1826" s="143" t="str">
        <f>IFERROR(VLOOKUP('Care Companion Tracker'!$G1826,'Patient Discharge Report'!$B$11:$E$1048576,3,FALSE),"")</f>
        <v/>
      </c>
      <c r="AA1826" s="94" t="str">
        <f>IFERROR(VLOOKUP('Care Companion Tracker'!$G1826,'Patient Discharge Report'!$B$11:$E$1048576,4,FALSE),"")</f>
        <v/>
      </c>
      <c r="AB1826" s="182">
        <f>ROUND(IF('Care Companion Tracker'!$Z1826="",0,('Care Companion Tracker'!$Z1826-'Care Companion Tracker'!$F1826)),0)</f>
        <v>0</v>
      </c>
      <c r="AC1826" s="72"/>
      <c r="AD1826" s="95"/>
    </row>
    <row r="1827" spans="2:30">
      <c r="B1827" s="67">
        <f t="shared" si="56"/>
        <v>1812</v>
      </c>
      <c r="C1827" s="68" t="str">
        <f t="shared" si="57"/>
        <v>Hyderabad</v>
      </c>
      <c r="D1827" s="93" t="str">
        <f>IF(AND('Care Companion Tracker'!$U1827="", 'Care Companion Tracker'!$Z1827=""),"Class not attended", IF(AND('Care Companion Tracker'!$Z1827="",'Care Companion Tracker'!$U1827&lt;&gt;"",$K1827="Surgery",$W1827=""),"Practical Left", IF(AND('Care Companion Tracker'!$Z1827="",'Care Companion Tracker'!$U1827&lt;&gt;"",'Care Companion Tracker'!$K1827="Surgery",'Care Companion Tracker'!$Y1827=""),"Evaluation left",IF(OR(AND('Care Companion Tracker'!$Z1827&lt;&gt;"",'Care Companion Tracker'!$K1827="Surgery",'Care Companion Tracker'!$U1827&lt;&gt;"",'Care Companion Tracker'!$W1827&lt;&gt;"",'Care Companion Tracker'!$Y1827&lt;&gt;""),AND('Care Companion Tracker'!$Z1827&lt;&gt;"",'Care Companion Tracker'!$K1827="Procedure",'Care Companion Tracker'!$U1827&lt;&gt;""),AND('Care Companion Tracker'!$Z1827&lt;&gt;"",'Care Companion Tracker'!$K1827="Observation",'Care Companion Tracker'!$U1827&lt;&gt;"")),"Discharged &amp; completed",IF(AND('Care Companion Tracker'!$Z1827&lt;&gt;"",'Care Companion Tracker'!$U1827&lt;&gt;"",'Care Companion Tracker'!$W1827=""),"Discharged but no practical", IF(AND('Care Companion Tracker'!$Z1827&lt;&gt;"",'Care Companion Tracker'!$U1827&lt;&gt;"",'Care Companion Tracker'!$K1827="Surgery",'Care Companion Tracker'!$Y1827=""),"Discharged but no evaluation",IF(AND('Care Companion Tracker'!$Z1827&lt;&gt;"",'Care Companion Tracker'!$U1827=""),"Discharged but no class","Completed but not discharged")))))))</f>
        <v>Class not attended</v>
      </c>
      <c r="E1827" s="127" t="str">
        <f>IF(Table4[[#This Row],[DOA (DD/MM/YY)]]="","",TEXT(Table4[[#This Row],[DOA (DD/MM/YY)]],"mmm-yy"))</f>
        <v/>
      </c>
      <c r="F1827" s="150" t="str">
        <f>IF('Patient Admission Report'!H1822="","",'Patient Admission Report'!H1822)</f>
        <v/>
      </c>
      <c r="G1827" s="77" t="str">
        <f>IFERROR(IF('Patient Admission Report'!B1822="","",'Patient Admission Report'!B1822),"")</f>
        <v/>
      </c>
      <c r="H1827" s="68" t="str">
        <f>IFERROR(IF('Patient Admission Report'!C1822="","",'Patient Admission Report'!C1822),"")</f>
        <v/>
      </c>
      <c r="I1827" s="77" t="str">
        <f>IFERROR(IF('Patient Admission Report'!D1822="","",'Patient Admission Report'!D1822),"")</f>
        <v/>
      </c>
      <c r="J1827" s="68" t="str">
        <f>IFERROR(IF('Patient Admission Report'!E1822="","",'Patient Admission Report'!E1822),"")</f>
        <v/>
      </c>
      <c r="K1827" s="68" t="str">
        <f>IFERROR(IF('Patient Admission Report'!F1822="","",'Patient Admission Report'!F1822),"")</f>
        <v/>
      </c>
      <c r="L1827" s="68" t="str">
        <f>IFERROR(IF('Patient Admission Report'!G1822="","",'Patient Admission Report'!G1822),"")</f>
        <v/>
      </c>
      <c r="M1827" s="68" t="str">
        <f>IFERROR(IF('Patient Admission Report'!I1822="","",'Patient Admission Report'!I1822),"")</f>
        <v/>
      </c>
      <c r="N1827" s="124"/>
      <c r="O1827" s="72"/>
      <c r="P1827" s="72"/>
      <c r="Q1827" s="73"/>
      <c r="R1827" s="72"/>
      <c r="S1827" s="72"/>
      <c r="T1827" s="73"/>
      <c r="U1827" s="69"/>
      <c r="V1827" s="69"/>
      <c r="W1827" s="69"/>
      <c r="X1827" s="139"/>
      <c r="Y1827" s="121"/>
      <c r="Z1827" s="143" t="str">
        <f>IFERROR(VLOOKUP('Care Companion Tracker'!$G1827,'Patient Discharge Report'!$B$11:$E$1048576,3,FALSE),"")</f>
        <v/>
      </c>
      <c r="AA1827" s="94" t="str">
        <f>IFERROR(VLOOKUP('Care Companion Tracker'!$G1827,'Patient Discharge Report'!$B$11:$E$1048576,4,FALSE),"")</f>
        <v/>
      </c>
      <c r="AB1827" s="182">
        <f>ROUND(IF('Care Companion Tracker'!$Z1827="",0,('Care Companion Tracker'!$Z1827-'Care Companion Tracker'!$F1827)),0)</f>
        <v>0</v>
      </c>
      <c r="AC1827" s="72"/>
      <c r="AD1827" s="95"/>
    </row>
    <row r="1828" spans="2:30">
      <c r="B1828" s="67">
        <f t="shared" si="56"/>
        <v>1813</v>
      </c>
      <c r="C1828" s="68" t="str">
        <f t="shared" si="57"/>
        <v>Hyderabad</v>
      </c>
      <c r="D1828" s="93" t="str">
        <f>IF(AND('Care Companion Tracker'!$U1828="", 'Care Companion Tracker'!$Z1828=""),"Class not attended", IF(AND('Care Companion Tracker'!$Z1828="",'Care Companion Tracker'!$U1828&lt;&gt;"",$K1828="Surgery",$W1828=""),"Practical Left", IF(AND('Care Companion Tracker'!$Z1828="",'Care Companion Tracker'!$U1828&lt;&gt;"",'Care Companion Tracker'!$K1828="Surgery",'Care Companion Tracker'!$Y1828=""),"Evaluation left",IF(OR(AND('Care Companion Tracker'!$Z1828&lt;&gt;"",'Care Companion Tracker'!$K1828="Surgery",'Care Companion Tracker'!$U1828&lt;&gt;"",'Care Companion Tracker'!$W1828&lt;&gt;"",'Care Companion Tracker'!$Y1828&lt;&gt;""),AND('Care Companion Tracker'!$Z1828&lt;&gt;"",'Care Companion Tracker'!$K1828="Procedure",'Care Companion Tracker'!$U1828&lt;&gt;""),AND('Care Companion Tracker'!$Z1828&lt;&gt;"",'Care Companion Tracker'!$K1828="Observation",'Care Companion Tracker'!$U1828&lt;&gt;"")),"Discharged &amp; completed",IF(AND('Care Companion Tracker'!$Z1828&lt;&gt;"",'Care Companion Tracker'!$U1828&lt;&gt;"",'Care Companion Tracker'!$W1828=""),"Discharged but no practical", IF(AND('Care Companion Tracker'!$Z1828&lt;&gt;"",'Care Companion Tracker'!$U1828&lt;&gt;"",'Care Companion Tracker'!$K1828="Surgery",'Care Companion Tracker'!$Y1828=""),"Discharged but no evaluation",IF(AND('Care Companion Tracker'!$Z1828&lt;&gt;"",'Care Companion Tracker'!$U1828=""),"Discharged but no class","Completed but not discharged")))))))</f>
        <v>Class not attended</v>
      </c>
      <c r="E1828" s="127" t="str">
        <f>IF(Table4[[#This Row],[DOA (DD/MM/YY)]]="","",TEXT(Table4[[#This Row],[DOA (DD/MM/YY)]],"mmm-yy"))</f>
        <v/>
      </c>
      <c r="F1828" s="150" t="str">
        <f>IF('Patient Admission Report'!H1823="","",'Patient Admission Report'!H1823)</f>
        <v/>
      </c>
      <c r="G1828" s="77" t="str">
        <f>IFERROR(IF('Patient Admission Report'!B1823="","",'Patient Admission Report'!B1823),"")</f>
        <v/>
      </c>
      <c r="H1828" s="68" t="str">
        <f>IFERROR(IF('Patient Admission Report'!C1823="","",'Patient Admission Report'!C1823),"")</f>
        <v/>
      </c>
      <c r="I1828" s="77" t="str">
        <f>IFERROR(IF('Patient Admission Report'!D1823="","",'Patient Admission Report'!D1823),"")</f>
        <v/>
      </c>
      <c r="J1828" s="68" t="str">
        <f>IFERROR(IF('Patient Admission Report'!E1823="","",'Patient Admission Report'!E1823),"")</f>
        <v/>
      </c>
      <c r="K1828" s="68" t="str">
        <f>IFERROR(IF('Patient Admission Report'!F1823="","",'Patient Admission Report'!F1823),"")</f>
        <v/>
      </c>
      <c r="L1828" s="68" t="str">
        <f>IFERROR(IF('Patient Admission Report'!G1823="","",'Patient Admission Report'!G1823),"")</f>
        <v/>
      </c>
      <c r="M1828" s="68" t="str">
        <f>IFERROR(IF('Patient Admission Report'!I1823="","",'Patient Admission Report'!I1823),"")</f>
        <v/>
      </c>
      <c r="N1828" s="124"/>
      <c r="O1828" s="72"/>
      <c r="P1828" s="72"/>
      <c r="Q1828" s="73"/>
      <c r="R1828" s="72"/>
      <c r="S1828" s="72"/>
      <c r="T1828" s="73"/>
      <c r="U1828" s="69"/>
      <c r="V1828" s="69"/>
      <c r="W1828" s="69"/>
      <c r="X1828" s="139"/>
      <c r="Y1828" s="121"/>
      <c r="Z1828" s="143" t="str">
        <f>IFERROR(VLOOKUP('Care Companion Tracker'!$G1828,'Patient Discharge Report'!$B$11:$E$1048576,3,FALSE),"")</f>
        <v/>
      </c>
      <c r="AA1828" s="94" t="str">
        <f>IFERROR(VLOOKUP('Care Companion Tracker'!$G1828,'Patient Discharge Report'!$B$11:$E$1048576,4,FALSE),"")</f>
        <v/>
      </c>
      <c r="AB1828" s="182">
        <f>ROUND(IF('Care Companion Tracker'!$Z1828="",0,('Care Companion Tracker'!$Z1828-'Care Companion Tracker'!$F1828)),0)</f>
        <v>0</v>
      </c>
      <c r="AC1828" s="72"/>
      <c r="AD1828" s="95"/>
    </row>
    <row r="1829" spans="2:30">
      <c r="B1829" s="67">
        <f t="shared" si="56"/>
        <v>1814</v>
      </c>
      <c r="C1829" s="68" t="str">
        <f t="shared" si="57"/>
        <v>Hyderabad</v>
      </c>
      <c r="D1829" s="93" t="str">
        <f>IF(AND('Care Companion Tracker'!$U1829="", 'Care Companion Tracker'!$Z1829=""),"Class not attended", IF(AND('Care Companion Tracker'!$Z1829="",'Care Companion Tracker'!$U1829&lt;&gt;"",$K1829="Surgery",$W1829=""),"Practical Left", IF(AND('Care Companion Tracker'!$Z1829="",'Care Companion Tracker'!$U1829&lt;&gt;"",'Care Companion Tracker'!$K1829="Surgery",'Care Companion Tracker'!$Y1829=""),"Evaluation left",IF(OR(AND('Care Companion Tracker'!$Z1829&lt;&gt;"",'Care Companion Tracker'!$K1829="Surgery",'Care Companion Tracker'!$U1829&lt;&gt;"",'Care Companion Tracker'!$W1829&lt;&gt;"",'Care Companion Tracker'!$Y1829&lt;&gt;""),AND('Care Companion Tracker'!$Z1829&lt;&gt;"",'Care Companion Tracker'!$K1829="Procedure",'Care Companion Tracker'!$U1829&lt;&gt;""),AND('Care Companion Tracker'!$Z1829&lt;&gt;"",'Care Companion Tracker'!$K1829="Observation",'Care Companion Tracker'!$U1829&lt;&gt;"")),"Discharged &amp; completed",IF(AND('Care Companion Tracker'!$Z1829&lt;&gt;"",'Care Companion Tracker'!$U1829&lt;&gt;"",'Care Companion Tracker'!$W1829=""),"Discharged but no practical", IF(AND('Care Companion Tracker'!$Z1829&lt;&gt;"",'Care Companion Tracker'!$U1829&lt;&gt;"",'Care Companion Tracker'!$K1829="Surgery",'Care Companion Tracker'!$Y1829=""),"Discharged but no evaluation",IF(AND('Care Companion Tracker'!$Z1829&lt;&gt;"",'Care Companion Tracker'!$U1829=""),"Discharged but no class","Completed but not discharged")))))))</f>
        <v>Class not attended</v>
      </c>
      <c r="E1829" s="127" t="str">
        <f>IF(Table4[[#This Row],[DOA (DD/MM/YY)]]="","",TEXT(Table4[[#This Row],[DOA (DD/MM/YY)]],"mmm-yy"))</f>
        <v/>
      </c>
      <c r="F1829" s="150" t="str">
        <f>IF('Patient Admission Report'!H1824="","",'Patient Admission Report'!H1824)</f>
        <v/>
      </c>
      <c r="G1829" s="77" t="str">
        <f>IFERROR(IF('Patient Admission Report'!B1824="","",'Patient Admission Report'!B1824),"")</f>
        <v/>
      </c>
      <c r="H1829" s="68" t="str">
        <f>IFERROR(IF('Patient Admission Report'!C1824="","",'Patient Admission Report'!C1824),"")</f>
        <v/>
      </c>
      <c r="I1829" s="77" t="str">
        <f>IFERROR(IF('Patient Admission Report'!D1824="","",'Patient Admission Report'!D1824),"")</f>
        <v/>
      </c>
      <c r="J1829" s="68" t="str">
        <f>IFERROR(IF('Patient Admission Report'!E1824="","",'Patient Admission Report'!E1824),"")</f>
        <v/>
      </c>
      <c r="K1829" s="68" t="str">
        <f>IFERROR(IF('Patient Admission Report'!F1824="","",'Patient Admission Report'!F1824),"")</f>
        <v/>
      </c>
      <c r="L1829" s="68" t="str">
        <f>IFERROR(IF('Patient Admission Report'!G1824="","",'Patient Admission Report'!G1824),"")</f>
        <v/>
      </c>
      <c r="M1829" s="68" t="str">
        <f>IFERROR(IF('Patient Admission Report'!I1824="","",'Patient Admission Report'!I1824),"")</f>
        <v/>
      </c>
      <c r="N1829" s="124"/>
      <c r="O1829" s="72"/>
      <c r="P1829" s="72"/>
      <c r="Q1829" s="73"/>
      <c r="R1829" s="72"/>
      <c r="S1829" s="72"/>
      <c r="T1829" s="73"/>
      <c r="U1829" s="69"/>
      <c r="V1829" s="69"/>
      <c r="W1829" s="69"/>
      <c r="X1829" s="139"/>
      <c r="Y1829" s="121"/>
      <c r="Z1829" s="143" t="str">
        <f>IFERROR(VLOOKUP('Care Companion Tracker'!$G1829,'Patient Discharge Report'!$B$11:$E$1048576,3,FALSE),"")</f>
        <v/>
      </c>
      <c r="AA1829" s="94" t="str">
        <f>IFERROR(VLOOKUP('Care Companion Tracker'!$G1829,'Patient Discharge Report'!$B$11:$E$1048576,4,FALSE),"")</f>
        <v/>
      </c>
      <c r="AB1829" s="182">
        <f>ROUND(IF('Care Companion Tracker'!$Z1829="",0,('Care Companion Tracker'!$Z1829-'Care Companion Tracker'!$F1829)),0)</f>
        <v>0</v>
      </c>
      <c r="AC1829" s="72"/>
      <c r="AD1829" s="95"/>
    </row>
    <row r="1830" spans="2:30">
      <c r="B1830" s="67">
        <f t="shared" si="56"/>
        <v>1815</v>
      </c>
      <c r="C1830" s="68" t="str">
        <f t="shared" si="57"/>
        <v>Hyderabad</v>
      </c>
      <c r="D1830" s="93" t="str">
        <f>IF(AND('Care Companion Tracker'!$U1830="", 'Care Companion Tracker'!$Z1830=""),"Class not attended", IF(AND('Care Companion Tracker'!$Z1830="",'Care Companion Tracker'!$U1830&lt;&gt;"",$K1830="Surgery",$W1830=""),"Practical Left", IF(AND('Care Companion Tracker'!$Z1830="",'Care Companion Tracker'!$U1830&lt;&gt;"",'Care Companion Tracker'!$K1830="Surgery",'Care Companion Tracker'!$Y1830=""),"Evaluation left",IF(OR(AND('Care Companion Tracker'!$Z1830&lt;&gt;"",'Care Companion Tracker'!$K1830="Surgery",'Care Companion Tracker'!$U1830&lt;&gt;"",'Care Companion Tracker'!$W1830&lt;&gt;"",'Care Companion Tracker'!$Y1830&lt;&gt;""),AND('Care Companion Tracker'!$Z1830&lt;&gt;"",'Care Companion Tracker'!$K1830="Procedure",'Care Companion Tracker'!$U1830&lt;&gt;""),AND('Care Companion Tracker'!$Z1830&lt;&gt;"",'Care Companion Tracker'!$K1830="Observation",'Care Companion Tracker'!$U1830&lt;&gt;"")),"Discharged &amp; completed",IF(AND('Care Companion Tracker'!$Z1830&lt;&gt;"",'Care Companion Tracker'!$U1830&lt;&gt;"",'Care Companion Tracker'!$W1830=""),"Discharged but no practical", IF(AND('Care Companion Tracker'!$Z1830&lt;&gt;"",'Care Companion Tracker'!$U1830&lt;&gt;"",'Care Companion Tracker'!$K1830="Surgery",'Care Companion Tracker'!$Y1830=""),"Discharged but no evaluation",IF(AND('Care Companion Tracker'!$Z1830&lt;&gt;"",'Care Companion Tracker'!$U1830=""),"Discharged but no class","Completed but not discharged")))))))</f>
        <v>Class not attended</v>
      </c>
      <c r="E1830" s="127" t="str">
        <f>IF(Table4[[#This Row],[DOA (DD/MM/YY)]]="","",TEXT(Table4[[#This Row],[DOA (DD/MM/YY)]],"mmm-yy"))</f>
        <v/>
      </c>
      <c r="F1830" s="150" t="str">
        <f>IF('Patient Admission Report'!H1825="","",'Patient Admission Report'!H1825)</f>
        <v/>
      </c>
      <c r="G1830" s="77" t="str">
        <f>IFERROR(IF('Patient Admission Report'!B1825="","",'Patient Admission Report'!B1825),"")</f>
        <v/>
      </c>
      <c r="H1830" s="68" t="str">
        <f>IFERROR(IF('Patient Admission Report'!C1825="","",'Patient Admission Report'!C1825),"")</f>
        <v/>
      </c>
      <c r="I1830" s="77" t="str">
        <f>IFERROR(IF('Patient Admission Report'!D1825="","",'Patient Admission Report'!D1825),"")</f>
        <v/>
      </c>
      <c r="J1830" s="68" t="str">
        <f>IFERROR(IF('Patient Admission Report'!E1825="","",'Patient Admission Report'!E1825),"")</f>
        <v/>
      </c>
      <c r="K1830" s="68" t="str">
        <f>IFERROR(IF('Patient Admission Report'!F1825="","",'Patient Admission Report'!F1825),"")</f>
        <v/>
      </c>
      <c r="L1830" s="68" t="str">
        <f>IFERROR(IF('Patient Admission Report'!G1825="","",'Patient Admission Report'!G1825),"")</f>
        <v/>
      </c>
      <c r="M1830" s="68" t="str">
        <f>IFERROR(IF('Patient Admission Report'!I1825="","",'Patient Admission Report'!I1825),"")</f>
        <v/>
      </c>
      <c r="N1830" s="124"/>
      <c r="O1830" s="72"/>
      <c r="P1830" s="72"/>
      <c r="Q1830" s="73"/>
      <c r="R1830" s="72"/>
      <c r="S1830" s="72"/>
      <c r="T1830" s="73"/>
      <c r="U1830" s="69"/>
      <c r="V1830" s="69"/>
      <c r="W1830" s="69"/>
      <c r="X1830" s="139"/>
      <c r="Y1830" s="121"/>
      <c r="Z1830" s="143" t="str">
        <f>IFERROR(VLOOKUP('Care Companion Tracker'!$G1830,'Patient Discharge Report'!$B$11:$E$1048576,3,FALSE),"")</f>
        <v/>
      </c>
      <c r="AA1830" s="94" t="str">
        <f>IFERROR(VLOOKUP('Care Companion Tracker'!$G1830,'Patient Discharge Report'!$B$11:$E$1048576,4,FALSE),"")</f>
        <v/>
      </c>
      <c r="AB1830" s="182">
        <f>ROUND(IF('Care Companion Tracker'!$Z1830="",0,('Care Companion Tracker'!$Z1830-'Care Companion Tracker'!$F1830)),0)</f>
        <v>0</v>
      </c>
      <c r="AC1830" s="72"/>
      <c r="AD1830" s="95"/>
    </row>
    <row r="1831" spans="2:30">
      <c r="B1831" s="67">
        <f t="shared" si="56"/>
        <v>1816</v>
      </c>
      <c r="C1831" s="68" t="str">
        <f t="shared" si="57"/>
        <v>Hyderabad</v>
      </c>
      <c r="D1831" s="93" t="str">
        <f>IF(AND('Care Companion Tracker'!$U1831="", 'Care Companion Tracker'!$Z1831=""),"Class not attended", IF(AND('Care Companion Tracker'!$Z1831="",'Care Companion Tracker'!$U1831&lt;&gt;"",$K1831="Surgery",$W1831=""),"Practical Left", IF(AND('Care Companion Tracker'!$Z1831="",'Care Companion Tracker'!$U1831&lt;&gt;"",'Care Companion Tracker'!$K1831="Surgery",'Care Companion Tracker'!$Y1831=""),"Evaluation left",IF(OR(AND('Care Companion Tracker'!$Z1831&lt;&gt;"",'Care Companion Tracker'!$K1831="Surgery",'Care Companion Tracker'!$U1831&lt;&gt;"",'Care Companion Tracker'!$W1831&lt;&gt;"",'Care Companion Tracker'!$Y1831&lt;&gt;""),AND('Care Companion Tracker'!$Z1831&lt;&gt;"",'Care Companion Tracker'!$K1831="Procedure",'Care Companion Tracker'!$U1831&lt;&gt;""),AND('Care Companion Tracker'!$Z1831&lt;&gt;"",'Care Companion Tracker'!$K1831="Observation",'Care Companion Tracker'!$U1831&lt;&gt;"")),"Discharged &amp; completed",IF(AND('Care Companion Tracker'!$Z1831&lt;&gt;"",'Care Companion Tracker'!$U1831&lt;&gt;"",'Care Companion Tracker'!$W1831=""),"Discharged but no practical", IF(AND('Care Companion Tracker'!$Z1831&lt;&gt;"",'Care Companion Tracker'!$U1831&lt;&gt;"",'Care Companion Tracker'!$K1831="Surgery",'Care Companion Tracker'!$Y1831=""),"Discharged but no evaluation",IF(AND('Care Companion Tracker'!$Z1831&lt;&gt;"",'Care Companion Tracker'!$U1831=""),"Discharged but no class","Completed but not discharged")))))))</f>
        <v>Class not attended</v>
      </c>
      <c r="E1831" s="127" t="str">
        <f>IF(Table4[[#This Row],[DOA (DD/MM/YY)]]="","",TEXT(Table4[[#This Row],[DOA (DD/MM/YY)]],"mmm-yy"))</f>
        <v/>
      </c>
      <c r="F1831" s="150" t="str">
        <f>IF('Patient Admission Report'!H1826="","",'Patient Admission Report'!H1826)</f>
        <v/>
      </c>
      <c r="G1831" s="77" t="str">
        <f>IFERROR(IF('Patient Admission Report'!B1826="","",'Patient Admission Report'!B1826),"")</f>
        <v/>
      </c>
      <c r="H1831" s="68" t="str">
        <f>IFERROR(IF('Patient Admission Report'!C1826="","",'Patient Admission Report'!C1826),"")</f>
        <v/>
      </c>
      <c r="I1831" s="77" t="str">
        <f>IFERROR(IF('Patient Admission Report'!D1826="","",'Patient Admission Report'!D1826),"")</f>
        <v/>
      </c>
      <c r="J1831" s="68" t="str">
        <f>IFERROR(IF('Patient Admission Report'!E1826="","",'Patient Admission Report'!E1826),"")</f>
        <v/>
      </c>
      <c r="K1831" s="68" t="str">
        <f>IFERROR(IF('Patient Admission Report'!F1826="","",'Patient Admission Report'!F1826),"")</f>
        <v/>
      </c>
      <c r="L1831" s="68" t="str">
        <f>IFERROR(IF('Patient Admission Report'!G1826="","",'Patient Admission Report'!G1826),"")</f>
        <v/>
      </c>
      <c r="M1831" s="68" t="str">
        <f>IFERROR(IF('Patient Admission Report'!I1826="","",'Patient Admission Report'!I1826),"")</f>
        <v/>
      </c>
      <c r="N1831" s="124"/>
      <c r="O1831" s="72"/>
      <c r="P1831" s="72"/>
      <c r="Q1831" s="73"/>
      <c r="R1831" s="72"/>
      <c r="S1831" s="72"/>
      <c r="T1831" s="73"/>
      <c r="U1831" s="69"/>
      <c r="V1831" s="69"/>
      <c r="W1831" s="69"/>
      <c r="X1831" s="139"/>
      <c r="Y1831" s="121"/>
      <c r="Z1831" s="143" t="str">
        <f>IFERROR(VLOOKUP('Care Companion Tracker'!$G1831,'Patient Discharge Report'!$B$11:$E$1048576,3,FALSE),"")</f>
        <v/>
      </c>
      <c r="AA1831" s="94" t="str">
        <f>IFERROR(VLOOKUP('Care Companion Tracker'!$G1831,'Patient Discharge Report'!$B$11:$E$1048576,4,FALSE),"")</f>
        <v/>
      </c>
      <c r="AB1831" s="182">
        <f>ROUND(IF('Care Companion Tracker'!$Z1831="",0,('Care Companion Tracker'!$Z1831-'Care Companion Tracker'!$F1831)),0)</f>
        <v>0</v>
      </c>
      <c r="AC1831" s="72"/>
      <c r="AD1831" s="95"/>
    </row>
    <row r="1832" spans="2:30">
      <c r="B1832" s="67">
        <f t="shared" si="56"/>
        <v>1817</v>
      </c>
      <c r="C1832" s="68" t="str">
        <f t="shared" si="57"/>
        <v>Hyderabad</v>
      </c>
      <c r="D1832" s="93" t="str">
        <f>IF(AND('Care Companion Tracker'!$U1832="", 'Care Companion Tracker'!$Z1832=""),"Class not attended", IF(AND('Care Companion Tracker'!$Z1832="",'Care Companion Tracker'!$U1832&lt;&gt;"",$K1832="Surgery",$W1832=""),"Practical Left", IF(AND('Care Companion Tracker'!$Z1832="",'Care Companion Tracker'!$U1832&lt;&gt;"",'Care Companion Tracker'!$K1832="Surgery",'Care Companion Tracker'!$Y1832=""),"Evaluation left",IF(OR(AND('Care Companion Tracker'!$Z1832&lt;&gt;"",'Care Companion Tracker'!$K1832="Surgery",'Care Companion Tracker'!$U1832&lt;&gt;"",'Care Companion Tracker'!$W1832&lt;&gt;"",'Care Companion Tracker'!$Y1832&lt;&gt;""),AND('Care Companion Tracker'!$Z1832&lt;&gt;"",'Care Companion Tracker'!$K1832="Procedure",'Care Companion Tracker'!$U1832&lt;&gt;""),AND('Care Companion Tracker'!$Z1832&lt;&gt;"",'Care Companion Tracker'!$K1832="Observation",'Care Companion Tracker'!$U1832&lt;&gt;"")),"Discharged &amp; completed",IF(AND('Care Companion Tracker'!$Z1832&lt;&gt;"",'Care Companion Tracker'!$U1832&lt;&gt;"",'Care Companion Tracker'!$W1832=""),"Discharged but no practical", IF(AND('Care Companion Tracker'!$Z1832&lt;&gt;"",'Care Companion Tracker'!$U1832&lt;&gt;"",'Care Companion Tracker'!$K1832="Surgery",'Care Companion Tracker'!$Y1832=""),"Discharged but no evaluation",IF(AND('Care Companion Tracker'!$Z1832&lt;&gt;"",'Care Companion Tracker'!$U1832=""),"Discharged but no class","Completed but not discharged")))))))</f>
        <v>Class not attended</v>
      </c>
      <c r="E1832" s="127" t="str">
        <f>IF(Table4[[#This Row],[DOA (DD/MM/YY)]]="","",TEXT(Table4[[#This Row],[DOA (DD/MM/YY)]],"mmm-yy"))</f>
        <v/>
      </c>
      <c r="F1832" s="150" t="str">
        <f>IF('Patient Admission Report'!H1827="","",'Patient Admission Report'!H1827)</f>
        <v/>
      </c>
      <c r="G1832" s="77" t="str">
        <f>IFERROR(IF('Patient Admission Report'!B1827="","",'Patient Admission Report'!B1827),"")</f>
        <v/>
      </c>
      <c r="H1832" s="68" t="str">
        <f>IFERROR(IF('Patient Admission Report'!C1827="","",'Patient Admission Report'!C1827),"")</f>
        <v/>
      </c>
      <c r="I1832" s="77" t="str">
        <f>IFERROR(IF('Patient Admission Report'!D1827="","",'Patient Admission Report'!D1827),"")</f>
        <v/>
      </c>
      <c r="J1832" s="68" t="str">
        <f>IFERROR(IF('Patient Admission Report'!E1827="","",'Patient Admission Report'!E1827),"")</f>
        <v/>
      </c>
      <c r="K1832" s="68" t="str">
        <f>IFERROR(IF('Patient Admission Report'!F1827="","",'Patient Admission Report'!F1827),"")</f>
        <v/>
      </c>
      <c r="L1832" s="68" t="str">
        <f>IFERROR(IF('Patient Admission Report'!G1827="","",'Patient Admission Report'!G1827),"")</f>
        <v/>
      </c>
      <c r="M1832" s="68" t="str">
        <f>IFERROR(IF('Patient Admission Report'!I1827="","",'Patient Admission Report'!I1827),"")</f>
        <v/>
      </c>
      <c r="N1832" s="124"/>
      <c r="O1832" s="72"/>
      <c r="P1832" s="72"/>
      <c r="Q1832" s="73"/>
      <c r="R1832" s="72"/>
      <c r="S1832" s="72"/>
      <c r="T1832" s="73"/>
      <c r="U1832" s="69"/>
      <c r="V1832" s="69"/>
      <c r="W1832" s="69"/>
      <c r="X1832" s="139"/>
      <c r="Y1832" s="121"/>
      <c r="Z1832" s="143" t="str">
        <f>IFERROR(VLOOKUP('Care Companion Tracker'!$G1832,'Patient Discharge Report'!$B$11:$E$1048576,3,FALSE),"")</f>
        <v/>
      </c>
      <c r="AA1832" s="94" t="str">
        <f>IFERROR(VLOOKUP('Care Companion Tracker'!$G1832,'Patient Discharge Report'!$B$11:$E$1048576,4,FALSE),"")</f>
        <v/>
      </c>
      <c r="AB1832" s="182">
        <f>ROUND(IF('Care Companion Tracker'!$Z1832="",0,('Care Companion Tracker'!$Z1832-'Care Companion Tracker'!$F1832)),0)</f>
        <v>0</v>
      </c>
      <c r="AC1832" s="72"/>
      <c r="AD1832" s="95"/>
    </row>
    <row r="1833" spans="2:30">
      <c r="B1833" s="67">
        <f t="shared" si="56"/>
        <v>1818</v>
      </c>
      <c r="C1833" s="68" t="str">
        <f t="shared" si="57"/>
        <v>Hyderabad</v>
      </c>
      <c r="D1833" s="93" t="str">
        <f>IF(AND('Care Companion Tracker'!$U1833="", 'Care Companion Tracker'!$Z1833=""),"Class not attended", IF(AND('Care Companion Tracker'!$Z1833="",'Care Companion Tracker'!$U1833&lt;&gt;"",$K1833="Surgery",$W1833=""),"Practical Left", IF(AND('Care Companion Tracker'!$Z1833="",'Care Companion Tracker'!$U1833&lt;&gt;"",'Care Companion Tracker'!$K1833="Surgery",'Care Companion Tracker'!$Y1833=""),"Evaluation left",IF(OR(AND('Care Companion Tracker'!$Z1833&lt;&gt;"",'Care Companion Tracker'!$K1833="Surgery",'Care Companion Tracker'!$U1833&lt;&gt;"",'Care Companion Tracker'!$W1833&lt;&gt;"",'Care Companion Tracker'!$Y1833&lt;&gt;""),AND('Care Companion Tracker'!$Z1833&lt;&gt;"",'Care Companion Tracker'!$K1833="Procedure",'Care Companion Tracker'!$U1833&lt;&gt;""),AND('Care Companion Tracker'!$Z1833&lt;&gt;"",'Care Companion Tracker'!$K1833="Observation",'Care Companion Tracker'!$U1833&lt;&gt;"")),"Discharged &amp; completed",IF(AND('Care Companion Tracker'!$Z1833&lt;&gt;"",'Care Companion Tracker'!$U1833&lt;&gt;"",'Care Companion Tracker'!$W1833=""),"Discharged but no practical", IF(AND('Care Companion Tracker'!$Z1833&lt;&gt;"",'Care Companion Tracker'!$U1833&lt;&gt;"",'Care Companion Tracker'!$K1833="Surgery",'Care Companion Tracker'!$Y1833=""),"Discharged but no evaluation",IF(AND('Care Companion Tracker'!$Z1833&lt;&gt;"",'Care Companion Tracker'!$U1833=""),"Discharged but no class","Completed but not discharged")))))))</f>
        <v>Class not attended</v>
      </c>
      <c r="E1833" s="127" t="str">
        <f>IF(Table4[[#This Row],[DOA (DD/MM/YY)]]="","",TEXT(Table4[[#This Row],[DOA (DD/MM/YY)]],"mmm-yy"))</f>
        <v/>
      </c>
      <c r="F1833" s="150" t="str">
        <f>IF('Patient Admission Report'!H1828="","",'Patient Admission Report'!H1828)</f>
        <v/>
      </c>
      <c r="G1833" s="77" t="str">
        <f>IFERROR(IF('Patient Admission Report'!B1828="","",'Patient Admission Report'!B1828),"")</f>
        <v/>
      </c>
      <c r="H1833" s="68" t="str">
        <f>IFERROR(IF('Patient Admission Report'!C1828="","",'Patient Admission Report'!C1828),"")</f>
        <v/>
      </c>
      <c r="I1833" s="77" t="str">
        <f>IFERROR(IF('Patient Admission Report'!D1828="","",'Patient Admission Report'!D1828),"")</f>
        <v/>
      </c>
      <c r="J1833" s="68" t="str">
        <f>IFERROR(IF('Patient Admission Report'!E1828="","",'Patient Admission Report'!E1828),"")</f>
        <v/>
      </c>
      <c r="K1833" s="68" t="str">
        <f>IFERROR(IF('Patient Admission Report'!F1828="","",'Patient Admission Report'!F1828),"")</f>
        <v/>
      </c>
      <c r="L1833" s="68" t="str">
        <f>IFERROR(IF('Patient Admission Report'!G1828="","",'Patient Admission Report'!G1828),"")</f>
        <v/>
      </c>
      <c r="M1833" s="68" t="str">
        <f>IFERROR(IF('Patient Admission Report'!I1828="","",'Patient Admission Report'!I1828),"")</f>
        <v/>
      </c>
      <c r="N1833" s="124"/>
      <c r="O1833" s="72"/>
      <c r="P1833" s="72"/>
      <c r="Q1833" s="73"/>
      <c r="R1833" s="72"/>
      <c r="S1833" s="72"/>
      <c r="T1833" s="73"/>
      <c r="U1833" s="69"/>
      <c r="V1833" s="69"/>
      <c r="W1833" s="69"/>
      <c r="X1833" s="139"/>
      <c r="Y1833" s="121"/>
      <c r="Z1833" s="143" t="str">
        <f>IFERROR(VLOOKUP('Care Companion Tracker'!$G1833,'Patient Discharge Report'!$B$11:$E$1048576,3,FALSE),"")</f>
        <v/>
      </c>
      <c r="AA1833" s="94" t="str">
        <f>IFERROR(VLOOKUP('Care Companion Tracker'!$G1833,'Patient Discharge Report'!$B$11:$E$1048576,4,FALSE),"")</f>
        <v/>
      </c>
      <c r="AB1833" s="182">
        <f>ROUND(IF('Care Companion Tracker'!$Z1833="",0,('Care Companion Tracker'!$Z1833-'Care Companion Tracker'!$F1833)),0)</f>
        <v>0</v>
      </c>
      <c r="AC1833" s="72"/>
      <c r="AD1833" s="95"/>
    </row>
    <row r="1834" spans="2:30">
      <c r="B1834" s="67">
        <f t="shared" si="56"/>
        <v>1819</v>
      </c>
      <c r="C1834" s="68" t="str">
        <f t="shared" si="57"/>
        <v>Hyderabad</v>
      </c>
      <c r="D1834" s="93" t="str">
        <f>IF(AND('Care Companion Tracker'!$U1834="", 'Care Companion Tracker'!$Z1834=""),"Class not attended", IF(AND('Care Companion Tracker'!$Z1834="",'Care Companion Tracker'!$U1834&lt;&gt;"",$K1834="Surgery",$W1834=""),"Practical Left", IF(AND('Care Companion Tracker'!$Z1834="",'Care Companion Tracker'!$U1834&lt;&gt;"",'Care Companion Tracker'!$K1834="Surgery",'Care Companion Tracker'!$Y1834=""),"Evaluation left",IF(OR(AND('Care Companion Tracker'!$Z1834&lt;&gt;"",'Care Companion Tracker'!$K1834="Surgery",'Care Companion Tracker'!$U1834&lt;&gt;"",'Care Companion Tracker'!$W1834&lt;&gt;"",'Care Companion Tracker'!$Y1834&lt;&gt;""),AND('Care Companion Tracker'!$Z1834&lt;&gt;"",'Care Companion Tracker'!$K1834="Procedure",'Care Companion Tracker'!$U1834&lt;&gt;""),AND('Care Companion Tracker'!$Z1834&lt;&gt;"",'Care Companion Tracker'!$K1834="Observation",'Care Companion Tracker'!$U1834&lt;&gt;"")),"Discharged &amp; completed",IF(AND('Care Companion Tracker'!$Z1834&lt;&gt;"",'Care Companion Tracker'!$U1834&lt;&gt;"",'Care Companion Tracker'!$W1834=""),"Discharged but no practical", IF(AND('Care Companion Tracker'!$Z1834&lt;&gt;"",'Care Companion Tracker'!$U1834&lt;&gt;"",'Care Companion Tracker'!$K1834="Surgery",'Care Companion Tracker'!$Y1834=""),"Discharged but no evaluation",IF(AND('Care Companion Tracker'!$Z1834&lt;&gt;"",'Care Companion Tracker'!$U1834=""),"Discharged but no class","Completed but not discharged")))))))</f>
        <v>Class not attended</v>
      </c>
      <c r="E1834" s="127" t="str">
        <f>IF(Table4[[#This Row],[DOA (DD/MM/YY)]]="","",TEXT(Table4[[#This Row],[DOA (DD/MM/YY)]],"mmm-yy"))</f>
        <v/>
      </c>
      <c r="F1834" s="150" t="str">
        <f>IF('Patient Admission Report'!H1829="","",'Patient Admission Report'!H1829)</f>
        <v/>
      </c>
      <c r="G1834" s="77" t="str">
        <f>IFERROR(IF('Patient Admission Report'!B1829="","",'Patient Admission Report'!B1829),"")</f>
        <v/>
      </c>
      <c r="H1834" s="68" t="str">
        <f>IFERROR(IF('Patient Admission Report'!C1829="","",'Patient Admission Report'!C1829),"")</f>
        <v/>
      </c>
      <c r="I1834" s="77" t="str">
        <f>IFERROR(IF('Patient Admission Report'!D1829="","",'Patient Admission Report'!D1829),"")</f>
        <v/>
      </c>
      <c r="J1834" s="68" t="str">
        <f>IFERROR(IF('Patient Admission Report'!E1829="","",'Patient Admission Report'!E1829),"")</f>
        <v/>
      </c>
      <c r="K1834" s="68" t="str">
        <f>IFERROR(IF('Patient Admission Report'!F1829="","",'Patient Admission Report'!F1829),"")</f>
        <v/>
      </c>
      <c r="L1834" s="68" t="str">
        <f>IFERROR(IF('Patient Admission Report'!G1829="","",'Patient Admission Report'!G1829),"")</f>
        <v/>
      </c>
      <c r="M1834" s="68" t="str">
        <f>IFERROR(IF('Patient Admission Report'!I1829="","",'Patient Admission Report'!I1829),"")</f>
        <v/>
      </c>
      <c r="N1834" s="124"/>
      <c r="O1834" s="72"/>
      <c r="P1834" s="72"/>
      <c r="Q1834" s="73"/>
      <c r="R1834" s="72"/>
      <c r="S1834" s="72"/>
      <c r="T1834" s="73"/>
      <c r="U1834" s="69"/>
      <c r="V1834" s="69"/>
      <c r="W1834" s="69"/>
      <c r="X1834" s="139"/>
      <c r="Y1834" s="121"/>
      <c r="Z1834" s="143" t="str">
        <f>IFERROR(VLOOKUP('Care Companion Tracker'!$G1834,'Patient Discharge Report'!$B$11:$E$1048576,3,FALSE),"")</f>
        <v/>
      </c>
      <c r="AA1834" s="94" t="str">
        <f>IFERROR(VLOOKUP('Care Companion Tracker'!$G1834,'Patient Discharge Report'!$B$11:$E$1048576,4,FALSE),"")</f>
        <v/>
      </c>
      <c r="AB1834" s="182">
        <f>ROUND(IF('Care Companion Tracker'!$Z1834="",0,('Care Companion Tracker'!$Z1834-'Care Companion Tracker'!$F1834)),0)</f>
        <v>0</v>
      </c>
      <c r="AC1834" s="72"/>
      <c r="AD1834" s="95"/>
    </row>
    <row r="1835" spans="2:30">
      <c r="B1835" s="67">
        <f t="shared" si="56"/>
        <v>1820</v>
      </c>
      <c r="C1835" s="68" t="str">
        <f t="shared" si="57"/>
        <v>Hyderabad</v>
      </c>
      <c r="D1835" s="93" t="str">
        <f>IF(AND('Care Companion Tracker'!$U1835="", 'Care Companion Tracker'!$Z1835=""),"Class not attended", IF(AND('Care Companion Tracker'!$Z1835="",'Care Companion Tracker'!$U1835&lt;&gt;"",$K1835="Surgery",$W1835=""),"Practical Left", IF(AND('Care Companion Tracker'!$Z1835="",'Care Companion Tracker'!$U1835&lt;&gt;"",'Care Companion Tracker'!$K1835="Surgery",'Care Companion Tracker'!$Y1835=""),"Evaluation left",IF(OR(AND('Care Companion Tracker'!$Z1835&lt;&gt;"",'Care Companion Tracker'!$K1835="Surgery",'Care Companion Tracker'!$U1835&lt;&gt;"",'Care Companion Tracker'!$W1835&lt;&gt;"",'Care Companion Tracker'!$Y1835&lt;&gt;""),AND('Care Companion Tracker'!$Z1835&lt;&gt;"",'Care Companion Tracker'!$K1835="Procedure",'Care Companion Tracker'!$U1835&lt;&gt;""),AND('Care Companion Tracker'!$Z1835&lt;&gt;"",'Care Companion Tracker'!$K1835="Observation",'Care Companion Tracker'!$U1835&lt;&gt;"")),"Discharged &amp; completed",IF(AND('Care Companion Tracker'!$Z1835&lt;&gt;"",'Care Companion Tracker'!$U1835&lt;&gt;"",'Care Companion Tracker'!$W1835=""),"Discharged but no practical", IF(AND('Care Companion Tracker'!$Z1835&lt;&gt;"",'Care Companion Tracker'!$U1835&lt;&gt;"",'Care Companion Tracker'!$K1835="Surgery",'Care Companion Tracker'!$Y1835=""),"Discharged but no evaluation",IF(AND('Care Companion Tracker'!$Z1835&lt;&gt;"",'Care Companion Tracker'!$U1835=""),"Discharged but no class","Completed but not discharged")))))))</f>
        <v>Class not attended</v>
      </c>
      <c r="E1835" s="127" t="str">
        <f>IF(Table4[[#This Row],[DOA (DD/MM/YY)]]="","",TEXT(Table4[[#This Row],[DOA (DD/MM/YY)]],"mmm-yy"))</f>
        <v/>
      </c>
      <c r="F1835" s="150" t="str">
        <f>IF('Patient Admission Report'!H1830="","",'Patient Admission Report'!H1830)</f>
        <v/>
      </c>
      <c r="G1835" s="77" t="str">
        <f>IFERROR(IF('Patient Admission Report'!B1830="","",'Patient Admission Report'!B1830),"")</f>
        <v/>
      </c>
      <c r="H1835" s="68" t="str">
        <f>IFERROR(IF('Patient Admission Report'!C1830="","",'Patient Admission Report'!C1830),"")</f>
        <v/>
      </c>
      <c r="I1835" s="77" t="str">
        <f>IFERROR(IF('Patient Admission Report'!D1830="","",'Patient Admission Report'!D1830),"")</f>
        <v/>
      </c>
      <c r="J1835" s="68" t="str">
        <f>IFERROR(IF('Patient Admission Report'!E1830="","",'Patient Admission Report'!E1830),"")</f>
        <v/>
      </c>
      <c r="K1835" s="68" t="str">
        <f>IFERROR(IF('Patient Admission Report'!F1830="","",'Patient Admission Report'!F1830),"")</f>
        <v/>
      </c>
      <c r="L1835" s="68" t="str">
        <f>IFERROR(IF('Patient Admission Report'!G1830="","",'Patient Admission Report'!G1830),"")</f>
        <v/>
      </c>
      <c r="M1835" s="68" t="str">
        <f>IFERROR(IF('Patient Admission Report'!I1830="","",'Patient Admission Report'!I1830),"")</f>
        <v/>
      </c>
      <c r="N1835" s="124"/>
      <c r="O1835" s="72"/>
      <c r="P1835" s="72"/>
      <c r="Q1835" s="73"/>
      <c r="R1835" s="72"/>
      <c r="S1835" s="72"/>
      <c r="T1835" s="73"/>
      <c r="U1835" s="69"/>
      <c r="V1835" s="69"/>
      <c r="W1835" s="69"/>
      <c r="X1835" s="139"/>
      <c r="Y1835" s="121"/>
      <c r="Z1835" s="143" t="str">
        <f>IFERROR(VLOOKUP('Care Companion Tracker'!$G1835,'Patient Discharge Report'!$B$11:$E$1048576,3,FALSE),"")</f>
        <v/>
      </c>
      <c r="AA1835" s="94" t="str">
        <f>IFERROR(VLOOKUP('Care Companion Tracker'!$G1835,'Patient Discharge Report'!$B$11:$E$1048576,4,FALSE),"")</f>
        <v/>
      </c>
      <c r="AB1835" s="182">
        <f>ROUND(IF('Care Companion Tracker'!$Z1835="",0,('Care Companion Tracker'!$Z1835-'Care Companion Tracker'!$F1835)),0)</f>
        <v>0</v>
      </c>
      <c r="AC1835" s="72"/>
      <c r="AD1835" s="95"/>
    </row>
    <row r="1836" spans="2:30">
      <c r="B1836" s="67">
        <f t="shared" si="56"/>
        <v>1821</v>
      </c>
      <c r="C1836" s="68" t="str">
        <f t="shared" si="57"/>
        <v>Hyderabad</v>
      </c>
      <c r="D1836" s="93" t="str">
        <f>IF(AND('Care Companion Tracker'!$U1836="", 'Care Companion Tracker'!$Z1836=""),"Class not attended", IF(AND('Care Companion Tracker'!$Z1836="",'Care Companion Tracker'!$U1836&lt;&gt;"",$K1836="Surgery",$W1836=""),"Practical Left", IF(AND('Care Companion Tracker'!$Z1836="",'Care Companion Tracker'!$U1836&lt;&gt;"",'Care Companion Tracker'!$K1836="Surgery",'Care Companion Tracker'!$Y1836=""),"Evaluation left",IF(OR(AND('Care Companion Tracker'!$Z1836&lt;&gt;"",'Care Companion Tracker'!$K1836="Surgery",'Care Companion Tracker'!$U1836&lt;&gt;"",'Care Companion Tracker'!$W1836&lt;&gt;"",'Care Companion Tracker'!$Y1836&lt;&gt;""),AND('Care Companion Tracker'!$Z1836&lt;&gt;"",'Care Companion Tracker'!$K1836="Procedure",'Care Companion Tracker'!$U1836&lt;&gt;""),AND('Care Companion Tracker'!$Z1836&lt;&gt;"",'Care Companion Tracker'!$K1836="Observation",'Care Companion Tracker'!$U1836&lt;&gt;"")),"Discharged &amp; completed",IF(AND('Care Companion Tracker'!$Z1836&lt;&gt;"",'Care Companion Tracker'!$U1836&lt;&gt;"",'Care Companion Tracker'!$W1836=""),"Discharged but no practical", IF(AND('Care Companion Tracker'!$Z1836&lt;&gt;"",'Care Companion Tracker'!$U1836&lt;&gt;"",'Care Companion Tracker'!$K1836="Surgery",'Care Companion Tracker'!$Y1836=""),"Discharged but no evaluation",IF(AND('Care Companion Tracker'!$Z1836&lt;&gt;"",'Care Companion Tracker'!$U1836=""),"Discharged but no class","Completed but not discharged")))))))</f>
        <v>Class not attended</v>
      </c>
      <c r="E1836" s="127" t="str">
        <f>IF(Table4[[#This Row],[DOA (DD/MM/YY)]]="","",TEXT(Table4[[#This Row],[DOA (DD/MM/YY)]],"mmm-yy"))</f>
        <v/>
      </c>
      <c r="F1836" s="150" t="str">
        <f>IF('Patient Admission Report'!H1831="","",'Patient Admission Report'!H1831)</f>
        <v/>
      </c>
      <c r="G1836" s="77" t="str">
        <f>IFERROR(IF('Patient Admission Report'!B1831="","",'Patient Admission Report'!B1831),"")</f>
        <v/>
      </c>
      <c r="H1836" s="68" t="str">
        <f>IFERROR(IF('Patient Admission Report'!C1831="","",'Patient Admission Report'!C1831),"")</f>
        <v/>
      </c>
      <c r="I1836" s="77" t="str">
        <f>IFERROR(IF('Patient Admission Report'!D1831="","",'Patient Admission Report'!D1831),"")</f>
        <v/>
      </c>
      <c r="J1836" s="68" t="str">
        <f>IFERROR(IF('Patient Admission Report'!E1831="","",'Patient Admission Report'!E1831),"")</f>
        <v/>
      </c>
      <c r="K1836" s="68" t="str">
        <f>IFERROR(IF('Patient Admission Report'!F1831="","",'Patient Admission Report'!F1831),"")</f>
        <v/>
      </c>
      <c r="L1836" s="68" t="str">
        <f>IFERROR(IF('Patient Admission Report'!G1831="","",'Patient Admission Report'!G1831),"")</f>
        <v/>
      </c>
      <c r="M1836" s="68" t="str">
        <f>IFERROR(IF('Patient Admission Report'!I1831="","",'Patient Admission Report'!I1831),"")</f>
        <v/>
      </c>
      <c r="N1836" s="124"/>
      <c r="O1836" s="72"/>
      <c r="P1836" s="72"/>
      <c r="Q1836" s="73"/>
      <c r="R1836" s="72"/>
      <c r="S1836" s="72"/>
      <c r="T1836" s="73"/>
      <c r="U1836" s="69"/>
      <c r="V1836" s="69"/>
      <c r="W1836" s="69"/>
      <c r="X1836" s="139"/>
      <c r="Y1836" s="121"/>
      <c r="Z1836" s="143" t="str">
        <f>IFERROR(VLOOKUP('Care Companion Tracker'!$G1836,'Patient Discharge Report'!$B$11:$E$1048576,3,FALSE),"")</f>
        <v/>
      </c>
      <c r="AA1836" s="94" t="str">
        <f>IFERROR(VLOOKUP('Care Companion Tracker'!$G1836,'Patient Discharge Report'!$B$11:$E$1048576,4,FALSE),"")</f>
        <v/>
      </c>
      <c r="AB1836" s="182">
        <f>ROUND(IF('Care Companion Tracker'!$Z1836="",0,('Care Companion Tracker'!$Z1836-'Care Companion Tracker'!$F1836)),0)</f>
        <v>0</v>
      </c>
      <c r="AC1836" s="72"/>
      <c r="AD1836" s="95"/>
    </row>
    <row r="1837" spans="2:30">
      <c r="B1837" s="67">
        <f t="shared" si="56"/>
        <v>1822</v>
      </c>
      <c r="C1837" s="68" t="str">
        <f t="shared" si="57"/>
        <v>Hyderabad</v>
      </c>
      <c r="D1837" s="93" t="str">
        <f>IF(AND('Care Companion Tracker'!$U1837="", 'Care Companion Tracker'!$Z1837=""),"Class not attended", IF(AND('Care Companion Tracker'!$Z1837="",'Care Companion Tracker'!$U1837&lt;&gt;"",$K1837="Surgery",$W1837=""),"Practical Left", IF(AND('Care Companion Tracker'!$Z1837="",'Care Companion Tracker'!$U1837&lt;&gt;"",'Care Companion Tracker'!$K1837="Surgery",'Care Companion Tracker'!$Y1837=""),"Evaluation left",IF(OR(AND('Care Companion Tracker'!$Z1837&lt;&gt;"",'Care Companion Tracker'!$K1837="Surgery",'Care Companion Tracker'!$U1837&lt;&gt;"",'Care Companion Tracker'!$W1837&lt;&gt;"",'Care Companion Tracker'!$Y1837&lt;&gt;""),AND('Care Companion Tracker'!$Z1837&lt;&gt;"",'Care Companion Tracker'!$K1837="Procedure",'Care Companion Tracker'!$U1837&lt;&gt;""),AND('Care Companion Tracker'!$Z1837&lt;&gt;"",'Care Companion Tracker'!$K1837="Observation",'Care Companion Tracker'!$U1837&lt;&gt;"")),"Discharged &amp; completed",IF(AND('Care Companion Tracker'!$Z1837&lt;&gt;"",'Care Companion Tracker'!$U1837&lt;&gt;"",'Care Companion Tracker'!$W1837=""),"Discharged but no practical", IF(AND('Care Companion Tracker'!$Z1837&lt;&gt;"",'Care Companion Tracker'!$U1837&lt;&gt;"",'Care Companion Tracker'!$K1837="Surgery",'Care Companion Tracker'!$Y1837=""),"Discharged but no evaluation",IF(AND('Care Companion Tracker'!$Z1837&lt;&gt;"",'Care Companion Tracker'!$U1837=""),"Discharged but no class","Completed but not discharged")))))))</f>
        <v>Class not attended</v>
      </c>
      <c r="E1837" s="127" t="str">
        <f>IF(Table4[[#This Row],[DOA (DD/MM/YY)]]="","",TEXT(Table4[[#This Row],[DOA (DD/MM/YY)]],"mmm-yy"))</f>
        <v/>
      </c>
      <c r="F1837" s="150" t="str">
        <f>IF('Patient Admission Report'!H1832="","",'Patient Admission Report'!H1832)</f>
        <v/>
      </c>
      <c r="G1837" s="77" t="str">
        <f>IFERROR(IF('Patient Admission Report'!B1832="","",'Patient Admission Report'!B1832),"")</f>
        <v/>
      </c>
      <c r="H1837" s="70" t="str">
        <f>IFERROR(IF('Patient Admission Report'!C1832="","",'Patient Admission Report'!C1832),"")</f>
        <v/>
      </c>
      <c r="I1837" s="77" t="str">
        <f>IFERROR(IF('Patient Admission Report'!D1832="","",'Patient Admission Report'!D1832),"")</f>
        <v/>
      </c>
      <c r="J1837" s="70" t="str">
        <f>IFERROR(IF('Patient Admission Report'!E1832="","",'Patient Admission Report'!E1832),"")</f>
        <v/>
      </c>
      <c r="K1837" s="70" t="str">
        <f>IFERROR(IF('Patient Admission Report'!F1832="","",'Patient Admission Report'!F1832),"")</f>
        <v/>
      </c>
      <c r="L1837" s="70" t="str">
        <f>IFERROR(IF('Patient Admission Report'!G1832="","",'Patient Admission Report'!G1832),"")</f>
        <v/>
      </c>
      <c r="M1837" s="70" t="str">
        <f>IFERROR(IF('Patient Admission Report'!I1832="","",'Patient Admission Report'!I1832),"")</f>
        <v/>
      </c>
      <c r="N1837" s="124"/>
      <c r="O1837" s="72"/>
      <c r="P1837" s="72"/>
      <c r="Q1837" s="73"/>
      <c r="R1837" s="72"/>
      <c r="S1837" s="72"/>
      <c r="T1837" s="73"/>
      <c r="U1837" s="69"/>
      <c r="V1837" s="69"/>
      <c r="W1837" s="69"/>
      <c r="X1837" s="139"/>
      <c r="Y1837" s="121"/>
      <c r="Z1837" s="143" t="str">
        <f>IFERROR(VLOOKUP('Care Companion Tracker'!$G1837,'Patient Discharge Report'!$B$11:$E$1048576,3,FALSE),"")</f>
        <v/>
      </c>
      <c r="AA1837" s="94" t="str">
        <f>IFERROR(VLOOKUP('Care Companion Tracker'!$G1837,'Patient Discharge Report'!$B$11:$E$1048576,4,FALSE),"")</f>
        <v/>
      </c>
      <c r="AB1837" s="182">
        <f>ROUND(IF('Care Companion Tracker'!$Z1837="",0,('Care Companion Tracker'!$Z1837-'Care Companion Tracker'!$F1837)),0)</f>
        <v>0</v>
      </c>
      <c r="AC1837" s="72"/>
      <c r="AD1837" s="95"/>
    </row>
    <row r="1838" spans="2:30">
      <c r="B1838" s="67">
        <f t="shared" si="56"/>
        <v>1823</v>
      </c>
      <c r="C1838" s="68" t="str">
        <f t="shared" si="57"/>
        <v>Hyderabad</v>
      </c>
      <c r="D1838" s="93" t="str">
        <f>IF(AND('Care Companion Tracker'!$U1838="", 'Care Companion Tracker'!$Z1838=""),"Class not attended", IF(AND('Care Companion Tracker'!$Z1838="",'Care Companion Tracker'!$U1838&lt;&gt;"",$K1838="Surgery",$W1838=""),"Practical Left", IF(AND('Care Companion Tracker'!$Z1838="",'Care Companion Tracker'!$U1838&lt;&gt;"",'Care Companion Tracker'!$K1838="Surgery",'Care Companion Tracker'!$Y1838=""),"Evaluation left",IF(OR(AND('Care Companion Tracker'!$Z1838&lt;&gt;"",'Care Companion Tracker'!$K1838="Surgery",'Care Companion Tracker'!$U1838&lt;&gt;"",'Care Companion Tracker'!$W1838&lt;&gt;"",'Care Companion Tracker'!$Y1838&lt;&gt;""),AND('Care Companion Tracker'!$Z1838&lt;&gt;"",'Care Companion Tracker'!$K1838="Procedure",'Care Companion Tracker'!$U1838&lt;&gt;""),AND('Care Companion Tracker'!$Z1838&lt;&gt;"",'Care Companion Tracker'!$K1838="Observation",'Care Companion Tracker'!$U1838&lt;&gt;"")),"Discharged &amp; completed",IF(AND('Care Companion Tracker'!$Z1838&lt;&gt;"",'Care Companion Tracker'!$U1838&lt;&gt;"",'Care Companion Tracker'!$W1838=""),"Discharged but no practical", IF(AND('Care Companion Tracker'!$Z1838&lt;&gt;"",'Care Companion Tracker'!$U1838&lt;&gt;"",'Care Companion Tracker'!$K1838="Surgery",'Care Companion Tracker'!$Y1838=""),"Discharged but no evaluation",IF(AND('Care Companion Tracker'!$Z1838&lt;&gt;"",'Care Companion Tracker'!$U1838=""),"Discharged but no class","Completed but not discharged")))))))</f>
        <v>Class not attended</v>
      </c>
      <c r="E1838" s="127" t="str">
        <f>IF(Table4[[#This Row],[DOA (DD/MM/YY)]]="","",TEXT(Table4[[#This Row],[DOA (DD/MM/YY)]],"mmm-yy"))</f>
        <v/>
      </c>
      <c r="F1838" s="150" t="str">
        <f>IF('Patient Admission Report'!H1833="","",'Patient Admission Report'!H1833)</f>
        <v/>
      </c>
      <c r="G1838" s="77" t="str">
        <f>IFERROR(IF('Patient Admission Report'!B1833="","",'Patient Admission Report'!B1833),"")</f>
        <v/>
      </c>
      <c r="H1838" s="68" t="str">
        <f>IFERROR(IF('Patient Admission Report'!C1833="","",'Patient Admission Report'!C1833),"")</f>
        <v/>
      </c>
      <c r="I1838" s="77" t="str">
        <f>IFERROR(IF('Patient Admission Report'!D1833="","",'Patient Admission Report'!D1833),"")</f>
        <v/>
      </c>
      <c r="J1838" s="68" t="str">
        <f>IFERROR(IF('Patient Admission Report'!E1833="","",'Patient Admission Report'!E1833),"")</f>
        <v/>
      </c>
      <c r="K1838" s="68" t="str">
        <f>IFERROR(IF('Patient Admission Report'!F1833="","",'Patient Admission Report'!F1833),"")</f>
        <v/>
      </c>
      <c r="L1838" s="68" t="str">
        <f>IFERROR(IF('Patient Admission Report'!G1833="","",'Patient Admission Report'!G1833),"")</f>
        <v/>
      </c>
      <c r="M1838" s="68" t="str">
        <f>IFERROR(IF('Patient Admission Report'!I1833="","",'Patient Admission Report'!I1833),"")</f>
        <v/>
      </c>
      <c r="N1838" s="124"/>
      <c r="O1838" s="72"/>
      <c r="P1838" s="72"/>
      <c r="Q1838" s="73"/>
      <c r="R1838" s="72"/>
      <c r="S1838" s="72"/>
      <c r="T1838" s="73"/>
      <c r="U1838" s="69"/>
      <c r="V1838" s="69"/>
      <c r="W1838" s="69"/>
      <c r="X1838" s="139"/>
      <c r="Y1838" s="121"/>
      <c r="Z1838" s="143" t="str">
        <f>IFERROR(VLOOKUP('Care Companion Tracker'!$G1838,'Patient Discharge Report'!$B$11:$E$1048576,3,FALSE),"")</f>
        <v/>
      </c>
      <c r="AA1838" s="94" t="str">
        <f>IFERROR(VLOOKUP('Care Companion Tracker'!$G1838,'Patient Discharge Report'!$B$11:$E$1048576,4,FALSE),"")</f>
        <v/>
      </c>
      <c r="AB1838" s="182">
        <f>ROUND(IF('Care Companion Tracker'!$Z1838="",0,('Care Companion Tracker'!$Z1838-'Care Companion Tracker'!$F1838)),0)</f>
        <v>0</v>
      </c>
      <c r="AC1838" s="72"/>
      <c r="AD1838" s="95"/>
    </row>
    <row r="1839" spans="2:30">
      <c r="B1839" s="67">
        <f t="shared" si="56"/>
        <v>1824</v>
      </c>
      <c r="C1839" s="68" t="str">
        <f t="shared" si="57"/>
        <v>Hyderabad</v>
      </c>
      <c r="D1839" s="93" t="str">
        <f>IF(AND('Care Companion Tracker'!$U1839="", 'Care Companion Tracker'!$Z1839=""),"Class not attended", IF(AND('Care Companion Tracker'!$Z1839="",'Care Companion Tracker'!$U1839&lt;&gt;"",$K1839="Surgery",$W1839=""),"Practical Left", IF(AND('Care Companion Tracker'!$Z1839="",'Care Companion Tracker'!$U1839&lt;&gt;"",'Care Companion Tracker'!$K1839="Surgery",'Care Companion Tracker'!$Y1839=""),"Evaluation left",IF(OR(AND('Care Companion Tracker'!$Z1839&lt;&gt;"",'Care Companion Tracker'!$K1839="Surgery",'Care Companion Tracker'!$U1839&lt;&gt;"",'Care Companion Tracker'!$W1839&lt;&gt;"",'Care Companion Tracker'!$Y1839&lt;&gt;""),AND('Care Companion Tracker'!$Z1839&lt;&gt;"",'Care Companion Tracker'!$K1839="Procedure",'Care Companion Tracker'!$U1839&lt;&gt;""),AND('Care Companion Tracker'!$Z1839&lt;&gt;"",'Care Companion Tracker'!$K1839="Observation",'Care Companion Tracker'!$U1839&lt;&gt;"")),"Discharged &amp; completed",IF(AND('Care Companion Tracker'!$Z1839&lt;&gt;"",'Care Companion Tracker'!$U1839&lt;&gt;"",'Care Companion Tracker'!$W1839=""),"Discharged but no practical", IF(AND('Care Companion Tracker'!$Z1839&lt;&gt;"",'Care Companion Tracker'!$U1839&lt;&gt;"",'Care Companion Tracker'!$K1839="Surgery",'Care Companion Tracker'!$Y1839=""),"Discharged but no evaluation",IF(AND('Care Companion Tracker'!$Z1839&lt;&gt;"",'Care Companion Tracker'!$U1839=""),"Discharged but no class","Completed but not discharged")))))))</f>
        <v>Class not attended</v>
      </c>
      <c r="E1839" s="127" t="str">
        <f>IF(Table4[[#This Row],[DOA (DD/MM/YY)]]="","",TEXT(Table4[[#This Row],[DOA (DD/MM/YY)]],"mmm-yy"))</f>
        <v/>
      </c>
      <c r="F1839" s="150" t="str">
        <f>IF('Patient Admission Report'!H1834="","",'Patient Admission Report'!H1834)</f>
        <v/>
      </c>
      <c r="G1839" s="77" t="str">
        <f>IFERROR(IF('Patient Admission Report'!B1834="","",'Patient Admission Report'!B1834),"")</f>
        <v/>
      </c>
      <c r="H1839" s="68" t="str">
        <f>IFERROR(IF('Patient Admission Report'!C1834="","",'Patient Admission Report'!C1834),"")</f>
        <v/>
      </c>
      <c r="I1839" s="77" t="str">
        <f>IFERROR(IF('Patient Admission Report'!D1834="","",'Patient Admission Report'!D1834),"")</f>
        <v/>
      </c>
      <c r="J1839" s="68" t="str">
        <f>IFERROR(IF('Patient Admission Report'!E1834="","",'Patient Admission Report'!E1834),"")</f>
        <v/>
      </c>
      <c r="K1839" s="68" t="str">
        <f>IFERROR(IF('Patient Admission Report'!F1834="","",'Patient Admission Report'!F1834),"")</f>
        <v/>
      </c>
      <c r="L1839" s="68" t="str">
        <f>IFERROR(IF('Patient Admission Report'!G1834="","",'Patient Admission Report'!G1834),"")</f>
        <v/>
      </c>
      <c r="M1839" s="68" t="str">
        <f>IFERROR(IF('Patient Admission Report'!I1834="","",'Patient Admission Report'!I1834),"")</f>
        <v/>
      </c>
      <c r="N1839" s="124"/>
      <c r="O1839" s="72"/>
      <c r="P1839" s="72"/>
      <c r="Q1839" s="73"/>
      <c r="R1839" s="72"/>
      <c r="S1839" s="72"/>
      <c r="T1839" s="73"/>
      <c r="U1839" s="69"/>
      <c r="V1839" s="69"/>
      <c r="W1839" s="69"/>
      <c r="X1839" s="139"/>
      <c r="Y1839" s="121"/>
      <c r="Z1839" s="143" t="str">
        <f>IFERROR(VLOOKUP('Care Companion Tracker'!$G1839,'Patient Discharge Report'!$B$11:$E$1048576,3,FALSE),"")</f>
        <v/>
      </c>
      <c r="AA1839" s="94" t="str">
        <f>IFERROR(VLOOKUP('Care Companion Tracker'!$G1839,'Patient Discharge Report'!$B$11:$E$1048576,4,FALSE),"")</f>
        <v/>
      </c>
      <c r="AB1839" s="182">
        <f>ROUND(IF('Care Companion Tracker'!$Z1839="",0,('Care Companion Tracker'!$Z1839-'Care Companion Tracker'!$F1839)),0)</f>
        <v>0</v>
      </c>
      <c r="AC1839" s="72"/>
      <c r="AD1839" s="95"/>
    </row>
    <row r="1840" spans="2:30">
      <c r="B1840" s="67">
        <f t="shared" si="56"/>
        <v>1825</v>
      </c>
      <c r="C1840" s="68" t="str">
        <f t="shared" si="57"/>
        <v>Hyderabad</v>
      </c>
      <c r="D1840" s="93" t="str">
        <f>IF(AND('Care Companion Tracker'!$U1840="", 'Care Companion Tracker'!$Z1840=""),"Class not attended", IF(AND('Care Companion Tracker'!$Z1840="",'Care Companion Tracker'!$U1840&lt;&gt;"",$K1840="Surgery",$W1840=""),"Practical Left", IF(AND('Care Companion Tracker'!$Z1840="",'Care Companion Tracker'!$U1840&lt;&gt;"",'Care Companion Tracker'!$K1840="Surgery",'Care Companion Tracker'!$Y1840=""),"Evaluation left",IF(OR(AND('Care Companion Tracker'!$Z1840&lt;&gt;"",'Care Companion Tracker'!$K1840="Surgery",'Care Companion Tracker'!$U1840&lt;&gt;"",'Care Companion Tracker'!$W1840&lt;&gt;"",'Care Companion Tracker'!$Y1840&lt;&gt;""),AND('Care Companion Tracker'!$Z1840&lt;&gt;"",'Care Companion Tracker'!$K1840="Procedure",'Care Companion Tracker'!$U1840&lt;&gt;""),AND('Care Companion Tracker'!$Z1840&lt;&gt;"",'Care Companion Tracker'!$K1840="Observation",'Care Companion Tracker'!$U1840&lt;&gt;"")),"Discharged &amp; completed",IF(AND('Care Companion Tracker'!$Z1840&lt;&gt;"",'Care Companion Tracker'!$U1840&lt;&gt;"",'Care Companion Tracker'!$W1840=""),"Discharged but no practical", IF(AND('Care Companion Tracker'!$Z1840&lt;&gt;"",'Care Companion Tracker'!$U1840&lt;&gt;"",'Care Companion Tracker'!$K1840="Surgery",'Care Companion Tracker'!$Y1840=""),"Discharged but no evaluation",IF(AND('Care Companion Tracker'!$Z1840&lt;&gt;"",'Care Companion Tracker'!$U1840=""),"Discharged but no class","Completed but not discharged")))))))</f>
        <v>Class not attended</v>
      </c>
      <c r="E1840" s="127" t="str">
        <f>IF(Table4[[#This Row],[DOA (DD/MM/YY)]]="","",TEXT(Table4[[#This Row],[DOA (DD/MM/YY)]],"mmm-yy"))</f>
        <v/>
      </c>
      <c r="F1840" s="150" t="str">
        <f>IF('Patient Admission Report'!H1835="","",'Patient Admission Report'!H1835)</f>
        <v/>
      </c>
      <c r="G1840" s="77" t="str">
        <f>IFERROR(IF('Patient Admission Report'!B1835="","",'Patient Admission Report'!B1835),"")</f>
        <v/>
      </c>
      <c r="H1840" s="68" t="str">
        <f>IFERROR(IF('Patient Admission Report'!C1835="","",'Patient Admission Report'!C1835),"")</f>
        <v/>
      </c>
      <c r="I1840" s="77" t="str">
        <f>IFERROR(IF('Patient Admission Report'!D1835="","",'Patient Admission Report'!D1835),"")</f>
        <v/>
      </c>
      <c r="J1840" s="68" t="str">
        <f>IFERROR(IF('Patient Admission Report'!E1835="","",'Patient Admission Report'!E1835),"")</f>
        <v/>
      </c>
      <c r="K1840" s="68" t="str">
        <f>IFERROR(IF('Patient Admission Report'!F1835="","",'Patient Admission Report'!F1835),"")</f>
        <v/>
      </c>
      <c r="L1840" s="68" t="str">
        <f>IFERROR(IF('Patient Admission Report'!G1835="","",'Patient Admission Report'!G1835),"")</f>
        <v/>
      </c>
      <c r="M1840" s="68" t="str">
        <f>IFERROR(IF('Patient Admission Report'!I1835="","",'Patient Admission Report'!I1835),"")</f>
        <v/>
      </c>
      <c r="N1840" s="124"/>
      <c r="O1840" s="72"/>
      <c r="P1840" s="72"/>
      <c r="Q1840" s="73"/>
      <c r="R1840" s="72"/>
      <c r="S1840" s="72"/>
      <c r="T1840" s="73"/>
      <c r="U1840" s="69"/>
      <c r="V1840" s="69"/>
      <c r="W1840" s="69"/>
      <c r="X1840" s="139"/>
      <c r="Y1840" s="121"/>
      <c r="Z1840" s="143" t="str">
        <f>IFERROR(VLOOKUP('Care Companion Tracker'!$G1840,'Patient Discharge Report'!$B$11:$E$1048576,3,FALSE),"")</f>
        <v/>
      </c>
      <c r="AA1840" s="94" t="str">
        <f>IFERROR(VLOOKUP('Care Companion Tracker'!$G1840,'Patient Discharge Report'!$B$11:$E$1048576,4,FALSE),"")</f>
        <v/>
      </c>
      <c r="AB1840" s="182">
        <f>ROUND(IF('Care Companion Tracker'!$Z1840="",0,('Care Companion Tracker'!$Z1840-'Care Companion Tracker'!$F1840)),0)</f>
        <v>0</v>
      </c>
      <c r="AC1840" s="72"/>
      <c r="AD1840" s="95"/>
    </row>
    <row r="1841" spans="2:30">
      <c r="B1841" s="67">
        <f t="shared" si="56"/>
        <v>1826</v>
      </c>
      <c r="C1841" s="68" t="str">
        <f t="shared" si="57"/>
        <v>Hyderabad</v>
      </c>
      <c r="D1841" s="93" t="str">
        <f>IF(AND('Care Companion Tracker'!$U1841="", 'Care Companion Tracker'!$Z1841=""),"Class not attended", IF(AND('Care Companion Tracker'!$Z1841="",'Care Companion Tracker'!$U1841&lt;&gt;"",$K1841="Surgery",$W1841=""),"Practical Left", IF(AND('Care Companion Tracker'!$Z1841="",'Care Companion Tracker'!$U1841&lt;&gt;"",'Care Companion Tracker'!$K1841="Surgery",'Care Companion Tracker'!$Y1841=""),"Evaluation left",IF(OR(AND('Care Companion Tracker'!$Z1841&lt;&gt;"",'Care Companion Tracker'!$K1841="Surgery",'Care Companion Tracker'!$U1841&lt;&gt;"",'Care Companion Tracker'!$W1841&lt;&gt;"",'Care Companion Tracker'!$Y1841&lt;&gt;""),AND('Care Companion Tracker'!$Z1841&lt;&gt;"",'Care Companion Tracker'!$K1841="Procedure",'Care Companion Tracker'!$U1841&lt;&gt;""),AND('Care Companion Tracker'!$Z1841&lt;&gt;"",'Care Companion Tracker'!$K1841="Observation",'Care Companion Tracker'!$U1841&lt;&gt;"")),"Discharged &amp; completed",IF(AND('Care Companion Tracker'!$Z1841&lt;&gt;"",'Care Companion Tracker'!$U1841&lt;&gt;"",'Care Companion Tracker'!$W1841=""),"Discharged but no practical", IF(AND('Care Companion Tracker'!$Z1841&lt;&gt;"",'Care Companion Tracker'!$U1841&lt;&gt;"",'Care Companion Tracker'!$K1841="Surgery",'Care Companion Tracker'!$Y1841=""),"Discharged but no evaluation",IF(AND('Care Companion Tracker'!$Z1841&lt;&gt;"",'Care Companion Tracker'!$U1841=""),"Discharged but no class","Completed but not discharged")))))))</f>
        <v>Class not attended</v>
      </c>
      <c r="E1841" s="127" t="str">
        <f>IF(Table4[[#This Row],[DOA (DD/MM/YY)]]="","",TEXT(Table4[[#This Row],[DOA (DD/MM/YY)]],"mmm-yy"))</f>
        <v/>
      </c>
      <c r="F1841" s="150" t="str">
        <f>IF('Patient Admission Report'!H1836="","",'Patient Admission Report'!H1836)</f>
        <v/>
      </c>
      <c r="G1841" s="77" t="str">
        <f>IFERROR(IF('Patient Admission Report'!B1836="","",'Patient Admission Report'!B1836),"")</f>
        <v/>
      </c>
      <c r="H1841" s="68" t="str">
        <f>IFERROR(IF('Patient Admission Report'!C1836="","",'Patient Admission Report'!C1836),"")</f>
        <v/>
      </c>
      <c r="I1841" s="77" t="str">
        <f>IFERROR(IF('Patient Admission Report'!D1836="","",'Patient Admission Report'!D1836),"")</f>
        <v/>
      </c>
      <c r="J1841" s="68" t="str">
        <f>IFERROR(IF('Patient Admission Report'!E1836="","",'Patient Admission Report'!E1836),"")</f>
        <v/>
      </c>
      <c r="K1841" s="68" t="str">
        <f>IFERROR(IF('Patient Admission Report'!F1836="","",'Patient Admission Report'!F1836),"")</f>
        <v/>
      </c>
      <c r="L1841" s="68" t="str">
        <f>IFERROR(IF('Patient Admission Report'!G1836="","",'Patient Admission Report'!G1836),"")</f>
        <v/>
      </c>
      <c r="M1841" s="68" t="str">
        <f>IFERROR(IF('Patient Admission Report'!I1836="","",'Patient Admission Report'!I1836),"")</f>
        <v/>
      </c>
      <c r="N1841" s="124"/>
      <c r="O1841" s="72"/>
      <c r="P1841" s="72"/>
      <c r="Q1841" s="73"/>
      <c r="R1841" s="72"/>
      <c r="S1841" s="72"/>
      <c r="T1841" s="73"/>
      <c r="U1841" s="69"/>
      <c r="V1841" s="69"/>
      <c r="W1841" s="69"/>
      <c r="X1841" s="139"/>
      <c r="Y1841" s="121"/>
      <c r="Z1841" s="143" t="str">
        <f>IFERROR(VLOOKUP('Care Companion Tracker'!$G1841,'Patient Discharge Report'!$B$11:$E$1048576,3,FALSE),"")</f>
        <v/>
      </c>
      <c r="AA1841" s="94" t="str">
        <f>IFERROR(VLOOKUP('Care Companion Tracker'!$G1841,'Patient Discharge Report'!$B$11:$E$1048576,4,FALSE),"")</f>
        <v/>
      </c>
      <c r="AB1841" s="182">
        <f>ROUND(IF('Care Companion Tracker'!$Z1841="",0,('Care Companion Tracker'!$Z1841-'Care Companion Tracker'!$F1841)),0)</f>
        <v>0</v>
      </c>
      <c r="AC1841" s="72"/>
      <c r="AD1841" s="95"/>
    </row>
    <row r="1842" spans="2:30">
      <c r="B1842" s="67">
        <f t="shared" si="56"/>
        <v>1827</v>
      </c>
      <c r="C1842" s="68" t="str">
        <f t="shared" si="57"/>
        <v>Hyderabad</v>
      </c>
      <c r="D1842" s="93" t="str">
        <f>IF(AND('Care Companion Tracker'!$U1842="", 'Care Companion Tracker'!$Z1842=""),"Class not attended", IF(AND('Care Companion Tracker'!$Z1842="",'Care Companion Tracker'!$U1842&lt;&gt;"",$K1842="Surgery",$W1842=""),"Practical Left", IF(AND('Care Companion Tracker'!$Z1842="",'Care Companion Tracker'!$U1842&lt;&gt;"",'Care Companion Tracker'!$K1842="Surgery",'Care Companion Tracker'!$Y1842=""),"Evaluation left",IF(OR(AND('Care Companion Tracker'!$Z1842&lt;&gt;"",'Care Companion Tracker'!$K1842="Surgery",'Care Companion Tracker'!$U1842&lt;&gt;"",'Care Companion Tracker'!$W1842&lt;&gt;"",'Care Companion Tracker'!$Y1842&lt;&gt;""),AND('Care Companion Tracker'!$Z1842&lt;&gt;"",'Care Companion Tracker'!$K1842="Procedure",'Care Companion Tracker'!$U1842&lt;&gt;""),AND('Care Companion Tracker'!$Z1842&lt;&gt;"",'Care Companion Tracker'!$K1842="Observation",'Care Companion Tracker'!$U1842&lt;&gt;"")),"Discharged &amp; completed",IF(AND('Care Companion Tracker'!$Z1842&lt;&gt;"",'Care Companion Tracker'!$U1842&lt;&gt;"",'Care Companion Tracker'!$W1842=""),"Discharged but no practical", IF(AND('Care Companion Tracker'!$Z1842&lt;&gt;"",'Care Companion Tracker'!$U1842&lt;&gt;"",'Care Companion Tracker'!$K1842="Surgery",'Care Companion Tracker'!$Y1842=""),"Discharged but no evaluation",IF(AND('Care Companion Tracker'!$Z1842&lt;&gt;"",'Care Companion Tracker'!$U1842=""),"Discharged but no class","Completed but not discharged")))))))</f>
        <v>Class not attended</v>
      </c>
      <c r="E1842" s="127" t="str">
        <f>IF(Table4[[#This Row],[DOA (DD/MM/YY)]]="","",TEXT(Table4[[#This Row],[DOA (DD/MM/YY)]],"mmm-yy"))</f>
        <v/>
      </c>
      <c r="F1842" s="150" t="str">
        <f>IF('Patient Admission Report'!H1837="","",'Patient Admission Report'!H1837)</f>
        <v/>
      </c>
      <c r="G1842" s="77" t="str">
        <f>IFERROR(IF('Patient Admission Report'!B1837="","",'Patient Admission Report'!B1837),"")</f>
        <v/>
      </c>
      <c r="H1842" s="68" t="str">
        <f>IFERROR(IF('Patient Admission Report'!C1837="","",'Patient Admission Report'!C1837),"")</f>
        <v/>
      </c>
      <c r="I1842" s="77" t="str">
        <f>IFERROR(IF('Patient Admission Report'!D1837="","",'Patient Admission Report'!D1837),"")</f>
        <v/>
      </c>
      <c r="J1842" s="68" t="str">
        <f>IFERROR(IF('Patient Admission Report'!E1837="","",'Patient Admission Report'!E1837),"")</f>
        <v/>
      </c>
      <c r="K1842" s="68" t="str">
        <f>IFERROR(IF('Patient Admission Report'!F1837="","",'Patient Admission Report'!F1837),"")</f>
        <v/>
      </c>
      <c r="L1842" s="68" t="str">
        <f>IFERROR(IF('Patient Admission Report'!G1837="","",'Patient Admission Report'!G1837),"")</f>
        <v/>
      </c>
      <c r="M1842" s="68" t="str">
        <f>IFERROR(IF('Patient Admission Report'!I1837="","",'Patient Admission Report'!I1837),"")</f>
        <v/>
      </c>
      <c r="N1842" s="124"/>
      <c r="O1842" s="72"/>
      <c r="P1842" s="72"/>
      <c r="Q1842" s="73"/>
      <c r="R1842" s="72"/>
      <c r="S1842" s="72"/>
      <c r="T1842" s="73"/>
      <c r="U1842" s="69"/>
      <c r="V1842" s="69"/>
      <c r="W1842" s="69"/>
      <c r="X1842" s="139"/>
      <c r="Y1842" s="121"/>
      <c r="Z1842" s="143" t="str">
        <f>IFERROR(VLOOKUP('Care Companion Tracker'!$G1842,'Patient Discharge Report'!$B$11:$E$1048576,3,FALSE),"")</f>
        <v/>
      </c>
      <c r="AA1842" s="94" t="str">
        <f>IFERROR(VLOOKUP('Care Companion Tracker'!$G1842,'Patient Discharge Report'!$B$11:$E$1048576,4,FALSE),"")</f>
        <v/>
      </c>
      <c r="AB1842" s="182">
        <f>ROUND(IF('Care Companion Tracker'!$Z1842="",0,('Care Companion Tracker'!$Z1842-'Care Companion Tracker'!$F1842)),0)</f>
        <v>0</v>
      </c>
      <c r="AC1842" s="72"/>
      <c r="AD1842" s="95"/>
    </row>
    <row r="1843" spans="2:30">
      <c r="B1843" s="67">
        <f t="shared" si="56"/>
        <v>1828</v>
      </c>
      <c r="C1843" s="68" t="str">
        <f t="shared" si="57"/>
        <v>Hyderabad</v>
      </c>
      <c r="D1843" s="93" t="str">
        <f>IF(AND('Care Companion Tracker'!$U1843="", 'Care Companion Tracker'!$Z1843=""),"Class not attended", IF(AND('Care Companion Tracker'!$Z1843="",'Care Companion Tracker'!$U1843&lt;&gt;"",$K1843="Surgery",$W1843=""),"Practical Left", IF(AND('Care Companion Tracker'!$Z1843="",'Care Companion Tracker'!$U1843&lt;&gt;"",'Care Companion Tracker'!$K1843="Surgery",'Care Companion Tracker'!$Y1843=""),"Evaluation left",IF(OR(AND('Care Companion Tracker'!$Z1843&lt;&gt;"",'Care Companion Tracker'!$K1843="Surgery",'Care Companion Tracker'!$U1843&lt;&gt;"",'Care Companion Tracker'!$W1843&lt;&gt;"",'Care Companion Tracker'!$Y1843&lt;&gt;""),AND('Care Companion Tracker'!$Z1843&lt;&gt;"",'Care Companion Tracker'!$K1843="Procedure",'Care Companion Tracker'!$U1843&lt;&gt;""),AND('Care Companion Tracker'!$Z1843&lt;&gt;"",'Care Companion Tracker'!$K1843="Observation",'Care Companion Tracker'!$U1843&lt;&gt;"")),"Discharged &amp; completed",IF(AND('Care Companion Tracker'!$Z1843&lt;&gt;"",'Care Companion Tracker'!$U1843&lt;&gt;"",'Care Companion Tracker'!$W1843=""),"Discharged but no practical", IF(AND('Care Companion Tracker'!$Z1843&lt;&gt;"",'Care Companion Tracker'!$U1843&lt;&gt;"",'Care Companion Tracker'!$K1843="Surgery",'Care Companion Tracker'!$Y1843=""),"Discharged but no evaluation",IF(AND('Care Companion Tracker'!$Z1843&lt;&gt;"",'Care Companion Tracker'!$U1843=""),"Discharged but no class","Completed but not discharged")))))))</f>
        <v>Class not attended</v>
      </c>
      <c r="E1843" s="127" t="str">
        <f>IF(Table4[[#This Row],[DOA (DD/MM/YY)]]="","",TEXT(Table4[[#This Row],[DOA (DD/MM/YY)]],"mmm-yy"))</f>
        <v/>
      </c>
      <c r="F1843" s="150" t="str">
        <f>IF('Patient Admission Report'!H1838="","",'Patient Admission Report'!H1838)</f>
        <v/>
      </c>
      <c r="G1843" s="77" t="str">
        <f>IFERROR(IF('Patient Admission Report'!B1838="","",'Patient Admission Report'!B1838),"")</f>
        <v/>
      </c>
      <c r="H1843" s="70" t="str">
        <f>IFERROR(IF('Patient Admission Report'!C1838="","",'Patient Admission Report'!C1838),"")</f>
        <v/>
      </c>
      <c r="I1843" s="77" t="str">
        <f>IFERROR(IF('Patient Admission Report'!D1838="","",'Patient Admission Report'!D1838),"")</f>
        <v/>
      </c>
      <c r="J1843" s="70" t="str">
        <f>IFERROR(IF('Patient Admission Report'!E1838="","",'Patient Admission Report'!E1838),"")</f>
        <v/>
      </c>
      <c r="K1843" s="70" t="str">
        <f>IFERROR(IF('Patient Admission Report'!F1838="","",'Patient Admission Report'!F1838),"")</f>
        <v/>
      </c>
      <c r="L1843" s="70" t="str">
        <f>IFERROR(IF('Patient Admission Report'!G1838="","",'Patient Admission Report'!G1838),"")</f>
        <v/>
      </c>
      <c r="M1843" s="70" t="str">
        <f>IFERROR(IF('Patient Admission Report'!I1838="","",'Patient Admission Report'!I1838),"")</f>
        <v/>
      </c>
      <c r="N1843" s="124"/>
      <c r="O1843" s="72"/>
      <c r="P1843" s="72"/>
      <c r="Q1843" s="73"/>
      <c r="R1843" s="72"/>
      <c r="S1843" s="72"/>
      <c r="T1843" s="73"/>
      <c r="U1843" s="69"/>
      <c r="V1843" s="69"/>
      <c r="W1843" s="69"/>
      <c r="X1843" s="139"/>
      <c r="Y1843" s="121"/>
      <c r="Z1843" s="143" t="str">
        <f>IFERROR(VLOOKUP('Care Companion Tracker'!$G1843,'Patient Discharge Report'!$B$11:$E$1048576,3,FALSE),"")</f>
        <v/>
      </c>
      <c r="AA1843" s="94" t="str">
        <f>IFERROR(VLOOKUP('Care Companion Tracker'!$G1843,'Patient Discharge Report'!$B$11:$E$1048576,4,FALSE),"")</f>
        <v/>
      </c>
      <c r="AB1843" s="182">
        <f>ROUND(IF('Care Companion Tracker'!$Z1843="",0,('Care Companion Tracker'!$Z1843-'Care Companion Tracker'!$F1843)),0)</f>
        <v>0</v>
      </c>
      <c r="AC1843" s="72"/>
      <c r="AD1843" s="95"/>
    </row>
    <row r="1844" spans="2:30">
      <c r="B1844" s="67">
        <f t="shared" si="56"/>
        <v>1829</v>
      </c>
      <c r="C1844" s="68" t="str">
        <f t="shared" si="57"/>
        <v>Hyderabad</v>
      </c>
      <c r="D1844" s="93" t="str">
        <f>IF(AND('Care Companion Tracker'!$U1844="", 'Care Companion Tracker'!$Z1844=""),"Class not attended", IF(AND('Care Companion Tracker'!$Z1844="",'Care Companion Tracker'!$U1844&lt;&gt;"",$K1844="Surgery",$W1844=""),"Practical Left", IF(AND('Care Companion Tracker'!$Z1844="",'Care Companion Tracker'!$U1844&lt;&gt;"",'Care Companion Tracker'!$K1844="Surgery",'Care Companion Tracker'!$Y1844=""),"Evaluation left",IF(OR(AND('Care Companion Tracker'!$Z1844&lt;&gt;"",'Care Companion Tracker'!$K1844="Surgery",'Care Companion Tracker'!$U1844&lt;&gt;"",'Care Companion Tracker'!$W1844&lt;&gt;"",'Care Companion Tracker'!$Y1844&lt;&gt;""),AND('Care Companion Tracker'!$Z1844&lt;&gt;"",'Care Companion Tracker'!$K1844="Procedure",'Care Companion Tracker'!$U1844&lt;&gt;""),AND('Care Companion Tracker'!$Z1844&lt;&gt;"",'Care Companion Tracker'!$K1844="Observation",'Care Companion Tracker'!$U1844&lt;&gt;"")),"Discharged &amp; completed",IF(AND('Care Companion Tracker'!$Z1844&lt;&gt;"",'Care Companion Tracker'!$U1844&lt;&gt;"",'Care Companion Tracker'!$W1844=""),"Discharged but no practical", IF(AND('Care Companion Tracker'!$Z1844&lt;&gt;"",'Care Companion Tracker'!$U1844&lt;&gt;"",'Care Companion Tracker'!$K1844="Surgery",'Care Companion Tracker'!$Y1844=""),"Discharged but no evaluation",IF(AND('Care Companion Tracker'!$Z1844&lt;&gt;"",'Care Companion Tracker'!$U1844=""),"Discharged but no class","Completed but not discharged")))))))</f>
        <v>Class not attended</v>
      </c>
      <c r="E1844" s="127" t="str">
        <f>IF(Table4[[#This Row],[DOA (DD/MM/YY)]]="","",TEXT(Table4[[#This Row],[DOA (DD/MM/YY)]],"mmm-yy"))</f>
        <v/>
      </c>
      <c r="F1844" s="150" t="str">
        <f>IF('Patient Admission Report'!H1839="","",'Patient Admission Report'!H1839)</f>
        <v/>
      </c>
      <c r="G1844" s="77" t="str">
        <f>IFERROR(IF('Patient Admission Report'!B1839="","",'Patient Admission Report'!B1839),"")</f>
        <v/>
      </c>
      <c r="H1844" s="68" t="str">
        <f>IFERROR(IF('Patient Admission Report'!C1839="","",'Patient Admission Report'!C1839),"")</f>
        <v/>
      </c>
      <c r="I1844" s="77" t="str">
        <f>IFERROR(IF('Patient Admission Report'!D1839="","",'Patient Admission Report'!D1839),"")</f>
        <v/>
      </c>
      <c r="J1844" s="68" t="str">
        <f>IFERROR(IF('Patient Admission Report'!E1839="","",'Patient Admission Report'!E1839),"")</f>
        <v/>
      </c>
      <c r="K1844" s="68" t="str">
        <f>IFERROR(IF('Patient Admission Report'!F1839="","",'Patient Admission Report'!F1839),"")</f>
        <v/>
      </c>
      <c r="L1844" s="68" t="str">
        <f>IFERROR(IF('Patient Admission Report'!G1839="","",'Patient Admission Report'!G1839),"")</f>
        <v/>
      </c>
      <c r="M1844" s="68" t="str">
        <f>IFERROR(IF('Patient Admission Report'!I1839="","",'Patient Admission Report'!I1839),"")</f>
        <v/>
      </c>
      <c r="N1844" s="124"/>
      <c r="O1844" s="72"/>
      <c r="P1844" s="72"/>
      <c r="Q1844" s="73"/>
      <c r="R1844" s="72"/>
      <c r="S1844" s="72"/>
      <c r="T1844" s="73"/>
      <c r="U1844" s="69"/>
      <c r="V1844" s="69"/>
      <c r="W1844" s="69"/>
      <c r="X1844" s="139"/>
      <c r="Y1844" s="121"/>
      <c r="Z1844" s="143" t="str">
        <f>IFERROR(VLOOKUP('Care Companion Tracker'!$G1844,'Patient Discharge Report'!$B$11:$E$1048576,3,FALSE),"")</f>
        <v/>
      </c>
      <c r="AA1844" s="94" t="str">
        <f>IFERROR(VLOOKUP('Care Companion Tracker'!$G1844,'Patient Discharge Report'!$B$11:$E$1048576,4,FALSE),"")</f>
        <v/>
      </c>
      <c r="AB1844" s="182">
        <f>ROUND(IF('Care Companion Tracker'!$Z1844="",0,('Care Companion Tracker'!$Z1844-'Care Companion Tracker'!$F1844)),0)</f>
        <v>0</v>
      </c>
      <c r="AC1844" s="72"/>
      <c r="AD1844" s="95"/>
    </row>
    <row r="1845" spans="2:30">
      <c r="B1845" s="67">
        <f t="shared" si="56"/>
        <v>1830</v>
      </c>
      <c r="C1845" s="68" t="str">
        <f t="shared" si="57"/>
        <v>Hyderabad</v>
      </c>
      <c r="D1845" s="93" t="str">
        <f>IF(AND('Care Companion Tracker'!$U1845="", 'Care Companion Tracker'!$Z1845=""),"Class not attended", IF(AND('Care Companion Tracker'!$Z1845="",'Care Companion Tracker'!$U1845&lt;&gt;"",$K1845="Surgery",$W1845=""),"Practical Left", IF(AND('Care Companion Tracker'!$Z1845="",'Care Companion Tracker'!$U1845&lt;&gt;"",'Care Companion Tracker'!$K1845="Surgery",'Care Companion Tracker'!$Y1845=""),"Evaluation left",IF(OR(AND('Care Companion Tracker'!$Z1845&lt;&gt;"",'Care Companion Tracker'!$K1845="Surgery",'Care Companion Tracker'!$U1845&lt;&gt;"",'Care Companion Tracker'!$W1845&lt;&gt;"",'Care Companion Tracker'!$Y1845&lt;&gt;""),AND('Care Companion Tracker'!$Z1845&lt;&gt;"",'Care Companion Tracker'!$K1845="Procedure",'Care Companion Tracker'!$U1845&lt;&gt;""),AND('Care Companion Tracker'!$Z1845&lt;&gt;"",'Care Companion Tracker'!$K1845="Observation",'Care Companion Tracker'!$U1845&lt;&gt;"")),"Discharged &amp; completed",IF(AND('Care Companion Tracker'!$Z1845&lt;&gt;"",'Care Companion Tracker'!$U1845&lt;&gt;"",'Care Companion Tracker'!$W1845=""),"Discharged but no practical", IF(AND('Care Companion Tracker'!$Z1845&lt;&gt;"",'Care Companion Tracker'!$U1845&lt;&gt;"",'Care Companion Tracker'!$K1845="Surgery",'Care Companion Tracker'!$Y1845=""),"Discharged but no evaluation",IF(AND('Care Companion Tracker'!$Z1845&lt;&gt;"",'Care Companion Tracker'!$U1845=""),"Discharged but no class","Completed but not discharged")))))))</f>
        <v>Class not attended</v>
      </c>
      <c r="E1845" s="127" t="str">
        <f>IF(Table4[[#This Row],[DOA (DD/MM/YY)]]="","",TEXT(Table4[[#This Row],[DOA (DD/MM/YY)]],"mmm-yy"))</f>
        <v/>
      </c>
      <c r="F1845" s="150" t="str">
        <f>IF('Patient Admission Report'!H1840="","",'Patient Admission Report'!H1840)</f>
        <v/>
      </c>
      <c r="G1845" s="77" t="str">
        <f>IFERROR(IF('Patient Admission Report'!B1840="","",'Patient Admission Report'!B1840),"")</f>
        <v/>
      </c>
      <c r="H1845" s="68" t="str">
        <f>IFERROR(IF('Patient Admission Report'!C1840="","",'Patient Admission Report'!C1840),"")</f>
        <v/>
      </c>
      <c r="I1845" s="77" t="str">
        <f>IFERROR(IF('Patient Admission Report'!D1840="","",'Patient Admission Report'!D1840),"")</f>
        <v/>
      </c>
      <c r="J1845" s="68" t="str">
        <f>IFERROR(IF('Patient Admission Report'!E1840="","",'Patient Admission Report'!E1840),"")</f>
        <v/>
      </c>
      <c r="K1845" s="68" t="str">
        <f>IFERROR(IF('Patient Admission Report'!F1840="","",'Patient Admission Report'!F1840),"")</f>
        <v/>
      </c>
      <c r="L1845" s="68" t="str">
        <f>IFERROR(IF('Patient Admission Report'!G1840="","",'Patient Admission Report'!G1840),"")</f>
        <v/>
      </c>
      <c r="M1845" s="68" t="str">
        <f>IFERROR(IF('Patient Admission Report'!I1840="","",'Patient Admission Report'!I1840),"")</f>
        <v/>
      </c>
      <c r="N1845" s="124"/>
      <c r="O1845" s="72"/>
      <c r="P1845" s="72"/>
      <c r="Q1845" s="73"/>
      <c r="R1845" s="72"/>
      <c r="S1845" s="72"/>
      <c r="T1845" s="73"/>
      <c r="U1845" s="69"/>
      <c r="V1845" s="69"/>
      <c r="W1845" s="69"/>
      <c r="X1845" s="139"/>
      <c r="Y1845" s="121"/>
      <c r="Z1845" s="143" t="str">
        <f>IFERROR(VLOOKUP('Care Companion Tracker'!$G1845,'Patient Discharge Report'!$B$11:$E$1048576,3,FALSE),"")</f>
        <v/>
      </c>
      <c r="AA1845" s="94" t="str">
        <f>IFERROR(VLOOKUP('Care Companion Tracker'!$G1845,'Patient Discharge Report'!$B$11:$E$1048576,4,FALSE),"")</f>
        <v/>
      </c>
      <c r="AB1845" s="182">
        <f>ROUND(IF('Care Companion Tracker'!$Z1845="",0,('Care Companion Tracker'!$Z1845-'Care Companion Tracker'!$F1845)),0)</f>
        <v>0</v>
      </c>
      <c r="AC1845" s="72"/>
      <c r="AD1845" s="95"/>
    </row>
    <row r="1846" spans="2:30">
      <c r="B1846" s="67">
        <f t="shared" si="56"/>
        <v>1831</v>
      </c>
      <c r="C1846" s="68" t="str">
        <f t="shared" si="57"/>
        <v>Hyderabad</v>
      </c>
      <c r="D1846" s="93" t="str">
        <f>IF(AND('Care Companion Tracker'!$U1846="", 'Care Companion Tracker'!$Z1846=""),"Class not attended", IF(AND('Care Companion Tracker'!$Z1846="",'Care Companion Tracker'!$U1846&lt;&gt;"",$K1846="Surgery",$W1846=""),"Practical Left", IF(AND('Care Companion Tracker'!$Z1846="",'Care Companion Tracker'!$U1846&lt;&gt;"",'Care Companion Tracker'!$K1846="Surgery",'Care Companion Tracker'!$Y1846=""),"Evaluation left",IF(OR(AND('Care Companion Tracker'!$Z1846&lt;&gt;"",'Care Companion Tracker'!$K1846="Surgery",'Care Companion Tracker'!$U1846&lt;&gt;"",'Care Companion Tracker'!$W1846&lt;&gt;"",'Care Companion Tracker'!$Y1846&lt;&gt;""),AND('Care Companion Tracker'!$Z1846&lt;&gt;"",'Care Companion Tracker'!$K1846="Procedure",'Care Companion Tracker'!$U1846&lt;&gt;""),AND('Care Companion Tracker'!$Z1846&lt;&gt;"",'Care Companion Tracker'!$K1846="Observation",'Care Companion Tracker'!$U1846&lt;&gt;"")),"Discharged &amp; completed",IF(AND('Care Companion Tracker'!$Z1846&lt;&gt;"",'Care Companion Tracker'!$U1846&lt;&gt;"",'Care Companion Tracker'!$W1846=""),"Discharged but no practical", IF(AND('Care Companion Tracker'!$Z1846&lt;&gt;"",'Care Companion Tracker'!$U1846&lt;&gt;"",'Care Companion Tracker'!$K1846="Surgery",'Care Companion Tracker'!$Y1846=""),"Discharged but no evaluation",IF(AND('Care Companion Tracker'!$Z1846&lt;&gt;"",'Care Companion Tracker'!$U1846=""),"Discharged but no class","Completed but not discharged")))))))</f>
        <v>Class not attended</v>
      </c>
      <c r="E1846" s="127" t="str">
        <f>IF(Table4[[#This Row],[DOA (DD/MM/YY)]]="","",TEXT(Table4[[#This Row],[DOA (DD/MM/YY)]],"mmm-yy"))</f>
        <v/>
      </c>
      <c r="F1846" s="150" t="str">
        <f>IF('Patient Admission Report'!H1841="","",'Patient Admission Report'!H1841)</f>
        <v/>
      </c>
      <c r="G1846" s="77" t="str">
        <f>IFERROR(IF('Patient Admission Report'!B1841="","",'Patient Admission Report'!B1841),"")</f>
        <v/>
      </c>
      <c r="H1846" s="68" t="str">
        <f>IFERROR(IF('Patient Admission Report'!C1841="","",'Patient Admission Report'!C1841),"")</f>
        <v/>
      </c>
      <c r="I1846" s="77" t="str">
        <f>IFERROR(IF('Patient Admission Report'!D1841="","",'Patient Admission Report'!D1841),"")</f>
        <v/>
      </c>
      <c r="J1846" s="68" t="str">
        <f>IFERROR(IF('Patient Admission Report'!E1841="","",'Patient Admission Report'!E1841),"")</f>
        <v/>
      </c>
      <c r="K1846" s="68" t="str">
        <f>IFERROR(IF('Patient Admission Report'!F1841="","",'Patient Admission Report'!F1841),"")</f>
        <v/>
      </c>
      <c r="L1846" s="68" t="str">
        <f>IFERROR(IF('Patient Admission Report'!G1841="","",'Patient Admission Report'!G1841),"")</f>
        <v/>
      </c>
      <c r="M1846" s="68" t="str">
        <f>IFERROR(IF('Patient Admission Report'!I1841="","",'Patient Admission Report'!I1841),"")</f>
        <v/>
      </c>
      <c r="N1846" s="124"/>
      <c r="O1846" s="72"/>
      <c r="P1846" s="72"/>
      <c r="Q1846" s="73"/>
      <c r="R1846" s="72"/>
      <c r="S1846" s="72"/>
      <c r="T1846" s="73"/>
      <c r="U1846" s="69"/>
      <c r="V1846" s="69"/>
      <c r="W1846" s="69"/>
      <c r="X1846" s="139"/>
      <c r="Y1846" s="121"/>
      <c r="Z1846" s="143" t="str">
        <f>IFERROR(VLOOKUP('Care Companion Tracker'!$G1846,'Patient Discharge Report'!$B$11:$E$1048576,3,FALSE),"")</f>
        <v/>
      </c>
      <c r="AA1846" s="94" t="str">
        <f>IFERROR(VLOOKUP('Care Companion Tracker'!$G1846,'Patient Discharge Report'!$B$11:$E$1048576,4,FALSE),"")</f>
        <v/>
      </c>
      <c r="AB1846" s="182">
        <f>ROUND(IF('Care Companion Tracker'!$Z1846="",0,('Care Companion Tracker'!$Z1846-'Care Companion Tracker'!$F1846)),0)</f>
        <v>0</v>
      </c>
      <c r="AC1846" s="72"/>
      <c r="AD1846" s="95"/>
    </row>
    <row r="1847" spans="2:30">
      <c r="B1847" s="67">
        <f t="shared" si="56"/>
        <v>1832</v>
      </c>
      <c r="C1847" s="68" t="str">
        <f t="shared" si="57"/>
        <v>Hyderabad</v>
      </c>
      <c r="D1847" s="93" t="str">
        <f>IF(AND('Care Companion Tracker'!$U1847="", 'Care Companion Tracker'!$Z1847=""),"Class not attended", IF(AND('Care Companion Tracker'!$Z1847="",'Care Companion Tracker'!$U1847&lt;&gt;"",$K1847="Surgery",$W1847=""),"Practical Left", IF(AND('Care Companion Tracker'!$Z1847="",'Care Companion Tracker'!$U1847&lt;&gt;"",'Care Companion Tracker'!$K1847="Surgery",'Care Companion Tracker'!$Y1847=""),"Evaluation left",IF(OR(AND('Care Companion Tracker'!$Z1847&lt;&gt;"",'Care Companion Tracker'!$K1847="Surgery",'Care Companion Tracker'!$U1847&lt;&gt;"",'Care Companion Tracker'!$W1847&lt;&gt;"",'Care Companion Tracker'!$Y1847&lt;&gt;""),AND('Care Companion Tracker'!$Z1847&lt;&gt;"",'Care Companion Tracker'!$K1847="Procedure",'Care Companion Tracker'!$U1847&lt;&gt;""),AND('Care Companion Tracker'!$Z1847&lt;&gt;"",'Care Companion Tracker'!$K1847="Observation",'Care Companion Tracker'!$U1847&lt;&gt;"")),"Discharged &amp; completed",IF(AND('Care Companion Tracker'!$Z1847&lt;&gt;"",'Care Companion Tracker'!$U1847&lt;&gt;"",'Care Companion Tracker'!$W1847=""),"Discharged but no practical", IF(AND('Care Companion Tracker'!$Z1847&lt;&gt;"",'Care Companion Tracker'!$U1847&lt;&gt;"",'Care Companion Tracker'!$K1847="Surgery",'Care Companion Tracker'!$Y1847=""),"Discharged but no evaluation",IF(AND('Care Companion Tracker'!$Z1847&lt;&gt;"",'Care Companion Tracker'!$U1847=""),"Discharged but no class","Completed but not discharged")))))))</f>
        <v>Class not attended</v>
      </c>
      <c r="E1847" s="127" t="str">
        <f>IF(Table4[[#This Row],[DOA (DD/MM/YY)]]="","",TEXT(Table4[[#This Row],[DOA (DD/MM/YY)]],"mmm-yy"))</f>
        <v/>
      </c>
      <c r="F1847" s="150" t="str">
        <f>IF('Patient Admission Report'!H1842="","",'Patient Admission Report'!H1842)</f>
        <v/>
      </c>
      <c r="G1847" s="77" t="str">
        <f>IFERROR(IF('Patient Admission Report'!B1842="","",'Patient Admission Report'!B1842),"")</f>
        <v/>
      </c>
      <c r="H1847" s="68" t="str">
        <f>IFERROR(IF('Patient Admission Report'!C1842="","",'Patient Admission Report'!C1842),"")</f>
        <v/>
      </c>
      <c r="I1847" s="77" t="str">
        <f>IFERROR(IF('Patient Admission Report'!D1842="","",'Patient Admission Report'!D1842),"")</f>
        <v/>
      </c>
      <c r="J1847" s="68" t="str">
        <f>IFERROR(IF('Patient Admission Report'!E1842="","",'Patient Admission Report'!E1842),"")</f>
        <v/>
      </c>
      <c r="K1847" s="68" t="str">
        <f>IFERROR(IF('Patient Admission Report'!F1842="","",'Patient Admission Report'!F1842),"")</f>
        <v/>
      </c>
      <c r="L1847" s="68" t="str">
        <f>IFERROR(IF('Patient Admission Report'!G1842="","",'Patient Admission Report'!G1842),"")</f>
        <v/>
      </c>
      <c r="M1847" s="68" t="str">
        <f>IFERROR(IF('Patient Admission Report'!I1842="","",'Patient Admission Report'!I1842),"")</f>
        <v/>
      </c>
      <c r="N1847" s="124"/>
      <c r="O1847" s="72"/>
      <c r="P1847" s="72"/>
      <c r="Q1847" s="73"/>
      <c r="R1847" s="72"/>
      <c r="S1847" s="72"/>
      <c r="T1847" s="73"/>
      <c r="U1847" s="69"/>
      <c r="V1847" s="69"/>
      <c r="W1847" s="69"/>
      <c r="X1847" s="139"/>
      <c r="Y1847" s="121"/>
      <c r="Z1847" s="143" t="str">
        <f>IFERROR(VLOOKUP('Care Companion Tracker'!$G1847,'Patient Discharge Report'!$B$11:$E$1048576,3,FALSE),"")</f>
        <v/>
      </c>
      <c r="AA1847" s="94" t="str">
        <f>IFERROR(VLOOKUP('Care Companion Tracker'!$G1847,'Patient Discharge Report'!$B$11:$E$1048576,4,FALSE),"")</f>
        <v/>
      </c>
      <c r="AB1847" s="182">
        <f>ROUND(IF('Care Companion Tracker'!$Z1847="",0,('Care Companion Tracker'!$Z1847-'Care Companion Tracker'!$F1847)),0)</f>
        <v>0</v>
      </c>
      <c r="AC1847" s="72"/>
      <c r="AD1847" s="95"/>
    </row>
    <row r="1848" spans="2:30">
      <c r="B1848" s="67">
        <f t="shared" si="56"/>
        <v>1833</v>
      </c>
      <c r="C1848" s="68" t="str">
        <f t="shared" si="57"/>
        <v>Hyderabad</v>
      </c>
      <c r="D1848" s="93" t="str">
        <f>IF(AND('Care Companion Tracker'!$U1848="", 'Care Companion Tracker'!$Z1848=""),"Class not attended", IF(AND('Care Companion Tracker'!$Z1848="",'Care Companion Tracker'!$U1848&lt;&gt;"",$K1848="Surgery",$W1848=""),"Practical Left", IF(AND('Care Companion Tracker'!$Z1848="",'Care Companion Tracker'!$U1848&lt;&gt;"",'Care Companion Tracker'!$K1848="Surgery",'Care Companion Tracker'!$Y1848=""),"Evaluation left",IF(OR(AND('Care Companion Tracker'!$Z1848&lt;&gt;"",'Care Companion Tracker'!$K1848="Surgery",'Care Companion Tracker'!$U1848&lt;&gt;"",'Care Companion Tracker'!$W1848&lt;&gt;"",'Care Companion Tracker'!$Y1848&lt;&gt;""),AND('Care Companion Tracker'!$Z1848&lt;&gt;"",'Care Companion Tracker'!$K1848="Procedure",'Care Companion Tracker'!$U1848&lt;&gt;""),AND('Care Companion Tracker'!$Z1848&lt;&gt;"",'Care Companion Tracker'!$K1848="Observation",'Care Companion Tracker'!$U1848&lt;&gt;"")),"Discharged &amp; completed",IF(AND('Care Companion Tracker'!$Z1848&lt;&gt;"",'Care Companion Tracker'!$U1848&lt;&gt;"",'Care Companion Tracker'!$W1848=""),"Discharged but no practical", IF(AND('Care Companion Tracker'!$Z1848&lt;&gt;"",'Care Companion Tracker'!$U1848&lt;&gt;"",'Care Companion Tracker'!$K1848="Surgery",'Care Companion Tracker'!$Y1848=""),"Discharged but no evaluation",IF(AND('Care Companion Tracker'!$Z1848&lt;&gt;"",'Care Companion Tracker'!$U1848=""),"Discharged but no class","Completed but not discharged")))))))</f>
        <v>Class not attended</v>
      </c>
      <c r="E1848" s="127" t="str">
        <f>IF(Table4[[#This Row],[DOA (DD/MM/YY)]]="","",TEXT(Table4[[#This Row],[DOA (DD/MM/YY)]],"mmm-yy"))</f>
        <v/>
      </c>
      <c r="F1848" s="150" t="str">
        <f>IF('Patient Admission Report'!H1843="","",'Patient Admission Report'!H1843)</f>
        <v/>
      </c>
      <c r="G1848" s="77" t="str">
        <f>IFERROR(IF('Patient Admission Report'!B1843="","",'Patient Admission Report'!B1843),"")</f>
        <v/>
      </c>
      <c r="H1848" s="68" t="str">
        <f>IFERROR(IF('Patient Admission Report'!C1843="","",'Patient Admission Report'!C1843),"")</f>
        <v/>
      </c>
      <c r="I1848" s="77" t="str">
        <f>IFERROR(IF('Patient Admission Report'!D1843="","",'Patient Admission Report'!D1843),"")</f>
        <v/>
      </c>
      <c r="J1848" s="68" t="str">
        <f>IFERROR(IF('Patient Admission Report'!E1843="","",'Patient Admission Report'!E1843),"")</f>
        <v/>
      </c>
      <c r="K1848" s="68" t="str">
        <f>IFERROR(IF('Patient Admission Report'!F1843="","",'Patient Admission Report'!F1843),"")</f>
        <v/>
      </c>
      <c r="L1848" s="68" t="str">
        <f>IFERROR(IF('Patient Admission Report'!G1843="","",'Patient Admission Report'!G1843),"")</f>
        <v/>
      </c>
      <c r="M1848" s="68" t="str">
        <f>IFERROR(IF('Patient Admission Report'!I1843="","",'Patient Admission Report'!I1843),"")</f>
        <v/>
      </c>
      <c r="N1848" s="124"/>
      <c r="O1848" s="72"/>
      <c r="P1848" s="72"/>
      <c r="Q1848" s="73"/>
      <c r="R1848" s="72"/>
      <c r="S1848" s="72"/>
      <c r="T1848" s="73"/>
      <c r="U1848" s="69"/>
      <c r="V1848" s="69"/>
      <c r="W1848" s="69"/>
      <c r="X1848" s="139"/>
      <c r="Y1848" s="121"/>
      <c r="Z1848" s="143" t="str">
        <f>IFERROR(VLOOKUP('Care Companion Tracker'!$G1848,'Patient Discharge Report'!$B$11:$E$1048576,3,FALSE),"")</f>
        <v/>
      </c>
      <c r="AA1848" s="94" t="str">
        <f>IFERROR(VLOOKUP('Care Companion Tracker'!$G1848,'Patient Discharge Report'!$B$11:$E$1048576,4,FALSE),"")</f>
        <v/>
      </c>
      <c r="AB1848" s="182">
        <f>ROUND(IF('Care Companion Tracker'!$Z1848="",0,('Care Companion Tracker'!$Z1848-'Care Companion Tracker'!$F1848)),0)</f>
        <v>0</v>
      </c>
      <c r="AC1848" s="72"/>
      <c r="AD1848" s="95"/>
    </row>
    <row r="1849" spans="2:30">
      <c r="B1849" s="67">
        <f t="shared" si="56"/>
        <v>1834</v>
      </c>
      <c r="C1849" s="68" t="str">
        <f t="shared" si="57"/>
        <v>Hyderabad</v>
      </c>
      <c r="D1849" s="93" t="str">
        <f>IF(AND('Care Companion Tracker'!$U1849="", 'Care Companion Tracker'!$Z1849=""),"Class not attended", IF(AND('Care Companion Tracker'!$Z1849="",'Care Companion Tracker'!$U1849&lt;&gt;"",$K1849="Surgery",$W1849=""),"Practical Left", IF(AND('Care Companion Tracker'!$Z1849="",'Care Companion Tracker'!$U1849&lt;&gt;"",'Care Companion Tracker'!$K1849="Surgery",'Care Companion Tracker'!$Y1849=""),"Evaluation left",IF(OR(AND('Care Companion Tracker'!$Z1849&lt;&gt;"",'Care Companion Tracker'!$K1849="Surgery",'Care Companion Tracker'!$U1849&lt;&gt;"",'Care Companion Tracker'!$W1849&lt;&gt;"",'Care Companion Tracker'!$Y1849&lt;&gt;""),AND('Care Companion Tracker'!$Z1849&lt;&gt;"",'Care Companion Tracker'!$K1849="Procedure",'Care Companion Tracker'!$U1849&lt;&gt;""),AND('Care Companion Tracker'!$Z1849&lt;&gt;"",'Care Companion Tracker'!$K1849="Observation",'Care Companion Tracker'!$U1849&lt;&gt;"")),"Discharged &amp; completed",IF(AND('Care Companion Tracker'!$Z1849&lt;&gt;"",'Care Companion Tracker'!$U1849&lt;&gt;"",'Care Companion Tracker'!$W1849=""),"Discharged but no practical", IF(AND('Care Companion Tracker'!$Z1849&lt;&gt;"",'Care Companion Tracker'!$U1849&lt;&gt;"",'Care Companion Tracker'!$K1849="Surgery",'Care Companion Tracker'!$Y1849=""),"Discharged but no evaluation",IF(AND('Care Companion Tracker'!$Z1849&lt;&gt;"",'Care Companion Tracker'!$U1849=""),"Discharged but no class","Completed but not discharged")))))))</f>
        <v>Class not attended</v>
      </c>
      <c r="E1849" s="127" t="str">
        <f>IF(Table4[[#This Row],[DOA (DD/MM/YY)]]="","",TEXT(Table4[[#This Row],[DOA (DD/MM/YY)]],"mmm-yy"))</f>
        <v/>
      </c>
      <c r="F1849" s="150" t="str">
        <f>IF('Patient Admission Report'!H1844="","",'Patient Admission Report'!H1844)</f>
        <v/>
      </c>
      <c r="G1849" s="77" t="str">
        <f>IFERROR(IF('Patient Admission Report'!B1844="","",'Patient Admission Report'!B1844),"")</f>
        <v/>
      </c>
      <c r="H1849" s="68" t="str">
        <f>IFERROR(IF('Patient Admission Report'!C1844="","",'Patient Admission Report'!C1844),"")</f>
        <v/>
      </c>
      <c r="I1849" s="77" t="str">
        <f>IFERROR(IF('Patient Admission Report'!D1844="","",'Patient Admission Report'!D1844),"")</f>
        <v/>
      </c>
      <c r="J1849" s="68" t="str">
        <f>IFERROR(IF('Patient Admission Report'!E1844="","",'Patient Admission Report'!E1844),"")</f>
        <v/>
      </c>
      <c r="K1849" s="68" t="str">
        <f>IFERROR(IF('Patient Admission Report'!F1844="","",'Patient Admission Report'!F1844),"")</f>
        <v/>
      </c>
      <c r="L1849" s="68" t="str">
        <f>IFERROR(IF('Patient Admission Report'!G1844="","",'Patient Admission Report'!G1844),"")</f>
        <v/>
      </c>
      <c r="M1849" s="68" t="str">
        <f>IFERROR(IF('Patient Admission Report'!I1844="","",'Patient Admission Report'!I1844),"")</f>
        <v/>
      </c>
      <c r="N1849" s="124"/>
      <c r="O1849" s="72"/>
      <c r="P1849" s="72"/>
      <c r="Q1849" s="73"/>
      <c r="R1849" s="72"/>
      <c r="S1849" s="72"/>
      <c r="T1849" s="73"/>
      <c r="U1849" s="69"/>
      <c r="V1849" s="69"/>
      <c r="W1849" s="69"/>
      <c r="X1849" s="139"/>
      <c r="Y1849" s="121"/>
      <c r="Z1849" s="143" t="str">
        <f>IFERROR(VLOOKUP('Care Companion Tracker'!$G1849,'Patient Discharge Report'!$B$11:$E$1048576,3,FALSE),"")</f>
        <v/>
      </c>
      <c r="AA1849" s="94" t="str">
        <f>IFERROR(VLOOKUP('Care Companion Tracker'!$G1849,'Patient Discharge Report'!$B$11:$E$1048576,4,FALSE),"")</f>
        <v/>
      </c>
      <c r="AB1849" s="182">
        <f>ROUND(IF('Care Companion Tracker'!$Z1849="",0,('Care Companion Tracker'!$Z1849-'Care Companion Tracker'!$F1849)),0)</f>
        <v>0</v>
      </c>
      <c r="AC1849" s="72"/>
      <c r="AD1849" s="95"/>
    </row>
    <row r="1850" spans="2:30">
      <c r="B1850" s="67">
        <f t="shared" si="56"/>
        <v>1835</v>
      </c>
      <c r="C1850" s="68" t="str">
        <f t="shared" si="57"/>
        <v>Hyderabad</v>
      </c>
      <c r="D1850" s="93" t="str">
        <f>IF(AND('Care Companion Tracker'!$U1850="", 'Care Companion Tracker'!$Z1850=""),"Class not attended", IF(AND('Care Companion Tracker'!$Z1850="",'Care Companion Tracker'!$U1850&lt;&gt;"",$K1850="Surgery",$W1850=""),"Practical Left", IF(AND('Care Companion Tracker'!$Z1850="",'Care Companion Tracker'!$U1850&lt;&gt;"",'Care Companion Tracker'!$K1850="Surgery",'Care Companion Tracker'!$Y1850=""),"Evaluation left",IF(OR(AND('Care Companion Tracker'!$Z1850&lt;&gt;"",'Care Companion Tracker'!$K1850="Surgery",'Care Companion Tracker'!$U1850&lt;&gt;"",'Care Companion Tracker'!$W1850&lt;&gt;"",'Care Companion Tracker'!$Y1850&lt;&gt;""),AND('Care Companion Tracker'!$Z1850&lt;&gt;"",'Care Companion Tracker'!$K1850="Procedure",'Care Companion Tracker'!$U1850&lt;&gt;""),AND('Care Companion Tracker'!$Z1850&lt;&gt;"",'Care Companion Tracker'!$K1850="Observation",'Care Companion Tracker'!$U1850&lt;&gt;"")),"Discharged &amp; completed",IF(AND('Care Companion Tracker'!$Z1850&lt;&gt;"",'Care Companion Tracker'!$U1850&lt;&gt;"",'Care Companion Tracker'!$W1850=""),"Discharged but no practical", IF(AND('Care Companion Tracker'!$Z1850&lt;&gt;"",'Care Companion Tracker'!$U1850&lt;&gt;"",'Care Companion Tracker'!$K1850="Surgery",'Care Companion Tracker'!$Y1850=""),"Discharged but no evaluation",IF(AND('Care Companion Tracker'!$Z1850&lt;&gt;"",'Care Companion Tracker'!$U1850=""),"Discharged but no class","Completed but not discharged")))))))</f>
        <v>Class not attended</v>
      </c>
      <c r="E1850" s="127" t="str">
        <f>IF(Table4[[#This Row],[DOA (DD/MM/YY)]]="","",TEXT(Table4[[#This Row],[DOA (DD/MM/YY)]],"mmm-yy"))</f>
        <v/>
      </c>
      <c r="F1850" s="150" t="str">
        <f>IF('Patient Admission Report'!H1845="","",'Patient Admission Report'!H1845)</f>
        <v/>
      </c>
      <c r="G1850" s="77" t="str">
        <f>IFERROR(IF('Patient Admission Report'!B1845="","",'Patient Admission Report'!B1845),"")</f>
        <v/>
      </c>
      <c r="H1850" s="68" t="str">
        <f>IFERROR(IF('Patient Admission Report'!C1845="","",'Patient Admission Report'!C1845),"")</f>
        <v/>
      </c>
      <c r="I1850" s="77" t="str">
        <f>IFERROR(IF('Patient Admission Report'!D1845="","",'Patient Admission Report'!D1845),"")</f>
        <v/>
      </c>
      <c r="J1850" s="68" t="str">
        <f>IFERROR(IF('Patient Admission Report'!E1845="","",'Patient Admission Report'!E1845),"")</f>
        <v/>
      </c>
      <c r="K1850" s="68" t="str">
        <f>IFERROR(IF('Patient Admission Report'!F1845="","",'Patient Admission Report'!F1845),"")</f>
        <v/>
      </c>
      <c r="L1850" s="68" t="str">
        <f>IFERROR(IF('Patient Admission Report'!G1845="","",'Patient Admission Report'!G1845),"")</f>
        <v/>
      </c>
      <c r="M1850" s="68" t="str">
        <f>IFERROR(IF('Patient Admission Report'!I1845="","",'Patient Admission Report'!I1845),"")</f>
        <v/>
      </c>
      <c r="N1850" s="124"/>
      <c r="O1850" s="72"/>
      <c r="P1850" s="72"/>
      <c r="Q1850" s="73"/>
      <c r="R1850" s="72"/>
      <c r="S1850" s="72"/>
      <c r="T1850" s="73"/>
      <c r="U1850" s="69"/>
      <c r="V1850" s="69"/>
      <c r="W1850" s="69"/>
      <c r="X1850" s="139"/>
      <c r="Y1850" s="121"/>
      <c r="Z1850" s="143" t="str">
        <f>IFERROR(VLOOKUP('Care Companion Tracker'!$G1850,'Patient Discharge Report'!$B$11:$E$1048576,3,FALSE),"")</f>
        <v/>
      </c>
      <c r="AA1850" s="94" t="str">
        <f>IFERROR(VLOOKUP('Care Companion Tracker'!$G1850,'Patient Discharge Report'!$B$11:$E$1048576,4,FALSE),"")</f>
        <v/>
      </c>
      <c r="AB1850" s="182">
        <f>ROUND(IF('Care Companion Tracker'!$Z1850="",0,('Care Companion Tracker'!$Z1850-'Care Companion Tracker'!$F1850)),0)</f>
        <v>0</v>
      </c>
      <c r="AC1850" s="72"/>
      <c r="AD1850" s="95"/>
    </row>
    <row r="1851" spans="2:30">
      <c r="B1851" s="67">
        <f t="shared" si="56"/>
        <v>1836</v>
      </c>
      <c r="C1851" s="68" t="str">
        <f t="shared" si="57"/>
        <v>Hyderabad</v>
      </c>
      <c r="D1851" s="93" t="str">
        <f>IF(AND('Care Companion Tracker'!$U1851="", 'Care Companion Tracker'!$Z1851=""),"Class not attended", IF(AND('Care Companion Tracker'!$Z1851="",'Care Companion Tracker'!$U1851&lt;&gt;"",$K1851="Surgery",$W1851=""),"Practical Left", IF(AND('Care Companion Tracker'!$Z1851="",'Care Companion Tracker'!$U1851&lt;&gt;"",'Care Companion Tracker'!$K1851="Surgery",'Care Companion Tracker'!$Y1851=""),"Evaluation left",IF(OR(AND('Care Companion Tracker'!$Z1851&lt;&gt;"",'Care Companion Tracker'!$K1851="Surgery",'Care Companion Tracker'!$U1851&lt;&gt;"",'Care Companion Tracker'!$W1851&lt;&gt;"",'Care Companion Tracker'!$Y1851&lt;&gt;""),AND('Care Companion Tracker'!$Z1851&lt;&gt;"",'Care Companion Tracker'!$K1851="Procedure",'Care Companion Tracker'!$U1851&lt;&gt;""),AND('Care Companion Tracker'!$Z1851&lt;&gt;"",'Care Companion Tracker'!$K1851="Observation",'Care Companion Tracker'!$U1851&lt;&gt;"")),"Discharged &amp; completed",IF(AND('Care Companion Tracker'!$Z1851&lt;&gt;"",'Care Companion Tracker'!$U1851&lt;&gt;"",'Care Companion Tracker'!$W1851=""),"Discharged but no practical", IF(AND('Care Companion Tracker'!$Z1851&lt;&gt;"",'Care Companion Tracker'!$U1851&lt;&gt;"",'Care Companion Tracker'!$K1851="Surgery",'Care Companion Tracker'!$Y1851=""),"Discharged but no evaluation",IF(AND('Care Companion Tracker'!$Z1851&lt;&gt;"",'Care Companion Tracker'!$U1851=""),"Discharged but no class","Completed but not discharged")))))))</f>
        <v>Class not attended</v>
      </c>
      <c r="E1851" s="127" t="str">
        <f>IF(Table4[[#This Row],[DOA (DD/MM/YY)]]="","",TEXT(Table4[[#This Row],[DOA (DD/MM/YY)]],"mmm-yy"))</f>
        <v/>
      </c>
      <c r="F1851" s="150" t="str">
        <f>IF('Patient Admission Report'!H1846="","",'Patient Admission Report'!H1846)</f>
        <v/>
      </c>
      <c r="G1851" s="77" t="str">
        <f>IFERROR(IF('Patient Admission Report'!B1846="","",'Patient Admission Report'!B1846),"")</f>
        <v/>
      </c>
      <c r="H1851" s="68" t="str">
        <f>IFERROR(IF('Patient Admission Report'!C1846="","",'Patient Admission Report'!C1846),"")</f>
        <v/>
      </c>
      <c r="I1851" s="77" t="str">
        <f>IFERROR(IF('Patient Admission Report'!D1846="","",'Patient Admission Report'!D1846),"")</f>
        <v/>
      </c>
      <c r="J1851" s="68" t="str">
        <f>IFERROR(IF('Patient Admission Report'!E1846="","",'Patient Admission Report'!E1846),"")</f>
        <v/>
      </c>
      <c r="K1851" s="68" t="str">
        <f>IFERROR(IF('Patient Admission Report'!F1846="","",'Patient Admission Report'!F1846),"")</f>
        <v/>
      </c>
      <c r="L1851" s="68" t="str">
        <f>IFERROR(IF('Patient Admission Report'!G1846="","",'Patient Admission Report'!G1846),"")</f>
        <v/>
      </c>
      <c r="M1851" s="68" t="str">
        <f>IFERROR(IF('Patient Admission Report'!I1846="","",'Patient Admission Report'!I1846),"")</f>
        <v/>
      </c>
      <c r="N1851" s="124"/>
      <c r="O1851" s="72"/>
      <c r="P1851" s="72"/>
      <c r="Q1851" s="73"/>
      <c r="R1851" s="72"/>
      <c r="S1851" s="72"/>
      <c r="T1851" s="73"/>
      <c r="U1851" s="69"/>
      <c r="V1851" s="69"/>
      <c r="W1851" s="69"/>
      <c r="X1851" s="139"/>
      <c r="Y1851" s="121"/>
      <c r="Z1851" s="143" t="str">
        <f>IFERROR(VLOOKUP('Care Companion Tracker'!$G1851,'Patient Discharge Report'!$B$11:$E$1048576,3,FALSE),"")</f>
        <v/>
      </c>
      <c r="AA1851" s="94" t="str">
        <f>IFERROR(VLOOKUP('Care Companion Tracker'!$G1851,'Patient Discharge Report'!$B$11:$E$1048576,4,FALSE),"")</f>
        <v/>
      </c>
      <c r="AB1851" s="182">
        <f>ROUND(IF('Care Companion Tracker'!$Z1851="",0,('Care Companion Tracker'!$Z1851-'Care Companion Tracker'!$F1851)),0)</f>
        <v>0</v>
      </c>
      <c r="AC1851" s="72"/>
      <c r="AD1851" s="95"/>
    </row>
    <row r="1852" spans="2:30">
      <c r="B1852" s="67">
        <f t="shared" si="56"/>
        <v>1837</v>
      </c>
      <c r="C1852" s="68" t="str">
        <f t="shared" si="57"/>
        <v>Hyderabad</v>
      </c>
      <c r="D1852" s="93" t="str">
        <f>IF(AND('Care Companion Tracker'!$U1852="", 'Care Companion Tracker'!$Z1852=""),"Class not attended", IF(AND('Care Companion Tracker'!$Z1852="",'Care Companion Tracker'!$U1852&lt;&gt;"",$K1852="Surgery",$W1852=""),"Practical Left", IF(AND('Care Companion Tracker'!$Z1852="",'Care Companion Tracker'!$U1852&lt;&gt;"",'Care Companion Tracker'!$K1852="Surgery",'Care Companion Tracker'!$Y1852=""),"Evaluation left",IF(OR(AND('Care Companion Tracker'!$Z1852&lt;&gt;"",'Care Companion Tracker'!$K1852="Surgery",'Care Companion Tracker'!$U1852&lt;&gt;"",'Care Companion Tracker'!$W1852&lt;&gt;"",'Care Companion Tracker'!$Y1852&lt;&gt;""),AND('Care Companion Tracker'!$Z1852&lt;&gt;"",'Care Companion Tracker'!$K1852="Procedure",'Care Companion Tracker'!$U1852&lt;&gt;""),AND('Care Companion Tracker'!$Z1852&lt;&gt;"",'Care Companion Tracker'!$K1852="Observation",'Care Companion Tracker'!$U1852&lt;&gt;"")),"Discharged &amp; completed",IF(AND('Care Companion Tracker'!$Z1852&lt;&gt;"",'Care Companion Tracker'!$U1852&lt;&gt;"",'Care Companion Tracker'!$W1852=""),"Discharged but no practical", IF(AND('Care Companion Tracker'!$Z1852&lt;&gt;"",'Care Companion Tracker'!$U1852&lt;&gt;"",'Care Companion Tracker'!$K1852="Surgery",'Care Companion Tracker'!$Y1852=""),"Discharged but no evaluation",IF(AND('Care Companion Tracker'!$Z1852&lt;&gt;"",'Care Companion Tracker'!$U1852=""),"Discharged but no class","Completed but not discharged")))))))</f>
        <v>Class not attended</v>
      </c>
      <c r="E1852" s="127" t="str">
        <f>IF(Table4[[#This Row],[DOA (DD/MM/YY)]]="","",TEXT(Table4[[#This Row],[DOA (DD/MM/YY)]],"mmm-yy"))</f>
        <v/>
      </c>
      <c r="F1852" s="150" t="str">
        <f>IF('Patient Admission Report'!H1847="","",'Patient Admission Report'!H1847)</f>
        <v/>
      </c>
      <c r="G1852" s="77" t="str">
        <f>IFERROR(IF('Patient Admission Report'!B1847="","",'Patient Admission Report'!B1847),"")</f>
        <v/>
      </c>
      <c r="H1852" s="68" t="str">
        <f>IFERROR(IF('Patient Admission Report'!C1847="","",'Patient Admission Report'!C1847),"")</f>
        <v/>
      </c>
      <c r="I1852" s="77" t="str">
        <f>IFERROR(IF('Patient Admission Report'!D1847="","",'Patient Admission Report'!D1847),"")</f>
        <v/>
      </c>
      <c r="J1852" s="68" t="str">
        <f>IFERROR(IF('Patient Admission Report'!E1847="","",'Patient Admission Report'!E1847),"")</f>
        <v/>
      </c>
      <c r="K1852" s="68" t="str">
        <f>IFERROR(IF('Patient Admission Report'!F1847="","",'Patient Admission Report'!F1847),"")</f>
        <v/>
      </c>
      <c r="L1852" s="68" t="str">
        <f>IFERROR(IF('Patient Admission Report'!G1847="","",'Patient Admission Report'!G1847),"")</f>
        <v/>
      </c>
      <c r="M1852" s="68" t="str">
        <f>IFERROR(IF('Patient Admission Report'!I1847="","",'Patient Admission Report'!I1847),"")</f>
        <v/>
      </c>
      <c r="N1852" s="124"/>
      <c r="O1852" s="72"/>
      <c r="P1852" s="72"/>
      <c r="Q1852" s="73"/>
      <c r="R1852" s="72"/>
      <c r="S1852" s="72"/>
      <c r="T1852" s="73"/>
      <c r="U1852" s="69"/>
      <c r="V1852" s="69"/>
      <c r="W1852" s="69"/>
      <c r="X1852" s="139"/>
      <c r="Y1852" s="121"/>
      <c r="Z1852" s="143" t="str">
        <f>IFERROR(VLOOKUP('Care Companion Tracker'!$G1852,'Patient Discharge Report'!$B$11:$E$1048576,3,FALSE),"")</f>
        <v/>
      </c>
      <c r="AA1852" s="94" t="str">
        <f>IFERROR(VLOOKUP('Care Companion Tracker'!$G1852,'Patient Discharge Report'!$B$11:$E$1048576,4,FALSE),"")</f>
        <v/>
      </c>
      <c r="AB1852" s="182">
        <f>ROUND(IF('Care Companion Tracker'!$Z1852="",0,('Care Companion Tracker'!$Z1852-'Care Companion Tracker'!$F1852)),0)</f>
        <v>0</v>
      </c>
      <c r="AC1852" s="72"/>
      <c r="AD1852" s="95"/>
    </row>
    <row r="1853" spans="2:30">
      <c r="B1853" s="67">
        <f t="shared" si="56"/>
        <v>1838</v>
      </c>
      <c r="C1853" s="68" t="str">
        <f t="shared" si="57"/>
        <v>Hyderabad</v>
      </c>
      <c r="D1853" s="93" t="str">
        <f>IF(AND('Care Companion Tracker'!$U1853="", 'Care Companion Tracker'!$Z1853=""),"Class not attended", IF(AND('Care Companion Tracker'!$Z1853="",'Care Companion Tracker'!$U1853&lt;&gt;"",$K1853="Surgery",$W1853=""),"Practical Left", IF(AND('Care Companion Tracker'!$Z1853="",'Care Companion Tracker'!$U1853&lt;&gt;"",'Care Companion Tracker'!$K1853="Surgery",'Care Companion Tracker'!$Y1853=""),"Evaluation left",IF(OR(AND('Care Companion Tracker'!$Z1853&lt;&gt;"",'Care Companion Tracker'!$K1853="Surgery",'Care Companion Tracker'!$U1853&lt;&gt;"",'Care Companion Tracker'!$W1853&lt;&gt;"",'Care Companion Tracker'!$Y1853&lt;&gt;""),AND('Care Companion Tracker'!$Z1853&lt;&gt;"",'Care Companion Tracker'!$K1853="Procedure",'Care Companion Tracker'!$U1853&lt;&gt;""),AND('Care Companion Tracker'!$Z1853&lt;&gt;"",'Care Companion Tracker'!$K1853="Observation",'Care Companion Tracker'!$U1853&lt;&gt;"")),"Discharged &amp; completed",IF(AND('Care Companion Tracker'!$Z1853&lt;&gt;"",'Care Companion Tracker'!$U1853&lt;&gt;"",'Care Companion Tracker'!$W1853=""),"Discharged but no practical", IF(AND('Care Companion Tracker'!$Z1853&lt;&gt;"",'Care Companion Tracker'!$U1853&lt;&gt;"",'Care Companion Tracker'!$K1853="Surgery",'Care Companion Tracker'!$Y1853=""),"Discharged but no evaluation",IF(AND('Care Companion Tracker'!$Z1853&lt;&gt;"",'Care Companion Tracker'!$U1853=""),"Discharged but no class","Completed but not discharged")))))))</f>
        <v>Class not attended</v>
      </c>
      <c r="E1853" s="127" t="str">
        <f>IF(Table4[[#This Row],[DOA (DD/MM/YY)]]="","",TEXT(Table4[[#This Row],[DOA (DD/MM/YY)]],"mmm-yy"))</f>
        <v/>
      </c>
      <c r="F1853" s="150" t="str">
        <f>IF('Patient Admission Report'!H1848="","",'Patient Admission Report'!H1848)</f>
        <v/>
      </c>
      <c r="G1853" s="77" t="str">
        <f>IFERROR(IF('Patient Admission Report'!B1848="","",'Patient Admission Report'!B1848),"")</f>
        <v/>
      </c>
      <c r="H1853" s="68" t="str">
        <f>IFERROR(IF('Patient Admission Report'!C1848="","",'Patient Admission Report'!C1848),"")</f>
        <v/>
      </c>
      <c r="I1853" s="77" t="str">
        <f>IFERROR(IF('Patient Admission Report'!D1848="","",'Patient Admission Report'!D1848),"")</f>
        <v/>
      </c>
      <c r="J1853" s="68" t="str">
        <f>IFERROR(IF('Patient Admission Report'!E1848="","",'Patient Admission Report'!E1848),"")</f>
        <v/>
      </c>
      <c r="K1853" s="68" t="str">
        <f>IFERROR(IF('Patient Admission Report'!F1848="","",'Patient Admission Report'!F1848),"")</f>
        <v/>
      </c>
      <c r="L1853" s="68" t="str">
        <f>IFERROR(IF('Patient Admission Report'!G1848="","",'Patient Admission Report'!G1848),"")</f>
        <v/>
      </c>
      <c r="M1853" s="68" t="str">
        <f>IFERROR(IF('Patient Admission Report'!I1848="","",'Patient Admission Report'!I1848),"")</f>
        <v/>
      </c>
      <c r="N1853" s="124"/>
      <c r="O1853" s="72"/>
      <c r="P1853" s="72"/>
      <c r="Q1853" s="73"/>
      <c r="R1853" s="72"/>
      <c r="S1853" s="72"/>
      <c r="T1853" s="73"/>
      <c r="U1853" s="69"/>
      <c r="V1853" s="69"/>
      <c r="W1853" s="69"/>
      <c r="X1853" s="139"/>
      <c r="Y1853" s="121"/>
      <c r="Z1853" s="143" t="str">
        <f>IFERROR(VLOOKUP('Care Companion Tracker'!$G1853,'Patient Discharge Report'!$B$11:$E$1048576,3,FALSE),"")</f>
        <v/>
      </c>
      <c r="AA1853" s="94" t="str">
        <f>IFERROR(VLOOKUP('Care Companion Tracker'!$G1853,'Patient Discharge Report'!$B$11:$E$1048576,4,FALSE),"")</f>
        <v/>
      </c>
      <c r="AB1853" s="182">
        <f>ROUND(IF('Care Companion Tracker'!$Z1853="",0,('Care Companion Tracker'!$Z1853-'Care Companion Tracker'!$F1853)),0)</f>
        <v>0</v>
      </c>
      <c r="AC1853" s="72"/>
      <c r="AD1853" s="95"/>
    </row>
    <row r="1854" spans="2:30">
      <c r="B1854" s="67">
        <f t="shared" si="56"/>
        <v>1839</v>
      </c>
      <c r="C1854" s="68" t="str">
        <f t="shared" si="57"/>
        <v>Hyderabad</v>
      </c>
      <c r="D1854" s="93" t="str">
        <f>IF(AND('Care Companion Tracker'!$U1854="", 'Care Companion Tracker'!$Z1854=""),"Class not attended", IF(AND('Care Companion Tracker'!$Z1854="",'Care Companion Tracker'!$U1854&lt;&gt;"",$K1854="Surgery",$W1854=""),"Practical Left", IF(AND('Care Companion Tracker'!$Z1854="",'Care Companion Tracker'!$U1854&lt;&gt;"",'Care Companion Tracker'!$K1854="Surgery",'Care Companion Tracker'!$Y1854=""),"Evaluation left",IF(OR(AND('Care Companion Tracker'!$Z1854&lt;&gt;"",'Care Companion Tracker'!$K1854="Surgery",'Care Companion Tracker'!$U1854&lt;&gt;"",'Care Companion Tracker'!$W1854&lt;&gt;"",'Care Companion Tracker'!$Y1854&lt;&gt;""),AND('Care Companion Tracker'!$Z1854&lt;&gt;"",'Care Companion Tracker'!$K1854="Procedure",'Care Companion Tracker'!$U1854&lt;&gt;""),AND('Care Companion Tracker'!$Z1854&lt;&gt;"",'Care Companion Tracker'!$K1854="Observation",'Care Companion Tracker'!$U1854&lt;&gt;"")),"Discharged &amp; completed",IF(AND('Care Companion Tracker'!$Z1854&lt;&gt;"",'Care Companion Tracker'!$U1854&lt;&gt;"",'Care Companion Tracker'!$W1854=""),"Discharged but no practical", IF(AND('Care Companion Tracker'!$Z1854&lt;&gt;"",'Care Companion Tracker'!$U1854&lt;&gt;"",'Care Companion Tracker'!$K1854="Surgery",'Care Companion Tracker'!$Y1854=""),"Discharged but no evaluation",IF(AND('Care Companion Tracker'!$Z1854&lt;&gt;"",'Care Companion Tracker'!$U1854=""),"Discharged but no class","Completed but not discharged")))))))</f>
        <v>Class not attended</v>
      </c>
      <c r="E1854" s="127" t="str">
        <f>IF(Table4[[#This Row],[DOA (DD/MM/YY)]]="","",TEXT(Table4[[#This Row],[DOA (DD/MM/YY)]],"mmm-yy"))</f>
        <v/>
      </c>
      <c r="F1854" s="150" t="str">
        <f>IF('Patient Admission Report'!H1849="","",'Patient Admission Report'!H1849)</f>
        <v/>
      </c>
      <c r="G1854" s="77" t="str">
        <f>IFERROR(IF('Patient Admission Report'!B1849="","",'Patient Admission Report'!B1849),"")</f>
        <v/>
      </c>
      <c r="H1854" s="68" t="str">
        <f>IFERROR(IF('Patient Admission Report'!C1849="","",'Patient Admission Report'!C1849),"")</f>
        <v/>
      </c>
      <c r="I1854" s="77" t="str">
        <f>IFERROR(IF('Patient Admission Report'!D1849="","",'Patient Admission Report'!D1849),"")</f>
        <v/>
      </c>
      <c r="J1854" s="68" t="str">
        <f>IFERROR(IF('Patient Admission Report'!E1849="","",'Patient Admission Report'!E1849),"")</f>
        <v/>
      </c>
      <c r="K1854" s="68" t="str">
        <f>IFERROR(IF('Patient Admission Report'!F1849="","",'Patient Admission Report'!F1849),"")</f>
        <v/>
      </c>
      <c r="L1854" s="68" t="str">
        <f>IFERROR(IF('Patient Admission Report'!G1849="","",'Patient Admission Report'!G1849),"")</f>
        <v/>
      </c>
      <c r="M1854" s="68" t="str">
        <f>IFERROR(IF('Patient Admission Report'!I1849="","",'Patient Admission Report'!I1849),"")</f>
        <v/>
      </c>
      <c r="N1854" s="124"/>
      <c r="O1854" s="72"/>
      <c r="P1854" s="72"/>
      <c r="Q1854" s="73"/>
      <c r="R1854" s="72"/>
      <c r="S1854" s="72"/>
      <c r="T1854" s="73"/>
      <c r="U1854" s="69"/>
      <c r="V1854" s="69"/>
      <c r="W1854" s="69"/>
      <c r="X1854" s="139"/>
      <c r="Y1854" s="121"/>
      <c r="Z1854" s="143" t="str">
        <f>IFERROR(VLOOKUP('Care Companion Tracker'!$G1854,'Patient Discharge Report'!$B$11:$E$1048576,3,FALSE),"")</f>
        <v/>
      </c>
      <c r="AA1854" s="94" t="str">
        <f>IFERROR(VLOOKUP('Care Companion Tracker'!$G1854,'Patient Discharge Report'!$B$11:$E$1048576,4,FALSE),"")</f>
        <v/>
      </c>
      <c r="AB1854" s="182">
        <f>ROUND(IF('Care Companion Tracker'!$Z1854="",0,('Care Companion Tracker'!$Z1854-'Care Companion Tracker'!$F1854)),0)</f>
        <v>0</v>
      </c>
      <c r="AC1854" s="72"/>
      <c r="AD1854" s="95"/>
    </row>
    <row r="1855" spans="2:30">
      <c r="B1855" s="67">
        <f t="shared" si="56"/>
        <v>1840</v>
      </c>
      <c r="C1855" s="68" t="str">
        <f t="shared" si="57"/>
        <v>Hyderabad</v>
      </c>
      <c r="D1855" s="93" t="str">
        <f>IF(AND('Care Companion Tracker'!$U1855="", 'Care Companion Tracker'!$Z1855=""),"Class not attended", IF(AND('Care Companion Tracker'!$Z1855="",'Care Companion Tracker'!$U1855&lt;&gt;"",$K1855="Surgery",$W1855=""),"Practical Left", IF(AND('Care Companion Tracker'!$Z1855="",'Care Companion Tracker'!$U1855&lt;&gt;"",'Care Companion Tracker'!$K1855="Surgery",'Care Companion Tracker'!$Y1855=""),"Evaluation left",IF(OR(AND('Care Companion Tracker'!$Z1855&lt;&gt;"",'Care Companion Tracker'!$K1855="Surgery",'Care Companion Tracker'!$U1855&lt;&gt;"",'Care Companion Tracker'!$W1855&lt;&gt;"",'Care Companion Tracker'!$Y1855&lt;&gt;""),AND('Care Companion Tracker'!$Z1855&lt;&gt;"",'Care Companion Tracker'!$K1855="Procedure",'Care Companion Tracker'!$U1855&lt;&gt;""),AND('Care Companion Tracker'!$Z1855&lt;&gt;"",'Care Companion Tracker'!$K1855="Observation",'Care Companion Tracker'!$U1855&lt;&gt;"")),"Discharged &amp; completed",IF(AND('Care Companion Tracker'!$Z1855&lt;&gt;"",'Care Companion Tracker'!$U1855&lt;&gt;"",'Care Companion Tracker'!$W1855=""),"Discharged but no practical", IF(AND('Care Companion Tracker'!$Z1855&lt;&gt;"",'Care Companion Tracker'!$U1855&lt;&gt;"",'Care Companion Tracker'!$K1855="Surgery",'Care Companion Tracker'!$Y1855=""),"Discharged but no evaluation",IF(AND('Care Companion Tracker'!$Z1855&lt;&gt;"",'Care Companion Tracker'!$U1855=""),"Discharged but no class","Completed but not discharged")))))))</f>
        <v>Class not attended</v>
      </c>
      <c r="E1855" s="127" t="str">
        <f>IF(Table4[[#This Row],[DOA (DD/MM/YY)]]="","",TEXT(Table4[[#This Row],[DOA (DD/MM/YY)]],"mmm-yy"))</f>
        <v/>
      </c>
      <c r="F1855" s="150" t="str">
        <f>IF('Patient Admission Report'!H1850="","",'Patient Admission Report'!H1850)</f>
        <v/>
      </c>
      <c r="G1855" s="77" t="str">
        <f>IFERROR(IF('Patient Admission Report'!B1850="","",'Patient Admission Report'!B1850),"")</f>
        <v/>
      </c>
      <c r="H1855" s="68" t="str">
        <f>IFERROR(IF('Patient Admission Report'!C1850="","",'Patient Admission Report'!C1850),"")</f>
        <v/>
      </c>
      <c r="I1855" s="77" t="str">
        <f>IFERROR(IF('Patient Admission Report'!D1850="","",'Patient Admission Report'!D1850),"")</f>
        <v/>
      </c>
      <c r="J1855" s="68" t="str">
        <f>IFERROR(IF('Patient Admission Report'!E1850="","",'Patient Admission Report'!E1850),"")</f>
        <v/>
      </c>
      <c r="K1855" s="68" t="str">
        <f>IFERROR(IF('Patient Admission Report'!F1850="","",'Patient Admission Report'!F1850),"")</f>
        <v/>
      </c>
      <c r="L1855" s="68" t="str">
        <f>IFERROR(IF('Patient Admission Report'!G1850="","",'Patient Admission Report'!G1850),"")</f>
        <v/>
      </c>
      <c r="M1855" s="68" t="str">
        <f>IFERROR(IF('Patient Admission Report'!I1850="","",'Patient Admission Report'!I1850),"")</f>
        <v/>
      </c>
      <c r="N1855" s="124"/>
      <c r="O1855" s="72"/>
      <c r="P1855" s="72"/>
      <c r="Q1855" s="73"/>
      <c r="R1855" s="72"/>
      <c r="S1855" s="72"/>
      <c r="T1855" s="73"/>
      <c r="U1855" s="69"/>
      <c r="V1855" s="69"/>
      <c r="W1855" s="69"/>
      <c r="X1855" s="139"/>
      <c r="Y1855" s="121"/>
      <c r="Z1855" s="143" t="str">
        <f>IFERROR(VLOOKUP('Care Companion Tracker'!$G1855,'Patient Discharge Report'!$B$11:$E$1048576,3,FALSE),"")</f>
        <v/>
      </c>
      <c r="AA1855" s="94" t="str">
        <f>IFERROR(VLOOKUP('Care Companion Tracker'!$G1855,'Patient Discharge Report'!$B$11:$E$1048576,4,FALSE),"")</f>
        <v/>
      </c>
      <c r="AB1855" s="182">
        <f>ROUND(IF('Care Companion Tracker'!$Z1855="",0,('Care Companion Tracker'!$Z1855-'Care Companion Tracker'!$F1855)),0)</f>
        <v>0</v>
      </c>
      <c r="AC1855" s="72"/>
      <c r="AD1855" s="95"/>
    </row>
    <row r="1856" spans="2:30">
      <c r="B1856" s="67">
        <f t="shared" si="56"/>
        <v>1841</v>
      </c>
      <c r="C1856" s="68" t="str">
        <f t="shared" si="57"/>
        <v>Hyderabad</v>
      </c>
      <c r="D1856" s="93" t="str">
        <f>IF(AND('Care Companion Tracker'!$U1856="", 'Care Companion Tracker'!$Z1856=""),"Class not attended", IF(AND('Care Companion Tracker'!$Z1856="",'Care Companion Tracker'!$U1856&lt;&gt;"",$K1856="Surgery",$W1856=""),"Practical Left", IF(AND('Care Companion Tracker'!$Z1856="",'Care Companion Tracker'!$U1856&lt;&gt;"",'Care Companion Tracker'!$K1856="Surgery",'Care Companion Tracker'!$Y1856=""),"Evaluation left",IF(OR(AND('Care Companion Tracker'!$Z1856&lt;&gt;"",'Care Companion Tracker'!$K1856="Surgery",'Care Companion Tracker'!$U1856&lt;&gt;"",'Care Companion Tracker'!$W1856&lt;&gt;"",'Care Companion Tracker'!$Y1856&lt;&gt;""),AND('Care Companion Tracker'!$Z1856&lt;&gt;"",'Care Companion Tracker'!$K1856="Procedure",'Care Companion Tracker'!$U1856&lt;&gt;""),AND('Care Companion Tracker'!$Z1856&lt;&gt;"",'Care Companion Tracker'!$K1856="Observation",'Care Companion Tracker'!$U1856&lt;&gt;"")),"Discharged &amp; completed",IF(AND('Care Companion Tracker'!$Z1856&lt;&gt;"",'Care Companion Tracker'!$U1856&lt;&gt;"",'Care Companion Tracker'!$W1856=""),"Discharged but no practical", IF(AND('Care Companion Tracker'!$Z1856&lt;&gt;"",'Care Companion Tracker'!$U1856&lt;&gt;"",'Care Companion Tracker'!$K1856="Surgery",'Care Companion Tracker'!$Y1856=""),"Discharged but no evaluation",IF(AND('Care Companion Tracker'!$Z1856&lt;&gt;"",'Care Companion Tracker'!$U1856=""),"Discharged but no class","Completed but not discharged")))))))</f>
        <v>Class not attended</v>
      </c>
      <c r="E1856" s="127" t="str">
        <f>IF(Table4[[#This Row],[DOA (DD/MM/YY)]]="","",TEXT(Table4[[#This Row],[DOA (DD/MM/YY)]],"mmm-yy"))</f>
        <v/>
      </c>
      <c r="F1856" s="150" t="str">
        <f>IF('Patient Admission Report'!H1851="","",'Patient Admission Report'!H1851)</f>
        <v/>
      </c>
      <c r="G1856" s="77" t="str">
        <f>IFERROR(IF('Patient Admission Report'!B1851="","",'Patient Admission Report'!B1851),"")</f>
        <v/>
      </c>
      <c r="H1856" s="68" t="str">
        <f>IFERROR(IF('Patient Admission Report'!C1851="","",'Patient Admission Report'!C1851),"")</f>
        <v/>
      </c>
      <c r="I1856" s="77" t="str">
        <f>IFERROR(IF('Patient Admission Report'!D1851="","",'Patient Admission Report'!D1851),"")</f>
        <v/>
      </c>
      <c r="J1856" s="68" t="str">
        <f>IFERROR(IF('Patient Admission Report'!E1851="","",'Patient Admission Report'!E1851),"")</f>
        <v/>
      </c>
      <c r="K1856" s="68" t="str">
        <f>IFERROR(IF('Patient Admission Report'!F1851="","",'Patient Admission Report'!F1851),"")</f>
        <v/>
      </c>
      <c r="L1856" s="68" t="str">
        <f>IFERROR(IF('Patient Admission Report'!G1851="","",'Patient Admission Report'!G1851),"")</f>
        <v/>
      </c>
      <c r="M1856" s="68" t="str">
        <f>IFERROR(IF('Patient Admission Report'!I1851="","",'Patient Admission Report'!I1851),"")</f>
        <v/>
      </c>
      <c r="N1856" s="124"/>
      <c r="O1856" s="72"/>
      <c r="P1856" s="72"/>
      <c r="Q1856" s="73"/>
      <c r="R1856" s="72"/>
      <c r="S1856" s="72"/>
      <c r="T1856" s="73"/>
      <c r="U1856" s="69"/>
      <c r="V1856" s="69"/>
      <c r="W1856" s="69"/>
      <c r="X1856" s="139"/>
      <c r="Y1856" s="121"/>
      <c r="Z1856" s="143" t="str">
        <f>IFERROR(VLOOKUP('Care Companion Tracker'!$G1856,'Patient Discharge Report'!$B$11:$E$1048576,3,FALSE),"")</f>
        <v/>
      </c>
      <c r="AA1856" s="94" t="str">
        <f>IFERROR(VLOOKUP('Care Companion Tracker'!$G1856,'Patient Discharge Report'!$B$11:$E$1048576,4,FALSE),"")</f>
        <v/>
      </c>
      <c r="AB1856" s="182">
        <f>ROUND(IF('Care Companion Tracker'!$Z1856="",0,('Care Companion Tracker'!$Z1856-'Care Companion Tracker'!$F1856)),0)</f>
        <v>0</v>
      </c>
      <c r="AC1856" s="72"/>
      <c r="AD1856" s="95"/>
    </row>
    <row r="1857" spans="2:30">
      <c r="B1857" s="67">
        <f t="shared" si="56"/>
        <v>1842</v>
      </c>
      <c r="C1857" s="68" t="str">
        <f t="shared" si="57"/>
        <v>Hyderabad</v>
      </c>
      <c r="D1857" s="93" t="str">
        <f>IF(AND('Care Companion Tracker'!$U1857="", 'Care Companion Tracker'!$Z1857=""),"Class not attended", IF(AND('Care Companion Tracker'!$Z1857="",'Care Companion Tracker'!$U1857&lt;&gt;"",$K1857="Surgery",$W1857=""),"Practical Left", IF(AND('Care Companion Tracker'!$Z1857="",'Care Companion Tracker'!$U1857&lt;&gt;"",'Care Companion Tracker'!$K1857="Surgery",'Care Companion Tracker'!$Y1857=""),"Evaluation left",IF(OR(AND('Care Companion Tracker'!$Z1857&lt;&gt;"",'Care Companion Tracker'!$K1857="Surgery",'Care Companion Tracker'!$U1857&lt;&gt;"",'Care Companion Tracker'!$W1857&lt;&gt;"",'Care Companion Tracker'!$Y1857&lt;&gt;""),AND('Care Companion Tracker'!$Z1857&lt;&gt;"",'Care Companion Tracker'!$K1857="Procedure",'Care Companion Tracker'!$U1857&lt;&gt;""),AND('Care Companion Tracker'!$Z1857&lt;&gt;"",'Care Companion Tracker'!$K1857="Observation",'Care Companion Tracker'!$U1857&lt;&gt;"")),"Discharged &amp; completed",IF(AND('Care Companion Tracker'!$Z1857&lt;&gt;"",'Care Companion Tracker'!$U1857&lt;&gt;"",'Care Companion Tracker'!$W1857=""),"Discharged but no practical", IF(AND('Care Companion Tracker'!$Z1857&lt;&gt;"",'Care Companion Tracker'!$U1857&lt;&gt;"",'Care Companion Tracker'!$K1857="Surgery",'Care Companion Tracker'!$Y1857=""),"Discharged but no evaluation",IF(AND('Care Companion Tracker'!$Z1857&lt;&gt;"",'Care Companion Tracker'!$U1857=""),"Discharged but no class","Completed but not discharged")))))))</f>
        <v>Class not attended</v>
      </c>
      <c r="E1857" s="127" t="str">
        <f>IF(Table4[[#This Row],[DOA (DD/MM/YY)]]="","",TEXT(Table4[[#This Row],[DOA (DD/MM/YY)]],"mmm-yy"))</f>
        <v/>
      </c>
      <c r="F1857" s="150" t="str">
        <f>IF('Patient Admission Report'!H1852="","",'Patient Admission Report'!H1852)</f>
        <v/>
      </c>
      <c r="G1857" s="77" t="str">
        <f>IFERROR(IF('Patient Admission Report'!B1852="","",'Patient Admission Report'!B1852),"")</f>
        <v/>
      </c>
      <c r="H1857" s="70" t="str">
        <f>IFERROR(IF('Patient Admission Report'!C1852="","",'Patient Admission Report'!C1852),"")</f>
        <v/>
      </c>
      <c r="I1857" s="77" t="str">
        <f>IFERROR(IF('Patient Admission Report'!D1852="","",'Patient Admission Report'!D1852),"")</f>
        <v/>
      </c>
      <c r="J1857" s="70" t="str">
        <f>IFERROR(IF('Patient Admission Report'!E1852="","",'Patient Admission Report'!E1852),"")</f>
        <v/>
      </c>
      <c r="K1857" s="70" t="str">
        <f>IFERROR(IF('Patient Admission Report'!F1852="","",'Patient Admission Report'!F1852),"")</f>
        <v/>
      </c>
      <c r="L1857" s="70" t="str">
        <f>IFERROR(IF('Patient Admission Report'!G1852="","",'Patient Admission Report'!G1852),"")</f>
        <v/>
      </c>
      <c r="M1857" s="70" t="str">
        <f>IFERROR(IF('Patient Admission Report'!I1852="","",'Patient Admission Report'!I1852),"")</f>
        <v/>
      </c>
      <c r="N1857" s="124"/>
      <c r="O1857" s="72"/>
      <c r="P1857" s="72"/>
      <c r="Q1857" s="73"/>
      <c r="R1857" s="72"/>
      <c r="S1857" s="72"/>
      <c r="T1857" s="73"/>
      <c r="U1857" s="69"/>
      <c r="V1857" s="69"/>
      <c r="W1857" s="69"/>
      <c r="X1857" s="139"/>
      <c r="Y1857" s="121"/>
      <c r="Z1857" s="143" t="str">
        <f>IFERROR(VLOOKUP('Care Companion Tracker'!$G1857,'Patient Discharge Report'!$B$11:$E$1048576,3,FALSE),"")</f>
        <v/>
      </c>
      <c r="AA1857" s="94" t="str">
        <f>IFERROR(VLOOKUP('Care Companion Tracker'!$G1857,'Patient Discharge Report'!$B$11:$E$1048576,4,FALSE),"")</f>
        <v/>
      </c>
      <c r="AB1857" s="182">
        <f>ROUND(IF('Care Companion Tracker'!$Z1857="",0,('Care Companion Tracker'!$Z1857-'Care Companion Tracker'!$F1857)),0)</f>
        <v>0</v>
      </c>
      <c r="AC1857" s="72"/>
      <c r="AD1857" s="95"/>
    </row>
    <row r="1858" spans="2:30">
      <c r="B1858" s="67">
        <f t="shared" si="56"/>
        <v>1843</v>
      </c>
      <c r="C1858" s="68" t="str">
        <f t="shared" si="57"/>
        <v>Hyderabad</v>
      </c>
      <c r="D1858" s="93" t="str">
        <f>IF(AND('Care Companion Tracker'!$U1858="", 'Care Companion Tracker'!$Z1858=""),"Class not attended", IF(AND('Care Companion Tracker'!$Z1858="",'Care Companion Tracker'!$U1858&lt;&gt;"",$K1858="Surgery",$W1858=""),"Practical Left", IF(AND('Care Companion Tracker'!$Z1858="",'Care Companion Tracker'!$U1858&lt;&gt;"",'Care Companion Tracker'!$K1858="Surgery",'Care Companion Tracker'!$Y1858=""),"Evaluation left",IF(OR(AND('Care Companion Tracker'!$Z1858&lt;&gt;"",'Care Companion Tracker'!$K1858="Surgery",'Care Companion Tracker'!$U1858&lt;&gt;"",'Care Companion Tracker'!$W1858&lt;&gt;"",'Care Companion Tracker'!$Y1858&lt;&gt;""),AND('Care Companion Tracker'!$Z1858&lt;&gt;"",'Care Companion Tracker'!$K1858="Procedure",'Care Companion Tracker'!$U1858&lt;&gt;""),AND('Care Companion Tracker'!$Z1858&lt;&gt;"",'Care Companion Tracker'!$K1858="Observation",'Care Companion Tracker'!$U1858&lt;&gt;"")),"Discharged &amp; completed",IF(AND('Care Companion Tracker'!$Z1858&lt;&gt;"",'Care Companion Tracker'!$U1858&lt;&gt;"",'Care Companion Tracker'!$W1858=""),"Discharged but no practical", IF(AND('Care Companion Tracker'!$Z1858&lt;&gt;"",'Care Companion Tracker'!$U1858&lt;&gt;"",'Care Companion Tracker'!$K1858="Surgery",'Care Companion Tracker'!$Y1858=""),"Discharged but no evaluation",IF(AND('Care Companion Tracker'!$Z1858&lt;&gt;"",'Care Companion Tracker'!$U1858=""),"Discharged but no class","Completed but not discharged")))))))</f>
        <v>Class not attended</v>
      </c>
      <c r="E1858" s="127" t="str">
        <f>IF(Table4[[#This Row],[DOA (DD/MM/YY)]]="","",TEXT(Table4[[#This Row],[DOA (DD/MM/YY)]],"mmm-yy"))</f>
        <v/>
      </c>
      <c r="F1858" s="150" t="str">
        <f>IF('Patient Admission Report'!H1853="","",'Patient Admission Report'!H1853)</f>
        <v/>
      </c>
      <c r="G1858" s="77" t="str">
        <f>IFERROR(IF('Patient Admission Report'!B1853="","",'Patient Admission Report'!B1853),"")</f>
        <v/>
      </c>
      <c r="H1858" s="68" t="str">
        <f>IFERROR(IF('Patient Admission Report'!C1853="","",'Patient Admission Report'!C1853),"")</f>
        <v/>
      </c>
      <c r="I1858" s="77" t="str">
        <f>IFERROR(IF('Patient Admission Report'!D1853="","",'Patient Admission Report'!D1853),"")</f>
        <v/>
      </c>
      <c r="J1858" s="68" t="str">
        <f>IFERROR(IF('Patient Admission Report'!E1853="","",'Patient Admission Report'!E1853),"")</f>
        <v/>
      </c>
      <c r="K1858" s="68" t="str">
        <f>IFERROR(IF('Patient Admission Report'!F1853="","",'Patient Admission Report'!F1853),"")</f>
        <v/>
      </c>
      <c r="L1858" s="68" t="str">
        <f>IFERROR(IF('Patient Admission Report'!G1853="","",'Patient Admission Report'!G1853),"")</f>
        <v/>
      </c>
      <c r="M1858" s="68" t="str">
        <f>IFERROR(IF('Patient Admission Report'!I1853="","",'Patient Admission Report'!I1853),"")</f>
        <v/>
      </c>
      <c r="N1858" s="124"/>
      <c r="O1858" s="72"/>
      <c r="P1858" s="72"/>
      <c r="Q1858" s="73"/>
      <c r="R1858" s="72"/>
      <c r="S1858" s="72"/>
      <c r="T1858" s="73"/>
      <c r="U1858" s="69"/>
      <c r="V1858" s="69"/>
      <c r="W1858" s="69"/>
      <c r="X1858" s="139"/>
      <c r="Y1858" s="121"/>
      <c r="Z1858" s="143" t="str">
        <f>IFERROR(VLOOKUP('Care Companion Tracker'!$G1858,'Patient Discharge Report'!$B$11:$E$1048576,3,FALSE),"")</f>
        <v/>
      </c>
      <c r="AA1858" s="94" t="str">
        <f>IFERROR(VLOOKUP('Care Companion Tracker'!$G1858,'Patient Discharge Report'!$B$11:$E$1048576,4,FALSE),"")</f>
        <v/>
      </c>
      <c r="AB1858" s="182">
        <f>ROUND(IF('Care Companion Tracker'!$Z1858="",0,('Care Companion Tracker'!$Z1858-'Care Companion Tracker'!$F1858)),0)</f>
        <v>0</v>
      </c>
      <c r="AC1858" s="72"/>
      <c r="AD1858" s="95"/>
    </row>
    <row r="1859" spans="2:30">
      <c r="B1859" s="67">
        <f t="shared" si="56"/>
        <v>1844</v>
      </c>
      <c r="C1859" s="68" t="str">
        <f t="shared" si="57"/>
        <v>Hyderabad</v>
      </c>
      <c r="D1859" s="93" t="str">
        <f>IF(AND('Care Companion Tracker'!$U1859="", 'Care Companion Tracker'!$Z1859=""),"Class not attended", IF(AND('Care Companion Tracker'!$Z1859="",'Care Companion Tracker'!$U1859&lt;&gt;"",$K1859="Surgery",$W1859=""),"Practical Left", IF(AND('Care Companion Tracker'!$Z1859="",'Care Companion Tracker'!$U1859&lt;&gt;"",'Care Companion Tracker'!$K1859="Surgery",'Care Companion Tracker'!$Y1859=""),"Evaluation left",IF(OR(AND('Care Companion Tracker'!$Z1859&lt;&gt;"",'Care Companion Tracker'!$K1859="Surgery",'Care Companion Tracker'!$U1859&lt;&gt;"",'Care Companion Tracker'!$W1859&lt;&gt;"",'Care Companion Tracker'!$Y1859&lt;&gt;""),AND('Care Companion Tracker'!$Z1859&lt;&gt;"",'Care Companion Tracker'!$K1859="Procedure",'Care Companion Tracker'!$U1859&lt;&gt;""),AND('Care Companion Tracker'!$Z1859&lt;&gt;"",'Care Companion Tracker'!$K1859="Observation",'Care Companion Tracker'!$U1859&lt;&gt;"")),"Discharged &amp; completed",IF(AND('Care Companion Tracker'!$Z1859&lt;&gt;"",'Care Companion Tracker'!$U1859&lt;&gt;"",'Care Companion Tracker'!$W1859=""),"Discharged but no practical", IF(AND('Care Companion Tracker'!$Z1859&lt;&gt;"",'Care Companion Tracker'!$U1859&lt;&gt;"",'Care Companion Tracker'!$K1859="Surgery",'Care Companion Tracker'!$Y1859=""),"Discharged but no evaluation",IF(AND('Care Companion Tracker'!$Z1859&lt;&gt;"",'Care Companion Tracker'!$U1859=""),"Discharged but no class","Completed but not discharged")))))))</f>
        <v>Class not attended</v>
      </c>
      <c r="E1859" s="127" t="str">
        <f>IF(Table4[[#This Row],[DOA (DD/MM/YY)]]="","",TEXT(Table4[[#This Row],[DOA (DD/MM/YY)]],"mmm-yy"))</f>
        <v/>
      </c>
      <c r="F1859" s="150" t="str">
        <f>IF('Patient Admission Report'!H1854="","",'Patient Admission Report'!H1854)</f>
        <v/>
      </c>
      <c r="G1859" s="77" t="str">
        <f>IFERROR(IF('Patient Admission Report'!B1854="","",'Patient Admission Report'!B1854),"")</f>
        <v/>
      </c>
      <c r="H1859" s="68" t="str">
        <f>IFERROR(IF('Patient Admission Report'!C1854="","",'Patient Admission Report'!C1854),"")</f>
        <v/>
      </c>
      <c r="I1859" s="77" t="str">
        <f>IFERROR(IF('Patient Admission Report'!D1854="","",'Patient Admission Report'!D1854),"")</f>
        <v/>
      </c>
      <c r="J1859" s="68" t="str">
        <f>IFERROR(IF('Patient Admission Report'!E1854="","",'Patient Admission Report'!E1854),"")</f>
        <v/>
      </c>
      <c r="K1859" s="68" t="str">
        <f>IFERROR(IF('Patient Admission Report'!F1854="","",'Patient Admission Report'!F1854),"")</f>
        <v/>
      </c>
      <c r="L1859" s="68" t="str">
        <f>IFERROR(IF('Patient Admission Report'!G1854="","",'Patient Admission Report'!G1854),"")</f>
        <v/>
      </c>
      <c r="M1859" s="68" t="str">
        <f>IFERROR(IF('Patient Admission Report'!I1854="","",'Patient Admission Report'!I1854),"")</f>
        <v/>
      </c>
      <c r="N1859" s="124"/>
      <c r="O1859" s="72"/>
      <c r="P1859" s="72"/>
      <c r="Q1859" s="73"/>
      <c r="R1859" s="72"/>
      <c r="S1859" s="72"/>
      <c r="T1859" s="73"/>
      <c r="U1859" s="69"/>
      <c r="V1859" s="69"/>
      <c r="W1859" s="69"/>
      <c r="X1859" s="139"/>
      <c r="Y1859" s="121"/>
      <c r="Z1859" s="143" t="str">
        <f>IFERROR(VLOOKUP('Care Companion Tracker'!$G1859,'Patient Discharge Report'!$B$11:$E$1048576,3,FALSE),"")</f>
        <v/>
      </c>
      <c r="AA1859" s="94" t="str">
        <f>IFERROR(VLOOKUP('Care Companion Tracker'!$G1859,'Patient Discharge Report'!$B$11:$E$1048576,4,FALSE),"")</f>
        <v/>
      </c>
      <c r="AB1859" s="182">
        <f>ROUND(IF('Care Companion Tracker'!$Z1859="",0,('Care Companion Tracker'!$Z1859-'Care Companion Tracker'!$F1859)),0)</f>
        <v>0</v>
      </c>
      <c r="AC1859" s="72"/>
      <c r="AD1859" s="95"/>
    </row>
    <row r="1860" spans="2:30">
      <c r="B1860" s="67">
        <f t="shared" si="56"/>
        <v>1845</v>
      </c>
      <c r="C1860" s="68" t="str">
        <f t="shared" si="57"/>
        <v>Hyderabad</v>
      </c>
      <c r="D1860" s="93" t="str">
        <f>IF(AND('Care Companion Tracker'!$U1860="", 'Care Companion Tracker'!$Z1860=""),"Class not attended", IF(AND('Care Companion Tracker'!$Z1860="",'Care Companion Tracker'!$U1860&lt;&gt;"",$K1860="Surgery",$W1860=""),"Practical Left", IF(AND('Care Companion Tracker'!$Z1860="",'Care Companion Tracker'!$U1860&lt;&gt;"",'Care Companion Tracker'!$K1860="Surgery",'Care Companion Tracker'!$Y1860=""),"Evaluation left",IF(OR(AND('Care Companion Tracker'!$Z1860&lt;&gt;"",'Care Companion Tracker'!$K1860="Surgery",'Care Companion Tracker'!$U1860&lt;&gt;"",'Care Companion Tracker'!$W1860&lt;&gt;"",'Care Companion Tracker'!$Y1860&lt;&gt;""),AND('Care Companion Tracker'!$Z1860&lt;&gt;"",'Care Companion Tracker'!$K1860="Procedure",'Care Companion Tracker'!$U1860&lt;&gt;""),AND('Care Companion Tracker'!$Z1860&lt;&gt;"",'Care Companion Tracker'!$K1860="Observation",'Care Companion Tracker'!$U1860&lt;&gt;"")),"Discharged &amp; completed",IF(AND('Care Companion Tracker'!$Z1860&lt;&gt;"",'Care Companion Tracker'!$U1860&lt;&gt;"",'Care Companion Tracker'!$W1860=""),"Discharged but no practical", IF(AND('Care Companion Tracker'!$Z1860&lt;&gt;"",'Care Companion Tracker'!$U1860&lt;&gt;"",'Care Companion Tracker'!$K1860="Surgery",'Care Companion Tracker'!$Y1860=""),"Discharged but no evaluation",IF(AND('Care Companion Tracker'!$Z1860&lt;&gt;"",'Care Companion Tracker'!$U1860=""),"Discharged but no class","Completed but not discharged")))))))</f>
        <v>Class not attended</v>
      </c>
      <c r="E1860" s="127" t="str">
        <f>IF(Table4[[#This Row],[DOA (DD/MM/YY)]]="","",TEXT(Table4[[#This Row],[DOA (DD/MM/YY)]],"mmm-yy"))</f>
        <v/>
      </c>
      <c r="F1860" s="150" t="str">
        <f>IF('Patient Admission Report'!H1855="","",'Patient Admission Report'!H1855)</f>
        <v/>
      </c>
      <c r="G1860" s="77" t="str">
        <f>IFERROR(IF('Patient Admission Report'!B1855="","",'Patient Admission Report'!B1855),"")</f>
        <v/>
      </c>
      <c r="H1860" s="68" t="str">
        <f>IFERROR(IF('Patient Admission Report'!C1855="","",'Patient Admission Report'!C1855),"")</f>
        <v/>
      </c>
      <c r="I1860" s="77" t="str">
        <f>IFERROR(IF('Patient Admission Report'!D1855="","",'Patient Admission Report'!D1855),"")</f>
        <v/>
      </c>
      <c r="J1860" s="68" t="str">
        <f>IFERROR(IF('Patient Admission Report'!E1855="","",'Patient Admission Report'!E1855),"")</f>
        <v/>
      </c>
      <c r="K1860" s="68" t="str">
        <f>IFERROR(IF('Patient Admission Report'!F1855="","",'Patient Admission Report'!F1855),"")</f>
        <v/>
      </c>
      <c r="L1860" s="68" t="str">
        <f>IFERROR(IF('Patient Admission Report'!G1855="","",'Patient Admission Report'!G1855),"")</f>
        <v/>
      </c>
      <c r="M1860" s="68" t="str">
        <f>IFERROR(IF('Patient Admission Report'!I1855="","",'Patient Admission Report'!I1855),"")</f>
        <v/>
      </c>
      <c r="N1860" s="124"/>
      <c r="O1860" s="72"/>
      <c r="P1860" s="72"/>
      <c r="Q1860" s="73"/>
      <c r="R1860" s="72"/>
      <c r="S1860" s="72"/>
      <c r="T1860" s="73"/>
      <c r="U1860" s="69"/>
      <c r="V1860" s="69"/>
      <c r="W1860" s="69"/>
      <c r="X1860" s="139"/>
      <c r="Y1860" s="121"/>
      <c r="Z1860" s="143" t="str">
        <f>IFERROR(VLOOKUP('Care Companion Tracker'!$G1860,'Patient Discharge Report'!$B$11:$E$1048576,3,FALSE),"")</f>
        <v/>
      </c>
      <c r="AA1860" s="94" t="str">
        <f>IFERROR(VLOOKUP('Care Companion Tracker'!$G1860,'Patient Discharge Report'!$B$11:$E$1048576,4,FALSE),"")</f>
        <v/>
      </c>
      <c r="AB1860" s="182">
        <f>ROUND(IF('Care Companion Tracker'!$Z1860="",0,('Care Companion Tracker'!$Z1860-'Care Companion Tracker'!$F1860)),0)</f>
        <v>0</v>
      </c>
      <c r="AC1860" s="72"/>
      <c r="AD1860" s="95"/>
    </row>
    <row r="1861" spans="2:30">
      <c r="B1861" s="67">
        <f t="shared" si="56"/>
        <v>1846</v>
      </c>
      <c r="C1861" s="68" t="str">
        <f t="shared" si="57"/>
        <v>Hyderabad</v>
      </c>
      <c r="D1861" s="93" t="str">
        <f>IF(AND('Care Companion Tracker'!$U1861="", 'Care Companion Tracker'!$Z1861=""),"Class not attended", IF(AND('Care Companion Tracker'!$Z1861="",'Care Companion Tracker'!$U1861&lt;&gt;"",$K1861="Surgery",$W1861=""),"Practical Left", IF(AND('Care Companion Tracker'!$Z1861="",'Care Companion Tracker'!$U1861&lt;&gt;"",'Care Companion Tracker'!$K1861="Surgery",'Care Companion Tracker'!$Y1861=""),"Evaluation left",IF(OR(AND('Care Companion Tracker'!$Z1861&lt;&gt;"",'Care Companion Tracker'!$K1861="Surgery",'Care Companion Tracker'!$U1861&lt;&gt;"",'Care Companion Tracker'!$W1861&lt;&gt;"",'Care Companion Tracker'!$Y1861&lt;&gt;""),AND('Care Companion Tracker'!$Z1861&lt;&gt;"",'Care Companion Tracker'!$K1861="Procedure",'Care Companion Tracker'!$U1861&lt;&gt;""),AND('Care Companion Tracker'!$Z1861&lt;&gt;"",'Care Companion Tracker'!$K1861="Observation",'Care Companion Tracker'!$U1861&lt;&gt;"")),"Discharged &amp; completed",IF(AND('Care Companion Tracker'!$Z1861&lt;&gt;"",'Care Companion Tracker'!$U1861&lt;&gt;"",'Care Companion Tracker'!$W1861=""),"Discharged but no practical", IF(AND('Care Companion Tracker'!$Z1861&lt;&gt;"",'Care Companion Tracker'!$U1861&lt;&gt;"",'Care Companion Tracker'!$K1861="Surgery",'Care Companion Tracker'!$Y1861=""),"Discharged but no evaluation",IF(AND('Care Companion Tracker'!$Z1861&lt;&gt;"",'Care Companion Tracker'!$U1861=""),"Discharged but no class","Completed but not discharged")))))))</f>
        <v>Class not attended</v>
      </c>
      <c r="E1861" s="127" t="str">
        <f>IF(Table4[[#This Row],[DOA (DD/MM/YY)]]="","",TEXT(Table4[[#This Row],[DOA (DD/MM/YY)]],"mmm-yy"))</f>
        <v/>
      </c>
      <c r="F1861" s="150" t="str">
        <f>IF('Patient Admission Report'!H1856="","",'Patient Admission Report'!H1856)</f>
        <v/>
      </c>
      <c r="G1861" s="77" t="str">
        <f>IFERROR(IF('Patient Admission Report'!B1856="","",'Patient Admission Report'!B1856),"")</f>
        <v/>
      </c>
      <c r="H1861" s="68" t="str">
        <f>IFERROR(IF('Patient Admission Report'!C1856="","",'Patient Admission Report'!C1856),"")</f>
        <v/>
      </c>
      <c r="I1861" s="77" t="str">
        <f>IFERROR(IF('Patient Admission Report'!D1856="","",'Patient Admission Report'!D1856),"")</f>
        <v/>
      </c>
      <c r="J1861" s="68" t="str">
        <f>IFERROR(IF('Patient Admission Report'!E1856="","",'Patient Admission Report'!E1856),"")</f>
        <v/>
      </c>
      <c r="K1861" s="68" t="str">
        <f>IFERROR(IF('Patient Admission Report'!F1856="","",'Patient Admission Report'!F1856),"")</f>
        <v/>
      </c>
      <c r="L1861" s="68" t="str">
        <f>IFERROR(IF('Patient Admission Report'!G1856="","",'Patient Admission Report'!G1856),"")</f>
        <v/>
      </c>
      <c r="M1861" s="68" t="str">
        <f>IFERROR(IF('Patient Admission Report'!I1856="","",'Patient Admission Report'!I1856),"")</f>
        <v/>
      </c>
      <c r="N1861" s="124"/>
      <c r="O1861" s="72"/>
      <c r="P1861" s="72"/>
      <c r="Q1861" s="73"/>
      <c r="R1861" s="72"/>
      <c r="S1861" s="72"/>
      <c r="T1861" s="73"/>
      <c r="U1861" s="69"/>
      <c r="V1861" s="69"/>
      <c r="W1861" s="69"/>
      <c r="X1861" s="139"/>
      <c r="Y1861" s="121"/>
      <c r="Z1861" s="143" t="str">
        <f>IFERROR(VLOOKUP('Care Companion Tracker'!$G1861,'Patient Discharge Report'!$B$11:$E$1048576,3,FALSE),"")</f>
        <v/>
      </c>
      <c r="AA1861" s="94" t="str">
        <f>IFERROR(VLOOKUP('Care Companion Tracker'!$G1861,'Patient Discharge Report'!$B$11:$E$1048576,4,FALSE),"")</f>
        <v/>
      </c>
      <c r="AB1861" s="182">
        <f>ROUND(IF('Care Companion Tracker'!$Z1861="",0,('Care Companion Tracker'!$Z1861-'Care Companion Tracker'!$F1861)),0)</f>
        <v>0</v>
      </c>
      <c r="AC1861" s="72"/>
      <c r="AD1861" s="95"/>
    </row>
    <row r="1862" spans="2:30">
      <c r="B1862" s="67">
        <f t="shared" si="56"/>
        <v>1847</v>
      </c>
      <c r="C1862" s="68" t="str">
        <f t="shared" si="57"/>
        <v>Hyderabad</v>
      </c>
      <c r="D1862" s="93" t="str">
        <f>IF(AND('Care Companion Tracker'!$U1862="", 'Care Companion Tracker'!$Z1862=""),"Class not attended", IF(AND('Care Companion Tracker'!$Z1862="",'Care Companion Tracker'!$U1862&lt;&gt;"",$K1862="Surgery",$W1862=""),"Practical Left", IF(AND('Care Companion Tracker'!$Z1862="",'Care Companion Tracker'!$U1862&lt;&gt;"",'Care Companion Tracker'!$K1862="Surgery",'Care Companion Tracker'!$Y1862=""),"Evaluation left",IF(OR(AND('Care Companion Tracker'!$Z1862&lt;&gt;"",'Care Companion Tracker'!$K1862="Surgery",'Care Companion Tracker'!$U1862&lt;&gt;"",'Care Companion Tracker'!$W1862&lt;&gt;"",'Care Companion Tracker'!$Y1862&lt;&gt;""),AND('Care Companion Tracker'!$Z1862&lt;&gt;"",'Care Companion Tracker'!$K1862="Procedure",'Care Companion Tracker'!$U1862&lt;&gt;""),AND('Care Companion Tracker'!$Z1862&lt;&gt;"",'Care Companion Tracker'!$K1862="Observation",'Care Companion Tracker'!$U1862&lt;&gt;"")),"Discharged &amp; completed",IF(AND('Care Companion Tracker'!$Z1862&lt;&gt;"",'Care Companion Tracker'!$U1862&lt;&gt;"",'Care Companion Tracker'!$W1862=""),"Discharged but no practical", IF(AND('Care Companion Tracker'!$Z1862&lt;&gt;"",'Care Companion Tracker'!$U1862&lt;&gt;"",'Care Companion Tracker'!$K1862="Surgery",'Care Companion Tracker'!$Y1862=""),"Discharged but no evaluation",IF(AND('Care Companion Tracker'!$Z1862&lt;&gt;"",'Care Companion Tracker'!$U1862=""),"Discharged but no class","Completed but not discharged")))))))</f>
        <v>Class not attended</v>
      </c>
      <c r="E1862" s="127" t="str">
        <f>IF(Table4[[#This Row],[DOA (DD/MM/YY)]]="","",TEXT(Table4[[#This Row],[DOA (DD/MM/YY)]],"mmm-yy"))</f>
        <v/>
      </c>
      <c r="F1862" s="150" t="str">
        <f>IF('Patient Admission Report'!H1857="","",'Patient Admission Report'!H1857)</f>
        <v/>
      </c>
      <c r="G1862" s="77" t="str">
        <f>IFERROR(IF('Patient Admission Report'!B1857="","",'Patient Admission Report'!B1857),"")</f>
        <v/>
      </c>
      <c r="H1862" s="68" t="str">
        <f>IFERROR(IF('Patient Admission Report'!C1857="","",'Patient Admission Report'!C1857),"")</f>
        <v/>
      </c>
      <c r="I1862" s="77" t="str">
        <f>IFERROR(IF('Patient Admission Report'!D1857="","",'Patient Admission Report'!D1857),"")</f>
        <v/>
      </c>
      <c r="J1862" s="68" t="str">
        <f>IFERROR(IF('Patient Admission Report'!E1857="","",'Patient Admission Report'!E1857),"")</f>
        <v/>
      </c>
      <c r="K1862" s="68" t="str">
        <f>IFERROR(IF('Patient Admission Report'!F1857="","",'Patient Admission Report'!F1857),"")</f>
        <v/>
      </c>
      <c r="L1862" s="68" t="str">
        <f>IFERROR(IF('Patient Admission Report'!G1857="","",'Patient Admission Report'!G1857),"")</f>
        <v/>
      </c>
      <c r="M1862" s="68" t="str">
        <f>IFERROR(IF('Patient Admission Report'!I1857="","",'Patient Admission Report'!I1857),"")</f>
        <v/>
      </c>
      <c r="N1862" s="124"/>
      <c r="O1862" s="72"/>
      <c r="P1862" s="72"/>
      <c r="Q1862" s="73"/>
      <c r="R1862" s="72"/>
      <c r="S1862" s="72"/>
      <c r="T1862" s="73"/>
      <c r="U1862" s="69"/>
      <c r="V1862" s="69"/>
      <c r="W1862" s="69"/>
      <c r="X1862" s="139"/>
      <c r="Y1862" s="121"/>
      <c r="Z1862" s="143" t="str">
        <f>IFERROR(VLOOKUP('Care Companion Tracker'!$G1862,'Patient Discharge Report'!$B$11:$E$1048576,3,FALSE),"")</f>
        <v/>
      </c>
      <c r="AA1862" s="94" t="str">
        <f>IFERROR(VLOOKUP('Care Companion Tracker'!$G1862,'Patient Discharge Report'!$B$11:$E$1048576,4,FALSE),"")</f>
        <v/>
      </c>
      <c r="AB1862" s="182">
        <f>ROUND(IF('Care Companion Tracker'!$Z1862="",0,('Care Companion Tracker'!$Z1862-'Care Companion Tracker'!$F1862)),0)</f>
        <v>0</v>
      </c>
      <c r="AC1862" s="72"/>
      <c r="AD1862" s="95"/>
    </row>
    <row r="1863" spans="2:30">
      <c r="B1863" s="67">
        <f t="shared" si="56"/>
        <v>1848</v>
      </c>
      <c r="C1863" s="68" t="str">
        <f t="shared" si="57"/>
        <v>Hyderabad</v>
      </c>
      <c r="D1863" s="93" t="str">
        <f>IF(AND('Care Companion Tracker'!$U1863="", 'Care Companion Tracker'!$Z1863=""),"Class not attended", IF(AND('Care Companion Tracker'!$Z1863="",'Care Companion Tracker'!$U1863&lt;&gt;"",$K1863="Surgery",$W1863=""),"Practical Left", IF(AND('Care Companion Tracker'!$Z1863="",'Care Companion Tracker'!$U1863&lt;&gt;"",'Care Companion Tracker'!$K1863="Surgery",'Care Companion Tracker'!$Y1863=""),"Evaluation left",IF(OR(AND('Care Companion Tracker'!$Z1863&lt;&gt;"",'Care Companion Tracker'!$K1863="Surgery",'Care Companion Tracker'!$U1863&lt;&gt;"",'Care Companion Tracker'!$W1863&lt;&gt;"",'Care Companion Tracker'!$Y1863&lt;&gt;""),AND('Care Companion Tracker'!$Z1863&lt;&gt;"",'Care Companion Tracker'!$K1863="Procedure",'Care Companion Tracker'!$U1863&lt;&gt;""),AND('Care Companion Tracker'!$Z1863&lt;&gt;"",'Care Companion Tracker'!$K1863="Observation",'Care Companion Tracker'!$U1863&lt;&gt;"")),"Discharged &amp; completed",IF(AND('Care Companion Tracker'!$Z1863&lt;&gt;"",'Care Companion Tracker'!$U1863&lt;&gt;"",'Care Companion Tracker'!$W1863=""),"Discharged but no practical", IF(AND('Care Companion Tracker'!$Z1863&lt;&gt;"",'Care Companion Tracker'!$U1863&lt;&gt;"",'Care Companion Tracker'!$K1863="Surgery",'Care Companion Tracker'!$Y1863=""),"Discharged but no evaluation",IF(AND('Care Companion Tracker'!$Z1863&lt;&gt;"",'Care Companion Tracker'!$U1863=""),"Discharged but no class","Completed but not discharged")))))))</f>
        <v>Class not attended</v>
      </c>
      <c r="E1863" s="127" t="str">
        <f>IF(Table4[[#This Row],[DOA (DD/MM/YY)]]="","",TEXT(Table4[[#This Row],[DOA (DD/MM/YY)]],"mmm-yy"))</f>
        <v/>
      </c>
      <c r="F1863" s="150" t="str">
        <f>IF('Patient Admission Report'!H1858="","",'Patient Admission Report'!H1858)</f>
        <v/>
      </c>
      <c r="G1863" s="77" t="str">
        <f>IFERROR(IF('Patient Admission Report'!B1858="","",'Patient Admission Report'!B1858),"")</f>
        <v/>
      </c>
      <c r="H1863" s="70" t="str">
        <f>IFERROR(IF('Patient Admission Report'!C1858="","",'Patient Admission Report'!C1858),"")</f>
        <v/>
      </c>
      <c r="I1863" s="77" t="str">
        <f>IFERROR(IF('Patient Admission Report'!D1858="","",'Patient Admission Report'!D1858),"")</f>
        <v/>
      </c>
      <c r="J1863" s="70" t="str">
        <f>IFERROR(IF('Patient Admission Report'!E1858="","",'Patient Admission Report'!E1858),"")</f>
        <v/>
      </c>
      <c r="K1863" s="70" t="str">
        <f>IFERROR(IF('Patient Admission Report'!F1858="","",'Patient Admission Report'!F1858),"")</f>
        <v/>
      </c>
      <c r="L1863" s="70" t="str">
        <f>IFERROR(IF('Patient Admission Report'!G1858="","",'Patient Admission Report'!G1858),"")</f>
        <v/>
      </c>
      <c r="M1863" s="70" t="str">
        <f>IFERROR(IF('Patient Admission Report'!I1858="","",'Patient Admission Report'!I1858),"")</f>
        <v/>
      </c>
      <c r="N1863" s="124"/>
      <c r="O1863" s="72"/>
      <c r="P1863" s="72"/>
      <c r="Q1863" s="73"/>
      <c r="R1863" s="72"/>
      <c r="S1863" s="72"/>
      <c r="T1863" s="73"/>
      <c r="U1863" s="69"/>
      <c r="V1863" s="69"/>
      <c r="W1863" s="69"/>
      <c r="X1863" s="139"/>
      <c r="Y1863" s="121"/>
      <c r="Z1863" s="143" t="str">
        <f>IFERROR(VLOOKUP('Care Companion Tracker'!$G1863,'Patient Discharge Report'!$B$11:$E$1048576,3,FALSE),"")</f>
        <v/>
      </c>
      <c r="AA1863" s="94" t="str">
        <f>IFERROR(VLOOKUP('Care Companion Tracker'!$G1863,'Patient Discharge Report'!$B$11:$E$1048576,4,FALSE),"")</f>
        <v/>
      </c>
      <c r="AB1863" s="182">
        <f>ROUND(IF('Care Companion Tracker'!$Z1863="",0,('Care Companion Tracker'!$Z1863-'Care Companion Tracker'!$F1863)),0)</f>
        <v>0</v>
      </c>
      <c r="AC1863" s="72"/>
      <c r="AD1863" s="95"/>
    </row>
    <row r="1864" spans="2:30">
      <c r="B1864" s="67">
        <f t="shared" si="56"/>
        <v>1849</v>
      </c>
      <c r="C1864" s="68" t="str">
        <f t="shared" si="57"/>
        <v>Hyderabad</v>
      </c>
      <c r="D1864" s="93" t="str">
        <f>IF(AND('Care Companion Tracker'!$U1864="", 'Care Companion Tracker'!$Z1864=""),"Class not attended", IF(AND('Care Companion Tracker'!$Z1864="",'Care Companion Tracker'!$U1864&lt;&gt;"",$K1864="Surgery",$W1864=""),"Practical Left", IF(AND('Care Companion Tracker'!$Z1864="",'Care Companion Tracker'!$U1864&lt;&gt;"",'Care Companion Tracker'!$K1864="Surgery",'Care Companion Tracker'!$Y1864=""),"Evaluation left",IF(OR(AND('Care Companion Tracker'!$Z1864&lt;&gt;"",'Care Companion Tracker'!$K1864="Surgery",'Care Companion Tracker'!$U1864&lt;&gt;"",'Care Companion Tracker'!$W1864&lt;&gt;"",'Care Companion Tracker'!$Y1864&lt;&gt;""),AND('Care Companion Tracker'!$Z1864&lt;&gt;"",'Care Companion Tracker'!$K1864="Procedure",'Care Companion Tracker'!$U1864&lt;&gt;""),AND('Care Companion Tracker'!$Z1864&lt;&gt;"",'Care Companion Tracker'!$K1864="Observation",'Care Companion Tracker'!$U1864&lt;&gt;"")),"Discharged &amp; completed",IF(AND('Care Companion Tracker'!$Z1864&lt;&gt;"",'Care Companion Tracker'!$U1864&lt;&gt;"",'Care Companion Tracker'!$W1864=""),"Discharged but no practical", IF(AND('Care Companion Tracker'!$Z1864&lt;&gt;"",'Care Companion Tracker'!$U1864&lt;&gt;"",'Care Companion Tracker'!$K1864="Surgery",'Care Companion Tracker'!$Y1864=""),"Discharged but no evaluation",IF(AND('Care Companion Tracker'!$Z1864&lt;&gt;"",'Care Companion Tracker'!$U1864=""),"Discharged but no class","Completed but not discharged")))))))</f>
        <v>Class not attended</v>
      </c>
      <c r="E1864" s="127" t="str">
        <f>IF(Table4[[#This Row],[DOA (DD/MM/YY)]]="","",TEXT(Table4[[#This Row],[DOA (DD/MM/YY)]],"mmm-yy"))</f>
        <v/>
      </c>
      <c r="F1864" s="150" t="str">
        <f>IF('Patient Admission Report'!H1859="","",'Patient Admission Report'!H1859)</f>
        <v/>
      </c>
      <c r="G1864" s="77" t="str">
        <f>IFERROR(IF('Patient Admission Report'!B1859="","",'Patient Admission Report'!B1859),"")</f>
        <v/>
      </c>
      <c r="H1864" s="68" t="str">
        <f>IFERROR(IF('Patient Admission Report'!C1859="","",'Patient Admission Report'!C1859),"")</f>
        <v/>
      </c>
      <c r="I1864" s="77" t="str">
        <f>IFERROR(IF('Patient Admission Report'!D1859="","",'Patient Admission Report'!D1859),"")</f>
        <v/>
      </c>
      <c r="J1864" s="68" t="str">
        <f>IFERROR(IF('Patient Admission Report'!E1859="","",'Patient Admission Report'!E1859),"")</f>
        <v/>
      </c>
      <c r="K1864" s="68" t="str">
        <f>IFERROR(IF('Patient Admission Report'!F1859="","",'Patient Admission Report'!F1859),"")</f>
        <v/>
      </c>
      <c r="L1864" s="68" t="str">
        <f>IFERROR(IF('Patient Admission Report'!G1859="","",'Patient Admission Report'!G1859),"")</f>
        <v/>
      </c>
      <c r="M1864" s="68" t="str">
        <f>IFERROR(IF('Patient Admission Report'!I1859="","",'Patient Admission Report'!I1859),"")</f>
        <v/>
      </c>
      <c r="N1864" s="124"/>
      <c r="O1864" s="72"/>
      <c r="P1864" s="72"/>
      <c r="Q1864" s="73"/>
      <c r="R1864" s="72"/>
      <c r="S1864" s="72"/>
      <c r="T1864" s="73"/>
      <c r="U1864" s="69"/>
      <c r="V1864" s="69"/>
      <c r="W1864" s="69"/>
      <c r="X1864" s="139"/>
      <c r="Y1864" s="121"/>
      <c r="Z1864" s="143" t="str">
        <f>IFERROR(VLOOKUP('Care Companion Tracker'!$G1864,'Patient Discharge Report'!$B$11:$E$1048576,3,FALSE),"")</f>
        <v/>
      </c>
      <c r="AA1864" s="94" t="str">
        <f>IFERROR(VLOOKUP('Care Companion Tracker'!$G1864,'Patient Discharge Report'!$B$11:$E$1048576,4,FALSE),"")</f>
        <v/>
      </c>
      <c r="AB1864" s="182">
        <f>ROUND(IF('Care Companion Tracker'!$Z1864="",0,('Care Companion Tracker'!$Z1864-'Care Companion Tracker'!$F1864)),0)</f>
        <v>0</v>
      </c>
      <c r="AC1864" s="72"/>
      <c r="AD1864" s="95"/>
    </row>
    <row r="1865" spans="2:30">
      <c r="B1865" s="67">
        <f t="shared" si="56"/>
        <v>1850</v>
      </c>
      <c r="C1865" s="68" t="str">
        <f t="shared" si="57"/>
        <v>Hyderabad</v>
      </c>
      <c r="D1865" s="93" t="str">
        <f>IF(AND('Care Companion Tracker'!$U1865="", 'Care Companion Tracker'!$Z1865=""),"Class not attended", IF(AND('Care Companion Tracker'!$Z1865="",'Care Companion Tracker'!$U1865&lt;&gt;"",$K1865="Surgery",$W1865=""),"Practical Left", IF(AND('Care Companion Tracker'!$Z1865="",'Care Companion Tracker'!$U1865&lt;&gt;"",'Care Companion Tracker'!$K1865="Surgery",'Care Companion Tracker'!$Y1865=""),"Evaluation left",IF(OR(AND('Care Companion Tracker'!$Z1865&lt;&gt;"",'Care Companion Tracker'!$K1865="Surgery",'Care Companion Tracker'!$U1865&lt;&gt;"",'Care Companion Tracker'!$W1865&lt;&gt;"",'Care Companion Tracker'!$Y1865&lt;&gt;""),AND('Care Companion Tracker'!$Z1865&lt;&gt;"",'Care Companion Tracker'!$K1865="Procedure",'Care Companion Tracker'!$U1865&lt;&gt;""),AND('Care Companion Tracker'!$Z1865&lt;&gt;"",'Care Companion Tracker'!$K1865="Observation",'Care Companion Tracker'!$U1865&lt;&gt;"")),"Discharged &amp; completed",IF(AND('Care Companion Tracker'!$Z1865&lt;&gt;"",'Care Companion Tracker'!$U1865&lt;&gt;"",'Care Companion Tracker'!$W1865=""),"Discharged but no practical", IF(AND('Care Companion Tracker'!$Z1865&lt;&gt;"",'Care Companion Tracker'!$U1865&lt;&gt;"",'Care Companion Tracker'!$K1865="Surgery",'Care Companion Tracker'!$Y1865=""),"Discharged but no evaluation",IF(AND('Care Companion Tracker'!$Z1865&lt;&gt;"",'Care Companion Tracker'!$U1865=""),"Discharged but no class","Completed but not discharged")))))))</f>
        <v>Class not attended</v>
      </c>
      <c r="E1865" s="127" t="str">
        <f>IF(Table4[[#This Row],[DOA (DD/MM/YY)]]="","",TEXT(Table4[[#This Row],[DOA (DD/MM/YY)]],"mmm-yy"))</f>
        <v/>
      </c>
      <c r="F1865" s="150" t="str">
        <f>IF('Patient Admission Report'!H1860="","",'Patient Admission Report'!H1860)</f>
        <v/>
      </c>
      <c r="G1865" s="77" t="str">
        <f>IFERROR(IF('Patient Admission Report'!B1860="","",'Patient Admission Report'!B1860),"")</f>
        <v/>
      </c>
      <c r="H1865" s="68" t="str">
        <f>IFERROR(IF('Patient Admission Report'!C1860="","",'Patient Admission Report'!C1860),"")</f>
        <v/>
      </c>
      <c r="I1865" s="77" t="str">
        <f>IFERROR(IF('Patient Admission Report'!D1860="","",'Patient Admission Report'!D1860),"")</f>
        <v/>
      </c>
      <c r="J1865" s="68" t="str">
        <f>IFERROR(IF('Patient Admission Report'!E1860="","",'Patient Admission Report'!E1860),"")</f>
        <v/>
      </c>
      <c r="K1865" s="68" t="str">
        <f>IFERROR(IF('Patient Admission Report'!F1860="","",'Patient Admission Report'!F1860),"")</f>
        <v/>
      </c>
      <c r="L1865" s="68" t="str">
        <f>IFERROR(IF('Patient Admission Report'!G1860="","",'Patient Admission Report'!G1860),"")</f>
        <v/>
      </c>
      <c r="M1865" s="68" t="str">
        <f>IFERROR(IF('Patient Admission Report'!I1860="","",'Patient Admission Report'!I1860),"")</f>
        <v/>
      </c>
      <c r="N1865" s="124"/>
      <c r="O1865" s="72"/>
      <c r="P1865" s="72"/>
      <c r="Q1865" s="73"/>
      <c r="R1865" s="72"/>
      <c r="S1865" s="72"/>
      <c r="T1865" s="73"/>
      <c r="U1865" s="69"/>
      <c r="V1865" s="69"/>
      <c r="W1865" s="69"/>
      <c r="X1865" s="139"/>
      <c r="Y1865" s="121"/>
      <c r="Z1865" s="143" t="str">
        <f>IFERROR(VLOOKUP('Care Companion Tracker'!$G1865,'Patient Discharge Report'!$B$11:$E$1048576,3,FALSE),"")</f>
        <v/>
      </c>
      <c r="AA1865" s="94" t="str">
        <f>IFERROR(VLOOKUP('Care Companion Tracker'!$G1865,'Patient Discharge Report'!$B$11:$E$1048576,4,FALSE),"")</f>
        <v/>
      </c>
      <c r="AB1865" s="182">
        <f>ROUND(IF('Care Companion Tracker'!$Z1865="",0,('Care Companion Tracker'!$Z1865-'Care Companion Tracker'!$F1865)),0)</f>
        <v>0</v>
      </c>
      <c r="AC1865" s="72"/>
      <c r="AD1865" s="95"/>
    </row>
    <row r="1866" spans="2:30">
      <c r="B1866" s="67">
        <f t="shared" si="56"/>
        <v>1851</v>
      </c>
      <c r="C1866" s="68" t="str">
        <f t="shared" si="57"/>
        <v>Hyderabad</v>
      </c>
      <c r="D1866" s="93" t="str">
        <f>IF(AND('Care Companion Tracker'!$U1866="", 'Care Companion Tracker'!$Z1866=""),"Class not attended", IF(AND('Care Companion Tracker'!$Z1866="",'Care Companion Tracker'!$U1866&lt;&gt;"",$K1866="Surgery",$W1866=""),"Practical Left", IF(AND('Care Companion Tracker'!$Z1866="",'Care Companion Tracker'!$U1866&lt;&gt;"",'Care Companion Tracker'!$K1866="Surgery",'Care Companion Tracker'!$Y1866=""),"Evaluation left",IF(OR(AND('Care Companion Tracker'!$Z1866&lt;&gt;"",'Care Companion Tracker'!$K1866="Surgery",'Care Companion Tracker'!$U1866&lt;&gt;"",'Care Companion Tracker'!$W1866&lt;&gt;"",'Care Companion Tracker'!$Y1866&lt;&gt;""),AND('Care Companion Tracker'!$Z1866&lt;&gt;"",'Care Companion Tracker'!$K1866="Procedure",'Care Companion Tracker'!$U1866&lt;&gt;""),AND('Care Companion Tracker'!$Z1866&lt;&gt;"",'Care Companion Tracker'!$K1866="Observation",'Care Companion Tracker'!$U1866&lt;&gt;"")),"Discharged &amp; completed",IF(AND('Care Companion Tracker'!$Z1866&lt;&gt;"",'Care Companion Tracker'!$U1866&lt;&gt;"",'Care Companion Tracker'!$W1866=""),"Discharged but no practical", IF(AND('Care Companion Tracker'!$Z1866&lt;&gt;"",'Care Companion Tracker'!$U1866&lt;&gt;"",'Care Companion Tracker'!$K1866="Surgery",'Care Companion Tracker'!$Y1866=""),"Discharged but no evaluation",IF(AND('Care Companion Tracker'!$Z1866&lt;&gt;"",'Care Companion Tracker'!$U1866=""),"Discharged but no class","Completed but not discharged")))))))</f>
        <v>Class not attended</v>
      </c>
      <c r="E1866" s="127" t="str">
        <f>IF(Table4[[#This Row],[DOA (DD/MM/YY)]]="","",TEXT(Table4[[#This Row],[DOA (DD/MM/YY)]],"mmm-yy"))</f>
        <v/>
      </c>
      <c r="F1866" s="150" t="str">
        <f>IF('Patient Admission Report'!H1861="","",'Patient Admission Report'!H1861)</f>
        <v/>
      </c>
      <c r="G1866" s="77" t="str">
        <f>IFERROR(IF('Patient Admission Report'!B1861="","",'Patient Admission Report'!B1861),"")</f>
        <v/>
      </c>
      <c r="H1866" s="68" t="str">
        <f>IFERROR(IF('Patient Admission Report'!C1861="","",'Patient Admission Report'!C1861),"")</f>
        <v/>
      </c>
      <c r="I1866" s="77" t="str">
        <f>IFERROR(IF('Patient Admission Report'!D1861="","",'Patient Admission Report'!D1861),"")</f>
        <v/>
      </c>
      <c r="J1866" s="68" t="str">
        <f>IFERROR(IF('Patient Admission Report'!E1861="","",'Patient Admission Report'!E1861),"")</f>
        <v/>
      </c>
      <c r="K1866" s="68" t="str">
        <f>IFERROR(IF('Patient Admission Report'!F1861="","",'Patient Admission Report'!F1861),"")</f>
        <v/>
      </c>
      <c r="L1866" s="68" t="str">
        <f>IFERROR(IF('Patient Admission Report'!G1861="","",'Patient Admission Report'!G1861),"")</f>
        <v/>
      </c>
      <c r="M1866" s="68" t="str">
        <f>IFERROR(IF('Patient Admission Report'!I1861="","",'Patient Admission Report'!I1861),"")</f>
        <v/>
      </c>
      <c r="N1866" s="124"/>
      <c r="O1866" s="72"/>
      <c r="P1866" s="72"/>
      <c r="Q1866" s="73"/>
      <c r="R1866" s="72"/>
      <c r="S1866" s="72"/>
      <c r="T1866" s="73"/>
      <c r="U1866" s="69"/>
      <c r="V1866" s="69"/>
      <c r="W1866" s="69"/>
      <c r="X1866" s="139"/>
      <c r="Y1866" s="121"/>
      <c r="Z1866" s="143" t="str">
        <f>IFERROR(VLOOKUP('Care Companion Tracker'!$G1866,'Patient Discharge Report'!$B$11:$E$1048576,3,FALSE),"")</f>
        <v/>
      </c>
      <c r="AA1866" s="94" t="str">
        <f>IFERROR(VLOOKUP('Care Companion Tracker'!$G1866,'Patient Discharge Report'!$B$11:$E$1048576,4,FALSE),"")</f>
        <v/>
      </c>
      <c r="AB1866" s="182">
        <f>ROUND(IF('Care Companion Tracker'!$Z1866="",0,('Care Companion Tracker'!$Z1866-'Care Companion Tracker'!$F1866)),0)</f>
        <v>0</v>
      </c>
      <c r="AC1866" s="72"/>
      <c r="AD1866" s="95"/>
    </row>
    <row r="1867" spans="2:30">
      <c r="B1867" s="67">
        <f t="shared" si="56"/>
        <v>1852</v>
      </c>
      <c r="C1867" s="68" t="str">
        <f t="shared" si="57"/>
        <v>Hyderabad</v>
      </c>
      <c r="D1867" s="93" t="str">
        <f>IF(AND('Care Companion Tracker'!$U1867="", 'Care Companion Tracker'!$Z1867=""),"Class not attended", IF(AND('Care Companion Tracker'!$Z1867="",'Care Companion Tracker'!$U1867&lt;&gt;"",$K1867="Surgery",$W1867=""),"Practical Left", IF(AND('Care Companion Tracker'!$Z1867="",'Care Companion Tracker'!$U1867&lt;&gt;"",'Care Companion Tracker'!$K1867="Surgery",'Care Companion Tracker'!$Y1867=""),"Evaluation left",IF(OR(AND('Care Companion Tracker'!$Z1867&lt;&gt;"",'Care Companion Tracker'!$K1867="Surgery",'Care Companion Tracker'!$U1867&lt;&gt;"",'Care Companion Tracker'!$W1867&lt;&gt;"",'Care Companion Tracker'!$Y1867&lt;&gt;""),AND('Care Companion Tracker'!$Z1867&lt;&gt;"",'Care Companion Tracker'!$K1867="Procedure",'Care Companion Tracker'!$U1867&lt;&gt;""),AND('Care Companion Tracker'!$Z1867&lt;&gt;"",'Care Companion Tracker'!$K1867="Observation",'Care Companion Tracker'!$U1867&lt;&gt;"")),"Discharged &amp; completed",IF(AND('Care Companion Tracker'!$Z1867&lt;&gt;"",'Care Companion Tracker'!$U1867&lt;&gt;"",'Care Companion Tracker'!$W1867=""),"Discharged but no practical", IF(AND('Care Companion Tracker'!$Z1867&lt;&gt;"",'Care Companion Tracker'!$U1867&lt;&gt;"",'Care Companion Tracker'!$K1867="Surgery",'Care Companion Tracker'!$Y1867=""),"Discharged but no evaluation",IF(AND('Care Companion Tracker'!$Z1867&lt;&gt;"",'Care Companion Tracker'!$U1867=""),"Discharged but no class","Completed but not discharged")))))))</f>
        <v>Class not attended</v>
      </c>
      <c r="E1867" s="127" t="str">
        <f>IF(Table4[[#This Row],[DOA (DD/MM/YY)]]="","",TEXT(Table4[[#This Row],[DOA (DD/MM/YY)]],"mmm-yy"))</f>
        <v/>
      </c>
      <c r="F1867" s="150" t="str">
        <f>IF('Patient Admission Report'!H1862="","",'Patient Admission Report'!H1862)</f>
        <v/>
      </c>
      <c r="G1867" s="77" t="str">
        <f>IFERROR(IF('Patient Admission Report'!B1862="","",'Patient Admission Report'!B1862),"")</f>
        <v/>
      </c>
      <c r="H1867" s="68" t="str">
        <f>IFERROR(IF('Patient Admission Report'!C1862="","",'Patient Admission Report'!C1862),"")</f>
        <v/>
      </c>
      <c r="I1867" s="77" t="str">
        <f>IFERROR(IF('Patient Admission Report'!D1862="","",'Patient Admission Report'!D1862),"")</f>
        <v/>
      </c>
      <c r="J1867" s="68" t="str">
        <f>IFERROR(IF('Patient Admission Report'!E1862="","",'Patient Admission Report'!E1862),"")</f>
        <v/>
      </c>
      <c r="K1867" s="68" t="str">
        <f>IFERROR(IF('Patient Admission Report'!F1862="","",'Patient Admission Report'!F1862),"")</f>
        <v/>
      </c>
      <c r="L1867" s="68" t="str">
        <f>IFERROR(IF('Patient Admission Report'!G1862="","",'Patient Admission Report'!G1862),"")</f>
        <v/>
      </c>
      <c r="M1867" s="68" t="str">
        <f>IFERROR(IF('Patient Admission Report'!I1862="","",'Patient Admission Report'!I1862),"")</f>
        <v/>
      </c>
      <c r="N1867" s="124"/>
      <c r="O1867" s="72"/>
      <c r="P1867" s="72"/>
      <c r="Q1867" s="73"/>
      <c r="R1867" s="72"/>
      <c r="S1867" s="72"/>
      <c r="T1867" s="73"/>
      <c r="U1867" s="69"/>
      <c r="V1867" s="69"/>
      <c r="W1867" s="69"/>
      <c r="X1867" s="139"/>
      <c r="Y1867" s="121"/>
      <c r="Z1867" s="143" t="str">
        <f>IFERROR(VLOOKUP('Care Companion Tracker'!$G1867,'Patient Discharge Report'!$B$11:$E$1048576,3,FALSE),"")</f>
        <v/>
      </c>
      <c r="AA1867" s="94" t="str">
        <f>IFERROR(VLOOKUP('Care Companion Tracker'!$G1867,'Patient Discharge Report'!$B$11:$E$1048576,4,FALSE),"")</f>
        <v/>
      </c>
      <c r="AB1867" s="182">
        <f>ROUND(IF('Care Companion Tracker'!$Z1867="",0,('Care Companion Tracker'!$Z1867-'Care Companion Tracker'!$F1867)),0)</f>
        <v>0</v>
      </c>
      <c r="AC1867" s="72"/>
      <c r="AD1867" s="95"/>
    </row>
    <row r="1868" spans="2:30">
      <c r="B1868" s="67">
        <f t="shared" si="56"/>
        <v>1853</v>
      </c>
      <c r="C1868" s="68" t="str">
        <f t="shared" si="57"/>
        <v>Hyderabad</v>
      </c>
      <c r="D1868" s="93" t="str">
        <f>IF(AND('Care Companion Tracker'!$U1868="", 'Care Companion Tracker'!$Z1868=""),"Class not attended", IF(AND('Care Companion Tracker'!$Z1868="",'Care Companion Tracker'!$U1868&lt;&gt;"",$K1868="Surgery",$W1868=""),"Practical Left", IF(AND('Care Companion Tracker'!$Z1868="",'Care Companion Tracker'!$U1868&lt;&gt;"",'Care Companion Tracker'!$K1868="Surgery",'Care Companion Tracker'!$Y1868=""),"Evaluation left",IF(OR(AND('Care Companion Tracker'!$Z1868&lt;&gt;"",'Care Companion Tracker'!$K1868="Surgery",'Care Companion Tracker'!$U1868&lt;&gt;"",'Care Companion Tracker'!$W1868&lt;&gt;"",'Care Companion Tracker'!$Y1868&lt;&gt;""),AND('Care Companion Tracker'!$Z1868&lt;&gt;"",'Care Companion Tracker'!$K1868="Procedure",'Care Companion Tracker'!$U1868&lt;&gt;""),AND('Care Companion Tracker'!$Z1868&lt;&gt;"",'Care Companion Tracker'!$K1868="Observation",'Care Companion Tracker'!$U1868&lt;&gt;"")),"Discharged &amp; completed",IF(AND('Care Companion Tracker'!$Z1868&lt;&gt;"",'Care Companion Tracker'!$U1868&lt;&gt;"",'Care Companion Tracker'!$W1868=""),"Discharged but no practical", IF(AND('Care Companion Tracker'!$Z1868&lt;&gt;"",'Care Companion Tracker'!$U1868&lt;&gt;"",'Care Companion Tracker'!$K1868="Surgery",'Care Companion Tracker'!$Y1868=""),"Discharged but no evaluation",IF(AND('Care Companion Tracker'!$Z1868&lt;&gt;"",'Care Companion Tracker'!$U1868=""),"Discharged but no class","Completed but not discharged")))))))</f>
        <v>Class not attended</v>
      </c>
      <c r="E1868" s="127" t="str">
        <f>IF(Table4[[#This Row],[DOA (DD/MM/YY)]]="","",TEXT(Table4[[#This Row],[DOA (DD/MM/YY)]],"mmm-yy"))</f>
        <v/>
      </c>
      <c r="F1868" s="150" t="str">
        <f>IF('Patient Admission Report'!H1863="","",'Patient Admission Report'!H1863)</f>
        <v/>
      </c>
      <c r="G1868" s="77" t="str">
        <f>IFERROR(IF('Patient Admission Report'!B1863="","",'Patient Admission Report'!B1863),"")</f>
        <v/>
      </c>
      <c r="H1868" s="68" t="str">
        <f>IFERROR(IF('Patient Admission Report'!C1863="","",'Patient Admission Report'!C1863),"")</f>
        <v/>
      </c>
      <c r="I1868" s="77" t="str">
        <f>IFERROR(IF('Patient Admission Report'!D1863="","",'Patient Admission Report'!D1863),"")</f>
        <v/>
      </c>
      <c r="J1868" s="68" t="str">
        <f>IFERROR(IF('Patient Admission Report'!E1863="","",'Patient Admission Report'!E1863),"")</f>
        <v/>
      </c>
      <c r="K1868" s="68" t="str">
        <f>IFERROR(IF('Patient Admission Report'!F1863="","",'Patient Admission Report'!F1863),"")</f>
        <v/>
      </c>
      <c r="L1868" s="68" t="str">
        <f>IFERROR(IF('Patient Admission Report'!G1863="","",'Patient Admission Report'!G1863),"")</f>
        <v/>
      </c>
      <c r="M1868" s="68" t="str">
        <f>IFERROR(IF('Patient Admission Report'!I1863="","",'Patient Admission Report'!I1863),"")</f>
        <v/>
      </c>
      <c r="N1868" s="124"/>
      <c r="O1868" s="72"/>
      <c r="P1868" s="72"/>
      <c r="Q1868" s="73"/>
      <c r="R1868" s="72"/>
      <c r="S1868" s="72"/>
      <c r="T1868" s="73"/>
      <c r="U1868" s="69"/>
      <c r="V1868" s="69"/>
      <c r="W1868" s="69"/>
      <c r="X1868" s="139"/>
      <c r="Y1868" s="121"/>
      <c r="Z1868" s="143" t="str">
        <f>IFERROR(VLOOKUP('Care Companion Tracker'!$G1868,'Patient Discharge Report'!$B$11:$E$1048576,3,FALSE),"")</f>
        <v/>
      </c>
      <c r="AA1868" s="94" t="str">
        <f>IFERROR(VLOOKUP('Care Companion Tracker'!$G1868,'Patient Discharge Report'!$B$11:$E$1048576,4,FALSE),"")</f>
        <v/>
      </c>
      <c r="AB1868" s="182">
        <f>ROUND(IF('Care Companion Tracker'!$Z1868="",0,('Care Companion Tracker'!$Z1868-'Care Companion Tracker'!$F1868)),0)</f>
        <v>0</v>
      </c>
      <c r="AC1868" s="72"/>
      <c r="AD1868" s="95"/>
    </row>
    <row r="1869" spans="2:30">
      <c r="B1869" s="67">
        <f t="shared" si="56"/>
        <v>1854</v>
      </c>
      <c r="C1869" s="68" t="str">
        <f t="shared" si="57"/>
        <v>Hyderabad</v>
      </c>
      <c r="D1869" s="93" t="str">
        <f>IF(AND('Care Companion Tracker'!$U1869="", 'Care Companion Tracker'!$Z1869=""),"Class not attended", IF(AND('Care Companion Tracker'!$Z1869="",'Care Companion Tracker'!$U1869&lt;&gt;"",$K1869="Surgery",$W1869=""),"Practical Left", IF(AND('Care Companion Tracker'!$Z1869="",'Care Companion Tracker'!$U1869&lt;&gt;"",'Care Companion Tracker'!$K1869="Surgery",'Care Companion Tracker'!$Y1869=""),"Evaluation left",IF(OR(AND('Care Companion Tracker'!$Z1869&lt;&gt;"",'Care Companion Tracker'!$K1869="Surgery",'Care Companion Tracker'!$U1869&lt;&gt;"",'Care Companion Tracker'!$W1869&lt;&gt;"",'Care Companion Tracker'!$Y1869&lt;&gt;""),AND('Care Companion Tracker'!$Z1869&lt;&gt;"",'Care Companion Tracker'!$K1869="Procedure",'Care Companion Tracker'!$U1869&lt;&gt;""),AND('Care Companion Tracker'!$Z1869&lt;&gt;"",'Care Companion Tracker'!$K1869="Observation",'Care Companion Tracker'!$U1869&lt;&gt;"")),"Discharged &amp; completed",IF(AND('Care Companion Tracker'!$Z1869&lt;&gt;"",'Care Companion Tracker'!$U1869&lt;&gt;"",'Care Companion Tracker'!$W1869=""),"Discharged but no practical", IF(AND('Care Companion Tracker'!$Z1869&lt;&gt;"",'Care Companion Tracker'!$U1869&lt;&gt;"",'Care Companion Tracker'!$K1869="Surgery",'Care Companion Tracker'!$Y1869=""),"Discharged but no evaluation",IF(AND('Care Companion Tracker'!$Z1869&lt;&gt;"",'Care Companion Tracker'!$U1869=""),"Discharged but no class","Completed but not discharged")))))))</f>
        <v>Class not attended</v>
      </c>
      <c r="E1869" s="127" t="str">
        <f>IF(Table4[[#This Row],[DOA (DD/MM/YY)]]="","",TEXT(Table4[[#This Row],[DOA (DD/MM/YY)]],"mmm-yy"))</f>
        <v/>
      </c>
      <c r="F1869" s="150" t="str">
        <f>IF('Patient Admission Report'!H1864="","",'Patient Admission Report'!H1864)</f>
        <v/>
      </c>
      <c r="G1869" s="77" t="str">
        <f>IFERROR(IF('Patient Admission Report'!B1864="","",'Patient Admission Report'!B1864),"")</f>
        <v/>
      </c>
      <c r="H1869" s="68" t="str">
        <f>IFERROR(IF('Patient Admission Report'!C1864="","",'Patient Admission Report'!C1864),"")</f>
        <v/>
      </c>
      <c r="I1869" s="77" t="str">
        <f>IFERROR(IF('Patient Admission Report'!D1864="","",'Patient Admission Report'!D1864),"")</f>
        <v/>
      </c>
      <c r="J1869" s="68" t="str">
        <f>IFERROR(IF('Patient Admission Report'!E1864="","",'Patient Admission Report'!E1864),"")</f>
        <v/>
      </c>
      <c r="K1869" s="68" t="str">
        <f>IFERROR(IF('Patient Admission Report'!F1864="","",'Patient Admission Report'!F1864),"")</f>
        <v/>
      </c>
      <c r="L1869" s="68" t="str">
        <f>IFERROR(IF('Patient Admission Report'!G1864="","",'Patient Admission Report'!G1864),"")</f>
        <v/>
      </c>
      <c r="M1869" s="68" t="str">
        <f>IFERROR(IF('Patient Admission Report'!I1864="","",'Patient Admission Report'!I1864),"")</f>
        <v/>
      </c>
      <c r="N1869" s="124"/>
      <c r="O1869" s="72"/>
      <c r="P1869" s="72"/>
      <c r="Q1869" s="73"/>
      <c r="R1869" s="72"/>
      <c r="S1869" s="72"/>
      <c r="T1869" s="73"/>
      <c r="U1869" s="69"/>
      <c r="V1869" s="69"/>
      <c r="W1869" s="69"/>
      <c r="X1869" s="139"/>
      <c r="Y1869" s="121"/>
      <c r="Z1869" s="143" t="str">
        <f>IFERROR(VLOOKUP('Care Companion Tracker'!$G1869,'Patient Discharge Report'!$B$11:$E$1048576,3,FALSE),"")</f>
        <v/>
      </c>
      <c r="AA1869" s="94" t="str">
        <f>IFERROR(VLOOKUP('Care Companion Tracker'!$G1869,'Patient Discharge Report'!$B$11:$E$1048576,4,FALSE),"")</f>
        <v/>
      </c>
      <c r="AB1869" s="182">
        <f>ROUND(IF('Care Companion Tracker'!$Z1869="",0,('Care Companion Tracker'!$Z1869-'Care Companion Tracker'!$F1869)),0)</f>
        <v>0</v>
      </c>
      <c r="AC1869" s="72"/>
      <c r="AD1869" s="95"/>
    </row>
    <row r="1870" spans="2:30">
      <c r="B1870" s="67">
        <f t="shared" si="56"/>
        <v>1855</v>
      </c>
      <c r="C1870" s="68" t="str">
        <f t="shared" si="57"/>
        <v>Hyderabad</v>
      </c>
      <c r="D1870" s="93" t="str">
        <f>IF(AND('Care Companion Tracker'!$U1870="", 'Care Companion Tracker'!$Z1870=""),"Class not attended", IF(AND('Care Companion Tracker'!$Z1870="",'Care Companion Tracker'!$U1870&lt;&gt;"",$K1870="Surgery",$W1870=""),"Practical Left", IF(AND('Care Companion Tracker'!$Z1870="",'Care Companion Tracker'!$U1870&lt;&gt;"",'Care Companion Tracker'!$K1870="Surgery",'Care Companion Tracker'!$Y1870=""),"Evaluation left",IF(OR(AND('Care Companion Tracker'!$Z1870&lt;&gt;"",'Care Companion Tracker'!$K1870="Surgery",'Care Companion Tracker'!$U1870&lt;&gt;"",'Care Companion Tracker'!$W1870&lt;&gt;"",'Care Companion Tracker'!$Y1870&lt;&gt;""),AND('Care Companion Tracker'!$Z1870&lt;&gt;"",'Care Companion Tracker'!$K1870="Procedure",'Care Companion Tracker'!$U1870&lt;&gt;""),AND('Care Companion Tracker'!$Z1870&lt;&gt;"",'Care Companion Tracker'!$K1870="Observation",'Care Companion Tracker'!$U1870&lt;&gt;"")),"Discharged &amp; completed",IF(AND('Care Companion Tracker'!$Z1870&lt;&gt;"",'Care Companion Tracker'!$U1870&lt;&gt;"",'Care Companion Tracker'!$W1870=""),"Discharged but no practical", IF(AND('Care Companion Tracker'!$Z1870&lt;&gt;"",'Care Companion Tracker'!$U1870&lt;&gt;"",'Care Companion Tracker'!$K1870="Surgery",'Care Companion Tracker'!$Y1870=""),"Discharged but no evaluation",IF(AND('Care Companion Tracker'!$Z1870&lt;&gt;"",'Care Companion Tracker'!$U1870=""),"Discharged but no class","Completed but not discharged")))))))</f>
        <v>Class not attended</v>
      </c>
      <c r="E1870" s="127" t="str">
        <f>IF(Table4[[#This Row],[DOA (DD/MM/YY)]]="","",TEXT(Table4[[#This Row],[DOA (DD/MM/YY)]],"mmm-yy"))</f>
        <v/>
      </c>
      <c r="F1870" s="150" t="str">
        <f>IF('Patient Admission Report'!H1865="","",'Patient Admission Report'!H1865)</f>
        <v/>
      </c>
      <c r="G1870" s="77" t="str">
        <f>IFERROR(IF('Patient Admission Report'!B1865="","",'Patient Admission Report'!B1865),"")</f>
        <v/>
      </c>
      <c r="H1870" s="68" t="str">
        <f>IFERROR(IF('Patient Admission Report'!C1865="","",'Patient Admission Report'!C1865),"")</f>
        <v/>
      </c>
      <c r="I1870" s="77" t="str">
        <f>IFERROR(IF('Patient Admission Report'!D1865="","",'Patient Admission Report'!D1865),"")</f>
        <v/>
      </c>
      <c r="J1870" s="68" t="str">
        <f>IFERROR(IF('Patient Admission Report'!E1865="","",'Patient Admission Report'!E1865),"")</f>
        <v/>
      </c>
      <c r="K1870" s="68" t="str">
        <f>IFERROR(IF('Patient Admission Report'!F1865="","",'Patient Admission Report'!F1865),"")</f>
        <v/>
      </c>
      <c r="L1870" s="68" t="str">
        <f>IFERROR(IF('Patient Admission Report'!G1865="","",'Patient Admission Report'!G1865),"")</f>
        <v/>
      </c>
      <c r="M1870" s="68" t="str">
        <f>IFERROR(IF('Patient Admission Report'!I1865="","",'Patient Admission Report'!I1865),"")</f>
        <v/>
      </c>
      <c r="N1870" s="124"/>
      <c r="O1870" s="72"/>
      <c r="P1870" s="72"/>
      <c r="Q1870" s="73"/>
      <c r="R1870" s="72"/>
      <c r="S1870" s="72"/>
      <c r="T1870" s="73"/>
      <c r="U1870" s="69"/>
      <c r="V1870" s="69"/>
      <c r="W1870" s="69"/>
      <c r="X1870" s="139"/>
      <c r="Y1870" s="121"/>
      <c r="Z1870" s="143" t="str">
        <f>IFERROR(VLOOKUP('Care Companion Tracker'!$G1870,'Patient Discharge Report'!$B$11:$E$1048576,3,FALSE),"")</f>
        <v/>
      </c>
      <c r="AA1870" s="94" t="str">
        <f>IFERROR(VLOOKUP('Care Companion Tracker'!$G1870,'Patient Discharge Report'!$B$11:$E$1048576,4,FALSE),"")</f>
        <v/>
      </c>
      <c r="AB1870" s="182">
        <f>ROUND(IF('Care Companion Tracker'!$Z1870="",0,('Care Companion Tracker'!$Z1870-'Care Companion Tracker'!$F1870)),0)</f>
        <v>0</v>
      </c>
      <c r="AC1870" s="72"/>
      <c r="AD1870" s="95"/>
    </row>
    <row r="1871" spans="2:30">
      <c r="B1871" s="67">
        <f t="shared" si="56"/>
        <v>1856</v>
      </c>
      <c r="C1871" s="68" t="str">
        <f t="shared" si="57"/>
        <v>Hyderabad</v>
      </c>
      <c r="D1871" s="93" t="str">
        <f>IF(AND('Care Companion Tracker'!$U1871="", 'Care Companion Tracker'!$Z1871=""),"Class not attended", IF(AND('Care Companion Tracker'!$Z1871="",'Care Companion Tracker'!$U1871&lt;&gt;"",$K1871="Surgery",$W1871=""),"Practical Left", IF(AND('Care Companion Tracker'!$Z1871="",'Care Companion Tracker'!$U1871&lt;&gt;"",'Care Companion Tracker'!$K1871="Surgery",'Care Companion Tracker'!$Y1871=""),"Evaluation left",IF(OR(AND('Care Companion Tracker'!$Z1871&lt;&gt;"",'Care Companion Tracker'!$K1871="Surgery",'Care Companion Tracker'!$U1871&lt;&gt;"",'Care Companion Tracker'!$W1871&lt;&gt;"",'Care Companion Tracker'!$Y1871&lt;&gt;""),AND('Care Companion Tracker'!$Z1871&lt;&gt;"",'Care Companion Tracker'!$K1871="Procedure",'Care Companion Tracker'!$U1871&lt;&gt;""),AND('Care Companion Tracker'!$Z1871&lt;&gt;"",'Care Companion Tracker'!$K1871="Observation",'Care Companion Tracker'!$U1871&lt;&gt;"")),"Discharged &amp; completed",IF(AND('Care Companion Tracker'!$Z1871&lt;&gt;"",'Care Companion Tracker'!$U1871&lt;&gt;"",'Care Companion Tracker'!$W1871=""),"Discharged but no practical", IF(AND('Care Companion Tracker'!$Z1871&lt;&gt;"",'Care Companion Tracker'!$U1871&lt;&gt;"",'Care Companion Tracker'!$K1871="Surgery",'Care Companion Tracker'!$Y1871=""),"Discharged but no evaluation",IF(AND('Care Companion Tracker'!$Z1871&lt;&gt;"",'Care Companion Tracker'!$U1871=""),"Discharged but no class","Completed but not discharged")))))))</f>
        <v>Class not attended</v>
      </c>
      <c r="E1871" s="127" t="str">
        <f>IF(Table4[[#This Row],[DOA (DD/MM/YY)]]="","",TEXT(Table4[[#This Row],[DOA (DD/MM/YY)]],"mmm-yy"))</f>
        <v/>
      </c>
      <c r="F1871" s="150" t="str">
        <f>IF('Patient Admission Report'!H1866="","",'Patient Admission Report'!H1866)</f>
        <v/>
      </c>
      <c r="G1871" s="77" t="str">
        <f>IFERROR(IF('Patient Admission Report'!B1866="","",'Patient Admission Report'!B1866),"")</f>
        <v/>
      </c>
      <c r="H1871" s="68" t="str">
        <f>IFERROR(IF('Patient Admission Report'!C1866="","",'Patient Admission Report'!C1866),"")</f>
        <v/>
      </c>
      <c r="I1871" s="77" t="str">
        <f>IFERROR(IF('Patient Admission Report'!D1866="","",'Patient Admission Report'!D1866),"")</f>
        <v/>
      </c>
      <c r="J1871" s="68" t="str">
        <f>IFERROR(IF('Patient Admission Report'!E1866="","",'Patient Admission Report'!E1866),"")</f>
        <v/>
      </c>
      <c r="K1871" s="68" t="str">
        <f>IFERROR(IF('Patient Admission Report'!F1866="","",'Patient Admission Report'!F1866),"")</f>
        <v/>
      </c>
      <c r="L1871" s="68" t="str">
        <f>IFERROR(IF('Patient Admission Report'!G1866="","",'Patient Admission Report'!G1866),"")</f>
        <v/>
      </c>
      <c r="M1871" s="68" t="str">
        <f>IFERROR(IF('Patient Admission Report'!I1866="","",'Patient Admission Report'!I1866),"")</f>
        <v/>
      </c>
      <c r="N1871" s="124"/>
      <c r="O1871" s="72"/>
      <c r="P1871" s="72"/>
      <c r="Q1871" s="73"/>
      <c r="R1871" s="72"/>
      <c r="S1871" s="72"/>
      <c r="T1871" s="73"/>
      <c r="U1871" s="69"/>
      <c r="V1871" s="69"/>
      <c r="W1871" s="69"/>
      <c r="X1871" s="139"/>
      <c r="Y1871" s="121"/>
      <c r="Z1871" s="143" t="str">
        <f>IFERROR(VLOOKUP('Care Companion Tracker'!$G1871,'Patient Discharge Report'!$B$11:$E$1048576,3,FALSE),"")</f>
        <v/>
      </c>
      <c r="AA1871" s="94" t="str">
        <f>IFERROR(VLOOKUP('Care Companion Tracker'!$G1871,'Patient Discharge Report'!$B$11:$E$1048576,4,FALSE),"")</f>
        <v/>
      </c>
      <c r="AB1871" s="182">
        <f>ROUND(IF('Care Companion Tracker'!$Z1871="",0,('Care Companion Tracker'!$Z1871-'Care Companion Tracker'!$F1871)),0)</f>
        <v>0</v>
      </c>
      <c r="AC1871" s="72"/>
      <c r="AD1871" s="95"/>
    </row>
    <row r="1872" spans="2:30">
      <c r="B1872" s="67">
        <f t="shared" si="56"/>
        <v>1857</v>
      </c>
      <c r="C1872" s="68" t="str">
        <f t="shared" si="57"/>
        <v>Hyderabad</v>
      </c>
      <c r="D1872" s="93" t="str">
        <f>IF(AND('Care Companion Tracker'!$U1872="", 'Care Companion Tracker'!$Z1872=""),"Class not attended", IF(AND('Care Companion Tracker'!$Z1872="",'Care Companion Tracker'!$U1872&lt;&gt;"",$K1872="Surgery",$W1872=""),"Practical Left", IF(AND('Care Companion Tracker'!$Z1872="",'Care Companion Tracker'!$U1872&lt;&gt;"",'Care Companion Tracker'!$K1872="Surgery",'Care Companion Tracker'!$Y1872=""),"Evaluation left",IF(OR(AND('Care Companion Tracker'!$Z1872&lt;&gt;"",'Care Companion Tracker'!$K1872="Surgery",'Care Companion Tracker'!$U1872&lt;&gt;"",'Care Companion Tracker'!$W1872&lt;&gt;"",'Care Companion Tracker'!$Y1872&lt;&gt;""),AND('Care Companion Tracker'!$Z1872&lt;&gt;"",'Care Companion Tracker'!$K1872="Procedure",'Care Companion Tracker'!$U1872&lt;&gt;""),AND('Care Companion Tracker'!$Z1872&lt;&gt;"",'Care Companion Tracker'!$K1872="Observation",'Care Companion Tracker'!$U1872&lt;&gt;"")),"Discharged &amp; completed",IF(AND('Care Companion Tracker'!$Z1872&lt;&gt;"",'Care Companion Tracker'!$U1872&lt;&gt;"",'Care Companion Tracker'!$W1872=""),"Discharged but no practical", IF(AND('Care Companion Tracker'!$Z1872&lt;&gt;"",'Care Companion Tracker'!$U1872&lt;&gt;"",'Care Companion Tracker'!$K1872="Surgery",'Care Companion Tracker'!$Y1872=""),"Discharged but no evaluation",IF(AND('Care Companion Tracker'!$Z1872&lt;&gt;"",'Care Companion Tracker'!$U1872=""),"Discharged but no class","Completed but not discharged")))))))</f>
        <v>Class not attended</v>
      </c>
      <c r="E1872" s="127" t="str">
        <f>IF(Table4[[#This Row],[DOA (DD/MM/YY)]]="","",TEXT(Table4[[#This Row],[DOA (DD/MM/YY)]],"mmm-yy"))</f>
        <v/>
      </c>
      <c r="F1872" s="150" t="str">
        <f>IF('Patient Admission Report'!H1867="","",'Patient Admission Report'!H1867)</f>
        <v/>
      </c>
      <c r="G1872" s="77" t="str">
        <f>IFERROR(IF('Patient Admission Report'!B1867="","",'Patient Admission Report'!B1867),"")</f>
        <v/>
      </c>
      <c r="H1872" s="68" t="str">
        <f>IFERROR(IF('Patient Admission Report'!C1867="","",'Patient Admission Report'!C1867),"")</f>
        <v/>
      </c>
      <c r="I1872" s="77" t="str">
        <f>IFERROR(IF('Patient Admission Report'!D1867="","",'Patient Admission Report'!D1867),"")</f>
        <v/>
      </c>
      <c r="J1872" s="68" t="str">
        <f>IFERROR(IF('Patient Admission Report'!E1867="","",'Patient Admission Report'!E1867),"")</f>
        <v/>
      </c>
      <c r="K1872" s="68" t="str">
        <f>IFERROR(IF('Patient Admission Report'!F1867="","",'Patient Admission Report'!F1867),"")</f>
        <v/>
      </c>
      <c r="L1872" s="68" t="str">
        <f>IFERROR(IF('Patient Admission Report'!G1867="","",'Patient Admission Report'!G1867),"")</f>
        <v/>
      </c>
      <c r="M1872" s="68" t="str">
        <f>IFERROR(IF('Patient Admission Report'!I1867="","",'Patient Admission Report'!I1867),"")</f>
        <v/>
      </c>
      <c r="N1872" s="124"/>
      <c r="O1872" s="72"/>
      <c r="P1872" s="72"/>
      <c r="Q1872" s="73"/>
      <c r="R1872" s="72"/>
      <c r="S1872" s="72"/>
      <c r="T1872" s="73"/>
      <c r="U1872" s="69"/>
      <c r="V1872" s="69"/>
      <c r="W1872" s="69"/>
      <c r="X1872" s="139"/>
      <c r="Y1872" s="121"/>
      <c r="Z1872" s="143" t="str">
        <f>IFERROR(VLOOKUP('Care Companion Tracker'!$G1872,'Patient Discharge Report'!$B$11:$E$1048576,3,FALSE),"")</f>
        <v/>
      </c>
      <c r="AA1872" s="94" t="str">
        <f>IFERROR(VLOOKUP('Care Companion Tracker'!$G1872,'Patient Discharge Report'!$B$11:$E$1048576,4,FALSE),"")</f>
        <v/>
      </c>
      <c r="AB1872" s="182">
        <f>ROUND(IF('Care Companion Tracker'!$Z1872="",0,('Care Companion Tracker'!$Z1872-'Care Companion Tracker'!$F1872)),0)</f>
        <v>0</v>
      </c>
      <c r="AC1872" s="72"/>
      <c r="AD1872" s="95"/>
    </row>
    <row r="1873" spans="2:30">
      <c r="B1873" s="67">
        <f t="shared" ref="B1873:B1936" si="58">IF(B1872="S.No.",1,B1872+1)</f>
        <v>1858</v>
      </c>
      <c r="C1873" s="68" t="str">
        <f t="shared" ref="C1873:C1936" si="59">$C$10</f>
        <v>Hyderabad</v>
      </c>
      <c r="D1873" s="93" t="str">
        <f>IF(AND('Care Companion Tracker'!$U1873="", 'Care Companion Tracker'!$Z1873=""),"Class not attended", IF(AND('Care Companion Tracker'!$Z1873="",'Care Companion Tracker'!$U1873&lt;&gt;"",$K1873="Surgery",$W1873=""),"Practical Left", IF(AND('Care Companion Tracker'!$Z1873="",'Care Companion Tracker'!$U1873&lt;&gt;"",'Care Companion Tracker'!$K1873="Surgery",'Care Companion Tracker'!$Y1873=""),"Evaluation left",IF(OR(AND('Care Companion Tracker'!$Z1873&lt;&gt;"",'Care Companion Tracker'!$K1873="Surgery",'Care Companion Tracker'!$U1873&lt;&gt;"",'Care Companion Tracker'!$W1873&lt;&gt;"",'Care Companion Tracker'!$Y1873&lt;&gt;""),AND('Care Companion Tracker'!$Z1873&lt;&gt;"",'Care Companion Tracker'!$K1873="Procedure",'Care Companion Tracker'!$U1873&lt;&gt;""),AND('Care Companion Tracker'!$Z1873&lt;&gt;"",'Care Companion Tracker'!$K1873="Observation",'Care Companion Tracker'!$U1873&lt;&gt;"")),"Discharged &amp; completed",IF(AND('Care Companion Tracker'!$Z1873&lt;&gt;"",'Care Companion Tracker'!$U1873&lt;&gt;"",'Care Companion Tracker'!$W1873=""),"Discharged but no practical", IF(AND('Care Companion Tracker'!$Z1873&lt;&gt;"",'Care Companion Tracker'!$U1873&lt;&gt;"",'Care Companion Tracker'!$K1873="Surgery",'Care Companion Tracker'!$Y1873=""),"Discharged but no evaluation",IF(AND('Care Companion Tracker'!$Z1873&lt;&gt;"",'Care Companion Tracker'!$U1873=""),"Discharged but no class","Completed but not discharged")))))))</f>
        <v>Class not attended</v>
      </c>
      <c r="E1873" s="127" t="str">
        <f>IF(Table4[[#This Row],[DOA (DD/MM/YY)]]="","",TEXT(Table4[[#This Row],[DOA (DD/MM/YY)]],"mmm-yy"))</f>
        <v/>
      </c>
      <c r="F1873" s="150" t="str">
        <f>IF('Patient Admission Report'!H1868="","",'Patient Admission Report'!H1868)</f>
        <v/>
      </c>
      <c r="G1873" s="77" t="str">
        <f>IFERROR(IF('Patient Admission Report'!B1868="","",'Patient Admission Report'!B1868),"")</f>
        <v/>
      </c>
      <c r="H1873" s="68" t="str">
        <f>IFERROR(IF('Patient Admission Report'!C1868="","",'Patient Admission Report'!C1868),"")</f>
        <v/>
      </c>
      <c r="I1873" s="77" t="str">
        <f>IFERROR(IF('Patient Admission Report'!D1868="","",'Patient Admission Report'!D1868),"")</f>
        <v/>
      </c>
      <c r="J1873" s="68" t="str">
        <f>IFERROR(IF('Patient Admission Report'!E1868="","",'Patient Admission Report'!E1868),"")</f>
        <v/>
      </c>
      <c r="K1873" s="68" t="str">
        <f>IFERROR(IF('Patient Admission Report'!F1868="","",'Patient Admission Report'!F1868),"")</f>
        <v/>
      </c>
      <c r="L1873" s="68" t="str">
        <f>IFERROR(IF('Patient Admission Report'!G1868="","",'Patient Admission Report'!G1868),"")</f>
        <v/>
      </c>
      <c r="M1873" s="68" t="str">
        <f>IFERROR(IF('Patient Admission Report'!I1868="","",'Patient Admission Report'!I1868),"")</f>
        <v/>
      </c>
      <c r="N1873" s="124"/>
      <c r="O1873" s="72"/>
      <c r="P1873" s="72"/>
      <c r="Q1873" s="73"/>
      <c r="R1873" s="72"/>
      <c r="S1873" s="72"/>
      <c r="T1873" s="73"/>
      <c r="U1873" s="69"/>
      <c r="V1873" s="69"/>
      <c r="W1873" s="69"/>
      <c r="X1873" s="139"/>
      <c r="Y1873" s="121"/>
      <c r="Z1873" s="143" t="str">
        <f>IFERROR(VLOOKUP('Care Companion Tracker'!$G1873,'Patient Discharge Report'!$B$11:$E$1048576,3,FALSE),"")</f>
        <v/>
      </c>
      <c r="AA1873" s="94" t="str">
        <f>IFERROR(VLOOKUP('Care Companion Tracker'!$G1873,'Patient Discharge Report'!$B$11:$E$1048576,4,FALSE),"")</f>
        <v/>
      </c>
      <c r="AB1873" s="182">
        <f>ROUND(IF('Care Companion Tracker'!$Z1873="",0,('Care Companion Tracker'!$Z1873-'Care Companion Tracker'!$F1873)),0)</f>
        <v>0</v>
      </c>
      <c r="AC1873" s="72"/>
      <c r="AD1873" s="95"/>
    </row>
    <row r="1874" spans="2:30">
      <c r="B1874" s="67">
        <f t="shared" si="58"/>
        <v>1859</v>
      </c>
      <c r="C1874" s="68" t="str">
        <f t="shared" si="59"/>
        <v>Hyderabad</v>
      </c>
      <c r="D1874" s="93" t="str">
        <f>IF(AND('Care Companion Tracker'!$U1874="", 'Care Companion Tracker'!$Z1874=""),"Class not attended", IF(AND('Care Companion Tracker'!$Z1874="",'Care Companion Tracker'!$U1874&lt;&gt;"",$K1874="Surgery",$W1874=""),"Practical Left", IF(AND('Care Companion Tracker'!$Z1874="",'Care Companion Tracker'!$U1874&lt;&gt;"",'Care Companion Tracker'!$K1874="Surgery",'Care Companion Tracker'!$Y1874=""),"Evaluation left",IF(OR(AND('Care Companion Tracker'!$Z1874&lt;&gt;"",'Care Companion Tracker'!$K1874="Surgery",'Care Companion Tracker'!$U1874&lt;&gt;"",'Care Companion Tracker'!$W1874&lt;&gt;"",'Care Companion Tracker'!$Y1874&lt;&gt;""),AND('Care Companion Tracker'!$Z1874&lt;&gt;"",'Care Companion Tracker'!$K1874="Procedure",'Care Companion Tracker'!$U1874&lt;&gt;""),AND('Care Companion Tracker'!$Z1874&lt;&gt;"",'Care Companion Tracker'!$K1874="Observation",'Care Companion Tracker'!$U1874&lt;&gt;"")),"Discharged &amp; completed",IF(AND('Care Companion Tracker'!$Z1874&lt;&gt;"",'Care Companion Tracker'!$U1874&lt;&gt;"",'Care Companion Tracker'!$W1874=""),"Discharged but no practical", IF(AND('Care Companion Tracker'!$Z1874&lt;&gt;"",'Care Companion Tracker'!$U1874&lt;&gt;"",'Care Companion Tracker'!$K1874="Surgery",'Care Companion Tracker'!$Y1874=""),"Discharged but no evaluation",IF(AND('Care Companion Tracker'!$Z1874&lt;&gt;"",'Care Companion Tracker'!$U1874=""),"Discharged but no class","Completed but not discharged")))))))</f>
        <v>Class not attended</v>
      </c>
      <c r="E1874" s="127" t="str">
        <f>IF(Table4[[#This Row],[DOA (DD/MM/YY)]]="","",TEXT(Table4[[#This Row],[DOA (DD/MM/YY)]],"mmm-yy"))</f>
        <v/>
      </c>
      <c r="F1874" s="150" t="str">
        <f>IF('Patient Admission Report'!H1869="","",'Patient Admission Report'!H1869)</f>
        <v/>
      </c>
      <c r="G1874" s="77" t="str">
        <f>IFERROR(IF('Patient Admission Report'!B1869="","",'Patient Admission Report'!B1869),"")</f>
        <v/>
      </c>
      <c r="H1874" s="68" t="str">
        <f>IFERROR(IF('Patient Admission Report'!C1869="","",'Patient Admission Report'!C1869),"")</f>
        <v/>
      </c>
      <c r="I1874" s="77" t="str">
        <f>IFERROR(IF('Patient Admission Report'!D1869="","",'Patient Admission Report'!D1869),"")</f>
        <v/>
      </c>
      <c r="J1874" s="68" t="str">
        <f>IFERROR(IF('Patient Admission Report'!E1869="","",'Patient Admission Report'!E1869),"")</f>
        <v/>
      </c>
      <c r="K1874" s="68" t="str">
        <f>IFERROR(IF('Patient Admission Report'!F1869="","",'Patient Admission Report'!F1869),"")</f>
        <v/>
      </c>
      <c r="L1874" s="68" t="str">
        <f>IFERROR(IF('Patient Admission Report'!G1869="","",'Patient Admission Report'!G1869),"")</f>
        <v/>
      </c>
      <c r="M1874" s="68" t="str">
        <f>IFERROR(IF('Patient Admission Report'!I1869="","",'Patient Admission Report'!I1869),"")</f>
        <v/>
      </c>
      <c r="N1874" s="124"/>
      <c r="O1874" s="72"/>
      <c r="P1874" s="72"/>
      <c r="Q1874" s="73"/>
      <c r="R1874" s="72"/>
      <c r="S1874" s="72"/>
      <c r="T1874" s="73"/>
      <c r="U1874" s="69"/>
      <c r="V1874" s="69"/>
      <c r="W1874" s="69"/>
      <c r="X1874" s="139"/>
      <c r="Y1874" s="121"/>
      <c r="Z1874" s="143" t="str">
        <f>IFERROR(VLOOKUP('Care Companion Tracker'!$G1874,'Patient Discharge Report'!$B$11:$E$1048576,3,FALSE),"")</f>
        <v/>
      </c>
      <c r="AA1874" s="94" t="str">
        <f>IFERROR(VLOOKUP('Care Companion Tracker'!$G1874,'Patient Discharge Report'!$B$11:$E$1048576,4,FALSE),"")</f>
        <v/>
      </c>
      <c r="AB1874" s="182">
        <f>ROUND(IF('Care Companion Tracker'!$Z1874="",0,('Care Companion Tracker'!$Z1874-'Care Companion Tracker'!$F1874)),0)</f>
        <v>0</v>
      </c>
      <c r="AC1874" s="72"/>
      <c r="AD1874" s="95"/>
    </row>
    <row r="1875" spans="2:30">
      <c r="B1875" s="67">
        <f t="shared" si="58"/>
        <v>1860</v>
      </c>
      <c r="C1875" s="68" t="str">
        <f t="shared" si="59"/>
        <v>Hyderabad</v>
      </c>
      <c r="D1875" s="93" t="str">
        <f>IF(AND('Care Companion Tracker'!$U1875="", 'Care Companion Tracker'!$Z1875=""),"Class not attended", IF(AND('Care Companion Tracker'!$Z1875="",'Care Companion Tracker'!$U1875&lt;&gt;"",$K1875="Surgery",$W1875=""),"Practical Left", IF(AND('Care Companion Tracker'!$Z1875="",'Care Companion Tracker'!$U1875&lt;&gt;"",'Care Companion Tracker'!$K1875="Surgery",'Care Companion Tracker'!$Y1875=""),"Evaluation left",IF(OR(AND('Care Companion Tracker'!$Z1875&lt;&gt;"",'Care Companion Tracker'!$K1875="Surgery",'Care Companion Tracker'!$U1875&lt;&gt;"",'Care Companion Tracker'!$W1875&lt;&gt;"",'Care Companion Tracker'!$Y1875&lt;&gt;""),AND('Care Companion Tracker'!$Z1875&lt;&gt;"",'Care Companion Tracker'!$K1875="Procedure",'Care Companion Tracker'!$U1875&lt;&gt;""),AND('Care Companion Tracker'!$Z1875&lt;&gt;"",'Care Companion Tracker'!$K1875="Observation",'Care Companion Tracker'!$U1875&lt;&gt;"")),"Discharged &amp; completed",IF(AND('Care Companion Tracker'!$Z1875&lt;&gt;"",'Care Companion Tracker'!$U1875&lt;&gt;"",'Care Companion Tracker'!$W1875=""),"Discharged but no practical", IF(AND('Care Companion Tracker'!$Z1875&lt;&gt;"",'Care Companion Tracker'!$U1875&lt;&gt;"",'Care Companion Tracker'!$K1875="Surgery",'Care Companion Tracker'!$Y1875=""),"Discharged but no evaluation",IF(AND('Care Companion Tracker'!$Z1875&lt;&gt;"",'Care Companion Tracker'!$U1875=""),"Discharged but no class","Completed but not discharged")))))))</f>
        <v>Class not attended</v>
      </c>
      <c r="E1875" s="127" t="str">
        <f>IF(Table4[[#This Row],[DOA (DD/MM/YY)]]="","",TEXT(Table4[[#This Row],[DOA (DD/MM/YY)]],"mmm-yy"))</f>
        <v/>
      </c>
      <c r="F1875" s="150" t="str">
        <f>IF('Patient Admission Report'!H1870="","",'Patient Admission Report'!H1870)</f>
        <v/>
      </c>
      <c r="G1875" s="77" t="str">
        <f>IFERROR(IF('Patient Admission Report'!B1870="","",'Patient Admission Report'!B1870),"")</f>
        <v/>
      </c>
      <c r="H1875" s="68" t="str">
        <f>IFERROR(IF('Patient Admission Report'!C1870="","",'Patient Admission Report'!C1870),"")</f>
        <v/>
      </c>
      <c r="I1875" s="77" t="str">
        <f>IFERROR(IF('Patient Admission Report'!D1870="","",'Patient Admission Report'!D1870),"")</f>
        <v/>
      </c>
      <c r="J1875" s="68" t="str">
        <f>IFERROR(IF('Patient Admission Report'!E1870="","",'Patient Admission Report'!E1870),"")</f>
        <v/>
      </c>
      <c r="K1875" s="68" t="str">
        <f>IFERROR(IF('Patient Admission Report'!F1870="","",'Patient Admission Report'!F1870),"")</f>
        <v/>
      </c>
      <c r="L1875" s="68" t="str">
        <f>IFERROR(IF('Patient Admission Report'!G1870="","",'Patient Admission Report'!G1870),"")</f>
        <v/>
      </c>
      <c r="M1875" s="68" t="str">
        <f>IFERROR(IF('Patient Admission Report'!I1870="","",'Patient Admission Report'!I1870),"")</f>
        <v/>
      </c>
      <c r="N1875" s="124"/>
      <c r="O1875" s="72"/>
      <c r="P1875" s="72"/>
      <c r="Q1875" s="73"/>
      <c r="R1875" s="72"/>
      <c r="S1875" s="72"/>
      <c r="T1875" s="73"/>
      <c r="U1875" s="69"/>
      <c r="V1875" s="69"/>
      <c r="W1875" s="69"/>
      <c r="X1875" s="139"/>
      <c r="Y1875" s="121"/>
      <c r="Z1875" s="143" t="str">
        <f>IFERROR(VLOOKUP('Care Companion Tracker'!$G1875,'Patient Discharge Report'!$B$11:$E$1048576,3,FALSE),"")</f>
        <v/>
      </c>
      <c r="AA1875" s="94" t="str">
        <f>IFERROR(VLOOKUP('Care Companion Tracker'!$G1875,'Patient Discharge Report'!$B$11:$E$1048576,4,FALSE),"")</f>
        <v/>
      </c>
      <c r="AB1875" s="182">
        <f>ROUND(IF('Care Companion Tracker'!$Z1875="",0,('Care Companion Tracker'!$Z1875-'Care Companion Tracker'!$F1875)),0)</f>
        <v>0</v>
      </c>
      <c r="AC1875" s="72"/>
      <c r="AD1875" s="95"/>
    </row>
    <row r="1876" spans="2:30">
      <c r="B1876" s="67">
        <f t="shared" si="58"/>
        <v>1861</v>
      </c>
      <c r="C1876" s="68" t="str">
        <f t="shared" si="59"/>
        <v>Hyderabad</v>
      </c>
      <c r="D1876" s="93" t="str">
        <f>IF(AND('Care Companion Tracker'!$U1876="", 'Care Companion Tracker'!$Z1876=""),"Class not attended", IF(AND('Care Companion Tracker'!$Z1876="",'Care Companion Tracker'!$U1876&lt;&gt;"",$K1876="Surgery",$W1876=""),"Practical Left", IF(AND('Care Companion Tracker'!$Z1876="",'Care Companion Tracker'!$U1876&lt;&gt;"",'Care Companion Tracker'!$K1876="Surgery",'Care Companion Tracker'!$Y1876=""),"Evaluation left",IF(OR(AND('Care Companion Tracker'!$Z1876&lt;&gt;"",'Care Companion Tracker'!$K1876="Surgery",'Care Companion Tracker'!$U1876&lt;&gt;"",'Care Companion Tracker'!$W1876&lt;&gt;"",'Care Companion Tracker'!$Y1876&lt;&gt;""),AND('Care Companion Tracker'!$Z1876&lt;&gt;"",'Care Companion Tracker'!$K1876="Procedure",'Care Companion Tracker'!$U1876&lt;&gt;""),AND('Care Companion Tracker'!$Z1876&lt;&gt;"",'Care Companion Tracker'!$K1876="Observation",'Care Companion Tracker'!$U1876&lt;&gt;"")),"Discharged &amp; completed",IF(AND('Care Companion Tracker'!$Z1876&lt;&gt;"",'Care Companion Tracker'!$U1876&lt;&gt;"",'Care Companion Tracker'!$W1876=""),"Discharged but no practical", IF(AND('Care Companion Tracker'!$Z1876&lt;&gt;"",'Care Companion Tracker'!$U1876&lt;&gt;"",'Care Companion Tracker'!$K1876="Surgery",'Care Companion Tracker'!$Y1876=""),"Discharged but no evaluation",IF(AND('Care Companion Tracker'!$Z1876&lt;&gt;"",'Care Companion Tracker'!$U1876=""),"Discharged but no class","Completed but not discharged")))))))</f>
        <v>Class not attended</v>
      </c>
      <c r="E1876" s="127" t="str">
        <f>IF(Table4[[#This Row],[DOA (DD/MM/YY)]]="","",TEXT(Table4[[#This Row],[DOA (DD/MM/YY)]],"mmm-yy"))</f>
        <v/>
      </c>
      <c r="F1876" s="150" t="str">
        <f>IF('Patient Admission Report'!H1871="","",'Patient Admission Report'!H1871)</f>
        <v/>
      </c>
      <c r="G1876" s="77" t="str">
        <f>IFERROR(IF('Patient Admission Report'!B1871="","",'Patient Admission Report'!B1871),"")</f>
        <v/>
      </c>
      <c r="H1876" s="70" t="str">
        <f>IFERROR(IF('Patient Admission Report'!C1871="","",'Patient Admission Report'!C1871),"")</f>
        <v/>
      </c>
      <c r="I1876" s="77" t="str">
        <f>IFERROR(IF('Patient Admission Report'!D1871="","",'Patient Admission Report'!D1871),"")</f>
        <v/>
      </c>
      <c r="J1876" s="70" t="str">
        <f>IFERROR(IF('Patient Admission Report'!E1871="","",'Patient Admission Report'!E1871),"")</f>
        <v/>
      </c>
      <c r="K1876" s="70" t="str">
        <f>IFERROR(IF('Patient Admission Report'!F1871="","",'Patient Admission Report'!F1871),"")</f>
        <v/>
      </c>
      <c r="L1876" s="70" t="str">
        <f>IFERROR(IF('Patient Admission Report'!G1871="","",'Patient Admission Report'!G1871),"")</f>
        <v/>
      </c>
      <c r="M1876" s="70" t="str">
        <f>IFERROR(IF('Patient Admission Report'!I1871="","",'Patient Admission Report'!I1871),"")</f>
        <v/>
      </c>
      <c r="N1876" s="124"/>
      <c r="O1876" s="72"/>
      <c r="P1876" s="72"/>
      <c r="Q1876" s="73"/>
      <c r="R1876" s="72"/>
      <c r="S1876" s="72"/>
      <c r="T1876" s="73"/>
      <c r="U1876" s="69"/>
      <c r="V1876" s="69"/>
      <c r="W1876" s="69"/>
      <c r="X1876" s="139"/>
      <c r="Y1876" s="121"/>
      <c r="Z1876" s="143" t="str">
        <f>IFERROR(VLOOKUP('Care Companion Tracker'!$G1876,'Patient Discharge Report'!$B$11:$E$1048576,3,FALSE),"")</f>
        <v/>
      </c>
      <c r="AA1876" s="94" t="str">
        <f>IFERROR(VLOOKUP('Care Companion Tracker'!$G1876,'Patient Discharge Report'!$B$11:$E$1048576,4,FALSE),"")</f>
        <v/>
      </c>
      <c r="AB1876" s="182">
        <f>ROUND(IF('Care Companion Tracker'!$Z1876="",0,('Care Companion Tracker'!$Z1876-'Care Companion Tracker'!$F1876)),0)</f>
        <v>0</v>
      </c>
      <c r="AC1876" s="72"/>
      <c r="AD1876" s="95"/>
    </row>
    <row r="1877" spans="2:30">
      <c r="B1877" s="67">
        <f t="shared" si="58"/>
        <v>1862</v>
      </c>
      <c r="C1877" s="68" t="str">
        <f t="shared" si="59"/>
        <v>Hyderabad</v>
      </c>
      <c r="D1877" s="93" t="str">
        <f>IF(AND('Care Companion Tracker'!$U1877="", 'Care Companion Tracker'!$Z1877=""),"Class not attended", IF(AND('Care Companion Tracker'!$Z1877="",'Care Companion Tracker'!$U1877&lt;&gt;"",$K1877="Surgery",$W1877=""),"Practical Left", IF(AND('Care Companion Tracker'!$Z1877="",'Care Companion Tracker'!$U1877&lt;&gt;"",'Care Companion Tracker'!$K1877="Surgery",'Care Companion Tracker'!$Y1877=""),"Evaluation left",IF(OR(AND('Care Companion Tracker'!$Z1877&lt;&gt;"",'Care Companion Tracker'!$K1877="Surgery",'Care Companion Tracker'!$U1877&lt;&gt;"",'Care Companion Tracker'!$W1877&lt;&gt;"",'Care Companion Tracker'!$Y1877&lt;&gt;""),AND('Care Companion Tracker'!$Z1877&lt;&gt;"",'Care Companion Tracker'!$K1877="Procedure",'Care Companion Tracker'!$U1877&lt;&gt;""),AND('Care Companion Tracker'!$Z1877&lt;&gt;"",'Care Companion Tracker'!$K1877="Observation",'Care Companion Tracker'!$U1877&lt;&gt;"")),"Discharged &amp; completed",IF(AND('Care Companion Tracker'!$Z1877&lt;&gt;"",'Care Companion Tracker'!$U1877&lt;&gt;"",'Care Companion Tracker'!$W1877=""),"Discharged but no practical", IF(AND('Care Companion Tracker'!$Z1877&lt;&gt;"",'Care Companion Tracker'!$U1877&lt;&gt;"",'Care Companion Tracker'!$K1877="Surgery",'Care Companion Tracker'!$Y1877=""),"Discharged but no evaluation",IF(AND('Care Companion Tracker'!$Z1877&lt;&gt;"",'Care Companion Tracker'!$U1877=""),"Discharged but no class","Completed but not discharged")))))))</f>
        <v>Class not attended</v>
      </c>
      <c r="E1877" s="127" t="str">
        <f>IF(Table4[[#This Row],[DOA (DD/MM/YY)]]="","",TEXT(Table4[[#This Row],[DOA (DD/MM/YY)]],"mmm-yy"))</f>
        <v/>
      </c>
      <c r="F1877" s="150" t="str">
        <f>IF('Patient Admission Report'!H1872="","",'Patient Admission Report'!H1872)</f>
        <v/>
      </c>
      <c r="G1877" s="77" t="str">
        <f>IFERROR(IF('Patient Admission Report'!B1872="","",'Patient Admission Report'!B1872),"")</f>
        <v/>
      </c>
      <c r="H1877" s="68" t="str">
        <f>IFERROR(IF('Patient Admission Report'!C1872="","",'Patient Admission Report'!C1872),"")</f>
        <v/>
      </c>
      <c r="I1877" s="77" t="str">
        <f>IFERROR(IF('Patient Admission Report'!D1872="","",'Patient Admission Report'!D1872),"")</f>
        <v/>
      </c>
      <c r="J1877" s="68" t="str">
        <f>IFERROR(IF('Patient Admission Report'!E1872="","",'Patient Admission Report'!E1872),"")</f>
        <v/>
      </c>
      <c r="K1877" s="68" t="str">
        <f>IFERROR(IF('Patient Admission Report'!F1872="","",'Patient Admission Report'!F1872),"")</f>
        <v/>
      </c>
      <c r="L1877" s="68" t="str">
        <f>IFERROR(IF('Patient Admission Report'!G1872="","",'Patient Admission Report'!G1872),"")</f>
        <v/>
      </c>
      <c r="M1877" s="68" t="str">
        <f>IFERROR(IF('Patient Admission Report'!I1872="","",'Patient Admission Report'!I1872),"")</f>
        <v/>
      </c>
      <c r="N1877" s="124"/>
      <c r="O1877" s="72"/>
      <c r="P1877" s="72"/>
      <c r="Q1877" s="73"/>
      <c r="R1877" s="72"/>
      <c r="S1877" s="72"/>
      <c r="T1877" s="73"/>
      <c r="U1877" s="69"/>
      <c r="V1877" s="69"/>
      <c r="W1877" s="69"/>
      <c r="X1877" s="139"/>
      <c r="Y1877" s="121"/>
      <c r="Z1877" s="143" t="str">
        <f>IFERROR(VLOOKUP('Care Companion Tracker'!$G1877,'Patient Discharge Report'!$B$11:$E$1048576,3,FALSE),"")</f>
        <v/>
      </c>
      <c r="AA1877" s="94" t="str">
        <f>IFERROR(VLOOKUP('Care Companion Tracker'!$G1877,'Patient Discharge Report'!$B$11:$E$1048576,4,FALSE),"")</f>
        <v/>
      </c>
      <c r="AB1877" s="182">
        <f>ROUND(IF('Care Companion Tracker'!$Z1877="",0,('Care Companion Tracker'!$Z1877-'Care Companion Tracker'!$F1877)),0)</f>
        <v>0</v>
      </c>
      <c r="AC1877" s="72"/>
      <c r="AD1877" s="95"/>
    </row>
    <row r="1878" spans="2:30">
      <c r="B1878" s="67">
        <f t="shared" si="58"/>
        <v>1863</v>
      </c>
      <c r="C1878" s="68" t="str">
        <f t="shared" si="59"/>
        <v>Hyderabad</v>
      </c>
      <c r="D1878" s="93" t="str">
        <f>IF(AND('Care Companion Tracker'!$U1878="", 'Care Companion Tracker'!$Z1878=""),"Class not attended", IF(AND('Care Companion Tracker'!$Z1878="",'Care Companion Tracker'!$U1878&lt;&gt;"",$K1878="Surgery",$W1878=""),"Practical Left", IF(AND('Care Companion Tracker'!$Z1878="",'Care Companion Tracker'!$U1878&lt;&gt;"",'Care Companion Tracker'!$K1878="Surgery",'Care Companion Tracker'!$Y1878=""),"Evaluation left",IF(OR(AND('Care Companion Tracker'!$Z1878&lt;&gt;"",'Care Companion Tracker'!$K1878="Surgery",'Care Companion Tracker'!$U1878&lt;&gt;"",'Care Companion Tracker'!$W1878&lt;&gt;"",'Care Companion Tracker'!$Y1878&lt;&gt;""),AND('Care Companion Tracker'!$Z1878&lt;&gt;"",'Care Companion Tracker'!$K1878="Procedure",'Care Companion Tracker'!$U1878&lt;&gt;""),AND('Care Companion Tracker'!$Z1878&lt;&gt;"",'Care Companion Tracker'!$K1878="Observation",'Care Companion Tracker'!$U1878&lt;&gt;"")),"Discharged &amp; completed",IF(AND('Care Companion Tracker'!$Z1878&lt;&gt;"",'Care Companion Tracker'!$U1878&lt;&gt;"",'Care Companion Tracker'!$W1878=""),"Discharged but no practical", IF(AND('Care Companion Tracker'!$Z1878&lt;&gt;"",'Care Companion Tracker'!$U1878&lt;&gt;"",'Care Companion Tracker'!$K1878="Surgery",'Care Companion Tracker'!$Y1878=""),"Discharged but no evaluation",IF(AND('Care Companion Tracker'!$Z1878&lt;&gt;"",'Care Companion Tracker'!$U1878=""),"Discharged but no class","Completed but not discharged")))))))</f>
        <v>Class not attended</v>
      </c>
      <c r="E1878" s="127" t="str">
        <f>IF(Table4[[#This Row],[DOA (DD/MM/YY)]]="","",TEXT(Table4[[#This Row],[DOA (DD/MM/YY)]],"mmm-yy"))</f>
        <v/>
      </c>
      <c r="F1878" s="150" t="str">
        <f>IF('Patient Admission Report'!H1873="","",'Patient Admission Report'!H1873)</f>
        <v/>
      </c>
      <c r="G1878" s="77" t="str">
        <f>IFERROR(IF('Patient Admission Report'!B1873="","",'Patient Admission Report'!B1873),"")</f>
        <v/>
      </c>
      <c r="H1878" s="68" t="str">
        <f>IFERROR(IF('Patient Admission Report'!C1873="","",'Patient Admission Report'!C1873),"")</f>
        <v/>
      </c>
      <c r="I1878" s="77" t="str">
        <f>IFERROR(IF('Patient Admission Report'!D1873="","",'Patient Admission Report'!D1873),"")</f>
        <v/>
      </c>
      <c r="J1878" s="68" t="str">
        <f>IFERROR(IF('Patient Admission Report'!E1873="","",'Patient Admission Report'!E1873),"")</f>
        <v/>
      </c>
      <c r="K1878" s="68" t="str">
        <f>IFERROR(IF('Patient Admission Report'!F1873="","",'Patient Admission Report'!F1873),"")</f>
        <v/>
      </c>
      <c r="L1878" s="68" t="str">
        <f>IFERROR(IF('Patient Admission Report'!G1873="","",'Patient Admission Report'!G1873),"")</f>
        <v/>
      </c>
      <c r="M1878" s="68" t="str">
        <f>IFERROR(IF('Patient Admission Report'!I1873="","",'Patient Admission Report'!I1873),"")</f>
        <v/>
      </c>
      <c r="N1878" s="124"/>
      <c r="O1878" s="72"/>
      <c r="P1878" s="72"/>
      <c r="Q1878" s="73"/>
      <c r="R1878" s="72"/>
      <c r="S1878" s="72"/>
      <c r="T1878" s="73"/>
      <c r="U1878" s="69"/>
      <c r="V1878" s="69"/>
      <c r="W1878" s="69"/>
      <c r="X1878" s="139"/>
      <c r="Y1878" s="121"/>
      <c r="Z1878" s="143" t="str">
        <f>IFERROR(VLOOKUP('Care Companion Tracker'!$G1878,'Patient Discharge Report'!$B$11:$E$1048576,3,FALSE),"")</f>
        <v/>
      </c>
      <c r="AA1878" s="94" t="str">
        <f>IFERROR(VLOOKUP('Care Companion Tracker'!$G1878,'Patient Discharge Report'!$B$11:$E$1048576,4,FALSE),"")</f>
        <v/>
      </c>
      <c r="AB1878" s="182">
        <f>ROUND(IF('Care Companion Tracker'!$Z1878="",0,('Care Companion Tracker'!$Z1878-'Care Companion Tracker'!$F1878)),0)</f>
        <v>0</v>
      </c>
      <c r="AC1878" s="72"/>
      <c r="AD1878" s="95"/>
    </row>
    <row r="1879" spans="2:30">
      <c r="B1879" s="67">
        <f t="shared" si="58"/>
        <v>1864</v>
      </c>
      <c r="C1879" s="68" t="str">
        <f t="shared" si="59"/>
        <v>Hyderabad</v>
      </c>
      <c r="D1879" s="93" t="str">
        <f>IF(AND('Care Companion Tracker'!$U1879="", 'Care Companion Tracker'!$Z1879=""),"Class not attended", IF(AND('Care Companion Tracker'!$Z1879="",'Care Companion Tracker'!$U1879&lt;&gt;"",$K1879="Surgery",$W1879=""),"Practical Left", IF(AND('Care Companion Tracker'!$Z1879="",'Care Companion Tracker'!$U1879&lt;&gt;"",'Care Companion Tracker'!$K1879="Surgery",'Care Companion Tracker'!$Y1879=""),"Evaluation left",IF(OR(AND('Care Companion Tracker'!$Z1879&lt;&gt;"",'Care Companion Tracker'!$K1879="Surgery",'Care Companion Tracker'!$U1879&lt;&gt;"",'Care Companion Tracker'!$W1879&lt;&gt;"",'Care Companion Tracker'!$Y1879&lt;&gt;""),AND('Care Companion Tracker'!$Z1879&lt;&gt;"",'Care Companion Tracker'!$K1879="Procedure",'Care Companion Tracker'!$U1879&lt;&gt;""),AND('Care Companion Tracker'!$Z1879&lt;&gt;"",'Care Companion Tracker'!$K1879="Observation",'Care Companion Tracker'!$U1879&lt;&gt;"")),"Discharged &amp; completed",IF(AND('Care Companion Tracker'!$Z1879&lt;&gt;"",'Care Companion Tracker'!$U1879&lt;&gt;"",'Care Companion Tracker'!$W1879=""),"Discharged but no practical", IF(AND('Care Companion Tracker'!$Z1879&lt;&gt;"",'Care Companion Tracker'!$U1879&lt;&gt;"",'Care Companion Tracker'!$K1879="Surgery",'Care Companion Tracker'!$Y1879=""),"Discharged but no evaluation",IF(AND('Care Companion Tracker'!$Z1879&lt;&gt;"",'Care Companion Tracker'!$U1879=""),"Discharged but no class","Completed but not discharged")))))))</f>
        <v>Class not attended</v>
      </c>
      <c r="E1879" s="127" t="str">
        <f>IF(Table4[[#This Row],[DOA (DD/MM/YY)]]="","",TEXT(Table4[[#This Row],[DOA (DD/MM/YY)]],"mmm-yy"))</f>
        <v/>
      </c>
      <c r="F1879" s="150" t="str">
        <f>IF('Patient Admission Report'!H1874="","",'Patient Admission Report'!H1874)</f>
        <v/>
      </c>
      <c r="G1879" s="77" t="str">
        <f>IFERROR(IF('Patient Admission Report'!B1874="","",'Patient Admission Report'!B1874),"")</f>
        <v/>
      </c>
      <c r="H1879" s="68" t="str">
        <f>IFERROR(IF('Patient Admission Report'!C1874="","",'Patient Admission Report'!C1874),"")</f>
        <v/>
      </c>
      <c r="I1879" s="77" t="str">
        <f>IFERROR(IF('Patient Admission Report'!D1874="","",'Patient Admission Report'!D1874),"")</f>
        <v/>
      </c>
      <c r="J1879" s="68" t="str">
        <f>IFERROR(IF('Patient Admission Report'!E1874="","",'Patient Admission Report'!E1874),"")</f>
        <v/>
      </c>
      <c r="K1879" s="68" t="str">
        <f>IFERROR(IF('Patient Admission Report'!F1874="","",'Patient Admission Report'!F1874),"")</f>
        <v/>
      </c>
      <c r="L1879" s="68" t="str">
        <f>IFERROR(IF('Patient Admission Report'!G1874="","",'Patient Admission Report'!G1874),"")</f>
        <v/>
      </c>
      <c r="M1879" s="68" t="str">
        <f>IFERROR(IF('Patient Admission Report'!I1874="","",'Patient Admission Report'!I1874),"")</f>
        <v/>
      </c>
      <c r="N1879" s="124"/>
      <c r="O1879" s="72"/>
      <c r="P1879" s="72"/>
      <c r="Q1879" s="73"/>
      <c r="R1879" s="72"/>
      <c r="S1879" s="72"/>
      <c r="T1879" s="73"/>
      <c r="U1879" s="69"/>
      <c r="V1879" s="69"/>
      <c r="W1879" s="69"/>
      <c r="X1879" s="139"/>
      <c r="Y1879" s="121"/>
      <c r="Z1879" s="143" t="str">
        <f>IFERROR(VLOOKUP('Care Companion Tracker'!$G1879,'Patient Discharge Report'!$B$11:$E$1048576,3,FALSE),"")</f>
        <v/>
      </c>
      <c r="AA1879" s="94" t="str">
        <f>IFERROR(VLOOKUP('Care Companion Tracker'!$G1879,'Patient Discharge Report'!$B$11:$E$1048576,4,FALSE),"")</f>
        <v/>
      </c>
      <c r="AB1879" s="182">
        <f>ROUND(IF('Care Companion Tracker'!$Z1879="",0,('Care Companion Tracker'!$Z1879-'Care Companion Tracker'!$F1879)),0)</f>
        <v>0</v>
      </c>
      <c r="AC1879" s="72"/>
      <c r="AD1879" s="95"/>
    </row>
    <row r="1880" spans="2:30">
      <c r="B1880" s="67">
        <f t="shared" si="58"/>
        <v>1865</v>
      </c>
      <c r="C1880" s="68" t="str">
        <f t="shared" si="59"/>
        <v>Hyderabad</v>
      </c>
      <c r="D1880" s="93" t="str">
        <f>IF(AND('Care Companion Tracker'!$U1880="", 'Care Companion Tracker'!$Z1880=""),"Class not attended", IF(AND('Care Companion Tracker'!$Z1880="",'Care Companion Tracker'!$U1880&lt;&gt;"",$K1880="Surgery",$W1880=""),"Practical Left", IF(AND('Care Companion Tracker'!$Z1880="",'Care Companion Tracker'!$U1880&lt;&gt;"",'Care Companion Tracker'!$K1880="Surgery",'Care Companion Tracker'!$Y1880=""),"Evaluation left",IF(OR(AND('Care Companion Tracker'!$Z1880&lt;&gt;"",'Care Companion Tracker'!$K1880="Surgery",'Care Companion Tracker'!$U1880&lt;&gt;"",'Care Companion Tracker'!$W1880&lt;&gt;"",'Care Companion Tracker'!$Y1880&lt;&gt;""),AND('Care Companion Tracker'!$Z1880&lt;&gt;"",'Care Companion Tracker'!$K1880="Procedure",'Care Companion Tracker'!$U1880&lt;&gt;""),AND('Care Companion Tracker'!$Z1880&lt;&gt;"",'Care Companion Tracker'!$K1880="Observation",'Care Companion Tracker'!$U1880&lt;&gt;"")),"Discharged &amp; completed",IF(AND('Care Companion Tracker'!$Z1880&lt;&gt;"",'Care Companion Tracker'!$U1880&lt;&gt;"",'Care Companion Tracker'!$W1880=""),"Discharged but no practical", IF(AND('Care Companion Tracker'!$Z1880&lt;&gt;"",'Care Companion Tracker'!$U1880&lt;&gt;"",'Care Companion Tracker'!$K1880="Surgery",'Care Companion Tracker'!$Y1880=""),"Discharged but no evaluation",IF(AND('Care Companion Tracker'!$Z1880&lt;&gt;"",'Care Companion Tracker'!$U1880=""),"Discharged but no class","Completed but not discharged")))))))</f>
        <v>Class not attended</v>
      </c>
      <c r="E1880" s="127" t="str">
        <f>IF(Table4[[#This Row],[DOA (DD/MM/YY)]]="","",TEXT(Table4[[#This Row],[DOA (DD/MM/YY)]],"mmm-yy"))</f>
        <v/>
      </c>
      <c r="F1880" s="150" t="str">
        <f>IF('Patient Admission Report'!H1875="","",'Patient Admission Report'!H1875)</f>
        <v/>
      </c>
      <c r="G1880" s="77" t="str">
        <f>IFERROR(IF('Patient Admission Report'!B1875="","",'Patient Admission Report'!B1875),"")</f>
        <v/>
      </c>
      <c r="H1880" s="68" t="str">
        <f>IFERROR(IF('Patient Admission Report'!C1875="","",'Patient Admission Report'!C1875),"")</f>
        <v/>
      </c>
      <c r="I1880" s="77" t="str">
        <f>IFERROR(IF('Patient Admission Report'!D1875="","",'Patient Admission Report'!D1875),"")</f>
        <v/>
      </c>
      <c r="J1880" s="68" t="str">
        <f>IFERROR(IF('Patient Admission Report'!E1875="","",'Patient Admission Report'!E1875),"")</f>
        <v/>
      </c>
      <c r="K1880" s="68" t="str">
        <f>IFERROR(IF('Patient Admission Report'!F1875="","",'Patient Admission Report'!F1875),"")</f>
        <v/>
      </c>
      <c r="L1880" s="68" t="str">
        <f>IFERROR(IF('Patient Admission Report'!G1875="","",'Patient Admission Report'!G1875),"")</f>
        <v/>
      </c>
      <c r="M1880" s="68" t="str">
        <f>IFERROR(IF('Patient Admission Report'!I1875="","",'Patient Admission Report'!I1875),"")</f>
        <v/>
      </c>
      <c r="N1880" s="124"/>
      <c r="O1880" s="72"/>
      <c r="P1880" s="72"/>
      <c r="Q1880" s="73"/>
      <c r="R1880" s="72"/>
      <c r="S1880" s="72"/>
      <c r="T1880" s="73"/>
      <c r="U1880" s="69"/>
      <c r="V1880" s="69"/>
      <c r="W1880" s="69"/>
      <c r="X1880" s="139"/>
      <c r="Y1880" s="121"/>
      <c r="Z1880" s="143" t="str">
        <f>IFERROR(VLOOKUP('Care Companion Tracker'!$G1880,'Patient Discharge Report'!$B$11:$E$1048576,3,FALSE),"")</f>
        <v/>
      </c>
      <c r="AA1880" s="94" t="str">
        <f>IFERROR(VLOOKUP('Care Companion Tracker'!$G1880,'Patient Discharge Report'!$B$11:$E$1048576,4,FALSE),"")</f>
        <v/>
      </c>
      <c r="AB1880" s="182">
        <f>ROUND(IF('Care Companion Tracker'!$Z1880="",0,('Care Companion Tracker'!$Z1880-'Care Companion Tracker'!$F1880)),0)</f>
        <v>0</v>
      </c>
      <c r="AC1880" s="72"/>
      <c r="AD1880" s="95"/>
    </row>
    <row r="1881" spans="2:30">
      <c r="B1881" s="67">
        <f t="shared" si="58"/>
        <v>1866</v>
      </c>
      <c r="C1881" s="68" t="str">
        <f t="shared" si="59"/>
        <v>Hyderabad</v>
      </c>
      <c r="D1881" s="93" t="str">
        <f>IF(AND('Care Companion Tracker'!$U1881="", 'Care Companion Tracker'!$Z1881=""),"Class not attended", IF(AND('Care Companion Tracker'!$Z1881="",'Care Companion Tracker'!$U1881&lt;&gt;"",$K1881="Surgery",$W1881=""),"Practical Left", IF(AND('Care Companion Tracker'!$Z1881="",'Care Companion Tracker'!$U1881&lt;&gt;"",'Care Companion Tracker'!$K1881="Surgery",'Care Companion Tracker'!$Y1881=""),"Evaluation left",IF(OR(AND('Care Companion Tracker'!$Z1881&lt;&gt;"",'Care Companion Tracker'!$K1881="Surgery",'Care Companion Tracker'!$U1881&lt;&gt;"",'Care Companion Tracker'!$W1881&lt;&gt;"",'Care Companion Tracker'!$Y1881&lt;&gt;""),AND('Care Companion Tracker'!$Z1881&lt;&gt;"",'Care Companion Tracker'!$K1881="Procedure",'Care Companion Tracker'!$U1881&lt;&gt;""),AND('Care Companion Tracker'!$Z1881&lt;&gt;"",'Care Companion Tracker'!$K1881="Observation",'Care Companion Tracker'!$U1881&lt;&gt;"")),"Discharged &amp; completed",IF(AND('Care Companion Tracker'!$Z1881&lt;&gt;"",'Care Companion Tracker'!$U1881&lt;&gt;"",'Care Companion Tracker'!$W1881=""),"Discharged but no practical", IF(AND('Care Companion Tracker'!$Z1881&lt;&gt;"",'Care Companion Tracker'!$U1881&lt;&gt;"",'Care Companion Tracker'!$K1881="Surgery",'Care Companion Tracker'!$Y1881=""),"Discharged but no evaluation",IF(AND('Care Companion Tracker'!$Z1881&lt;&gt;"",'Care Companion Tracker'!$U1881=""),"Discharged but no class","Completed but not discharged")))))))</f>
        <v>Class not attended</v>
      </c>
      <c r="E1881" s="127" t="str">
        <f>IF(Table4[[#This Row],[DOA (DD/MM/YY)]]="","",TEXT(Table4[[#This Row],[DOA (DD/MM/YY)]],"mmm-yy"))</f>
        <v/>
      </c>
      <c r="F1881" s="150" t="str">
        <f>IF('Patient Admission Report'!H1876="","",'Patient Admission Report'!H1876)</f>
        <v/>
      </c>
      <c r="G1881" s="77" t="str">
        <f>IFERROR(IF('Patient Admission Report'!B1876="","",'Patient Admission Report'!B1876),"")</f>
        <v/>
      </c>
      <c r="H1881" s="68" t="str">
        <f>IFERROR(IF('Patient Admission Report'!C1876="","",'Patient Admission Report'!C1876),"")</f>
        <v/>
      </c>
      <c r="I1881" s="77" t="str">
        <f>IFERROR(IF('Patient Admission Report'!D1876="","",'Patient Admission Report'!D1876),"")</f>
        <v/>
      </c>
      <c r="J1881" s="68" t="str">
        <f>IFERROR(IF('Patient Admission Report'!E1876="","",'Patient Admission Report'!E1876),"")</f>
        <v/>
      </c>
      <c r="K1881" s="68" t="str">
        <f>IFERROR(IF('Patient Admission Report'!F1876="","",'Patient Admission Report'!F1876),"")</f>
        <v/>
      </c>
      <c r="L1881" s="68" t="str">
        <f>IFERROR(IF('Patient Admission Report'!G1876="","",'Patient Admission Report'!G1876),"")</f>
        <v/>
      </c>
      <c r="M1881" s="68" t="str">
        <f>IFERROR(IF('Patient Admission Report'!I1876="","",'Patient Admission Report'!I1876),"")</f>
        <v/>
      </c>
      <c r="N1881" s="124"/>
      <c r="O1881" s="72"/>
      <c r="P1881" s="72"/>
      <c r="Q1881" s="73"/>
      <c r="R1881" s="72"/>
      <c r="S1881" s="72"/>
      <c r="T1881" s="73"/>
      <c r="U1881" s="69"/>
      <c r="V1881" s="69"/>
      <c r="W1881" s="69"/>
      <c r="X1881" s="139"/>
      <c r="Y1881" s="121"/>
      <c r="Z1881" s="143" t="str">
        <f>IFERROR(VLOOKUP('Care Companion Tracker'!$G1881,'Patient Discharge Report'!$B$11:$E$1048576,3,FALSE),"")</f>
        <v/>
      </c>
      <c r="AA1881" s="94" t="str">
        <f>IFERROR(VLOOKUP('Care Companion Tracker'!$G1881,'Patient Discharge Report'!$B$11:$E$1048576,4,FALSE),"")</f>
        <v/>
      </c>
      <c r="AB1881" s="182">
        <f>ROUND(IF('Care Companion Tracker'!$Z1881="",0,('Care Companion Tracker'!$Z1881-'Care Companion Tracker'!$F1881)),0)</f>
        <v>0</v>
      </c>
      <c r="AC1881" s="72"/>
      <c r="AD1881" s="95"/>
    </row>
    <row r="1882" spans="2:30">
      <c r="B1882" s="67">
        <f t="shared" si="58"/>
        <v>1867</v>
      </c>
      <c r="C1882" s="68" t="str">
        <f t="shared" si="59"/>
        <v>Hyderabad</v>
      </c>
      <c r="D1882" s="93" t="str">
        <f>IF(AND('Care Companion Tracker'!$U1882="", 'Care Companion Tracker'!$Z1882=""),"Class not attended", IF(AND('Care Companion Tracker'!$Z1882="",'Care Companion Tracker'!$U1882&lt;&gt;"",$K1882="Surgery",$W1882=""),"Practical Left", IF(AND('Care Companion Tracker'!$Z1882="",'Care Companion Tracker'!$U1882&lt;&gt;"",'Care Companion Tracker'!$K1882="Surgery",'Care Companion Tracker'!$Y1882=""),"Evaluation left",IF(OR(AND('Care Companion Tracker'!$Z1882&lt;&gt;"",'Care Companion Tracker'!$K1882="Surgery",'Care Companion Tracker'!$U1882&lt;&gt;"",'Care Companion Tracker'!$W1882&lt;&gt;"",'Care Companion Tracker'!$Y1882&lt;&gt;""),AND('Care Companion Tracker'!$Z1882&lt;&gt;"",'Care Companion Tracker'!$K1882="Procedure",'Care Companion Tracker'!$U1882&lt;&gt;""),AND('Care Companion Tracker'!$Z1882&lt;&gt;"",'Care Companion Tracker'!$K1882="Observation",'Care Companion Tracker'!$U1882&lt;&gt;"")),"Discharged &amp; completed",IF(AND('Care Companion Tracker'!$Z1882&lt;&gt;"",'Care Companion Tracker'!$U1882&lt;&gt;"",'Care Companion Tracker'!$W1882=""),"Discharged but no practical", IF(AND('Care Companion Tracker'!$Z1882&lt;&gt;"",'Care Companion Tracker'!$U1882&lt;&gt;"",'Care Companion Tracker'!$K1882="Surgery",'Care Companion Tracker'!$Y1882=""),"Discharged but no evaluation",IF(AND('Care Companion Tracker'!$Z1882&lt;&gt;"",'Care Companion Tracker'!$U1882=""),"Discharged but no class","Completed but not discharged")))))))</f>
        <v>Class not attended</v>
      </c>
      <c r="E1882" s="127" t="str">
        <f>IF(Table4[[#This Row],[DOA (DD/MM/YY)]]="","",TEXT(Table4[[#This Row],[DOA (DD/MM/YY)]],"mmm-yy"))</f>
        <v/>
      </c>
      <c r="F1882" s="150" t="str">
        <f>IF('Patient Admission Report'!H1877="","",'Patient Admission Report'!H1877)</f>
        <v/>
      </c>
      <c r="G1882" s="77" t="str">
        <f>IFERROR(IF('Patient Admission Report'!B1877="","",'Patient Admission Report'!B1877),"")</f>
        <v/>
      </c>
      <c r="H1882" s="70" t="str">
        <f>IFERROR(IF('Patient Admission Report'!C1877="","",'Patient Admission Report'!C1877),"")</f>
        <v/>
      </c>
      <c r="I1882" s="77" t="str">
        <f>IFERROR(IF('Patient Admission Report'!D1877="","",'Patient Admission Report'!D1877),"")</f>
        <v/>
      </c>
      <c r="J1882" s="70" t="str">
        <f>IFERROR(IF('Patient Admission Report'!E1877="","",'Patient Admission Report'!E1877),"")</f>
        <v/>
      </c>
      <c r="K1882" s="70" t="str">
        <f>IFERROR(IF('Patient Admission Report'!F1877="","",'Patient Admission Report'!F1877),"")</f>
        <v/>
      </c>
      <c r="L1882" s="70" t="str">
        <f>IFERROR(IF('Patient Admission Report'!G1877="","",'Patient Admission Report'!G1877),"")</f>
        <v/>
      </c>
      <c r="M1882" s="70" t="str">
        <f>IFERROR(IF('Patient Admission Report'!I1877="","",'Patient Admission Report'!I1877),"")</f>
        <v/>
      </c>
      <c r="N1882" s="124"/>
      <c r="O1882" s="72"/>
      <c r="P1882" s="72"/>
      <c r="Q1882" s="73"/>
      <c r="R1882" s="72"/>
      <c r="S1882" s="72"/>
      <c r="T1882" s="73"/>
      <c r="U1882" s="69"/>
      <c r="V1882" s="69"/>
      <c r="W1882" s="69"/>
      <c r="X1882" s="139"/>
      <c r="Y1882" s="121"/>
      <c r="Z1882" s="143" t="str">
        <f>IFERROR(VLOOKUP('Care Companion Tracker'!$G1882,'Patient Discharge Report'!$B$11:$E$1048576,3,FALSE),"")</f>
        <v/>
      </c>
      <c r="AA1882" s="94" t="str">
        <f>IFERROR(VLOOKUP('Care Companion Tracker'!$G1882,'Patient Discharge Report'!$B$11:$E$1048576,4,FALSE),"")</f>
        <v/>
      </c>
      <c r="AB1882" s="182">
        <f>ROUND(IF('Care Companion Tracker'!$Z1882="",0,('Care Companion Tracker'!$Z1882-'Care Companion Tracker'!$F1882)),0)</f>
        <v>0</v>
      </c>
      <c r="AC1882" s="72"/>
      <c r="AD1882" s="95"/>
    </row>
    <row r="1883" spans="2:30">
      <c r="B1883" s="67">
        <f t="shared" si="58"/>
        <v>1868</v>
      </c>
      <c r="C1883" s="68" t="str">
        <f t="shared" si="59"/>
        <v>Hyderabad</v>
      </c>
      <c r="D1883" s="93" t="str">
        <f>IF(AND('Care Companion Tracker'!$U1883="", 'Care Companion Tracker'!$Z1883=""),"Class not attended", IF(AND('Care Companion Tracker'!$Z1883="",'Care Companion Tracker'!$U1883&lt;&gt;"",$K1883="Surgery",$W1883=""),"Practical Left", IF(AND('Care Companion Tracker'!$Z1883="",'Care Companion Tracker'!$U1883&lt;&gt;"",'Care Companion Tracker'!$K1883="Surgery",'Care Companion Tracker'!$Y1883=""),"Evaluation left",IF(OR(AND('Care Companion Tracker'!$Z1883&lt;&gt;"",'Care Companion Tracker'!$K1883="Surgery",'Care Companion Tracker'!$U1883&lt;&gt;"",'Care Companion Tracker'!$W1883&lt;&gt;"",'Care Companion Tracker'!$Y1883&lt;&gt;""),AND('Care Companion Tracker'!$Z1883&lt;&gt;"",'Care Companion Tracker'!$K1883="Procedure",'Care Companion Tracker'!$U1883&lt;&gt;""),AND('Care Companion Tracker'!$Z1883&lt;&gt;"",'Care Companion Tracker'!$K1883="Observation",'Care Companion Tracker'!$U1883&lt;&gt;"")),"Discharged &amp; completed",IF(AND('Care Companion Tracker'!$Z1883&lt;&gt;"",'Care Companion Tracker'!$U1883&lt;&gt;"",'Care Companion Tracker'!$W1883=""),"Discharged but no practical", IF(AND('Care Companion Tracker'!$Z1883&lt;&gt;"",'Care Companion Tracker'!$U1883&lt;&gt;"",'Care Companion Tracker'!$K1883="Surgery",'Care Companion Tracker'!$Y1883=""),"Discharged but no evaluation",IF(AND('Care Companion Tracker'!$Z1883&lt;&gt;"",'Care Companion Tracker'!$U1883=""),"Discharged but no class","Completed but not discharged")))))))</f>
        <v>Class not attended</v>
      </c>
      <c r="E1883" s="127" t="str">
        <f>IF(Table4[[#This Row],[DOA (DD/MM/YY)]]="","",TEXT(Table4[[#This Row],[DOA (DD/MM/YY)]],"mmm-yy"))</f>
        <v/>
      </c>
      <c r="F1883" s="150" t="str">
        <f>IF('Patient Admission Report'!H1878="","",'Patient Admission Report'!H1878)</f>
        <v/>
      </c>
      <c r="G1883" s="77" t="str">
        <f>IFERROR(IF('Patient Admission Report'!B1878="","",'Patient Admission Report'!B1878),"")</f>
        <v/>
      </c>
      <c r="H1883" s="68" t="str">
        <f>IFERROR(IF('Patient Admission Report'!C1878="","",'Patient Admission Report'!C1878),"")</f>
        <v/>
      </c>
      <c r="I1883" s="77" t="str">
        <f>IFERROR(IF('Patient Admission Report'!D1878="","",'Patient Admission Report'!D1878),"")</f>
        <v/>
      </c>
      <c r="J1883" s="68" t="str">
        <f>IFERROR(IF('Patient Admission Report'!E1878="","",'Patient Admission Report'!E1878),"")</f>
        <v/>
      </c>
      <c r="K1883" s="68" t="str">
        <f>IFERROR(IF('Patient Admission Report'!F1878="","",'Patient Admission Report'!F1878),"")</f>
        <v/>
      </c>
      <c r="L1883" s="68" t="str">
        <f>IFERROR(IF('Patient Admission Report'!G1878="","",'Patient Admission Report'!G1878),"")</f>
        <v/>
      </c>
      <c r="M1883" s="68" t="str">
        <f>IFERROR(IF('Patient Admission Report'!I1878="","",'Patient Admission Report'!I1878),"")</f>
        <v/>
      </c>
      <c r="N1883" s="124"/>
      <c r="O1883" s="72"/>
      <c r="P1883" s="72"/>
      <c r="Q1883" s="73"/>
      <c r="R1883" s="72"/>
      <c r="S1883" s="72"/>
      <c r="T1883" s="73"/>
      <c r="U1883" s="69"/>
      <c r="V1883" s="69"/>
      <c r="W1883" s="69"/>
      <c r="X1883" s="139"/>
      <c r="Y1883" s="121"/>
      <c r="Z1883" s="143" t="str">
        <f>IFERROR(VLOOKUP('Care Companion Tracker'!$G1883,'Patient Discharge Report'!$B$11:$E$1048576,3,FALSE),"")</f>
        <v/>
      </c>
      <c r="AA1883" s="94" t="str">
        <f>IFERROR(VLOOKUP('Care Companion Tracker'!$G1883,'Patient Discharge Report'!$B$11:$E$1048576,4,FALSE),"")</f>
        <v/>
      </c>
      <c r="AB1883" s="182">
        <f>ROUND(IF('Care Companion Tracker'!$Z1883="",0,('Care Companion Tracker'!$Z1883-'Care Companion Tracker'!$F1883)),0)</f>
        <v>0</v>
      </c>
      <c r="AC1883" s="72"/>
      <c r="AD1883" s="95"/>
    </row>
    <row r="1884" spans="2:30">
      <c r="B1884" s="67">
        <f t="shared" si="58"/>
        <v>1869</v>
      </c>
      <c r="C1884" s="68" t="str">
        <f t="shared" si="59"/>
        <v>Hyderabad</v>
      </c>
      <c r="D1884" s="93" t="str">
        <f>IF(AND('Care Companion Tracker'!$U1884="", 'Care Companion Tracker'!$Z1884=""),"Class not attended", IF(AND('Care Companion Tracker'!$Z1884="",'Care Companion Tracker'!$U1884&lt;&gt;"",$K1884="Surgery",$W1884=""),"Practical Left", IF(AND('Care Companion Tracker'!$Z1884="",'Care Companion Tracker'!$U1884&lt;&gt;"",'Care Companion Tracker'!$K1884="Surgery",'Care Companion Tracker'!$Y1884=""),"Evaluation left",IF(OR(AND('Care Companion Tracker'!$Z1884&lt;&gt;"",'Care Companion Tracker'!$K1884="Surgery",'Care Companion Tracker'!$U1884&lt;&gt;"",'Care Companion Tracker'!$W1884&lt;&gt;"",'Care Companion Tracker'!$Y1884&lt;&gt;""),AND('Care Companion Tracker'!$Z1884&lt;&gt;"",'Care Companion Tracker'!$K1884="Procedure",'Care Companion Tracker'!$U1884&lt;&gt;""),AND('Care Companion Tracker'!$Z1884&lt;&gt;"",'Care Companion Tracker'!$K1884="Observation",'Care Companion Tracker'!$U1884&lt;&gt;"")),"Discharged &amp; completed",IF(AND('Care Companion Tracker'!$Z1884&lt;&gt;"",'Care Companion Tracker'!$U1884&lt;&gt;"",'Care Companion Tracker'!$W1884=""),"Discharged but no practical", IF(AND('Care Companion Tracker'!$Z1884&lt;&gt;"",'Care Companion Tracker'!$U1884&lt;&gt;"",'Care Companion Tracker'!$K1884="Surgery",'Care Companion Tracker'!$Y1884=""),"Discharged but no evaluation",IF(AND('Care Companion Tracker'!$Z1884&lt;&gt;"",'Care Companion Tracker'!$U1884=""),"Discharged but no class","Completed but not discharged")))))))</f>
        <v>Class not attended</v>
      </c>
      <c r="E1884" s="127" t="str">
        <f>IF(Table4[[#This Row],[DOA (DD/MM/YY)]]="","",TEXT(Table4[[#This Row],[DOA (DD/MM/YY)]],"mmm-yy"))</f>
        <v/>
      </c>
      <c r="F1884" s="150" t="str">
        <f>IF('Patient Admission Report'!H1879="","",'Patient Admission Report'!H1879)</f>
        <v/>
      </c>
      <c r="G1884" s="77" t="str">
        <f>IFERROR(IF('Patient Admission Report'!B1879="","",'Patient Admission Report'!B1879),"")</f>
        <v/>
      </c>
      <c r="H1884" s="68" t="str">
        <f>IFERROR(IF('Patient Admission Report'!C1879="","",'Patient Admission Report'!C1879),"")</f>
        <v/>
      </c>
      <c r="I1884" s="77" t="str">
        <f>IFERROR(IF('Patient Admission Report'!D1879="","",'Patient Admission Report'!D1879),"")</f>
        <v/>
      </c>
      <c r="J1884" s="68" t="str">
        <f>IFERROR(IF('Patient Admission Report'!E1879="","",'Patient Admission Report'!E1879),"")</f>
        <v/>
      </c>
      <c r="K1884" s="68" t="str">
        <f>IFERROR(IF('Patient Admission Report'!F1879="","",'Patient Admission Report'!F1879),"")</f>
        <v/>
      </c>
      <c r="L1884" s="68" t="str">
        <f>IFERROR(IF('Patient Admission Report'!G1879="","",'Patient Admission Report'!G1879),"")</f>
        <v/>
      </c>
      <c r="M1884" s="68" t="str">
        <f>IFERROR(IF('Patient Admission Report'!I1879="","",'Patient Admission Report'!I1879),"")</f>
        <v/>
      </c>
      <c r="N1884" s="124"/>
      <c r="O1884" s="72"/>
      <c r="P1884" s="72"/>
      <c r="Q1884" s="73"/>
      <c r="R1884" s="72"/>
      <c r="S1884" s="72"/>
      <c r="T1884" s="73"/>
      <c r="U1884" s="69"/>
      <c r="V1884" s="69"/>
      <c r="W1884" s="69"/>
      <c r="X1884" s="139"/>
      <c r="Y1884" s="121"/>
      <c r="Z1884" s="143" t="str">
        <f>IFERROR(VLOOKUP('Care Companion Tracker'!$G1884,'Patient Discharge Report'!$B$11:$E$1048576,3,FALSE),"")</f>
        <v/>
      </c>
      <c r="AA1884" s="94" t="str">
        <f>IFERROR(VLOOKUP('Care Companion Tracker'!$G1884,'Patient Discharge Report'!$B$11:$E$1048576,4,FALSE),"")</f>
        <v/>
      </c>
      <c r="AB1884" s="182">
        <f>ROUND(IF('Care Companion Tracker'!$Z1884="",0,('Care Companion Tracker'!$Z1884-'Care Companion Tracker'!$F1884)),0)</f>
        <v>0</v>
      </c>
      <c r="AC1884" s="72"/>
      <c r="AD1884" s="95"/>
    </row>
    <row r="1885" spans="2:30">
      <c r="B1885" s="67">
        <f t="shared" si="58"/>
        <v>1870</v>
      </c>
      <c r="C1885" s="68" t="str">
        <f t="shared" si="59"/>
        <v>Hyderabad</v>
      </c>
      <c r="D1885" s="93" t="str">
        <f>IF(AND('Care Companion Tracker'!$U1885="", 'Care Companion Tracker'!$Z1885=""),"Class not attended", IF(AND('Care Companion Tracker'!$Z1885="",'Care Companion Tracker'!$U1885&lt;&gt;"",$K1885="Surgery",$W1885=""),"Practical Left", IF(AND('Care Companion Tracker'!$Z1885="",'Care Companion Tracker'!$U1885&lt;&gt;"",'Care Companion Tracker'!$K1885="Surgery",'Care Companion Tracker'!$Y1885=""),"Evaluation left",IF(OR(AND('Care Companion Tracker'!$Z1885&lt;&gt;"",'Care Companion Tracker'!$K1885="Surgery",'Care Companion Tracker'!$U1885&lt;&gt;"",'Care Companion Tracker'!$W1885&lt;&gt;"",'Care Companion Tracker'!$Y1885&lt;&gt;""),AND('Care Companion Tracker'!$Z1885&lt;&gt;"",'Care Companion Tracker'!$K1885="Procedure",'Care Companion Tracker'!$U1885&lt;&gt;""),AND('Care Companion Tracker'!$Z1885&lt;&gt;"",'Care Companion Tracker'!$K1885="Observation",'Care Companion Tracker'!$U1885&lt;&gt;"")),"Discharged &amp; completed",IF(AND('Care Companion Tracker'!$Z1885&lt;&gt;"",'Care Companion Tracker'!$U1885&lt;&gt;"",'Care Companion Tracker'!$W1885=""),"Discharged but no practical", IF(AND('Care Companion Tracker'!$Z1885&lt;&gt;"",'Care Companion Tracker'!$U1885&lt;&gt;"",'Care Companion Tracker'!$K1885="Surgery",'Care Companion Tracker'!$Y1885=""),"Discharged but no evaluation",IF(AND('Care Companion Tracker'!$Z1885&lt;&gt;"",'Care Companion Tracker'!$U1885=""),"Discharged but no class","Completed but not discharged")))))))</f>
        <v>Class not attended</v>
      </c>
      <c r="E1885" s="127" t="str">
        <f>IF(Table4[[#This Row],[DOA (DD/MM/YY)]]="","",TEXT(Table4[[#This Row],[DOA (DD/MM/YY)]],"mmm-yy"))</f>
        <v/>
      </c>
      <c r="F1885" s="150" t="str">
        <f>IF('Patient Admission Report'!H1880="","",'Patient Admission Report'!H1880)</f>
        <v/>
      </c>
      <c r="G1885" s="77" t="str">
        <f>IFERROR(IF('Patient Admission Report'!B1880="","",'Patient Admission Report'!B1880),"")</f>
        <v/>
      </c>
      <c r="H1885" s="68" t="str">
        <f>IFERROR(IF('Patient Admission Report'!C1880="","",'Patient Admission Report'!C1880),"")</f>
        <v/>
      </c>
      <c r="I1885" s="77" t="str">
        <f>IFERROR(IF('Patient Admission Report'!D1880="","",'Patient Admission Report'!D1880),"")</f>
        <v/>
      </c>
      <c r="J1885" s="68" t="str">
        <f>IFERROR(IF('Patient Admission Report'!E1880="","",'Patient Admission Report'!E1880),"")</f>
        <v/>
      </c>
      <c r="K1885" s="68" t="str">
        <f>IFERROR(IF('Patient Admission Report'!F1880="","",'Patient Admission Report'!F1880),"")</f>
        <v/>
      </c>
      <c r="L1885" s="68" t="str">
        <f>IFERROR(IF('Patient Admission Report'!G1880="","",'Patient Admission Report'!G1880),"")</f>
        <v/>
      </c>
      <c r="M1885" s="68" t="str">
        <f>IFERROR(IF('Patient Admission Report'!I1880="","",'Patient Admission Report'!I1880),"")</f>
        <v/>
      </c>
      <c r="N1885" s="124"/>
      <c r="O1885" s="72"/>
      <c r="P1885" s="72"/>
      <c r="Q1885" s="73"/>
      <c r="R1885" s="72"/>
      <c r="S1885" s="72"/>
      <c r="T1885" s="73"/>
      <c r="U1885" s="69"/>
      <c r="V1885" s="69"/>
      <c r="W1885" s="69"/>
      <c r="X1885" s="139"/>
      <c r="Y1885" s="121"/>
      <c r="Z1885" s="143" t="str">
        <f>IFERROR(VLOOKUP('Care Companion Tracker'!$G1885,'Patient Discharge Report'!$B$11:$E$1048576,3,FALSE),"")</f>
        <v/>
      </c>
      <c r="AA1885" s="94" t="str">
        <f>IFERROR(VLOOKUP('Care Companion Tracker'!$G1885,'Patient Discharge Report'!$B$11:$E$1048576,4,FALSE),"")</f>
        <v/>
      </c>
      <c r="AB1885" s="182">
        <f>ROUND(IF('Care Companion Tracker'!$Z1885="",0,('Care Companion Tracker'!$Z1885-'Care Companion Tracker'!$F1885)),0)</f>
        <v>0</v>
      </c>
      <c r="AC1885" s="72"/>
      <c r="AD1885" s="95"/>
    </row>
    <row r="1886" spans="2:30">
      <c r="B1886" s="67">
        <f t="shared" si="58"/>
        <v>1871</v>
      </c>
      <c r="C1886" s="68" t="str">
        <f t="shared" si="59"/>
        <v>Hyderabad</v>
      </c>
      <c r="D1886" s="93" t="str">
        <f>IF(AND('Care Companion Tracker'!$U1886="", 'Care Companion Tracker'!$Z1886=""),"Class not attended", IF(AND('Care Companion Tracker'!$Z1886="",'Care Companion Tracker'!$U1886&lt;&gt;"",$K1886="Surgery",$W1886=""),"Practical Left", IF(AND('Care Companion Tracker'!$Z1886="",'Care Companion Tracker'!$U1886&lt;&gt;"",'Care Companion Tracker'!$K1886="Surgery",'Care Companion Tracker'!$Y1886=""),"Evaluation left",IF(OR(AND('Care Companion Tracker'!$Z1886&lt;&gt;"",'Care Companion Tracker'!$K1886="Surgery",'Care Companion Tracker'!$U1886&lt;&gt;"",'Care Companion Tracker'!$W1886&lt;&gt;"",'Care Companion Tracker'!$Y1886&lt;&gt;""),AND('Care Companion Tracker'!$Z1886&lt;&gt;"",'Care Companion Tracker'!$K1886="Procedure",'Care Companion Tracker'!$U1886&lt;&gt;""),AND('Care Companion Tracker'!$Z1886&lt;&gt;"",'Care Companion Tracker'!$K1886="Observation",'Care Companion Tracker'!$U1886&lt;&gt;"")),"Discharged &amp; completed",IF(AND('Care Companion Tracker'!$Z1886&lt;&gt;"",'Care Companion Tracker'!$U1886&lt;&gt;"",'Care Companion Tracker'!$W1886=""),"Discharged but no practical", IF(AND('Care Companion Tracker'!$Z1886&lt;&gt;"",'Care Companion Tracker'!$U1886&lt;&gt;"",'Care Companion Tracker'!$K1886="Surgery",'Care Companion Tracker'!$Y1886=""),"Discharged but no evaluation",IF(AND('Care Companion Tracker'!$Z1886&lt;&gt;"",'Care Companion Tracker'!$U1886=""),"Discharged but no class","Completed but not discharged")))))))</f>
        <v>Class not attended</v>
      </c>
      <c r="E1886" s="127" t="str">
        <f>IF(Table4[[#This Row],[DOA (DD/MM/YY)]]="","",TEXT(Table4[[#This Row],[DOA (DD/MM/YY)]],"mmm-yy"))</f>
        <v/>
      </c>
      <c r="F1886" s="150" t="str">
        <f>IF('Patient Admission Report'!H1881="","",'Patient Admission Report'!H1881)</f>
        <v/>
      </c>
      <c r="G1886" s="77" t="str">
        <f>IFERROR(IF('Patient Admission Report'!B1881="","",'Patient Admission Report'!B1881),"")</f>
        <v/>
      </c>
      <c r="H1886" s="68" t="str">
        <f>IFERROR(IF('Patient Admission Report'!C1881="","",'Patient Admission Report'!C1881),"")</f>
        <v/>
      </c>
      <c r="I1886" s="77" t="str">
        <f>IFERROR(IF('Patient Admission Report'!D1881="","",'Patient Admission Report'!D1881),"")</f>
        <v/>
      </c>
      <c r="J1886" s="68" t="str">
        <f>IFERROR(IF('Patient Admission Report'!E1881="","",'Patient Admission Report'!E1881),"")</f>
        <v/>
      </c>
      <c r="K1886" s="68" t="str">
        <f>IFERROR(IF('Patient Admission Report'!F1881="","",'Patient Admission Report'!F1881),"")</f>
        <v/>
      </c>
      <c r="L1886" s="68" t="str">
        <f>IFERROR(IF('Patient Admission Report'!G1881="","",'Patient Admission Report'!G1881),"")</f>
        <v/>
      </c>
      <c r="M1886" s="68" t="str">
        <f>IFERROR(IF('Patient Admission Report'!I1881="","",'Patient Admission Report'!I1881),"")</f>
        <v/>
      </c>
      <c r="N1886" s="124"/>
      <c r="O1886" s="72"/>
      <c r="P1886" s="72"/>
      <c r="Q1886" s="73"/>
      <c r="R1886" s="72"/>
      <c r="S1886" s="72"/>
      <c r="T1886" s="73"/>
      <c r="U1886" s="69"/>
      <c r="V1886" s="69"/>
      <c r="W1886" s="69"/>
      <c r="X1886" s="139"/>
      <c r="Y1886" s="121"/>
      <c r="Z1886" s="143" t="str">
        <f>IFERROR(VLOOKUP('Care Companion Tracker'!$G1886,'Patient Discharge Report'!$B$11:$E$1048576,3,FALSE),"")</f>
        <v/>
      </c>
      <c r="AA1886" s="94" t="str">
        <f>IFERROR(VLOOKUP('Care Companion Tracker'!$G1886,'Patient Discharge Report'!$B$11:$E$1048576,4,FALSE),"")</f>
        <v/>
      </c>
      <c r="AB1886" s="182">
        <f>ROUND(IF('Care Companion Tracker'!$Z1886="",0,('Care Companion Tracker'!$Z1886-'Care Companion Tracker'!$F1886)),0)</f>
        <v>0</v>
      </c>
      <c r="AC1886" s="72"/>
      <c r="AD1886" s="95"/>
    </row>
    <row r="1887" spans="2:30">
      <c r="B1887" s="67">
        <f t="shared" si="58"/>
        <v>1872</v>
      </c>
      <c r="C1887" s="68" t="str">
        <f t="shared" si="59"/>
        <v>Hyderabad</v>
      </c>
      <c r="D1887" s="93" t="str">
        <f>IF(AND('Care Companion Tracker'!$U1887="", 'Care Companion Tracker'!$Z1887=""),"Class not attended", IF(AND('Care Companion Tracker'!$Z1887="",'Care Companion Tracker'!$U1887&lt;&gt;"",$K1887="Surgery",$W1887=""),"Practical Left", IF(AND('Care Companion Tracker'!$Z1887="",'Care Companion Tracker'!$U1887&lt;&gt;"",'Care Companion Tracker'!$K1887="Surgery",'Care Companion Tracker'!$Y1887=""),"Evaluation left",IF(OR(AND('Care Companion Tracker'!$Z1887&lt;&gt;"",'Care Companion Tracker'!$K1887="Surgery",'Care Companion Tracker'!$U1887&lt;&gt;"",'Care Companion Tracker'!$W1887&lt;&gt;"",'Care Companion Tracker'!$Y1887&lt;&gt;""),AND('Care Companion Tracker'!$Z1887&lt;&gt;"",'Care Companion Tracker'!$K1887="Procedure",'Care Companion Tracker'!$U1887&lt;&gt;""),AND('Care Companion Tracker'!$Z1887&lt;&gt;"",'Care Companion Tracker'!$K1887="Observation",'Care Companion Tracker'!$U1887&lt;&gt;"")),"Discharged &amp; completed",IF(AND('Care Companion Tracker'!$Z1887&lt;&gt;"",'Care Companion Tracker'!$U1887&lt;&gt;"",'Care Companion Tracker'!$W1887=""),"Discharged but no practical", IF(AND('Care Companion Tracker'!$Z1887&lt;&gt;"",'Care Companion Tracker'!$U1887&lt;&gt;"",'Care Companion Tracker'!$K1887="Surgery",'Care Companion Tracker'!$Y1887=""),"Discharged but no evaluation",IF(AND('Care Companion Tracker'!$Z1887&lt;&gt;"",'Care Companion Tracker'!$U1887=""),"Discharged but no class","Completed but not discharged")))))))</f>
        <v>Class not attended</v>
      </c>
      <c r="E1887" s="127" t="str">
        <f>IF(Table4[[#This Row],[DOA (DD/MM/YY)]]="","",TEXT(Table4[[#This Row],[DOA (DD/MM/YY)]],"mmm-yy"))</f>
        <v/>
      </c>
      <c r="F1887" s="150" t="str">
        <f>IF('Patient Admission Report'!H1882="","",'Patient Admission Report'!H1882)</f>
        <v/>
      </c>
      <c r="G1887" s="77" t="str">
        <f>IFERROR(IF('Patient Admission Report'!B1882="","",'Patient Admission Report'!B1882),"")</f>
        <v/>
      </c>
      <c r="H1887" s="68" t="str">
        <f>IFERROR(IF('Patient Admission Report'!C1882="","",'Patient Admission Report'!C1882),"")</f>
        <v/>
      </c>
      <c r="I1887" s="77" t="str">
        <f>IFERROR(IF('Patient Admission Report'!D1882="","",'Patient Admission Report'!D1882),"")</f>
        <v/>
      </c>
      <c r="J1887" s="68" t="str">
        <f>IFERROR(IF('Patient Admission Report'!E1882="","",'Patient Admission Report'!E1882),"")</f>
        <v/>
      </c>
      <c r="K1887" s="68" t="str">
        <f>IFERROR(IF('Patient Admission Report'!F1882="","",'Patient Admission Report'!F1882),"")</f>
        <v/>
      </c>
      <c r="L1887" s="68" t="str">
        <f>IFERROR(IF('Patient Admission Report'!G1882="","",'Patient Admission Report'!G1882),"")</f>
        <v/>
      </c>
      <c r="M1887" s="68" t="str">
        <f>IFERROR(IF('Patient Admission Report'!I1882="","",'Patient Admission Report'!I1882),"")</f>
        <v/>
      </c>
      <c r="N1887" s="124"/>
      <c r="O1887" s="72"/>
      <c r="P1887" s="72"/>
      <c r="Q1887" s="73"/>
      <c r="R1887" s="72"/>
      <c r="S1887" s="72"/>
      <c r="T1887" s="73"/>
      <c r="U1887" s="69"/>
      <c r="V1887" s="69"/>
      <c r="W1887" s="69"/>
      <c r="X1887" s="139"/>
      <c r="Y1887" s="121"/>
      <c r="Z1887" s="143" t="str">
        <f>IFERROR(VLOOKUP('Care Companion Tracker'!$G1887,'Patient Discharge Report'!$B$11:$E$1048576,3,FALSE),"")</f>
        <v/>
      </c>
      <c r="AA1887" s="94" t="str">
        <f>IFERROR(VLOOKUP('Care Companion Tracker'!$G1887,'Patient Discharge Report'!$B$11:$E$1048576,4,FALSE),"")</f>
        <v/>
      </c>
      <c r="AB1887" s="182">
        <f>ROUND(IF('Care Companion Tracker'!$Z1887="",0,('Care Companion Tracker'!$Z1887-'Care Companion Tracker'!$F1887)),0)</f>
        <v>0</v>
      </c>
      <c r="AC1887" s="72"/>
      <c r="AD1887" s="95"/>
    </row>
    <row r="1888" spans="2:30">
      <c r="B1888" s="67">
        <f t="shared" si="58"/>
        <v>1873</v>
      </c>
      <c r="C1888" s="68" t="str">
        <f t="shared" si="59"/>
        <v>Hyderabad</v>
      </c>
      <c r="D1888" s="93" t="str">
        <f>IF(AND('Care Companion Tracker'!$U1888="", 'Care Companion Tracker'!$Z1888=""),"Class not attended", IF(AND('Care Companion Tracker'!$Z1888="",'Care Companion Tracker'!$U1888&lt;&gt;"",$K1888="Surgery",$W1888=""),"Practical Left", IF(AND('Care Companion Tracker'!$Z1888="",'Care Companion Tracker'!$U1888&lt;&gt;"",'Care Companion Tracker'!$K1888="Surgery",'Care Companion Tracker'!$Y1888=""),"Evaluation left",IF(OR(AND('Care Companion Tracker'!$Z1888&lt;&gt;"",'Care Companion Tracker'!$K1888="Surgery",'Care Companion Tracker'!$U1888&lt;&gt;"",'Care Companion Tracker'!$W1888&lt;&gt;"",'Care Companion Tracker'!$Y1888&lt;&gt;""),AND('Care Companion Tracker'!$Z1888&lt;&gt;"",'Care Companion Tracker'!$K1888="Procedure",'Care Companion Tracker'!$U1888&lt;&gt;""),AND('Care Companion Tracker'!$Z1888&lt;&gt;"",'Care Companion Tracker'!$K1888="Observation",'Care Companion Tracker'!$U1888&lt;&gt;"")),"Discharged &amp; completed",IF(AND('Care Companion Tracker'!$Z1888&lt;&gt;"",'Care Companion Tracker'!$U1888&lt;&gt;"",'Care Companion Tracker'!$W1888=""),"Discharged but no practical", IF(AND('Care Companion Tracker'!$Z1888&lt;&gt;"",'Care Companion Tracker'!$U1888&lt;&gt;"",'Care Companion Tracker'!$K1888="Surgery",'Care Companion Tracker'!$Y1888=""),"Discharged but no evaluation",IF(AND('Care Companion Tracker'!$Z1888&lt;&gt;"",'Care Companion Tracker'!$U1888=""),"Discharged but no class","Completed but not discharged")))))))</f>
        <v>Class not attended</v>
      </c>
      <c r="E1888" s="127" t="str">
        <f>IF(Table4[[#This Row],[DOA (DD/MM/YY)]]="","",TEXT(Table4[[#This Row],[DOA (DD/MM/YY)]],"mmm-yy"))</f>
        <v/>
      </c>
      <c r="F1888" s="150" t="str">
        <f>IF('Patient Admission Report'!H1883="","",'Patient Admission Report'!H1883)</f>
        <v/>
      </c>
      <c r="G1888" s="77" t="str">
        <f>IFERROR(IF('Patient Admission Report'!B1883="","",'Patient Admission Report'!B1883),"")</f>
        <v/>
      </c>
      <c r="H1888" s="68" t="str">
        <f>IFERROR(IF('Patient Admission Report'!C1883="","",'Patient Admission Report'!C1883),"")</f>
        <v/>
      </c>
      <c r="I1888" s="77" t="str">
        <f>IFERROR(IF('Patient Admission Report'!D1883="","",'Patient Admission Report'!D1883),"")</f>
        <v/>
      </c>
      <c r="J1888" s="68" t="str">
        <f>IFERROR(IF('Patient Admission Report'!E1883="","",'Patient Admission Report'!E1883),"")</f>
        <v/>
      </c>
      <c r="K1888" s="68" t="str">
        <f>IFERROR(IF('Patient Admission Report'!F1883="","",'Patient Admission Report'!F1883),"")</f>
        <v/>
      </c>
      <c r="L1888" s="68" t="str">
        <f>IFERROR(IF('Patient Admission Report'!G1883="","",'Patient Admission Report'!G1883),"")</f>
        <v/>
      </c>
      <c r="M1888" s="68" t="str">
        <f>IFERROR(IF('Patient Admission Report'!I1883="","",'Patient Admission Report'!I1883),"")</f>
        <v/>
      </c>
      <c r="N1888" s="124"/>
      <c r="O1888" s="72"/>
      <c r="P1888" s="72"/>
      <c r="Q1888" s="73"/>
      <c r="R1888" s="72"/>
      <c r="S1888" s="72"/>
      <c r="T1888" s="73"/>
      <c r="U1888" s="69"/>
      <c r="V1888" s="69"/>
      <c r="W1888" s="69"/>
      <c r="X1888" s="139"/>
      <c r="Y1888" s="121"/>
      <c r="Z1888" s="143" t="str">
        <f>IFERROR(VLOOKUP('Care Companion Tracker'!$G1888,'Patient Discharge Report'!$B$11:$E$1048576,3,FALSE),"")</f>
        <v/>
      </c>
      <c r="AA1888" s="94" t="str">
        <f>IFERROR(VLOOKUP('Care Companion Tracker'!$G1888,'Patient Discharge Report'!$B$11:$E$1048576,4,FALSE),"")</f>
        <v/>
      </c>
      <c r="AB1888" s="182">
        <f>ROUND(IF('Care Companion Tracker'!$Z1888="",0,('Care Companion Tracker'!$Z1888-'Care Companion Tracker'!$F1888)),0)</f>
        <v>0</v>
      </c>
      <c r="AC1888" s="72"/>
      <c r="AD1888" s="95"/>
    </row>
    <row r="1889" spans="2:30">
      <c r="B1889" s="67">
        <f t="shared" si="58"/>
        <v>1874</v>
      </c>
      <c r="C1889" s="68" t="str">
        <f t="shared" si="59"/>
        <v>Hyderabad</v>
      </c>
      <c r="D1889" s="93" t="str">
        <f>IF(AND('Care Companion Tracker'!$U1889="", 'Care Companion Tracker'!$Z1889=""),"Class not attended", IF(AND('Care Companion Tracker'!$Z1889="",'Care Companion Tracker'!$U1889&lt;&gt;"",$K1889="Surgery",$W1889=""),"Practical Left", IF(AND('Care Companion Tracker'!$Z1889="",'Care Companion Tracker'!$U1889&lt;&gt;"",'Care Companion Tracker'!$K1889="Surgery",'Care Companion Tracker'!$Y1889=""),"Evaluation left",IF(OR(AND('Care Companion Tracker'!$Z1889&lt;&gt;"",'Care Companion Tracker'!$K1889="Surgery",'Care Companion Tracker'!$U1889&lt;&gt;"",'Care Companion Tracker'!$W1889&lt;&gt;"",'Care Companion Tracker'!$Y1889&lt;&gt;""),AND('Care Companion Tracker'!$Z1889&lt;&gt;"",'Care Companion Tracker'!$K1889="Procedure",'Care Companion Tracker'!$U1889&lt;&gt;""),AND('Care Companion Tracker'!$Z1889&lt;&gt;"",'Care Companion Tracker'!$K1889="Observation",'Care Companion Tracker'!$U1889&lt;&gt;"")),"Discharged &amp; completed",IF(AND('Care Companion Tracker'!$Z1889&lt;&gt;"",'Care Companion Tracker'!$U1889&lt;&gt;"",'Care Companion Tracker'!$W1889=""),"Discharged but no practical", IF(AND('Care Companion Tracker'!$Z1889&lt;&gt;"",'Care Companion Tracker'!$U1889&lt;&gt;"",'Care Companion Tracker'!$K1889="Surgery",'Care Companion Tracker'!$Y1889=""),"Discharged but no evaluation",IF(AND('Care Companion Tracker'!$Z1889&lt;&gt;"",'Care Companion Tracker'!$U1889=""),"Discharged but no class","Completed but not discharged")))))))</f>
        <v>Class not attended</v>
      </c>
      <c r="E1889" s="127" t="str">
        <f>IF(Table4[[#This Row],[DOA (DD/MM/YY)]]="","",TEXT(Table4[[#This Row],[DOA (DD/MM/YY)]],"mmm-yy"))</f>
        <v/>
      </c>
      <c r="F1889" s="150" t="str">
        <f>IF('Patient Admission Report'!H1884="","",'Patient Admission Report'!H1884)</f>
        <v/>
      </c>
      <c r="G1889" s="77" t="str">
        <f>IFERROR(IF('Patient Admission Report'!B1884="","",'Patient Admission Report'!B1884),"")</f>
        <v/>
      </c>
      <c r="H1889" s="68" t="str">
        <f>IFERROR(IF('Patient Admission Report'!C1884="","",'Patient Admission Report'!C1884),"")</f>
        <v/>
      </c>
      <c r="I1889" s="77" t="str">
        <f>IFERROR(IF('Patient Admission Report'!D1884="","",'Patient Admission Report'!D1884),"")</f>
        <v/>
      </c>
      <c r="J1889" s="68" t="str">
        <f>IFERROR(IF('Patient Admission Report'!E1884="","",'Patient Admission Report'!E1884),"")</f>
        <v/>
      </c>
      <c r="K1889" s="68" t="str">
        <f>IFERROR(IF('Patient Admission Report'!F1884="","",'Patient Admission Report'!F1884),"")</f>
        <v/>
      </c>
      <c r="L1889" s="68" t="str">
        <f>IFERROR(IF('Patient Admission Report'!G1884="","",'Patient Admission Report'!G1884),"")</f>
        <v/>
      </c>
      <c r="M1889" s="68" t="str">
        <f>IFERROR(IF('Patient Admission Report'!I1884="","",'Patient Admission Report'!I1884),"")</f>
        <v/>
      </c>
      <c r="N1889" s="124"/>
      <c r="O1889" s="72"/>
      <c r="P1889" s="72"/>
      <c r="Q1889" s="73"/>
      <c r="R1889" s="72"/>
      <c r="S1889" s="72"/>
      <c r="T1889" s="73"/>
      <c r="U1889" s="69"/>
      <c r="V1889" s="69"/>
      <c r="W1889" s="69"/>
      <c r="X1889" s="139"/>
      <c r="Y1889" s="121"/>
      <c r="Z1889" s="143" t="str">
        <f>IFERROR(VLOOKUP('Care Companion Tracker'!$G1889,'Patient Discharge Report'!$B$11:$E$1048576,3,FALSE),"")</f>
        <v/>
      </c>
      <c r="AA1889" s="94" t="str">
        <f>IFERROR(VLOOKUP('Care Companion Tracker'!$G1889,'Patient Discharge Report'!$B$11:$E$1048576,4,FALSE),"")</f>
        <v/>
      </c>
      <c r="AB1889" s="182">
        <f>ROUND(IF('Care Companion Tracker'!$Z1889="",0,('Care Companion Tracker'!$Z1889-'Care Companion Tracker'!$F1889)),0)</f>
        <v>0</v>
      </c>
      <c r="AC1889" s="72"/>
      <c r="AD1889" s="95"/>
    </row>
    <row r="1890" spans="2:30">
      <c r="B1890" s="67">
        <f t="shared" si="58"/>
        <v>1875</v>
      </c>
      <c r="C1890" s="68" t="str">
        <f t="shared" si="59"/>
        <v>Hyderabad</v>
      </c>
      <c r="D1890" s="93" t="str">
        <f>IF(AND('Care Companion Tracker'!$U1890="", 'Care Companion Tracker'!$Z1890=""),"Class not attended", IF(AND('Care Companion Tracker'!$Z1890="",'Care Companion Tracker'!$U1890&lt;&gt;"",$K1890="Surgery",$W1890=""),"Practical Left", IF(AND('Care Companion Tracker'!$Z1890="",'Care Companion Tracker'!$U1890&lt;&gt;"",'Care Companion Tracker'!$K1890="Surgery",'Care Companion Tracker'!$Y1890=""),"Evaluation left",IF(OR(AND('Care Companion Tracker'!$Z1890&lt;&gt;"",'Care Companion Tracker'!$K1890="Surgery",'Care Companion Tracker'!$U1890&lt;&gt;"",'Care Companion Tracker'!$W1890&lt;&gt;"",'Care Companion Tracker'!$Y1890&lt;&gt;""),AND('Care Companion Tracker'!$Z1890&lt;&gt;"",'Care Companion Tracker'!$K1890="Procedure",'Care Companion Tracker'!$U1890&lt;&gt;""),AND('Care Companion Tracker'!$Z1890&lt;&gt;"",'Care Companion Tracker'!$K1890="Observation",'Care Companion Tracker'!$U1890&lt;&gt;"")),"Discharged &amp; completed",IF(AND('Care Companion Tracker'!$Z1890&lt;&gt;"",'Care Companion Tracker'!$U1890&lt;&gt;"",'Care Companion Tracker'!$W1890=""),"Discharged but no practical", IF(AND('Care Companion Tracker'!$Z1890&lt;&gt;"",'Care Companion Tracker'!$U1890&lt;&gt;"",'Care Companion Tracker'!$K1890="Surgery",'Care Companion Tracker'!$Y1890=""),"Discharged but no evaluation",IF(AND('Care Companion Tracker'!$Z1890&lt;&gt;"",'Care Companion Tracker'!$U1890=""),"Discharged but no class","Completed but not discharged")))))))</f>
        <v>Class not attended</v>
      </c>
      <c r="E1890" s="127" t="str">
        <f>IF(Table4[[#This Row],[DOA (DD/MM/YY)]]="","",TEXT(Table4[[#This Row],[DOA (DD/MM/YY)]],"mmm-yy"))</f>
        <v/>
      </c>
      <c r="F1890" s="150" t="str">
        <f>IF('Patient Admission Report'!H1885="","",'Patient Admission Report'!H1885)</f>
        <v/>
      </c>
      <c r="G1890" s="77" t="str">
        <f>IFERROR(IF('Patient Admission Report'!B1885="","",'Patient Admission Report'!B1885),"")</f>
        <v/>
      </c>
      <c r="H1890" s="68" t="str">
        <f>IFERROR(IF('Patient Admission Report'!C1885="","",'Patient Admission Report'!C1885),"")</f>
        <v/>
      </c>
      <c r="I1890" s="77" t="str">
        <f>IFERROR(IF('Patient Admission Report'!D1885="","",'Patient Admission Report'!D1885),"")</f>
        <v/>
      </c>
      <c r="J1890" s="68" t="str">
        <f>IFERROR(IF('Patient Admission Report'!E1885="","",'Patient Admission Report'!E1885),"")</f>
        <v/>
      </c>
      <c r="K1890" s="68" t="str">
        <f>IFERROR(IF('Patient Admission Report'!F1885="","",'Patient Admission Report'!F1885),"")</f>
        <v/>
      </c>
      <c r="L1890" s="68" t="str">
        <f>IFERROR(IF('Patient Admission Report'!G1885="","",'Patient Admission Report'!G1885),"")</f>
        <v/>
      </c>
      <c r="M1890" s="68" t="str">
        <f>IFERROR(IF('Patient Admission Report'!I1885="","",'Patient Admission Report'!I1885),"")</f>
        <v/>
      </c>
      <c r="N1890" s="124"/>
      <c r="O1890" s="72"/>
      <c r="P1890" s="72"/>
      <c r="Q1890" s="73"/>
      <c r="R1890" s="72"/>
      <c r="S1890" s="72"/>
      <c r="T1890" s="73"/>
      <c r="U1890" s="69"/>
      <c r="V1890" s="69"/>
      <c r="W1890" s="69"/>
      <c r="X1890" s="139"/>
      <c r="Y1890" s="121"/>
      <c r="Z1890" s="143" t="str">
        <f>IFERROR(VLOOKUP('Care Companion Tracker'!$G1890,'Patient Discharge Report'!$B$11:$E$1048576,3,FALSE),"")</f>
        <v/>
      </c>
      <c r="AA1890" s="94" t="str">
        <f>IFERROR(VLOOKUP('Care Companion Tracker'!$G1890,'Patient Discharge Report'!$B$11:$E$1048576,4,FALSE),"")</f>
        <v/>
      </c>
      <c r="AB1890" s="182">
        <f>ROUND(IF('Care Companion Tracker'!$Z1890="",0,('Care Companion Tracker'!$Z1890-'Care Companion Tracker'!$F1890)),0)</f>
        <v>0</v>
      </c>
      <c r="AC1890" s="72"/>
      <c r="AD1890" s="95"/>
    </row>
    <row r="1891" spans="2:30">
      <c r="B1891" s="67">
        <f t="shared" si="58"/>
        <v>1876</v>
      </c>
      <c r="C1891" s="68" t="str">
        <f t="shared" si="59"/>
        <v>Hyderabad</v>
      </c>
      <c r="D1891" s="93" t="str">
        <f>IF(AND('Care Companion Tracker'!$U1891="", 'Care Companion Tracker'!$Z1891=""),"Class not attended", IF(AND('Care Companion Tracker'!$Z1891="",'Care Companion Tracker'!$U1891&lt;&gt;"",$K1891="Surgery",$W1891=""),"Practical Left", IF(AND('Care Companion Tracker'!$Z1891="",'Care Companion Tracker'!$U1891&lt;&gt;"",'Care Companion Tracker'!$K1891="Surgery",'Care Companion Tracker'!$Y1891=""),"Evaluation left",IF(OR(AND('Care Companion Tracker'!$Z1891&lt;&gt;"",'Care Companion Tracker'!$K1891="Surgery",'Care Companion Tracker'!$U1891&lt;&gt;"",'Care Companion Tracker'!$W1891&lt;&gt;"",'Care Companion Tracker'!$Y1891&lt;&gt;""),AND('Care Companion Tracker'!$Z1891&lt;&gt;"",'Care Companion Tracker'!$K1891="Procedure",'Care Companion Tracker'!$U1891&lt;&gt;""),AND('Care Companion Tracker'!$Z1891&lt;&gt;"",'Care Companion Tracker'!$K1891="Observation",'Care Companion Tracker'!$U1891&lt;&gt;"")),"Discharged &amp; completed",IF(AND('Care Companion Tracker'!$Z1891&lt;&gt;"",'Care Companion Tracker'!$U1891&lt;&gt;"",'Care Companion Tracker'!$W1891=""),"Discharged but no practical", IF(AND('Care Companion Tracker'!$Z1891&lt;&gt;"",'Care Companion Tracker'!$U1891&lt;&gt;"",'Care Companion Tracker'!$K1891="Surgery",'Care Companion Tracker'!$Y1891=""),"Discharged but no evaluation",IF(AND('Care Companion Tracker'!$Z1891&lt;&gt;"",'Care Companion Tracker'!$U1891=""),"Discharged but no class","Completed but not discharged")))))))</f>
        <v>Class not attended</v>
      </c>
      <c r="E1891" s="127" t="str">
        <f>IF(Table4[[#This Row],[DOA (DD/MM/YY)]]="","",TEXT(Table4[[#This Row],[DOA (DD/MM/YY)]],"mmm-yy"))</f>
        <v/>
      </c>
      <c r="F1891" s="150" t="str">
        <f>IF('Patient Admission Report'!H1886="","",'Patient Admission Report'!H1886)</f>
        <v/>
      </c>
      <c r="G1891" s="77" t="str">
        <f>IFERROR(IF('Patient Admission Report'!B1886="","",'Patient Admission Report'!B1886),"")</f>
        <v/>
      </c>
      <c r="H1891" s="68" t="str">
        <f>IFERROR(IF('Patient Admission Report'!C1886="","",'Patient Admission Report'!C1886),"")</f>
        <v/>
      </c>
      <c r="I1891" s="77" t="str">
        <f>IFERROR(IF('Patient Admission Report'!D1886="","",'Patient Admission Report'!D1886),"")</f>
        <v/>
      </c>
      <c r="J1891" s="68" t="str">
        <f>IFERROR(IF('Patient Admission Report'!E1886="","",'Patient Admission Report'!E1886),"")</f>
        <v/>
      </c>
      <c r="K1891" s="68" t="str">
        <f>IFERROR(IF('Patient Admission Report'!F1886="","",'Patient Admission Report'!F1886),"")</f>
        <v/>
      </c>
      <c r="L1891" s="68" t="str">
        <f>IFERROR(IF('Patient Admission Report'!G1886="","",'Patient Admission Report'!G1886),"")</f>
        <v/>
      </c>
      <c r="M1891" s="68" t="str">
        <f>IFERROR(IF('Patient Admission Report'!I1886="","",'Patient Admission Report'!I1886),"")</f>
        <v/>
      </c>
      <c r="N1891" s="124"/>
      <c r="O1891" s="72"/>
      <c r="P1891" s="72"/>
      <c r="Q1891" s="73"/>
      <c r="R1891" s="72"/>
      <c r="S1891" s="72"/>
      <c r="T1891" s="73"/>
      <c r="U1891" s="69"/>
      <c r="V1891" s="69"/>
      <c r="W1891" s="69"/>
      <c r="X1891" s="139"/>
      <c r="Y1891" s="121"/>
      <c r="Z1891" s="143" t="str">
        <f>IFERROR(VLOOKUP('Care Companion Tracker'!$G1891,'Patient Discharge Report'!$B$11:$E$1048576,3,FALSE),"")</f>
        <v/>
      </c>
      <c r="AA1891" s="94" t="str">
        <f>IFERROR(VLOOKUP('Care Companion Tracker'!$G1891,'Patient Discharge Report'!$B$11:$E$1048576,4,FALSE),"")</f>
        <v/>
      </c>
      <c r="AB1891" s="182">
        <f>ROUND(IF('Care Companion Tracker'!$Z1891="",0,('Care Companion Tracker'!$Z1891-'Care Companion Tracker'!$F1891)),0)</f>
        <v>0</v>
      </c>
      <c r="AC1891" s="72"/>
      <c r="AD1891" s="95"/>
    </row>
    <row r="1892" spans="2:30">
      <c r="B1892" s="67">
        <f t="shared" si="58"/>
        <v>1877</v>
      </c>
      <c r="C1892" s="68" t="str">
        <f t="shared" si="59"/>
        <v>Hyderabad</v>
      </c>
      <c r="D1892" s="93" t="str">
        <f>IF(AND('Care Companion Tracker'!$U1892="", 'Care Companion Tracker'!$Z1892=""),"Class not attended", IF(AND('Care Companion Tracker'!$Z1892="",'Care Companion Tracker'!$U1892&lt;&gt;"",$K1892="Surgery",$W1892=""),"Practical Left", IF(AND('Care Companion Tracker'!$Z1892="",'Care Companion Tracker'!$U1892&lt;&gt;"",'Care Companion Tracker'!$K1892="Surgery",'Care Companion Tracker'!$Y1892=""),"Evaluation left",IF(OR(AND('Care Companion Tracker'!$Z1892&lt;&gt;"",'Care Companion Tracker'!$K1892="Surgery",'Care Companion Tracker'!$U1892&lt;&gt;"",'Care Companion Tracker'!$W1892&lt;&gt;"",'Care Companion Tracker'!$Y1892&lt;&gt;""),AND('Care Companion Tracker'!$Z1892&lt;&gt;"",'Care Companion Tracker'!$K1892="Procedure",'Care Companion Tracker'!$U1892&lt;&gt;""),AND('Care Companion Tracker'!$Z1892&lt;&gt;"",'Care Companion Tracker'!$K1892="Observation",'Care Companion Tracker'!$U1892&lt;&gt;"")),"Discharged &amp; completed",IF(AND('Care Companion Tracker'!$Z1892&lt;&gt;"",'Care Companion Tracker'!$U1892&lt;&gt;"",'Care Companion Tracker'!$W1892=""),"Discharged but no practical", IF(AND('Care Companion Tracker'!$Z1892&lt;&gt;"",'Care Companion Tracker'!$U1892&lt;&gt;"",'Care Companion Tracker'!$K1892="Surgery",'Care Companion Tracker'!$Y1892=""),"Discharged but no evaluation",IF(AND('Care Companion Tracker'!$Z1892&lt;&gt;"",'Care Companion Tracker'!$U1892=""),"Discharged but no class","Completed but not discharged")))))))</f>
        <v>Class not attended</v>
      </c>
      <c r="E1892" s="127" t="str">
        <f>IF(Table4[[#This Row],[DOA (DD/MM/YY)]]="","",TEXT(Table4[[#This Row],[DOA (DD/MM/YY)]],"mmm-yy"))</f>
        <v/>
      </c>
      <c r="F1892" s="150" t="str">
        <f>IF('Patient Admission Report'!H1887="","",'Patient Admission Report'!H1887)</f>
        <v/>
      </c>
      <c r="G1892" s="77" t="str">
        <f>IFERROR(IF('Patient Admission Report'!B1887="","",'Patient Admission Report'!B1887),"")</f>
        <v/>
      </c>
      <c r="H1892" s="68" t="str">
        <f>IFERROR(IF('Patient Admission Report'!C1887="","",'Patient Admission Report'!C1887),"")</f>
        <v/>
      </c>
      <c r="I1892" s="77" t="str">
        <f>IFERROR(IF('Patient Admission Report'!D1887="","",'Patient Admission Report'!D1887),"")</f>
        <v/>
      </c>
      <c r="J1892" s="68" t="str">
        <f>IFERROR(IF('Patient Admission Report'!E1887="","",'Patient Admission Report'!E1887),"")</f>
        <v/>
      </c>
      <c r="K1892" s="68" t="str">
        <f>IFERROR(IF('Patient Admission Report'!F1887="","",'Patient Admission Report'!F1887),"")</f>
        <v/>
      </c>
      <c r="L1892" s="68" t="str">
        <f>IFERROR(IF('Patient Admission Report'!G1887="","",'Patient Admission Report'!G1887),"")</f>
        <v/>
      </c>
      <c r="M1892" s="68" t="str">
        <f>IFERROR(IF('Patient Admission Report'!I1887="","",'Patient Admission Report'!I1887),"")</f>
        <v/>
      </c>
      <c r="N1892" s="124"/>
      <c r="O1892" s="72"/>
      <c r="P1892" s="72"/>
      <c r="Q1892" s="73"/>
      <c r="R1892" s="72"/>
      <c r="S1892" s="72"/>
      <c r="T1892" s="73"/>
      <c r="U1892" s="69"/>
      <c r="V1892" s="69"/>
      <c r="W1892" s="69"/>
      <c r="X1892" s="139"/>
      <c r="Y1892" s="121"/>
      <c r="Z1892" s="143" t="str">
        <f>IFERROR(VLOOKUP('Care Companion Tracker'!$G1892,'Patient Discharge Report'!$B$11:$E$1048576,3,FALSE),"")</f>
        <v/>
      </c>
      <c r="AA1892" s="94" t="str">
        <f>IFERROR(VLOOKUP('Care Companion Tracker'!$G1892,'Patient Discharge Report'!$B$11:$E$1048576,4,FALSE),"")</f>
        <v/>
      </c>
      <c r="AB1892" s="182">
        <f>ROUND(IF('Care Companion Tracker'!$Z1892="",0,('Care Companion Tracker'!$Z1892-'Care Companion Tracker'!$F1892)),0)</f>
        <v>0</v>
      </c>
      <c r="AC1892" s="72"/>
      <c r="AD1892" s="95"/>
    </row>
    <row r="1893" spans="2:30">
      <c r="B1893" s="67">
        <f t="shared" si="58"/>
        <v>1878</v>
      </c>
      <c r="C1893" s="68" t="str">
        <f t="shared" si="59"/>
        <v>Hyderabad</v>
      </c>
      <c r="D1893" s="93" t="str">
        <f>IF(AND('Care Companion Tracker'!$U1893="", 'Care Companion Tracker'!$Z1893=""),"Class not attended", IF(AND('Care Companion Tracker'!$Z1893="",'Care Companion Tracker'!$U1893&lt;&gt;"",$K1893="Surgery",$W1893=""),"Practical Left", IF(AND('Care Companion Tracker'!$Z1893="",'Care Companion Tracker'!$U1893&lt;&gt;"",'Care Companion Tracker'!$K1893="Surgery",'Care Companion Tracker'!$Y1893=""),"Evaluation left",IF(OR(AND('Care Companion Tracker'!$Z1893&lt;&gt;"",'Care Companion Tracker'!$K1893="Surgery",'Care Companion Tracker'!$U1893&lt;&gt;"",'Care Companion Tracker'!$W1893&lt;&gt;"",'Care Companion Tracker'!$Y1893&lt;&gt;""),AND('Care Companion Tracker'!$Z1893&lt;&gt;"",'Care Companion Tracker'!$K1893="Procedure",'Care Companion Tracker'!$U1893&lt;&gt;""),AND('Care Companion Tracker'!$Z1893&lt;&gt;"",'Care Companion Tracker'!$K1893="Observation",'Care Companion Tracker'!$U1893&lt;&gt;"")),"Discharged &amp; completed",IF(AND('Care Companion Tracker'!$Z1893&lt;&gt;"",'Care Companion Tracker'!$U1893&lt;&gt;"",'Care Companion Tracker'!$W1893=""),"Discharged but no practical", IF(AND('Care Companion Tracker'!$Z1893&lt;&gt;"",'Care Companion Tracker'!$U1893&lt;&gt;"",'Care Companion Tracker'!$K1893="Surgery",'Care Companion Tracker'!$Y1893=""),"Discharged but no evaluation",IF(AND('Care Companion Tracker'!$Z1893&lt;&gt;"",'Care Companion Tracker'!$U1893=""),"Discharged but no class","Completed but not discharged")))))))</f>
        <v>Class not attended</v>
      </c>
      <c r="E1893" s="127" t="str">
        <f>IF(Table4[[#This Row],[DOA (DD/MM/YY)]]="","",TEXT(Table4[[#This Row],[DOA (DD/MM/YY)]],"mmm-yy"))</f>
        <v/>
      </c>
      <c r="F1893" s="150" t="str">
        <f>IF('Patient Admission Report'!H1888="","",'Patient Admission Report'!H1888)</f>
        <v/>
      </c>
      <c r="G1893" s="77" t="str">
        <f>IFERROR(IF('Patient Admission Report'!B1888="","",'Patient Admission Report'!B1888),"")</f>
        <v/>
      </c>
      <c r="H1893" s="68" t="str">
        <f>IFERROR(IF('Patient Admission Report'!C1888="","",'Patient Admission Report'!C1888),"")</f>
        <v/>
      </c>
      <c r="I1893" s="77" t="str">
        <f>IFERROR(IF('Patient Admission Report'!D1888="","",'Patient Admission Report'!D1888),"")</f>
        <v/>
      </c>
      <c r="J1893" s="68" t="str">
        <f>IFERROR(IF('Patient Admission Report'!E1888="","",'Patient Admission Report'!E1888),"")</f>
        <v/>
      </c>
      <c r="K1893" s="68" t="str">
        <f>IFERROR(IF('Patient Admission Report'!F1888="","",'Patient Admission Report'!F1888),"")</f>
        <v/>
      </c>
      <c r="L1893" s="68" t="str">
        <f>IFERROR(IF('Patient Admission Report'!G1888="","",'Patient Admission Report'!G1888),"")</f>
        <v/>
      </c>
      <c r="M1893" s="68" t="str">
        <f>IFERROR(IF('Patient Admission Report'!I1888="","",'Patient Admission Report'!I1888),"")</f>
        <v/>
      </c>
      <c r="N1893" s="124"/>
      <c r="O1893" s="72"/>
      <c r="P1893" s="72"/>
      <c r="Q1893" s="73"/>
      <c r="R1893" s="72"/>
      <c r="S1893" s="72"/>
      <c r="T1893" s="73"/>
      <c r="U1893" s="69"/>
      <c r="V1893" s="69"/>
      <c r="W1893" s="69"/>
      <c r="X1893" s="139"/>
      <c r="Y1893" s="121"/>
      <c r="Z1893" s="143" t="str">
        <f>IFERROR(VLOOKUP('Care Companion Tracker'!$G1893,'Patient Discharge Report'!$B$11:$E$1048576,3,FALSE),"")</f>
        <v/>
      </c>
      <c r="AA1893" s="94" t="str">
        <f>IFERROR(VLOOKUP('Care Companion Tracker'!$G1893,'Patient Discharge Report'!$B$11:$E$1048576,4,FALSE),"")</f>
        <v/>
      </c>
      <c r="AB1893" s="182">
        <f>ROUND(IF('Care Companion Tracker'!$Z1893="",0,('Care Companion Tracker'!$Z1893-'Care Companion Tracker'!$F1893)),0)</f>
        <v>0</v>
      </c>
      <c r="AC1893" s="72"/>
      <c r="AD1893" s="95"/>
    </row>
    <row r="1894" spans="2:30">
      <c r="B1894" s="67">
        <f t="shared" si="58"/>
        <v>1879</v>
      </c>
      <c r="C1894" s="68" t="str">
        <f t="shared" si="59"/>
        <v>Hyderabad</v>
      </c>
      <c r="D1894" s="93" t="str">
        <f>IF(AND('Care Companion Tracker'!$U1894="", 'Care Companion Tracker'!$Z1894=""),"Class not attended", IF(AND('Care Companion Tracker'!$Z1894="",'Care Companion Tracker'!$U1894&lt;&gt;"",$K1894="Surgery",$W1894=""),"Practical Left", IF(AND('Care Companion Tracker'!$Z1894="",'Care Companion Tracker'!$U1894&lt;&gt;"",'Care Companion Tracker'!$K1894="Surgery",'Care Companion Tracker'!$Y1894=""),"Evaluation left",IF(OR(AND('Care Companion Tracker'!$Z1894&lt;&gt;"",'Care Companion Tracker'!$K1894="Surgery",'Care Companion Tracker'!$U1894&lt;&gt;"",'Care Companion Tracker'!$W1894&lt;&gt;"",'Care Companion Tracker'!$Y1894&lt;&gt;""),AND('Care Companion Tracker'!$Z1894&lt;&gt;"",'Care Companion Tracker'!$K1894="Procedure",'Care Companion Tracker'!$U1894&lt;&gt;""),AND('Care Companion Tracker'!$Z1894&lt;&gt;"",'Care Companion Tracker'!$K1894="Observation",'Care Companion Tracker'!$U1894&lt;&gt;"")),"Discharged &amp; completed",IF(AND('Care Companion Tracker'!$Z1894&lt;&gt;"",'Care Companion Tracker'!$U1894&lt;&gt;"",'Care Companion Tracker'!$W1894=""),"Discharged but no practical", IF(AND('Care Companion Tracker'!$Z1894&lt;&gt;"",'Care Companion Tracker'!$U1894&lt;&gt;"",'Care Companion Tracker'!$K1894="Surgery",'Care Companion Tracker'!$Y1894=""),"Discharged but no evaluation",IF(AND('Care Companion Tracker'!$Z1894&lt;&gt;"",'Care Companion Tracker'!$U1894=""),"Discharged but no class","Completed but not discharged")))))))</f>
        <v>Class not attended</v>
      </c>
      <c r="E1894" s="127" t="str">
        <f>IF(Table4[[#This Row],[DOA (DD/MM/YY)]]="","",TEXT(Table4[[#This Row],[DOA (DD/MM/YY)]],"mmm-yy"))</f>
        <v/>
      </c>
      <c r="F1894" s="150" t="str">
        <f>IF('Patient Admission Report'!H1889="","",'Patient Admission Report'!H1889)</f>
        <v/>
      </c>
      <c r="G1894" s="77" t="str">
        <f>IFERROR(IF('Patient Admission Report'!B1889="","",'Patient Admission Report'!B1889),"")</f>
        <v/>
      </c>
      <c r="H1894" s="68" t="str">
        <f>IFERROR(IF('Patient Admission Report'!C1889="","",'Patient Admission Report'!C1889),"")</f>
        <v/>
      </c>
      <c r="I1894" s="77" t="str">
        <f>IFERROR(IF('Patient Admission Report'!D1889="","",'Patient Admission Report'!D1889),"")</f>
        <v/>
      </c>
      <c r="J1894" s="68" t="str">
        <f>IFERROR(IF('Patient Admission Report'!E1889="","",'Patient Admission Report'!E1889),"")</f>
        <v/>
      </c>
      <c r="K1894" s="68" t="str">
        <f>IFERROR(IF('Patient Admission Report'!F1889="","",'Patient Admission Report'!F1889),"")</f>
        <v/>
      </c>
      <c r="L1894" s="68" t="str">
        <f>IFERROR(IF('Patient Admission Report'!G1889="","",'Patient Admission Report'!G1889),"")</f>
        <v/>
      </c>
      <c r="M1894" s="68" t="str">
        <f>IFERROR(IF('Patient Admission Report'!I1889="","",'Patient Admission Report'!I1889),"")</f>
        <v/>
      </c>
      <c r="N1894" s="124"/>
      <c r="O1894" s="72"/>
      <c r="P1894" s="72"/>
      <c r="Q1894" s="73"/>
      <c r="R1894" s="72"/>
      <c r="S1894" s="72"/>
      <c r="T1894" s="73"/>
      <c r="U1894" s="69"/>
      <c r="V1894" s="69"/>
      <c r="W1894" s="69"/>
      <c r="X1894" s="139"/>
      <c r="Y1894" s="121"/>
      <c r="Z1894" s="143" t="str">
        <f>IFERROR(VLOOKUP('Care Companion Tracker'!$G1894,'Patient Discharge Report'!$B$11:$E$1048576,3,FALSE),"")</f>
        <v/>
      </c>
      <c r="AA1894" s="94" t="str">
        <f>IFERROR(VLOOKUP('Care Companion Tracker'!$G1894,'Patient Discharge Report'!$B$11:$E$1048576,4,FALSE),"")</f>
        <v/>
      </c>
      <c r="AB1894" s="182">
        <f>ROUND(IF('Care Companion Tracker'!$Z1894="",0,('Care Companion Tracker'!$Z1894-'Care Companion Tracker'!$F1894)),0)</f>
        <v>0</v>
      </c>
      <c r="AC1894" s="72"/>
      <c r="AD1894" s="95"/>
    </row>
    <row r="1895" spans="2:30">
      <c r="B1895" s="67">
        <f t="shared" si="58"/>
        <v>1880</v>
      </c>
      <c r="C1895" s="68" t="str">
        <f t="shared" si="59"/>
        <v>Hyderabad</v>
      </c>
      <c r="D1895" s="93" t="str">
        <f>IF(AND('Care Companion Tracker'!$U1895="", 'Care Companion Tracker'!$Z1895=""),"Class not attended", IF(AND('Care Companion Tracker'!$Z1895="",'Care Companion Tracker'!$U1895&lt;&gt;"",$K1895="Surgery",$W1895=""),"Practical Left", IF(AND('Care Companion Tracker'!$Z1895="",'Care Companion Tracker'!$U1895&lt;&gt;"",'Care Companion Tracker'!$K1895="Surgery",'Care Companion Tracker'!$Y1895=""),"Evaluation left",IF(OR(AND('Care Companion Tracker'!$Z1895&lt;&gt;"",'Care Companion Tracker'!$K1895="Surgery",'Care Companion Tracker'!$U1895&lt;&gt;"",'Care Companion Tracker'!$W1895&lt;&gt;"",'Care Companion Tracker'!$Y1895&lt;&gt;""),AND('Care Companion Tracker'!$Z1895&lt;&gt;"",'Care Companion Tracker'!$K1895="Procedure",'Care Companion Tracker'!$U1895&lt;&gt;""),AND('Care Companion Tracker'!$Z1895&lt;&gt;"",'Care Companion Tracker'!$K1895="Observation",'Care Companion Tracker'!$U1895&lt;&gt;"")),"Discharged &amp; completed",IF(AND('Care Companion Tracker'!$Z1895&lt;&gt;"",'Care Companion Tracker'!$U1895&lt;&gt;"",'Care Companion Tracker'!$W1895=""),"Discharged but no practical", IF(AND('Care Companion Tracker'!$Z1895&lt;&gt;"",'Care Companion Tracker'!$U1895&lt;&gt;"",'Care Companion Tracker'!$K1895="Surgery",'Care Companion Tracker'!$Y1895=""),"Discharged but no evaluation",IF(AND('Care Companion Tracker'!$Z1895&lt;&gt;"",'Care Companion Tracker'!$U1895=""),"Discharged but no class","Completed but not discharged")))))))</f>
        <v>Class not attended</v>
      </c>
      <c r="E1895" s="127" t="str">
        <f>IF(Table4[[#This Row],[DOA (DD/MM/YY)]]="","",TEXT(Table4[[#This Row],[DOA (DD/MM/YY)]],"mmm-yy"))</f>
        <v/>
      </c>
      <c r="F1895" s="150" t="str">
        <f>IF('Patient Admission Report'!H1890="","",'Patient Admission Report'!H1890)</f>
        <v/>
      </c>
      <c r="G1895" s="77" t="str">
        <f>IFERROR(IF('Patient Admission Report'!B1890="","",'Patient Admission Report'!B1890),"")</f>
        <v/>
      </c>
      <c r="H1895" s="68" t="str">
        <f>IFERROR(IF('Patient Admission Report'!C1890="","",'Patient Admission Report'!C1890),"")</f>
        <v/>
      </c>
      <c r="I1895" s="77" t="str">
        <f>IFERROR(IF('Patient Admission Report'!D1890="","",'Patient Admission Report'!D1890),"")</f>
        <v/>
      </c>
      <c r="J1895" s="68" t="str">
        <f>IFERROR(IF('Patient Admission Report'!E1890="","",'Patient Admission Report'!E1890),"")</f>
        <v/>
      </c>
      <c r="K1895" s="68" t="str">
        <f>IFERROR(IF('Patient Admission Report'!F1890="","",'Patient Admission Report'!F1890),"")</f>
        <v/>
      </c>
      <c r="L1895" s="68" t="str">
        <f>IFERROR(IF('Patient Admission Report'!G1890="","",'Patient Admission Report'!G1890),"")</f>
        <v/>
      </c>
      <c r="M1895" s="68" t="str">
        <f>IFERROR(IF('Patient Admission Report'!I1890="","",'Patient Admission Report'!I1890),"")</f>
        <v/>
      </c>
      <c r="N1895" s="124"/>
      <c r="O1895" s="72"/>
      <c r="P1895" s="72"/>
      <c r="Q1895" s="73"/>
      <c r="R1895" s="72"/>
      <c r="S1895" s="72"/>
      <c r="T1895" s="73"/>
      <c r="U1895" s="69"/>
      <c r="V1895" s="69"/>
      <c r="W1895" s="69"/>
      <c r="X1895" s="139"/>
      <c r="Y1895" s="121"/>
      <c r="Z1895" s="143" t="str">
        <f>IFERROR(VLOOKUP('Care Companion Tracker'!$G1895,'Patient Discharge Report'!$B$11:$E$1048576,3,FALSE),"")</f>
        <v/>
      </c>
      <c r="AA1895" s="94" t="str">
        <f>IFERROR(VLOOKUP('Care Companion Tracker'!$G1895,'Patient Discharge Report'!$B$11:$E$1048576,4,FALSE),"")</f>
        <v/>
      </c>
      <c r="AB1895" s="182">
        <f>ROUND(IF('Care Companion Tracker'!$Z1895="",0,('Care Companion Tracker'!$Z1895-'Care Companion Tracker'!$F1895)),0)</f>
        <v>0</v>
      </c>
      <c r="AC1895" s="72"/>
      <c r="AD1895" s="95"/>
    </row>
    <row r="1896" spans="2:30">
      <c r="B1896" s="67">
        <f t="shared" si="58"/>
        <v>1881</v>
      </c>
      <c r="C1896" s="68" t="str">
        <f t="shared" si="59"/>
        <v>Hyderabad</v>
      </c>
      <c r="D1896" s="93" t="str">
        <f>IF(AND('Care Companion Tracker'!$U1896="", 'Care Companion Tracker'!$Z1896=""),"Class not attended", IF(AND('Care Companion Tracker'!$Z1896="",'Care Companion Tracker'!$U1896&lt;&gt;"",$K1896="Surgery",$W1896=""),"Practical Left", IF(AND('Care Companion Tracker'!$Z1896="",'Care Companion Tracker'!$U1896&lt;&gt;"",'Care Companion Tracker'!$K1896="Surgery",'Care Companion Tracker'!$Y1896=""),"Evaluation left",IF(OR(AND('Care Companion Tracker'!$Z1896&lt;&gt;"",'Care Companion Tracker'!$K1896="Surgery",'Care Companion Tracker'!$U1896&lt;&gt;"",'Care Companion Tracker'!$W1896&lt;&gt;"",'Care Companion Tracker'!$Y1896&lt;&gt;""),AND('Care Companion Tracker'!$Z1896&lt;&gt;"",'Care Companion Tracker'!$K1896="Procedure",'Care Companion Tracker'!$U1896&lt;&gt;""),AND('Care Companion Tracker'!$Z1896&lt;&gt;"",'Care Companion Tracker'!$K1896="Observation",'Care Companion Tracker'!$U1896&lt;&gt;"")),"Discharged &amp; completed",IF(AND('Care Companion Tracker'!$Z1896&lt;&gt;"",'Care Companion Tracker'!$U1896&lt;&gt;"",'Care Companion Tracker'!$W1896=""),"Discharged but no practical", IF(AND('Care Companion Tracker'!$Z1896&lt;&gt;"",'Care Companion Tracker'!$U1896&lt;&gt;"",'Care Companion Tracker'!$K1896="Surgery",'Care Companion Tracker'!$Y1896=""),"Discharged but no evaluation",IF(AND('Care Companion Tracker'!$Z1896&lt;&gt;"",'Care Companion Tracker'!$U1896=""),"Discharged but no class","Completed but not discharged")))))))</f>
        <v>Class not attended</v>
      </c>
      <c r="E1896" s="127" t="str">
        <f>IF(Table4[[#This Row],[DOA (DD/MM/YY)]]="","",TEXT(Table4[[#This Row],[DOA (DD/MM/YY)]],"mmm-yy"))</f>
        <v/>
      </c>
      <c r="F1896" s="150" t="str">
        <f>IF('Patient Admission Report'!H1891="","",'Patient Admission Report'!H1891)</f>
        <v/>
      </c>
      <c r="G1896" s="77" t="str">
        <f>IFERROR(IF('Patient Admission Report'!B1891="","",'Patient Admission Report'!B1891),"")</f>
        <v/>
      </c>
      <c r="H1896" s="70" t="str">
        <f>IFERROR(IF('Patient Admission Report'!C1891="","",'Patient Admission Report'!C1891),"")</f>
        <v/>
      </c>
      <c r="I1896" s="77" t="str">
        <f>IFERROR(IF('Patient Admission Report'!D1891="","",'Patient Admission Report'!D1891),"")</f>
        <v/>
      </c>
      <c r="J1896" s="70" t="str">
        <f>IFERROR(IF('Patient Admission Report'!E1891="","",'Patient Admission Report'!E1891),"")</f>
        <v/>
      </c>
      <c r="K1896" s="70" t="str">
        <f>IFERROR(IF('Patient Admission Report'!F1891="","",'Patient Admission Report'!F1891),"")</f>
        <v/>
      </c>
      <c r="L1896" s="70" t="str">
        <f>IFERROR(IF('Patient Admission Report'!G1891="","",'Patient Admission Report'!G1891),"")</f>
        <v/>
      </c>
      <c r="M1896" s="70" t="str">
        <f>IFERROR(IF('Patient Admission Report'!I1891="","",'Patient Admission Report'!I1891),"")</f>
        <v/>
      </c>
      <c r="N1896" s="124"/>
      <c r="O1896" s="72"/>
      <c r="P1896" s="72"/>
      <c r="Q1896" s="73"/>
      <c r="R1896" s="72"/>
      <c r="S1896" s="72"/>
      <c r="T1896" s="73"/>
      <c r="U1896" s="69"/>
      <c r="V1896" s="69"/>
      <c r="W1896" s="69"/>
      <c r="X1896" s="139"/>
      <c r="Y1896" s="121"/>
      <c r="Z1896" s="143" t="str">
        <f>IFERROR(VLOOKUP('Care Companion Tracker'!$G1896,'Patient Discharge Report'!$B$11:$E$1048576,3,FALSE),"")</f>
        <v/>
      </c>
      <c r="AA1896" s="94" t="str">
        <f>IFERROR(VLOOKUP('Care Companion Tracker'!$G1896,'Patient Discharge Report'!$B$11:$E$1048576,4,FALSE),"")</f>
        <v/>
      </c>
      <c r="AB1896" s="182">
        <f>ROUND(IF('Care Companion Tracker'!$Z1896="",0,('Care Companion Tracker'!$Z1896-'Care Companion Tracker'!$F1896)),0)</f>
        <v>0</v>
      </c>
      <c r="AC1896" s="72"/>
      <c r="AD1896" s="95"/>
    </row>
    <row r="1897" spans="2:30">
      <c r="B1897" s="67">
        <f t="shared" si="58"/>
        <v>1882</v>
      </c>
      <c r="C1897" s="68" t="str">
        <f t="shared" si="59"/>
        <v>Hyderabad</v>
      </c>
      <c r="D1897" s="93" t="str">
        <f>IF(AND('Care Companion Tracker'!$U1897="", 'Care Companion Tracker'!$Z1897=""),"Class not attended", IF(AND('Care Companion Tracker'!$Z1897="",'Care Companion Tracker'!$U1897&lt;&gt;"",$K1897="Surgery",$W1897=""),"Practical Left", IF(AND('Care Companion Tracker'!$Z1897="",'Care Companion Tracker'!$U1897&lt;&gt;"",'Care Companion Tracker'!$K1897="Surgery",'Care Companion Tracker'!$Y1897=""),"Evaluation left",IF(OR(AND('Care Companion Tracker'!$Z1897&lt;&gt;"",'Care Companion Tracker'!$K1897="Surgery",'Care Companion Tracker'!$U1897&lt;&gt;"",'Care Companion Tracker'!$W1897&lt;&gt;"",'Care Companion Tracker'!$Y1897&lt;&gt;""),AND('Care Companion Tracker'!$Z1897&lt;&gt;"",'Care Companion Tracker'!$K1897="Procedure",'Care Companion Tracker'!$U1897&lt;&gt;""),AND('Care Companion Tracker'!$Z1897&lt;&gt;"",'Care Companion Tracker'!$K1897="Observation",'Care Companion Tracker'!$U1897&lt;&gt;"")),"Discharged &amp; completed",IF(AND('Care Companion Tracker'!$Z1897&lt;&gt;"",'Care Companion Tracker'!$U1897&lt;&gt;"",'Care Companion Tracker'!$W1897=""),"Discharged but no practical", IF(AND('Care Companion Tracker'!$Z1897&lt;&gt;"",'Care Companion Tracker'!$U1897&lt;&gt;"",'Care Companion Tracker'!$K1897="Surgery",'Care Companion Tracker'!$Y1897=""),"Discharged but no evaluation",IF(AND('Care Companion Tracker'!$Z1897&lt;&gt;"",'Care Companion Tracker'!$U1897=""),"Discharged but no class","Completed but not discharged")))))))</f>
        <v>Class not attended</v>
      </c>
      <c r="E1897" s="127" t="str">
        <f>IF(Table4[[#This Row],[DOA (DD/MM/YY)]]="","",TEXT(Table4[[#This Row],[DOA (DD/MM/YY)]],"mmm-yy"))</f>
        <v/>
      </c>
      <c r="F1897" s="150" t="str">
        <f>IF('Patient Admission Report'!H1892="","",'Patient Admission Report'!H1892)</f>
        <v/>
      </c>
      <c r="G1897" s="77" t="str">
        <f>IFERROR(IF('Patient Admission Report'!B1892="","",'Patient Admission Report'!B1892),"")</f>
        <v/>
      </c>
      <c r="H1897" s="68" t="str">
        <f>IFERROR(IF('Patient Admission Report'!C1892="","",'Patient Admission Report'!C1892),"")</f>
        <v/>
      </c>
      <c r="I1897" s="77" t="str">
        <f>IFERROR(IF('Patient Admission Report'!D1892="","",'Patient Admission Report'!D1892),"")</f>
        <v/>
      </c>
      <c r="J1897" s="68" t="str">
        <f>IFERROR(IF('Patient Admission Report'!E1892="","",'Patient Admission Report'!E1892),"")</f>
        <v/>
      </c>
      <c r="K1897" s="68" t="str">
        <f>IFERROR(IF('Patient Admission Report'!F1892="","",'Patient Admission Report'!F1892),"")</f>
        <v/>
      </c>
      <c r="L1897" s="68" t="str">
        <f>IFERROR(IF('Patient Admission Report'!G1892="","",'Patient Admission Report'!G1892),"")</f>
        <v/>
      </c>
      <c r="M1897" s="68" t="str">
        <f>IFERROR(IF('Patient Admission Report'!I1892="","",'Patient Admission Report'!I1892),"")</f>
        <v/>
      </c>
      <c r="N1897" s="124"/>
      <c r="O1897" s="72"/>
      <c r="P1897" s="72"/>
      <c r="Q1897" s="73"/>
      <c r="R1897" s="72"/>
      <c r="S1897" s="72"/>
      <c r="T1897" s="73"/>
      <c r="U1897" s="69"/>
      <c r="V1897" s="69"/>
      <c r="W1897" s="69"/>
      <c r="X1897" s="139"/>
      <c r="Y1897" s="121"/>
      <c r="Z1897" s="143" t="str">
        <f>IFERROR(VLOOKUP('Care Companion Tracker'!$G1897,'Patient Discharge Report'!$B$11:$E$1048576,3,FALSE),"")</f>
        <v/>
      </c>
      <c r="AA1897" s="94" t="str">
        <f>IFERROR(VLOOKUP('Care Companion Tracker'!$G1897,'Patient Discharge Report'!$B$11:$E$1048576,4,FALSE),"")</f>
        <v/>
      </c>
      <c r="AB1897" s="182">
        <f>ROUND(IF('Care Companion Tracker'!$Z1897="",0,('Care Companion Tracker'!$Z1897-'Care Companion Tracker'!$F1897)),0)</f>
        <v>0</v>
      </c>
      <c r="AC1897" s="72"/>
      <c r="AD1897" s="95"/>
    </row>
    <row r="1898" spans="2:30">
      <c r="B1898" s="67">
        <f t="shared" si="58"/>
        <v>1883</v>
      </c>
      <c r="C1898" s="68" t="str">
        <f t="shared" si="59"/>
        <v>Hyderabad</v>
      </c>
      <c r="D1898" s="93" t="str">
        <f>IF(AND('Care Companion Tracker'!$U1898="", 'Care Companion Tracker'!$Z1898=""),"Class not attended", IF(AND('Care Companion Tracker'!$Z1898="",'Care Companion Tracker'!$U1898&lt;&gt;"",$K1898="Surgery",$W1898=""),"Practical Left", IF(AND('Care Companion Tracker'!$Z1898="",'Care Companion Tracker'!$U1898&lt;&gt;"",'Care Companion Tracker'!$K1898="Surgery",'Care Companion Tracker'!$Y1898=""),"Evaluation left",IF(OR(AND('Care Companion Tracker'!$Z1898&lt;&gt;"",'Care Companion Tracker'!$K1898="Surgery",'Care Companion Tracker'!$U1898&lt;&gt;"",'Care Companion Tracker'!$W1898&lt;&gt;"",'Care Companion Tracker'!$Y1898&lt;&gt;""),AND('Care Companion Tracker'!$Z1898&lt;&gt;"",'Care Companion Tracker'!$K1898="Procedure",'Care Companion Tracker'!$U1898&lt;&gt;""),AND('Care Companion Tracker'!$Z1898&lt;&gt;"",'Care Companion Tracker'!$K1898="Observation",'Care Companion Tracker'!$U1898&lt;&gt;"")),"Discharged &amp; completed",IF(AND('Care Companion Tracker'!$Z1898&lt;&gt;"",'Care Companion Tracker'!$U1898&lt;&gt;"",'Care Companion Tracker'!$W1898=""),"Discharged but no practical", IF(AND('Care Companion Tracker'!$Z1898&lt;&gt;"",'Care Companion Tracker'!$U1898&lt;&gt;"",'Care Companion Tracker'!$K1898="Surgery",'Care Companion Tracker'!$Y1898=""),"Discharged but no evaluation",IF(AND('Care Companion Tracker'!$Z1898&lt;&gt;"",'Care Companion Tracker'!$U1898=""),"Discharged but no class","Completed but not discharged")))))))</f>
        <v>Class not attended</v>
      </c>
      <c r="E1898" s="127" t="str">
        <f>IF(Table4[[#This Row],[DOA (DD/MM/YY)]]="","",TEXT(Table4[[#This Row],[DOA (DD/MM/YY)]],"mmm-yy"))</f>
        <v/>
      </c>
      <c r="F1898" s="150" t="str">
        <f>IF('Patient Admission Report'!H1893="","",'Patient Admission Report'!H1893)</f>
        <v/>
      </c>
      <c r="G1898" s="77" t="str">
        <f>IFERROR(IF('Patient Admission Report'!B1893="","",'Patient Admission Report'!B1893),"")</f>
        <v/>
      </c>
      <c r="H1898" s="68" t="str">
        <f>IFERROR(IF('Patient Admission Report'!C1893="","",'Patient Admission Report'!C1893),"")</f>
        <v/>
      </c>
      <c r="I1898" s="77" t="str">
        <f>IFERROR(IF('Patient Admission Report'!D1893="","",'Patient Admission Report'!D1893),"")</f>
        <v/>
      </c>
      <c r="J1898" s="68" t="str">
        <f>IFERROR(IF('Patient Admission Report'!E1893="","",'Patient Admission Report'!E1893),"")</f>
        <v/>
      </c>
      <c r="K1898" s="68" t="str">
        <f>IFERROR(IF('Patient Admission Report'!F1893="","",'Patient Admission Report'!F1893),"")</f>
        <v/>
      </c>
      <c r="L1898" s="68" t="str">
        <f>IFERROR(IF('Patient Admission Report'!G1893="","",'Patient Admission Report'!G1893),"")</f>
        <v/>
      </c>
      <c r="M1898" s="68" t="str">
        <f>IFERROR(IF('Patient Admission Report'!I1893="","",'Patient Admission Report'!I1893),"")</f>
        <v/>
      </c>
      <c r="N1898" s="124"/>
      <c r="O1898" s="72"/>
      <c r="P1898" s="72"/>
      <c r="Q1898" s="73"/>
      <c r="R1898" s="72"/>
      <c r="S1898" s="72"/>
      <c r="T1898" s="73"/>
      <c r="U1898" s="69"/>
      <c r="V1898" s="69"/>
      <c r="W1898" s="69"/>
      <c r="X1898" s="139"/>
      <c r="Y1898" s="121"/>
      <c r="Z1898" s="143" t="str">
        <f>IFERROR(VLOOKUP('Care Companion Tracker'!$G1898,'Patient Discharge Report'!$B$11:$E$1048576,3,FALSE),"")</f>
        <v/>
      </c>
      <c r="AA1898" s="94" t="str">
        <f>IFERROR(VLOOKUP('Care Companion Tracker'!$G1898,'Patient Discharge Report'!$B$11:$E$1048576,4,FALSE),"")</f>
        <v/>
      </c>
      <c r="AB1898" s="182">
        <f>ROUND(IF('Care Companion Tracker'!$Z1898="",0,('Care Companion Tracker'!$Z1898-'Care Companion Tracker'!$F1898)),0)</f>
        <v>0</v>
      </c>
      <c r="AC1898" s="72"/>
      <c r="AD1898" s="95"/>
    </row>
    <row r="1899" spans="2:30">
      <c r="B1899" s="67">
        <f t="shared" si="58"/>
        <v>1884</v>
      </c>
      <c r="C1899" s="68" t="str">
        <f t="shared" si="59"/>
        <v>Hyderabad</v>
      </c>
      <c r="D1899" s="93" t="str">
        <f>IF(AND('Care Companion Tracker'!$U1899="", 'Care Companion Tracker'!$Z1899=""),"Class not attended", IF(AND('Care Companion Tracker'!$Z1899="",'Care Companion Tracker'!$U1899&lt;&gt;"",$K1899="Surgery",$W1899=""),"Practical Left", IF(AND('Care Companion Tracker'!$Z1899="",'Care Companion Tracker'!$U1899&lt;&gt;"",'Care Companion Tracker'!$K1899="Surgery",'Care Companion Tracker'!$Y1899=""),"Evaluation left",IF(OR(AND('Care Companion Tracker'!$Z1899&lt;&gt;"",'Care Companion Tracker'!$K1899="Surgery",'Care Companion Tracker'!$U1899&lt;&gt;"",'Care Companion Tracker'!$W1899&lt;&gt;"",'Care Companion Tracker'!$Y1899&lt;&gt;""),AND('Care Companion Tracker'!$Z1899&lt;&gt;"",'Care Companion Tracker'!$K1899="Procedure",'Care Companion Tracker'!$U1899&lt;&gt;""),AND('Care Companion Tracker'!$Z1899&lt;&gt;"",'Care Companion Tracker'!$K1899="Observation",'Care Companion Tracker'!$U1899&lt;&gt;"")),"Discharged &amp; completed",IF(AND('Care Companion Tracker'!$Z1899&lt;&gt;"",'Care Companion Tracker'!$U1899&lt;&gt;"",'Care Companion Tracker'!$W1899=""),"Discharged but no practical", IF(AND('Care Companion Tracker'!$Z1899&lt;&gt;"",'Care Companion Tracker'!$U1899&lt;&gt;"",'Care Companion Tracker'!$K1899="Surgery",'Care Companion Tracker'!$Y1899=""),"Discharged but no evaluation",IF(AND('Care Companion Tracker'!$Z1899&lt;&gt;"",'Care Companion Tracker'!$U1899=""),"Discharged but no class","Completed but not discharged")))))))</f>
        <v>Class not attended</v>
      </c>
      <c r="E1899" s="127" t="str">
        <f>IF(Table4[[#This Row],[DOA (DD/MM/YY)]]="","",TEXT(Table4[[#This Row],[DOA (DD/MM/YY)]],"mmm-yy"))</f>
        <v/>
      </c>
      <c r="F1899" s="150" t="str">
        <f>IF('Patient Admission Report'!H1894="","",'Patient Admission Report'!H1894)</f>
        <v/>
      </c>
      <c r="G1899" s="77" t="str">
        <f>IFERROR(IF('Patient Admission Report'!B1894="","",'Patient Admission Report'!B1894),"")</f>
        <v/>
      </c>
      <c r="H1899" s="68" t="str">
        <f>IFERROR(IF('Patient Admission Report'!C1894="","",'Patient Admission Report'!C1894),"")</f>
        <v/>
      </c>
      <c r="I1899" s="77" t="str">
        <f>IFERROR(IF('Patient Admission Report'!D1894="","",'Patient Admission Report'!D1894),"")</f>
        <v/>
      </c>
      <c r="J1899" s="68" t="str">
        <f>IFERROR(IF('Patient Admission Report'!E1894="","",'Patient Admission Report'!E1894),"")</f>
        <v/>
      </c>
      <c r="K1899" s="68" t="str">
        <f>IFERROR(IF('Patient Admission Report'!F1894="","",'Patient Admission Report'!F1894),"")</f>
        <v/>
      </c>
      <c r="L1899" s="68" t="str">
        <f>IFERROR(IF('Patient Admission Report'!G1894="","",'Patient Admission Report'!G1894),"")</f>
        <v/>
      </c>
      <c r="M1899" s="68" t="str">
        <f>IFERROR(IF('Patient Admission Report'!I1894="","",'Patient Admission Report'!I1894),"")</f>
        <v/>
      </c>
      <c r="N1899" s="124"/>
      <c r="O1899" s="72"/>
      <c r="P1899" s="72"/>
      <c r="Q1899" s="73"/>
      <c r="R1899" s="72"/>
      <c r="S1899" s="72"/>
      <c r="T1899" s="73"/>
      <c r="U1899" s="69"/>
      <c r="V1899" s="69"/>
      <c r="W1899" s="69"/>
      <c r="X1899" s="139"/>
      <c r="Y1899" s="121"/>
      <c r="Z1899" s="143" t="str">
        <f>IFERROR(VLOOKUP('Care Companion Tracker'!$G1899,'Patient Discharge Report'!$B$11:$E$1048576,3,FALSE),"")</f>
        <v/>
      </c>
      <c r="AA1899" s="94" t="str">
        <f>IFERROR(VLOOKUP('Care Companion Tracker'!$G1899,'Patient Discharge Report'!$B$11:$E$1048576,4,FALSE),"")</f>
        <v/>
      </c>
      <c r="AB1899" s="182">
        <f>ROUND(IF('Care Companion Tracker'!$Z1899="",0,('Care Companion Tracker'!$Z1899-'Care Companion Tracker'!$F1899)),0)</f>
        <v>0</v>
      </c>
      <c r="AC1899" s="72"/>
      <c r="AD1899" s="95"/>
    </row>
    <row r="1900" spans="2:30">
      <c r="B1900" s="67">
        <f t="shared" si="58"/>
        <v>1885</v>
      </c>
      <c r="C1900" s="68" t="str">
        <f t="shared" si="59"/>
        <v>Hyderabad</v>
      </c>
      <c r="D1900" s="93" t="str">
        <f>IF(AND('Care Companion Tracker'!$U1900="", 'Care Companion Tracker'!$Z1900=""),"Class not attended", IF(AND('Care Companion Tracker'!$Z1900="",'Care Companion Tracker'!$U1900&lt;&gt;"",$K1900="Surgery",$W1900=""),"Practical Left", IF(AND('Care Companion Tracker'!$Z1900="",'Care Companion Tracker'!$U1900&lt;&gt;"",'Care Companion Tracker'!$K1900="Surgery",'Care Companion Tracker'!$Y1900=""),"Evaluation left",IF(OR(AND('Care Companion Tracker'!$Z1900&lt;&gt;"",'Care Companion Tracker'!$K1900="Surgery",'Care Companion Tracker'!$U1900&lt;&gt;"",'Care Companion Tracker'!$W1900&lt;&gt;"",'Care Companion Tracker'!$Y1900&lt;&gt;""),AND('Care Companion Tracker'!$Z1900&lt;&gt;"",'Care Companion Tracker'!$K1900="Procedure",'Care Companion Tracker'!$U1900&lt;&gt;""),AND('Care Companion Tracker'!$Z1900&lt;&gt;"",'Care Companion Tracker'!$K1900="Observation",'Care Companion Tracker'!$U1900&lt;&gt;"")),"Discharged &amp; completed",IF(AND('Care Companion Tracker'!$Z1900&lt;&gt;"",'Care Companion Tracker'!$U1900&lt;&gt;"",'Care Companion Tracker'!$W1900=""),"Discharged but no practical", IF(AND('Care Companion Tracker'!$Z1900&lt;&gt;"",'Care Companion Tracker'!$U1900&lt;&gt;"",'Care Companion Tracker'!$K1900="Surgery",'Care Companion Tracker'!$Y1900=""),"Discharged but no evaluation",IF(AND('Care Companion Tracker'!$Z1900&lt;&gt;"",'Care Companion Tracker'!$U1900=""),"Discharged but no class","Completed but not discharged")))))))</f>
        <v>Class not attended</v>
      </c>
      <c r="E1900" s="127" t="str">
        <f>IF(Table4[[#This Row],[DOA (DD/MM/YY)]]="","",TEXT(Table4[[#This Row],[DOA (DD/MM/YY)]],"mmm-yy"))</f>
        <v/>
      </c>
      <c r="F1900" s="150" t="str">
        <f>IF('Patient Admission Report'!H1895="","",'Patient Admission Report'!H1895)</f>
        <v/>
      </c>
      <c r="G1900" s="77" t="str">
        <f>IFERROR(IF('Patient Admission Report'!B1895="","",'Patient Admission Report'!B1895),"")</f>
        <v/>
      </c>
      <c r="H1900" s="68" t="str">
        <f>IFERROR(IF('Patient Admission Report'!C1895="","",'Patient Admission Report'!C1895),"")</f>
        <v/>
      </c>
      <c r="I1900" s="77" t="str">
        <f>IFERROR(IF('Patient Admission Report'!D1895="","",'Patient Admission Report'!D1895),"")</f>
        <v/>
      </c>
      <c r="J1900" s="68" t="str">
        <f>IFERROR(IF('Patient Admission Report'!E1895="","",'Patient Admission Report'!E1895),"")</f>
        <v/>
      </c>
      <c r="K1900" s="68" t="str">
        <f>IFERROR(IF('Patient Admission Report'!F1895="","",'Patient Admission Report'!F1895),"")</f>
        <v/>
      </c>
      <c r="L1900" s="68" t="str">
        <f>IFERROR(IF('Patient Admission Report'!G1895="","",'Patient Admission Report'!G1895),"")</f>
        <v/>
      </c>
      <c r="M1900" s="68" t="str">
        <f>IFERROR(IF('Patient Admission Report'!I1895="","",'Patient Admission Report'!I1895),"")</f>
        <v/>
      </c>
      <c r="N1900" s="124"/>
      <c r="O1900" s="72"/>
      <c r="P1900" s="72"/>
      <c r="Q1900" s="73"/>
      <c r="R1900" s="72"/>
      <c r="S1900" s="72"/>
      <c r="T1900" s="73"/>
      <c r="U1900" s="69"/>
      <c r="V1900" s="69"/>
      <c r="W1900" s="69"/>
      <c r="X1900" s="139"/>
      <c r="Y1900" s="121"/>
      <c r="Z1900" s="143" t="str">
        <f>IFERROR(VLOOKUP('Care Companion Tracker'!$G1900,'Patient Discharge Report'!$B$11:$E$1048576,3,FALSE),"")</f>
        <v/>
      </c>
      <c r="AA1900" s="94" t="str">
        <f>IFERROR(VLOOKUP('Care Companion Tracker'!$G1900,'Patient Discharge Report'!$B$11:$E$1048576,4,FALSE),"")</f>
        <v/>
      </c>
      <c r="AB1900" s="182">
        <f>ROUND(IF('Care Companion Tracker'!$Z1900="",0,('Care Companion Tracker'!$Z1900-'Care Companion Tracker'!$F1900)),0)</f>
        <v>0</v>
      </c>
      <c r="AC1900" s="72"/>
      <c r="AD1900" s="95"/>
    </row>
    <row r="1901" spans="2:30">
      <c r="B1901" s="67">
        <f t="shared" si="58"/>
        <v>1886</v>
      </c>
      <c r="C1901" s="68" t="str">
        <f t="shared" si="59"/>
        <v>Hyderabad</v>
      </c>
      <c r="D1901" s="93" t="str">
        <f>IF(AND('Care Companion Tracker'!$U1901="", 'Care Companion Tracker'!$Z1901=""),"Class not attended", IF(AND('Care Companion Tracker'!$Z1901="",'Care Companion Tracker'!$U1901&lt;&gt;"",$K1901="Surgery",$W1901=""),"Practical Left", IF(AND('Care Companion Tracker'!$Z1901="",'Care Companion Tracker'!$U1901&lt;&gt;"",'Care Companion Tracker'!$K1901="Surgery",'Care Companion Tracker'!$Y1901=""),"Evaluation left",IF(OR(AND('Care Companion Tracker'!$Z1901&lt;&gt;"",'Care Companion Tracker'!$K1901="Surgery",'Care Companion Tracker'!$U1901&lt;&gt;"",'Care Companion Tracker'!$W1901&lt;&gt;"",'Care Companion Tracker'!$Y1901&lt;&gt;""),AND('Care Companion Tracker'!$Z1901&lt;&gt;"",'Care Companion Tracker'!$K1901="Procedure",'Care Companion Tracker'!$U1901&lt;&gt;""),AND('Care Companion Tracker'!$Z1901&lt;&gt;"",'Care Companion Tracker'!$K1901="Observation",'Care Companion Tracker'!$U1901&lt;&gt;"")),"Discharged &amp; completed",IF(AND('Care Companion Tracker'!$Z1901&lt;&gt;"",'Care Companion Tracker'!$U1901&lt;&gt;"",'Care Companion Tracker'!$W1901=""),"Discharged but no practical", IF(AND('Care Companion Tracker'!$Z1901&lt;&gt;"",'Care Companion Tracker'!$U1901&lt;&gt;"",'Care Companion Tracker'!$K1901="Surgery",'Care Companion Tracker'!$Y1901=""),"Discharged but no evaluation",IF(AND('Care Companion Tracker'!$Z1901&lt;&gt;"",'Care Companion Tracker'!$U1901=""),"Discharged but no class","Completed but not discharged")))))))</f>
        <v>Class not attended</v>
      </c>
      <c r="E1901" s="127" t="str">
        <f>IF(Table4[[#This Row],[DOA (DD/MM/YY)]]="","",TEXT(Table4[[#This Row],[DOA (DD/MM/YY)]],"mmm-yy"))</f>
        <v/>
      </c>
      <c r="F1901" s="150" t="str">
        <f>IF('Patient Admission Report'!H1896="","",'Patient Admission Report'!H1896)</f>
        <v/>
      </c>
      <c r="G1901" s="77" t="str">
        <f>IFERROR(IF('Patient Admission Report'!B1896="","",'Patient Admission Report'!B1896),"")</f>
        <v/>
      </c>
      <c r="H1901" s="68" t="str">
        <f>IFERROR(IF('Patient Admission Report'!C1896="","",'Patient Admission Report'!C1896),"")</f>
        <v/>
      </c>
      <c r="I1901" s="77" t="str">
        <f>IFERROR(IF('Patient Admission Report'!D1896="","",'Patient Admission Report'!D1896),"")</f>
        <v/>
      </c>
      <c r="J1901" s="68" t="str">
        <f>IFERROR(IF('Patient Admission Report'!E1896="","",'Patient Admission Report'!E1896),"")</f>
        <v/>
      </c>
      <c r="K1901" s="68" t="str">
        <f>IFERROR(IF('Patient Admission Report'!F1896="","",'Patient Admission Report'!F1896),"")</f>
        <v/>
      </c>
      <c r="L1901" s="68" t="str">
        <f>IFERROR(IF('Patient Admission Report'!G1896="","",'Patient Admission Report'!G1896),"")</f>
        <v/>
      </c>
      <c r="M1901" s="68" t="str">
        <f>IFERROR(IF('Patient Admission Report'!I1896="","",'Patient Admission Report'!I1896),"")</f>
        <v/>
      </c>
      <c r="N1901" s="124"/>
      <c r="O1901" s="72"/>
      <c r="P1901" s="72"/>
      <c r="Q1901" s="73"/>
      <c r="R1901" s="72"/>
      <c r="S1901" s="72"/>
      <c r="T1901" s="73"/>
      <c r="U1901" s="69"/>
      <c r="V1901" s="69"/>
      <c r="W1901" s="69"/>
      <c r="X1901" s="139"/>
      <c r="Y1901" s="121"/>
      <c r="Z1901" s="143" t="str">
        <f>IFERROR(VLOOKUP('Care Companion Tracker'!$G1901,'Patient Discharge Report'!$B$11:$E$1048576,3,FALSE),"")</f>
        <v/>
      </c>
      <c r="AA1901" s="94" t="str">
        <f>IFERROR(VLOOKUP('Care Companion Tracker'!$G1901,'Patient Discharge Report'!$B$11:$E$1048576,4,FALSE),"")</f>
        <v/>
      </c>
      <c r="AB1901" s="182">
        <f>ROUND(IF('Care Companion Tracker'!$Z1901="",0,('Care Companion Tracker'!$Z1901-'Care Companion Tracker'!$F1901)),0)</f>
        <v>0</v>
      </c>
      <c r="AC1901" s="72"/>
      <c r="AD1901" s="95"/>
    </row>
    <row r="1902" spans="2:30">
      <c r="B1902" s="67">
        <f t="shared" si="58"/>
        <v>1887</v>
      </c>
      <c r="C1902" s="68" t="str">
        <f t="shared" si="59"/>
        <v>Hyderabad</v>
      </c>
      <c r="D1902" s="93" t="str">
        <f>IF(AND('Care Companion Tracker'!$U1902="", 'Care Companion Tracker'!$Z1902=""),"Class not attended", IF(AND('Care Companion Tracker'!$Z1902="",'Care Companion Tracker'!$U1902&lt;&gt;"",$K1902="Surgery",$W1902=""),"Practical Left", IF(AND('Care Companion Tracker'!$Z1902="",'Care Companion Tracker'!$U1902&lt;&gt;"",'Care Companion Tracker'!$K1902="Surgery",'Care Companion Tracker'!$Y1902=""),"Evaluation left",IF(OR(AND('Care Companion Tracker'!$Z1902&lt;&gt;"",'Care Companion Tracker'!$K1902="Surgery",'Care Companion Tracker'!$U1902&lt;&gt;"",'Care Companion Tracker'!$W1902&lt;&gt;"",'Care Companion Tracker'!$Y1902&lt;&gt;""),AND('Care Companion Tracker'!$Z1902&lt;&gt;"",'Care Companion Tracker'!$K1902="Procedure",'Care Companion Tracker'!$U1902&lt;&gt;""),AND('Care Companion Tracker'!$Z1902&lt;&gt;"",'Care Companion Tracker'!$K1902="Observation",'Care Companion Tracker'!$U1902&lt;&gt;"")),"Discharged &amp; completed",IF(AND('Care Companion Tracker'!$Z1902&lt;&gt;"",'Care Companion Tracker'!$U1902&lt;&gt;"",'Care Companion Tracker'!$W1902=""),"Discharged but no practical", IF(AND('Care Companion Tracker'!$Z1902&lt;&gt;"",'Care Companion Tracker'!$U1902&lt;&gt;"",'Care Companion Tracker'!$K1902="Surgery",'Care Companion Tracker'!$Y1902=""),"Discharged but no evaluation",IF(AND('Care Companion Tracker'!$Z1902&lt;&gt;"",'Care Companion Tracker'!$U1902=""),"Discharged but no class","Completed but not discharged")))))))</f>
        <v>Class not attended</v>
      </c>
      <c r="E1902" s="127" t="str">
        <f>IF(Table4[[#This Row],[DOA (DD/MM/YY)]]="","",TEXT(Table4[[#This Row],[DOA (DD/MM/YY)]],"mmm-yy"))</f>
        <v/>
      </c>
      <c r="F1902" s="150" t="str">
        <f>IF('Patient Admission Report'!H1897="","",'Patient Admission Report'!H1897)</f>
        <v/>
      </c>
      <c r="G1902" s="77" t="str">
        <f>IFERROR(IF('Patient Admission Report'!B1897="","",'Patient Admission Report'!B1897),"")</f>
        <v/>
      </c>
      <c r="H1902" s="70" t="str">
        <f>IFERROR(IF('Patient Admission Report'!C1897="","",'Patient Admission Report'!C1897),"")</f>
        <v/>
      </c>
      <c r="I1902" s="77" t="str">
        <f>IFERROR(IF('Patient Admission Report'!D1897="","",'Patient Admission Report'!D1897),"")</f>
        <v/>
      </c>
      <c r="J1902" s="70" t="str">
        <f>IFERROR(IF('Patient Admission Report'!E1897="","",'Patient Admission Report'!E1897),"")</f>
        <v/>
      </c>
      <c r="K1902" s="70" t="str">
        <f>IFERROR(IF('Patient Admission Report'!F1897="","",'Patient Admission Report'!F1897),"")</f>
        <v/>
      </c>
      <c r="L1902" s="70" t="str">
        <f>IFERROR(IF('Patient Admission Report'!G1897="","",'Patient Admission Report'!G1897),"")</f>
        <v/>
      </c>
      <c r="M1902" s="70" t="str">
        <f>IFERROR(IF('Patient Admission Report'!I1897="","",'Patient Admission Report'!I1897),"")</f>
        <v/>
      </c>
      <c r="N1902" s="124"/>
      <c r="O1902" s="72"/>
      <c r="P1902" s="72"/>
      <c r="Q1902" s="73"/>
      <c r="R1902" s="72"/>
      <c r="S1902" s="72"/>
      <c r="T1902" s="73"/>
      <c r="U1902" s="69"/>
      <c r="V1902" s="69"/>
      <c r="W1902" s="69"/>
      <c r="X1902" s="139"/>
      <c r="Y1902" s="121"/>
      <c r="Z1902" s="143" t="str">
        <f>IFERROR(VLOOKUP('Care Companion Tracker'!$G1902,'Patient Discharge Report'!$B$11:$E$1048576,3,FALSE),"")</f>
        <v/>
      </c>
      <c r="AA1902" s="94" t="str">
        <f>IFERROR(VLOOKUP('Care Companion Tracker'!$G1902,'Patient Discharge Report'!$B$11:$E$1048576,4,FALSE),"")</f>
        <v/>
      </c>
      <c r="AB1902" s="182">
        <f>ROUND(IF('Care Companion Tracker'!$Z1902="",0,('Care Companion Tracker'!$Z1902-'Care Companion Tracker'!$F1902)),0)</f>
        <v>0</v>
      </c>
      <c r="AC1902" s="72"/>
      <c r="AD1902" s="95"/>
    </row>
    <row r="1903" spans="2:30">
      <c r="B1903" s="67">
        <f t="shared" si="58"/>
        <v>1888</v>
      </c>
      <c r="C1903" s="68" t="str">
        <f t="shared" si="59"/>
        <v>Hyderabad</v>
      </c>
      <c r="D1903" s="93" t="str">
        <f>IF(AND('Care Companion Tracker'!$U1903="", 'Care Companion Tracker'!$Z1903=""),"Class not attended", IF(AND('Care Companion Tracker'!$Z1903="",'Care Companion Tracker'!$U1903&lt;&gt;"",$K1903="Surgery",$W1903=""),"Practical Left", IF(AND('Care Companion Tracker'!$Z1903="",'Care Companion Tracker'!$U1903&lt;&gt;"",'Care Companion Tracker'!$K1903="Surgery",'Care Companion Tracker'!$Y1903=""),"Evaluation left",IF(OR(AND('Care Companion Tracker'!$Z1903&lt;&gt;"",'Care Companion Tracker'!$K1903="Surgery",'Care Companion Tracker'!$U1903&lt;&gt;"",'Care Companion Tracker'!$W1903&lt;&gt;"",'Care Companion Tracker'!$Y1903&lt;&gt;""),AND('Care Companion Tracker'!$Z1903&lt;&gt;"",'Care Companion Tracker'!$K1903="Procedure",'Care Companion Tracker'!$U1903&lt;&gt;""),AND('Care Companion Tracker'!$Z1903&lt;&gt;"",'Care Companion Tracker'!$K1903="Observation",'Care Companion Tracker'!$U1903&lt;&gt;"")),"Discharged &amp; completed",IF(AND('Care Companion Tracker'!$Z1903&lt;&gt;"",'Care Companion Tracker'!$U1903&lt;&gt;"",'Care Companion Tracker'!$W1903=""),"Discharged but no practical", IF(AND('Care Companion Tracker'!$Z1903&lt;&gt;"",'Care Companion Tracker'!$U1903&lt;&gt;"",'Care Companion Tracker'!$K1903="Surgery",'Care Companion Tracker'!$Y1903=""),"Discharged but no evaluation",IF(AND('Care Companion Tracker'!$Z1903&lt;&gt;"",'Care Companion Tracker'!$U1903=""),"Discharged but no class","Completed but not discharged")))))))</f>
        <v>Class not attended</v>
      </c>
      <c r="E1903" s="127" t="str">
        <f>IF(Table4[[#This Row],[DOA (DD/MM/YY)]]="","",TEXT(Table4[[#This Row],[DOA (DD/MM/YY)]],"mmm-yy"))</f>
        <v/>
      </c>
      <c r="F1903" s="150" t="str">
        <f>IF('Patient Admission Report'!H1898="","",'Patient Admission Report'!H1898)</f>
        <v/>
      </c>
      <c r="G1903" s="77" t="str">
        <f>IFERROR(IF('Patient Admission Report'!B1898="","",'Patient Admission Report'!B1898),"")</f>
        <v/>
      </c>
      <c r="H1903" s="68" t="str">
        <f>IFERROR(IF('Patient Admission Report'!C1898="","",'Patient Admission Report'!C1898),"")</f>
        <v/>
      </c>
      <c r="I1903" s="77" t="str">
        <f>IFERROR(IF('Patient Admission Report'!D1898="","",'Patient Admission Report'!D1898),"")</f>
        <v/>
      </c>
      <c r="J1903" s="68" t="str">
        <f>IFERROR(IF('Patient Admission Report'!E1898="","",'Patient Admission Report'!E1898),"")</f>
        <v/>
      </c>
      <c r="K1903" s="68" t="str">
        <f>IFERROR(IF('Patient Admission Report'!F1898="","",'Patient Admission Report'!F1898),"")</f>
        <v/>
      </c>
      <c r="L1903" s="68" t="str">
        <f>IFERROR(IF('Patient Admission Report'!G1898="","",'Patient Admission Report'!G1898),"")</f>
        <v/>
      </c>
      <c r="M1903" s="68" t="str">
        <f>IFERROR(IF('Patient Admission Report'!I1898="","",'Patient Admission Report'!I1898),"")</f>
        <v/>
      </c>
      <c r="N1903" s="124"/>
      <c r="O1903" s="72"/>
      <c r="P1903" s="72"/>
      <c r="Q1903" s="73"/>
      <c r="R1903" s="72"/>
      <c r="S1903" s="72"/>
      <c r="T1903" s="73"/>
      <c r="U1903" s="69"/>
      <c r="V1903" s="69"/>
      <c r="W1903" s="69"/>
      <c r="X1903" s="139"/>
      <c r="Y1903" s="121"/>
      <c r="Z1903" s="143" t="str">
        <f>IFERROR(VLOOKUP('Care Companion Tracker'!$G1903,'Patient Discharge Report'!$B$11:$E$1048576,3,FALSE),"")</f>
        <v/>
      </c>
      <c r="AA1903" s="94" t="str">
        <f>IFERROR(VLOOKUP('Care Companion Tracker'!$G1903,'Patient Discharge Report'!$B$11:$E$1048576,4,FALSE),"")</f>
        <v/>
      </c>
      <c r="AB1903" s="182">
        <f>ROUND(IF('Care Companion Tracker'!$Z1903="",0,('Care Companion Tracker'!$Z1903-'Care Companion Tracker'!$F1903)),0)</f>
        <v>0</v>
      </c>
      <c r="AC1903" s="72"/>
      <c r="AD1903" s="95"/>
    </row>
    <row r="1904" spans="2:30">
      <c r="B1904" s="67">
        <f t="shared" si="58"/>
        <v>1889</v>
      </c>
      <c r="C1904" s="68" t="str">
        <f t="shared" si="59"/>
        <v>Hyderabad</v>
      </c>
      <c r="D1904" s="93" t="str">
        <f>IF(AND('Care Companion Tracker'!$U1904="", 'Care Companion Tracker'!$Z1904=""),"Class not attended", IF(AND('Care Companion Tracker'!$Z1904="",'Care Companion Tracker'!$U1904&lt;&gt;"",$K1904="Surgery",$W1904=""),"Practical Left", IF(AND('Care Companion Tracker'!$Z1904="",'Care Companion Tracker'!$U1904&lt;&gt;"",'Care Companion Tracker'!$K1904="Surgery",'Care Companion Tracker'!$Y1904=""),"Evaluation left",IF(OR(AND('Care Companion Tracker'!$Z1904&lt;&gt;"",'Care Companion Tracker'!$K1904="Surgery",'Care Companion Tracker'!$U1904&lt;&gt;"",'Care Companion Tracker'!$W1904&lt;&gt;"",'Care Companion Tracker'!$Y1904&lt;&gt;""),AND('Care Companion Tracker'!$Z1904&lt;&gt;"",'Care Companion Tracker'!$K1904="Procedure",'Care Companion Tracker'!$U1904&lt;&gt;""),AND('Care Companion Tracker'!$Z1904&lt;&gt;"",'Care Companion Tracker'!$K1904="Observation",'Care Companion Tracker'!$U1904&lt;&gt;"")),"Discharged &amp; completed",IF(AND('Care Companion Tracker'!$Z1904&lt;&gt;"",'Care Companion Tracker'!$U1904&lt;&gt;"",'Care Companion Tracker'!$W1904=""),"Discharged but no practical", IF(AND('Care Companion Tracker'!$Z1904&lt;&gt;"",'Care Companion Tracker'!$U1904&lt;&gt;"",'Care Companion Tracker'!$K1904="Surgery",'Care Companion Tracker'!$Y1904=""),"Discharged but no evaluation",IF(AND('Care Companion Tracker'!$Z1904&lt;&gt;"",'Care Companion Tracker'!$U1904=""),"Discharged but no class","Completed but not discharged")))))))</f>
        <v>Class not attended</v>
      </c>
      <c r="E1904" s="127" t="str">
        <f>IF(Table4[[#This Row],[DOA (DD/MM/YY)]]="","",TEXT(Table4[[#This Row],[DOA (DD/MM/YY)]],"mmm-yy"))</f>
        <v/>
      </c>
      <c r="F1904" s="150" t="str">
        <f>IF('Patient Admission Report'!H1899="","",'Patient Admission Report'!H1899)</f>
        <v/>
      </c>
      <c r="G1904" s="77" t="str">
        <f>IFERROR(IF('Patient Admission Report'!B1899="","",'Patient Admission Report'!B1899),"")</f>
        <v/>
      </c>
      <c r="H1904" s="68" t="str">
        <f>IFERROR(IF('Patient Admission Report'!C1899="","",'Patient Admission Report'!C1899),"")</f>
        <v/>
      </c>
      <c r="I1904" s="77" t="str">
        <f>IFERROR(IF('Patient Admission Report'!D1899="","",'Patient Admission Report'!D1899),"")</f>
        <v/>
      </c>
      <c r="J1904" s="68" t="str">
        <f>IFERROR(IF('Patient Admission Report'!E1899="","",'Patient Admission Report'!E1899),"")</f>
        <v/>
      </c>
      <c r="K1904" s="68" t="str">
        <f>IFERROR(IF('Patient Admission Report'!F1899="","",'Patient Admission Report'!F1899),"")</f>
        <v/>
      </c>
      <c r="L1904" s="68" t="str">
        <f>IFERROR(IF('Patient Admission Report'!G1899="","",'Patient Admission Report'!G1899),"")</f>
        <v/>
      </c>
      <c r="M1904" s="68" t="str">
        <f>IFERROR(IF('Patient Admission Report'!I1899="","",'Patient Admission Report'!I1899),"")</f>
        <v/>
      </c>
      <c r="N1904" s="124"/>
      <c r="O1904" s="72"/>
      <c r="P1904" s="72"/>
      <c r="Q1904" s="73"/>
      <c r="R1904" s="72"/>
      <c r="S1904" s="72"/>
      <c r="T1904" s="73"/>
      <c r="U1904" s="69"/>
      <c r="V1904" s="69"/>
      <c r="W1904" s="69"/>
      <c r="X1904" s="139"/>
      <c r="Y1904" s="121"/>
      <c r="Z1904" s="143" t="str">
        <f>IFERROR(VLOOKUP('Care Companion Tracker'!$G1904,'Patient Discharge Report'!$B$11:$E$1048576,3,FALSE),"")</f>
        <v/>
      </c>
      <c r="AA1904" s="94" t="str">
        <f>IFERROR(VLOOKUP('Care Companion Tracker'!$G1904,'Patient Discharge Report'!$B$11:$E$1048576,4,FALSE),"")</f>
        <v/>
      </c>
      <c r="AB1904" s="182">
        <f>ROUND(IF('Care Companion Tracker'!$Z1904="",0,('Care Companion Tracker'!$Z1904-'Care Companion Tracker'!$F1904)),0)</f>
        <v>0</v>
      </c>
      <c r="AC1904" s="72"/>
      <c r="AD1904" s="95"/>
    </row>
    <row r="1905" spans="2:30">
      <c r="B1905" s="67">
        <f t="shared" si="58"/>
        <v>1890</v>
      </c>
      <c r="C1905" s="68" t="str">
        <f t="shared" si="59"/>
        <v>Hyderabad</v>
      </c>
      <c r="D1905" s="93" t="str">
        <f>IF(AND('Care Companion Tracker'!$U1905="", 'Care Companion Tracker'!$Z1905=""),"Class not attended", IF(AND('Care Companion Tracker'!$Z1905="",'Care Companion Tracker'!$U1905&lt;&gt;"",$K1905="Surgery",$W1905=""),"Practical Left", IF(AND('Care Companion Tracker'!$Z1905="",'Care Companion Tracker'!$U1905&lt;&gt;"",'Care Companion Tracker'!$K1905="Surgery",'Care Companion Tracker'!$Y1905=""),"Evaluation left",IF(OR(AND('Care Companion Tracker'!$Z1905&lt;&gt;"",'Care Companion Tracker'!$K1905="Surgery",'Care Companion Tracker'!$U1905&lt;&gt;"",'Care Companion Tracker'!$W1905&lt;&gt;"",'Care Companion Tracker'!$Y1905&lt;&gt;""),AND('Care Companion Tracker'!$Z1905&lt;&gt;"",'Care Companion Tracker'!$K1905="Procedure",'Care Companion Tracker'!$U1905&lt;&gt;""),AND('Care Companion Tracker'!$Z1905&lt;&gt;"",'Care Companion Tracker'!$K1905="Observation",'Care Companion Tracker'!$U1905&lt;&gt;"")),"Discharged &amp; completed",IF(AND('Care Companion Tracker'!$Z1905&lt;&gt;"",'Care Companion Tracker'!$U1905&lt;&gt;"",'Care Companion Tracker'!$W1905=""),"Discharged but no practical", IF(AND('Care Companion Tracker'!$Z1905&lt;&gt;"",'Care Companion Tracker'!$U1905&lt;&gt;"",'Care Companion Tracker'!$K1905="Surgery",'Care Companion Tracker'!$Y1905=""),"Discharged but no evaluation",IF(AND('Care Companion Tracker'!$Z1905&lt;&gt;"",'Care Companion Tracker'!$U1905=""),"Discharged but no class","Completed but not discharged")))))))</f>
        <v>Class not attended</v>
      </c>
      <c r="E1905" s="127" t="str">
        <f>IF(Table4[[#This Row],[DOA (DD/MM/YY)]]="","",TEXT(Table4[[#This Row],[DOA (DD/MM/YY)]],"mmm-yy"))</f>
        <v/>
      </c>
      <c r="F1905" s="150" t="str">
        <f>IF('Patient Admission Report'!H1900="","",'Patient Admission Report'!H1900)</f>
        <v/>
      </c>
      <c r="G1905" s="77" t="str">
        <f>IFERROR(IF('Patient Admission Report'!B1900="","",'Patient Admission Report'!B1900),"")</f>
        <v/>
      </c>
      <c r="H1905" s="68" t="str">
        <f>IFERROR(IF('Patient Admission Report'!C1900="","",'Patient Admission Report'!C1900),"")</f>
        <v/>
      </c>
      <c r="I1905" s="77" t="str">
        <f>IFERROR(IF('Patient Admission Report'!D1900="","",'Patient Admission Report'!D1900),"")</f>
        <v/>
      </c>
      <c r="J1905" s="68" t="str">
        <f>IFERROR(IF('Patient Admission Report'!E1900="","",'Patient Admission Report'!E1900),"")</f>
        <v/>
      </c>
      <c r="K1905" s="68" t="str">
        <f>IFERROR(IF('Patient Admission Report'!F1900="","",'Patient Admission Report'!F1900),"")</f>
        <v/>
      </c>
      <c r="L1905" s="68" t="str">
        <f>IFERROR(IF('Patient Admission Report'!G1900="","",'Patient Admission Report'!G1900),"")</f>
        <v/>
      </c>
      <c r="M1905" s="68" t="str">
        <f>IFERROR(IF('Patient Admission Report'!I1900="","",'Patient Admission Report'!I1900),"")</f>
        <v/>
      </c>
      <c r="N1905" s="124"/>
      <c r="O1905" s="72"/>
      <c r="P1905" s="72"/>
      <c r="Q1905" s="73"/>
      <c r="R1905" s="72"/>
      <c r="S1905" s="72"/>
      <c r="T1905" s="73"/>
      <c r="U1905" s="69"/>
      <c r="V1905" s="69"/>
      <c r="W1905" s="69"/>
      <c r="X1905" s="139"/>
      <c r="Y1905" s="121"/>
      <c r="Z1905" s="143" t="str">
        <f>IFERROR(VLOOKUP('Care Companion Tracker'!$G1905,'Patient Discharge Report'!$B$11:$E$1048576,3,FALSE),"")</f>
        <v/>
      </c>
      <c r="AA1905" s="94" t="str">
        <f>IFERROR(VLOOKUP('Care Companion Tracker'!$G1905,'Patient Discharge Report'!$B$11:$E$1048576,4,FALSE),"")</f>
        <v/>
      </c>
      <c r="AB1905" s="182">
        <f>ROUND(IF('Care Companion Tracker'!$Z1905="",0,('Care Companion Tracker'!$Z1905-'Care Companion Tracker'!$F1905)),0)</f>
        <v>0</v>
      </c>
      <c r="AC1905" s="72"/>
      <c r="AD1905" s="95"/>
    </row>
    <row r="1906" spans="2:30">
      <c r="B1906" s="67">
        <f t="shared" si="58"/>
        <v>1891</v>
      </c>
      <c r="C1906" s="68" t="str">
        <f t="shared" si="59"/>
        <v>Hyderabad</v>
      </c>
      <c r="D1906" s="93" t="str">
        <f>IF(AND('Care Companion Tracker'!$U1906="", 'Care Companion Tracker'!$Z1906=""),"Class not attended", IF(AND('Care Companion Tracker'!$Z1906="",'Care Companion Tracker'!$U1906&lt;&gt;"",$K1906="Surgery",$W1906=""),"Practical Left", IF(AND('Care Companion Tracker'!$Z1906="",'Care Companion Tracker'!$U1906&lt;&gt;"",'Care Companion Tracker'!$K1906="Surgery",'Care Companion Tracker'!$Y1906=""),"Evaluation left",IF(OR(AND('Care Companion Tracker'!$Z1906&lt;&gt;"",'Care Companion Tracker'!$K1906="Surgery",'Care Companion Tracker'!$U1906&lt;&gt;"",'Care Companion Tracker'!$W1906&lt;&gt;"",'Care Companion Tracker'!$Y1906&lt;&gt;""),AND('Care Companion Tracker'!$Z1906&lt;&gt;"",'Care Companion Tracker'!$K1906="Procedure",'Care Companion Tracker'!$U1906&lt;&gt;""),AND('Care Companion Tracker'!$Z1906&lt;&gt;"",'Care Companion Tracker'!$K1906="Observation",'Care Companion Tracker'!$U1906&lt;&gt;"")),"Discharged &amp; completed",IF(AND('Care Companion Tracker'!$Z1906&lt;&gt;"",'Care Companion Tracker'!$U1906&lt;&gt;"",'Care Companion Tracker'!$W1906=""),"Discharged but no practical", IF(AND('Care Companion Tracker'!$Z1906&lt;&gt;"",'Care Companion Tracker'!$U1906&lt;&gt;"",'Care Companion Tracker'!$K1906="Surgery",'Care Companion Tracker'!$Y1906=""),"Discharged but no evaluation",IF(AND('Care Companion Tracker'!$Z1906&lt;&gt;"",'Care Companion Tracker'!$U1906=""),"Discharged but no class","Completed but not discharged")))))))</f>
        <v>Class not attended</v>
      </c>
      <c r="E1906" s="127" t="str">
        <f>IF(Table4[[#This Row],[DOA (DD/MM/YY)]]="","",TEXT(Table4[[#This Row],[DOA (DD/MM/YY)]],"mmm-yy"))</f>
        <v/>
      </c>
      <c r="F1906" s="150" t="str">
        <f>IF('Patient Admission Report'!H1901="","",'Patient Admission Report'!H1901)</f>
        <v/>
      </c>
      <c r="G1906" s="77" t="str">
        <f>IFERROR(IF('Patient Admission Report'!B1901="","",'Patient Admission Report'!B1901),"")</f>
        <v/>
      </c>
      <c r="H1906" s="68" t="str">
        <f>IFERROR(IF('Patient Admission Report'!C1901="","",'Patient Admission Report'!C1901),"")</f>
        <v/>
      </c>
      <c r="I1906" s="77" t="str">
        <f>IFERROR(IF('Patient Admission Report'!D1901="","",'Patient Admission Report'!D1901),"")</f>
        <v/>
      </c>
      <c r="J1906" s="68" t="str">
        <f>IFERROR(IF('Patient Admission Report'!E1901="","",'Patient Admission Report'!E1901),"")</f>
        <v/>
      </c>
      <c r="K1906" s="68" t="str">
        <f>IFERROR(IF('Patient Admission Report'!F1901="","",'Patient Admission Report'!F1901),"")</f>
        <v/>
      </c>
      <c r="L1906" s="68" t="str">
        <f>IFERROR(IF('Patient Admission Report'!G1901="","",'Patient Admission Report'!G1901),"")</f>
        <v/>
      </c>
      <c r="M1906" s="68" t="str">
        <f>IFERROR(IF('Patient Admission Report'!I1901="","",'Patient Admission Report'!I1901),"")</f>
        <v/>
      </c>
      <c r="N1906" s="124"/>
      <c r="O1906" s="72"/>
      <c r="P1906" s="72"/>
      <c r="Q1906" s="73"/>
      <c r="R1906" s="72"/>
      <c r="S1906" s="72"/>
      <c r="T1906" s="73"/>
      <c r="U1906" s="69"/>
      <c r="V1906" s="69"/>
      <c r="W1906" s="69"/>
      <c r="X1906" s="139"/>
      <c r="Y1906" s="121"/>
      <c r="Z1906" s="143" t="str">
        <f>IFERROR(VLOOKUP('Care Companion Tracker'!$G1906,'Patient Discharge Report'!$B$11:$E$1048576,3,FALSE),"")</f>
        <v/>
      </c>
      <c r="AA1906" s="94" t="str">
        <f>IFERROR(VLOOKUP('Care Companion Tracker'!$G1906,'Patient Discharge Report'!$B$11:$E$1048576,4,FALSE),"")</f>
        <v/>
      </c>
      <c r="AB1906" s="182">
        <f>ROUND(IF('Care Companion Tracker'!$Z1906="",0,('Care Companion Tracker'!$Z1906-'Care Companion Tracker'!$F1906)),0)</f>
        <v>0</v>
      </c>
      <c r="AC1906" s="72"/>
      <c r="AD1906" s="95"/>
    </row>
    <row r="1907" spans="2:30">
      <c r="B1907" s="67">
        <f t="shared" si="58"/>
        <v>1892</v>
      </c>
      <c r="C1907" s="68" t="str">
        <f t="shared" si="59"/>
        <v>Hyderabad</v>
      </c>
      <c r="D1907" s="93" t="str">
        <f>IF(AND('Care Companion Tracker'!$U1907="", 'Care Companion Tracker'!$Z1907=""),"Class not attended", IF(AND('Care Companion Tracker'!$Z1907="",'Care Companion Tracker'!$U1907&lt;&gt;"",$K1907="Surgery",$W1907=""),"Practical Left", IF(AND('Care Companion Tracker'!$Z1907="",'Care Companion Tracker'!$U1907&lt;&gt;"",'Care Companion Tracker'!$K1907="Surgery",'Care Companion Tracker'!$Y1907=""),"Evaluation left",IF(OR(AND('Care Companion Tracker'!$Z1907&lt;&gt;"",'Care Companion Tracker'!$K1907="Surgery",'Care Companion Tracker'!$U1907&lt;&gt;"",'Care Companion Tracker'!$W1907&lt;&gt;"",'Care Companion Tracker'!$Y1907&lt;&gt;""),AND('Care Companion Tracker'!$Z1907&lt;&gt;"",'Care Companion Tracker'!$K1907="Procedure",'Care Companion Tracker'!$U1907&lt;&gt;""),AND('Care Companion Tracker'!$Z1907&lt;&gt;"",'Care Companion Tracker'!$K1907="Observation",'Care Companion Tracker'!$U1907&lt;&gt;"")),"Discharged &amp; completed",IF(AND('Care Companion Tracker'!$Z1907&lt;&gt;"",'Care Companion Tracker'!$U1907&lt;&gt;"",'Care Companion Tracker'!$W1907=""),"Discharged but no practical", IF(AND('Care Companion Tracker'!$Z1907&lt;&gt;"",'Care Companion Tracker'!$U1907&lt;&gt;"",'Care Companion Tracker'!$K1907="Surgery",'Care Companion Tracker'!$Y1907=""),"Discharged but no evaluation",IF(AND('Care Companion Tracker'!$Z1907&lt;&gt;"",'Care Companion Tracker'!$U1907=""),"Discharged but no class","Completed but not discharged")))))))</f>
        <v>Class not attended</v>
      </c>
      <c r="E1907" s="127" t="str">
        <f>IF(Table4[[#This Row],[DOA (DD/MM/YY)]]="","",TEXT(Table4[[#This Row],[DOA (DD/MM/YY)]],"mmm-yy"))</f>
        <v/>
      </c>
      <c r="F1907" s="150" t="str">
        <f>IF('Patient Admission Report'!H1902="","",'Patient Admission Report'!H1902)</f>
        <v/>
      </c>
      <c r="G1907" s="77" t="str">
        <f>IFERROR(IF('Patient Admission Report'!B1902="","",'Patient Admission Report'!B1902),"")</f>
        <v/>
      </c>
      <c r="H1907" s="68" t="str">
        <f>IFERROR(IF('Patient Admission Report'!C1902="","",'Patient Admission Report'!C1902),"")</f>
        <v/>
      </c>
      <c r="I1907" s="77" t="str">
        <f>IFERROR(IF('Patient Admission Report'!D1902="","",'Patient Admission Report'!D1902),"")</f>
        <v/>
      </c>
      <c r="J1907" s="68" t="str">
        <f>IFERROR(IF('Patient Admission Report'!E1902="","",'Patient Admission Report'!E1902),"")</f>
        <v/>
      </c>
      <c r="K1907" s="68" t="str">
        <f>IFERROR(IF('Patient Admission Report'!F1902="","",'Patient Admission Report'!F1902),"")</f>
        <v/>
      </c>
      <c r="L1907" s="68" t="str">
        <f>IFERROR(IF('Patient Admission Report'!G1902="","",'Patient Admission Report'!G1902),"")</f>
        <v/>
      </c>
      <c r="M1907" s="68" t="str">
        <f>IFERROR(IF('Patient Admission Report'!I1902="","",'Patient Admission Report'!I1902),"")</f>
        <v/>
      </c>
      <c r="N1907" s="124"/>
      <c r="O1907" s="72"/>
      <c r="P1907" s="72"/>
      <c r="Q1907" s="73"/>
      <c r="R1907" s="72"/>
      <c r="S1907" s="72"/>
      <c r="T1907" s="73"/>
      <c r="U1907" s="69"/>
      <c r="V1907" s="69"/>
      <c r="W1907" s="69"/>
      <c r="X1907" s="139"/>
      <c r="Y1907" s="121"/>
      <c r="Z1907" s="143" t="str">
        <f>IFERROR(VLOOKUP('Care Companion Tracker'!$G1907,'Patient Discharge Report'!$B$11:$E$1048576,3,FALSE),"")</f>
        <v/>
      </c>
      <c r="AA1907" s="94" t="str">
        <f>IFERROR(VLOOKUP('Care Companion Tracker'!$G1907,'Patient Discharge Report'!$B$11:$E$1048576,4,FALSE),"")</f>
        <v/>
      </c>
      <c r="AB1907" s="182">
        <f>ROUND(IF('Care Companion Tracker'!$Z1907="",0,('Care Companion Tracker'!$Z1907-'Care Companion Tracker'!$F1907)),0)</f>
        <v>0</v>
      </c>
      <c r="AC1907" s="72"/>
      <c r="AD1907" s="95"/>
    </row>
    <row r="1908" spans="2:30">
      <c r="B1908" s="67">
        <f t="shared" si="58"/>
        <v>1893</v>
      </c>
      <c r="C1908" s="68" t="str">
        <f t="shared" si="59"/>
        <v>Hyderabad</v>
      </c>
      <c r="D1908" s="93" t="str">
        <f>IF(AND('Care Companion Tracker'!$U1908="", 'Care Companion Tracker'!$Z1908=""),"Class not attended", IF(AND('Care Companion Tracker'!$Z1908="",'Care Companion Tracker'!$U1908&lt;&gt;"",$K1908="Surgery",$W1908=""),"Practical Left", IF(AND('Care Companion Tracker'!$Z1908="",'Care Companion Tracker'!$U1908&lt;&gt;"",'Care Companion Tracker'!$K1908="Surgery",'Care Companion Tracker'!$Y1908=""),"Evaluation left",IF(OR(AND('Care Companion Tracker'!$Z1908&lt;&gt;"",'Care Companion Tracker'!$K1908="Surgery",'Care Companion Tracker'!$U1908&lt;&gt;"",'Care Companion Tracker'!$W1908&lt;&gt;"",'Care Companion Tracker'!$Y1908&lt;&gt;""),AND('Care Companion Tracker'!$Z1908&lt;&gt;"",'Care Companion Tracker'!$K1908="Procedure",'Care Companion Tracker'!$U1908&lt;&gt;""),AND('Care Companion Tracker'!$Z1908&lt;&gt;"",'Care Companion Tracker'!$K1908="Observation",'Care Companion Tracker'!$U1908&lt;&gt;"")),"Discharged &amp; completed",IF(AND('Care Companion Tracker'!$Z1908&lt;&gt;"",'Care Companion Tracker'!$U1908&lt;&gt;"",'Care Companion Tracker'!$W1908=""),"Discharged but no practical", IF(AND('Care Companion Tracker'!$Z1908&lt;&gt;"",'Care Companion Tracker'!$U1908&lt;&gt;"",'Care Companion Tracker'!$K1908="Surgery",'Care Companion Tracker'!$Y1908=""),"Discharged but no evaluation",IF(AND('Care Companion Tracker'!$Z1908&lt;&gt;"",'Care Companion Tracker'!$U1908=""),"Discharged but no class","Completed but not discharged")))))))</f>
        <v>Class not attended</v>
      </c>
      <c r="E1908" s="127" t="str">
        <f>IF(Table4[[#This Row],[DOA (DD/MM/YY)]]="","",TEXT(Table4[[#This Row],[DOA (DD/MM/YY)]],"mmm-yy"))</f>
        <v/>
      </c>
      <c r="F1908" s="150" t="str">
        <f>IF('Patient Admission Report'!H1903="","",'Patient Admission Report'!H1903)</f>
        <v/>
      </c>
      <c r="G1908" s="77" t="str">
        <f>IFERROR(IF('Patient Admission Report'!B1903="","",'Patient Admission Report'!B1903),"")</f>
        <v/>
      </c>
      <c r="H1908" s="68" t="str">
        <f>IFERROR(IF('Patient Admission Report'!C1903="","",'Patient Admission Report'!C1903),"")</f>
        <v/>
      </c>
      <c r="I1908" s="77" t="str">
        <f>IFERROR(IF('Patient Admission Report'!D1903="","",'Patient Admission Report'!D1903),"")</f>
        <v/>
      </c>
      <c r="J1908" s="68" t="str">
        <f>IFERROR(IF('Patient Admission Report'!E1903="","",'Patient Admission Report'!E1903),"")</f>
        <v/>
      </c>
      <c r="K1908" s="68" t="str">
        <f>IFERROR(IF('Patient Admission Report'!F1903="","",'Patient Admission Report'!F1903),"")</f>
        <v/>
      </c>
      <c r="L1908" s="68" t="str">
        <f>IFERROR(IF('Patient Admission Report'!G1903="","",'Patient Admission Report'!G1903),"")</f>
        <v/>
      </c>
      <c r="M1908" s="68" t="str">
        <f>IFERROR(IF('Patient Admission Report'!I1903="","",'Patient Admission Report'!I1903),"")</f>
        <v/>
      </c>
      <c r="N1908" s="124"/>
      <c r="O1908" s="72"/>
      <c r="P1908" s="72"/>
      <c r="Q1908" s="73"/>
      <c r="R1908" s="72"/>
      <c r="S1908" s="72"/>
      <c r="T1908" s="73"/>
      <c r="U1908" s="69"/>
      <c r="V1908" s="69"/>
      <c r="W1908" s="69"/>
      <c r="X1908" s="139"/>
      <c r="Y1908" s="121"/>
      <c r="Z1908" s="143" t="str">
        <f>IFERROR(VLOOKUP('Care Companion Tracker'!$G1908,'Patient Discharge Report'!$B$11:$E$1048576,3,FALSE),"")</f>
        <v/>
      </c>
      <c r="AA1908" s="94" t="str">
        <f>IFERROR(VLOOKUP('Care Companion Tracker'!$G1908,'Patient Discharge Report'!$B$11:$E$1048576,4,FALSE),"")</f>
        <v/>
      </c>
      <c r="AB1908" s="182">
        <f>ROUND(IF('Care Companion Tracker'!$Z1908="",0,('Care Companion Tracker'!$Z1908-'Care Companion Tracker'!$F1908)),0)</f>
        <v>0</v>
      </c>
      <c r="AC1908" s="72"/>
      <c r="AD1908" s="95"/>
    </row>
    <row r="1909" spans="2:30">
      <c r="B1909" s="67">
        <f t="shared" si="58"/>
        <v>1894</v>
      </c>
      <c r="C1909" s="68" t="str">
        <f t="shared" si="59"/>
        <v>Hyderabad</v>
      </c>
      <c r="D1909" s="93" t="str">
        <f>IF(AND('Care Companion Tracker'!$U1909="", 'Care Companion Tracker'!$Z1909=""),"Class not attended", IF(AND('Care Companion Tracker'!$Z1909="",'Care Companion Tracker'!$U1909&lt;&gt;"",$K1909="Surgery",$W1909=""),"Practical Left", IF(AND('Care Companion Tracker'!$Z1909="",'Care Companion Tracker'!$U1909&lt;&gt;"",'Care Companion Tracker'!$K1909="Surgery",'Care Companion Tracker'!$Y1909=""),"Evaluation left",IF(OR(AND('Care Companion Tracker'!$Z1909&lt;&gt;"",'Care Companion Tracker'!$K1909="Surgery",'Care Companion Tracker'!$U1909&lt;&gt;"",'Care Companion Tracker'!$W1909&lt;&gt;"",'Care Companion Tracker'!$Y1909&lt;&gt;""),AND('Care Companion Tracker'!$Z1909&lt;&gt;"",'Care Companion Tracker'!$K1909="Procedure",'Care Companion Tracker'!$U1909&lt;&gt;""),AND('Care Companion Tracker'!$Z1909&lt;&gt;"",'Care Companion Tracker'!$K1909="Observation",'Care Companion Tracker'!$U1909&lt;&gt;"")),"Discharged &amp; completed",IF(AND('Care Companion Tracker'!$Z1909&lt;&gt;"",'Care Companion Tracker'!$U1909&lt;&gt;"",'Care Companion Tracker'!$W1909=""),"Discharged but no practical", IF(AND('Care Companion Tracker'!$Z1909&lt;&gt;"",'Care Companion Tracker'!$U1909&lt;&gt;"",'Care Companion Tracker'!$K1909="Surgery",'Care Companion Tracker'!$Y1909=""),"Discharged but no evaluation",IF(AND('Care Companion Tracker'!$Z1909&lt;&gt;"",'Care Companion Tracker'!$U1909=""),"Discharged but no class","Completed but not discharged")))))))</f>
        <v>Class not attended</v>
      </c>
      <c r="E1909" s="127" t="str">
        <f>IF(Table4[[#This Row],[DOA (DD/MM/YY)]]="","",TEXT(Table4[[#This Row],[DOA (DD/MM/YY)]],"mmm-yy"))</f>
        <v/>
      </c>
      <c r="F1909" s="150" t="str">
        <f>IF('Patient Admission Report'!H1904="","",'Patient Admission Report'!H1904)</f>
        <v/>
      </c>
      <c r="G1909" s="77" t="str">
        <f>IFERROR(IF('Patient Admission Report'!B1904="","",'Patient Admission Report'!B1904),"")</f>
        <v/>
      </c>
      <c r="H1909" s="68" t="str">
        <f>IFERROR(IF('Patient Admission Report'!C1904="","",'Patient Admission Report'!C1904),"")</f>
        <v/>
      </c>
      <c r="I1909" s="77" t="str">
        <f>IFERROR(IF('Patient Admission Report'!D1904="","",'Patient Admission Report'!D1904),"")</f>
        <v/>
      </c>
      <c r="J1909" s="68" t="str">
        <f>IFERROR(IF('Patient Admission Report'!E1904="","",'Patient Admission Report'!E1904),"")</f>
        <v/>
      </c>
      <c r="K1909" s="68" t="str">
        <f>IFERROR(IF('Patient Admission Report'!F1904="","",'Patient Admission Report'!F1904),"")</f>
        <v/>
      </c>
      <c r="L1909" s="68" t="str">
        <f>IFERROR(IF('Patient Admission Report'!G1904="","",'Patient Admission Report'!G1904),"")</f>
        <v/>
      </c>
      <c r="M1909" s="68" t="str">
        <f>IFERROR(IF('Patient Admission Report'!I1904="","",'Patient Admission Report'!I1904),"")</f>
        <v/>
      </c>
      <c r="N1909" s="124"/>
      <c r="O1909" s="72"/>
      <c r="P1909" s="72"/>
      <c r="Q1909" s="73"/>
      <c r="R1909" s="72"/>
      <c r="S1909" s="72"/>
      <c r="T1909" s="73"/>
      <c r="U1909" s="69"/>
      <c r="V1909" s="69"/>
      <c r="W1909" s="69"/>
      <c r="X1909" s="139"/>
      <c r="Y1909" s="121"/>
      <c r="Z1909" s="143" t="str">
        <f>IFERROR(VLOOKUP('Care Companion Tracker'!$G1909,'Patient Discharge Report'!$B$11:$E$1048576,3,FALSE),"")</f>
        <v/>
      </c>
      <c r="AA1909" s="94" t="str">
        <f>IFERROR(VLOOKUP('Care Companion Tracker'!$G1909,'Patient Discharge Report'!$B$11:$E$1048576,4,FALSE),"")</f>
        <v/>
      </c>
      <c r="AB1909" s="182">
        <f>ROUND(IF('Care Companion Tracker'!$Z1909="",0,('Care Companion Tracker'!$Z1909-'Care Companion Tracker'!$F1909)),0)</f>
        <v>0</v>
      </c>
      <c r="AC1909" s="72"/>
      <c r="AD1909" s="95"/>
    </row>
    <row r="1910" spans="2:30">
      <c r="B1910" s="67">
        <f t="shared" si="58"/>
        <v>1895</v>
      </c>
      <c r="C1910" s="68" t="str">
        <f t="shared" si="59"/>
        <v>Hyderabad</v>
      </c>
      <c r="D1910" s="93" t="str">
        <f>IF(AND('Care Companion Tracker'!$U1910="", 'Care Companion Tracker'!$Z1910=""),"Class not attended", IF(AND('Care Companion Tracker'!$Z1910="",'Care Companion Tracker'!$U1910&lt;&gt;"",$K1910="Surgery",$W1910=""),"Practical Left", IF(AND('Care Companion Tracker'!$Z1910="",'Care Companion Tracker'!$U1910&lt;&gt;"",'Care Companion Tracker'!$K1910="Surgery",'Care Companion Tracker'!$Y1910=""),"Evaluation left",IF(OR(AND('Care Companion Tracker'!$Z1910&lt;&gt;"",'Care Companion Tracker'!$K1910="Surgery",'Care Companion Tracker'!$U1910&lt;&gt;"",'Care Companion Tracker'!$W1910&lt;&gt;"",'Care Companion Tracker'!$Y1910&lt;&gt;""),AND('Care Companion Tracker'!$Z1910&lt;&gt;"",'Care Companion Tracker'!$K1910="Procedure",'Care Companion Tracker'!$U1910&lt;&gt;""),AND('Care Companion Tracker'!$Z1910&lt;&gt;"",'Care Companion Tracker'!$K1910="Observation",'Care Companion Tracker'!$U1910&lt;&gt;"")),"Discharged &amp; completed",IF(AND('Care Companion Tracker'!$Z1910&lt;&gt;"",'Care Companion Tracker'!$U1910&lt;&gt;"",'Care Companion Tracker'!$W1910=""),"Discharged but no practical", IF(AND('Care Companion Tracker'!$Z1910&lt;&gt;"",'Care Companion Tracker'!$U1910&lt;&gt;"",'Care Companion Tracker'!$K1910="Surgery",'Care Companion Tracker'!$Y1910=""),"Discharged but no evaluation",IF(AND('Care Companion Tracker'!$Z1910&lt;&gt;"",'Care Companion Tracker'!$U1910=""),"Discharged but no class","Completed but not discharged")))))))</f>
        <v>Class not attended</v>
      </c>
      <c r="E1910" s="127" t="str">
        <f>IF(Table4[[#This Row],[DOA (DD/MM/YY)]]="","",TEXT(Table4[[#This Row],[DOA (DD/MM/YY)]],"mmm-yy"))</f>
        <v/>
      </c>
      <c r="F1910" s="150" t="str">
        <f>IF('Patient Admission Report'!H1905="","",'Patient Admission Report'!H1905)</f>
        <v/>
      </c>
      <c r="G1910" s="77" t="str">
        <f>IFERROR(IF('Patient Admission Report'!B1905="","",'Patient Admission Report'!B1905),"")</f>
        <v/>
      </c>
      <c r="H1910" s="68" t="str">
        <f>IFERROR(IF('Patient Admission Report'!C1905="","",'Patient Admission Report'!C1905),"")</f>
        <v/>
      </c>
      <c r="I1910" s="77" t="str">
        <f>IFERROR(IF('Patient Admission Report'!D1905="","",'Patient Admission Report'!D1905),"")</f>
        <v/>
      </c>
      <c r="J1910" s="68" t="str">
        <f>IFERROR(IF('Patient Admission Report'!E1905="","",'Patient Admission Report'!E1905),"")</f>
        <v/>
      </c>
      <c r="K1910" s="68" t="str">
        <f>IFERROR(IF('Patient Admission Report'!F1905="","",'Patient Admission Report'!F1905),"")</f>
        <v/>
      </c>
      <c r="L1910" s="68" t="str">
        <f>IFERROR(IF('Patient Admission Report'!G1905="","",'Patient Admission Report'!G1905),"")</f>
        <v/>
      </c>
      <c r="M1910" s="68" t="str">
        <f>IFERROR(IF('Patient Admission Report'!I1905="","",'Patient Admission Report'!I1905),"")</f>
        <v/>
      </c>
      <c r="N1910" s="124"/>
      <c r="O1910" s="72"/>
      <c r="P1910" s="72"/>
      <c r="Q1910" s="73"/>
      <c r="R1910" s="72"/>
      <c r="S1910" s="72"/>
      <c r="T1910" s="73"/>
      <c r="U1910" s="69"/>
      <c r="V1910" s="69"/>
      <c r="W1910" s="69"/>
      <c r="X1910" s="139"/>
      <c r="Y1910" s="121"/>
      <c r="Z1910" s="143" t="str">
        <f>IFERROR(VLOOKUP('Care Companion Tracker'!$G1910,'Patient Discharge Report'!$B$11:$E$1048576,3,FALSE),"")</f>
        <v/>
      </c>
      <c r="AA1910" s="94" t="str">
        <f>IFERROR(VLOOKUP('Care Companion Tracker'!$G1910,'Patient Discharge Report'!$B$11:$E$1048576,4,FALSE),"")</f>
        <v/>
      </c>
      <c r="AB1910" s="182">
        <f>ROUND(IF('Care Companion Tracker'!$Z1910="",0,('Care Companion Tracker'!$Z1910-'Care Companion Tracker'!$F1910)),0)</f>
        <v>0</v>
      </c>
      <c r="AC1910" s="72"/>
      <c r="AD1910" s="95"/>
    </row>
    <row r="1911" spans="2:30">
      <c r="B1911" s="67">
        <f t="shared" si="58"/>
        <v>1896</v>
      </c>
      <c r="C1911" s="68" t="str">
        <f t="shared" si="59"/>
        <v>Hyderabad</v>
      </c>
      <c r="D1911" s="93" t="str">
        <f>IF(AND('Care Companion Tracker'!$U1911="", 'Care Companion Tracker'!$Z1911=""),"Class not attended", IF(AND('Care Companion Tracker'!$Z1911="",'Care Companion Tracker'!$U1911&lt;&gt;"",$K1911="Surgery",$W1911=""),"Practical Left", IF(AND('Care Companion Tracker'!$Z1911="",'Care Companion Tracker'!$U1911&lt;&gt;"",'Care Companion Tracker'!$K1911="Surgery",'Care Companion Tracker'!$Y1911=""),"Evaluation left",IF(OR(AND('Care Companion Tracker'!$Z1911&lt;&gt;"",'Care Companion Tracker'!$K1911="Surgery",'Care Companion Tracker'!$U1911&lt;&gt;"",'Care Companion Tracker'!$W1911&lt;&gt;"",'Care Companion Tracker'!$Y1911&lt;&gt;""),AND('Care Companion Tracker'!$Z1911&lt;&gt;"",'Care Companion Tracker'!$K1911="Procedure",'Care Companion Tracker'!$U1911&lt;&gt;""),AND('Care Companion Tracker'!$Z1911&lt;&gt;"",'Care Companion Tracker'!$K1911="Observation",'Care Companion Tracker'!$U1911&lt;&gt;"")),"Discharged &amp; completed",IF(AND('Care Companion Tracker'!$Z1911&lt;&gt;"",'Care Companion Tracker'!$U1911&lt;&gt;"",'Care Companion Tracker'!$W1911=""),"Discharged but no practical", IF(AND('Care Companion Tracker'!$Z1911&lt;&gt;"",'Care Companion Tracker'!$U1911&lt;&gt;"",'Care Companion Tracker'!$K1911="Surgery",'Care Companion Tracker'!$Y1911=""),"Discharged but no evaluation",IF(AND('Care Companion Tracker'!$Z1911&lt;&gt;"",'Care Companion Tracker'!$U1911=""),"Discharged but no class","Completed but not discharged")))))))</f>
        <v>Class not attended</v>
      </c>
      <c r="E1911" s="127" t="str">
        <f>IF(Table4[[#This Row],[DOA (DD/MM/YY)]]="","",TEXT(Table4[[#This Row],[DOA (DD/MM/YY)]],"mmm-yy"))</f>
        <v/>
      </c>
      <c r="F1911" s="150" t="str">
        <f>IF('Patient Admission Report'!H1906="","",'Patient Admission Report'!H1906)</f>
        <v/>
      </c>
      <c r="G1911" s="77" t="str">
        <f>IFERROR(IF('Patient Admission Report'!B1906="","",'Patient Admission Report'!B1906),"")</f>
        <v/>
      </c>
      <c r="H1911" s="68" t="str">
        <f>IFERROR(IF('Patient Admission Report'!C1906="","",'Patient Admission Report'!C1906),"")</f>
        <v/>
      </c>
      <c r="I1911" s="77" t="str">
        <f>IFERROR(IF('Patient Admission Report'!D1906="","",'Patient Admission Report'!D1906),"")</f>
        <v/>
      </c>
      <c r="J1911" s="68" t="str">
        <f>IFERROR(IF('Patient Admission Report'!E1906="","",'Patient Admission Report'!E1906),"")</f>
        <v/>
      </c>
      <c r="K1911" s="68" t="str">
        <f>IFERROR(IF('Patient Admission Report'!F1906="","",'Patient Admission Report'!F1906),"")</f>
        <v/>
      </c>
      <c r="L1911" s="68" t="str">
        <f>IFERROR(IF('Patient Admission Report'!G1906="","",'Patient Admission Report'!G1906),"")</f>
        <v/>
      </c>
      <c r="M1911" s="68" t="str">
        <f>IFERROR(IF('Patient Admission Report'!I1906="","",'Patient Admission Report'!I1906),"")</f>
        <v/>
      </c>
      <c r="N1911" s="124"/>
      <c r="O1911" s="72"/>
      <c r="P1911" s="72"/>
      <c r="Q1911" s="73"/>
      <c r="R1911" s="72"/>
      <c r="S1911" s="72"/>
      <c r="T1911" s="73"/>
      <c r="U1911" s="69"/>
      <c r="V1911" s="69"/>
      <c r="W1911" s="69"/>
      <c r="X1911" s="139"/>
      <c r="Y1911" s="121"/>
      <c r="Z1911" s="143" t="str">
        <f>IFERROR(VLOOKUP('Care Companion Tracker'!$G1911,'Patient Discharge Report'!$B$11:$E$1048576,3,FALSE),"")</f>
        <v/>
      </c>
      <c r="AA1911" s="94" t="str">
        <f>IFERROR(VLOOKUP('Care Companion Tracker'!$G1911,'Patient Discharge Report'!$B$11:$E$1048576,4,FALSE),"")</f>
        <v/>
      </c>
      <c r="AB1911" s="182">
        <f>ROUND(IF('Care Companion Tracker'!$Z1911="",0,('Care Companion Tracker'!$Z1911-'Care Companion Tracker'!$F1911)),0)</f>
        <v>0</v>
      </c>
      <c r="AC1911" s="72"/>
      <c r="AD1911" s="95"/>
    </row>
    <row r="1912" spans="2:30">
      <c r="B1912" s="67">
        <f t="shared" si="58"/>
        <v>1897</v>
      </c>
      <c r="C1912" s="68" t="str">
        <f t="shared" si="59"/>
        <v>Hyderabad</v>
      </c>
      <c r="D1912" s="93" t="str">
        <f>IF(AND('Care Companion Tracker'!$U1912="", 'Care Companion Tracker'!$Z1912=""),"Class not attended", IF(AND('Care Companion Tracker'!$Z1912="",'Care Companion Tracker'!$U1912&lt;&gt;"",$K1912="Surgery",$W1912=""),"Practical Left", IF(AND('Care Companion Tracker'!$Z1912="",'Care Companion Tracker'!$U1912&lt;&gt;"",'Care Companion Tracker'!$K1912="Surgery",'Care Companion Tracker'!$Y1912=""),"Evaluation left",IF(OR(AND('Care Companion Tracker'!$Z1912&lt;&gt;"",'Care Companion Tracker'!$K1912="Surgery",'Care Companion Tracker'!$U1912&lt;&gt;"",'Care Companion Tracker'!$W1912&lt;&gt;"",'Care Companion Tracker'!$Y1912&lt;&gt;""),AND('Care Companion Tracker'!$Z1912&lt;&gt;"",'Care Companion Tracker'!$K1912="Procedure",'Care Companion Tracker'!$U1912&lt;&gt;""),AND('Care Companion Tracker'!$Z1912&lt;&gt;"",'Care Companion Tracker'!$K1912="Observation",'Care Companion Tracker'!$U1912&lt;&gt;"")),"Discharged &amp; completed",IF(AND('Care Companion Tracker'!$Z1912&lt;&gt;"",'Care Companion Tracker'!$U1912&lt;&gt;"",'Care Companion Tracker'!$W1912=""),"Discharged but no practical", IF(AND('Care Companion Tracker'!$Z1912&lt;&gt;"",'Care Companion Tracker'!$U1912&lt;&gt;"",'Care Companion Tracker'!$K1912="Surgery",'Care Companion Tracker'!$Y1912=""),"Discharged but no evaluation",IF(AND('Care Companion Tracker'!$Z1912&lt;&gt;"",'Care Companion Tracker'!$U1912=""),"Discharged but no class","Completed but not discharged")))))))</f>
        <v>Class not attended</v>
      </c>
      <c r="E1912" s="127" t="str">
        <f>IF(Table4[[#This Row],[DOA (DD/MM/YY)]]="","",TEXT(Table4[[#This Row],[DOA (DD/MM/YY)]],"mmm-yy"))</f>
        <v/>
      </c>
      <c r="F1912" s="150" t="str">
        <f>IF('Patient Admission Report'!H1907="","",'Patient Admission Report'!H1907)</f>
        <v/>
      </c>
      <c r="G1912" s="77" t="str">
        <f>IFERROR(IF('Patient Admission Report'!B1907="","",'Patient Admission Report'!B1907),"")</f>
        <v/>
      </c>
      <c r="H1912" s="68" t="str">
        <f>IFERROR(IF('Patient Admission Report'!C1907="","",'Patient Admission Report'!C1907),"")</f>
        <v/>
      </c>
      <c r="I1912" s="77" t="str">
        <f>IFERROR(IF('Patient Admission Report'!D1907="","",'Patient Admission Report'!D1907),"")</f>
        <v/>
      </c>
      <c r="J1912" s="68" t="str">
        <f>IFERROR(IF('Patient Admission Report'!E1907="","",'Patient Admission Report'!E1907),"")</f>
        <v/>
      </c>
      <c r="K1912" s="68" t="str">
        <f>IFERROR(IF('Patient Admission Report'!F1907="","",'Patient Admission Report'!F1907),"")</f>
        <v/>
      </c>
      <c r="L1912" s="68" t="str">
        <f>IFERROR(IF('Patient Admission Report'!G1907="","",'Patient Admission Report'!G1907),"")</f>
        <v/>
      </c>
      <c r="M1912" s="68" t="str">
        <f>IFERROR(IF('Patient Admission Report'!I1907="","",'Patient Admission Report'!I1907),"")</f>
        <v/>
      </c>
      <c r="N1912" s="124"/>
      <c r="O1912" s="72"/>
      <c r="P1912" s="72"/>
      <c r="Q1912" s="73"/>
      <c r="R1912" s="72"/>
      <c r="S1912" s="72"/>
      <c r="T1912" s="73"/>
      <c r="U1912" s="69"/>
      <c r="V1912" s="69"/>
      <c r="W1912" s="69"/>
      <c r="X1912" s="139"/>
      <c r="Y1912" s="121"/>
      <c r="Z1912" s="143" t="str">
        <f>IFERROR(VLOOKUP('Care Companion Tracker'!$G1912,'Patient Discharge Report'!$B$11:$E$1048576,3,FALSE),"")</f>
        <v/>
      </c>
      <c r="AA1912" s="94" t="str">
        <f>IFERROR(VLOOKUP('Care Companion Tracker'!$G1912,'Patient Discharge Report'!$B$11:$E$1048576,4,FALSE),"")</f>
        <v/>
      </c>
      <c r="AB1912" s="182">
        <f>ROUND(IF('Care Companion Tracker'!$Z1912="",0,('Care Companion Tracker'!$Z1912-'Care Companion Tracker'!$F1912)),0)</f>
        <v>0</v>
      </c>
      <c r="AC1912" s="72"/>
      <c r="AD1912" s="95"/>
    </row>
    <row r="1913" spans="2:30">
      <c r="B1913" s="67">
        <f t="shared" si="58"/>
        <v>1898</v>
      </c>
      <c r="C1913" s="68" t="str">
        <f t="shared" si="59"/>
        <v>Hyderabad</v>
      </c>
      <c r="D1913" s="93" t="str">
        <f>IF(AND('Care Companion Tracker'!$U1913="", 'Care Companion Tracker'!$Z1913=""),"Class not attended", IF(AND('Care Companion Tracker'!$Z1913="",'Care Companion Tracker'!$U1913&lt;&gt;"",$K1913="Surgery",$W1913=""),"Practical Left", IF(AND('Care Companion Tracker'!$Z1913="",'Care Companion Tracker'!$U1913&lt;&gt;"",'Care Companion Tracker'!$K1913="Surgery",'Care Companion Tracker'!$Y1913=""),"Evaluation left",IF(OR(AND('Care Companion Tracker'!$Z1913&lt;&gt;"",'Care Companion Tracker'!$K1913="Surgery",'Care Companion Tracker'!$U1913&lt;&gt;"",'Care Companion Tracker'!$W1913&lt;&gt;"",'Care Companion Tracker'!$Y1913&lt;&gt;""),AND('Care Companion Tracker'!$Z1913&lt;&gt;"",'Care Companion Tracker'!$K1913="Procedure",'Care Companion Tracker'!$U1913&lt;&gt;""),AND('Care Companion Tracker'!$Z1913&lt;&gt;"",'Care Companion Tracker'!$K1913="Observation",'Care Companion Tracker'!$U1913&lt;&gt;"")),"Discharged &amp; completed",IF(AND('Care Companion Tracker'!$Z1913&lt;&gt;"",'Care Companion Tracker'!$U1913&lt;&gt;"",'Care Companion Tracker'!$W1913=""),"Discharged but no practical", IF(AND('Care Companion Tracker'!$Z1913&lt;&gt;"",'Care Companion Tracker'!$U1913&lt;&gt;"",'Care Companion Tracker'!$K1913="Surgery",'Care Companion Tracker'!$Y1913=""),"Discharged but no evaluation",IF(AND('Care Companion Tracker'!$Z1913&lt;&gt;"",'Care Companion Tracker'!$U1913=""),"Discharged but no class","Completed but not discharged")))))))</f>
        <v>Class not attended</v>
      </c>
      <c r="E1913" s="127" t="str">
        <f>IF(Table4[[#This Row],[DOA (DD/MM/YY)]]="","",TEXT(Table4[[#This Row],[DOA (DD/MM/YY)]],"mmm-yy"))</f>
        <v/>
      </c>
      <c r="F1913" s="150" t="str">
        <f>IF('Patient Admission Report'!H1908="","",'Patient Admission Report'!H1908)</f>
        <v/>
      </c>
      <c r="G1913" s="77" t="str">
        <f>IFERROR(IF('Patient Admission Report'!B1908="","",'Patient Admission Report'!B1908),"")</f>
        <v/>
      </c>
      <c r="H1913" s="68" t="str">
        <f>IFERROR(IF('Patient Admission Report'!C1908="","",'Patient Admission Report'!C1908),"")</f>
        <v/>
      </c>
      <c r="I1913" s="77" t="str">
        <f>IFERROR(IF('Patient Admission Report'!D1908="","",'Patient Admission Report'!D1908),"")</f>
        <v/>
      </c>
      <c r="J1913" s="68" t="str">
        <f>IFERROR(IF('Patient Admission Report'!E1908="","",'Patient Admission Report'!E1908),"")</f>
        <v/>
      </c>
      <c r="K1913" s="68" t="str">
        <f>IFERROR(IF('Patient Admission Report'!F1908="","",'Patient Admission Report'!F1908),"")</f>
        <v/>
      </c>
      <c r="L1913" s="68" t="str">
        <f>IFERROR(IF('Patient Admission Report'!G1908="","",'Patient Admission Report'!G1908),"")</f>
        <v/>
      </c>
      <c r="M1913" s="68" t="str">
        <f>IFERROR(IF('Patient Admission Report'!I1908="","",'Patient Admission Report'!I1908),"")</f>
        <v/>
      </c>
      <c r="N1913" s="124"/>
      <c r="O1913" s="72"/>
      <c r="P1913" s="72"/>
      <c r="Q1913" s="73"/>
      <c r="R1913" s="72"/>
      <c r="S1913" s="72"/>
      <c r="T1913" s="73"/>
      <c r="U1913" s="69"/>
      <c r="V1913" s="69"/>
      <c r="W1913" s="69"/>
      <c r="X1913" s="139"/>
      <c r="Y1913" s="121"/>
      <c r="Z1913" s="143" t="str">
        <f>IFERROR(VLOOKUP('Care Companion Tracker'!$G1913,'Patient Discharge Report'!$B$11:$E$1048576,3,FALSE),"")</f>
        <v/>
      </c>
      <c r="AA1913" s="94" t="str">
        <f>IFERROR(VLOOKUP('Care Companion Tracker'!$G1913,'Patient Discharge Report'!$B$11:$E$1048576,4,FALSE),"")</f>
        <v/>
      </c>
      <c r="AB1913" s="182">
        <f>ROUND(IF('Care Companion Tracker'!$Z1913="",0,('Care Companion Tracker'!$Z1913-'Care Companion Tracker'!$F1913)),0)</f>
        <v>0</v>
      </c>
      <c r="AC1913" s="72"/>
      <c r="AD1913" s="95"/>
    </row>
    <row r="1914" spans="2:30">
      <c r="B1914" s="67">
        <f t="shared" si="58"/>
        <v>1899</v>
      </c>
      <c r="C1914" s="68" t="str">
        <f t="shared" si="59"/>
        <v>Hyderabad</v>
      </c>
      <c r="D1914" s="93" t="str">
        <f>IF(AND('Care Companion Tracker'!$U1914="", 'Care Companion Tracker'!$Z1914=""),"Class not attended", IF(AND('Care Companion Tracker'!$Z1914="",'Care Companion Tracker'!$U1914&lt;&gt;"",$K1914="Surgery",$W1914=""),"Practical Left", IF(AND('Care Companion Tracker'!$Z1914="",'Care Companion Tracker'!$U1914&lt;&gt;"",'Care Companion Tracker'!$K1914="Surgery",'Care Companion Tracker'!$Y1914=""),"Evaluation left",IF(OR(AND('Care Companion Tracker'!$Z1914&lt;&gt;"",'Care Companion Tracker'!$K1914="Surgery",'Care Companion Tracker'!$U1914&lt;&gt;"",'Care Companion Tracker'!$W1914&lt;&gt;"",'Care Companion Tracker'!$Y1914&lt;&gt;""),AND('Care Companion Tracker'!$Z1914&lt;&gt;"",'Care Companion Tracker'!$K1914="Procedure",'Care Companion Tracker'!$U1914&lt;&gt;""),AND('Care Companion Tracker'!$Z1914&lt;&gt;"",'Care Companion Tracker'!$K1914="Observation",'Care Companion Tracker'!$U1914&lt;&gt;"")),"Discharged &amp; completed",IF(AND('Care Companion Tracker'!$Z1914&lt;&gt;"",'Care Companion Tracker'!$U1914&lt;&gt;"",'Care Companion Tracker'!$W1914=""),"Discharged but no practical", IF(AND('Care Companion Tracker'!$Z1914&lt;&gt;"",'Care Companion Tracker'!$U1914&lt;&gt;"",'Care Companion Tracker'!$K1914="Surgery",'Care Companion Tracker'!$Y1914=""),"Discharged but no evaluation",IF(AND('Care Companion Tracker'!$Z1914&lt;&gt;"",'Care Companion Tracker'!$U1914=""),"Discharged but no class","Completed but not discharged")))))))</f>
        <v>Class not attended</v>
      </c>
      <c r="E1914" s="127" t="str">
        <f>IF(Table4[[#This Row],[DOA (DD/MM/YY)]]="","",TEXT(Table4[[#This Row],[DOA (DD/MM/YY)]],"mmm-yy"))</f>
        <v/>
      </c>
      <c r="F1914" s="150" t="str">
        <f>IF('Patient Admission Report'!H1909="","",'Patient Admission Report'!H1909)</f>
        <v/>
      </c>
      <c r="G1914" s="77" t="str">
        <f>IFERROR(IF('Patient Admission Report'!B1909="","",'Patient Admission Report'!B1909),"")</f>
        <v/>
      </c>
      <c r="H1914" s="68" t="str">
        <f>IFERROR(IF('Patient Admission Report'!C1909="","",'Patient Admission Report'!C1909),"")</f>
        <v/>
      </c>
      <c r="I1914" s="77" t="str">
        <f>IFERROR(IF('Patient Admission Report'!D1909="","",'Patient Admission Report'!D1909),"")</f>
        <v/>
      </c>
      <c r="J1914" s="68" t="str">
        <f>IFERROR(IF('Patient Admission Report'!E1909="","",'Patient Admission Report'!E1909),"")</f>
        <v/>
      </c>
      <c r="K1914" s="68" t="str">
        <f>IFERROR(IF('Patient Admission Report'!F1909="","",'Patient Admission Report'!F1909),"")</f>
        <v/>
      </c>
      <c r="L1914" s="68" t="str">
        <f>IFERROR(IF('Patient Admission Report'!G1909="","",'Patient Admission Report'!G1909),"")</f>
        <v/>
      </c>
      <c r="M1914" s="68" t="str">
        <f>IFERROR(IF('Patient Admission Report'!I1909="","",'Patient Admission Report'!I1909),"")</f>
        <v/>
      </c>
      <c r="N1914" s="124"/>
      <c r="O1914" s="72"/>
      <c r="P1914" s="72"/>
      <c r="Q1914" s="73"/>
      <c r="R1914" s="72"/>
      <c r="S1914" s="72"/>
      <c r="T1914" s="73"/>
      <c r="U1914" s="69"/>
      <c r="V1914" s="69"/>
      <c r="W1914" s="69"/>
      <c r="X1914" s="139"/>
      <c r="Y1914" s="121"/>
      <c r="Z1914" s="143" t="str">
        <f>IFERROR(VLOOKUP('Care Companion Tracker'!$G1914,'Patient Discharge Report'!$B$11:$E$1048576,3,FALSE),"")</f>
        <v/>
      </c>
      <c r="AA1914" s="94" t="str">
        <f>IFERROR(VLOOKUP('Care Companion Tracker'!$G1914,'Patient Discharge Report'!$B$11:$E$1048576,4,FALSE),"")</f>
        <v/>
      </c>
      <c r="AB1914" s="182">
        <f>ROUND(IF('Care Companion Tracker'!$Z1914="",0,('Care Companion Tracker'!$Z1914-'Care Companion Tracker'!$F1914)),0)</f>
        <v>0</v>
      </c>
      <c r="AC1914" s="72"/>
      <c r="AD1914" s="95"/>
    </row>
    <row r="1915" spans="2:30">
      <c r="B1915" s="67">
        <f t="shared" si="58"/>
        <v>1900</v>
      </c>
      <c r="C1915" s="68" t="str">
        <f t="shared" si="59"/>
        <v>Hyderabad</v>
      </c>
      <c r="D1915" s="93" t="str">
        <f>IF(AND('Care Companion Tracker'!$U1915="", 'Care Companion Tracker'!$Z1915=""),"Class not attended", IF(AND('Care Companion Tracker'!$Z1915="",'Care Companion Tracker'!$U1915&lt;&gt;"",$K1915="Surgery",$W1915=""),"Practical Left", IF(AND('Care Companion Tracker'!$Z1915="",'Care Companion Tracker'!$U1915&lt;&gt;"",'Care Companion Tracker'!$K1915="Surgery",'Care Companion Tracker'!$Y1915=""),"Evaluation left",IF(OR(AND('Care Companion Tracker'!$Z1915&lt;&gt;"",'Care Companion Tracker'!$K1915="Surgery",'Care Companion Tracker'!$U1915&lt;&gt;"",'Care Companion Tracker'!$W1915&lt;&gt;"",'Care Companion Tracker'!$Y1915&lt;&gt;""),AND('Care Companion Tracker'!$Z1915&lt;&gt;"",'Care Companion Tracker'!$K1915="Procedure",'Care Companion Tracker'!$U1915&lt;&gt;""),AND('Care Companion Tracker'!$Z1915&lt;&gt;"",'Care Companion Tracker'!$K1915="Observation",'Care Companion Tracker'!$U1915&lt;&gt;"")),"Discharged &amp; completed",IF(AND('Care Companion Tracker'!$Z1915&lt;&gt;"",'Care Companion Tracker'!$U1915&lt;&gt;"",'Care Companion Tracker'!$W1915=""),"Discharged but no practical", IF(AND('Care Companion Tracker'!$Z1915&lt;&gt;"",'Care Companion Tracker'!$U1915&lt;&gt;"",'Care Companion Tracker'!$K1915="Surgery",'Care Companion Tracker'!$Y1915=""),"Discharged but no evaluation",IF(AND('Care Companion Tracker'!$Z1915&lt;&gt;"",'Care Companion Tracker'!$U1915=""),"Discharged but no class","Completed but not discharged")))))))</f>
        <v>Class not attended</v>
      </c>
      <c r="E1915" s="127" t="str">
        <f>IF(Table4[[#This Row],[DOA (DD/MM/YY)]]="","",TEXT(Table4[[#This Row],[DOA (DD/MM/YY)]],"mmm-yy"))</f>
        <v/>
      </c>
      <c r="F1915" s="150" t="str">
        <f>IF('Patient Admission Report'!H1910="","",'Patient Admission Report'!H1910)</f>
        <v/>
      </c>
      <c r="G1915" s="77" t="str">
        <f>IFERROR(IF('Patient Admission Report'!B1910="","",'Patient Admission Report'!B1910),"")</f>
        <v/>
      </c>
      <c r="H1915" s="68" t="str">
        <f>IFERROR(IF('Patient Admission Report'!C1910="","",'Patient Admission Report'!C1910),"")</f>
        <v/>
      </c>
      <c r="I1915" s="77" t="str">
        <f>IFERROR(IF('Patient Admission Report'!D1910="","",'Patient Admission Report'!D1910),"")</f>
        <v/>
      </c>
      <c r="J1915" s="68" t="str">
        <f>IFERROR(IF('Patient Admission Report'!E1910="","",'Patient Admission Report'!E1910),"")</f>
        <v/>
      </c>
      <c r="K1915" s="68" t="str">
        <f>IFERROR(IF('Patient Admission Report'!F1910="","",'Patient Admission Report'!F1910),"")</f>
        <v/>
      </c>
      <c r="L1915" s="68" t="str">
        <f>IFERROR(IF('Patient Admission Report'!G1910="","",'Patient Admission Report'!G1910),"")</f>
        <v/>
      </c>
      <c r="M1915" s="68" t="str">
        <f>IFERROR(IF('Patient Admission Report'!I1910="","",'Patient Admission Report'!I1910),"")</f>
        <v/>
      </c>
      <c r="N1915" s="124"/>
      <c r="O1915" s="72"/>
      <c r="P1915" s="72"/>
      <c r="Q1915" s="73"/>
      <c r="R1915" s="72"/>
      <c r="S1915" s="72"/>
      <c r="T1915" s="73"/>
      <c r="U1915" s="69"/>
      <c r="V1915" s="69"/>
      <c r="W1915" s="69"/>
      <c r="X1915" s="139"/>
      <c r="Y1915" s="121"/>
      <c r="Z1915" s="143" t="str">
        <f>IFERROR(VLOOKUP('Care Companion Tracker'!$G1915,'Patient Discharge Report'!$B$11:$E$1048576,3,FALSE),"")</f>
        <v/>
      </c>
      <c r="AA1915" s="94" t="str">
        <f>IFERROR(VLOOKUP('Care Companion Tracker'!$G1915,'Patient Discharge Report'!$B$11:$E$1048576,4,FALSE),"")</f>
        <v/>
      </c>
      <c r="AB1915" s="182">
        <f>ROUND(IF('Care Companion Tracker'!$Z1915="",0,('Care Companion Tracker'!$Z1915-'Care Companion Tracker'!$F1915)),0)</f>
        <v>0</v>
      </c>
      <c r="AC1915" s="72"/>
      <c r="AD1915" s="95"/>
    </row>
    <row r="1916" spans="2:30">
      <c r="B1916" s="67">
        <f t="shared" si="58"/>
        <v>1901</v>
      </c>
      <c r="C1916" s="68" t="str">
        <f t="shared" si="59"/>
        <v>Hyderabad</v>
      </c>
      <c r="D1916" s="93" t="str">
        <f>IF(AND('Care Companion Tracker'!$U1916="", 'Care Companion Tracker'!$Z1916=""),"Class not attended", IF(AND('Care Companion Tracker'!$Z1916="",'Care Companion Tracker'!$U1916&lt;&gt;"",$K1916="Surgery",$W1916=""),"Practical Left", IF(AND('Care Companion Tracker'!$Z1916="",'Care Companion Tracker'!$U1916&lt;&gt;"",'Care Companion Tracker'!$K1916="Surgery",'Care Companion Tracker'!$Y1916=""),"Evaluation left",IF(OR(AND('Care Companion Tracker'!$Z1916&lt;&gt;"",'Care Companion Tracker'!$K1916="Surgery",'Care Companion Tracker'!$U1916&lt;&gt;"",'Care Companion Tracker'!$W1916&lt;&gt;"",'Care Companion Tracker'!$Y1916&lt;&gt;""),AND('Care Companion Tracker'!$Z1916&lt;&gt;"",'Care Companion Tracker'!$K1916="Procedure",'Care Companion Tracker'!$U1916&lt;&gt;""),AND('Care Companion Tracker'!$Z1916&lt;&gt;"",'Care Companion Tracker'!$K1916="Observation",'Care Companion Tracker'!$U1916&lt;&gt;"")),"Discharged &amp; completed",IF(AND('Care Companion Tracker'!$Z1916&lt;&gt;"",'Care Companion Tracker'!$U1916&lt;&gt;"",'Care Companion Tracker'!$W1916=""),"Discharged but no practical", IF(AND('Care Companion Tracker'!$Z1916&lt;&gt;"",'Care Companion Tracker'!$U1916&lt;&gt;"",'Care Companion Tracker'!$K1916="Surgery",'Care Companion Tracker'!$Y1916=""),"Discharged but no evaluation",IF(AND('Care Companion Tracker'!$Z1916&lt;&gt;"",'Care Companion Tracker'!$U1916=""),"Discharged but no class","Completed but not discharged")))))))</f>
        <v>Class not attended</v>
      </c>
      <c r="E1916" s="127" t="str">
        <f>IF(Table4[[#This Row],[DOA (DD/MM/YY)]]="","",TEXT(Table4[[#This Row],[DOA (DD/MM/YY)]],"mmm-yy"))</f>
        <v/>
      </c>
      <c r="F1916" s="150" t="str">
        <f>IF('Patient Admission Report'!H1911="","",'Patient Admission Report'!H1911)</f>
        <v/>
      </c>
      <c r="G1916" s="77" t="str">
        <f>IFERROR(IF('Patient Admission Report'!B1911="","",'Patient Admission Report'!B1911),"")</f>
        <v/>
      </c>
      <c r="H1916" s="70" t="str">
        <f>IFERROR(IF('Patient Admission Report'!C1911="","",'Patient Admission Report'!C1911),"")</f>
        <v/>
      </c>
      <c r="I1916" s="77" t="str">
        <f>IFERROR(IF('Patient Admission Report'!D1911="","",'Patient Admission Report'!D1911),"")</f>
        <v/>
      </c>
      <c r="J1916" s="70" t="str">
        <f>IFERROR(IF('Patient Admission Report'!E1911="","",'Patient Admission Report'!E1911),"")</f>
        <v/>
      </c>
      <c r="K1916" s="70" t="str">
        <f>IFERROR(IF('Patient Admission Report'!F1911="","",'Patient Admission Report'!F1911),"")</f>
        <v/>
      </c>
      <c r="L1916" s="70" t="str">
        <f>IFERROR(IF('Patient Admission Report'!G1911="","",'Patient Admission Report'!G1911),"")</f>
        <v/>
      </c>
      <c r="M1916" s="70" t="str">
        <f>IFERROR(IF('Patient Admission Report'!I1911="","",'Patient Admission Report'!I1911),"")</f>
        <v/>
      </c>
      <c r="N1916" s="124"/>
      <c r="O1916" s="72"/>
      <c r="P1916" s="72"/>
      <c r="Q1916" s="73"/>
      <c r="R1916" s="72"/>
      <c r="S1916" s="72"/>
      <c r="T1916" s="73"/>
      <c r="U1916" s="69"/>
      <c r="V1916" s="69"/>
      <c r="W1916" s="69"/>
      <c r="X1916" s="139"/>
      <c r="Y1916" s="121"/>
      <c r="Z1916" s="143" t="str">
        <f>IFERROR(VLOOKUP('Care Companion Tracker'!$G1916,'Patient Discharge Report'!$B$11:$E$1048576,3,FALSE),"")</f>
        <v/>
      </c>
      <c r="AA1916" s="94" t="str">
        <f>IFERROR(VLOOKUP('Care Companion Tracker'!$G1916,'Patient Discharge Report'!$B$11:$E$1048576,4,FALSE),"")</f>
        <v/>
      </c>
      <c r="AB1916" s="182">
        <f>ROUND(IF('Care Companion Tracker'!$Z1916="",0,('Care Companion Tracker'!$Z1916-'Care Companion Tracker'!$F1916)),0)</f>
        <v>0</v>
      </c>
      <c r="AC1916" s="72"/>
      <c r="AD1916" s="95"/>
    </row>
    <row r="1917" spans="2:30">
      <c r="B1917" s="67">
        <f t="shared" si="58"/>
        <v>1902</v>
      </c>
      <c r="C1917" s="68" t="str">
        <f t="shared" si="59"/>
        <v>Hyderabad</v>
      </c>
      <c r="D1917" s="93" t="str">
        <f>IF(AND('Care Companion Tracker'!$U1917="", 'Care Companion Tracker'!$Z1917=""),"Class not attended", IF(AND('Care Companion Tracker'!$Z1917="",'Care Companion Tracker'!$U1917&lt;&gt;"",$K1917="Surgery",$W1917=""),"Practical Left", IF(AND('Care Companion Tracker'!$Z1917="",'Care Companion Tracker'!$U1917&lt;&gt;"",'Care Companion Tracker'!$K1917="Surgery",'Care Companion Tracker'!$Y1917=""),"Evaluation left",IF(OR(AND('Care Companion Tracker'!$Z1917&lt;&gt;"",'Care Companion Tracker'!$K1917="Surgery",'Care Companion Tracker'!$U1917&lt;&gt;"",'Care Companion Tracker'!$W1917&lt;&gt;"",'Care Companion Tracker'!$Y1917&lt;&gt;""),AND('Care Companion Tracker'!$Z1917&lt;&gt;"",'Care Companion Tracker'!$K1917="Procedure",'Care Companion Tracker'!$U1917&lt;&gt;""),AND('Care Companion Tracker'!$Z1917&lt;&gt;"",'Care Companion Tracker'!$K1917="Observation",'Care Companion Tracker'!$U1917&lt;&gt;"")),"Discharged &amp; completed",IF(AND('Care Companion Tracker'!$Z1917&lt;&gt;"",'Care Companion Tracker'!$U1917&lt;&gt;"",'Care Companion Tracker'!$W1917=""),"Discharged but no practical", IF(AND('Care Companion Tracker'!$Z1917&lt;&gt;"",'Care Companion Tracker'!$U1917&lt;&gt;"",'Care Companion Tracker'!$K1917="Surgery",'Care Companion Tracker'!$Y1917=""),"Discharged but no evaluation",IF(AND('Care Companion Tracker'!$Z1917&lt;&gt;"",'Care Companion Tracker'!$U1917=""),"Discharged but no class","Completed but not discharged")))))))</f>
        <v>Class not attended</v>
      </c>
      <c r="E1917" s="127" t="str">
        <f>IF(Table4[[#This Row],[DOA (DD/MM/YY)]]="","",TEXT(Table4[[#This Row],[DOA (DD/MM/YY)]],"mmm-yy"))</f>
        <v/>
      </c>
      <c r="F1917" s="150" t="str">
        <f>IF('Patient Admission Report'!H1912="","",'Patient Admission Report'!H1912)</f>
        <v/>
      </c>
      <c r="G1917" s="77" t="str">
        <f>IFERROR(IF('Patient Admission Report'!B1912="","",'Patient Admission Report'!B1912),"")</f>
        <v/>
      </c>
      <c r="H1917" s="68" t="str">
        <f>IFERROR(IF('Patient Admission Report'!C1912="","",'Patient Admission Report'!C1912),"")</f>
        <v/>
      </c>
      <c r="I1917" s="77" t="str">
        <f>IFERROR(IF('Patient Admission Report'!D1912="","",'Patient Admission Report'!D1912),"")</f>
        <v/>
      </c>
      <c r="J1917" s="68" t="str">
        <f>IFERROR(IF('Patient Admission Report'!E1912="","",'Patient Admission Report'!E1912),"")</f>
        <v/>
      </c>
      <c r="K1917" s="68" t="str">
        <f>IFERROR(IF('Patient Admission Report'!F1912="","",'Patient Admission Report'!F1912),"")</f>
        <v/>
      </c>
      <c r="L1917" s="68" t="str">
        <f>IFERROR(IF('Patient Admission Report'!G1912="","",'Patient Admission Report'!G1912),"")</f>
        <v/>
      </c>
      <c r="M1917" s="68" t="str">
        <f>IFERROR(IF('Patient Admission Report'!I1912="","",'Patient Admission Report'!I1912),"")</f>
        <v/>
      </c>
      <c r="N1917" s="124"/>
      <c r="O1917" s="72"/>
      <c r="P1917" s="72"/>
      <c r="Q1917" s="73"/>
      <c r="R1917" s="72"/>
      <c r="S1917" s="72"/>
      <c r="T1917" s="73"/>
      <c r="U1917" s="69"/>
      <c r="V1917" s="69"/>
      <c r="W1917" s="69"/>
      <c r="X1917" s="139"/>
      <c r="Y1917" s="121"/>
      <c r="Z1917" s="143" t="str">
        <f>IFERROR(VLOOKUP('Care Companion Tracker'!$G1917,'Patient Discharge Report'!$B$11:$E$1048576,3,FALSE),"")</f>
        <v/>
      </c>
      <c r="AA1917" s="94" t="str">
        <f>IFERROR(VLOOKUP('Care Companion Tracker'!$G1917,'Patient Discharge Report'!$B$11:$E$1048576,4,FALSE),"")</f>
        <v/>
      </c>
      <c r="AB1917" s="182">
        <f>ROUND(IF('Care Companion Tracker'!$Z1917="",0,('Care Companion Tracker'!$Z1917-'Care Companion Tracker'!$F1917)),0)</f>
        <v>0</v>
      </c>
      <c r="AC1917" s="72"/>
      <c r="AD1917" s="95"/>
    </row>
    <row r="1918" spans="2:30">
      <c r="B1918" s="67">
        <f t="shared" si="58"/>
        <v>1903</v>
      </c>
      <c r="C1918" s="68" t="str">
        <f t="shared" si="59"/>
        <v>Hyderabad</v>
      </c>
      <c r="D1918" s="93" t="str">
        <f>IF(AND('Care Companion Tracker'!$U1918="", 'Care Companion Tracker'!$Z1918=""),"Class not attended", IF(AND('Care Companion Tracker'!$Z1918="",'Care Companion Tracker'!$U1918&lt;&gt;"",$K1918="Surgery",$W1918=""),"Practical Left", IF(AND('Care Companion Tracker'!$Z1918="",'Care Companion Tracker'!$U1918&lt;&gt;"",'Care Companion Tracker'!$K1918="Surgery",'Care Companion Tracker'!$Y1918=""),"Evaluation left",IF(OR(AND('Care Companion Tracker'!$Z1918&lt;&gt;"",'Care Companion Tracker'!$K1918="Surgery",'Care Companion Tracker'!$U1918&lt;&gt;"",'Care Companion Tracker'!$W1918&lt;&gt;"",'Care Companion Tracker'!$Y1918&lt;&gt;""),AND('Care Companion Tracker'!$Z1918&lt;&gt;"",'Care Companion Tracker'!$K1918="Procedure",'Care Companion Tracker'!$U1918&lt;&gt;""),AND('Care Companion Tracker'!$Z1918&lt;&gt;"",'Care Companion Tracker'!$K1918="Observation",'Care Companion Tracker'!$U1918&lt;&gt;"")),"Discharged &amp; completed",IF(AND('Care Companion Tracker'!$Z1918&lt;&gt;"",'Care Companion Tracker'!$U1918&lt;&gt;"",'Care Companion Tracker'!$W1918=""),"Discharged but no practical", IF(AND('Care Companion Tracker'!$Z1918&lt;&gt;"",'Care Companion Tracker'!$U1918&lt;&gt;"",'Care Companion Tracker'!$K1918="Surgery",'Care Companion Tracker'!$Y1918=""),"Discharged but no evaluation",IF(AND('Care Companion Tracker'!$Z1918&lt;&gt;"",'Care Companion Tracker'!$U1918=""),"Discharged but no class","Completed but not discharged")))))))</f>
        <v>Class not attended</v>
      </c>
      <c r="E1918" s="127" t="str">
        <f>IF(Table4[[#This Row],[DOA (DD/MM/YY)]]="","",TEXT(Table4[[#This Row],[DOA (DD/MM/YY)]],"mmm-yy"))</f>
        <v/>
      </c>
      <c r="F1918" s="150" t="str">
        <f>IF('Patient Admission Report'!H1913="","",'Patient Admission Report'!H1913)</f>
        <v/>
      </c>
      <c r="G1918" s="77" t="str">
        <f>IFERROR(IF('Patient Admission Report'!B1913="","",'Patient Admission Report'!B1913),"")</f>
        <v/>
      </c>
      <c r="H1918" s="68" t="str">
        <f>IFERROR(IF('Patient Admission Report'!C1913="","",'Patient Admission Report'!C1913),"")</f>
        <v/>
      </c>
      <c r="I1918" s="77" t="str">
        <f>IFERROR(IF('Patient Admission Report'!D1913="","",'Patient Admission Report'!D1913),"")</f>
        <v/>
      </c>
      <c r="J1918" s="68" t="str">
        <f>IFERROR(IF('Patient Admission Report'!E1913="","",'Patient Admission Report'!E1913),"")</f>
        <v/>
      </c>
      <c r="K1918" s="68" t="str">
        <f>IFERROR(IF('Patient Admission Report'!F1913="","",'Patient Admission Report'!F1913),"")</f>
        <v/>
      </c>
      <c r="L1918" s="68" t="str">
        <f>IFERROR(IF('Patient Admission Report'!G1913="","",'Patient Admission Report'!G1913),"")</f>
        <v/>
      </c>
      <c r="M1918" s="68" t="str">
        <f>IFERROR(IF('Patient Admission Report'!I1913="","",'Patient Admission Report'!I1913),"")</f>
        <v/>
      </c>
      <c r="N1918" s="124"/>
      <c r="O1918" s="72"/>
      <c r="P1918" s="72"/>
      <c r="Q1918" s="73"/>
      <c r="R1918" s="72"/>
      <c r="S1918" s="72"/>
      <c r="T1918" s="73"/>
      <c r="U1918" s="69"/>
      <c r="V1918" s="69"/>
      <c r="W1918" s="69"/>
      <c r="X1918" s="139"/>
      <c r="Y1918" s="121"/>
      <c r="Z1918" s="143" t="str">
        <f>IFERROR(VLOOKUP('Care Companion Tracker'!$G1918,'Patient Discharge Report'!$B$11:$E$1048576,3,FALSE),"")</f>
        <v/>
      </c>
      <c r="AA1918" s="94" t="str">
        <f>IFERROR(VLOOKUP('Care Companion Tracker'!$G1918,'Patient Discharge Report'!$B$11:$E$1048576,4,FALSE),"")</f>
        <v/>
      </c>
      <c r="AB1918" s="182">
        <f>ROUND(IF('Care Companion Tracker'!$Z1918="",0,('Care Companion Tracker'!$Z1918-'Care Companion Tracker'!$F1918)),0)</f>
        <v>0</v>
      </c>
      <c r="AC1918" s="72"/>
      <c r="AD1918" s="95"/>
    </row>
    <row r="1919" spans="2:30">
      <c r="B1919" s="67">
        <f t="shared" si="58"/>
        <v>1904</v>
      </c>
      <c r="C1919" s="68" t="str">
        <f t="shared" si="59"/>
        <v>Hyderabad</v>
      </c>
      <c r="D1919" s="93" t="str">
        <f>IF(AND('Care Companion Tracker'!$U1919="", 'Care Companion Tracker'!$Z1919=""),"Class not attended", IF(AND('Care Companion Tracker'!$Z1919="",'Care Companion Tracker'!$U1919&lt;&gt;"",$K1919="Surgery",$W1919=""),"Practical Left", IF(AND('Care Companion Tracker'!$Z1919="",'Care Companion Tracker'!$U1919&lt;&gt;"",'Care Companion Tracker'!$K1919="Surgery",'Care Companion Tracker'!$Y1919=""),"Evaluation left",IF(OR(AND('Care Companion Tracker'!$Z1919&lt;&gt;"",'Care Companion Tracker'!$K1919="Surgery",'Care Companion Tracker'!$U1919&lt;&gt;"",'Care Companion Tracker'!$W1919&lt;&gt;"",'Care Companion Tracker'!$Y1919&lt;&gt;""),AND('Care Companion Tracker'!$Z1919&lt;&gt;"",'Care Companion Tracker'!$K1919="Procedure",'Care Companion Tracker'!$U1919&lt;&gt;""),AND('Care Companion Tracker'!$Z1919&lt;&gt;"",'Care Companion Tracker'!$K1919="Observation",'Care Companion Tracker'!$U1919&lt;&gt;"")),"Discharged &amp; completed",IF(AND('Care Companion Tracker'!$Z1919&lt;&gt;"",'Care Companion Tracker'!$U1919&lt;&gt;"",'Care Companion Tracker'!$W1919=""),"Discharged but no practical", IF(AND('Care Companion Tracker'!$Z1919&lt;&gt;"",'Care Companion Tracker'!$U1919&lt;&gt;"",'Care Companion Tracker'!$K1919="Surgery",'Care Companion Tracker'!$Y1919=""),"Discharged but no evaluation",IF(AND('Care Companion Tracker'!$Z1919&lt;&gt;"",'Care Companion Tracker'!$U1919=""),"Discharged but no class","Completed but not discharged")))))))</f>
        <v>Class not attended</v>
      </c>
      <c r="E1919" s="127" t="str">
        <f>IF(Table4[[#This Row],[DOA (DD/MM/YY)]]="","",TEXT(Table4[[#This Row],[DOA (DD/MM/YY)]],"mmm-yy"))</f>
        <v/>
      </c>
      <c r="F1919" s="150" t="str">
        <f>IF('Patient Admission Report'!H1914="","",'Patient Admission Report'!H1914)</f>
        <v/>
      </c>
      <c r="G1919" s="77" t="str">
        <f>IFERROR(IF('Patient Admission Report'!B1914="","",'Patient Admission Report'!B1914),"")</f>
        <v/>
      </c>
      <c r="H1919" s="68" t="str">
        <f>IFERROR(IF('Patient Admission Report'!C1914="","",'Patient Admission Report'!C1914),"")</f>
        <v/>
      </c>
      <c r="I1919" s="77" t="str">
        <f>IFERROR(IF('Patient Admission Report'!D1914="","",'Patient Admission Report'!D1914),"")</f>
        <v/>
      </c>
      <c r="J1919" s="68" t="str">
        <f>IFERROR(IF('Patient Admission Report'!E1914="","",'Patient Admission Report'!E1914),"")</f>
        <v/>
      </c>
      <c r="K1919" s="68" t="str">
        <f>IFERROR(IF('Patient Admission Report'!F1914="","",'Patient Admission Report'!F1914),"")</f>
        <v/>
      </c>
      <c r="L1919" s="68" t="str">
        <f>IFERROR(IF('Patient Admission Report'!G1914="","",'Patient Admission Report'!G1914),"")</f>
        <v/>
      </c>
      <c r="M1919" s="68" t="str">
        <f>IFERROR(IF('Patient Admission Report'!I1914="","",'Patient Admission Report'!I1914),"")</f>
        <v/>
      </c>
      <c r="N1919" s="124"/>
      <c r="O1919" s="72"/>
      <c r="P1919" s="72"/>
      <c r="Q1919" s="73"/>
      <c r="R1919" s="72"/>
      <c r="S1919" s="72"/>
      <c r="T1919" s="73"/>
      <c r="U1919" s="69"/>
      <c r="V1919" s="69"/>
      <c r="W1919" s="69"/>
      <c r="X1919" s="139"/>
      <c r="Y1919" s="121"/>
      <c r="Z1919" s="143" t="str">
        <f>IFERROR(VLOOKUP('Care Companion Tracker'!$G1919,'Patient Discharge Report'!$B$11:$E$1048576,3,FALSE),"")</f>
        <v/>
      </c>
      <c r="AA1919" s="94" t="str">
        <f>IFERROR(VLOOKUP('Care Companion Tracker'!$G1919,'Patient Discharge Report'!$B$11:$E$1048576,4,FALSE),"")</f>
        <v/>
      </c>
      <c r="AB1919" s="182">
        <f>ROUND(IF('Care Companion Tracker'!$Z1919="",0,('Care Companion Tracker'!$Z1919-'Care Companion Tracker'!$F1919)),0)</f>
        <v>0</v>
      </c>
      <c r="AC1919" s="72"/>
      <c r="AD1919" s="95"/>
    </row>
    <row r="1920" spans="2:30">
      <c r="B1920" s="67">
        <f t="shared" si="58"/>
        <v>1905</v>
      </c>
      <c r="C1920" s="68" t="str">
        <f t="shared" si="59"/>
        <v>Hyderabad</v>
      </c>
      <c r="D1920" s="93" t="str">
        <f>IF(AND('Care Companion Tracker'!$U1920="", 'Care Companion Tracker'!$Z1920=""),"Class not attended", IF(AND('Care Companion Tracker'!$Z1920="",'Care Companion Tracker'!$U1920&lt;&gt;"",$K1920="Surgery",$W1920=""),"Practical Left", IF(AND('Care Companion Tracker'!$Z1920="",'Care Companion Tracker'!$U1920&lt;&gt;"",'Care Companion Tracker'!$K1920="Surgery",'Care Companion Tracker'!$Y1920=""),"Evaluation left",IF(OR(AND('Care Companion Tracker'!$Z1920&lt;&gt;"",'Care Companion Tracker'!$K1920="Surgery",'Care Companion Tracker'!$U1920&lt;&gt;"",'Care Companion Tracker'!$W1920&lt;&gt;"",'Care Companion Tracker'!$Y1920&lt;&gt;""),AND('Care Companion Tracker'!$Z1920&lt;&gt;"",'Care Companion Tracker'!$K1920="Procedure",'Care Companion Tracker'!$U1920&lt;&gt;""),AND('Care Companion Tracker'!$Z1920&lt;&gt;"",'Care Companion Tracker'!$K1920="Observation",'Care Companion Tracker'!$U1920&lt;&gt;"")),"Discharged &amp; completed",IF(AND('Care Companion Tracker'!$Z1920&lt;&gt;"",'Care Companion Tracker'!$U1920&lt;&gt;"",'Care Companion Tracker'!$W1920=""),"Discharged but no practical", IF(AND('Care Companion Tracker'!$Z1920&lt;&gt;"",'Care Companion Tracker'!$U1920&lt;&gt;"",'Care Companion Tracker'!$K1920="Surgery",'Care Companion Tracker'!$Y1920=""),"Discharged but no evaluation",IF(AND('Care Companion Tracker'!$Z1920&lt;&gt;"",'Care Companion Tracker'!$U1920=""),"Discharged but no class","Completed but not discharged")))))))</f>
        <v>Class not attended</v>
      </c>
      <c r="E1920" s="127" t="str">
        <f>IF(Table4[[#This Row],[DOA (DD/MM/YY)]]="","",TEXT(Table4[[#This Row],[DOA (DD/MM/YY)]],"mmm-yy"))</f>
        <v/>
      </c>
      <c r="F1920" s="150" t="str">
        <f>IF('Patient Admission Report'!H1915="","",'Patient Admission Report'!H1915)</f>
        <v/>
      </c>
      <c r="G1920" s="77" t="str">
        <f>IFERROR(IF('Patient Admission Report'!B1915="","",'Patient Admission Report'!B1915),"")</f>
        <v/>
      </c>
      <c r="H1920" s="68" t="str">
        <f>IFERROR(IF('Patient Admission Report'!C1915="","",'Patient Admission Report'!C1915),"")</f>
        <v/>
      </c>
      <c r="I1920" s="77" t="str">
        <f>IFERROR(IF('Patient Admission Report'!D1915="","",'Patient Admission Report'!D1915),"")</f>
        <v/>
      </c>
      <c r="J1920" s="68" t="str">
        <f>IFERROR(IF('Patient Admission Report'!E1915="","",'Patient Admission Report'!E1915),"")</f>
        <v/>
      </c>
      <c r="K1920" s="68" t="str">
        <f>IFERROR(IF('Patient Admission Report'!F1915="","",'Patient Admission Report'!F1915),"")</f>
        <v/>
      </c>
      <c r="L1920" s="68" t="str">
        <f>IFERROR(IF('Patient Admission Report'!G1915="","",'Patient Admission Report'!G1915),"")</f>
        <v/>
      </c>
      <c r="M1920" s="68" t="str">
        <f>IFERROR(IF('Patient Admission Report'!I1915="","",'Patient Admission Report'!I1915),"")</f>
        <v/>
      </c>
      <c r="N1920" s="124"/>
      <c r="O1920" s="72"/>
      <c r="P1920" s="72"/>
      <c r="Q1920" s="73"/>
      <c r="R1920" s="72"/>
      <c r="S1920" s="72"/>
      <c r="T1920" s="73"/>
      <c r="U1920" s="69"/>
      <c r="V1920" s="69"/>
      <c r="W1920" s="69"/>
      <c r="X1920" s="139"/>
      <c r="Y1920" s="121"/>
      <c r="Z1920" s="143" t="str">
        <f>IFERROR(VLOOKUP('Care Companion Tracker'!$G1920,'Patient Discharge Report'!$B$11:$E$1048576,3,FALSE),"")</f>
        <v/>
      </c>
      <c r="AA1920" s="94" t="str">
        <f>IFERROR(VLOOKUP('Care Companion Tracker'!$G1920,'Patient Discharge Report'!$B$11:$E$1048576,4,FALSE),"")</f>
        <v/>
      </c>
      <c r="AB1920" s="182">
        <f>ROUND(IF('Care Companion Tracker'!$Z1920="",0,('Care Companion Tracker'!$Z1920-'Care Companion Tracker'!$F1920)),0)</f>
        <v>0</v>
      </c>
      <c r="AC1920" s="72"/>
      <c r="AD1920" s="95"/>
    </row>
    <row r="1921" spans="2:30">
      <c r="B1921" s="67">
        <f t="shared" si="58"/>
        <v>1906</v>
      </c>
      <c r="C1921" s="68" t="str">
        <f t="shared" si="59"/>
        <v>Hyderabad</v>
      </c>
      <c r="D1921" s="93" t="str">
        <f>IF(AND('Care Companion Tracker'!$U1921="", 'Care Companion Tracker'!$Z1921=""),"Class not attended", IF(AND('Care Companion Tracker'!$Z1921="",'Care Companion Tracker'!$U1921&lt;&gt;"",$K1921="Surgery",$W1921=""),"Practical Left", IF(AND('Care Companion Tracker'!$Z1921="",'Care Companion Tracker'!$U1921&lt;&gt;"",'Care Companion Tracker'!$K1921="Surgery",'Care Companion Tracker'!$Y1921=""),"Evaluation left",IF(OR(AND('Care Companion Tracker'!$Z1921&lt;&gt;"",'Care Companion Tracker'!$K1921="Surgery",'Care Companion Tracker'!$U1921&lt;&gt;"",'Care Companion Tracker'!$W1921&lt;&gt;"",'Care Companion Tracker'!$Y1921&lt;&gt;""),AND('Care Companion Tracker'!$Z1921&lt;&gt;"",'Care Companion Tracker'!$K1921="Procedure",'Care Companion Tracker'!$U1921&lt;&gt;""),AND('Care Companion Tracker'!$Z1921&lt;&gt;"",'Care Companion Tracker'!$K1921="Observation",'Care Companion Tracker'!$U1921&lt;&gt;"")),"Discharged &amp; completed",IF(AND('Care Companion Tracker'!$Z1921&lt;&gt;"",'Care Companion Tracker'!$U1921&lt;&gt;"",'Care Companion Tracker'!$W1921=""),"Discharged but no practical", IF(AND('Care Companion Tracker'!$Z1921&lt;&gt;"",'Care Companion Tracker'!$U1921&lt;&gt;"",'Care Companion Tracker'!$K1921="Surgery",'Care Companion Tracker'!$Y1921=""),"Discharged but no evaluation",IF(AND('Care Companion Tracker'!$Z1921&lt;&gt;"",'Care Companion Tracker'!$U1921=""),"Discharged but no class","Completed but not discharged")))))))</f>
        <v>Class not attended</v>
      </c>
      <c r="E1921" s="127" t="str">
        <f>IF(Table4[[#This Row],[DOA (DD/MM/YY)]]="","",TEXT(Table4[[#This Row],[DOA (DD/MM/YY)]],"mmm-yy"))</f>
        <v/>
      </c>
      <c r="F1921" s="150" t="str">
        <f>IF('Patient Admission Report'!H1916="","",'Patient Admission Report'!H1916)</f>
        <v/>
      </c>
      <c r="G1921" s="77" t="str">
        <f>IFERROR(IF('Patient Admission Report'!B1916="","",'Patient Admission Report'!B1916),"")</f>
        <v/>
      </c>
      <c r="H1921" s="68" t="str">
        <f>IFERROR(IF('Patient Admission Report'!C1916="","",'Patient Admission Report'!C1916),"")</f>
        <v/>
      </c>
      <c r="I1921" s="77" t="str">
        <f>IFERROR(IF('Patient Admission Report'!D1916="","",'Patient Admission Report'!D1916),"")</f>
        <v/>
      </c>
      <c r="J1921" s="68" t="str">
        <f>IFERROR(IF('Patient Admission Report'!E1916="","",'Patient Admission Report'!E1916),"")</f>
        <v/>
      </c>
      <c r="K1921" s="68" t="str">
        <f>IFERROR(IF('Patient Admission Report'!F1916="","",'Patient Admission Report'!F1916),"")</f>
        <v/>
      </c>
      <c r="L1921" s="68" t="str">
        <f>IFERROR(IF('Patient Admission Report'!G1916="","",'Patient Admission Report'!G1916),"")</f>
        <v/>
      </c>
      <c r="M1921" s="68" t="str">
        <f>IFERROR(IF('Patient Admission Report'!I1916="","",'Patient Admission Report'!I1916),"")</f>
        <v/>
      </c>
      <c r="N1921" s="124"/>
      <c r="O1921" s="72"/>
      <c r="P1921" s="72"/>
      <c r="Q1921" s="73"/>
      <c r="R1921" s="72"/>
      <c r="S1921" s="72"/>
      <c r="T1921" s="73"/>
      <c r="U1921" s="69"/>
      <c r="V1921" s="69"/>
      <c r="W1921" s="69"/>
      <c r="X1921" s="139"/>
      <c r="Y1921" s="121"/>
      <c r="Z1921" s="143" t="str">
        <f>IFERROR(VLOOKUP('Care Companion Tracker'!$G1921,'Patient Discharge Report'!$B$11:$E$1048576,3,FALSE),"")</f>
        <v/>
      </c>
      <c r="AA1921" s="94" t="str">
        <f>IFERROR(VLOOKUP('Care Companion Tracker'!$G1921,'Patient Discharge Report'!$B$11:$E$1048576,4,FALSE),"")</f>
        <v/>
      </c>
      <c r="AB1921" s="182">
        <f>ROUND(IF('Care Companion Tracker'!$Z1921="",0,('Care Companion Tracker'!$Z1921-'Care Companion Tracker'!$F1921)),0)</f>
        <v>0</v>
      </c>
      <c r="AC1921" s="72"/>
      <c r="AD1921" s="95"/>
    </row>
    <row r="1922" spans="2:30">
      <c r="B1922" s="67">
        <f t="shared" si="58"/>
        <v>1907</v>
      </c>
      <c r="C1922" s="68" t="str">
        <f t="shared" si="59"/>
        <v>Hyderabad</v>
      </c>
      <c r="D1922" s="93" t="str">
        <f>IF(AND('Care Companion Tracker'!$U1922="", 'Care Companion Tracker'!$Z1922=""),"Class not attended", IF(AND('Care Companion Tracker'!$Z1922="",'Care Companion Tracker'!$U1922&lt;&gt;"",$K1922="Surgery",$W1922=""),"Practical Left", IF(AND('Care Companion Tracker'!$Z1922="",'Care Companion Tracker'!$U1922&lt;&gt;"",'Care Companion Tracker'!$K1922="Surgery",'Care Companion Tracker'!$Y1922=""),"Evaluation left",IF(OR(AND('Care Companion Tracker'!$Z1922&lt;&gt;"",'Care Companion Tracker'!$K1922="Surgery",'Care Companion Tracker'!$U1922&lt;&gt;"",'Care Companion Tracker'!$W1922&lt;&gt;"",'Care Companion Tracker'!$Y1922&lt;&gt;""),AND('Care Companion Tracker'!$Z1922&lt;&gt;"",'Care Companion Tracker'!$K1922="Procedure",'Care Companion Tracker'!$U1922&lt;&gt;""),AND('Care Companion Tracker'!$Z1922&lt;&gt;"",'Care Companion Tracker'!$K1922="Observation",'Care Companion Tracker'!$U1922&lt;&gt;"")),"Discharged &amp; completed",IF(AND('Care Companion Tracker'!$Z1922&lt;&gt;"",'Care Companion Tracker'!$U1922&lt;&gt;"",'Care Companion Tracker'!$W1922=""),"Discharged but no practical", IF(AND('Care Companion Tracker'!$Z1922&lt;&gt;"",'Care Companion Tracker'!$U1922&lt;&gt;"",'Care Companion Tracker'!$K1922="Surgery",'Care Companion Tracker'!$Y1922=""),"Discharged but no evaluation",IF(AND('Care Companion Tracker'!$Z1922&lt;&gt;"",'Care Companion Tracker'!$U1922=""),"Discharged but no class","Completed but not discharged")))))))</f>
        <v>Class not attended</v>
      </c>
      <c r="E1922" s="127" t="str">
        <f>IF(Table4[[#This Row],[DOA (DD/MM/YY)]]="","",TEXT(Table4[[#This Row],[DOA (DD/MM/YY)]],"mmm-yy"))</f>
        <v/>
      </c>
      <c r="F1922" s="150" t="str">
        <f>IF('Patient Admission Report'!H1917="","",'Patient Admission Report'!H1917)</f>
        <v/>
      </c>
      <c r="G1922" s="77" t="str">
        <f>IFERROR(IF('Patient Admission Report'!B1917="","",'Patient Admission Report'!B1917),"")</f>
        <v/>
      </c>
      <c r="H1922" s="70" t="str">
        <f>IFERROR(IF('Patient Admission Report'!C1917="","",'Patient Admission Report'!C1917),"")</f>
        <v/>
      </c>
      <c r="I1922" s="77" t="str">
        <f>IFERROR(IF('Patient Admission Report'!D1917="","",'Patient Admission Report'!D1917),"")</f>
        <v/>
      </c>
      <c r="J1922" s="70" t="str">
        <f>IFERROR(IF('Patient Admission Report'!E1917="","",'Patient Admission Report'!E1917),"")</f>
        <v/>
      </c>
      <c r="K1922" s="70" t="str">
        <f>IFERROR(IF('Patient Admission Report'!F1917="","",'Patient Admission Report'!F1917),"")</f>
        <v/>
      </c>
      <c r="L1922" s="70" t="str">
        <f>IFERROR(IF('Patient Admission Report'!G1917="","",'Patient Admission Report'!G1917),"")</f>
        <v/>
      </c>
      <c r="M1922" s="70" t="str">
        <f>IFERROR(IF('Patient Admission Report'!I1917="","",'Patient Admission Report'!I1917),"")</f>
        <v/>
      </c>
      <c r="N1922" s="124"/>
      <c r="O1922" s="72"/>
      <c r="P1922" s="72"/>
      <c r="Q1922" s="73"/>
      <c r="R1922" s="72"/>
      <c r="S1922" s="72"/>
      <c r="T1922" s="73"/>
      <c r="U1922" s="69"/>
      <c r="V1922" s="69"/>
      <c r="W1922" s="69"/>
      <c r="X1922" s="139"/>
      <c r="Y1922" s="121"/>
      <c r="Z1922" s="143" t="str">
        <f>IFERROR(VLOOKUP('Care Companion Tracker'!$G1922,'Patient Discharge Report'!$B$11:$E$1048576,3,FALSE),"")</f>
        <v/>
      </c>
      <c r="AA1922" s="94" t="str">
        <f>IFERROR(VLOOKUP('Care Companion Tracker'!$G1922,'Patient Discharge Report'!$B$11:$E$1048576,4,FALSE),"")</f>
        <v/>
      </c>
      <c r="AB1922" s="182">
        <f>ROUND(IF('Care Companion Tracker'!$Z1922="",0,('Care Companion Tracker'!$Z1922-'Care Companion Tracker'!$F1922)),0)</f>
        <v>0</v>
      </c>
      <c r="AC1922" s="72"/>
      <c r="AD1922" s="95"/>
    </row>
    <row r="1923" spans="2:30">
      <c r="B1923" s="67">
        <f t="shared" si="58"/>
        <v>1908</v>
      </c>
      <c r="C1923" s="68" t="str">
        <f t="shared" si="59"/>
        <v>Hyderabad</v>
      </c>
      <c r="D1923" s="93" t="str">
        <f>IF(AND('Care Companion Tracker'!$U1923="", 'Care Companion Tracker'!$Z1923=""),"Class not attended", IF(AND('Care Companion Tracker'!$Z1923="",'Care Companion Tracker'!$U1923&lt;&gt;"",$K1923="Surgery",$W1923=""),"Practical Left", IF(AND('Care Companion Tracker'!$Z1923="",'Care Companion Tracker'!$U1923&lt;&gt;"",'Care Companion Tracker'!$K1923="Surgery",'Care Companion Tracker'!$Y1923=""),"Evaluation left",IF(OR(AND('Care Companion Tracker'!$Z1923&lt;&gt;"",'Care Companion Tracker'!$K1923="Surgery",'Care Companion Tracker'!$U1923&lt;&gt;"",'Care Companion Tracker'!$W1923&lt;&gt;"",'Care Companion Tracker'!$Y1923&lt;&gt;""),AND('Care Companion Tracker'!$Z1923&lt;&gt;"",'Care Companion Tracker'!$K1923="Procedure",'Care Companion Tracker'!$U1923&lt;&gt;""),AND('Care Companion Tracker'!$Z1923&lt;&gt;"",'Care Companion Tracker'!$K1923="Observation",'Care Companion Tracker'!$U1923&lt;&gt;"")),"Discharged &amp; completed",IF(AND('Care Companion Tracker'!$Z1923&lt;&gt;"",'Care Companion Tracker'!$U1923&lt;&gt;"",'Care Companion Tracker'!$W1923=""),"Discharged but no practical", IF(AND('Care Companion Tracker'!$Z1923&lt;&gt;"",'Care Companion Tracker'!$U1923&lt;&gt;"",'Care Companion Tracker'!$K1923="Surgery",'Care Companion Tracker'!$Y1923=""),"Discharged but no evaluation",IF(AND('Care Companion Tracker'!$Z1923&lt;&gt;"",'Care Companion Tracker'!$U1923=""),"Discharged but no class","Completed but not discharged")))))))</f>
        <v>Class not attended</v>
      </c>
      <c r="E1923" s="127" t="str">
        <f>IF(Table4[[#This Row],[DOA (DD/MM/YY)]]="","",TEXT(Table4[[#This Row],[DOA (DD/MM/YY)]],"mmm-yy"))</f>
        <v/>
      </c>
      <c r="F1923" s="150" t="str">
        <f>IF('Patient Admission Report'!H1918="","",'Patient Admission Report'!H1918)</f>
        <v/>
      </c>
      <c r="G1923" s="77" t="str">
        <f>IFERROR(IF('Patient Admission Report'!B1918="","",'Patient Admission Report'!B1918),"")</f>
        <v/>
      </c>
      <c r="H1923" s="68" t="str">
        <f>IFERROR(IF('Patient Admission Report'!C1918="","",'Patient Admission Report'!C1918),"")</f>
        <v/>
      </c>
      <c r="I1923" s="77" t="str">
        <f>IFERROR(IF('Patient Admission Report'!D1918="","",'Patient Admission Report'!D1918),"")</f>
        <v/>
      </c>
      <c r="J1923" s="68" t="str">
        <f>IFERROR(IF('Patient Admission Report'!E1918="","",'Patient Admission Report'!E1918),"")</f>
        <v/>
      </c>
      <c r="K1923" s="68" t="str">
        <f>IFERROR(IF('Patient Admission Report'!F1918="","",'Patient Admission Report'!F1918),"")</f>
        <v/>
      </c>
      <c r="L1923" s="68" t="str">
        <f>IFERROR(IF('Patient Admission Report'!G1918="","",'Patient Admission Report'!G1918),"")</f>
        <v/>
      </c>
      <c r="M1923" s="68" t="str">
        <f>IFERROR(IF('Patient Admission Report'!I1918="","",'Patient Admission Report'!I1918),"")</f>
        <v/>
      </c>
      <c r="N1923" s="124"/>
      <c r="O1923" s="72"/>
      <c r="P1923" s="72"/>
      <c r="Q1923" s="73"/>
      <c r="R1923" s="72"/>
      <c r="S1923" s="72"/>
      <c r="T1923" s="73"/>
      <c r="U1923" s="69"/>
      <c r="V1923" s="69"/>
      <c r="W1923" s="69"/>
      <c r="X1923" s="139"/>
      <c r="Y1923" s="121"/>
      <c r="Z1923" s="143" t="str">
        <f>IFERROR(VLOOKUP('Care Companion Tracker'!$G1923,'Patient Discharge Report'!$B$11:$E$1048576,3,FALSE),"")</f>
        <v/>
      </c>
      <c r="AA1923" s="94" t="str">
        <f>IFERROR(VLOOKUP('Care Companion Tracker'!$G1923,'Patient Discharge Report'!$B$11:$E$1048576,4,FALSE),"")</f>
        <v/>
      </c>
      <c r="AB1923" s="182">
        <f>ROUND(IF('Care Companion Tracker'!$Z1923="",0,('Care Companion Tracker'!$Z1923-'Care Companion Tracker'!$F1923)),0)</f>
        <v>0</v>
      </c>
      <c r="AC1923" s="72"/>
      <c r="AD1923" s="95"/>
    </row>
    <row r="1924" spans="2:30">
      <c r="B1924" s="67">
        <f t="shared" si="58"/>
        <v>1909</v>
      </c>
      <c r="C1924" s="68" t="str">
        <f t="shared" si="59"/>
        <v>Hyderabad</v>
      </c>
      <c r="D1924" s="93" t="str">
        <f>IF(AND('Care Companion Tracker'!$U1924="", 'Care Companion Tracker'!$Z1924=""),"Class not attended", IF(AND('Care Companion Tracker'!$Z1924="",'Care Companion Tracker'!$U1924&lt;&gt;"",$K1924="Surgery",$W1924=""),"Practical Left", IF(AND('Care Companion Tracker'!$Z1924="",'Care Companion Tracker'!$U1924&lt;&gt;"",'Care Companion Tracker'!$K1924="Surgery",'Care Companion Tracker'!$Y1924=""),"Evaluation left",IF(OR(AND('Care Companion Tracker'!$Z1924&lt;&gt;"",'Care Companion Tracker'!$K1924="Surgery",'Care Companion Tracker'!$U1924&lt;&gt;"",'Care Companion Tracker'!$W1924&lt;&gt;"",'Care Companion Tracker'!$Y1924&lt;&gt;""),AND('Care Companion Tracker'!$Z1924&lt;&gt;"",'Care Companion Tracker'!$K1924="Procedure",'Care Companion Tracker'!$U1924&lt;&gt;""),AND('Care Companion Tracker'!$Z1924&lt;&gt;"",'Care Companion Tracker'!$K1924="Observation",'Care Companion Tracker'!$U1924&lt;&gt;"")),"Discharged &amp; completed",IF(AND('Care Companion Tracker'!$Z1924&lt;&gt;"",'Care Companion Tracker'!$U1924&lt;&gt;"",'Care Companion Tracker'!$W1924=""),"Discharged but no practical", IF(AND('Care Companion Tracker'!$Z1924&lt;&gt;"",'Care Companion Tracker'!$U1924&lt;&gt;"",'Care Companion Tracker'!$K1924="Surgery",'Care Companion Tracker'!$Y1924=""),"Discharged but no evaluation",IF(AND('Care Companion Tracker'!$Z1924&lt;&gt;"",'Care Companion Tracker'!$U1924=""),"Discharged but no class","Completed but not discharged")))))))</f>
        <v>Class not attended</v>
      </c>
      <c r="E1924" s="127" t="str">
        <f>IF(Table4[[#This Row],[DOA (DD/MM/YY)]]="","",TEXT(Table4[[#This Row],[DOA (DD/MM/YY)]],"mmm-yy"))</f>
        <v/>
      </c>
      <c r="F1924" s="150" t="str">
        <f>IF('Patient Admission Report'!H1919="","",'Patient Admission Report'!H1919)</f>
        <v/>
      </c>
      <c r="G1924" s="77" t="str">
        <f>IFERROR(IF('Patient Admission Report'!B1919="","",'Patient Admission Report'!B1919),"")</f>
        <v/>
      </c>
      <c r="H1924" s="68" t="str">
        <f>IFERROR(IF('Patient Admission Report'!C1919="","",'Patient Admission Report'!C1919),"")</f>
        <v/>
      </c>
      <c r="I1924" s="77" t="str">
        <f>IFERROR(IF('Patient Admission Report'!D1919="","",'Patient Admission Report'!D1919),"")</f>
        <v/>
      </c>
      <c r="J1924" s="68" t="str">
        <f>IFERROR(IF('Patient Admission Report'!E1919="","",'Patient Admission Report'!E1919),"")</f>
        <v/>
      </c>
      <c r="K1924" s="68" t="str">
        <f>IFERROR(IF('Patient Admission Report'!F1919="","",'Patient Admission Report'!F1919),"")</f>
        <v/>
      </c>
      <c r="L1924" s="68" t="str">
        <f>IFERROR(IF('Patient Admission Report'!G1919="","",'Patient Admission Report'!G1919),"")</f>
        <v/>
      </c>
      <c r="M1924" s="68" t="str">
        <f>IFERROR(IF('Patient Admission Report'!I1919="","",'Patient Admission Report'!I1919),"")</f>
        <v/>
      </c>
      <c r="N1924" s="124"/>
      <c r="O1924" s="72"/>
      <c r="P1924" s="72"/>
      <c r="Q1924" s="73"/>
      <c r="R1924" s="72"/>
      <c r="S1924" s="72"/>
      <c r="T1924" s="73"/>
      <c r="U1924" s="69"/>
      <c r="V1924" s="69"/>
      <c r="W1924" s="69"/>
      <c r="X1924" s="139"/>
      <c r="Y1924" s="121"/>
      <c r="Z1924" s="143" t="str">
        <f>IFERROR(VLOOKUP('Care Companion Tracker'!$G1924,'Patient Discharge Report'!$B$11:$E$1048576,3,FALSE),"")</f>
        <v/>
      </c>
      <c r="AA1924" s="94" t="str">
        <f>IFERROR(VLOOKUP('Care Companion Tracker'!$G1924,'Patient Discharge Report'!$B$11:$E$1048576,4,FALSE),"")</f>
        <v/>
      </c>
      <c r="AB1924" s="182">
        <f>ROUND(IF('Care Companion Tracker'!$Z1924="",0,('Care Companion Tracker'!$Z1924-'Care Companion Tracker'!$F1924)),0)</f>
        <v>0</v>
      </c>
      <c r="AC1924" s="72"/>
      <c r="AD1924" s="95"/>
    </row>
    <row r="1925" spans="2:30">
      <c r="B1925" s="67">
        <f t="shared" si="58"/>
        <v>1910</v>
      </c>
      <c r="C1925" s="68" t="str">
        <f t="shared" si="59"/>
        <v>Hyderabad</v>
      </c>
      <c r="D1925" s="93" t="str">
        <f>IF(AND('Care Companion Tracker'!$U1925="", 'Care Companion Tracker'!$Z1925=""),"Class not attended", IF(AND('Care Companion Tracker'!$Z1925="",'Care Companion Tracker'!$U1925&lt;&gt;"",$K1925="Surgery",$W1925=""),"Practical Left", IF(AND('Care Companion Tracker'!$Z1925="",'Care Companion Tracker'!$U1925&lt;&gt;"",'Care Companion Tracker'!$K1925="Surgery",'Care Companion Tracker'!$Y1925=""),"Evaluation left",IF(OR(AND('Care Companion Tracker'!$Z1925&lt;&gt;"",'Care Companion Tracker'!$K1925="Surgery",'Care Companion Tracker'!$U1925&lt;&gt;"",'Care Companion Tracker'!$W1925&lt;&gt;"",'Care Companion Tracker'!$Y1925&lt;&gt;""),AND('Care Companion Tracker'!$Z1925&lt;&gt;"",'Care Companion Tracker'!$K1925="Procedure",'Care Companion Tracker'!$U1925&lt;&gt;""),AND('Care Companion Tracker'!$Z1925&lt;&gt;"",'Care Companion Tracker'!$K1925="Observation",'Care Companion Tracker'!$U1925&lt;&gt;"")),"Discharged &amp; completed",IF(AND('Care Companion Tracker'!$Z1925&lt;&gt;"",'Care Companion Tracker'!$U1925&lt;&gt;"",'Care Companion Tracker'!$W1925=""),"Discharged but no practical", IF(AND('Care Companion Tracker'!$Z1925&lt;&gt;"",'Care Companion Tracker'!$U1925&lt;&gt;"",'Care Companion Tracker'!$K1925="Surgery",'Care Companion Tracker'!$Y1925=""),"Discharged but no evaluation",IF(AND('Care Companion Tracker'!$Z1925&lt;&gt;"",'Care Companion Tracker'!$U1925=""),"Discharged but no class","Completed but not discharged")))))))</f>
        <v>Class not attended</v>
      </c>
      <c r="E1925" s="127" t="str">
        <f>IF(Table4[[#This Row],[DOA (DD/MM/YY)]]="","",TEXT(Table4[[#This Row],[DOA (DD/MM/YY)]],"mmm-yy"))</f>
        <v/>
      </c>
      <c r="F1925" s="150" t="str">
        <f>IF('Patient Admission Report'!H1920="","",'Patient Admission Report'!H1920)</f>
        <v/>
      </c>
      <c r="G1925" s="77" t="str">
        <f>IFERROR(IF('Patient Admission Report'!B1920="","",'Patient Admission Report'!B1920),"")</f>
        <v/>
      </c>
      <c r="H1925" s="68" t="str">
        <f>IFERROR(IF('Patient Admission Report'!C1920="","",'Patient Admission Report'!C1920),"")</f>
        <v/>
      </c>
      <c r="I1925" s="77" t="str">
        <f>IFERROR(IF('Patient Admission Report'!D1920="","",'Patient Admission Report'!D1920),"")</f>
        <v/>
      </c>
      <c r="J1925" s="68" t="str">
        <f>IFERROR(IF('Patient Admission Report'!E1920="","",'Patient Admission Report'!E1920),"")</f>
        <v/>
      </c>
      <c r="K1925" s="68" t="str">
        <f>IFERROR(IF('Patient Admission Report'!F1920="","",'Patient Admission Report'!F1920),"")</f>
        <v/>
      </c>
      <c r="L1925" s="68" t="str">
        <f>IFERROR(IF('Patient Admission Report'!G1920="","",'Patient Admission Report'!G1920),"")</f>
        <v/>
      </c>
      <c r="M1925" s="68" t="str">
        <f>IFERROR(IF('Patient Admission Report'!I1920="","",'Patient Admission Report'!I1920),"")</f>
        <v/>
      </c>
      <c r="N1925" s="124"/>
      <c r="O1925" s="72"/>
      <c r="P1925" s="72"/>
      <c r="Q1925" s="73"/>
      <c r="R1925" s="72"/>
      <c r="S1925" s="72"/>
      <c r="T1925" s="73"/>
      <c r="U1925" s="69"/>
      <c r="V1925" s="69"/>
      <c r="W1925" s="69"/>
      <c r="X1925" s="139"/>
      <c r="Y1925" s="121"/>
      <c r="Z1925" s="143" t="str">
        <f>IFERROR(VLOOKUP('Care Companion Tracker'!$G1925,'Patient Discharge Report'!$B$11:$E$1048576,3,FALSE),"")</f>
        <v/>
      </c>
      <c r="AA1925" s="94" t="str">
        <f>IFERROR(VLOOKUP('Care Companion Tracker'!$G1925,'Patient Discharge Report'!$B$11:$E$1048576,4,FALSE),"")</f>
        <v/>
      </c>
      <c r="AB1925" s="182">
        <f>ROUND(IF('Care Companion Tracker'!$Z1925="",0,('Care Companion Tracker'!$Z1925-'Care Companion Tracker'!$F1925)),0)</f>
        <v>0</v>
      </c>
      <c r="AC1925" s="72"/>
      <c r="AD1925" s="95"/>
    </row>
    <row r="1926" spans="2:30">
      <c r="B1926" s="67">
        <f t="shared" si="58"/>
        <v>1911</v>
      </c>
      <c r="C1926" s="68" t="str">
        <f t="shared" si="59"/>
        <v>Hyderabad</v>
      </c>
      <c r="D1926" s="93" t="str">
        <f>IF(AND('Care Companion Tracker'!$U1926="", 'Care Companion Tracker'!$Z1926=""),"Class not attended", IF(AND('Care Companion Tracker'!$Z1926="",'Care Companion Tracker'!$U1926&lt;&gt;"",$K1926="Surgery",$W1926=""),"Practical Left", IF(AND('Care Companion Tracker'!$Z1926="",'Care Companion Tracker'!$U1926&lt;&gt;"",'Care Companion Tracker'!$K1926="Surgery",'Care Companion Tracker'!$Y1926=""),"Evaluation left",IF(OR(AND('Care Companion Tracker'!$Z1926&lt;&gt;"",'Care Companion Tracker'!$K1926="Surgery",'Care Companion Tracker'!$U1926&lt;&gt;"",'Care Companion Tracker'!$W1926&lt;&gt;"",'Care Companion Tracker'!$Y1926&lt;&gt;""),AND('Care Companion Tracker'!$Z1926&lt;&gt;"",'Care Companion Tracker'!$K1926="Procedure",'Care Companion Tracker'!$U1926&lt;&gt;""),AND('Care Companion Tracker'!$Z1926&lt;&gt;"",'Care Companion Tracker'!$K1926="Observation",'Care Companion Tracker'!$U1926&lt;&gt;"")),"Discharged &amp; completed",IF(AND('Care Companion Tracker'!$Z1926&lt;&gt;"",'Care Companion Tracker'!$U1926&lt;&gt;"",'Care Companion Tracker'!$W1926=""),"Discharged but no practical", IF(AND('Care Companion Tracker'!$Z1926&lt;&gt;"",'Care Companion Tracker'!$U1926&lt;&gt;"",'Care Companion Tracker'!$K1926="Surgery",'Care Companion Tracker'!$Y1926=""),"Discharged but no evaluation",IF(AND('Care Companion Tracker'!$Z1926&lt;&gt;"",'Care Companion Tracker'!$U1926=""),"Discharged but no class","Completed but not discharged")))))))</f>
        <v>Class not attended</v>
      </c>
      <c r="E1926" s="127" t="str">
        <f>IF(Table4[[#This Row],[DOA (DD/MM/YY)]]="","",TEXT(Table4[[#This Row],[DOA (DD/MM/YY)]],"mmm-yy"))</f>
        <v/>
      </c>
      <c r="F1926" s="150" t="str">
        <f>IF('Patient Admission Report'!H1921="","",'Patient Admission Report'!H1921)</f>
        <v/>
      </c>
      <c r="G1926" s="77" t="str">
        <f>IFERROR(IF('Patient Admission Report'!B1921="","",'Patient Admission Report'!B1921),"")</f>
        <v/>
      </c>
      <c r="H1926" s="68" t="str">
        <f>IFERROR(IF('Patient Admission Report'!C1921="","",'Patient Admission Report'!C1921),"")</f>
        <v/>
      </c>
      <c r="I1926" s="77" t="str">
        <f>IFERROR(IF('Patient Admission Report'!D1921="","",'Patient Admission Report'!D1921),"")</f>
        <v/>
      </c>
      <c r="J1926" s="68" t="str">
        <f>IFERROR(IF('Patient Admission Report'!E1921="","",'Patient Admission Report'!E1921),"")</f>
        <v/>
      </c>
      <c r="K1926" s="68" t="str">
        <f>IFERROR(IF('Patient Admission Report'!F1921="","",'Patient Admission Report'!F1921),"")</f>
        <v/>
      </c>
      <c r="L1926" s="68" t="str">
        <f>IFERROR(IF('Patient Admission Report'!G1921="","",'Patient Admission Report'!G1921),"")</f>
        <v/>
      </c>
      <c r="M1926" s="68" t="str">
        <f>IFERROR(IF('Patient Admission Report'!I1921="","",'Patient Admission Report'!I1921),"")</f>
        <v/>
      </c>
      <c r="N1926" s="124"/>
      <c r="O1926" s="72"/>
      <c r="P1926" s="72"/>
      <c r="Q1926" s="73"/>
      <c r="R1926" s="72"/>
      <c r="S1926" s="72"/>
      <c r="T1926" s="73"/>
      <c r="U1926" s="69"/>
      <c r="V1926" s="69"/>
      <c r="W1926" s="69"/>
      <c r="X1926" s="139"/>
      <c r="Y1926" s="121"/>
      <c r="Z1926" s="143" t="str">
        <f>IFERROR(VLOOKUP('Care Companion Tracker'!$G1926,'Patient Discharge Report'!$B$11:$E$1048576,3,FALSE),"")</f>
        <v/>
      </c>
      <c r="AA1926" s="94" t="str">
        <f>IFERROR(VLOOKUP('Care Companion Tracker'!$G1926,'Patient Discharge Report'!$B$11:$E$1048576,4,FALSE),"")</f>
        <v/>
      </c>
      <c r="AB1926" s="182">
        <f>ROUND(IF('Care Companion Tracker'!$Z1926="",0,('Care Companion Tracker'!$Z1926-'Care Companion Tracker'!$F1926)),0)</f>
        <v>0</v>
      </c>
      <c r="AC1926" s="72"/>
      <c r="AD1926" s="95"/>
    </row>
    <row r="1927" spans="2:30">
      <c r="B1927" s="67">
        <f t="shared" si="58"/>
        <v>1912</v>
      </c>
      <c r="C1927" s="68" t="str">
        <f t="shared" si="59"/>
        <v>Hyderabad</v>
      </c>
      <c r="D1927" s="93" t="str">
        <f>IF(AND('Care Companion Tracker'!$U1927="", 'Care Companion Tracker'!$Z1927=""),"Class not attended", IF(AND('Care Companion Tracker'!$Z1927="",'Care Companion Tracker'!$U1927&lt;&gt;"",$K1927="Surgery",$W1927=""),"Practical Left", IF(AND('Care Companion Tracker'!$Z1927="",'Care Companion Tracker'!$U1927&lt;&gt;"",'Care Companion Tracker'!$K1927="Surgery",'Care Companion Tracker'!$Y1927=""),"Evaluation left",IF(OR(AND('Care Companion Tracker'!$Z1927&lt;&gt;"",'Care Companion Tracker'!$K1927="Surgery",'Care Companion Tracker'!$U1927&lt;&gt;"",'Care Companion Tracker'!$W1927&lt;&gt;"",'Care Companion Tracker'!$Y1927&lt;&gt;""),AND('Care Companion Tracker'!$Z1927&lt;&gt;"",'Care Companion Tracker'!$K1927="Procedure",'Care Companion Tracker'!$U1927&lt;&gt;""),AND('Care Companion Tracker'!$Z1927&lt;&gt;"",'Care Companion Tracker'!$K1927="Observation",'Care Companion Tracker'!$U1927&lt;&gt;"")),"Discharged &amp; completed",IF(AND('Care Companion Tracker'!$Z1927&lt;&gt;"",'Care Companion Tracker'!$U1927&lt;&gt;"",'Care Companion Tracker'!$W1927=""),"Discharged but no practical", IF(AND('Care Companion Tracker'!$Z1927&lt;&gt;"",'Care Companion Tracker'!$U1927&lt;&gt;"",'Care Companion Tracker'!$K1927="Surgery",'Care Companion Tracker'!$Y1927=""),"Discharged but no evaluation",IF(AND('Care Companion Tracker'!$Z1927&lt;&gt;"",'Care Companion Tracker'!$U1927=""),"Discharged but no class","Completed but not discharged")))))))</f>
        <v>Class not attended</v>
      </c>
      <c r="E1927" s="127" t="str">
        <f>IF(Table4[[#This Row],[DOA (DD/MM/YY)]]="","",TEXT(Table4[[#This Row],[DOA (DD/MM/YY)]],"mmm-yy"))</f>
        <v/>
      </c>
      <c r="F1927" s="150" t="str">
        <f>IF('Patient Admission Report'!H1922="","",'Patient Admission Report'!H1922)</f>
        <v/>
      </c>
      <c r="G1927" s="77" t="str">
        <f>IFERROR(IF('Patient Admission Report'!B1922="","",'Patient Admission Report'!B1922),"")</f>
        <v/>
      </c>
      <c r="H1927" s="68" t="str">
        <f>IFERROR(IF('Patient Admission Report'!C1922="","",'Patient Admission Report'!C1922),"")</f>
        <v/>
      </c>
      <c r="I1927" s="77" t="str">
        <f>IFERROR(IF('Patient Admission Report'!D1922="","",'Patient Admission Report'!D1922),"")</f>
        <v/>
      </c>
      <c r="J1927" s="68" t="str">
        <f>IFERROR(IF('Patient Admission Report'!E1922="","",'Patient Admission Report'!E1922),"")</f>
        <v/>
      </c>
      <c r="K1927" s="68" t="str">
        <f>IFERROR(IF('Patient Admission Report'!F1922="","",'Patient Admission Report'!F1922),"")</f>
        <v/>
      </c>
      <c r="L1927" s="68" t="str">
        <f>IFERROR(IF('Patient Admission Report'!G1922="","",'Patient Admission Report'!G1922),"")</f>
        <v/>
      </c>
      <c r="M1927" s="68" t="str">
        <f>IFERROR(IF('Patient Admission Report'!I1922="","",'Patient Admission Report'!I1922),"")</f>
        <v/>
      </c>
      <c r="N1927" s="124"/>
      <c r="O1927" s="72"/>
      <c r="P1927" s="72"/>
      <c r="Q1927" s="73"/>
      <c r="R1927" s="72"/>
      <c r="S1927" s="72"/>
      <c r="T1927" s="73"/>
      <c r="U1927" s="69"/>
      <c r="V1927" s="69"/>
      <c r="W1927" s="69"/>
      <c r="X1927" s="139"/>
      <c r="Y1927" s="121"/>
      <c r="Z1927" s="143" t="str">
        <f>IFERROR(VLOOKUP('Care Companion Tracker'!$G1927,'Patient Discharge Report'!$B$11:$E$1048576,3,FALSE),"")</f>
        <v/>
      </c>
      <c r="AA1927" s="94" t="str">
        <f>IFERROR(VLOOKUP('Care Companion Tracker'!$G1927,'Patient Discharge Report'!$B$11:$E$1048576,4,FALSE),"")</f>
        <v/>
      </c>
      <c r="AB1927" s="182">
        <f>ROUND(IF('Care Companion Tracker'!$Z1927="",0,('Care Companion Tracker'!$Z1927-'Care Companion Tracker'!$F1927)),0)</f>
        <v>0</v>
      </c>
      <c r="AC1927" s="72"/>
      <c r="AD1927" s="95"/>
    </row>
    <row r="1928" spans="2:30">
      <c r="B1928" s="67">
        <f t="shared" si="58"/>
        <v>1913</v>
      </c>
      <c r="C1928" s="68" t="str">
        <f t="shared" si="59"/>
        <v>Hyderabad</v>
      </c>
      <c r="D1928" s="93" t="str">
        <f>IF(AND('Care Companion Tracker'!$U1928="", 'Care Companion Tracker'!$Z1928=""),"Class not attended", IF(AND('Care Companion Tracker'!$Z1928="",'Care Companion Tracker'!$U1928&lt;&gt;"",$K1928="Surgery",$W1928=""),"Practical Left", IF(AND('Care Companion Tracker'!$Z1928="",'Care Companion Tracker'!$U1928&lt;&gt;"",'Care Companion Tracker'!$K1928="Surgery",'Care Companion Tracker'!$Y1928=""),"Evaluation left",IF(OR(AND('Care Companion Tracker'!$Z1928&lt;&gt;"",'Care Companion Tracker'!$K1928="Surgery",'Care Companion Tracker'!$U1928&lt;&gt;"",'Care Companion Tracker'!$W1928&lt;&gt;"",'Care Companion Tracker'!$Y1928&lt;&gt;""),AND('Care Companion Tracker'!$Z1928&lt;&gt;"",'Care Companion Tracker'!$K1928="Procedure",'Care Companion Tracker'!$U1928&lt;&gt;""),AND('Care Companion Tracker'!$Z1928&lt;&gt;"",'Care Companion Tracker'!$K1928="Observation",'Care Companion Tracker'!$U1928&lt;&gt;"")),"Discharged &amp; completed",IF(AND('Care Companion Tracker'!$Z1928&lt;&gt;"",'Care Companion Tracker'!$U1928&lt;&gt;"",'Care Companion Tracker'!$W1928=""),"Discharged but no practical", IF(AND('Care Companion Tracker'!$Z1928&lt;&gt;"",'Care Companion Tracker'!$U1928&lt;&gt;"",'Care Companion Tracker'!$K1928="Surgery",'Care Companion Tracker'!$Y1928=""),"Discharged but no evaluation",IF(AND('Care Companion Tracker'!$Z1928&lt;&gt;"",'Care Companion Tracker'!$U1928=""),"Discharged but no class","Completed but not discharged")))))))</f>
        <v>Class not attended</v>
      </c>
      <c r="E1928" s="127" t="str">
        <f>IF(Table4[[#This Row],[DOA (DD/MM/YY)]]="","",TEXT(Table4[[#This Row],[DOA (DD/MM/YY)]],"mmm-yy"))</f>
        <v/>
      </c>
      <c r="F1928" s="150" t="str">
        <f>IF('Patient Admission Report'!H1923="","",'Patient Admission Report'!H1923)</f>
        <v/>
      </c>
      <c r="G1928" s="77" t="str">
        <f>IFERROR(IF('Patient Admission Report'!B1923="","",'Patient Admission Report'!B1923),"")</f>
        <v/>
      </c>
      <c r="H1928" s="68" t="str">
        <f>IFERROR(IF('Patient Admission Report'!C1923="","",'Patient Admission Report'!C1923),"")</f>
        <v/>
      </c>
      <c r="I1928" s="77" t="str">
        <f>IFERROR(IF('Patient Admission Report'!D1923="","",'Patient Admission Report'!D1923),"")</f>
        <v/>
      </c>
      <c r="J1928" s="68" t="str">
        <f>IFERROR(IF('Patient Admission Report'!E1923="","",'Patient Admission Report'!E1923),"")</f>
        <v/>
      </c>
      <c r="K1928" s="68" t="str">
        <f>IFERROR(IF('Patient Admission Report'!F1923="","",'Patient Admission Report'!F1923),"")</f>
        <v/>
      </c>
      <c r="L1928" s="68" t="str">
        <f>IFERROR(IF('Patient Admission Report'!G1923="","",'Patient Admission Report'!G1923),"")</f>
        <v/>
      </c>
      <c r="M1928" s="68" t="str">
        <f>IFERROR(IF('Patient Admission Report'!I1923="","",'Patient Admission Report'!I1923),"")</f>
        <v/>
      </c>
      <c r="N1928" s="124"/>
      <c r="O1928" s="72"/>
      <c r="P1928" s="72"/>
      <c r="Q1928" s="73"/>
      <c r="R1928" s="72"/>
      <c r="S1928" s="72"/>
      <c r="T1928" s="73"/>
      <c r="U1928" s="69"/>
      <c r="V1928" s="69"/>
      <c r="W1928" s="69"/>
      <c r="X1928" s="139"/>
      <c r="Y1928" s="121"/>
      <c r="Z1928" s="143" t="str">
        <f>IFERROR(VLOOKUP('Care Companion Tracker'!$G1928,'Patient Discharge Report'!$B$11:$E$1048576,3,FALSE),"")</f>
        <v/>
      </c>
      <c r="AA1928" s="94" t="str">
        <f>IFERROR(VLOOKUP('Care Companion Tracker'!$G1928,'Patient Discharge Report'!$B$11:$E$1048576,4,FALSE),"")</f>
        <v/>
      </c>
      <c r="AB1928" s="182">
        <f>ROUND(IF('Care Companion Tracker'!$Z1928="",0,('Care Companion Tracker'!$Z1928-'Care Companion Tracker'!$F1928)),0)</f>
        <v>0</v>
      </c>
      <c r="AC1928" s="72"/>
      <c r="AD1928" s="95"/>
    </row>
    <row r="1929" spans="2:30">
      <c r="B1929" s="67">
        <f t="shared" si="58"/>
        <v>1914</v>
      </c>
      <c r="C1929" s="68" t="str">
        <f t="shared" si="59"/>
        <v>Hyderabad</v>
      </c>
      <c r="D1929" s="93" t="str">
        <f>IF(AND('Care Companion Tracker'!$U1929="", 'Care Companion Tracker'!$Z1929=""),"Class not attended", IF(AND('Care Companion Tracker'!$Z1929="",'Care Companion Tracker'!$U1929&lt;&gt;"",$K1929="Surgery",$W1929=""),"Practical Left", IF(AND('Care Companion Tracker'!$Z1929="",'Care Companion Tracker'!$U1929&lt;&gt;"",'Care Companion Tracker'!$K1929="Surgery",'Care Companion Tracker'!$Y1929=""),"Evaluation left",IF(OR(AND('Care Companion Tracker'!$Z1929&lt;&gt;"",'Care Companion Tracker'!$K1929="Surgery",'Care Companion Tracker'!$U1929&lt;&gt;"",'Care Companion Tracker'!$W1929&lt;&gt;"",'Care Companion Tracker'!$Y1929&lt;&gt;""),AND('Care Companion Tracker'!$Z1929&lt;&gt;"",'Care Companion Tracker'!$K1929="Procedure",'Care Companion Tracker'!$U1929&lt;&gt;""),AND('Care Companion Tracker'!$Z1929&lt;&gt;"",'Care Companion Tracker'!$K1929="Observation",'Care Companion Tracker'!$U1929&lt;&gt;"")),"Discharged &amp; completed",IF(AND('Care Companion Tracker'!$Z1929&lt;&gt;"",'Care Companion Tracker'!$U1929&lt;&gt;"",'Care Companion Tracker'!$W1929=""),"Discharged but no practical", IF(AND('Care Companion Tracker'!$Z1929&lt;&gt;"",'Care Companion Tracker'!$U1929&lt;&gt;"",'Care Companion Tracker'!$K1929="Surgery",'Care Companion Tracker'!$Y1929=""),"Discharged but no evaluation",IF(AND('Care Companion Tracker'!$Z1929&lt;&gt;"",'Care Companion Tracker'!$U1929=""),"Discharged but no class","Completed but not discharged")))))))</f>
        <v>Class not attended</v>
      </c>
      <c r="E1929" s="127" t="str">
        <f>IF(Table4[[#This Row],[DOA (DD/MM/YY)]]="","",TEXT(Table4[[#This Row],[DOA (DD/MM/YY)]],"mmm-yy"))</f>
        <v/>
      </c>
      <c r="F1929" s="150" t="str">
        <f>IF('Patient Admission Report'!H1924="","",'Patient Admission Report'!H1924)</f>
        <v/>
      </c>
      <c r="G1929" s="77" t="str">
        <f>IFERROR(IF('Patient Admission Report'!B1924="","",'Patient Admission Report'!B1924),"")</f>
        <v/>
      </c>
      <c r="H1929" s="68" t="str">
        <f>IFERROR(IF('Patient Admission Report'!C1924="","",'Patient Admission Report'!C1924),"")</f>
        <v/>
      </c>
      <c r="I1929" s="77" t="str">
        <f>IFERROR(IF('Patient Admission Report'!D1924="","",'Patient Admission Report'!D1924),"")</f>
        <v/>
      </c>
      <c r="J1929" s="68" t="str">
        <f>IFERROR(IF('Patient Admission Report'!E1924="","",'Patient Admission Report'!E1924),"")</f>
        <v/>
      </c>
      <c r="K1929" s="68" t="str">
        <f>IFERROR(IF('Patient Admission Report'!F1924="","",'Patient Admission Report'!F1924),"")</f>
        <v/>
      </c>
      <c r="L1929" s="68" t="str">
        <f>IFERROR(IF('Patient Admission Report'!G1924="","",'Patient Admission Report'!G1924),"")</f>
        <v/>
      </c>
      <c r="M1929" s="68" t="str">
        <f>IFERROR(IF('Patient Admission Report'!I1924="","",'Patient Admission Report'!I1924),"")</f>
        <v/>
      </c>
      <c r="N1929" s="124"/>
      <c r="O1929" s="72"/>
      <c r="P1929" s="72"/>
      <c r="Q1929" s="73"/>
      <c r="R1929" s="72"/>
      <c r="S1929" s="72"/>
      <c r="T1929" s="73"/>
      <c r="U1929" s="69"/>
      <c r="V1929" s="69"/>
      <c r="W1929" s="69"/>
      <c r="X1929" s="139"/>
      <c r="Y1929" s="121"/>
      <c r="Z1929" s="143" t="str">
        <f>IFERROR(VLOOKUP('Care Companion Tracker'!$G1929,'Patient Discharge Report'!$B$11:$E$1048576,3,FALSE),"")</f>
        <v/>
      </c>
      <c r="AA1929" s="94" t="str">
        <f>IFERROR(VLOOKUP('Care Companion Tracker'!$G1929,'Patient Discharge Report'!$B$11:$E$1048576,4,FALSE),"")</f>
        <v/>
      </c>
      <c r="AB1929" s="182">
        <f>ROUND(IF('Care Companion Tracker'!$Z1929="",0,('Care Companion Tracker'!$Z1929-'Care Companion Tracker'!$F1929)),0)</f>
        <v>0</v>
      </c>
      <c r="AC1929" s="72"/>
      <c r="AD1929" s="95"/>
    </row>
    <row r="1930" spans="2:30">
      <c r="B1930" s="67">
        <f t="shared" si="58"/>
        <v>1915</v>
      </c>
      <c r="C1930" s="68" t="str">
        <f t="shared" si="59"/>
        <v>Hyderabad</v>
      </c>
      <c r="D1930" s="93" t="str">
        <f>IF(AND('Care Companion Tracker'!$U1930="", 'Care Companion Tracker'!$Z1930=""),"Class not attended", IF(AND('Care Companion Tracker'!$Z1930="",'Care Companion Tracker'!$U1930&lt;&gt;"",$K1930="Surgery",$W1930=""),"Practical Left", IF(AND('Care Companion Tracker'!$Z1930="",'Care Companion Tracker'!$U1930&lt;&gt;"",'Care Companion Tracker'!$K1930="Surgery",'Care Companion Tracker'!$Y1930=""),"Evaluation left",IF(OR(AND('Care Companion Tracker'!$Z1930&lt;&gt;"",'Care Companion Tracker'!$K1930="Surgery",'Care Companion Tracker'!$U1930&lt;&gt;"",'Care Companion Tracker'!$W1930&lt;&gt;"",'Care Companion Tracker'!$Y1930&lt;&gt;""),AND('Care Companion Tracker'!$Z1930&lt;&gt;"",'Care Companion Tracker'!$K1930="Procedure",'Care Companion Tracker'!$U1930&lt;&gt;""),AND('Care Companion Tracker'!$Z1930&lt;&gt;"",'Care Companion Tracker'!$K1930="Observation",'Care Companion Tracker'!$U1930&lt;&gt;"")),"Discharged &amp; completed",IF(AND('Care Companion Tracker'!$Z1930&lt;&gt;"",'Care Companion Tracker'!$U1930&lt;&gt;"",'Care Companion Tracker'!$W1930=""),"Discharged but no practical", IF(AND('Care Companion Tracker'!$Z1930&lt;&gt;"",'Care Companion Tracker'!$U1930&lt;&gt;"",'Care Companion Tracker'!$K1930="Surgery",'Care Companion Tracker'!$Y1930=""),"Discharged but no evaluation",IF(AND('Care Companion Tracker'!$Z1930&lt;&gt;"",'Care Companion Tracker'!$U1930=""),"Discharged but no class","Completed but not discharged")))))))</f>
        <v>Class not attended</v>
      </c>
      <c r="E1930" s="127" t="str">
        <f>IF(Table4[[#This Row],[DOA (DD/MM/YY)]]="","",TEXT(Table4[[#This Row],[DOA (DD/MM/YY)]],"mmm-yy"))</f>
        <v/>
      </c>
      <c r="F1930" s="150" t="str">
        <f>IF('Patient Admission Report'!H1925="","",'Patient Admission Report'!H1925)</f>
        <v/>
      </c>
      <c r="G1930" s="77" t="str">
        <f>IFERROR(IF('Patient Admission Report'!B1925="","",'Patient Admission Report'!B1925),"")</f>
        <v/>
      </c>
      <c r="H1930" s="68" t="str">
        <f>IFERROR(IF('Patient Admission Report'!C1925="","",'Patient Admission Report'!C1925),"")</f>
        <v/>
      </c>
      <c r="I1930" s="77" t="str">
        <f>IFERROR(IF('Patient Admission Report'!D1925="","",'Patient Admission Report'!D1925),"")</f>
        <v/>
      </c>
      <c r="J1930" s="68" t="str">
        <f>IFERROR(IF('Patient Admission Report'!E1925="","",'Patient Admission Report'!E1925),"")</f>
        <v/>
      </c>
      <c r="K1930" s="68" t="str">
        <f>IFERROR(IF('Patient Admission Report'!F1925="","",'Patient Admission Report'!F1925),"")</f>
        <v/>
      </c>
      <c r="L1930" s="68" t="str">
        <f>IFERROR(IF('Patient Admission Report'!G1925="","",'Patient Admission Report'!G1925),"")</f>
        <v/>
      </c>
      <c r="M1930" s="68" t="str">
        <f>IFERROR(IF('Patient Admission Report'!I1925="","",'Patient Admission Report'!I1925),"")</f>
        <v/>
      </c>
      <c r="N1930" s="124"/>
      <c r="O1930" s="72"/>
      <c r="P1930" s="72"/>
      <c r="Q1930" s="73"/>
      <c r="R1930" s="72"/>
      <c r="S1930" s="72"/>
      <c r="T1930" s="73"/>
      <c r="U1930" s="69"/>
      <c r="V1930" s="69"/>
      <c r="W1930" s="69"/>
      <c r="X1930" s="139"/>
      <c r="Y1930" s="121"/>
      <c r="Z1930" s="143" t="str">
        <f>IFERROR(VLOOKUP('Care Companion Tracker'!$G1930,'Patient Discharge Report'!$B$11:$E$1048576,3,FALSE),"")</f>
        <v/>
      </c>
      <c r="AA1930" s="94" t="str">
        <f>IFERROR(VLOOKUP('Care Companion Tracker'!$G1930,'Patient Discharge Report'!$B$11:$E$1048576,4,FALSE),"")</f>
        <v/>
      </c>
      <c r="AB1930" s="182">
        <f>ROUND(IF('Care Companion Tracker'!$Z1930="",0,('Care Companion Tracker'!$Z1930-'Care Companion Tracker'!$F1930)),0)</f>
        <v>0</v>
      </c>
      <c r="AC1930" s="72"/>
      <c r="AD1930" s="95"/>
    </row>
    <row r="1931" spans="2:30">
      <c r="B1931" s="67">
        <f t="shared" si="58"/>
        <v>1916</v>
      </c>
      <c r="C1931" s="68" t="str">
        <f t="shared" si="59"/>
        <v>Hyderabad</v>
      </c>
      <c r="D1931" s="93" t="str">
        <f>IF(AND('Care Companion Tracker'!$U1931="", 'Care Companion Tracker'!$Z1931=""),"Class not attended", IF(AND('Care Companion Tracker'!$Z1931="",'Care Companion Tracker'!$U1931&lt;&gt;"",$K1931="Surgery",$W1931=""),"Practical Left", IF(AND('Care Companion Tracker'!$Z1931="",'Care Companion Tracker'!$U1931&lt;&gt;"",'Care Companion Tracker'!$K1931="Surgery",'Care Companion Tracker'!$Y1931=""),"Evaluation left",IF(OR(AND('Care Companion Tracker'!$Z1931&lt;&gt;"",'Care Companion Tracker'!$K1931="Surgery",'Care Companion Tracker'!$U1931&lt;&gt;"",'Care Companion Tracker'!$W1931&lt;&gt;"",'Care Companion Tracker'!$Y1931&lt;&gt;""),AND('Care Companion Tracker'!$Z1931&lt;&gt;"",'Care Companion Tracker'!$K1931="Procedure",'Care Companion Tracker'!$U1931&lt;&gt;""),AND('Care Companion Tracker'!$Z1931&lt;&gt;"",'Care Companion Tracker'!$K1931="Observation",'Care Companion Tracker'!$U1931&lt;&gt;"")),"Discharged &amp; completed",IF(AND('Care Companion Tracker'!$Z1931&lt;&gt;"",'Care Companion Tracker'!$U1931&lt;&gt;"",'Care Companion Tracker'!$W1931=""),"Discharged but no practical", IF(AND('Care Companion Tracker'!$Z1931&lt;&gt;"",'Care Companion Tracker'!$U1931&lt;&gt;"",'Care Companion Tracker'!$K1931="Surgery",'Care Companion Tracker'!$Y1931=""),"Discharged but no evaluation",IF(AND('Care Companion Tracker'!$Z1931&lt;&gt;"",'Care Companion Tracker'!$U1931=""),"Discharged but no class","Completed but not discharged")))))))</f>
        <v>Class not attended</v>
      </c>
      <c r="E1931" s="127" t="str">
        <f>IF(Table4[[#This Row],[DOA (DD/MM/YY)]]="","",TEXT(Table4[[#This Row],[DOA (DD/MM/YY)]],"mmm-yy"))</f>
        <v/>
      </c>
      <c r="F1931" s="150" t="str">
        <f>IF('Patient Admission Report'!H1926="","",'Patient Admission Report'!H1926)</f>
        <v/>
      </c>
      <c r="G1931" s="77" t="str">
        <f>IFERROR(IF('Patient Admission Report'!B1926="","",'Patient Admission Report'!B1926),"")</f>
        <v/>
      </c>
      <c r="H1931" s="68" t="str">
        <f>IFERROR(IF('Patient Admission Report'!C1926="","",'Patient Admission Report'!C1926),"")</f>
        <v/>
      </c>
      <c r="I1931" s="77" t="str">
        <f>IFERROR(IF('Patient Admission Report'!D1926="","",'Patient Admission Report'!D1926),"")</f>
        <v/>
      </c>
      <c r="J1931" s="68" t="str">
        <f>IFERROR(IF('Patient Admission Report'!E1926="","",'Patient Admission Report'!E1926),"")</f>
        <v/>
      </c>
      <c r="K1931" s="68" t="str">
        <f>IFERROR(IF('Patient Admission Report'!F1926="","",'Patient Admission Report'!F1926),"")</f>
        <v/>
      </c>
      <c r="L1931" s="68" t="str">
        <f>IFERROR(IF('Patient Admission Report'!G1926="","",'Patient Admission Report'!G1926),"")</f>
        <v/>
      </c>
      <c r="M1931" s="68" t="str">
        <f>IFERROR(IF('Patient Admission Report'!I1926="","",'Patient Admission Report'!I1926),"")</f>
        <v/>
      </c>
      <c r="N1931" s="124"/>
      <c r="O1931" s="72"/>
      <c r="P1931" s="72"/>
      <c r="Q1931" s="73"/>
      <c r="R1931" s="72"/>
      <c r="S1931" s="72"/>
      <c r="T1931" s="73"/>
      <c r="U1931" s="69"/>
      <c r="V1931" s="69"/>
      <c r="W1931" s="69"/>
      <c r="X1931" s="139"/>
      <c r="Y1931" s="121"/>
      <c r="Z1931" s="143" t="str">
        <f>IFERROR(VLOOKUP('Care Companion Tracker'!$G1931,'Patient Discharge Report'!$B$11:$E$1048576,3,FALSE),"")</f>
        <v/>
      </c>
      <c r="AA1931" s="94" t="str">
        <f>IFERROR(VLOOKUP('Care Companion Tracker'!$G1931,'Patient Discharge Report'!$B$11:$E$1048576,4,FALSE),"")</f>
        <v/>
      </c>
      <c r="AB1931" s="182">
        <f>ROUND(IF('Care Companion Tracker'!$Z1931="",0,('Care Companion Tracker'!$Z1931-'Care Companion Tracker'!$F1931)),0)</f>
        <v>0</v>
      </c>
      <c r="AC1931" s="72"/>
      <c r="AD1931" s="95"/>
    </row>
    <row r="1932" spans="2:30">
      <c r="B1932" s="67">
        <f t="shared" si="58"/>
        <v>1917</v>
      </c>
      <c r="C1932" s="68" t="str">
        <f t="shared" si="59"/>
        <v>Hyderabad</v>
      </c>
      <c r="D1932" s="93" t="str">
        <f>IF(AND('Care Companion Tracker'!$U1932="", 'Care Companion Tracker'!$Z1932=""),"Class not attended", IF(AND('Care Companion Tracker'!$Z1932="",'Care Companion Tracker'!$U1932&lt;&gt;"",$K1932="Surgery",$W1932=""),"Practical Left", IF(AND('Care Companion Tracker'!$Z1932="",'Care Companion Tracker'!$U1932&lt;&gt;"",'Care Companion Tracker'!$K1932="Surgery",'Care Companion Tracker'!$Y1932=""),"Evaluation left",IF(OR(AND('Care Companion Tracker'!$Z1932&lt;&gt;"",'Care Companion Tracker'!$K1932="Surgery",'Care Companion Tracker'!$U1932&lt;&gt;"",'Care Companion Tracker'!$W1932&lt;&gt;"",'Care Companion Tracker'!$Y1932&lt;&gt;""),AND('Care Companion Tracker'!$Z1932&lt;&gt;"",'Care Companion Tracker'!$K1932="Procedure",'Care Companion Tracker'!$U1932&lt;&gt;""),AND('Care Companion Tracker'!$Z1932&lt;&gt;"",'Care Companion Tracker'!$K1932="Observation",'Care Companion Tracker'!$U1932&lt;&gt;"")),"Discharged &amp; completed",IF(AND('Care Companion Tracker'!$Z1932&lt;&gt;"",'Care Companion Tracker'!$U1932&lt;&gt;"",'Care Companion Tracker'!$W1932=""),"Discharged but no practical", IF(AND('Care Companion Tracker'!$Z1932&lt;&gt;"",'Care Companion Tracker'!$U1932&lt;&gt;"",'Care Companion Tracker'!$K1932="Surgery",'Care Companion Tracker'!$Y1932=""),"Discharged but no evaluation",IF(AND('Care Companion Tracker'!$Z1932&lt;&gt;"",'Care Companion Tracker'!$U1932=""),"Discharged but no class","Completed but not discharged")))))))</f>
        <v>Class not attended</v>
      </c>
      <c r="E1932" s="127" t="str">
        <f>IF(Table4[[#This Row],[DOA (DD/MM/YY)]]="","",TEXT(Table4[[#This Row],[DOA (DD/MM/YY)]],"mmm-yy"))</f>
        <v/>
      </c>
      <c r="F1932" s="150" t="str">
        <f>IF('Patient Admission Report'!H1927="","",'Patient Admission Report'!H1927)</f>
        <v/>
      </c>
      <c r="G1932" s="77" t="str">
        <f>IFERROR(IF('Patient Admission Report'!B1927="","",'Patient Admission Report'!B1927),"")</f>
        <v/>
      </c>
      <c r="H1932" s="68" t="str">
        <f>IFERROR(IF('Patient Admission Report'!C1927="","",'Patient Admission Report'!C1927),"")</f>
        <v/>
      </c>
      <c r="I1932" s="77" t="str">
        <f>IFERROR(IF('Patient Admission Report'!D1927="","",'Patient Admission Report'!D1927),"")</f>
        <v/>
      </c>
      <c r="J1932" s="68" t="str">
        <f>IFERROR(IF('Patient Admission Report'!E1927="","",'Patient Admission Report'!E1927),"")</f>
        <v/>
      </c>
      <c r="K1932" s="68" t="str">
        <f>IFERROR(IF('Patient Admission Report'!F1927="","",'Patient Admission Report'!F1927),"")</f>
        <v/>
      </c>
      <c r="L1932" s="68" t="str">
        <f>IFERROR(IF('Patient Admission Report'!G1927="","",'Patient Admission Report'!G1927),"")</f>
        <v/>
      </c>
      <c r="M1932" s="68" t="str">
        <f>IFERROR(IF('Patient Admission Report'!I1927="","",'Patient Admission Report'!I1927),"")</f>
        <v/>
      </c>
      <c r="N1932" s="124"/>
      <c r="O1932" s="72"/>
      <c r="P1932" s="72"/>
      <c r="Q1932" s="73"/>
      <c r="R1932" s="72"/>
      <c r="S1932" s="72"/>
      <c r="T1932" s="73"/>
      <c r="U1932" s="69"/>
      <c r="V1932" s="69"/>
      <c r="W1932" s="69"/>
      <c r="X1932" s="139"/>
      <c r="Y1932" s="121"/>
      <c r="Z1932" s="143" t="str">
        <f>IFERROR(VLOOKUP('Care Companion Tracker'!$G1932,'Patient Discharge Report'!$B$11:$E$1048576,3,FALSE),"")</f>
        <v/>
      </c>
      <c r="AA1932" s="94" t="str">
        <f>IFERROR(VLOOKUP('Care Companion Tracker'!$G1932,'Patient Discharge Report'!$B$11:$E$1048576,4,FALSE),"")</f>
        <v/>
      </c>
      <c r="AB1932" s="182">
        <f>ROUND(IF('Care Companion Tracker'!$Z1932="",0,('Care Companion Tracker'!$Z1932-'Care Companion Tracker'!$F1932)),0)</f>
        <v>0</v>
      </c>
      <c r="AC1932" s="72"/>
      <c r="AD1932" s="95"/>
    </row>
    <row r="1933" spans="2:30">
      <c r="B1933" s="67">
        <f t="shared" si="58"/>
        <v>1918</v>
      </c>
      <c r="C1933" s="68" t="str">
        <f t="shared" si="59"/>
        <v>Hyderabad</v>
      </c>
      <c r="D1933" s="93" t="str">
        <f>IF(AND('Care Companion Tracker'!$U1933="", 'Care Companion Tracker'!$Z1933=""),"Class not attended", IF(AND('Care Companion Tracker'!$Z1933="",'Care Companion Tracker'!$U1933&lt;&gt;"",$K1933="Surgery",$W1933=""),"Practical Left", IF(AND('Care Companion Tracker'!$Z1933="",'Care Companion Tracker'!$U1933&lt;&gt;"",'Care Companion Tracker'!$K1933="Surgery",'Care Companion Tracker'!$Y1933=""),"Evaluation left",IF(OR(AND('Care Companion Tracker'!$Z1933&lt;&gt;"",'Care Companion Tracker'!$K1933="Surgery",'Care Companion Tracker'!$U1933&lt;&gt;"",'Care Companion Tracker'!$W1933&lt;&gt;"",'Care Companion Tracker'!$Y1933&lt;&gt;""),AND('Care Companion Tracker'!$Z1933&lt;&gt;"",'Care Companion Tracker'!$K1933="Procedure",'Care Companion Tracker'!$U1933&lt;&gt;""),AND('Care Companion Tracker'!$Z1933&lt;&gt;"",'Care Companion Tracker'!$K1933="Observation",'Care Companion Tracker'!$U1933&lt;&gt;"")),"Discharged &amp; completed",IF(AND('Care Companion Tracker'!$Z1933&lt;&gt;"",'Care Companion Tracker'!$U1933&lt;&gt;"",'Care Companion Tracker'!$W1933=""),"Discharged but no practical", IF(AND('Care Companion Tracker'!$Z1933&lt;&gt;"",'Care Companion Tracker'!$U1933&lt;&gt;"",'Care Companion Tracker'!$K1933="Surgery",'Care Companion Tracker'!$Y1933=""),"Discharged but no evaluation",IF(AND('Care Companion Tracker'!$Z1933&lt;&gt;"",'Care Companion Tracker'!$U1933=""),"Discharged but no class","Completed but not discharged")))))))</f>
        <v>Class not attended</v>
      </c>
      <c r="E1933" s="127" t="str">
        <f>IF(Table4[[#This Row],[DOA (DD/MM/YY)]]="","",TEXT(Table4[[#This Row],[DOA (DD/MM/YY)]],"mmm-yy"))</f>
        <v/>
      </c>
      <c r="F1933" s="150" t="str">
        <f>IF('Patient Admission Report'!H1928="","",'Patient Admission Report'!H1928)</f>
        <v/>
      </c>
      <c r="G1933" s="77" t="str">
        <f>IFERROR(IF('Patient Admission Report'!B1928="","",'Patient Admission Report'!B1928),"")</f>
        <v/>
      </c>
      <c r="H1933" s="68" t="str">
        <f>IFERROR(IF('Patient Admission Report'!C1928="","",'Patient Admission Report'!C1928),"")</f>
        <v/>
      </c>
      <c r="I1933" s="77" t="str">
        <f>IFERROR(IF('Patient Admission Report'!D1928="","",'Patient Admission Report'!D1928),"")</f>
        <v/>
      </c>
      <c r="J1933" s="68" t="str">
        <f>IFERROR(IF('Patient Admission Report'!E1928="","",'Patient Admission Report'!E1928),"")</f>
        <v/>
      </c>
      <c r="K1933" s="68" t="str">
        <f>IFERROR(IF('Patient Admission Report'!F1928="","",'Patient Admission Report'!F1928),"")</f>
        <v/>
      </c>
      <c r="L1933" s="68" t="str">
        <f>IFERROR(IF('Patient Admission Report'!G1928="","",'Patient Admission Report'!G1928),"")</f>
        <v/>
      </c>
      <c r="M1933" s="68" t="str">
        <f>IFERROR(IF('Patient Admission Report'!I1928="","",'Patient Admission Report'!I1928),"")</f>
        <v/>
      </c>
      <c r="N1933" s="124"/>
      <c r="O1933" s="72"/>
      <c r="P1933" s="72"/>
      <c r="Q1933" s="73"/>
      <c r="R1933" s="72"/>
      <c r="S1933" s="72"/>
      <c r="T1933" s="73"/>
      <c r="U1933" s="69"/>
      <c r="V1933" s="69"/>
      <c r="W1933" s="69"/>
      <c r="X1933" s="139"/>
      <c r="Y1933" s="121"/>
      <c r="Z1933" s="143" t="str">
        <f>IFERROR(VLOOKUP('Care Companion Tracker'!$G1933,'Patient Discharge Report'!$B$11:$E$1048576,3,FALSE),"")</f>
        <v/>
      </c>
      <c r="AA1933" s="94" t="str">
        <f>IFERROR(VLOOKUP('Care Companion Tracker'!$G1933,'Patient Discharge Report'!$B$11:$E$1048576,4,FALSE),"")</f>
        <v/>
      </c>
      <c r="AB1933" s="182">
        <f>ROUND(IF('Care Companion Tracker'!$Z1933="",0,('Care Companion Tracker'!$Z1933-'Care Companion Tracker'!$F1933)),0)</f>
        <v>0</v>
      </c>
      <c r="AC1933" s="72"/>
      <c r="AD1933" s="95"/>
    </row>
    <row r="1934" spans="2:30">
      <c r="B1934" s="67">
        <f t="shared" si="58"/>
        <v>1919</v>
      </c>
      <c r="C1934" s="68" t="str">
        <f t="shared" si="59"/>
        <v>Hyderabad</v>
      </c>
      <c r="D1934" s="93" t="str">
        <f>IF(AND('Care Companion Tracker'!$U1934="", 'Care Companion Tracker'!$Z1934=""),"Class not attended", IF(AND('Care Companion Tracker'!$Z1934="",'Care Companion Tracker'!$U1934&lt;&gt;"",$K1934="Surgery",$W1934=""),"Practical Left", IF(AND('Care Companion Tracker'!$Z1934="",'Care Companion Tracker'!$U1934&lt;&gt;"",'Care Companion Tracker'!$K1934="Surgery",'Care Companion Tracker'!$Y1934=""),"Evaluation left",IF(OR(AND('Care Companion Tracker'!$Z1934&lt;&gt;"",'Care Companion Tracker'!$K1934="Surgery",'Care Companion Tracker'!$U1934&lt;&gt;"",'Care Companion Tracker'!$W1934&lt;&gt;"",'Care Companion Tracker'!$Y1934&lt;&gt;""),AND('Care Companion Tracker'!$Z1934&lt;&gt;"",'Care Companion Tracker'!$K1934="Procedure",'Care Companion Tracker'!$U1934&lt;&gt;""),AND('Care Companion Tracker'!$Z1934&lt;&gt;"",'Care Companion Tracker'!$K1934="Observation",'Care Companion Tracker'!$U1934&lt;&gt;"")),"Discharged &amp; completed",IF(AND('Care Companion Tracker'!$Z1934&lt;&gt;"",'Care Companion Tracker'!$U1934&lt;&gt;"",'Care Companion Tracker'!$W1934=""),"Discharged but no practical", IF(AND('Care Companion Tracker'!$Z1934&lt;&gt;"",'Care Companion Tracker'!$U1934&lt;&gt;"",'Care Companion Tracker'!$K1934="Surgery",'Care Companion Tracker'!$Y1934=""),"Discharged but no evaluation",IF(AND('Care Companion Tracker'!$Z1934&lt;&gt;"",'Care Companion Tracker'!$U1934=""),"Discharged but no class","Completed but not discharged")))))))</f>
        <v>Class not attended</v>
      </c>
      <c r="E1934" s="127" t="str">
        <f>IF(Table4[[#This Row],[DOA (DD/MM/YY)]]="","",TEXT(Table4[[#This Row],[DOA (DD/MM/YY)]],"mmm-yy"))</f>
        <v/>
      </c>
      <c r="F1934" s="150" t="str">
        <f>IF('Patient Admission Report'!H1929="","",'Patient Admission Report'!H1929)</f>
        <v/>
      </c>
      <c r="G1934" s="77" t="str">
        <f>IFERROR(IF('Patient Admission Report'!B1929="","",'Patient Admission Report'!B1929),"")</f>
        <v/>
      </c>
      <c r="H1934" s="68" t="str">
        <f>IFERROR(IF('Patient Admission Report'!C1929="","",'Patient Admission Report'!C1929),"")</f>
        <v/>
      </c>
      <c r="I1934" s="77" t="str">
        <f>IFERROR(IF('Patient Admission Report'!D1929="","",'Patient Admission Report'!D1929),"")</f>
        <v/>
      </c>
      <c r="J1934" s="68" t="str">
        <f>IFERROR(IF('Patient Admission Report'!E1929="","",'Patient Admission Report'!E1929),"")</f>
        <v/>
      </c>
      <c r="K1934" s="68" t="str">
        <f>IFERROR(IF('Patient Admission Report'!F1929="","",'Patient Admission Report'!F1929),"")</f>
        <v/>
      </c>
      <c r="L1934" s="68" t="str">
        <f>IFERROR(IF('Patient Admission Report'!G1929="","",'Patient Admission Report'!G1929),"")</f>
        <v/>
      </c>
      <c r="M1934" s="68" t="str">
        <f>IFERROR(IF('Patient Admission Report'!I1929="","",'Patient Admission Report'!I1929),"")</f>
        <v/>
      </c>
      <c r="N1934" s="124"/>
      <c r="O1934" s="72"/>
      <c r="P1934" s="72"/>
      <c r="Q1934" s="73"/>
      <c r="R1934" s="72"/>
      <c r="S1934" s="72"/>
      <c r="T1934" s="73"/>
      <c r="U1934" s="69"/>
      <c r="V1934" s="69"/>
      <c r="W1934" s="69"/>
      <c r="X1934" s="139"/>
      <c r="Y1934" s="121"/>
      <c r="Z1934" s="143" t="str">
        <f>IFERROR(VLOOKUP('Care Companion Tracker'!$G1934,'Patient Discharge Report'!$B$11:$E$1048576,3,FALSE),"")</f>
        <v/>
      </c>
      <c r="AA1934" s="94" t="str">
        <f>IFERROR(VLOOKUP('Care Companion Tracker'!$G1934,'Patient Discharge Report'!$B$11:$E$1048576,4,FALSE),"")</f>
        <v/>
      </c>
      <c r="AB1934" s="182">
        <f>ROUND(IF('Care Companion Tracker'!$Z1934="",0,('Care Companion Tracker'!$Z1934-'Care Companion Tracker'!$F1934)),0)</f>
        <v>0</v>
      </c>
      <c r="AC1934" s="72"/>
      <c r="AD1934" s="95"/>
    </row>
    <row r="1935" spans="2:30">
      <c r="B1935" s="67">
        <f t="shared" si="58"/>
        <v>1920</v>
      </c>
      <c r="C1935" s="68" t="str">
        <f t="shared" si="59"/>
        <v>Hyderabad</v>
      </c>
      <c r="D1935" s="93" t="str">
        <f>IF(AND('Care Companion Tracker'!$U1935="", 'Care Companion Tracker'!$Z1935=""),"Class not attended", IF(AND('Care Companion Tracker'!$Z1935="",'Care Companion Tracker'!$U1935&lt;&gt;"",$K1935="Surgery",$W1935=""),"Practical Left", IF(AND('Care Companion Tracker'!$Z1935="",'Care Companion Tracker'!$U1935&lt;&gt;"",'Care Companion Tracker'!$K1935="Surgery",'Care Companion Tracker'!$Y1935=""),"Evaluation left",IF(OR(AND('Care Companion Tracker'!$Z1935&lt;&gt;"",'Care Companion Tracker'!$K1935="Surgery",'Care Companion Tracker'!$U1935&lt;&gt;"",'Care Companion Tracker'!$W1935&lt;&gt;"",'Care Companion Tracker'!$Y1935&lt;&gt;""),AND('Care Companion Tracker'!$Z1935&lt;&gt;"",'Care Companion Tracker'!$K1935="Procedure",'Care Companion Tracker'!$U1935&lt;&gt;""),AND('Care Companion Tracker'!$Z1935&lt;&gt;"",'Care Companion Tracker'!$K1935="Observation",'Care Companion Tracker'!$U1935&lt;&gt;"")),"Discharged &amp; completed",IF(AND('Care Companion Tracker'!$Z1935&lt;&gt;"",'Care Companion Tracker'!$U1935&lt;&gt;"",'Care Companion Tracker'!$W1935=""),"Discharged but no practical", IF(AND('Care Companion Tracker'!$Z1935&lt;&gt;"",'Care Companion Tracker'!$U1935&lt;&gt;"",'Care Companion Tracker'!$K1935="Surgery",'Care Companion Tracker'!$Y1935=""),"Discharged but no evaluation",IF(AND('Care Companion Tracker'!$Z1935&lt;&gt;"",'Care Companion Tracker'!$U1935=""),"Discharged but no class","Completed but not discharged")))))))</f>
        <v>Class not attended</v>
      </c>
      <c r="E1935" s="127" t="str">
        <f>IF(Table4[[#This Row],[DOA (DD/MM/YY)]]="","",TEXT(Table4[[#This Row],[DOA (DD/MM/YY)]],"mmm-yy"))</f>
        <v/>
      </c>
      <c r="F1935" s="150" t="str">
        <f>IF('Patient Admission Report'!H1930="","",'Patient Admission Report'!H1930)</f>
        <v/>
      </c>
      <c r="G1935" s="77" t="str">
        <f>IFERROR(IF('Patient Admission Report'!B1930="","",'Patient Admission Report'!B1930),"")</f>
        <v/>
      </c>
      <c r="H1935" s="68" t="str">
        <f>IFERROR(IF('Patient Admission Report'!C1930="","",'Patient Admission Report'!C1930),"")</f>
        <v/>
      </c>
      <c r="I1935" s="77" t="str">
        <f>IFERROR(IF('Patient Admission Report'!D1930="","",'Patient Admission Report'!D1930),"")</f>
        <v/>
      </c>
      <c r="J1935" s="68" t="str">
        <f>IFERROR(IF('Patient Admission Report'!E1930="","",'Patient Admission Report'!E1930),"")</f>
        <v/>
      </c>
      <c r="K1935" s="68" t="str">
        <f>IFERROR(IF('Patient Admission Report'!F1930="","",'Patient Admission Report'!F1930),"")</f>
        <v/>
      </c>
      <c r="L1935" s="68" t="str">
        <f>IFERROR(IF('Patient Admission Report'!G1930="","",'Patient Admission Report'!G1930),"")</f>
        <v/>
      </c>
      <c r="M1935" s="68" t="str">
        <f>IFERROR(IF('Patient Admission Report'!I1930="","",'Patient Admission Report'!I1930),"")</f>
        <v/>
      </c>
      <c r="N1935" s="124"/>
      <c r="O1935" s="72"/>
      <c r="P1935" s="72"/>
      <c r="Q1935" s="73"/>
      <c r="R1935" s="72"/>
      <c r="S1935" s="72"/>
      <c r="T1935" s="73"/>
      <c r="U1935" s="69"/>
      <c r="V1935" s="69"/>
      <c r="W1935" s="69"/>
      <c r="X1935" s="139"/>
      <c r="Y1935" s="121"/>
      <c r="Z1935" s="143" t="str">
        <f>IFERROR(VLOOKUP('Care Companion Tracker'!$G1935,'Patient Discharge Report'!$B$11:$E$1048576,3,FALSE),"")</f>
        <v/>
      </c>
      <c r="AA1935" s="94" t="str">
        <f>IFERROR(VLOOKUP('Care Companion Tracker'!$G1935,'Patient Discharge Report'!$B$11:$E$1048576,4,FALSE),"")</f>
        <v/>
      </c>
      <c r="AB1935" s="182">
        <f>ROUND(IF('Care Companion Tracker'!$Z1935="",0,('Care Companion Tracker'!$Z1935-'Care Companion Tracker'!$F1935)),0)</f>
        <v>0</v>
      </c>
      <c r="AC1935" s="72"/>
      <c r="AD1935" s="95"/>
    </row>
    <row r="1936" spans="2:30">
      <c r="B1936" s="67">
        <f t="shared" si="58"/>
        <v>1921</v>
      </c>
      <c r="C1936" s="68" t="str">
        <f t="shared" si="59"/>
        <v>Hyderabad</v>
      </c>
      <c r="D1936" s="93" t="str">
        <f>IF(AND('Care Companion Tracker'!$U1936="", 'Care Companion Tracker'!$Z1936=""),"Class not attended", IF(AND('Care Companion Tracker'!$Z1936="",'Care Companion Tracker'!$U1936&lt;&gt;"",$K1936="Surgery",$W1936=""),"Practical Left", IF(AND('Care Companion Tracker'!$Z1936="",'Care Companion Tracker'!$U1936&lt;&gt;"",'Care Companion Tracker'!$K1936="Surgery",'Care Companion Tracker'!$Y1936=""),"Evaluation left",IF(OR(AND('Care Companion Tracker'!$Z1936&lt;&gt;"",'Care Companion Tracker'!$K1936="Surgery",'Care Companion Tracker'!$U1936&lt;&gt;"",'Care Companion Tracker'!$W1936&lt;&gt;"",'Care Companion Tracker'!$Y1936&lt;&gt;""),AND('Care Companion Tracker'!$Z1936&lt;&gt;"",'Care Companion Tracker'!$K1936="Procedure",'Care Companion Tracker'!$U1936&lt;&gt;""),AND('Care Companion Tracker'!$Z1936&lt;&gt;"",'Care Companion Tracker'!$K1936="Observation",'Care Companion Tracker'!$U1936&lt;&gt;"")),"Discharged &amp; completed",IF(AND('Care Companion Tracker'!$Z1936&lt;&gt;"",'Care Companion Tracker'!$U1936&lt;&gt;"",'Care Companion Tracker'!$W1936=""),"Discharged but no practical", IF(AND('Care Companion Tracker'!$Z1936&lt;&gt;"",'Care Companion Tracker'!$U1936&lt;&gt;"",'Care Companion Tracker'!$K1936="Surgery",'Care Companion Tracker'!$Y1936=""),"Discharged but no evaluation",IF(AND('Care Companion Tracker'!$Z1936&lt;&gt;"",'Care Companion Tracker'!$U1936=""),"Discharged but no class","Completed but not discharged")))))))</f>
        <v>Class not attended</v>
      </c>
      <c r="E1936" s="127" t="str">
        <f>IF(Table4[[#This Row],[DOA (DD/MM/YY)]]="","",TEXT(Table4[[#This Row],[DOA (DD/MM/YY)]],"mmm-yy"))</f>
        <v/>
      </c>
      <c r="F1936" s="150" t="str">
        <f>IF('Patient Admission Report'!H1931="","",'Patient Admission Report'!H1931)</f>
        <v/>
      </c>
      <c r="G1936" s="77" t="str">
        <f>IFERROR(IF('Patient Admission Report'!B1931="","",'Patient Admission Report'!B1931),"")</f>
        <v/>
      </c>
      <c r="H1936" s="70" t="str">
        <f>IFERROR(IF('Patient Admission Report'!C1931="","",'Patient Admission Report'!C1931),"")</f>
        <v/>
      </c>
      <c r="I1936" s="77" t="str">
        <f>IFERROR(IF('Patient Admission Report'!D1931="","",'Patient Admission Report'!D1931),"")</f>
        <v/>
      </c>
      <c r="J1936" s="70" t="str">
        <f>IFERROR(IF('Patient Admission Report'!E1931="","",'Patient Admission Report'!E1931),"")</f>
        <v/>
      </c>
      <c r="K1936" s="70" t="str">
        <f>IFERROR(IF('Patient Admission Report'!F1931="","",'Patient Admission Report'!F1931),"")</f>
        <v/>
      </c>
      <c r="L1936" s="70" t="str">
        <f>IFERROR(IF('Patient Admission Report'!G1931="","",'Patient Admission Report'!G1931),"")</f>
        <v/>
      </c>
      <c r="M1936" s="70" t="str">
        <f>IFERROR(IF('Patient Admission Report'!I1931="","",'Patient Admission Report'!I1931),"")</f>
        <v/>
      </c>
      <c r="N1936" s="124"/>
      <c r="O1936" s="72"/>
      <c r="P1936" s="72"/>
      <c r="Q1936" s="73"/>
      <c r="R1936" s="72"/>
      <c r="S1936" s="72"/>
      <c r="T1936" s="73"/>
      <c r="U1936" s="69"/>
      <c r="V1936" s="69"/>
      <c r="W1936" s="69"/>
      <c r="X1936" s="139"/>
      <c r="Y1936" s="121"/>
      <c r="Z1936" s="143" t="str">
        <f>IFERROR(VLOOKUP('Care Companion Tracker'!$G1936,'Patient Discharge Report'!$B$11:$E$1048576,3,FALSE),"")</f>
        <v/>
      </c>
      <c r="AA1936" s="94" t="str">
        <f>IFERROR(VLOOKUP('Care Companion Tracker'!$G1936,'Patient Discharge Report'!$B$11:$E$1048576,4,FALSE),"")</f>
        <v/>
      </c>
      <c r="AB1936" s="182">
        <f>ROUND(IF('Care Companion Tracker'!$Z1936="",0,('Care Companion Tracker'!$Z1936-'Care Companion Tracker'!$F1936)),0)</f>
        <v>0</v>
      </c>
      <c r="AC1936" s="72"/>
      <c r="AD1936" s="95"/>
    </row>
    <row r="1937" spans="2:30">
      <c r="B1937" s="67">
        <f t="shared" ref="B1937:B2000" si="60">IF(B1936="S.No.",1,B1936+1)</f>
        <v>1922</v>
      </c>
      <c r="C1937" s="68" t="str">
        <f t="shared" ref="C1937:C2000" si="61">$C$10</f>
        <v>Hyderabad</v>
      </c>
      <c r="D1937" s="93" t="str">
        <f>IF(AND('Care Companion Tracker'!$U1937="", 'Care Companion Tracker'!$Z1937=""),"Class not attended", IF(AND('Care Companion Tracker'!$Z1937="",'Care Companion Tracker'!$U1937&lt;&gt;"",$K1937="Surgery",$W1937=""),"Practical Left", IF(AND('Care Companion Tracker'!$Z1937="",'Care Companion Tracker'!$U1937&lt;&gt;"",'Care Companion Tracker'!$K1937="Surgery",'Care Companion Tracker'!$Y1937=""),"Evaluation left",IF(OR(AND('Care Companion Tracker'!$Z1937&lt;&gt;"",'Care Companion Tracker'!$K1937="Surgery",'Care Companion Tracker'!$U1937&lt;&gt;"",'Care Companion Tracker'!$W1937&lt;&gt;"",'Care Companion Tracker'!$Y1937&lt;&gt;""),AND('Care Companion Tracker'!$Z1937&lt;&gt;"",'Care Companion Tracker'!$K1937="Procedure",'Care Companion Tracker'!$U1937&lt;&gt;""),AND('Care Companion Tracker'!$Z1937&lt;&gt;"",'Care Companion Tracker'!$K1937="Observation",'Care Companion Tracker'!$U1937&lt;&gt;"")),"Discharged &amp; completed",IF(AND('Care Companion Tracker'!$Z1937&lt;&gt;"",'Care Companion Tracker'!$U1937&lt;&gt;"",'Care Companion Tracker'!$W1937=""),"Discharged but no practical", IF(AND('Care Companion Tracker'!$Z1937&lt;&gt;"",'Care Companion Tracker'!$U1937&lt;&gt;"",'Care Companion Tracker'!$K1937="Surgery",'Care Companion Tracker'!$Y1937=""),"Discharged but no evaluation",IF(AND('Care Companion Tracker'!$Z1937&lt;&gt;"",'Care Companion Tracker'!$U1937=""),"Discharged but no class","Completed but not discharged")))))))</f>
        <v>Class not attended</v>
      </c>
      <c r="E1937" s="127" t="str">
        <f>IF(Table4[[#This Row],[DOA (DD/MM/YY)]]="","",TEXT(Table4[[#This Row],[DOA (DD/MM/YY)]],"mmm-yy"))</f>
        <v/>
      </c>
      <c r="F1937" s="150" t="str">
        <f>IF('Patient Admission Report'!H1932="","",'Patient Admission Report'!H1932)</f>
        <v/>
      </c>
      <c r="G1937" s="77" t="str">
        <f>IFERROR(IF('Patient Admission Report'!B1932="","",'Patient Admission Report'!B1932),"")</f>
        <v/>
      </c>
      <c r="H1937" s="68" t="str">
        <f>IFERROR(IF('Patient Admission Report'!C1932="","",'Patient Admission Report'!C1932),"")</f>
        <v/>
      </c>
      <c r="I1937" s="77" t="str">
        <f>IFERROR(IF('Patient Admission Report'!D1932="","",'Patient Admission Report'!D1932),"")</f>
        <v/>
      </c>
      <c r="J1937" s="68" t="str">
        <f>IFERROR(IF('Patient Admission Report'!E1932="","",'Patient Admission Report'!E1932),"")</f>
        <v/>
      </c>
      <c r="K1937" s="68" t="str">
        <f>IFERROR(IF('Patient Admission Report'!F1932="","",'Patient Admission Report'!F1932),"")</f>
        <v/>
      </c>
      <c r="L1937" s="68" t="str">
        <f>IFERROR(IF('Patient Admission Report'!G1932="","",'Patient Admission Report'!G1932),"")</f>
        <v/>
      </c>
      <c r="M1937" s="68" t="str">
        <f>IFERROR(IF('Patient Admission Report'!I1932="","",'Patient Admission Report'!I1932),"")</f>
        <v/>
      </c>
      <c r="N1937" s="124"/>
      <c r="O1937" s="72"/>
      <c r="P1937" s="72"/>
      <c r="Q1937" s="73"/>
      <c r="R1937" s="72"/>
      <c r="S1937" s="72"/>
      <c r="T1937" s="73"/>
      <c r="U1937" s="69"/>
      <c r="V1937" s="69"/>
      <c r="W1937" s="69"/>
      <c r="X1937" s="139"/>
      <c r="Y1937" s="121"/>
      <c r="Z1937" s="143" t="str">
        <f>IFERROR(VLOOKUP('Care Companion Tracker'!$G1937,'Patient Discharge Report'!$B$11:$E$1048576,3,FALSE),"")</f>
        <v/>
      </c>
      <c r="AA1937" s="94" t="str">
        <f>IFERROR(VLOOKUP('Care Companion Tracker'!$G1937,'Patient Discharge Report'!$B$11:$E$1048576,4,FALSE),"")</f>
        <v/>
      </c>
      <c r="AB1937" s="182">
        <f>ROUND(IF('Care Companion Tracker'!$Z1937="",0,('Care Companion Tracker'!$Z1937-'Care Companion Tracker'!$F1937)),0)</f>
        <v>0</v>
      </c>
      <c r="AC1937" s="72"/>
      <c r="AD1937" s="95"/>
    </row>
    <row r="1938" spans="2:30">
      <c r="B1938" s="67">
        <f t="shared" si="60"/>
        <v>1923</v>
      </c>
      <c r="C1938" s="68" t="str">
        <f t="shared" si="61"/>
        <v>Hyderabad</v>
      </c>
      <c r="D1938" s="93" t="str">
        <f>IF(AND('Care Companion Tracker'!$U1938="", 'Care Companion Tracker'!$Z1938=""),"Class not attended", IF(AND('Care Companion Tracker'!$Z1938="",'Care Companion Tracker'!$U1938&lt;&gt;"",$K1938="Surgery",$W1938=""),"Practical Left", IF(AND('Care Companion Tracker'!$Z1938="",'Care Companion Tracker'!$U1938&lt;&gt;"",'Care Companion Tracker'!$K1938="Surgery",'Care Companion Tracker'!$Y1938=""),"Evaluation left",IF(OR(AND('Care Companion Tracker'!$Z1938&lt;&gt;"",'Care Companion Tracker'!$K1938="Surgery",'Care Companion Tracker'!$U1938&lt;&gt;"",'Care Companion Tracker'!$W1938&lt;&gt;"",'Care Companion Tracker'!$Y1938&lt;&gt;""),AND('Care Companion Tracker'!$Z1938&lt;&gt;"",'Care Companion Tracker'!$K1938="Procedure",'Care Companion Tracker'!$U1938&lt;&gt;""),AND('Care Companion Tracker'!$Z1938&lt;&gt;"",'Care Companion Tracker'!$K1938="Observation",'Care Companion Tracker'!$U1938&lt;&gt;"")),"Discharged &amp; completed",IF(AND('Care Companion Tracker'!$Z1938&lt;&gt;"",'Care Companion Tracker'!$U1938&lt;&gt;"",'Care Companion Tracker'!$W1938=""),"Discharged but no practical", IF(AND('Care Companion Tracker'!$Z1938&lt;&gt;"",'Care Companion Tracker'!$U1938&lt;&gt;"",'Care Companion Tracker'!$K1938="Surgery",'Care Companion Tracker'!$Y1938=""),"Discharged but no evaluation",IF(AND('Care Companion Tracker'!$Z1938&lt;&gt;"",'Care Companion Tracker'!$U1938=""),"Discharged but no class","Completed but not discharged")))))))</f>
        <v>Class not attended</v>
      </c>
      <c r="E1938" s="127" t="str">
        <f>IF(Table4[[#This Row],[DOA (DD/MM/YY)]]="","",TEXT(Table4[[#This Row],[DOA (DD/MM/YY)]],"mmm-yy"))</f>
        <v/>
      </c>
      <c r="F1938" s="150" t="str">
        <f>IF('Patient Admission Report'!H1933="","",'Patient Admission Report'!H1933)</f>
        <v/>
      </c>
      <c r="G1938" s="77" t="str">
        <f>IFERROR(IF('Patient Admission Report'!B1933="","",'Patient Admission Report'!B1933),"")</f>
        <v/>
      </c>
      <c r="H1938" s="68" t="str">
        <f>IFERROR(IF('Patient Admission Report'!C1933="","",'Patient Admission Report'!C1933),"")</f>
        <v/>
      </c>
      <c r="I1938" s="77" t="str">
        <f>IFERROR(IF('Patient Admission Report'!D1933="","",'Patient Admission Report'!D1933),"")</f>
        <v/>
      </c>
      <c r="J1938" s="68" t="str">
        <f>IFERROR(IF('Patient Admission Report'!E1933="","",'Patient Admission Report'!E1933),"")</f>
        <v/>
      </c>
      <c r="K1938" s="68" t="str">
        <f>IFERROR(IF('Patient Admission Report'!F1933="","",'Patient Admission Report'!F1933),"")</f>
        <v/>
      </c>
      <c r="L1938" s="68" t="str">
        <f>IFERROR(IF('Patient Admission Report'!G1933="","",'Patient Admission Report'!G1933),"")</f>
        <v/>
      </c>
      <c r="M1938" s="68" t="str">
        <f>IFERROR(IF('Patient Admission Report'!I1933="","",'Patient Admission Report'!I1933),"")</f>
        <v/>
      </c>
      <c r="N1938" s="124"/>
      <c r="O1938" s="72"/>
      <c r="P1938" s="72"/>
      <c r="Q1938" s="73"/>
      <c r="R1938" s="72"/>
      <c r="S1938" s="72"/>
      <c r="T1938" s="73"/>
      <c r="U1938" s="69"/>
      <c r="V1938" s="69"/>
      <c r="W1938" s="69"/>
      <c r="X1938" s="139"/>
      <c r="Y1938" s="121"/>
      <c r="Z1938" s="143" t="str">
        <f>IFERROR(VLOOKUP('Care Companion Tracker'!$G1938,'Patient Discharge Report'!$B$11:$E$1048576,3,FALSE),"")</f>
        <v/>
      </c>
      <c r="AA1938" s="94" t="str">
        <f>IFERROR(VLOOKUP('Care Companion Tracker'!$G1938,'Patient Discharge Report'!$B$11:$E$1048576,4,FALSE),"")</f>
        <v/>
      </c>
      <c r="AB1938" s="182">
        <f>ROUND(IF('Care Companion Tracker'!$Z1938="",0,('Care Companion Tracker'!$Z1938-'Care Companion Tracker'!$F1938)),0)</f>
        <v>0</v>
      </c>
      <c r="AC1938" s="72"/>
      <c r="AD1938" s="95"/>
    </row>
    <row r="1939" spans="2:30">
      <c r="B1939" s="67">
        <f t="shared" si="60"/>
        <v>1924</v>
      </c>
      <c r="C1939" s="68" t="str">
        <f t="shared" si="61"/>
        <v>Hyderabad</v>
      </c>
      <c r="D1939" s="93" t="str">
        <f>IF(AND('Care Companion Tracker'!$U1939="", 'Care Companion Tracker'!$Z1939=""),"Class not attended", IF(AND('Care Companion Tracker'!$Z1939="",'Care Companion Tracker'!$U1939&lt;&gt;"",$K1939="Surgery",$W1939=""),"Practical Left", IF(AND('Care Companion Tracker'!$Z1939="",'Care Companion Tracker'!$U1939&lt;&gt;"",'Care Companion Tracker'!$K1939="Surgery",'Care Companion Tracker'!$Y1939=""),"Evaluation left",IF(OR(AND('Care Companion Tracker'!$Z1939&lt;&gt;"",'Care Companion Tracker'!$K1939="Surgery",'Care Companion Tracker'!$U1939&lt;&gt;"",'Care Companion Tracker'!$W1939&lt;&gt;"",'Care Companion Tracker'!$Y1939&lt;&gt;""),AND('Care Companion Tracker'!$Z1939&lt;&gt;"",'Care Companion Tracker'!$K1939="Procedure",'Care Companion Tracker'!$U1939&lt;&gt;""),AND('Care Companion Tracker'!$Z1939&lt;&gt;"",'Care Companion Tracker'!$K1939="Observation",'Care Companion Tracker'!$U1939&lt;&gt;"")),"Discharged &amp; completed",IF(AND('Care Companion Tracker'!$Z1939&lt;&gt;"",'Care Companion Tracker'!$U1939&lt;&gt;"",'Care Companion Tracker'!$W1939=""),"Discharged but no practical", IF(AND('Care Companion Tracker'!$Z1939&lt;&gt;"",'Care Companion Tracker'!$U1939&lt;&gt;"",'Care Companion Tracker'!$K1939="Surgery",'Care Companion Tracker'!$Y1939=""),"Discharged but no evaluation",IF(AND('Care Companion Tracker'!$Z1939&lt;&gt;"",'Care Companion Tracker'!$U1939=""),"Discharged but no class","Completed but not discharged")))))))</f>
        <v>Class not attended</v>
      </c>
      <c r="E1939" s="127" t="str">
        <f>IF(Table4[[#This Row],[DOA (DD/MM/YY)]]="","",TEXT(Table4[[#This Row],[DOA (DD/MM/YY)]],"mmm-yy"))</f>
        <v/>
      </c>
      <c r="F1939" s="150" t="str">
        <f>IF('Patient Admission Report'!H1934="","",'Patient Admission Report'!H1934)</f>
        <v/>
      </c>
      <c r="G1939" s="77" t="str">
        <f>IFERROR(IF('Patient Admission Report'!B1934="","",'Patient Admission Report'!B1934),"")</f>
        <v/>
      </c>
      <c r="H1939" s="68" t="str">
        <f>IFERROR(IF('Patient Admission Report'!C1934="","",'Patient Admission Report'!C1934),"")</f>
        <v/>
      </c>
      <c r="I1939" s="77" t="str">
        <f>IFERROR(IF('Patient Admission Report'!D1934="","",'Patient Admission Report'!D1934),"")</f>
        <v/>
      </c>
      <c r="J1939" s="68" t="str">
        <f>IFERROR(IF('Patient Admission Report'!E1934="","",'Patient Admission Report'!E1934),"")</f>
        <v/>
      </c>
      <c r="K1939" s="68" t="str">
        <f>IFERROR(IF('Patient Admission Report'!F1934="","",'Patient Admission Report'!F1934),"")</f>
        <v/>
      </c>
      <c r="L1939" s="68" t="str">
        <f>IFERROR(IF('Patient Admission Report'!G1934="","",'Patient Admission Report'!G1934),"")</f>
        <v/>
      </c>
      <c r="M1939" s="68" t="str">
        <f>IFERROR(IF('Patient Admission Report'!I1934="","",'Patient Admission Report'!I1934),"")</f>
        <v/>
      </c>
      <c r="N1939" s="124"/>
      <c r="O1939" s="72"/>
      <c r="P1939" s="72"/>
      <c r="Q1939" s="73"/>
      <c r="R1939" s="72"/>
      <c r="S1939" s="72"/>
      <c r="T1939" s="73"/>
      <c r="U1939" s="69"/>
      <c r="V1939" s="69"/>
      <c r="W1939" s="69"/>
      <c r="X1939" s="139"/>
      <c r="Y1939" s="121"/>
      <c r="Z1939" s="143" t="str">
        <f>IFERROR(VLOOKUP('Care Companion Tracker'!$G1939,'Patient Discharge Report'!$B$11:$E$1048576,3,FALSE),"")</f>
        <v/>
      </c>
      <c r="AA1939" s="94" t="str">
        <f>IFERROR(VLOOKUP('Care Companion Tracker'!$G1939,'Patient Discharge Report'!$B$11:$E$1048576,4,FALSE),"")</f>
        <v/>
      </c>
      <c r="AB1939" s="182">
        <f>ROUND(IF('Care Companion Tracker'!$Z1939="",0,('Care Companion Tracker'!$Z1939-'Care Companion Tracker'!$F1939)),0)</f>
        <v>0</v>
      </c>
      <c r="AC1939" s="72"/>
      <c r="AD1939" s="95"/>
    </row>
    <row r="1940" spans="2:30">
      <c r="B1940" s="67">
        <f t="shared" si="60"/>
        <v>1925</v>
      </c>
      <c r="C1940" s="68" t="str">
        <f t="shared" si="61"/>
        <v>Hyderabad</v>
      </c>
      <c r="D1940" s="93" t="str">
        <f>IF(AND('Care Companion Tracker'!$U1940="", 'Care Companion Tracker'!$Z1940=""),"Class not attended", IF(AND('Care Companion Tracker'!$Z1940="",'Care Companion Tracker'!$U1940&lt;&gt;"",$K1940="Surgery",$W1940=""),"Practical Left", IF(AND('Care Companion Tracker'!$Z1940="",'Care Companion Tracker'!$U1940&lt;&gt;"",'Care Companion Tracker'!$K1940="Surgery",'Care Companion Tracker'!$Y1940=""),"Evaluation left",IF(OR(AND('Care Companion Tracker'!$Z1940&lt;&gt;"",'Care Companion Tracker'!$K1940="Surgery",'Care Companion Tracker'!$U1940&lt;&gt;"",'Care Companion Tracker'!$W1940&lt;&gt;"",'Care Companion Tracker'!$Y1940&lt;&gt;""),AND('Care Companion Tracker'!$Z1940&lt;&gt;"",'Care Companion Tracker'!$K1940="Procedure",'Care Companion Tracker'!$U1940&lt;&gt;""),AND('Care Companion Tracker'!$Z1940&lt;&gt;"",'Care Companion Tracker'!$K1940="Observation",'Care Companion Tracker'!$U1940&lt;&gt;"")),"Discharged &amp; completed",IF(AND('Care Companion Tracker'!$Z1940&lt;&gt;"",'Care Companion Tracker'!$U1940&lt;&gt;"",'Care Companion Tracker'!$W1940=""),"Discharged but no practical", IF(AND('Care Companion Tracker'!$Z1940&lt;&gt;"",'Care Companion Tracker'!$U1940&lt;&gt;"",'Care Companion Tracker'!$K1940="Surgery",'Care Companion Tracker'!$Y1940=""),"Discharged but no evaluation",IF(AND('Care Companion Tracker'!$Z1940&lt;&gt;"",'Care Companion Tracker'!$U1940=""),"Discharged but no class","Completed but not discharged")))))))</f>
        <v>Class not attended</v>
      </c>
      <c r="E1940" s="127" t="str">
        <f>IF(Table4[[#This Row],[DOA (DD/MM/YY)]]="","",TEXT(Table4[[#This Row],[DOA (DD/MM/YY)]],"mmm-yy"))</f>
        <v/>
      </c>
      <c r="F1940" s="150" t="str">
        <f>IF('Patient Admission Report'!H1935="","",'Patient Admission Report'!H1935)</f>
        <v/>
      </c>
      <c r="G1940" s="77" t="str">
        <f>IFERROR(IF('Patient Admission Report'!B1935="","",'Patient Admission Report'!B1935),"")</f>
        <v/>
      </c>
      <c r="H1940" s="68" t="str">
        <f>IFERROR(IF('Patient Admission Report'!C1935="","",'Patient Admission Report'!C1935),"")</f>
        <v/>
      </c>
      <c r="I1940" s="77" t="str">
        <f>IFERROR(IF('Patient Admission Report'!D1935="","",'Patient Admission Report'!D1935),"")</f>
        <v/>
      </c>
      <c r="J1940" s="68" t="str">
        <f>IFERROR(IF('Patient Admission Report'!E1935="","",'Patient Admission Report'!E1935),"")</f>
        <v/>
      </c>
      <c r="K1940" s="68" t="str">
        <f>IFERROR(IF('Patient Admission Report'!F1935="","",'Patient Admission Report'!F1935),"")</f>
        <v/>
      </c>
      <c r="L1940" s="68" t="str">
        <f>IFERROR(IF('Patient Admission Report'!G1935="","",'Patient Admission Report'!G1935),"")</f>
        <v/>
      </c>
      <c r="M1940" s="68" t="str">
        <f>IFERROR(IF('Patient Admission Report'!I1935="","",'Patient Admission Report'!I1935),"")</f>
        <v/>
      </c>
      <c r="N1940" s="124"/>
      <c r="O1940" s="72"/>
      <c r="P1940" s="72"/>
      <c r="Q1940" s="73"/>
      <c r="R1940" s="72"/>
      <c r="S1940" s="72"/>
      <c r="T1940" s="73"/>
      <c r="U1940" s="69"/>
      <c r="V1940" s="69"/>
      <c r="W1940" s="69"/>
      <c r="X1940" s="139"/>
      <c r="Y1940" s="121"/>
      <c r="Z1940" s="143" t="str">
        <f>IFERROR(VLOOKUP('Care Companion Tracker'!$G1940,'Patient Discharge Report'!$B$11:$E$1048576,3,FALSE),"")</f>
        <v/>
      </c>
      <c r="AA1940" s="94" t="str">
        <f>IFERROR(VLOOKUP('Care Companion Tracker'!$G1940,'Patient Discharge Report'!$B$11:$E$1048576,4,FALSE),"")</f>
        <v/>
      </c>
      <c r="AB1940" s="182">
        <f>ROUND(IF('Care Companion Tracker'!$Z1940="",0,('Care Companion Tracker'!$Z1940-'Care Companion Tracker'!$F1940)),0)</f>
        <v>0</v>
      </c>
      <c r="AC1940" s="72"/>
      <c r="AD1940" s="95"/>
    </row>
    <row r="1941" spans="2:30">
      <c r="B1941" s="67">
        <f t="shared" si="60"/>
        <v>1926</v>
      </c>
      <c r="C1941" s="68" t="str">
        <f t="shared" si="61"/>
        <v>Hyderabad</v>
      </c>
      <c r="D1941" s="93" t="str">
        <f>IF(AND('Care Companion Tracker'!$U1941="", 'Care Companion Tracker'!$Z1941=""),"Class not attended", IF(AND('Care Companion Tracker'!$Z1941="",'Care Companion Tracker'!$U1941&lt;&gt;"",$K1941="Surgery",$W1941=""),"Practical Left", IF(AND('Care Companion Tracker'!$Z1941="",'Care Companion Tracker'!$U1941&lt;&gt;"",'Care Companion Tracker'!$K1941="Surgery",'Care Companion Tracker'!$Y1941=""),"Evaluation left",IF(OR(AND('Care Companion Tracker'!$Z1941&lt;&gt;"",'Care Companion Tracker'!$K1941="Surgery",'Care Companion Tracker'!$U1941&lt;&gt;"",'Care Companion Tracker'!$W1941&lt;&gt;"",'Care Companion Tracker'!$Y1941&lt;&gt;""),AND('Care Companion Tracker'!$Z1941&lt;&gt;"",'Care Companion Tracker'!$K1941="Procedure",'Care Companion Tracker'!$U1941&lt;&gt;""),AND('Care Companion Tracker'!$Z1941&lt;&gt;"",'Care Companion Tracker'!$K1941="Observation",'Care Companion Tracker'!$U1941&lt;&gt;"")),"Discharged &amp; completed",IF(AND('Care Companion Tracker'!$Z1941&lt;&gt;"",'Care Companion Tracker'!$U1941&lt;&gt;"",'Care Companion Tracker'!$W1941=""),"Discharged but no practical", IF(AND('Care Companion Tracker'!$Z1941&lt;&gt;"",'Care Companion Tracker'!$U1941&lt;&gt;"",'Care Companion Tracker'!$K1941="Surgery",'Care Companion Tracker'!$Y1941=""),"Discharged but no evaluation",IF(AND('Care Companion Tracker'!$Z1941&lt;&gt;"",'Care Companion Tracker'!$U1941=""),"Discharged but no class","Completed but not discharged")))))))</f>
        <v>Class not attended</v>
      </c>
      <c r="E1941" s="127" t="str">
        <f>IF(Table4[[#This Row],[DOA (DD/MM/YY)]]="","",TEXT(Table4[[#This Row],[DOA (DD/MM/YY)]],"mmm-yy"))</f>
        <v/>
      </c>
      <c r="F1941" s="150" t="str">
        <f>IF('Patient Admission Report'!H1936="","",'Patient Admission Report'!H1936)</f>
        <v/>
      </c>
      <c r="G1941" s="77" t="str">
        <f>IFERROR(IF('Patient Admission Report'!B1936="","",'Patient Admission Report'!B1936),"")</f>
        <v/>
      </c>
      <c r="H1941" s="68" t="str">
        <f>IFERROR(IF('Patient Admission Report'!C1936="","",'Patient Admission Report'!C1936),"")</f>
        <v/>
      </c>
      <c r="I1941" s="77" t="str">
        <f>IFERROR(IF('Patient Admission Report'!D1936="","",'Patient Admission Report'!D1936),"")</f>
        <v/>
      </c>
      <c r="J1941" s="68" t="str">
        <f>IFERROR(IF('Patient Admission Report'!E1936="","",'Patient Admission Report'!E1936),"")</f>
        <v/>
      </c>
      <c r="K1941" s="68" t="str">
        <f>IFERROR(IF('Patient Admission Report'!F1936="","",'Patient Admission Report'!F1936),"")</f>
        <v/>
      </c>
      <c r="L1941" s="68" t="str">
        <f>IFERROR(IF('Patient Admission Report'!G1936="","",'Patient Admission Report'!G1936),"")</f>
        <v/>
      </c>
      <c r="M1941" s="68" t="str">
        <f>IFERROR(IF('Patient Admission Report'!I1936="","",'Patient Admission Report'!I1936),"")</f>
        <v/>
      </c>
      <c r="N1941" s="124"/>
      <c r="O1941" s="72"/>
      <c r="P1941" s="72"/>
      <c r="Q1941" s="73"/>
      <c r="R1941" s="72"/>
      <c r="S1941" s="72"/>
      <c r="T1941" s="73"/>
      <c r="U1941" s="69"/>
      <c r="V1941" s="69"/>
      <c r="W1941" s="69"/>
      <c r="X1941" s="139"/>
      <c r="Y1941" s="121"/>
      <c r="Z1941" s="143" t="str">
        <f>IFERROR(VLOOKUP('Care Companion Tracker'!$G1941,'Patient Discharge Report'!$B$11:$E$1048576,3,FALSE),"")</f>
        <v/>
      </c>
      <c r="AA1941" s="94" t="str">
        <f>IFERROR(VLOOKUP('Care Companion Tracker'!$G1941,'Patient Discharge Report'!$B$11:$E$1048576,4,FALSE),"")</f>
        <v/>
      </c>
      <c r="AB1941" s="182">
        <f>ROUND(IF('Care Companion Tracker'!$Z1941="",0,('Care Companion Tracker'!$Z1941-'Care Companion Tracker'!$F1941)),0)</f>
        <v>0</v>
      </c>
      <c r="AC1941" s="72"/>
      <c r="AD1941" s="95"/>
    </row>
    <row r="1942" spans="2:30">
      <c r="B1942" s="67">
        <f t="shared" si="60"/>
        <v>1927</v>
      </c>
      <c r="C1942" s="68" t="str">
        <f t="shared" si="61"/>
        <v>Hyderabad</v>
      </c>
      <c r="D1942" s="93" t="str">
        <f>IF(AND('Care Companion Tracker'!$U1942="", 'Care Companion Tracker'!$Z1942=""),"Class not attended", IF(AND('Care Companion Tracker'!$Z1942="",'Care Companion Tracker'!$U1942&lt;&gt;"",$K1942="Surgery",$W1942=""),"Practical Left", IF(AND('Care Companion Tracker'!$Z1942="",'Care Companion Tracker'!$U1942&lt;&gt;"",'Care Companion Tracker'!$K1942="Surgery",'Care Companion Tracker'!$Y1942=""),"Evaluation left",IF(OR(AND('Care Companion Tracker'!$Z1942&lt;&gt;"",'Care Companion Tracker'!$K1942="Surgery",'Care Companion Tracker'!$U1942&lt;&gt;"",'Care Companion Tracker'!$W1942&lt;&gt;"",'Care Companion Tracker'!$Y1942&lt;&gt;""),AND('Care Companion Tracker'!$Z1942&lt;&gt;"",'Care Companion Tracker'!$K1942="Procedure",'Care Companion Tracker'!$U1942&lt;&gt;""),AND('Care Companion Tracker'!$Z1942&lt;&gt;"",'Care Companion Tracker'!$K1942="Observation",'Care Companion Tracker'!$U1942&lt;&gt;"")),"Discharged &amp; completed",IF(AND('Care Companion Tracker'!$Z1942&lt;&gt;"",'Care Companion Tracker'!$U1942&lt;&gt;"",'Care Companion Tracker'!$W1942=""),"Discharged but no practical", IF(AND('Care Companion Tracker'!$Z1942&lt;&gt;"",'Care Companion Tracker'!$U1942&lt;&gt;"",'Care Companion Tracker'!$K1942="Surgery",'Care Companion Tracker'!$Y1942=""),"Discharged but no evaluation",IF(AND('Care Companion Tracker'!$Z1942&lt;&gt;"",'Care Companion Tracker'!$U1942=""),"Discharged but no class","Completed but not discharged")))))))</f>
        <v>Class not attended</v>
      </c>
      <c r="E1942" s="127" t="str">
        <f>IF(Table4[[#This Row],[DOA (DD/MM/YY)]]="","",TEXT(Table4[[#This Row],[DOA (DD/MM/YY)]],"mmm-yy"))</f>
        <v/>
      </c>
      <c r="F1942" s="150" t="str">
        <f>IF('Patient Admission Report'!H1937="","",'Patient Admission Report'!H1937)</f>
        <v/>
      </c>
      <c r="G1942" s="77" t="str">
        <f>IFERROR(IF('Patient Admission Report'!B1937="","",'Patient Admission Report'!B1937),"")</f>
        <v/>
      </c>
      <c r="H1942" s="70" t="str">
        <f>IFERROR(IF('Patient Admission Report'!C1937="","",'Patient Admission Report'!C1937),"")</f>
        <v/>
      </c>
      <c r="I1942" s="77" t="str">
        <f>IFERROR(IF('Patient Admission Report'!D1937="","",'Patient Admission Report'!D1937),"")</f>
        <v/>
      </c>
      <c r="J1942" s="70" t="str">
        <f>IFERROR(IF('Patient Admission Report'!E1937="","",'Patient Admission Report'!E1937),"")</f>
        <v/>
      </c>
      <c r="K1942" s="70" t="str">
        <f>IFERROR(IF('Patient Admission Report'!F1937="","",'Patient Admission Report'!F1937),"")</f>
        <v/>
      </c>
      <c r="L1942" s="70" t="str">
        <f>IFERROR(IF('Patient Admission Report'!G1937="","",'Patient Admission Report'!G1937),"")</f>
        <v/>
      </c>
      <c r="M1942" s="70" t="str">
        <f>IFERROR(IF('Patient Admission Report'!I1937="","",'Patient Admission Report'!I1937),"")</f>
        <v/>
      </c>
      <c r="N1942" s="124"/>
      <c r="O1942" s="72"/>
      <c r="P1942" s="72"/>
      <c r="Q1942" s="73"/>
      <c r="R1942" s="72"/>
      <c r="S1942" s="72"/>
      <c r="T1942" s="73"/>
      <c r="U1942" s="69"/>
      <c r="V1942" s="69"/>
      <c r="W1942" s="69"/>
      <c r="X1942" s="139"/>
      <c r="Y1942" s="121"/>
      <c r="Z1942" s="143" t="str">
        <f>IFERROR(VLOOKUP('Care Companion Tracker'!$G1942,'Patient Discharge Report'!$B$11:$E$1048576,3,FALSE),"")</f>
        <v/>
      </c>
      <c r="AA1942" s="94" t="str">
        <f>IFERROR(VLOOKUP('Care Companion Tracker'!$G1942,'Patient Discharge Report'!$B$11:$E$1048576,4,FALSE),"")</f>
        <v/>
      </c>
      <c r="AB1942" s="182">
        <f>ROUND(IF('Care Companion Tracker'!$Z1942="",0,('Care Companion Tracker'!$Z1942-'Care Companion Tracker'!$F1942)),0)</f>
        <v>0</v>
      </c>
      <c r="AC1942" s="72"/>
      <c r="AD1942" s="95"/>
    </row>
    <row r="1943" spans="2:30">
      <c r="B1943" s="67">
        <f t="shared" si="60"/>
        <v>1928</v>
      </c>
      <c r="C1943" s="68" t="str">
        <f t="shared" si="61"/>
        <v>Hyderabad</v>
      </c>
      <c r="D1943" s="93" t="str">
        <f>IF(AND('Care Companion Tracker'!$U1943="", 'Care Companion Tracker'!$Z1943=""),"Class not attended", IF(AND('Care Companion Tracker'!$Z1943="",'Care Companion Tracker'!$U1943&lt;&gt;"",$K1943="Surgery",$W1943=""),"Practical Left", IF(AND('Care Companion Tracker'!$Z1943="",'Care Companion Tracker'!$U1943&lt;&gt;"",'Care Companion Tracker'!$K1943="Surgery",'Care Companion Tracker'!$Y1943=""),"Evaluation left",IF(OR(AND('Care Companion Tracker'!$Z1943&lt;&gt;"",'Care Companion Tracker'!$K1943="Surgery",'Care Companion Tracker'!$U1943&lt;&gt;"",'Care Companion Tracker'!$W1943&lt;&gt;"",'Care Companion Tracker'!$Y1943&lt;&gt;""),AND('Care Companion Tracker'!$Z1943&lt;&gt;"",'Care Companion Tracker'!$K1943="Procedure",'Care Companion Tracker'!$U1943&lt;&gt;""),AND('Care Companion Tracker'!$Z1943&lt;&gt;"",'Care Companion Tracker'!$K1943="Observation",'Care Companion Tracker'!$U1943&lt;&gt;"")),"Discharged &amp; completed",IF(AND('Care Companion Tracker'!$Z1943&lt;&gt;"",'Care Companion Tracker'!$U1943&lt;&gt;"",'Care Companion Tracker'!$W1943=""),"Discharged but no practical", IF(AND('Care Companion Tracker'!$Z1943&lt;&gt;"",'Care Companion Tracker'!$U1943&lt;&gt;"",'Care Companion Tracker'!$K1943="Surgery",'Care Companion Tracker'!$Y1943=""),"Discharged but no evaluation",IF(AND('Care Companion Tracker'!$Z1943&lt;&gt;"",'Care Companion Tracker'!$U1943=""),"Discharged but no class","Completed but not discharged")))))))</f>
        <v>Class not attended</v>
      </c>
      <c r="E1943" s="127" t="str">
        <f>IF(Table4[[#This Row],[DOA (DD/MM/YY)]]="","",TEXT(Table4[[#This Row],[DOA (DD/MM/YY)]],"mmm-yy"))</f>
        <v/>
      </c>
      <c r="F1943" s="150" t="str">
        <f>IF('Patient Admission Report'!H1938="","",'Patient Admission Report'!H1938)</f>
        <v/>
      </c>
      <c r="G1943" s="77" t="str">
        <f>IFERROR(IF('Patient Admission Report'!B1938="","",'Patient Admission Report'!B1938),"")</f>
        <v/>
      </c>
      <c r="H1943" s="68" t="str">
        <f>IFERROR(IF('Patient Admission Report'!C1938="","",'Patient Admission Report'!C1938),"")</f>
        <v/>
      </c>
      <c r="I1943" s="77" t="str">
        <f>IFERROR(IF('Patient Admission Report'!D1938="","",'Patient Admission Report'!D1938),"")</f>
        <v/>
      </c>
      <c r="J1943" s="68" t="str">
        <f>IFERROR(IF('Patient Admission Report'!E1938="","",'Patient Admission Report'!E1938),"")</f>
        <v/>
      </c>
      <c r="K1943" s="68" t="str">
        <f>IFERROR(IF('Patient Admission Report'!F1938="","",'Patient Admission Report'!F1938),"")</f>
        <v/>
      </c>
      <c r="L1943" s="68" t="str">
        <f>IFERROR(IF('Patient Admission Report'!G1938="","",'Patient Admission Report'!G1938),"")</f>
        <v/>
      </c>
      <c r="M1943" s="68" t="str">
        <f>IFERROR(IF('Patient Admission Report'!I1938="","",'Patient Admission Report'!I1938),"")</f>
        <v/>
      </c>
      <c r="N1943" s="124"/>
      <c r="O1943" s="72"/>
      <c r="P1943" s="72"/>
      <c r="Q1943" s="73"/>
      <c r="R1943" s="72"/>
      <c r="S1943" s="72"/>
      <c r="T1943" s="73"/>
      <c r="U1943" s="69"/>
      <c r="V1943" s="69"/>
      <c r="W1943" s="69"/>
      <c r="X1943" s="139"/>
      <c r="Y1943" s="121"/>
      <c r="Z1943" s="143" t="str">
        <f>IFERROR(VLOOKUP('Care Companion Tracker'!$G1943,'Patient Discharge Report'!$B$11:$E$1048576,3,FALSE),"")</f>
        <v/>
      </c>
      <c r="AA1943" s="94" t="str">
        <f>IFERROR(VLOOKUP('Care Companion Tracker'!$G1943,'Patient Discharge Report'!$B$11:$E$1048576,4,FALSE),"")</f>
        <v/>
      </c>
      <c r="AB1943" s="182">
        <f>ROUND(IF('Care Companion Tracker'!$Z1943="",0,('Care Companion Tracker'!$Z1943-'Care Companion Tracker'!$F1943)),0)</f>
        <v>0</v>
      </c>
      <c r="AC1943" s="72"/>
      <c r="AD1943" s="95"/>
    </row>
    <row r="1944" spans="2:30">
      <c r="B1944" s="67">
        <f t="shared" si="60"/>
        <v>1929</v>
      </c>
      <c r="C1944" s="68" t="str">
        <f t="shared" si="61"/>
        <v>Hyderabad</v>
      </c>
      <c r="D1944" s="93" t="str">
        <f>IF(AND('Care Companion Tracker'!$U1944="", 'Care Companion Tracker'!$Z1944=""),"Class not attended", IF(AND('Care Companion Tracker'!$Z1944="",'Care Companion Tracker'!$U1944&lt;&gt;"",$K1944="Surgery",$W1944=""),"Practical Left", IF(AND('Care Companion Tracker'!$Z1944="",'Care Companion Tracker'!$U1944&lt;&gt;"",'Care Companion Tracker'!$K1944="Surgery",'Care Companion Tracker'!$Y1944=""),"Evaluation left",IF(OR(AND('Care Companion Tracker'!$Z1944&lt;&gt;"",'Care Companion Tracker'!$K1944="Surgery",'Care Companion Tracker'!$U1944&lt;&gt;"",'Care Companion Tracker'!$W1944&lt;&gt;"",'Care Companion Tracker'!$Y1944&lt;&gt;""),AND('Care Companion Tracker'!$Z1944&lt;&gt;"",'Care Companion Tracker'!$K1944="Procedure",'Care Companion Tracker'!$U1944&lt;&gt;""),AND('Care Companion Tracker'!$Z1944&lt;&gt;"",'Care Companion Tracker'!$K1944="Observation",'Care Companion Tracker'!$U1944&lt;&gt;"")),"Discharged &amp; completed",IF(AND('Care Companion Tracker'!$Z1944&lt;&gt;"",'Care Companion Tracker'!$U1944&lt;&gt;"",'Care Companion Tracker'!$W1944=""),"Discharged but no practical", IF(AND('Care Companion Tracker'!$Z1944&lt;&gt;"",'Care Companion Tracker'!$U1944&lt;&gt;"",'Care Companion Tracker'!$K1944="Surgery",'Care Companion Tracker'!$Y1944=""),"Discharged but no evaluation",IF(AND('Care Companion Tracker'!$Z1944&lt;&gt;"",'Care Companion Tracker'!$U1944=""),"Discharged but no class","Completed but not discharged")))))))</f>
        <v>Class not attended</v>
      </c>
      <c r="E1944" s="127" t="str">
        <f>IF(Table4[[#This Row],[DOA (DD/MM/YY)]]="","",TEXT(Table4[[#This Row],[DOA (DD/MM/YY)]],"mmm-yy"))</f>
        <v/>
      </c>
      <c r="F1944" s="150" t="str">
        <f>IF('Patient Admission Report'!H1939="","",'Patient Admission Report'!H1939)</f>
        <v/>
      </c>
      <c r="G1944" s="77" t="str">
        <f>IFERROR(IF('Patient Admission Report'!B1939="","",'Patient Admission Report'!B1939),"")</f>
        <v/>
      </c>
      <c r="H1944" s="68" t="str">
        <f>IFERROR(IF('Patient Admission Report'!C1939="","",'Patient Admission Report'!C1939),"")</f>
        <v/>
      </c>
      <c r="I1944" s="77" t="str">
        <f>IFERROR(IF('Patient Admission Report'!D1939="","",'Patient Admission Report'!D1939),"")</f>
        <v/>
      </c>
      <c r="J1944" s="68" t="str">
        <f>IFERROR(IF('Patient Admission Report'!E1939="","",'Patient Admission Report'!E1939),"")</f>
        <v/>
      </c>
      <c r="K1944" s="68" t="str">
        <f>IFERROR(IF('Patient Admission Report'!F1939="","",'Patient Admission Report'!F1939),"")</f>
        <v/>
      </c>
      <c r="L1944" s="68" t="str">
        <f>IFERROR(IF('Patient Admission Report'!G1939="","",'Patient Admission Report'!G1939),"")</f>
        <v/>
      </c>
      <c r="M1944" s="68" t="str">
        <f>IFERROR(IF('Patient Admission Report'!I1939="","",'Patient Admission Report'!I1939),"")</f>
        <v/>
      </c>
      <c r="N1944" s="124"/>
      <c r="O1944" s="72"/>
      <c r="P1944" s="72"/>
      <c r="Q1944" s="73"/>
      <c r="R1944" s="72"/>
      <c r="S1944" s="72"/>
      <c r="T1944" s="73"/>
      <c r="U1944" s="69"/>
      <c r="V1944" s="69"/>
      <c r="W1944" s="69"/>
      <c r="X1944" s="139"/>
      <c r="Y1944" s="121"/>
      <c r="Z1944" s="143" t="str">
        <f>IFERROR(VLOOKUP('Care Companion Tracker'!$G1944,'Patient Discharge Report'!$B$11:$E$1048576,3,FALSE),"")</f>
        <v/>
      </c>
      <c r="AA1944" s="94" t="str">
        <f>IFERROR(VLOOKUP('Care Companion Tracker'!$G1944,'Patient Discharge Report'!$B$11:$E$1048576,4,FALSE),"")</f>
        <v/>
      </c>
      <c r="AB1944" s="182">
        <f>ROUND(IF('Care Companion Tracker'!$Z1944="",0,('Care Companion Tracker'!$Z1944-'Care Companion Tracker'!$F1944)),0)</f>
        <v>0</v>
      </c>
      <c r="AC1944" s="72"/>
      <c r="AD1944" s="95"/>
    </row>
    <row r="1945" spans="2:30">
      <c r="B1945" s="67">
        <f t="shared" si="60"/>
        <v>1930</v>
      </c>
      <c r="C1945" s="68" t="str">
        <f t="shared" si="61"/>
        <v>Hyderabad</v>
      </c>
      <c r="D1945" s="93" t="str">
        <f>IF(AND('Care Companion Tracker'!$U1945="", 'Care Companion Tracker'!$Z1945=""),"Class not attended", IF(AND('Care Companion Tracker'!$Z1945="",'Care Companion Tracker'!$U1945&lt;&gt;"",$K1945="Surgery",$W1945=""),"Practical Left", IF(AND('Care Companion Tracker'!$Z1945="",'Care Companion Tracker'!$U1945&lt;&gt;"",'Care Companion Tracker'!$K1945="Surgery",'Care Companion Tracker'!$Y1945=""),"Evaluation left",IF(OR(AND('Care Companion Tracker'!$Z1945&lt;&gt;"",'Care Companion Tracker'!$K1945="Surgery",'Care Companion Tracker'!$U1945&lt;&gt;"",'Care Companion Tracker'!$W1945&lt;&gt;"",'Care Companion Tracker'!$Y1945&lt;&gt;""),AND('Care Companion Tracker'!$Z1945&lt;&gt;"",'Care Companion Tracker'!$K1945="Procedure",'Care Companion Tracker'!$U1945&lt;&gt;""),AND('Care Companion Tracker'!$Z1945&lt;&gt;"",'Care Companion Tracker'!$K1945="Observation",'Care Companion Tracker'!$U1945&lt;&gt;"")),"Discharged &amp; completed",IF(AND('Care Companion Tracker'!$Z1945&lt;&gt;"",'Care Companion Tracker'!$U1945&lt;&gt;"",'Care Companion Tracker'!$W1945=""),"Discharged but no practical", IF(AND('Care Companion Tracker'!$Z1945&lt;&gt;"",'Care Companion Tracker'!$U1945&lt;&gt;"",'Care Companion Tracker'!$K1945="Surgery",'Care Companion Tracker'!$Y1945=""),"Discharged but no evaluation",IF(AND('Care Companion Tracker'!$Z1945&lt;&gt;"",'Care Companion Tracker'!$U1945=""),"Discharged but no class","Completed but not discharged")))))))</f>
        <v>Class not attended</v>
      </c>
      <c r="E1945" s="127" t="str">
        <f>IF(Table4[[#This Row],[DOA (DD/MM/YY)]]="","",TEXT(Table4[[#This Row],[DOA (DD/MM/YY)]],"mmm-yy"))</f>
        <v/>
      </c>
      <c r="F1945" s="150" t="str">
        <f>IF('Patient Admission Report'!H1940="","",'Patient Admission Report'!H1940)</f>
        <v/>
      </c>
      <c r="G1945" s="77" t="str">
        <f>IFERROR(IF('Patient Admission Report'!B1940="","",'Patient Admission Report'!B1940),"")</f>
        <v/>
      </c>
      <c r="H1945" s="68" t="str">
        <f>IFERROR(IF('Patient Admission Report'!C1940="","",'Patient Admission Report'!C1940),"")</f>
        <v/>
      </c>
      <c r="I1945" s="77" t="str">
        <f>IFERROR(IF('Patient Admission Report'!D1940="","",'Patient Admission Report'!D1940),"")</f>
        <v/>
      </c>
      <c r="J1945" s="68" t="str">
        <f>IFERROR(IF('Patient Admission Report'!E1940="","",'Patient Admission Report'!E1940),"")</f>
        <v/>
      </c>
      <c r="K1945" s="68" t="str">
        <f>IFERROR(IF('Patient Admission Report'!F1940="","",'Patient Admission Report'!F1940),"")</f>
        <v/>
      </c>
      <c r="L1945" s="68" t="str">
        <f>IFERROR(IF('Patient Admission Report'!G1940="","",'Patient Admission Report'!G1940),"")</f>
        <v/>
      </c>
      <c r="M1945" s="68" t="str">
        <f>IFERROR(IF('Patient Admission Report'!I1940="","",'Patient Admission Report'!I1940),"")</f>
        <v/>
      </c>
      <c r="N1945" s="124"/>
      <c r="O1945" s="72"/>
      <c r="P1945" s="72"/>
      <c r="Q1945" s="73"/>
      <c r="R1945" s="72"/>
      <c r="S1945" s="72"/>
      <c r="T1945" s="73"/>
      <c r="U1945" s="69"/>
      <c r="V1945" s="69"/>
      <c r="W1945" s="69"/>
      <c r="X1945" s="139"/>
      <c r="Y1945" s="121"/>
      <c r="Z1945" s="143" t="str">
        <f>IFERROR(VLOOKUP('Care Companion Tracker'!$G1945,'Patient Discharge Report'!$B$11:$E$1048576,3,FALSE),"")</f>
        <v/>
      </c>
      <c r="AA1945" s="94" t="str">
        <f>IFERROR(VLOOKUP('Care Companion Tracker'!$G1945,'Patient Discharge Report'!$B$11:$E$1048576,4,FALSE),"")</f>
        <v/>
      </c>
      <c r="AB1945" s="182">
        <f>ROUND(IF('Care Companion Tracker'!$Z1945="",0,('Care Companion Tracker'!$Z1945-'Care Companion Tracker'!$F1945)),0)</f>
        <v>0</v>
      </c>
      <c r="AC1945" s="72"/>
      <c r="AD1945" s="95"/>
    </row>
    <row r="1946" spans="2:30">
      <c r="B1946" s="67">
        <f t="shared" si="60"/>
        <v>1931</v>
      </c>
      <c r="C1946" s="68" t="str">
        <f t="shared" si="61"/>
        <v>Hyderabad</v>
      </c>
      <c r="D1946" s="93" t="str">
        <f>IF(AND('Care Companion Tracker'!$U1946="", 'Care Companion Tracker'!$Z1946=""),"Class not attended", IF(AND('Care Companion Tracker'!$Z1946="",'Care Companion Tracker'!$U1946&lt;&gt;"",$K1946="Surgery",$W1946=""),"Practical Left", IF(AND('Care Companion Tracker'!$Z1946="",'Care Companion Tracker'!$U1946&lt;&gt;"",'Care Companion Tracker'!$K1946="Surgery",'Care Companion Tracker'!$Y1946=""),"Evaluation left",IF(OR(AND('Care Companion Tracker'!$Z1946&lt;&gt;"",'Care Companion Tracker'!$K1946="Surgery",'Care Companion Tracker'!$U1946&lt;&gt;"",'Care Companion Tracker'!$W1946&lt;&gt;"",'Care Companion Tracker'!$Y1946&lt;&gt;""),AND('Care Companion Tracker'!$Z1946&lt;&gt;"",'Care Companion Tracker'!$K1946="Procedure",'Care Companion Tracker'!$U1946&lt;&gt;""),AND('Care Companion Tracker'!$Z1946&lt;&gt;"",'Care Companion Tracker'!$K1946="Observation",'Care Companion Tracker'!$U1946&lt;&gt;"")),"Discharged &amp; completed",IF(AND('Care Companion Tracker'!$Z1946&lt;&gt;"",'Care Companion Tracker'!$U1946&lt;&gt;"",'Care Companion Tracker'!$W1946=""),"Discharged but no practical", IF(AND('Care Companion Tracker'!$Z1946&lt;&gt;"",'Care Companion Tracker'!$U1946&lt;&gt;"",'Care Companion Tracker'!$K1946="Surgery",'Care Companion Tracker'!$Y1946=""),"Discharged but no evaluation",IF(AND('Care Companion Tracker'!$Z1946&lt;&gt;"",'Care Companion Tracker'!$U1946=""),"Discharged but no class","Completed but not discharged")))))))</f>
        <v>Class not attended</v>
      </c>
      <c r="E1946" s="127" t="str">
        <f>IF(Table4[[#This Row],[DOA (DD/MM/YY)]]="","",TEXT(Table4[[#This Row],[DOA (DD/MM/YY)]],"mmm-yy"))</f>
        <v/>
      </c>
      <c r="F1946" s="150" t="str">
        <f>IF('Patient Admission Report'!H1941="","",'Patient Admission Report'!H1941)</f>
        <v/>
      </c>
      <c r="G1946" s="77" t="str">
        <f>IFERROR(IF('Patient Admission Report'!B1941="","",'Patient Admission Report'!B1941),"")</f>
        <v/>
      </c>
      <c r="H1946" s="68" t="str">
        <f>IFERROR(IF('Patient Admission Report'!C1941="","",'Patient Admission Report'!C1941),"")</f>
        <v/>
      </c>
      <c r="I1946" s="77" t="str">
        <f>IFERROR(IF('Patient Admission Report'!D1941="","",'Patient Admission Report'!D1941),"")</f>
        <v/>
      </c>
      <c r="J1946" s="68" t="str">
        <f>IFERROR(IF('Patient Admission Report'!E1941="","",'Patient Admission Report'!E1941),"")</f>
        <v/>
      </c>
      <c r="K1946" s="68" t="str">
        <f>IFERROR(IF('Patient Admission Report'!F1941="","",'Patient Admission Report'!F1941),"")</f>
        <v/>
      </c>
      <c r="L1946" s="68" t="str">
        <f>IFERROR(IF('Patient Admission Report'!G1941="","",'Patient Admission Report'!G1941),"")</f>
        <v/>
      </c>
      <c r="M1946" s="68" t="str">
        <f>IFERROR(IF('Patient Admission Report'!I1941="","",'Patient Admission Report'!I1941),"")</f>
        <v/>
      </c>
      <c r="N1946" s="124"/>
      <c r="O1946" s="72"/>
      <c r="P1946" s="72"/>
      <c r="Q1946" s="73"/>
      <c r="R1946" s="72"/>
      <c r="S1946" s="72"/>
      <c r="T1946" s="73"/>
      <c r="U1946" s="69"/>
      <c r="V1946" s="69"/>
      <c r="W1946" s="69"/>
      <c r="X1946" s="139"/>
      <c r="Y1946" s="121"/>
      <c r="Z1946" s="143" t="str">
        <f>IFERROR(VLOOKUP('Care Companion Tracker'!$G1946,'Patient Discharge Report'!$B$11:$E$1048576,3,FALSE),"")</f>
        <v/>
      </c>
      <c r="AA1946" s="94" t="str">
        <f>IFERROR(VLOOKUP('Care Companion Tracker'!$G1946,'Patient Discharge Report'!$B$11:$E$1048576,4,FALSE),"")</f>
        <v/>
      </c>
      <c r="AB1946" s="182">
        <f>ROUND(IF('Care Companion Tracker'!$Z1946="",0,('Care Companion Tracker'!$Z1946-'Care Companion Tracker'!$F1946)),0)</f>
        <v>0</v>
      </c>
      <c r="AC1946" s="72"/>
      <c r="AD1946" s="95"/>
    </row>
    <row r="1947" spans="2:30">
      <c r="B1947" s="67">
        <f t="shared" si="60"/>
        <v>1932</v>
      </c>
      <c r="C1947" s="68" t="str">
        <f t="shared" si="61"/>
        <v>Hyderabad</v>
      </c>
      <c r="D1947" s="93" t="str">
        <f>IF(AND('Care Companion Tracker'!$U1947="", 'Care Companion Tracker'!$Z1947=""),"Class not attended", IF(AND('Care Companion Tracker'!$Z1947="",'Care Companion Tracker'!$U1947&lt;&gt;"",$K1947="Surgery",$W1947=""),"Practical Left", IF(AND('Care Companion Tracker'!$Z1947="",'Care Companion Tracker'!$U1947&lt;&gt;"",'Care Companion Tracker'!$K1947="Surgery",'Care Companion Tracker'!$Y1947=""),"Evaluation left",IF(OR(AND('Care Companion Tracker'!$Z1947&lt;&gt;"",'Care Companion Tracker'!$K1947="Surgery",'Care Companion Tracker'!$U1947&lt;&gt;"",'Care Companion Tracker'!$W1947&lt;&gt;"",'Care Companion Tracker'!$Y1947&lt;&gt;""),AND('Care Companion Tracker'!$Z1947&lt;&gt;"",'Care Companion Tracker'!$K1947="Procedure",'Care Companion Tracker'!$U1947&lt;&gt;""),AND('Care Companion Tracker'!$Z1947&lt;&gt;"",'Care Companion Tracker'!$K1947="Observation",'Care Companion Tracker'!$U1947&lt;&gt;"")),"Discharged &amp; completed",IF(AND('Care Companion Tracker'!$Z1947&lt;&gt;"",'Care Companion Tracker'!$U1947&lt;&gt;"",'Care Companion Tracker'!$W1947=""),"Discharged but no practical", IF(AND('Care Companion Tracker'!$Z1947&lt;&gt;"",'Care Companion Tracker'!$U1947&lt;&gt;"",'Care Companion Tracker'!$K1947="Surgery",'Care Companion Tracker'!$Y1947=""),"Discharged but no evaluation",IF(AND('Care Companion Tracker'!$Z1947&lt;&gt;"",'Care Companion Tracker'!$U1947=""),"Discharged but no class","Completed but not discharged")))))))</f>
        <v>Class not attended</v>
      </c>
      <c r="E1947" s="127" t="str">
        <f>IF(Table4[[#This Row],[DOA (DD/MM/YY)]]="","",TEXT(Table4[[#This Row],[DOA (DD/MM/YY)]],"mmm-yy"))</f>
        <v/>
      </c>
      <c r="F1947" s="150" t="str">
        <f>IF('Patient Admission Report'!H1942="","",'Patient Admission Report'!H1942)</f>
        <v/>
      </c>
      <c r="G1947" s="77" t="str">
        <f>IFERROR(IF('Patient Admission Report'!B1942="","",'Patient Admission Report'!B1942),"")</f>
        <v/>
      </c>
      <c r="H1947" s="68" t="str">
        <f>IFERROR(IF('Patient Admission Report'!C1942="","",'Patient Admission Report'!C1942),"")</f>
        <v/>
      </c>
      <c r="I1947" s="77" t="str">
        <f>IFERROR(IF('Patient Admission Report'!D1942="","",'Patient Admission Report'!D1942),"")</f>
        <v/>
      </c>
      <c r="J1947" s="68" t="str">
        <f>IFERROR(IF('Patient Admission Report'!E1942="","",'Patient Admission Report'!E1942),"")</f>
        <v/>
      </c>
      <c r="K1947" s="68" t="str">
        <f>IFERROR(IF('Patient Admission Report'!F1942="","",'Patient Admission Report'!F1942),"")</f>
        <v/>
      </c>
      <c r="L1947" s="68" t="str">
        <f>IFERROR(IF('Patient Admission Report'!G1942="","",'Patient Admission Report'!G1942),"")</f>
        <v/>
      </c>
      <c r="M1947" s="68" t="str">
        <f>IFERROR(IF('Patient Admission Report'!I1942="","",'Patient Admission Report'!I1942),"")</f>
        <v/>
      </c>
      <c r="N1947" s="124"/>
      <c r="O1947" s="72"/>
      <c r="P1947" s="72"/>
      <c r="Q1947" s="73"/>
      <c r="R1947" s="72"/>
      <c r="S1947" s="72"/>
      <c r="T1947" s="73"/>
      <c r="U1947" s="69"/>
      <c r="V1947" s="69"/>
      <c r="W1947" s="69"/>
      <c r="X1947" s="139"/>
      <c r="Y1947" s="121"/>
      <c r="Z1947" s="143" t="str">
        <f>IFERROR(VLOOKUP('Care Companion Tracker'!$G1947,'Patient Discharge Report'!$B$11:$E$1048576,3,FALSE),"")</f>
        <v/>
      </c>
      <c r="AA1947" s="94" t="str">
        <f>IFERROR(VLOOKUP('Care Companion Tracker'!$G1947,'Patient Discharge Report'!$B$11:$E$1048576,4,FALSE),"")</f>
        <v/>
      </c>
      <c r="AB1947" s="182">
        <f>ROUND(IF('Care Companion Tracker'!$Z1947="",0,('Care Companion Tracker'!$Z1947-'Care Companion Tracker'!$F1947)),0)</f>
        <v>0</v>
      </c>
      <c r="AC1947" s="72"/>
      <c r="AD1947" s="95"/>
    </row>
    <row r="1948" spans="2:30">
      <c r="B1948" s="67">
        <f t="shared" si="60"/>
        <v>1933</v>
      </c>
      <c r="C1948" s="68" t="str">
        <f t="shared" si="61"/>
        <v>Hyderabad</v>
      </c>
      <c r="D1948" s="93" t="str">
        <f>IF(AND('Care Companion Tracker'!$U1948="", 'Care Companion Tracker'!$Z1948=""),"Class not attended", IF(AND('Care Companion Tracker'!$Z1948="",'Care Companion Tracker'!$U1948&lt;&gt;"",$K1948="Surgery",$W1948=""),"Practical Left", IF(AND('Care Companion Tracker'!$Z1948="",'Care Companion Tracker'!$U1948&lt;&gt;"",'Care Companion Tracker'!$K1948="Surgery",'Care Companion Tracker'!$Y1948=""),"Evaluation left",IF(OR(AND('Care Companion Tracker'!$Z1948&lt;&gt;"",'Care Companion Tracker'!$K1948="Surgery",'Care Companion Tracker'!$U1948&lt;&gt;"",'Care Companion Tracker'!$W1948&lt;&gt;"",'Care Companion Tracker'!$Y1948&lt;&gt;""),AND('Care Companion Tracker'!$Z1948&lt;&gt;"",'Care Companion Tracker'!$K1948="Procedure",'Care Companion Tracker'!$U1948&lt;&gt;""),AND('Care Companion Tracker'!$Z1948&lt;&gt;"",'Care Companion Tracker'!$K1948="Observation",'Care Companion Tracker'!$U1948&lt;&gt;"")),"Discharged &amp; completed",IF(AND('Care Companion Tracker'!$Z1948&lt;&gt;"",'Care Companion Tracker'!$U1948&lt;&gt;"",'Care Companion Tracker'!$W1948=""),"Discharged but no practical", IF(AND('Care Companion Tracker'!$Z1948&lt;&gt;"",'Care Companion Tracker'!$U1948&lt;&gt;"",'Care Companion Tracker'!$K1948="Surgery",'Care Companion Tracker'!$Y1948=""),"Discharged but no evaluation",IF(AND('Care Companion Tracker'!$Z1948&lt;&gt;"",'Care Companion Tracker'!$U1948=""),"Discharged but no class","Completed but not discharged")))))))</f>
        <v>Class not attended</v>
      </c>
      <c r="E1948" s="127" t="str">
        <f>IF(Table4[[#This Row],[DOA (DD/MM/YY)]]="","",TEXT(Table4[[#This Row],[DOA (DD/MM/YY)]],"mmm-yy"))</f>
        <v/>
      </c>
      <c r="F1948" s="150" t="str">
        <f>IF('Patient Admission Report'!H1943="","",'Patient Admission Report'!H1943)</f>
        <v/>
      </c>
      <c r="G1948" s="77" t="str">
        <f>IFERROR(IF('Patient Admission Report'!B1943="","",'Patient Admission Report'!B1943),"")</f>
        <v/>
      </c>
      <c r="H1948" s="68" t="str">
        <f>IFERROR(IF('Patient Admission Report'!C1943="","",'Patient Admission Report'!C1943),"")</f>
        <v/>
      </c>
      <c r="I1948" s="77" t="str">
        <f>IFERROR(IF('Patient Admission Report'!D1943="","",'Patient Admission Report'!D1943),"")</f>
        <v/>
      </c>
      <c r="J1948" s="68" t="str">
        <f>IFERROR(IF('Patient Admission Report'!E1943="","",'Patient Admission Report'!E1943),"")</f>
        <v/>
      </c>
      <c r="K1948" s="68" t="str">
        <f>IFERROR(IF('Patient Admission Report'!F1943="","",'Patient Admission Report'!F1943),"")</f>
        <v/>
      </c>
      <c r="L1948" s="68" t="str">
        <f>IFERROR(IF('Patient Admission Report'!G1943="","",'Patient Admission Report'!G1943),"")</f>
        <v/>
      </c>
      <c r="M1948" s="68" t="str">
        <f>IFERROR(IF('Patient Admission Report'!I1943="","",'Patient Admission Report'!I1943),"")</f>
        <v/>
      </c>
      <c r="N1948" s="124"/>
      <c r="O1948" s="72"/>
      <c r="P1948" s="72"/>
      <c r="Q1948" s="73"/>
      <c r="R1948" s="72"/>
      <c r="S1948" s="72"/>
      <c r="T1948" s="73"/>
      <c r="U1948" s="69"/>
      <c r="V1948" s="69"/>
      <c r="W1948" s="69"/>
      <c r="X1948" s="139"/>
      <c r="Y1948" s="121"/>
      <c r="Z1948" s="143" t="str">
        <f>IFERROR(VLOOKUP('Care Companion Tracker'!$G1948,'Patient Discharge Report'!$B$11:$E$1048576,3,FALSE),"")</f>
        <v/>
      </c>
      <c r="AA1948" s="94" t="str">
        <f>IFERROR(VLOOKUP('Care Companion Tracker'!$G1948,'Patient Discharge Report'!$B$11:$E$1048576,4,FALSE),"")</f>
        <v/>
      </c>
      <c r="AB1948" s="182">
        <f>ROUND(IF('Care Companion Tracker'!$Z1948="",0,('Care Companion Tracker'!$Z1948-'Care Companion Tracker'!$F1948)),0)</f>
        <v>0</v>
      </c>
      <c r="AC1948" s="72"/>
      <c r="AD1948" s="95"/>
    </row>
    <row r="1949" spans="2:30">
      <c r="B1949" s="67">
        <f t="shared" si="60"/>
        <v>1934</v>
      </c>
      <c r="C1949" s="68" t="str">
        <f t="shared" si="61"/>
        <v>Hyderabad</v>
      </c>
      <c r="D1949" s="93" t="str">
        <f>IF(AND('Care Companion Tracker'!$U1949="", 'Care Companion Tracker'!$Z1949=""),"Class not attended", IF(AND('Care Companion Tracker'!$Z1949="",'Care Companion Tracker'!$U1949&lt;&gt;"",$K1949="Surgery",$W1949=""),"Practical Left", IF(AND('Care Companion Tracker'!$Z1949="",'Care Companion Tracker'!$U1949&lt;&gt;"",'Care Companion Tracker'!$K1949="Surgery",'Care Companion Tracker'!$Y1949=""),"Evaluation left",IF(OR(AND('Care Companion Tracker'!$Z1949&lt;&gt;"",'Care Companion Tracker'!$K1949="Surgery",'Care Companion Tracker'!$U1949&lt;&gt;"",'Care Companion Tracker'!$W1949&lt;&gt;"",'Care Companion Tracker'!$Y1949&lt;&gt;""),AND('Care Companion Tracker'!$Z1949&lt;&gt;"",'Care Companion Tracker'!$K1949="Procedure",'Care Companion Tracker'!$U1949&lt;&gt;""),AND('Care Companion Tracker'!$Z1949&lt;&gt;"",'Care Companion Tracker'!$K1949="Observation",'Care Companion Tracker'!$U1949&lt;&gt;"")),"Discharged &amp; completed",IF(AND('Care Companion Tracker'!$Z1949&lt;&gt;"",'Care Companion Tracker'!$U1949&lt;&gt;"",'Care Companion Tracker'!$W1949=""),"Discharged but no practical", IF(AND('Care Companion Tracker'!$Z1949&lt;&gt;"",'Care Companion Tracker'!$U1949&lt;&gt;"",'Care Companion Tracker'!$K1949="Surgery",'Care Companion Tracker'!$Y1949=""),"Discharged but no evaluation",IF(AND('Care Companion Tracker'!$Z1949&lt;&gt;"",'Care Companion Tracker'!$U1949=""),"Discharged but no class","Completed but not discharged")))))))</f>
        <v>Class not attended</v>
      </c>
      <c r="E1949" s="127" t="str">
        <f>IF(Table4[[#This Row],[DOA (DD/MM/YY)]]="","",TEXT(Table4[[#This Row],[DOA (DD/MM/YY)]],"mmm-yy"))</f>
        <v/>
      </c>
      <c r="F1949" s="150" t="str">
        <f>IF('Patient Admission Report'!H1944="","",'Patient Admission Report'!H1944)</f>
        <v/>
      </c>
      <c r="G1949" s="77" t="str">
        <f>IFERROR(IF('Patient Admission Report'!B1944="","",'Patient Admission Report'!B1944),"")</f>
        <v/>
      </c>
      <c r="H1949" s="68" t="str">
        <f>IFERROR(IF('Patient Admission Report'!C1944="","",'Patient Admission Report'!C1944),"")</f>
        <v/>
      </c>
      <c r="I1949" s="77" t="str">
        <f>IFERROR(IF('Patient Admission Report'!D1944="","",'Patient Admission Report'!D1944),"")</f>
        <v/>
      </c>
      <c r="J1949" s="68" t="str">
        <f>IFERROR(IF('Patient Admission Report'!E1944="","",'Patient Admission Report'!E1944),"")</f>
        <v/>
      </c>
      <c r="K1949" s="68" t="str">
        <f>IFERROR(IF('Patient Admission Report'!F1944="","",'Patient Admission Report'!F1944),"")</f>
        <v/>
      </c>
      <c r="L1949" s="68" t="str">
        <f>IFERROR(IF('Patient Admission Report'!G1944="","",'Patient Admission Report'!G1944),"")</f>
        <v/>
      </c>
      <c r="M1949" s="68" t="str">
        <f>IFERROR(IF('Patient Admission Report'!I1944="","",'Patient Admission Report'!I1944),"")</f>
        <v/>
      </c>
      <c r="N1949" s="124"/>
      <c r="O1949" s="72"/>
      <c r="P1949" s="72"/>
      <c r="Q1949" s="73"/>
      <c r="R1949" s="72"/>
      <c r="S1949" s="72"/>
      <c r="T1949" s="73"/>
      <c r="U1949" s="69"/>
      <c r="V1949" s="69"/>
      <c r="W1949" s="69"/>
      <c r="X1949" s="139"/>
      <c r="Y1949" s="121"/>
      <c r="Z1949" s="143" t="str">
        <f>IFERROR(VLOOKUP('Care Companion Tracker'!$G1949,'Patient Discharge Report'!$B$11:$E$1048576,3,FALSE),"")</f>
        <v/>
      </c>
      <c r="AA1949" s="94" t="str">
        <f>IFERROR(VLOOKUP('Care Companion Tracker'!$G1949,'Patient Discharge Report'!$B$11:$E$1048576,4,FALSE),"")</f>
        <v/>
      </c>
      <c r="AB1949" s="182">
        <f>ROUND(IF('Care Companion Tracker'!$Z1949="",0,('Care Companion Tracker'!$Z1949-'Care Companion Tracker'!$F1949)),0)</f>
        <v>0</v>
      </c>
      <c r="AC1949" s="72"/>
      <c r="AD1949" s="95"/>
    </row>
    <row r="1950" spans="2:30">
      <c r="B1950" s="67">
        <f t="shared" si="60"/>
        <v>1935</v>
      </c>
      <c r="C1950" s="68" t="str">
        <f t="shared" si="61"/>
        <v>Hyderabad</v>
      </c>
      <c r="D1950" s="93" t="str">
        <f>IF(AND('Care Companion Tracker'!$U1950="", 'Care Companion Tracker'!$Z1950=""),"Class not attended", IF(AND('Care Companion Tracker'!$Z1950="",'Care Companion Tracker'!$U1950&lt;&gt;"",$K1950="Surgery",$W1950=""),"Practical Left", IF(AND('Care Companion Tracker'!$Z1950="",'Care Companion Tracker'!$U1950&lt;&gt;"",'Care Companion Tracker'!$K1950="Surgery",'Care Companion Tracker'!$Y1950=""),"Evaluation left",IF(OR(AND('Care Companion Tracker'!$Z1950&lt;&gt;"",'Care Companion Tracker'!$K1950="Surgery",'Care Companion Tracker'!$U1950&lt;&gt;"",'Care Companion Tracker'!$W1950&lt;&gt;"",'Care Companion Tracker'!$Y1950&lt;&gt;""),AND('Care Companion Tracker'!$Z1950&lt;&gt;"",'Care Companion Tracker'!$K1950="Procedure",'Care Companion Tracker'!$U1950&lt;&gt;""),AND('Care Companion Tracker'!$Z1950&lt;&gt;"",'Care Companion Tracker'!$K1950="Observation",'Care Companion Tracker'!$U1950&lt;&gt;"")),"Discharged &amp; completed",IF(AND('Care Companion Tracker'!$Z1950&lt;&gt;"",'Care Companion Tracker'!$U1950&lt;&gt;"",'Care Companion Tracker'!$W1950=""),"Discharged but no practical", IF(AND('Care Companion Tracker'!$Z1950&lt;&gt;"",'Care Companion Tracker'!$U1950&lt;&gt;"",'Care Companion Tracker'!$K1950="Surgery",'Care Companion Tracker'!$Y1950=""),"Discharged but no evaluation",IF(AND('Care Companion Tracker'!$Z1950&lt;&gt;"",'Care Companion Tracker'!$U1950=""),"Discharged but no class","Completed but not discharged")))))))</f>
        <v>Class not attended</v>
      </c>
      <c r="E1950" s="127" t="str">
        <f>IF(Table4[[#This Row],[DOA (DD/MM/YY)]]="","",TEXT(Table4[[#This Row],[DOA (DD/MM/YY)]],"mmm-yy"))</f>
        <v/>
      </c>
      <c r="F1950" s="150" t="str">
        <f>IF('Patient Admission Report'!H1945="","",'Patient Admission Report'!H1945)</f>
        <v/>
      </c>
      <c r="G1950" s="77" t="str">
        <f>IFERROR(IF('Patient Admission Report'!B1945="","",'Patient Admission Report'!B1945),"")</f>
        <v/>
      </c>
      <c r="H1950" s="68" t="str">
        <f>IFERROR(IF('Patient Admission Report'!C1945="","",'Patient Admission Report'!C1945),"")</f>
        <v/>
      </c>
      <c r="I1950" s="77" t="str">
        <f>IFERROR(IF('Patient Admission Report'!D1945="","",'Patient Admission Report'!D1945),"")</f>
        <v/>
      </c>
      <c r="J1950" s="68" t="str">
        <f>IFERROR(IF('Patient Admission Report'!E1945="","",'Patient Admission Report'!E1945),"")</f>
        <v/>
      </c>
      <c r="K1950" s="68" t="str">
        <f>IFERROR(IF('Patient Admission Report'!F1945="","",'Patient Admission Report'!F1945),"")</f>
        <v/>
      </c>
      <c r="L1950" s="68" t="str">
        <f>IFERROR(IF('Patient Admission Report'!G1945="","",'Patient Admission Report'!G1945),"")</f>
        <v/>
      </c>
      <c r="M1950" s="68" t="str">
        <f>IFERROR(IF('Patient Admission Report'!I1945="","",'Patient Admission Report'!I1945),"")</f>
        <v/>
      </c>
      <c r="N1950" s="124"/>
      <c r="O1950" s="72"/>
      <c r="P1950" s="72"/>
      <c r="Q1950" s="73"/>
      <c r="R1950" s="72"/>
      <c r="S1950" s="72"/>
      <c r="T1950" s="73"/>
      <c r="U1950" s="69"/>
      <c r="V1950" s="69"/>
      <c r="W1950" s="69"/>
      <c r="X1950" s="139"/>
      <c r="Y1950" s="121"/>
      <c r="Z1950" s="143" t="str">
        <f>IFERROR(VLOOKUP('Care Companion Tracker'!$G1950,'Patient Discharge Report'!$B$11:$E$1048576,3,FALSE),"")</f>
        <v/>
      </c>
      <c r="AA1950" s="94" t="str">
        <f>IFERROR(VLOOKUP('Care Companion Tracker'!$G1950,'Patient Discharge Report'!$B$11:$E$1048576,4,FALSE),"")</f>
        <v/>
      </c>
      <c r="AB1950" s="182">
        <f>ROUND(IF('Care Companion Tracker'!$Z1950="",0,('Care Companion Tracker'!$Z1950-'Care Companion Tracker'!$F1950)),0)</f>
        <v>0</v>
      </c>
      <c r="AC1950" s="72"/>
      <c r="AD1950" s="95"/>
    </row>
    <row r="1951" spans="2:30">
      <c r="B1951" s="67">
        <f t="shared" si="60"/>
        <v>1936</v>
      </c>
      <c r="C1951" s="68" t="str">
        <f t="shared" si="61"/>
        <v>Hyderabad</v>
      </c>
      <c r="D1951" s="93" t="str">
        <f>IF(AND('Care Companion Tracker'!$U1951="", 'Care Companion Tracker'!$Z1951=""),"Class not attended", IF(AND('Care Companion Tracker'!$Z1951="",'Care Companion Tracker'!$U1951&lt;&gt;"",$K1951="Surgery",$W1951=""),"Practical Left", IF(AND('Care Companion Tracker'!$Z1951="",'Care Companion Tracker'!$U1951&lt;&gt;"",'Care Companion Tracker'!$K1951="Surgery",'Care Companion Tracker'!$Y1951=""),"Evaluation left",IF(OR(AND('Care Companion Tracker'!$Z1951&lt;&gt;"",'Care Companion Tracker'!$K1951="Surgery",'Care Companion Tracker'!$U1951&lt;&gt;"",'Care Companion Tracker'!$W1951&lt;&gt;"",'Care Companion Tracker'!$Y1951&lt;&gt;""),AND('Care Companion Tracker'!$Z1951&lt;&gt;"",'Care Companion Tracker'!$K1951="Procedure",'Care Companion Tracker'!$U1951&lt;&gt;""),AND('Care Companion Tracker'!$Z1951&lt;&gt;"",'Care Companion Tracker'!$K1951="Observation",'Care Companion Tracker'!$U1951&lt;&gt;"")),"Discharged &amp; completed",IF(AND('Care Companion Tracker'!$Z1951&lt;&gt;"",'Care Companion Tracker'!$U1951&lt;&gt;"",'Care Companion Tracker'!$W1951=""),"Discharged but no practical", IF(AND('Care Companion Tracker'!$Z1951&lt;&gt;"",'Care Companion Tracker'!$U1951&lt;&gt;"",'Care Companion Tracker'!$K1951="Surgery",'Care Companion Tracker'!$Y1951=""),"Discharged but no evaluation",IF(AND('Care Companion Tracker'!$Z1951&lt;&gt;"",'Care Companion Tracker'!$U1951=""),"Discharged but no class","Completed but not discharged")))))))</f>
        <v>Class not attended</v>
      </c>
      <c r="E1951" s="127" t="str">
        <f>IF(Table4[[#This Row],[DOA (DD/MM/YY)]]="","",TEXT(Table4[[#This Row],[DOA (DD/MM/YY)]],"mmm-yy"))</f>
        <v/>
      </c>
      <c r="F1951" s="150" t="str">
        <f>IF('Patient Admission Report'!H1946="","",'Patient Admission Report'!H1946)</f>
        <v/>
      </c>
      <c r="G1951" s="77" t="str">
        <f>IFERROR(IF('Patient Admission Report'!B1946="","",'Patient Admission Report'!B1946),"")</f>
        <v/>
      </c>
      <c r="H1951" s="68" t="str">
        <f>IFERROR(IF('Patient Admission Report'!C1946="","",'Patient Admission Report'!C1946),"")</f>
        <v/>
      </c>
      <c r="I1951" s="77" t="str">
        <f>IFERROR(IF('Patient Admission Report'!D1946="","",'Patient Admission Report'!D1946),"")</f>
        <v/>
      </c>
      <c r="J1951" s="68" t="str">
        <f>IFERROR(IF('Patient Admission Report'!E1946="","",'Patient Admission Report'!E1946),"")</f>
        <v/>
      </c>
      <c r="K1951" s="68" t="str">
        <f>IFERROR(IF('Patient Admission Report'!F1946="","",'Patient Admission Report'!F1946),"")</f>
        <v/>
      </c>
      <c r="L1951" s="68" t="str">
        <f>IFERROR(IF('Patient Admission Report'!G1946="","",'Patient Admission Report'!G1946),"")</f>
        <v/>
      </c>
      <c r="M1951" s="68" t="str">
        <f>IFERROR(IF('Patient Admission Report'!I1946="","",'Patient Admission Report'!I1946),"")</f>
        <v/>
      </c>
      <c r="N1951" s="124"/>
      <c r="O1951" s="72"/>
      <c r="P1951" s="72"/>
      <c r="Q1951" s="73"/>
      <c r="R1951" s="72"/>
      <c r="S1951" s="72"/>
      <c r="T1951" s="73"/>
      <c r="U1951" s="69"/>
      <c r="V1951" s="69"/>
      <c r="W1951" s="69"/>
      <c r="X1951" s="139"/>
      <c r="Y1951" s="121"/>
      <c r="Z1951" s="143" t="str">
        <f>IFERROR(VLOOKUP('Care Companion Tracker'!$G1951,'Patient Discharge Report'!$B$11:$E$1048576,3,FALSE),"")</f>
        <v/>
      </c>
      <c r="AA1951" s="94" t="str">
        <f>IFERROR(VLOOKUP('Care Companion Tracker'!$G1951,'Patient Discharge Report'!$B$11:$E$1048576,4,FALSE),"")</f>
        <v/>
      </c>
      <c r="AB1951" s="182">
        <f>ROUND(IF('Care Companion Tracker'!$Z1951="",0,('Care Companion Tracker'!$Z1951-'Care Companion Tracker'!$F1951)),0)</f>
        <v>0</v>
      </c>
      <c r="AC1951" s="72"/>
      <c r="AD1951" s="95"/>
    </row>
    <row r="1952" spans="2:30">
      <c r="B1952" s="67">
        <f t="shared" si="60"/>
        <v>1937</v>
      </c>
      <c r="C1952" s="68" t="str">
        <f t="shared" si="61"/>
        <v>Hyderabad</v>
      </c>
      <c r="D1952" s="93" t="str">
        <f>IF(AND('Care Companion Tracker'!$U1952="", 'Care Companion Tracker'!$Z1952=""),"Class not attended", IF(AND('Care Companion Tracker'!$Z1952="",'Care Companion Tracker'!$U1952&lt;&gt;"",$K1952="Surgery",$W1952=""),"Practical Left", IF(AND('Care Companion Tracker'!$Z1952="",'Care Companion Tracker'!$U1952&lt;&gt;"",'Care Companion Tracker'!$K1952="Surgery",'Care Companion Tracker'!$Y1952=""),"Evaluation left",IF(OR(AND('Care Companion Tracker'!$Z1952&lt;&gt;"",'Care Companion Tracker'!$K1952="Surgery",'Care Companion Tracker'!$U1952&lt;&gt;"",'Care Companion Tracker'!$W1952&lt;&gt;"",'Care Companion Tracker'!$Y1952&lt;&gt;""),AND('Care Companion Tracker'!$Z1952&lt;&gt;"",'Care Companion Tracker'!$K1952="Procedure",'Care Companion Tracker'!$U1952&lt;&gt;""),AND('Care Companion Tracker'!$Z1952&lt;&gt;"",'Care Companion Tracker'!$K1952="Observation",'Care Companion Tracker'!$U1952&lt;&gt;"")),"Discharged &amp; completed",IF(AND('Care Companion Tracker'!$Z1952&lt;&gt;"",'Care Companion Tracker'!$U1952&lt;&gt;"",'Care Companion Tracker'!$W1952=""),"Discharged but no practical", IF(AND('Care Companion Tracker'!$Z1952&lt;&gt;"",'Care Companion Tracker'!$U1952&lt;&gt;"",'Care Companion Tracker'!$K1952="Surgery",'Care Companion Tracker'!$Y1952=""),"Discharged but no evaluation",IF(AND('Care Companion Tracker'!$Z1952&lt;&gt;"",'Care Companion Tracker'!$U1952=""),"Discharged but no class","Completed but not discharged")))))))</f>
        <v>Class not attended</v>
      </c>
      <c r="E1952" s="127" t="str">
        <f>IF(Table4[[#This Row],[DOA (DD/MM/YY)]]="","",TEXT(Table4[[#This Row],[DOA (DD/MM/YY)]],"mmm-yy"))</f>
        <v/>
      </c>
      <c r="F1952" s="150" t="str">
        <f>IF('Patient Admission Report'!H1947="","",'Patient Admission Report'!H1947)</f>
        <v/>
      </c>
      <c r="G1952" s="77" t="str">
        <f>IFERROR(IF('Patient Admission Report'!B1947="","",'Patient Admission Report'!B1947),"")</f>
        <v/>
      </c>
      <c r="H1952" s="68" t="str">
        <f>IFERROR(IF('Patient Admission Report'!C1947="","",'Patient Admission Report'!C1947),"")</f>
        <v/>
      </c>
      <c r="I1952" s="77" t="str">
        <f>IFERROR(IF('Patient Admission Report'!D1947="","",'Patient Admission Report'!D1947),"")</f>
        <v/>
      </c>
      <c r="J1952" s="68" t="str">
        <f>IFERROR(IF('Patient Admission Report'!E1947="","",'Patient Admission Report'!E1947),"")</f>
        <v/>
      </c>
      <c r="K1952" s="68" t="str">
        <f>IFERROR(IF('Patient Admission Report'!F1947="","",'Patient Admission Report'!F1947),"")</f>
        <v/>
      </c>
      <c r="L1952" s="68" t="str">
        <f>IFERROR(IF('Patient Admission Report'!G1947="","",'Patient Admission Report'!G1947),"")</f>
        <v/>
      </c>
      <c r="M1952" s="68" t="str">
        <f>IFERROR(IF('Patient Admission Report'!I1947="","",'Patient Admission Report'!I1947),"")</f>
        <v/>
      </c>
      <c r="N1952" s="124"/>
      <c r="O1952" s="72"/>
      <c r="P1952" s="72"/>
      <c r="Q1952" s="73"/>
      <c r="R1952" s="72"/>
      <c r="S1952" s="72"/>
      <c r="T1952" s="73"/>
      <c r="U1952" s="69"/>
      <c r="V1952" s="69"/>
      <c r="W1952" s="69"/>
      <c r="X1952" s="139"/>
      <c r="Y1952" s="121"/>
      <c r="Z1952" s="143" t="str">
        <f>IFERROR(VLOOKUP('Care Companion Tracker'!$G1952,'Patient Discharge Report'!$B$11:$E$1048576,3,FALSE),"")</f>
        <v/>
      </c>
      <c r="AA1952" s="94" t="str">
        <f>IFERROR(VLOOKUP('Care Companion Tracker'!$G1952,'Patient Discharge Report'!$B$11:$E$1048576,4,FALSE),"")</f>
        <v/>
      </c>
      <c r="AB1952" s="182">
        <f>ROUND(IF('Care Companion Tracker'!$Z1952="",0,('Care Companion Tracker'!$Z1952-'Care Companion Tracker'!$F1952)),0)</f>
        <v>0</v>
      </c>
      <c r="AC1952" s="72"/>
      <c r="AD1952" s="95"/>
    </row>
    <row r="1953" spans="2:30">
      <c r="B1953" s="67">
        <f t="shared" si="60"/>
        <v>1938</v>
      </c>
      <c r="C1953" s="68" t="str">
        <f t="shared" si="61"/>
        <v>Hyderabad</v>
      </c>
      <c r="D1953" s="93" t="str">
        <f>IF(AND('Care Companion Tracker'!$U1953="", 'Care Companion Tracker'!$Z1953=""),"Class not attended", IF(AND('Care Companion Tracker'!$Z1953="",'Care Companion Tracker'!$U1953&lt;&gt;"",$K1953="Surgery",$W1953=""),"Practical Left", IF(AND('Care Companion Tracker'!$Z1953="",'Care Companion Tracker'!$U1953&lt;&gt;"",'Care Companion Tracker'!$K1953="Surgery",'Care Companion Tracker'!$Y1953=""),"Evaluation left",IF(OR(AND('Care Companion Tracker'!$Z1953&lt;&gt;"",'Care Companion Tracker'!$K1953="Surgery",'Care Companion Tracker'!$U1953&lt;&gt;"",'Care Companion Tracker'!$W1953&lt;&gt;"",'Care Companion Tracker'!$Y1953&lt;&gt;""),AND('Care Companion Tracker'!$Z1953&lt;&gt;"",'Care Companion Tracker'!$K1953="Procedure",'Care Companion Tracker'!$U1953&lt;&gt;""),AND('Care Companion Tracker'!$Z1953&lt;&gt;"",'Care Companion Tracker'!$K1953="Observation",'Care Companion Tracker'!$U1953&lt;&gt;"")),"Discharged &amp; completed",IF(AND('Care Companion Tracker'!$Z1953&lt;&gt;"",'Care Companion Tracker'!$U1953&lt;&gt;"",'Care Companion Tracker'!$W1953=""),"Discharged but no practical", IF(AND('Care Companion Tracker'!$Z1953&lt;&gt;"",'Care Companion Tracker'!$U1953&lt;&gt;"",'Care Companion Tracker'!$K1953="Surgery",'Care Companion Tracker'!$Y1953=""),"Discharged but no evaluation",IF(AND('Care Companion Tracker'!$Z1953&lt;&gt;"",'Care Companion Tracker'!$U1953=""),"Discharged but no class","Completed but not discharged")))))))</f>
        <v>Class not attended</v>
      </c>
      <c r="E1953" s="127" t="str">
        <f>IF(Table4[[#This Row],[DOA (DD/MM/YY)]]="","",TEXT(Table4[[#This Row],[DOA (DD/MM/YY)]],"mmm-yy"))</f>
        <v/>
      </c>
      <c r="F1953" s="150" t="str">
        <f>IF('Patient Admission Report'!H1948="","",'Patient Admission Report'!H1948)</f>
        <v/>
      </c>
      <c r="G1953" s="77" t="str">
        <f>IFERROR(IF('Patient Admission Report'!B1948="","",'Patient Admission Report'!B1948),"")</f>
        <v/>
      </c>
      <c r="H1953" s="68" t="str">
        <f>IFERROR(IF('Patient Admission Report'!C1948="","",'Patient Admission Report'!C1948),"")</f>
        <v/>
      </c>
      <c r="I1953" s="77" t="str">
        <f>IFERROR(IF('Patient Admission Report'!D1948="","",'Patient Admission Report'!D1948),"")</f>
        <v/>
      </c>
      <c r="J1953" s="68" t="str">
        <f>IFERROR(IF('Patient Admission Report'!E1948="","",'Patient Admission Report'!E1948),"")</f>
        <v/>
      </c>
      <c r="K1953" s="68" t="str">
        <f>IFERROR(IF('Patient Admission Report'!F1948="","",'Patient Admission Report'!F1948),"")</f>
        <v/>
      </c>
      <c r="L1953" s="68" t="str">
        <f>IFERROR(IF('Patient Admission Report'!G1948="","",'Patient Admission Report'!G1948),"")</f>
        <v/>
      </c>
      <c r="M1953" s="68" t="str">
        <f>IFERROR(IF('Patient Admission Report'!I1948="","",'Patient Admission Report'!I1948),"")</f>
        <v/>
      </c>
      <c r="N1953" s="124"/>
      <c r="O1953" s="72"/>
      <c r="P1953" s="72"/>
      <c r="Q1953" s="73"/>
      <c r="R1953" s="72"/>
      <c r="S1953" s="72"/>
      <c r="T1953" s="73"/>
      <c r="U1953" s="69"/>
      <c r="V1953" s="69"/>
      <c r="W1953" s="69"/>
      <c r="X1953" s="139"/>
      <c r="Y1953" s="121"/>
      <c r="Z1953" s="143" t="str">
        <f>IFERROR(VLOOKUP('Care Companion Tracker'!$G1953,'Patient Discharge Report'!$B$11:$E$1048576,3,FALSE),"")</f>
        <v/>
      </c>
      <c r="AA1953" s="94" t="str">
        <f>IFERROR(VLOOKUP('Care Companion Tracker'!$G1953,'Patient Discharge Report'!$B$11:$E$1048576,4,FALSE),"")</f>
        <v/>
      </c>
      <c r="AB1953" s="182">
        <f>ROUND(IF('Care Companion Tracker'!$Z1953="",0,('Care Companion Tracker'!$Z1953-'Care Companion Tracker'!$F1953)),0)</f>
        <v>0</v>
      </c>
      <c r="AC1953" s="72"/>
      <c r="AD1953" s="95"/>
    </row>
    <row r="1954" spans="2:30">
      <c r="B1954" s="67">
        <f t="shared" si="60"/>
        <v>1939</v>
      </c>
      <c r="C1954" s="68" t="str">
        <f t="shared" si="61"/>
        <v>Hyderabad</v>
      </c>
      <c r="D1954" s="93" t="str">
        <f>IF(AND('Care Companion Tracker'!$U1954="", 'Care Companion Tracker'!$Z1954=""),"Class not attended", IF(AND('Care Companion Tracker'!$Z1954="",'Care Companion Tracker'!$U1954&lt;&gt;"",$K1954="Surgery",$W1954=""),"Practical Left", IF(AND('Care Companion Tracker'!$Z1954="",'Care Companion Tracker'!$U1954&lt;&gt;"",'Care Companion Tracker'!$K1954="Surgery",'Care Companion Tracker'!$Y1954=""),"Evaluation left",IF(OR(AND('Care Companion Tracker'!$Z1954&lt;&gt;"",'Care Companion Tracker'!$K1954="Surgery",'Care Companion Tracker'!$U1954&lt;&gt;"",'Care Companion Tracker'!$W1954&lt;&gt;"",'Care Companion Tracker'!$Y1954&lt;&gt;""),AND('Care Companion Tracker'!$Z1954&lt;&gt;"",'Care Companion Tracker'!$K1954="Procedure",'Care Companion Tracker'!$U1954&lt;&gt;""),AND('Care Companion Tracker'!$Z1954&lt;&gt;"",'Care Companion Tracker'!$K1954="Observation",'Care Companion Tracker'!$U1954&lt;&gt;"")),"Discharged &amp; completed",IF(AND('Care Companion Tracker'!$Z1954&lt;&gt;"",'Care Companion Tracker'!$U1954&lt;&gt;"",'Care Companion Tracker'!$W1954=""),"Discharged but no practical", IF(AND('Care Companion Tracker'!$Z1954&lt;&gt;"",'Care Companion Tracker'!$U1954&lt;&gt;"",'Care Companion Tracker'!$K1954="Surgery",'Care Companion Tracker'!$Y1954=""),"Discharged but no evaluation",IF(AND('Care Companion Tracker'!$Z1954&lt;&gt;"",'Care Companion Tracker'!$U1954=""),"Discharged but no class","Completed but not discharged")))))))</f>
        <v>Class not attended</v>
      </c>
      <c r="E1954" s="127" t="str">
        <f>IF(Table4[[#This Row],[DOA (DD/MM/YY)]]="","",TEXT(Table4[[#This Row],[DOA (DD/MM/YY)]],"mmm-yy"))</f>
        <v/>
      </c>
      <c r="F1954" s="150" t="str">
        <f>IF('Patient Admission Report'!H1949="","",'Patient Admission Report'!H1949)</f>
        <v/>
      </c>
      <c r="G1954" s="77" t="str">
        <f>IFERROR(IF('Patient Admission Report'!B1949="","",'Patient Admission Report'!B1949),"")</f>
        <v/>
      </c>
      <c r="H1954" s="68" t="str">
        <f>IFERROR(IF('Patient Admission Report'!C1949="","",'Patient Admission Report'!C1949),"")</f>
        <v/>
      </c>
      <c r="I1954" s="77" t="str">
        <f>IFERROR(IF('Patient Admission Report'!D1949="","",'Patient Admission Report'!D1949),"")</f>
        <v/>
      </c>
      <c r="J1954" s="68" t="str">
        <f>IFERROR(IF('Patient Admission Report'!E1949="","",'Patient Admission Report'!E1949),"")</f>
        <v/>
      </c>
      <c r="K1954" s="68" t="str">
        <f>IFERROR(IF('Patient Admission Report'!F1949="","",'Patient Admission Report'!F1949),"")</f>
        <v/>
      </c>
      <c r="L1954" s="68" t="str">
        <f>IFERROR(IF('Patient Admission Report'!G1949="","",'Patient Admission Report'!G1949),"")</f>
        <v/>
      </c>
      <c r="M1954" s="68" t="str">
        <f>IFERROR(IF('Patient Admission Report'!I1949="","",'Patient Admission Report'!I1949),"")</f>
        <v/>
      </c>
      <c r="N1954" s="124"/>
      <c r="O1954" s="72"/>
      <c r="P1954" s="72"/>
      <c r="Q1954" s="73"/>
      <c r="R1954" s="72"/>
      <c r="S1954" s="72"/>
      <c r="T1954" s="73"/>
      <c r="U1954" s="69"/>
      <c r="V1954" s="69"/>
      <c r="W1954" s="69"/>
      <c r="X1954" s="139"/>
      <c r="Y1954" s="121"/>
      <c r="Z1954" s="143" t="str">
        <f>IFERROR(VLOOKUP('Care Companion Tracker'!$G1954,'Patient Discharge Report'!$B$11:$E$1048576,3,FALSE),"")</f>
        <v/>
      </c>
      <c r="AA1954" s="94" t="str">
        <f>IFERROR(VLOOKUP('Care Companion Tracker'!$G1954,'Patient Discharge Report'!$B$11:$E$1048576,4,FALSE),"")</f>
        <v/>
      </c>
      <c r="AB1954" s="182">
        <f>ROUND(IF('Care Companion Tracker'!$Z1954="",0,('Care Companion Tracker'!$Z1954-'Care Companion Tracker'!$F1954)),0)</f>
        <v>0</v>
      </c>
      <c r="AC1954" s="72"/>
      <c r="AD1954" s="95"/>
    </row>
    <row r="1955" spans="2:30">
      <c r="B1955" s="67">
        <f t="shared" si="60"/>
        <v>1940</v>
      </c>
      <c r="C1955" s="68" t="str">
        <f t="shared" si="61"/>
        <v>Hyderabad</v>
      </c>
      <c r="D1955" s="93" t="str">
        <f>IF(AND('Care Companion Tracker'!$U1955="", 'Care Companion Tracker'!$Z1955=""),"Class not attended", IF(AND('Care Companion Tracker'!$Z1955="",'Care Companion Tracker'!$U1955&lt;&gt;"",$K1955="Surgery",$W1955=""),"Practical Left", IF(AND('Care Companion Tracker'!$Z1955="",'Care Companion Tracker'!$U1955&lt;&gt;"",'Care Companion Tracker'!$K1955="Surgery",'Care Companion Tracker'!$Y1955=""),"Evaluation left",IF(OR(AND('Care Companion Tracker'!$Z1955&lt;&gt;"",'Care Companion Tracker'!$K1955="Surgery",'Care Companion Tracker'!$U1955&lt;&gt;"",'Care Companion Tracker'!$W1955&lt;&gt;"",'Care Companion Tracker'!$Y1955&lt;&gt;""),AND('Care Companion Tracker'!$Z1955&lt;&gt;"",'Care Companion Tracker'!$K1955="Procedure",'Care Companion Tracker'!$U1955&lt;&gt;""),AND('Care Companion Tracker'!$Z1955&lt;&gt;"",'Care Companion Tracker'!$K1955="Observation",'Care Companion Tracker'!$U1955&lt;&gt;"")),"Discharged &amp; completed",IF(AND('Care Companion Tracker'!$Z1955&lt;&gt;"",'Care Companion Tracker'!$U1955&lt;&gt;"",'Care Companion Tracker'!$W1955=""),"Discharged but no practical", IF(AND('Care Companion Tracker'!$Z1955&lt;&gt;"",'Care Companion Tracker'!$U1955&lt;&gt;"",'Care Companion Tracker'!$K1955="Surgery",'Care Companion Tracker'!$Y1955=""),"Discharged but no evaluation",IF(AND('Care Companion Tracker'!$Z1955&lt;&gt;"",'Care Companion Tracker'!$U1955=""),"Discharged but no class","Completed but not discharged")))))))</f>
        <v>Class not attended</v>
      </c>
      <c r="E1955" s="127" t="str">
        <f>IF(Table4[[#This Row],[DOA (DD/MM/YY)]]="","",TEXT(Table4[[#This Row],[DOA (DD/MM/YY)]],"mmm-yy"))</f>
        <v/>
      </c>
      <c r="F1955" s="150" t="str">
        <f>IF('Patient Admission Report'!H1950="","",'Patient Admission Report'!H1950)</f>
        <v/>
      </c>
      <c r="G1955" s="77" t="str">
        <f>IFERROR(IF('Patient Admission Report'!B1950="","",'Patient Admission Report'!B1950),"")</f>
        <v/>
      </c>
      <c r="H1955" s="68" t="str">
        <f>IFERROR(IF('Patient Admission Report'!C1950="","",'Patient Admission Report'!C1950),"")</f>
        <v/>
      </c>
      <c r="I1955" s="77" t="str">
        <f>IFERROR(IF('Patient Admission Report'!D1950="","",'Patient Admission Report'!D1950),"")</f>
        <v/>
      </c>
      <c r="J1955" s="68" t="str">
        <f>IFERROR(IF('Patient Admission Report'!E1950="","",'Patient Admission Report'!E1950),"")</f>
        <v/>
      </c>
      <c r="K1955" s="68" t="str">
        <f>IFERROR(IF('Patient Admission Report'!F1950="","",'Patient Admission Report'!F1950),"")</f>
        <v/>
      </c>
      <c r="L1955" s="68" t="str">
        <f>IFERROR(IF('Patient Admission Report'!G1950="","",'Patient Admission Report'!G1950),"")</f>
        <v/>
      </c>
      <c r="M1955" s="68" t="str">
        <f>IFERROR(IF('Patient Admission Report'!I1950="","",'Patient Admission Report'!I1950),"")</f>
        <v/>
      </c>
      <c r="N1955" s="124"/>
      <c r="O1955" s="72"/>
      <c r="P1955" s="72"/>
      <c r="Q1955" s="73"/>
      <c r="R1955" s="72"/>
      <c r="S1955" s="72"/>
      <c r="T1955" s="73"/>
      <c r="U1955" s="69"/>
      <c r="V1955" s="69"/>
      <c r="W1955" s="69"/>
      <c r="X1955" s="139"/>
      <c r="Y1955" s="121"/>
      <c r="Z1955" s="143" t="str">
        <f>IFERROR(VLOOKUP('Care Companion Tracker'!$G1955,'Patient Discharge Report'!$B$11:$E$1048576,3,FALSE),"")</f>
        <v/>
      </c>
      <c r="AA1955" s="94" t="str">
        <f>IFERROR(VLOOKUP('Care Companion Tracker'!$G1955,'Patient Discharge Report'!$B$11:$E$1048576,4,FALSE),"")</f>
        <v/>
      </c>
      <c r="AB1955" s="182">
        <f>ROUND(IF('Care Companion Tracker'!$Z1955="",0,('Care Companion Tracker'!$Z1955-'Care Companion Tracker'!$F1955)),0)</f>
        <v>0</v>
      </c>
      <c r="AC1955" s="72"/>
      <c r="AD1955" s="95"/>
    </row>
    <row r="1956" spans="2:30">
      <c r="B1956" s="67">
        <f t="shared" si="60"/>
        <v>1941</v>
      </c>
      <c r="C1956" s="68" t="str">
        <f t="shared" si="61"/>
        <v>Hyderabad</v>
      </c>
      <c r="D1956" s="93" t="str">
        <f>IF(AND('Care Companion Tracker'!$U1956="", 'Care Companion Tracker'!$Z1956=""),"Class not attended", IF(AND('Care Companion Tracker'!$Z1956="",'Care Companion Tracker'!$U1956&lt;&gt;"",$K1956="Surgery",$W1956=""),"Practical Left", IF(AND('Care Companion Tracker'!$Z1956="",'Care Companion Tracker'!$U1956&lt;&gt;"",'Care Companion Tracker'!$K1956="Surgery",'Care Companion Tracker'!$Y1956=""),"Evaluation left",IF(OR(AND('Care Companion Tracker'!$Z1956&lt;&gt;"",'Care Companion Tracker'!$K1956="Surgery",'Care Companion Tracker'!$U1956&lt;&gt;"",'Care Companion Tracker'!$W1956&lt;&gt;"",'Care Companion Tracker'!$Y1956&lt;&gt;""),AND('Care Companion Tracker'!$Z1956&lt;&gt;"",'Care Companion Tracker'!$K1956="Procedure",'Care Companion Tracker'!$U1956&lt;&gt;""),AND('Care Companion Tracker'!$Z1956&lt;&gt;"",'Care Companion Tracker'!$K1956="Observation",'Care Companion Tracker'!$U1956&lt;&gt;"")),"Discharged &amp; completed",IF(AND('Care Companion Tracker'!$Z1956&lt;&gt;"",'Care Companion Tracker'!$U1956&lt;&gt;"",'Care Companion Tracker'!$W1956=""),"Discharged but no practical", IF(AND('Care Companion Tracker'!$Z1956&lt;&gt;"",'Care Companion Tracker'!$U1956&lt;&gt;"",'Care Companion Tracker'!$K1956="Surgery",'Care Companion Tracker'!$Y1956=""),"Discharged but no evaluation",IF(AND('Care Companion Tracker'!$Z1956&lt;&gt;"",'Care Companion Tracker'!$U1956=""),"Discharged but no class","Completed but not discharged")))))))</f>
        <v>Class not attended</v>
      </c>
      <c r="E1956" s="127" t="str">
        <f>IF(Table4[[#This Row],[DOA (DD/MM/YY)]]="","",TEXT(Table4[[#This Row],[DOA (DD/MM/YY)]],"mmm-yy"))</f>
        <v/>
      </c>
      <c r="F1956" s="150" t="str">
        <f>IF('Patient Admission Report'!H1951="","",'Patient Admission Report'!H1951)</f>
        <v/>
      </c>
      <c r="G1956" s="77" t="str">
        <f>IFERROR(IF('Patient Admission Report'!B1951="","",'Patient Admission Report'!B1951),"")</f>
        <v/>
      </c>
      <c r="H1956" s="70" t="str">
        <f>IFERROR(IF('Patient Admission Report'!C1951="","",'Patient Admission Report'!C1951),"")</f>
        <v/>
      </c>
      <c r="I1956" s="77" t="str">
        <f>IFERROR(IF('Patient Admission Report'!D1951="","",'Patient Admission Report'!D1951),"")</f>
        <v/>
      </c>
      <c r="J1956" s="70" t="str">
        <f>IFERROR(IF('Patient Admission Report'!E1951="","",'Patient Admission Report'!E1951),"")</f>
        <v/>
      </c>
      <c r="K1956" s="70" t="str">
        <f>IFERROR(IF('Patient Admission Report'!F1951="","",'Patient Admission Report'!F1951),"")</f>
        <v/>
      </c>
      <c r="L1956" s="70" t="str">
        <f>IFERROR(IF('Patient Admission Report'!G1951="","",'Patient Admission Report'!G1951),"")</f>
        <v/>
      </c>
      <c r="M1956" s="70" t="str">
        <f>IFERROR(IF('Patient Admission Report'!I1951="","",'Patient Admission Report'!I1951),"")</f>
        <v/>
      </c>
      <c r="N1956" s="124"/>
      <c r="O1956" s="72"/>
      <c r="P1956" s="72"/>
      <c r="Q1956" s="73"/>
      <c r="R1956" s="72"/>
      <c r="S1956" s="72"/>
      <c r="T1956" s="73"/>
      <c r="U1956" s="69"/>
      <c r="V1956" s="69"/>
      <c r="W1956" s="69"/>
      <c r="X1956" s="139"/>
      <c r="Y1956" s="121"/>
      <c r="Z1956" s="143" t="str">
        <f>IFERROR(VLOOKUP('Care Companion Tracker'!$G1956,'Patient Discharge Report'!$B$11:$E$1048576,3,FALSE),"")</f>
        <v/>
      </c>
      <c r="AA1956" s="94" t="str">
        <f>IFERROR(VLOOKUP('Care Companion Tracker'!$G1956,'Patient Discharge Report'!$B$11:$E$1048576,4,FALSE),"")</f>
        <v/>
      </c>
      <c r="AB1956" s="182">
        <f>ROUND(IF('Care Companion Tracker'!$Z1956="",0,('Care Companion Tracker'!$Z1956-'Care Companion Tracker'!$F1956)),0)</f>
        <v>0</v>
      </c>
      <c r="AC1956" s="72"/>
      <c r="AD1956" s="95"/>
    </row>
    <row r="1957" spans="2:30">
      <c r="B1957" s="67">
        <f t="shared" si="60"/>
        <v>1942</v>
      </c>
      <c r="C1957" s="68" t="str">
        <f t="shared" si="61"/>
        <v>Hyderabad</v>
      </c>
      <c r="D1957" s="93" t="str">
        <f>IF(AND('Care Companion Tracker'!$U1957="", 'Care Companion Tracker'!$Z1957=""),"Class not attended", IF(AND('Care Companion Tracker'!$Z1957="",'Care Companion Tracker'!$U1957&lt;&gt;"",$K1957="Surgery",$W1957=""),"Practical Left", IF(AND('Care Companion Tracker'!$Z1957="",'Care Companion Tracker'!$U1957&lt;&gt;"",'Care Companion Tracker'!$K1957="Surgery",'Care Companion Tracker'!$Y1957=""),"Evaluation left",IF(OR(AND('Care Companion Tracker'!$Z1957&lt;&gt;"",'Care Companion Tracker'!$K1957="Surgery",'Care Companion Tracker'!$U1957&lt;&gt;"",'Care Companion Tracker'!$W1957&lt;&gt;"",'Care Companion Tracker'!$Y1957&lt;&gt;""),AND('Care Companion Tracker'!$Z1957&lt;&gt;"",'Care Companion Tracker'!$K1957="Procedure",'Care Companion Tracker'!$U1957&lt;&gt;""),AND('Care Companion Tracker'!$Z1957&lt;&gt;"",'Care Companion Tracker'!$K1957="Observation",'Care Companion Tracker'!$U1957&lt;&gt;"")),"Discharged &amp; completed",IF(AND('Care Companion Tracker'!$Z1957&lt;&gt;"",'Care Companion Tracker'!$U1957&lt;&gt;"",'Care Companion Tracker'!$W1957=""),"Discharged but no practical", IF(AND('Care Companion Tracker'!$Z1957&lt;&gt;"",'Care Companion Tracker'!$U1957&lt;&gt;"",'Care Companion Tracker'!$K1957="Surgery",'Care Companion Tracker'!$Y1957=""),"Discharged but no evaluation",IF(AND('Care Companion Tracker'!$Z1957&lt;&gt;"",'Care Companion Tracker'!$U1957=""),"Discharged but no class","Completed but not discharged")))))))</f>
        <v>Class not attended</v>
      </c>
      <c r="E1957" s="127" t="str">
        <f>IF(Table4[[#This Row],[DOA (DD/MM/YY)]]="","",TEXT(Table4[[#This Row],[DOA (DD/MM/YY)]],"mmm-yy"))</f>
        <v/>
      </c>
      <c r="F1957" s="150" t="str">
        <f>IF('Patient Admission Report'!H1952="","",'Patient Admission Report'!H1952)</f>
        <v/>
      </c>
      <c r="G1957" s="77" t="str">
        <f>IFERROR(IF('Patient Admission Report'!B1952="","",'Patient Admission Report'!B1952),"")</f>
        <v/>
      </c>
      <c r="H1957" s="68" t="str">
        <f>IFERROR(IF('Patient Admission Report'!C1952="","",'Patient Admission Report'!C1952),"")</f>
        <v/>
      </c>
      <c r="I1957" s="77" t="str">
        <f>IFERROR(IF('Patient Admission Report'!D1952="","",'Patient Admission Report'!D1952),"")</f>
        <v/>
      </c>
      <c r="J1957" s="68" t="str">
        <f>IFERROR(IF('Patient Admission Report'!E1952="","",'Patient Admission Report'!E1952),"")</f>
        <v/>
      </c>
      <c r="K1957" s="68" t="str">
        <f>IFERROR(IF('Patient Admission Report'!F1952="","",'Patient Admission Report'!F1952),"")</f>
        <v/>
      </c>
      <c r="L1957" s="68" t="str">
        <f>IFERROR(IF('Patient Admission Report'!G1952="","",'Patient Admission Report'!G1952),"")</f>
        <v/>
      </c>
      <c r="M1957" s="68" t="str">
        <f>IFERROR(IF('Patient Admission Report'!I1952="","",'Patient Admission Report'!I1952),"")</f>
        <v/>
      </c>
      <c r="N1957" s="124"/>
      <c r="O1957" s="72"/>
      <c r="P1957" s="72"/>
      <c r="Q1957" s="73"/>
      <c r="R1957" s="72"/>
      <c r="S1957" s="72"/>
      <c r="T1957" s="73"/>
      <c r="U1957" s="69"/>
      <c r="V1957" s="69"/>
      <c r="W1957" s="69"/>
      <c r="X1957" s="139"/>
      <c r="Y1957" s="121"/>
      <c r="Z1957" s="143" t="str">
        <f>IFERROR(VLOOKUP('Care Companion Tracker'!$G1957,'Patient Discharge Report'!$B$11:$E$1048576,3,FALSE),"")</f>
        <v/>
      </c>
      <c r="AA1957" s="94" t="str">
        <f>IFERROR(VLOOKUP('Care Companion Tracker'!$G1957,'Patient Discharge Report'!$B$11:$E$1048576,4,FALSE),"")</f>
        <v/>
      </c>
      <c r="AB1957" s="182">
        <f>ROUND(IF('Care Companion Tracker'!$Z1957="",0,('Care Companion Tracker'!$Z1957-'Care Companion Tracker'!$F1957)),0)</f>
        <v>0</v>
      </c>
      <c r="AC1957" s="72"/>
      <c r="AD1957" s="95"/>
    </row>
    <row r="1958" spans="2:30">
      <c r="B1958" s="67">
        <f t="shared" si="60"/>
        <v>1943</v>
      </c>
      <c r="C1958" s="68" t="str">
        <f t="shared" si="61"/>
        <v>Hyderabad</v>
      </c>
      <c r="D1958" s="93" t="str">
        <f>IF(AND('Care Companion Tracker'!$U1958="", 'Care Companion Tracker'!$Z1958=""),"Class not attended", IF(AND('Care Companion Tracker'!$Z1958="",'Care Companion Tracker'!$U1958&lt;&gt;"",$K1958="Surgery",$W1958=""),"Practical Left", IF(AND('Care Companion Tracker'!$Z1958="",'Care Companion Tracker'!$U1958&lt;&gt;"",'Care Companion Tracker'!$K1958="Surgery",'Care Companion Tracker'!$Y1958=""),"Evaluation left",IF(OR(AND('Care Companion Tracker'!$Z1958&lt;&gt;"",'Care Companion Tracker'!$K1958="Surgery",'Care Companion Tracker'!$U1958&lt;&gt;"",'Care Companion Tracker'!$W1958&lt;&gt;"",'Care Companion Tracker'!$Y1958&lt;&gt;""),AND('Care Companion Tracker'!$Z1958&lt;&gt;"",'Care Companion Tracker'!$K1958="Procedure",'Care Companion Tracker'!$U1958&lt;&gt;""),AND('Care Companion Tracker'!$Z1958&lt;&gt;"",'Care Companion Tracker'!$K1958="Observation",'Care Companion Tracker'!$U1958&lt;&gt;"")),"Discharged &amp; completed",IF(AND('Care Companion Tracker'!$Z1958&lt;&gt;"",'Care Companion Tracker'!$U1958&lt;&gt;"",'Care Companion Tracker'!$W1958=""),"Discharged but no practical", IF(AND('Care Companion Tracker'!$Z1958&lt;&gt;"",'Care Companion Tracker'!$U1958&lt;&gt;"",'Care Companion Tracker'!$K1958="Surgery",'Care Companion Tracker'!$Y1958=""),"Discharged but no evaluation",IF(AND('Care Companion Tracker'!$Z1958&lt;&gt;"",'Care Companion Tracker'!$U1958=""),"Discharged but no class","Completed but not discharged")))))))</f>
        <v>Class not attended</v>
      </c>
      <c r="E1958" s="127" t="str">
        <f>IF(Table4[[#This Row],[DOA (DD/MM/YY)]]="","",TEXT(Table4[[#This Row],[DOA (DD/MM/YY)]],"mmm-yy"))</f>
        <v/>
      </c>
      <c r="F1958" s="150" t="str">
        <f>IF('Patient Admission Report'!H1953="","",'Patient Admission Report'!H1953)</f>
        <v/>
      </c>
      <c r="G1958" s="77" t="str">
        <f>IFERROR(IF('Patient Admission Report'!B1953="","",'Patient Admission Report'!B1953),"")</f>
        <v/>
      </c>
      <c r="H1958" s="68" t="str">
        <f>IFERROR(IF('Patient Admission Report'!C1953="","",'Patient Admission Report'!C1953),"")</f>
        <v/>
      </c>
      <c r="I1958" s="77" t="str">
        <f>IFERROR(IF('Patient Admission Report'!D1953="","",'Patient Admission Report'!D1953),"")</f>
        <v/>
      </c>
      <c r="J1958" s="68" t="str">
        <f>IFERROR(IF('Patient Admission Report'!E1953="","",'Patient Admission Report'!E1953),"")</f>
        <v/>
      </c>
      <c r="K1958" s="68" t="str">
        <f>IFERROR(IF('Patient Admission Report'!F1953="","",'Patient Admission Report'!F1953),"")</f>
        <v/>
      </c>
      <c r="L1958" s="68" t="str">
        <f>IFERROR(IF('Patient Admission Report'!G1953="","",'Patient Admission Report'!G1953),"")</f>
        <v/>
      </c>
      <c r="M1958" s="68" t="str">
        <f>IFERROR(IF('Patient Admission Report'!I1953="","",'Patient Admission Report'!I1953),"")</f>
        <v/>
      </c>
      <c r="N1958" s="124"/>
      <c r="O1958" s="72"/>
      <c r="P1958" s="72"/>
      <c r="Q1958" s="73"/>
      <c r="R1958" s="72"/>
      <c r="S1958" s="72"/>
      <c r="T1958" s="73"/>
      <c r="U1958" s="69"/>
      <c r="V1958" s="69"/>
      <c r="W1958" s="69"/>
      <c r="X1958" s="139"/>
      <c r="Y1958" s="121"/>
      <c r="Z1958" s="143" t="str">
        <f>IFERROR(VLOOKUP('Care Companion Tracker'!$G1958,'Patient Discharge Report'!$B$11:$E$1048576,3,FALSE),"")</f>
        <v/>
      </c>
      <c r="AA1958" s="94" t="str">
        <f>IFERROR(VLOOKUP('Care Companion Tracker'!$G1958,'Patient Discharge Report'!$B$11:$E$1048576,4,FALSE),"")</f>
        <v/>
      </c>
      <c r="AB1958" s="182">
        <f>ROUND(IF('Care Companion Tracker'!$Z1958="",0,('Care Companion Tracker'!$Z1958-'Care Companion Tracker'!$F1958)),0)</f>
        <v>0</v>
      </c>
      <c r="AC1958" s="72"/>
      <c r="AD1958" s="95"/>
    </row>
    <row r="1959" spans="2:30">
      <c r="B1959" s="67">
        <f t="shared" si="60"/>
        <v>1944</v>
      </c>
      <c r="C1959" s="68" t="str">
        <f t="shared" si="61"/>
        <v>Hyderabad</v>
      </c>
      <c r="D1959" s="93" t="str">
        <f>IF(AND('Care Companion Tracker'!$U1959="", 'Care Companion Tracker'!$Z1959=""),"Class not attended", IF(AND('Care Companion Tracker'!$Z1959="",'Care Companion Tracker'!$U1959&lt;&gt;"",$K1959="Surgery",$W1959=""),"Practical Left", IF(AND('Care Companion Tracker'!$Z1959="",'Care Companion Tracker'!$U1959&lt;&gt;"",'Care Companion Tracker'!$K1959="Surgery",'Care Companion Tracker'!$Y1959=""),"Evaluation left",IF(OR(AND('Care Companion Tracker'!$Z1959&lt;&gt;"",'Care Companion Tracker'!$K1959="Surgery",'Care Companion Tracker'!$U1959&lt;&gt;"",'Care Companion Tracker'!$W1959&lt;&gt;"",'Care Companion Tracker'!$Y1959&lt;&gt;""),AND('Care Companion Tracker'!$Z1959&lt;&gt;"",'Care Companion Tracker'!$K1959="Procedure",'Care Companion Tracker'!$U1959&lt;&gt;""),AND('Care Companion Tracker'!$Z1959&lt;&gt;"",'Care Companion Tracker'!$K1959="Observation",'Care Companion Tracker'!$U1959&lt;&gt;"")),"Discharged &amp; completed",IF(AND('Care Companion Tracker'!$Z1959&lt;&gt;"",'Care Companion Tracker'!$U1959&lt;&gt;"",'Care Companion Tracker'!$W1959=""),"Discharged but no practical", IF(AND('Care Companion Tracker'!$Z1959&lt;&gt;"",'Care Companion Tracker'!$U1959&lt;&gt;"",'Care Companion Tracker'!$K1959="Surgery",'Care Companion Tracker'!$Y1959=""),"Discharged but no evaluation",IF(AND('Care Companion Tracker'!$Z1959&lt;&gt;"",'Care Companion Tracker'!$U1959=""),"Discharged but no class","Completed but not discharged")))))))</f>
        <v>Class not attended</v>
      </c>
      <c r="E1959" s="127" t="str">
        <f>IF(Table4[[#This Row],[DOA (DD/MM/YY)]]="","",TEXT(Table4[[#This Row],[DOA (DD/MM/YY)]],"mmm-yy"))</f>
        <v/>
      </c>
      <c r="F1959" s="150" t="str">
        <f>IF('Patient Admission Report'!H1954="","",'Patient Admission Report'!H1954)</f>
        <v/>
      </c>
      <c r="G1959" s="77" t="str">
        <f>IFERROR(IF('Patient Admission Report'!B1954="","",'Patient Admission Report'!B1954),"")</f>
        <v/>
      </c>
      <c r="H1959" s="68" t="str">
        <f>IFERROR(IF('Patient Admission Report'!C1954="","",'Patient Admission Report'!C1954),"")</f>
        <v/>
      </c>
      <c r="I1959" s="77" t="str">
        <f>IFERROR(IF('Patient Admission Report'!D1954="","",'Patient Admission Report'!D1954),"")</f>
        <v/>
      </c>
      <c r="J1959" s="68" t="str">
        <f>IFERROR(IF('Patient Admission Report'!E1954="","",'Patient Admission Report'!E1954),"")</f>
        <v/>
      </c>
      <c r="K1959" s="68" t="str">
        <f>IFERROR(IF('Patient Admission Report'!F1954="","",'Patient Admission Report'!F1954),"")</f>
        <v/>
      </c>
      <c r="L1959" s="68" t="str">
        <f>IFERROR(IF('Patient Admission Report'!G1954="","",'Patient Admission Report'!G1954),"")</f>
        <v/>
      </c>
      <c r="M1959" s="68" t="str">
        <f>IFERROR(IF('Patient Admission Report'!I1954="","",'Patient Admission Report'!I1954),"")</f>
        <v/>
      </c>
      <c r="N1959" s="124"/>
      <c r="O1959" s="72"/>
      <c r="P1959" s="72"/>
      <c r="Q1959" s="73"/>
      <c r="R1959" s="72"/>
      <c r="S1959" s="72"/>
      <c r="T1959" s="73"/>
      <c r="U1959" s="69"/>
      <c r="V1959" s="69"/>
      <c r="W1959" s="69"/>
      <c r="X1959" s="139"/>
      <c r="Y1959" s="121"/>
      <c r="Z1959" s="143" t="str">
        <f>IFERROR(VLOOKUP('Care Companion Tracker'!$G1959,'Patient Discharge Report'!$B$11:$E$1048576,3,FALSE),"")</f>
        <v/>
      </c>
      <c r="AA1959" s="94" t="str">
        <f>IFERROR(VLOOKUP('Care Companion Tracker'!$G1959,'Patient Discharge Report'!$B$11:$E$1048576,4,FALSE),"")</f>
        <v/>
      </c>
      <c r="AB1959" s="182">
        <f>ROUND(IF('Care Companion Tracker'!$Z1959="",0,('Care Companion Tracker'!$Z1959-'Care Companion Tracker'!$F1959)),0)</f>
        <v>0</v>
      </c>
      <c r="AC1959" s="72"/>
      <c r="AD1959" s="95"/>
    </row>
    <row r="1960" spans="2:30">
      <c r="B1960" s="67">
        <f t="shared" si="60"/>
        <v>1945</v>
      </c>
      <c r="C1960" s="68" t="str">
        <f t="shared" si="61"/>
        <v>Hyderabad</v>
      </c>
      <c r="D1960" s="93" t="str">
        <f>IF(AND('Care Companion Tracker'!$U1960="", 'Care Companion Tracker'!$Z1960=""),"Class not attended", IF(AND('Care Companion Tracker'!$Z1960="",'Care Companion Tracker'!$U1960&lt;&gt;"",$K1960="Surgery",$W1960=""),"Practical Left", IF(AND('Care Companion Tracker'!$Z1960="",'Care Companion Tracker'!$U1960&lt;&gt;"",'Care Companion Tracker'!$K1960="Surgery",'Care Companion Tracker'!$Y1960=""),"Evaluation left",IF(OR(AND('Care Companion Tracker'!$Z1960&lt;&gt;"",'Care Companion Tracker'!$K1960="Surgery",'Care Companion Tracker'!$U1960&lt;&gt;"",'Care Companion Tracker'!$W1960&lt;&gt;"",'Care Companion Tracker'!$Y1960&lt;&gt;""),AND('Care Companion Tracker'!$Z1960&lt;&gt;"",'Care Companion Tracker'!$K1960="Procedure",'Care Companion Tracker'!$U1960&lt;&gt;""),AND('Care Companion Tracker'!$Z1960&lt;&gt;"",'Care Companion Tracker'!$K1960="Observation",'Care Companion Tracker'!$U1960&lt;&gt;"")),"Discharged &amp; completed",IF(AND('Care Companion Tracker'!$Z1960&lt;&gt;"",'Care Companion Tracker'!$U1960&lt;&gt;"",'Care Companion Tracker'!$W1960=""),"Discharged but no practical", IF(AND('Care Companion Tracker'!$Z1960&lt;&gt;"",'Care Companion Tracker'!$U1960&lt;&gt;"",'Care Companion Tracker'!$K1960="Surgery",'Care Companion Tracker'!$Y1960=""),"Discharged but no evaluation",IF(AND('Care Companion Tracker'!$Z1960&lt;&gt;"",'Care Companion Tracker'!$U1960=""),"Discharged but no class","Completed but not discharged")))))))</f>
        <v>Class not attended</v>
      </c>
      <c r="E1960" s="127" t="str">
        <f>IF(Table4[[#This Row],[DOA (DD/MM/YY)]]="","",TEXT(Table4[[#This Row],[DOA (DD/MM/YY)]],"mmm-yy"))</f>
        <v/>
      </c>
      <c r="F1960" s="150" t="str">
        <f>IF('Patient Admission Report'!H1955="","",'Patient Admission Report'!H1955)</f>
        <v/>
      </c>
      <c r="G1960" s="77" t="str">
        <f>IFERROR(IF('Patient Admission Report'!B1955="","",'Patient Admission Report'!B1955),"")</f>
        <v/>
      </c>
      <c r="H1960" s="68" t="str">
        <f>IFERROR(IF('Patient Admission Report'!C1955="","",'Patient Admission Report'!C1955),"")</f>
        <v/>
      </c>
      <c r="I1960" s="77" t="str">
        <f>IFERROR(IF('Patient Admission Report'!D1955="","",'Patient Admission Report'!D1955),"")</f>
        <v/>
      </c>
      <c r="J1960" s="68" t="str">
        <f>IFERROR(IF('Patient Admission Report'!E1955="","",'Patient Admission Report'!E1955),"")</f>
        <v/>
      </c>
      <c r="K1960" s="68" t="str">
        <f>IFERROR(IF('Patient Admission Report'!F1955="","",'Patient Admission Report'!F1955),"")</f>
        <v/>
      </c>
      <c r="L1960" s="68" t="str">
        <f>IFERROR(IF('Patient Admission Report'!G1955="","",'Patient Admission Report'!G1955),"")</f>
        <v/>
      </c>
      <c r="M1960" s="68" t="str">
        <f>IFERROR(IF('Patient Admission Report'!I1955="","",'Patient Admission Report'!I1955),"")</f>
        <v/>
      </c>
      <c r="N1960" s="124"/>
      <c r="O1960" s="72"/>
      <c r="P1960" s="72"/>
      <c r="Q1960" s="73"/>
      <c r="R1960" s="72"/>
      <c r="S1960" s="72"/>
      <c r="T1960" s="73"/>
      <c r="U1960" s="69"/>
      <c r="V1960" s="69"/>
      <c r="W1960" s="69"/>
      <c r="X1960" s="139"/>
      <c r="Y1960" s="121"/>
      <c r="Z1960" s="143" t="str">
        <f>IFERROR(VLOOKUP('Care Companion Tracker'!$G1960,'Patient Discharge Report'!$B$11:$E$1048576,3,FALSE),"")</f>
        <v/>
      </c>
      <c r="AA1960" s="94" t="str">
        <f>IFERROR(VLOOKUP('Care Companion Tracker'!$G1960,'Patient Discharge Report'!$B$11:$E$1048576,4,FALSE),"")</f>
        <v/>
      </c>
      <c r="AB1960" s="182">
        <f>ROUND(IF('Care Companion Tracker'!$Z1960="",0,('Care Companion Tracker'!$Z1960-'Care Companion Tracker'!$F1960)),0)</f>
        <v>0</v>
      </c>
      <c r="AC1960" s="72"/>
      <c r="AD1960" s="95"/>
    </row>
    <row r="1961" spans="2:30">
      <c r="B1961" s="67">
        <f t="shared" si="60"/>
        <v>1946</v>
      </c>
      <c r="C1961" s="68" t="str">
        <f t="shared" si="61"/>
        <v>Hyderabad</v>
      </c>
      <c r="D1961" s="93" t="str">
        <f>IF(AND('Care Companion Tracker'!$U1961="", 'Care Companion Tracker'!$Z1961=""),"Class not attended", IF(AND('Care Companion Tracker'!$Z1961="",'Care Companion Tracker'!$U1961&lt;&gt;"",$K1961="Surgery",$W1961=""),"Practical Left", IF(AND('Care Companion Tracker'!$Z1961="",'Care Companion Tracker'!$U1961&lt;&gt;"",'Care Companion Tracker'!$K1961="Surgery",'Care Companion Tracker'!$Y1961=""),"Evaluation left",IF(OR(AND('Care Companion Tracker'!$Z1961&lt;&gt;"",'Care Companion Tracker'!$K1961="Surgery",'Care Companion Tracker'!$U1961&lt;&gt;"",'Care Companion Tracker'!$W1961&lt;&gt;"",'Care Companion Tracker'!$Y1961&lt;&gt;""),AND('Care Companion Tracker'!$Z1961&lt;&gt;"",'Care Companion Tracker'!$K1961="Procedure",'Care Companion Tracker'!$U1961&lt;&gt;""),AND('Care Companion Tracker'!$Z1961&lt;&gt;"",'Care Companion Tracker'!$K1961="Observation",'Care Companion Tracker'!$U1961&lt;&gt;"")),"Discharged &amp; completed",IF(AND('Care Companion Tracker'!$Z1961&lt;&gt;"",'Care Companion Tracker'!$U1961&lt;&gt;"",'Care Companion Tracker'!$W1961=""),"Discharged but no practical", IF(AND('Care Companion Tracker'!$Z1961&lt;&gt;"",'Care Companion Tracker'!$U1961&lt;&gt;"",'Care Companion Tracker'!$K1961="Surgery",'Care Companion Tracker'!$Y1961=""),"Discharged but no evaluation",IF(AND('Care Companion Tracker'!$Z1961&lt;&gt;"",'Care Companion Tracker'!$U1961=""),"Discharged but no class","Completed but not discharged")))))))</f>
        <v>Class not attended</v>
      </c>
      <c r="E1961" s="127" t="str">
        <f>IF(Table4[[#This Row],[DOA (DD/MM/YY)]]="","",TEXT(Table4[[#This Row],[DOA (DD/MM/YY)]],"mmm-yy"))</f>
        <v/>
      </c>
      <c r="F1961" s="150" t="str">
        <f>IF('Patient Admission Report'!H1956="","",'Patient Admission Report'!H1956)</f>
        <v/>
      </c>
      <c r="G1961" s="77" t="str">
        <f>IFERROR(IF('Patient Admission Report'!B1956="","",'Patient Admission Report'!B1956),"")</f>
        <v/>
      </c>
      <c r="H1961" s="68" t="str">
        <f>IFERROR(IF('Patient Admission Report'!C1956="","",'Patient Admission Report'!C1956),"")</f>
        <v/>
      </c>
      <c r="I1961" s="77" t="str">
        <f>IFERROR(IF('Patient Admission Report'!D1956="","",'Patient Admission Report'!D1956),"")</f>
        <v/>
      </c>
      <c r="J1961" s="68" t="str">
        <f>IFERROR(IF('Patient Admission Report'!E1956="","",'Patient Admission Report'!E1956),"")</f>
        <v/>
      </c>
      <c r="K1961" s="68" t="str">
        <f>IFERROR(IF('Patient Admission Report'!F1956="","",'Patient Admission Report'!F1956),"")</f>
        <v/>
      </c>
      <c r="L1961" s="68" t="str">
        <f>IFERROR(IF('Patient Admission Report'!G1956="","",'Patient Admission Report'!G1956),"")</f>
        <v/>
      </c>
      <c r="M1961" s="68" t="str">
        <f>IFERROR(IF('Patient Admission Report'!I1956="","",'Patient Admission Report'!I1956),"")</f>
        <v/>
      </c>
      <c r="N1961" s="124"/>
      <c r="O1961" s="72"/>
      <c r="P1961" s="72"/>
      <c r="Q1961" s="73"/>
      <c r="R1961" s="72"/>
      <c r="S1961" s="72"/>
      <c r="T1961" s="73"/>
      <c r="U1961" s="69"/>
      <c r="V1961" s="69"/>
      <c r="W1961" s="69"/>
      <c r="X1961" s="139"/>
      <c r="Y1961" s="121"/>
      <c r="Z1961" s="143" t="str">
        <f>IFERROR(VLOOKUP('Care Companion Tracker'!$G1961,'Patient Discharge Report'!$B$11:$E$1048576,3,FALSE),"")</f>
        <v/>
      </c>
      <c r="AA1961" s="94" t="str">
        <f>IFERROR(VLOOKUP('Care Companion Tracker'!$G1961,'Patient Discharge Report'!$B$11:$E$1048576,4,FALSE),"")</f>
        <v/>
      </c>
      <c r="AB1961" s="182">
        <f>ROUND(IF('Care Companion Tracker'!$Z1961="",0,('Care Companion Tracker'!$Z1961-'Care Companion Tracker'!$F1961)),0)</f>
        <v>0</v>
      </c>
      <c r="AC1961" s="72"/>
      <c r="AD1961" s="95"/>
    </row>
    <row r="1962" spans="2:30">
      <c r="B1962" s="67">
        <f t="shared" si="60"/>
        <v>1947</v>
      </c>
      <c r="C1962" s="68" t="str">
        <f t="shared" si="61"/>
        <v>Hyderabad</v>
      </c>
      <c r="D1962" s="93" t="str">
        <f>IF(AND('Care Companion Tracker'!$U1962="", 'Care Companion Tracker'!$Z1962=""),"Class not attended", IF(AND('Care Companion Tracker'!$Z1962="",'Care Companion Tracker'!$U1962&lt;&gt;"",$K1962="Surgery",$W1962=""),"Practical Left", IF(AND('Care Companion Tracker'!$Z1962="",'Care Companion Tracker'!$U1962&lt;&gt;"",'Care Companion Tracker'!$K1962="Surgery",'Care Companion Tracker'!$Y1962=""),"Evaluation left",IF(OR(AND('Care Companion Tracker'!$Z1962&lt;&gt;"",'Care Companion Tracker'!$K1962="Surgery",'Care Companion Tracker'!$U1962&lt;&gt;"",'Care Companion Tracker'!$W1962&lt;&gt;"",'Care Companion Tracker'!$Y1962&lt;&gt;""),AND('Care Companion Tracker'!$Z1962&lt;&gt;"",'Care Companion Tracker'!$K1962="Procedure",'Care Companion Tracker'!$U1962&lt;&gt;""),AND('Care Companion Tracker'!$Z1962&lt;&gt;"",'Care Companion Tracker'!$K1962="Observation",'Care Companion Tracker'!$U1962&lt;&gt;"")),"Discharged &amp; completed",IF(AND('Care Companion Tracker'!$Z1962&lt;&gt;"",'Care Companion Tracker'!$U1962&lt;&gt;"",'Care Companion Tracker'!$W1962=""),"Discharged but no practical", IF(AND('Care Companion Tracker'!$Z1962&lt;&gt;"",'Care Companion Tracker'!$U1962&lt;&gt;"",'Care Companion Tracker'!$K1962="Surgery",'Care Companion Tracker'!$Y1962=""),"Discharged but no evaluation",IF(AND('Care Companion Tracker'!$Z1962&lt;&gt;"",'Care Companion Tracker'!$U1962=""),"Discharged but no class","Completed but not discharged")))))))</f>
        <v>Class not attended</v>
      </c>
      <c r="E1962" s="127" t="str">
        <f>IF(Table4[[#This Row],[DOA (DD/MM/YY)]]="","",TEXT(Table4[[#This Row],[DOA (DD/MM/YY)]],"mmm-yy"))</f>
        <v/>
      </c>
      <c r="F1962" s="150" t="str">
        <f>IF('Patient Admission Report'!H1957="","",'Patient Admission Report'!H1957)</f>
        <v/>
      </c>
      <c r="G1962" s="77" t="str">
        <f>IFERROR(IF('Patient Admission Report'!B1957="","",'Patient Admission Report'!B1957),"")</f>
        <v/>
      </c>
      <c r="H1962" s="70" t="str">
        <f>IFERROR(IF('Patient Admission Report'!C1957="","",'Patient Admission Report'!C1957),"")</f>
        <v/>
      </c>
      <c r="I1962" s="77" t="str">
        <f>IFERROR(IF('Patient Admission Report'!D1957="","",'Patient Admission Report'!D1957),"")</f>
        <v/>
      </c>
      <c r="J1962" s="70" t="str">
        <f>IFERROR(IF('Patient Admission Report'!E1957="","",'Patient Admission Report'!E1957),"")</f>
        <v/>
      </c>
      <c r="K1962" s="70" t="str">
        <f>IFERROR(IF('Patient Admission Report'!F1957="","",'Patient Admission Report'!F1957),"")</f>
        <v/>
      </c>
      <c r="L1962" s="70" t="str">
        <f>IFERROR(IF('Patient Admission Report'!G1957="","",'Patient Admission Report'!G1957),"")</f>
        <v/>
      </c>
      <c r="M1962" s="70" t="str">
        <f>IFERROR(IF('Patient Admission Report'!I1957="","",'Patient Admission Report'!I1957),"")</f>
        <v/>
      </c>
      <c r="N1962" s="124"/>
      <c r="O1962" s="72"/>
      <c r="P1962" s="72"/>
      <c r="Q1962" s="73"/>
      <c r="R1962" s="72"/>
      <c r="S1962" s="72"/>
      <c r="T1962" s="73"/>
      <c r="U1962" s="69"/>
      <c r="V1962" s="69"/>
      <c r="W1962" s="69"/>
      <c r="X1962" s="139"/>
      <c r="Y1962" s="121"/>
      <c r="Z1962" s="143" t="str">
        <f>IFERROR(VLOOKUP('Care Companion Tracker'!$G1962,'Patient Discharge Report'!$B$11:$E$1048576,3,FALSE),"")</f>
        <v/>
      </c>
      <c r="AA1962" s="94" t="str">
        <f>IFERROR(VLOOKUP('Care Companion Tracker'!$G1962,'Patient Discharge Report'!$B$11:$E$1048576,4,FALSE),"")</f>
        <v/>
      </c>
      <c r="AB1962" s="182">
        <f>ROUND(IF('Care Companion Tracker'!$Z1962="",0,('Care Companion Tracker'!$Z1962-'Care Companion Tracker'!$F1962)),0)</f>
        <v>0</v>
      </c>
      <c r="AC1962" s="72"/>
      <c r="AD1962" s="95"/>
    </row>
    <row r="1963" spans="2:30">
      <c r="B1963" s="67">
        <f t="shared" si="60"/>
        <v>1948</v>
      </c>
      <c r="C1963" s="68" t="str">
        <f t="shared" si="61"/>
        <v>Hyderabad</v>
      </c>
      <c r="D1963" s="93" t="str">
        <f>IF(AND('Care Companion Tracker'!$U1963="", 'Care Companion Tracker'!$Z1963=""),"Class not attended", IF(AND('Care Companion Tracker'!$Z1963="",'Care Companion Tracker'!$U1963&lt;&gt;"",$K1963="Surgery",$W1963=""),"Practical Left", IF(AND('Care Companion Tracker'!$Z1963="",'Care Companion Tracker'!$U1963&lt;&gt;"",'Care Companion Tracker'!$K1963="Surgery",'Care Companion Tracker'!$Y1963=""),"Evaluation left",IF(OR(AND('Care Companion Tracker'!$Z1963&lt;&gt;"",'Care Companion Tracker'!$K1963="Surgery",'Care Companion Tracker'!$U1963&lt;&gt;"",'Care Companion Tracker'!$W1963&lt;&gt;"",'Care Companion Tracker'!$Y1963&lt;&gt;""),AND('Care Companion Tracker'!$Z1963&lt;&gt;"",'Care Companion Tracker'!$K1963="Procedure",'Care Companion Tracker'!$U1963&lt;&gt;""),AND('Care Companion Tracker'!$Z1963&lt;&gt;"",'Care Companion Tracker'!$K1963="Observation",'Care Companion Tracker'!$U1963&lt;&gt;"")),"Discharged &amp; completed",IF(AND('Care Companion Tracker'!$Z1963&lt;&gt;"",'Care Companion Tracker'!$U1963&lt;&gt;"",'Care Companion Tracker'!$W1963=""),"Discharged but no practical", IF(AND('Care Companion Tracker'!$Z1963&lt;&gt;"",'Care Companion Tracker'!$U1963&lt;&gt;"",'Care Companion Tracker'!$K1963="Surgery",'Care Companion Tracker'!$Y1963=""),"Discharged but no evaluation",IF(AND('Care Companion Tracker'!$Z1963&lt;&gt;"",'Care Companion Tracker'!$U1963=""),"Discharged but no class","Completed but not discharged")))))))</f>
        <v>Class not attended</v>
      </c>
      <c r="E1963" s="127" t="str">
        <f>IF(Table4[[#This Row],[DOA (DD/MM/YY)]]="","",TEXT(Table4[[#This Row],[DOA (DD/MM/YY)]],"mmm-yy"))</f>
        <v/>
      </c>
      <c r="F1963" s="150" t="str">
        <f>IF('Patient Admission Report'!H1958="","",'Patient Admission Report'!H1958)</f>
        <v/>
      </c>
      <c r="G1963" s="77" t="str">
        <f>IFERROR(IF('Patient Admission Report'!B1958="","",'Patient Admission Report'!B1958),"")</f>
        <v/>
      </c>
      <c r="H1963" s="68" t="str">
        <f>IFERROR(IF('Patient Admission Report'!C1958="","",'Patient Admission Report'!C1958),"")</f>
        <v/>
      </c>
      <c r="I1963" s="77" t="str">
        <f>IFERROR(IF('Patient Admission Report'!D1958="","",'Patient Admission Report'!D1958),"")</f>
        <v/>
      </c>
      <c r="J1963" s="68" t="str">
        <f>IFERROR(IF('Patient Admission Report'!E1958="","",'Patient Admission Report'!E1958),"")</f>
        <v/>
      </c>
      <c r="K1963" s="68" t="str">
        <f>IFERROR(IF('Patient Admission Report'!F1958="","",'Patient Admission Report'!F1958),"")</f>
        <v/>
      </c>
      <c r="L1963" s="68" t="str">
        <f>IFERROR(IF('Patient Admission Report'!G1958="","",'Patient Admission Report'!G1958),"")</f>
        <v/>
      </c>
      <c r="M1963" s="68" t="str">
        <f>IFERROR(IF('Patient Admission Report'!I1958="","",'Patient Admission Report'!I1958),"")</f>
        <v/>
      </c>
      <c r="N1963" s="124"/>
      <c r="O1963" s="72"/>
      <c r="P1963" s="72"/>
      <c r="Q1963" s="73"/>
      <c r="R1963" s="72"/>
      <c r="S1963" s="72"/>
      <c r="T1963" s="73"/>
      <c r="U1963" s="69"/>
      <c r="V1963" s="69"/>
      <c r="W1963" s="69"/>
      <c r="X1963" s="139"/>
      <c r="Y1963" s="121"/>
      <c r="Z1963" s="143" t="str">
        <f>IFERROR(VLOOKUP('Care Companion Tracker'!$G1963,'Patient Discharge Report'!$B$11:$E$1048576,3,FALSE),"")</f>
        <v/>
      </c>
      <c r="AA1963" s="94" t="str">
        <f>IFERROR(VLOOKUP('Care Companion Tracker'!$G1963,'Patient Discharge Report'!$B$11:$E$1048576,4,FALSE),"")</f>
        <v/>
      </c>
      <c r="AB1963" s="182">
        <f>ROUND(IF('Care Companion Tracker'!$Z1963="",0,('Care Companion Tracker'!$Z1963-'Care Companion Tracker'!$F1963)),0)</f>
        <v>0</v>
      </c>
      <c r="AC1963" s="72"/>
      <c r="AD1963" s="95"/>
    </row>
    <row r="1964" spans="2:30">
      <c r="B1964" s="67">
        <f t="shared" si="60"/>
        <v>1949</v>
      </c>
      <c r="C1964" s="68" t="str">
        <f t="shared" si="61"/>
        <v>Hyderabad</v>
      </c>
      <c r="D1964" s="93" t="str">
        <f>IF(AND('Care Companion Tracker'!$U1964="", 'Care Companion Tracker'!$Z1964=""),"Class not attended", IF(AND('Care Companion Tracker'!$Z1964="",'Care Companion Tracker'!$U1964&lt;&gt;"",$K1964="Surgery",$W1964=""),"Practical Left", IF(AND('Care Companion Tracker'!$Z1964="",'Care Companion Tracker'!$U1964&lt;&gt;"",'Care Companion Tracker'!$K1964="Surgery",'Care Companion Tracker'!$Y1964=""),"Evaluation left",IF(OR(AND('Care Companion Tracker'!$Z1964&lt;&gt;"",'Care Companion Tracker'!$K1964="Surgery",'Care Companion Tracker'!$U1964&lt;&gt;"",'Care Companion Tracker'!$W1964&lt;&gt;"",'Care Companion Tracker'!$Y1964&lt;&gt;""),AND('Care Companion Tracker'!$Z1964&lt;&gt;"",'Care Companion Tracker'!$K1964="Procedure",'Care Companion Tracker'!$U1964&lt;&gt;""),AND('Care Companion Tracker'!$Z1964&lt;&gt;"",'Care Companion Tracker'!$K1964="Observation",'Care Companion Tracker'!$U1964&lt;&gt;"")),"Discharged &amp; completed",IF(AND('Care Companion Tracker'!$Z1964&lt;&gt;"",'Care Companion Tracker'!$U1964&lt;&gt;"",'Care Companion Tracker'!$W1964=""),"Discharged but no practical", IF(AND('Care Companion Tracker'!$Z1964&lt;&gt;"",'Care Companion Tracker'!$U1964&lt;&gt;"",'Care Companion Tracker'!$K1964="Surgery",'Care Companion Tracker'!$Y1964=""),"Discharged but no evaluation",IF(AND('Care Companion Tracker'!$Z1964&lt;&gt;"",'Care Companion Tracker'!$U1964=""),"Discharged but no class","Completed but not discharged")))))))</f>
        <v>Class not attended</v>
      </c>
      <c r="E1964" s="127" t="str">
        <f>IF(Table4[[#This Row],[DOA (DD/MM/YY)]]="","",TEXT(Table4[[#This Row],[DOA (DD/MM/YY)]],"mmm-yy"))</f>
        <v/>
      </c>
      <c r="F1964" s="150" t="str">
        <f>IF('Patient Admission Report'!H1959="","",'Patient Admission Report'!H1959)</f>
        <v/>
      </c>
      <c r="G1964" s="77" t="str">
        <f>IFERROR(IF('Patient Admission Report'!B1959="","",'Patient Admission Report'!B1959),"")</f>
        <v/>
      </c>
      <c r="H1964" s="68" t="str">
        <f>IFERROR(IF('Patient Admission Report'!C1959="","",'Patient Admission Report'!C1959),"")</f>
        <v/>
      </c>
      <c r="I1964" s="77" t="str">
        <f>IFERROR(IF('Patient Admission Report'!D1959="","",'Patient Admission Report'!D1959),"")</f>
        <v/>
      </c>
      <c r="J1964" s="68" t="str">
        <f>IFERROR(IF('Patient Admission Report'!E1959="","",'Patient Admission Report'!E1959),"")</f>
        <v/>
      </c>
      <c r="K1964" s="68" t="str">
        <f>IFERROR(IF('Patient Admission Report'!F1959="","",'Patient Admission Report'!F1959),"")</f>
        <v/>
      </c>
      <c r="L1964" s="68" t="str">
        <f>IFERROR(IF('Patient Admission Report'!G1959="","",'Patient Admission Report'!G1959),"")</f>
        <v/>
      </c>
      <c r="M1964" s="68" t="str">
        <f>IFERROR(IF('Patient Admission Report'!I1959="","",'Patient Admission Report'!I1959),"")</f>
        <v/>
      </c>
      <c r="N1964" s="124"/>
      <c r="O1964" s="72"/>
      <c r="P1964" s="72"/>
      <c r="Q1964" s="73"/>
      <c r="R1964" s="72"/>
      <c r="S1964" s="72"/>
      <c r="T1964" s="73"/>
      <c r="U1964" s="69"/>
      <c r="V1964" s="69"/>
      <c r="W1964" s="69"/>
      <c r="X1964" s="139"/>
      <c r="Y1964" s="121"/>
      <c r="Z1964" s="143" t="str">
        <f>IFERROR(VLOOKUP('Care Companion Tracker'!$G1964,'Patient Discharge Report'!$B$11:$E$1048576,3,FALSE),"")</f>
        <v/>
      </c>
      <c r="AA1964" s="94" t="str">
        <f>IFERROR(VLOOKUP('Care Companion Tracker'!$G1964,'Patient Discharge Report'!$B$11:$E$1048576,4,FALSE),"")</f>
        <v/>
      </c>
      <c r="AB1964" s="182">
        <f>ROUND(IF('Care Companion Tracker'!$Z1964="",0,('Care Companion Tracker'!$Z1964-'Care Companion Tracker'!$F1964)),0)</f>
        <v>0</v>
      </c>
      <c r="AC1964" s="72"/>
      <c r="AD1964" s="95"/>
    </row>
    <row r="1965" spans="2:30">
      <c r="B1965" s="67">
        <f t="shared" si="60"/>
        <v>1950</v>
      </c>
      <c r="C1965" s="68" t="str">
        <f t="shared" si="61"/>
        <v>Hyderabad</v>
      </c>
      <c r="D1965" s="93" t="str">
        <f>IF(AND('Care Companion Tracker'!$U1965="", 'Care Companion Tracker'!$Z1965=""),"Class not attended", IF(AND('Care Companion Tracker'!$Z1965="",'Care Companion Tracker'!$U1965&lt;&gt;"",$K1965="Surgery",$W1965=""),"Practical Left", IF(AND('Care Companion Tracker'!$Z1965="",'Care Companion Tracker'!$U1965&lt;&gt;"",'Care Companion Tracker'!$K1965="Surgery",'Care Companion Tracker'!$Y1965=""),"Evaluation left",IF(OR(AND('Care Companion Tracker'!$Z1965&lt;&gt;"",'Care Companion Tracker'!$K1965="Surgery",'Care Companion Tracker'!$U1965&lt;&gt;"",'Care Companion Tracker'!$W1965&lt;&gt;"",'Care Companion Tracker'!$Y1965&lt;&gt;""),AND('Care Companion Tracker'!$Z1965&lt;&gt;"",'Care Companion Tracker'!$K1965="Procedure",'Care Companion Tracker'!$U1965&lt;&gt;""),AND('Care Companion Tracker'!$Z1965&lt;&gt;"",'Care Companion Tracker'!$K1965="Observation",'Care Companion Tracker'!$U1965&lt;&gt;"")),"Discharged &amp; completed",IF(AND('Care Companion Tracker'!$Z1965&lt;&gt;"",'Care Companion Tracker'!$U1965&lt;&gt;"",'Care Companion Tracker'!$W1965=""),"Discharged but no practical", IF(AND('Care Companion Tracker'!$Z1965&lt;&gt;"",'Care Companion Tracker'!$U1965&lt;&gt;"",'Care Companion Tracker'!$K1965="Surgery",'Care Companion Tracker'!$Y1965=""),"Discharged but no evaluation",IF(AND('Care Companion Tracker'!$Z1965&lt;&gt;"",'Care Companion Tracker'!$U1965=""),"Discharged but no class","Completed but not discharged")))))))</f>
        <v>Class not attended</v>
      </c>
      <c r="E1965" s="127" t="str">
        <f>IF(Table4[[#This Row],[DOA (DD/MM/YY)]]="","",TEXT(Table4[[#This Row],[DOA (DD/MM/YY)]],"mmm-yy"))</f>
        <v/>
      </c>
      <c r="F1965" s="150" t="str">
        <f>IF('Patient Admission Report'!H1960="","",'Patient Admission Report'!H1960)</f>
        <v/>
      </c>
      <c r="G1965" s="77" t="str">
        <f>IFERROR(IF('Patient Admission Report'!B1960="","",'Patient Admission Report'!B1960),"")</f>
        <v/>
      </c>
      <c r="H1965" s="68" t="str">
        <f>IFERROR(IF('Patient Admission Report'!C1960="","",'Patient Admission Report'!C1960),"")</f>
        <v/>
      </c>
      <c r="I1965" s="77" t="str">
        <f>IFERROR(IF('Patient Admission Report'!D1960="","",'Patient Admission Report'!D1960),"")</f>
        <v/>
      </c>
      <c r="J1965" s="68" t="str">
        <f>IFERROR(IF('Patient Admission Report'!E1960="","",'Patient Admission Report'!E1960),"")</f>
        <v/>
      </c>
      <c r="K1965" s="68" t="str">
        <f>IFERROR(IF('Patient Admission Report'!F1960="","",'Patient Admission Report'!F1960),"")</f>
        <v/>
      </c>
      <c r="L1965" s="68" t="str">
        <f>IFERROR(IF('Patient Admission Report'!G1960="","",'Patient Admission Report'!G1960),"")</f>
        <v/>
      </c>
      <c r="M1965" s="68" t="str">
        <f>IFERROR(IF('Patient Admission Report'!I1960="","",'Patient Admission Report'!I1960),"")</f>
        <v/>
      </c>
      <c r="N1965" s="124"/>
      <c r="O1965" s="72"/>
      <c r="P1965" s="72"/>
      <c r="Q1965" s="73"/>
      <c r="R1965" s="72"/>
      <c r="S1965" s="72"/>
      <c r="T1965" s="73"/>
      <c r="U1965" s="69"/>
      <c r="V1965" s="69"/>
      <c r="W1965" s="69"/>
      <c r="X1965" s="139"/>
      <c r="Y1965" s="121"/>
      <c r="Z1965" s="143" t="str">
        <f>IFERROR(VLOOKUP('Care Companion Tracker'!$G1965,'Patient Discharge Report'!$B$11:$E$1048576,3,FALSE),"")</f>
        <v/>
      </c>
      <c r="AA1965" s="94" t="str">
        <f>IFERROR(VLOOKUP('Care Companion Tracker'!$G1965,'Patient Discharge Report'!$B$11:$E$1048576,4,FALSE),"")</f>
        <v/>
      </c>
      <c r="AB1965" s="182">
        <f>ROUND(IF('Care Companion Tracker'!$Z1965="",0,('Care Companion Tracker'!$Z1965-'Care Companion Tracker'!$F1965)),0)</f>
        <v>0</v>
      </c>
      <c r="AC1965" s="72"/>
      <c r="AD1965" s="95"/>
    </row>
    <row r="1966" spans="2:30">
      <c r="B1966" s="67">
        <f t="shared" si="60"/>
        <v>1951</v>
      </c>
      <c r="C1966" s="68" t="str">
        <f t="shared" si="61"/>
        <v>Hyderabad</v>
      </c>
      <c r="D1966" s="93" t="str">
        <f>IF(AND('Care Companion Tracker'!$U1966="", 'Care Companion Tracker'!$Z1966=""),"Class not attended", IF(AND('Care Companion Tracker'!$Z1966="",'Care Companion Tracker'!$U1966&lt;&gt;"",$K1966="Surgery",$W1966=""),"Practical Left", IF(AND('Care Companion Tracker'!$Z1966="",'Care Companion Tracker'!$U1966&lt;&gt;"",'Care Companion Tracker'!$K1966="Surgery",'Care Companion Tracker'!$Y1966=""),"Evaluation left",IF(OR(AND('Care Companion Tracker'!$Z1966&lt;&gt;"",'Care Companion Tracker'!$K1966="Surgery",'Care Companion Tracker'!$U1966&lt;&gt;"",'Care Companion Tracker'!$W1966&lt;&gt;"",'Care Companion Tracker'!$Y1966&lt;&gt;""),AND('Care Companion Tracker'!$Z1966&lt;&gt;"",'Care Companion Tracker'!$K1966="Procedure",'Care Companion Tracker'!$U1966&lt;&gt;""),AND('Care Companion Tracker'!$Z1966&lt;&gt;"",'Care Companion Tracker'!$K1966="Observation",'Care Companion Tracker'!$U1966&lt;&gt;"")),"Discharged &amp; completed",IF(AND('Care Companion Tracker'!$Z1966&lt;&gt;"",'Care Companion Tracker'!$U1966&lt;&gt;"",'Care Companion Tracker'!$W1966=""),"Discharged but no practical", IF(AND('Care Companion Tracker'!$Z1966&lt;&gt;"",'Care Companion Tracker'!$U1966&lt;&gt;"",'Care Companion Tracker'!$K1966="Surgery",'Care Companion Tracker'!$Y1966=""),"Discharged but no evaluation",IF(AND('Care Companion Tracker'!$Z1966&lt;&gt;"",'Care Companion Tracker'!$U1966=""),"Discharged but no class","Completed but not discharged")))))))</f>
        <v>Class not attended</v>
      </c>
      <c r="E1966" s="127" t="str">
        <f>IF(Table4[[#This Row],[DOA (DD/MM/YY)]]="","",TEXT(Table4[[#This Row],[DOA (DD/MM/YY)]],"mmm-yy"))</f>
        <v/>
      </c>
      <c r="F1966" s="150" t="str">
        <f>IF('Patient Admission Report'!H1961="","",'Patient Admission Report'!H1961)</f>
        <v/>
      </c>
      <c r="G1966" s="77" t="str">
        <f>IFERROR(IF('Patient Admission Report'!B1961="","",'Patient Admission Report'!B1961),"")</f>
        <v/>
      </c>
      <c r="H1966" s="68" t="str">
        <f>IFERROR(IF('Patient Admission Report'!C1961="","",'Patient Admission Report'!C1961),"")</f>
        <v/>
      </c>
      <c r="I1966" s="77" t="str">
        <f>IFERROR(IF('Patient Admission Report'!D1961="","",'Patient Admission Report'!D1961),"")</f>
        <v/>
      </c>
      <c r="J1966" s="68" t="str">
        <f>IFERROR(IF('Patient Admission Report'!E1961="","",'Patient Admission Report'!E1961),"")</f>
        <v/>
      </c>
      <c r="K1966" s="68" t="str">
        <f>IFERROR(IF('Patient Admission Report'!F1961="","",'Patient Admission Report'!F1961),"")</f>
        <v/>
      </c>
      <c r="L1966" s="68" t="str">
        <f>IFERROR(IF('Patient Admission Report'!G1961="","",'Patient Admission Report'!G1961),"")</f>
        <v/>
      </c>
      <c r="M1966" s="68" t="str">
        <f>IFERROR(IF('Patient Admission Report'!I1961="","",'Patient Admission Report'!I1961),"")</f>
        <v/>
      </c>
      <c r="N1966" s="124"/>
      <c r="O1966" s="72"/>
      <c r="P1966" s="72"/>
      <c r="Q1966" s="73"/>
      <c r="R1966" s="72"/>
      <c r="S1966" s="72"/>
      <c r="T1966" s="73"/>
      <c r="U1966" s="69"/>
      <c r="V1966" s="69"/>
      <c r="W1966" s="69"/>
      <c r="X1966" s="139"/>
      <c r="Y1966" s="121"/>
      <c r="Z1966" s="143" t="str">
        <f>IFERROR(VLOOKUP('Care Companion Tracker'!$G1966,'Patient Discharge Report'!$B$11:$E$1048576,3,FALSE),"")</f>
        <v/>
      </c>
      <c r="AA1966" s="94" t="str">
        <f>IFERROR(VLOOKUP('Care Companion Tracker'!$G1966,'Patient Discharge Report'!$B$11:$E$1048576,4,FALSE),"")</f>
        <v/>
      </c>
      <c r="AB1966" s="182">
        <f>ROUND(IF('Care Companion Tracker'!$Z1966="",0,('Care Companion Tracker'!$Z1966-'Care Companion Tracker'!$F1966)),0)</f>
        <v>0</v>
      </c>
      <c r="AC1966" s="72"/>
      <c r="AD1966" s="95"/>
    </row>
    <row r="1967" spans="2:30">
      <c r="B1967" s="67">
        <f t="shared" si="60"/>
        <v>1952</v>
      </c>
      <c r="C1967" s="68" t="str">
        <f t="shared" si="61"/>
        <v>Hyderabad</v>
      </c>
      <c r="D1967" s="93" t="str">
        <f>IF(AND('Care Companion Tracker'!$U1967="", 'Care Companion Tracker'!$Z1967=""),"Class not attended", IF(AND('Care Companion Tracker'!$Z1967="",'Care Companion Tracker'!$U1967&lt;&gt;"",$K1967="Surgery",$W1967=""),"Practical Left", IF(AND('Care Companion Tracker'!$Z1967="",'Care Companion Tracker'!$U1967&lt;&gt;"",'Care Companion Tracker'!$K1967="Surgery",'Care Companion Tracker'!$Y1967=""),"Evaluation left",IF(OR(AND('Care Companion Tracker'!$Z1967&lt;&gt;"",'Care Companion Tracker'!$K1967="Surgery",'Care Companion Tracker'!$U1967&lt;&gt;"",'Care Companion Tracker'!$W1967&lt;&gt;"",'Care Companion Tracker'!$Y1967&lt;&gt;""),AND('Care Companion Tracker'!$Z1967&lt;&gt;"",'Care Companion Tracker'!$K1967="Procedure",'Care Companion Tracker'!$U1967&lt;&gt;""),AND('Care Companion Tracker'!$Z1967&lt;&gt;"",'Care Companion Tracker'!$K1967="Observation",'Care Companion Tracker'!$U1967&lt;&gt;"")),"Discharged &amp; completed",IF(AND('Care Companion Tracker'!$Z1967&lt;&gt;"",'Care Companion Tracker'!$U1967&lt;&gt;"",'Care Companion Tracker'!$W1967=""),"Discharged but no practical", IF(AND('Care Companion Tracker'!$Z1967&lt;&gt;"",'Care Companion Tracker'!$U1967&lt;&gt;"",'Care Companion Tracker'!$K1967="Surgery",'Care Companion Tracker'!$Y1967=""),"Discharged but no evaluation",IF(AND('Care Companion Tracker'!$Z1967&lt;&gt;"",'Care Companion Tracker'!$U1967=""),"Discharged but no class","Completed but not discharged")))))))</f>
        <v>Class not attended</v>
      </c>
      <c r="E1967" s="127" t="str">
        <f>IF(Table4[[#This Row],[DOA (DD/MM/YY)]]="","",TEXT(Table4[[#This Row],[DOA (DD/MM/YY)]],"mmm-yy"))</f>
        <v/>
      </c>
      <c r="F1967" s="150" t="str">
        <f>IF('Patient Admission Report'!H1962="","",'Patient Admission Report'!H1962)</f>
        <v/>
      </c>
      <c r="G1967" s="77" t="str">
        <f>IFERROR(IF('Patient Admission Report'!B1962="","",'Patient Admission Report'!B1962),"")</f>
        <v/>
      </c>
      <c r="H1967" s="68" t="str">
        <f>IFERROR(IF('Patient Admission Report'!C1962="","",'Patient Admission Report'!C1962),"")</f>
        <v/>
      </c>
      <c r="I1967" s="77" t="str">
        <f>IFERROR(IF('Patient Admission Report'!D1962="","",'Patient Admission Report'!D1962),"")</f>
        <v/>
      </c>
      <c r="J1967" s="68" t="str">
        <f>IFERROR(IF('Patient Admission Report'!E1962="","",'Patient Admission Report'!E1962),"")</f>
        <v/>
      </c>
      <c r="K1967" s="68" t="str">
        <f>IFERROR(IF('Patient Admission Report'!F1962="","",'Patient Admission Report'!F1962),"")</f>
        <v/>
      </c>
      <c r="L1967" s="68" t="str">
        <f>IFERROR(IF('Patient Admission Report'!G1962="","",'Patient Admission Report'!G1962),"")</f>
        <v/>
      </c>
      <c r="M1967" s="68" t="str">
        <f>IFERROR(IF('Patient Admission Report'!I1962="","",'Patient Admission Report'!I1962),"")</f>
        <v/>
      </c>
      <c r="N1967" s="124"/>
      <c r="O1967" s="72"/>
      <c r="P1967" s="72"/>
      <c r="Q1967" s="73"/>
      <c r="R1967" s="72"/>
      <c r="S1967" s="72"/>
      <c r="T1967" s="73"/>
      <c r="U1967" s="69"/>
      <c r="V1967" s="69"/>
      <c r="W1967" s="69"/>
      <c r="X1967" s="139"/>
      <c r="Y1967" s="121"/>
      <c r="Z1967" s="143" t="str">
        <f>IFERROR(VLOOKUP('Care Companion Tracker'!$G1967,'Patient Discharge Report'!$B$11:$E$1048576,3,FALSE),"")</f>
        <v/>
      </c>
      <c r="AA1967" s="94" t="str">
        <f>IFERROR(VLOOKUP('Care Companion Tracker'!$G1967,'Patient Discharge Report'!$B$11:$E$1048576,4,FALSE),"")</f>
        <v/>
      </c>
      <c r="AB1967" s="182">
        <f>ROUND(IF('Care Companion Tracker'!$Z1967="",0,('Care Companion Tracker'!$Z1967-'Care Companion Tracker'!$F1967)),0)</f>
        <v>0</v>
      </c>
      <c r="AC1967" s="72"/>
      <c r="AD1967" s="95"/>
    </row>
    <row r="1968" spans="2:30">
      <c r="B1968" s="67">
        <f t="shared" si="60"/>
        <v>1953</v>
      </c>
      <c r="C1968" s="68" t="str">
        <f t="shared" si="61"/>
        <v>Hyderabad</v>
      </c>
      <c r="D1968" s="93" t="str">
        <f>IF(AND('Care Companion Tracker'!$U1968="", 'Care Companion Tracker'!$Z1968=""),"Class not attended", IF(AND('Care Companion Tracker'!$Z1968="",'Care Companion Tracker'!$U1968&lt;&gt;"",$K1968="Surgery",$W1968=""),"Practical Left", IF(AND('Care Companion Tracker'!$Z1968="",'Care Companion Tracker'!$U1968&lt;&gt;"",'Care Companion Tracker'!$K1968="Surgery",'Care Companion Tracker'!$Y1968=""),"Evaluation left",IF(OR(AND('Care Companion Tracker'!$Z1968&lt;&gt;"",'Care Companion Tracker'!$K1968="Surgery",'Care Companion Tracker'!$U1968&lt;&gt;"",'Care Companion Tracker'!$W1968&lt;&gt;"",'Care Companion Tracker'!$Y1968&lt;&gt;""),AND('Care Companion Tracker'!$Z1968&lt;&gt;"",'Care Companion Tracker'!$K1968="Procedure",'Care Companion Tracker'!$U1968&lt;&gt;""),AND('Care Companion Tracker'!$Z1968&lt;&gt;"",'Care Companion Tracker'!$K1968="Observation",'Care Companion Tracker'!$U1968&lt;&gt;"")),"Discharged &amp; completed",IF(AND('Care Companion Tracker'!$Z1968&lt;&gt;"",'Care Companion Tracker'!$U1968&lt;&gt;"",'Care Companion Tracker'!$W1968=""),"Discharged but no practical", IF(AND('Care Companion Tracker'!$Z1968&lt;&gt;"",'Care Companion Tracker'!$U1968&lt;&gt;"",'Care Companion Tracker'!$K1968="Surgery",'Care Companion Tracker'!$Y1968=""),"Discharged but no evaluation",IF(AND('Care Companion Tracker'!$Z1968&lt;&gt;"",'Care Companion Tracker'!$U1968=""),"Discharged but no class","Completed but not discharged")))))))</f>
        <v>Class not attended</v>
      </c>
      <c r="E1968" s="127" t="str">
        <f>IF(Table4[[#This Row],[DOA (DD/MM/YY)]]="","",TEXT(Table4[[#This Row],[DOA (DD/MM/YY)]],"mmm-yy"))</f>
        <v/>
      </c>
      <c r="F1968" s="150" t="str">
        <f>IF('Patient Admission Report'!H1963="","",'Patient Admission Report'!H1963)</f>
        <v/>
      </c>
      <c r="G1968" s="77" t="str">
        <f>IFERROR(IF('Patient Admission Report'!B1963="","",'Patient Admission Report'!B1963),"")</f>
        <v/>
      </c>
      <c r="H1968" s="68" t="str">
        <f>IFERROR(IF('Patient Admission Report'!C1963="","",'Patient Admission Report'!C1963),"")</f>
        <v/>
      </c>
      <c r="I1968" s="77" t="str">
        <f>IFERROR(IF('Patient Admission Report'!D1963="","",'Patient Admission Report'!D1963),"")</f>
        <v/>
      </c>
      <c r="J1968" s="68" t="str">
        <f>IFERROR(IF('Patient Admission Report'!E1963="","",'Patient Admission Report'!E1963),"")</f>
        <v/>
      </c>
      <c r="K1968" s="68" t="str">
        <f>IFERROR(IF('Patient Admission Report'!F1963="","",'Patient Admission Report'!F1963),"")</f>
        <v/>
      </c>
      <c r="L1968" s="68" t="str">
        <f>IFERROR(IF('Patient Admission Report'!G1963="","",'Patient Admission Report'!G1963),"")</f>
        <v/>
      </c>
      <c r="M1968" s="68" t="str">
        <f>IFERROR(IF('Patient Admission Report'!I1963="","",'Patient Admission Report'!I1963),"")</f>
        <v/>
      </c>
      <c r="N1968" s="124"/>
      <c r="O1968" s="72"/>
      <c r="P1968" s="72"/>
      <c r="Q1968" s="73"/>
      <c r="R1968" s="72"/>
      <c r="S1968" s="72"/>
      <c r="T1968" s="73"/>
      <c r="U1968" s="69"/>
      <c r="V1968" s="69"/>
      <c r="W1968" s="69"/>
      <c r="X1968" s="139"/>
      <c r="Y1968" s="121"/>
      <c r="Z1968" s="143" t="str">
        <f>IFERROR(VLOOKUP('Care Companion Tracker'!$G1968,'Patient Discharge Report'!$B$11:$E$1048576,3,FALSE),"")</f>
        <v/>
      </c>
      <c r="AA1968" s="94" t="str">
        <f>IFERROR(VLOOKUP('Care Companion Tracker'!$G1968,'Patient Discharge Report'!$B$11:$E$1048576,4,FALSE),"")</f>
        <v/>
      </c>
      <c r="AB1968" s="182">
        <f>ROUND(IF('Care Companion Tracker'!$Z1968="",0,('Care Companion Tracker'!$Z1968-'Care Companion Tracker'!$F1968)),0)</f>
        <v>0</v>
      </c>
      <c r="AC1968" s="72"/>
      <c r="AD1968" s="95"/>
    </row>
    <row r="1969" spans="2:30">
      <c r="B1969" s="67">
        <f t="shared" si="60"/>
        <v>1954</v>
      </c>
      <c r="C1969" s="68" t="str">
        <f t="shared" si="61"/>
        <v>Hyderabad</v>
      </c>
      <c r="D1969" s="93" t="str">
        <f>IF(AND('Care Companion Tracker'!$U1969="", 'Care Companion Tracker'!$Z1969=""),"Class not attended", IF(AND('Care Companion Tracker'!$Z1969="",'Care Companion Tracker'!$U1969&lt;&gt;"",$K1969="Surgery",$W1969=""),"Practical Left", IF(AND('Care Companion Tracker'!$Z1969="",'Care Companion Tracker'!$U1969&lt;&gt;"",'Care Companion Tracker'!$K1969="Surgery",'Care Companion Tracker'!$Y1969=""),"Evaluation left",IF(OR(AND('Care Companion Tracker'!$Z1969&lt;&gt;"",'Care Companion Tracker'!$K1969="Surgery",'Care Companion Tracker'!$U1969&lt;&gt;"",'Care Companion Tracker'!$W1969&lt;&gt;"",'Care Companion Tracker'!$Y1969&lt;&gt;""),AND('Care Companion Tracker'!$Z1969&lt;&gt;"",'Care Companion Tracker'!$K1969="Procedure",'Care Companion Tracker'!$U1969&lt;&gt;""),AND('Care Companion Tracker'!$Z1969&lt;&gt;"",'Care Companion Tracker'!$K1969="Observation",'Care Companion Tracker'!$U1969&lt;&gt;"")),"Discharged &amp; completed",IF(AND('Care Companion Tracker'!$Z1969&lt;&gt;"",'Care Companion Tracker'!$U1969&lt;&gt;"",'Care Companion Tracker'!$W1969=""),"Discharged but no practical", IF(AND('Care Companion Tracker'!$Z1969&lt;&gt;"",'Care Companion Tracker'!$U1969&lt;&gt;"",'Care Companion Tracker'!$K1969="Surgery",'Care Companion Tracker'!$Y1969=""),"Discharged but no evaluation",IF(AND('Care Companion Tracker'!$Z1969&lt;&gt;"",'Care Companion Tracker'!$U1969=""),"Discharged but no class","Completed but not discharged")))))))</f>
        <v>Class not attended</v>
      </c>
      <c r="E1969" s="127" t="str">
        <f>IF(Table4[[#This Row],[DOA (DD/MM/YY)]]="","",TEXT(Table4[[#This Row],[DOA (DD/MM/YY)]],"mmm-yy"))</f>
        <v/>
      </c>
      <c r="F1969" s="150" t="str">
        <f>IF('Patient Admission Report'!H1964="","",'Patient Admission Report'!H1964)</f>
        <v/>
      </c>
      <c r="G1969" s="77" t="str">
        <f>IFERROR(IF('Patient Admission Report'!B1964="","",'Patient Admission Report'!B1964),"")</f>
        <v/>
      </c>
      <c r="H1969" s="68" t="str">
        <f>IFERROR(IF('Patient Admission Report'!C1964="","",'Patient Admission Report'!C1964),"")</f>
        <v/>
      </c>
      <c r="I1969" s="77" t="str">
        <f>IFERROR(IF('Patient Admission Report'!D1964="","",'Patient Admission Report'!D1964),"")</f>
        <v/>
      </c>
      <c r="J1969" s="68" t="str">
        <f>IFERROR(IF('Patient Admission Report'!E1964="","",'Patient Admission Report'!E1964),"")</f>
        <v/>
      </c>
      <c r="K1969" s="68" t="str">
        <f>IFERROR(IF('Patient Admission Report'!F1964="","",'Patient Admission Report'!F1964),"")</f>
        <v/>
      </c>
      <c r="L1969" s="68" t="str">
        <f>IFERROR(IF('Patient Admission Report'!G1964="","",'Patient Admission Report'!G1964),"")</f>
        <v/>
      </c>
      <c r="M1969" s="68" t="str">
        <f>IFERROR(IF('Patient Admission Report'!I1964="","",'Patient Admission Report'!I1964),"")</f>
        <v/>
      </c>
      <c r="N1969" s="124"/>
      <c r="O1969" s="72"/>
      <c r="P1969" s="72"/>
      <c r="Q1969" s="73"/>
      <c r="R1969" s="72"/>
      <c r="S1969" s="72"/>
      <c r="T1969" s="73"/>
      <c r="U1969" s="69"/>
      <c r="V1969" s="69"/>
      <c r="W1969" s="69"/>
      <c r="X1969" s="139"/>
      <c r="Y1969" s="121"/>
      <c r="Z1969" s="143" t="str">
        <f>IFERROR(VLOOKUP('Care Companion Tracker'!$G1969,'Patient Discharge Report'!$B$11:$E$1048576,3,FALSE),"")</f>
        <v/>
      </c>
      <c r="AA1969" s="94" t="str">
        <f>IFERROR(VLOOKUP('Care Companion Tracker'!$G1969,'Patient Discharge Report'!$B$11:$E$1048576,4,FALSE),"")</f>
        <v/>
      </c>
      <c r="AB1969" s="182">
        <f>ROUND(IF('Care Companion Tracker'!$Z1969="",0,('Care Companion Tracker'!$Z1969-'Care Companion Tracker'!$F1969)),0)</f>
        <v>0</v>
      </c>
      <c r="AC1969" s="72"/>
      <c r="AD1969" s="95"/>
    </row>
    <row r="1970" spans="2:30">
      <c r="B1970" s="67">
        <f t="shared" si="60"/>
        <v>1955</v>
      </c>
      <c r="C1970" s="68" t="str">
        <f t="shared" si="61"/>
        <v>Hyderabad</v>
      </c>
      <c r="D1970" s="93" t="str">
        <f>IF(AND('Care Companion Tracker'!$U1970="", 'Care Companion Tracker'!$Z1970=""),"Class not attended", IF(AND('Care Companion Tracker'!$Z1970="",'Care Companion Tracker'!$U1970&lt;&gt;"",$K1970="Surgery",$W1970=""),"Practical Left", IF(AND('Care Companion Tracker'!$Z1970="",'Care Companion Tracker'!$U1970&lt;&gt;"",'Care Companion Tracker'!$K1970="Surgery",'Care Companion Tracker'!$Y1970=""),"Evaluation left",IF(OR(AND('Care Companion Tracker'!$Z1970&lt;&gt;"",'Care Companion Tracker'!$K1970="Surgery",'Care Companion Tracker'!$U1970&lt;&gt;"",'Care Companion Tracker'!$W1970&lt;&gt;"",'Care Companion Tracker'!$Y1970&lt;&gt;""),AND('Care Companion Tracker'!$Z1970&lt;&gt;"",'Care Companion Tracker'!$K1970="Procedure",'Care Companion Tracker'!$U1970&lt;&gt;""),AND('Care Companion Tracker'!$Z1970&lt;&gt;"",'Care Companion Tracker'!$K1970="Observation",'Care Companion Tracker'!$U1970&lt;&gt;"")),"Discharged &amp; completed",IF(AND('Care Companion Tracker'!$Z1970&lt;&gt;"",'Care Companion Tracker'!$U1970&lt;&gt;"",'Care Companion Tracker'!$W1970=""),"Discharged but no practical", IF(AND('Care Companion Tracker'!$Z1970&lt;&gt;"",'Care Companion Tracker'!$U1970&lt;&gt;"",'Care Companion Tracker'!$K1970="Surgery",'Care Companion Tracker'!$Y1970=""),"Discharged but no evaluation",IF(AND('Care Companion Tracker'!$Z1970&lt;&gt;"",'Care Companion Tracker'!$U1970=""),"Discharged but no class","Completed but not discharged")))))))</f>
        <v>Class not attended</v>
      </c>
      <c r="E1970" s="127" t="str">
        <f>IF(Table4[[#This Row],[DOA (DD/MM/YY)]]="","",TEXT(Table4[[#This Row],[DOA (DD/MM/YY)]],"mmm-yy"))</f>
        <v/>
      </c>
      <c r="F1970" s="150" t="str">
        <f>IF('Patient Admission Report'!H1965="","",'Patient Admission Report'!H1965)</f>
        <v/>
      </c>
      <c r="G1970" s="77" t="str">
        <f>IFERROR(IF('Patient Admission Report'!B1965="","",'Patient Admission Report'!B1965),"")</f>
        <v/>
      </c>
      <c r="H1970" s="68" t="str">
        <f>IFERROR(IF('Patient Admission Report'!C1965="","",'Patient Admission Report'!C1965),"")</f>
        <v/>
      </c>
      <c r="I1970" s="77" t="str">
        <f>IFERROR(IF('Patient Admission Report'!D1965="","",'Patient Admission Report'!D1965),"")</f>
        <v/>
      </c>
      <c r="J1970" s="68" t="str">
        <f>IFERROR(IF('Patient Admission Report'!E1965="","",'Patient Admission Report'!E1965),"")</f>
        <v/>
      </c>
      <c r="K1970" s="68" t="str">
        <f>IFERROR(IF('Patient Admission Report'!F1965="","",'Patient Admission Report'!F1965),"")</f>
        <v/>
      </c>
      <c r="L1970" s="68" t="str">
        <f>IFERROR(IF('Patient Admission Report'!G1965="","",'Patient Admission Report'!G1965),"")</f>
        <v/>
      </c>
      <c r="M1970" s="68" t="str">
        <f>IFERROR(IF('Patient Admission Report'!I1965="","",'Patient Admission Report'!I1965),"")</f>
        <v/>
      </c>
      <c r="N1970" s="124"/>
      <c r="O1970" s="72"/>
      <c r="P1970" s="72"/>
      <c r="Q1970" s="73"/>
      <c r="R1970" s="72"/>
      <c r="S1970" s="72"/>
      <c r="T1970" s="73"/>
      <c r="U1970" s="69"/>
      <c r="V1970" s="69"/>
      <c r="W1970" s="69"/>
      <c r="X1970" s="139"/>
      <c r="Y1970" s="121"/>
      <c r="Z1970" s="143" t="str">
        <f>IFERROR(VLOOKUP('Care Companion Tracker'!$G1970,'Patient Discharge Report'!$B$11:$E$1048576,3,FALSE),"")</f>
        <v/>
      </c>
      <c r="AA1970" s="94" t="str">
        <f>IFERROR(VLOOKUP('Care Companion Tracker'!$G1970,'Patient Discharge Report'!$B$11:$E$1048576,4,FALSE),"")</f>
        <v/>
      </c>
      <c r="AB1970" s="182">
        <f>ROUND(IF('Care Companion Tracker'!$Z1970="",0,('Care Companion Tracker'!$Z1970-'Care Companion Tracker'!$F1970)),0)</f>
        <v>0</v>
      </c>
      <c r="AC1970" s="72"/>
      <c r="AD1970" s="95"/>
    </row>
    <row r="1971" spans="2:30">
      <c r="B1971" s="67">
        <f t="shared" si="60"/>
        <v>1956</v>
      </c>
      <c r="C1971" s="68" t="str">
        <f t="shared" si="61"/>
        <v>Hyderabad</v>
      </c>
      <c r="D1971" s="93" t="str">
        <f>IF(AND('Care Companion Tracker'!$U1971="", 'Care Companion Tracker'!$Z1971=""),"Class not attended", IF(AND('Care Companion Tracker'!$Z1971="",'Care Companion Tracker'!$U1971&lt;&gt;"",$K1971="Surgery",$W1971=""),"Practical Left", IF(AND('Care Companion Tracker'!$Z1971="",'Care Companion Tracker'!$U1971&lt;&gt;"",'Care Companion Tracker'!$K1971="Surgery",'Care Companion Tracker'!$Y1971=""),"Evaluation left",IF(OR(AND('Care Companion Tracker'!$Z1971&lt;&gt;"",'Care Companion Tracker'!$K1971="Surgery",'Care Companion Tracker'!$U1971&lt;&gt;"",'Care Companion Tracker'!$W1971&lt;&gt;"",'Care Companion Tracker'!$Y1971&lt;&gt;""),AND('Care Companion Tracker'!$Z1971&lt;&gt;"",'Care Companion Tracker'!$K1971="Procedure",'Care Companion Tracker'!$U1971&lt;&gt;""),AND('Care Companion Tracker'!$Z1971&lt;&gt;"",'Care Companion Tracker'!$K1971="Observation",'Care Companion Tracker'!$U1971&lt;&gt;"")),"Discharged &amp; completed",IF(AND('Care Companion Tracker'!$Z1971&lt;&gt;"",'Care Companion Tracker'!$U1971&lt;&gt;"",'Care Companion Tracker'!$W1971=""),"Discharged but no practical", IF(AND('Care Companion Tracker'!$Z1971&lt;&gt;"",'Care Companion Tracker'!$U1971&lt;&gt;"",'Care Companion Tracker'!$K1971="Surgery",'Care Companion Tracker'!$Y1971=""),"Discharged but no evaluation",IF(AND('Care Companion Tracker'!$Z1971&lt;&gt;"",'Care Companion Tracker'!$U1971=""),"Discharged but no class","Completed but not discharged")))))))</f>
        <v>Class not attended</v>
      </c>
      <c r="E1971" s="127" t="str">
        <f>IF(Table4[[#This Row],[DOA (DD/MM/YY)]]="","",TEXT(Table4[[#This Row],[DOA (DD/MM/YY)]],"mmm-yy"))</f>
        <v/>
      </c>
      <c r="F1971" s="150" t="str">
        <f>IF('Patient Admission Report'!H1966="","",'Patient Admission Report'!H1966)</f>
        <v/>
      </c>
      <c r="G1971" s="77" t="str">
        <f>IFERROR(IF('Patient Admission Report'!B1966="","",'Patient Admission Report'!B1966),"")</f>
        <v/>
      </c>
      <c r="H1971" s="68" t="str">
        <f>IFERROR(IF('Patient Admission Report'!C1966="","",'Patient Admission Report'!C1966),"")</f>
        <v/>
      </c>
      <c r="I1971" s="77" t="str">
        <f>IFERROR(IF('Patient Admission Report'!D1966="","",'Patient Admission Report'!D1966),"")</f>
        <v/>
      </c>
      <c r="J1971" s="68" t="str">
        <f>IFERROR(IF('Patient Admission Report'!E1966="","",'Patient Admission Report'!E1966),"")</f>
        <v/>
      </c>
      <c r="K1971" s="68" t="str">
        <f>IFERROR(IF('Patient Admission Report'!F1966="","",'Patient Admission Report'!F1966),"")</f>
        <v/>
      </c>
      <c r="L1971" s="68" t="str">
        <f>IFERROR(IF('Patient Admission Report'!G1966="","",'Patient Admission Report'!G1966),"")</f>
        <v/>
      </c>
      <c r="M1971" s="68" t="str">
        <f>IFERROR(IF('Patient Admission Report'!I1966="","",'Patient Admission Report'!I1966),"")</f>
        <v/>
      </c>
      <c r="N1971" s="124"/>
      <c r="O1971" s="72"/>
      <c r="P1971" s="72"/>
      <c r="Q1971" s="73"/>
      <c r="R1971" s="72"/>
      <c r="S1971" s="72"/>
      <c r="T1971" s="73"/>
      <c r="U1971" s="69"/>
      <c r="V1971" s="69"/>
      <c r="W1971" s="69"/>
      <c r="X1971" s="139"/>
      <c r="Y1971" s="121"/>
      <c r="Z1971" s="143" t="str">
        <f>IFERROR(VLOOKUP('Care Companion Tracker'!$G1971,'Patient Discharge Report'!$B$11:$E$1048576,3,FALSE),"")</f>
        <v/>
      </c>
      <c r="AA1971" s="94" t="str">
        <f>IFERROR(VLOOKUP('Care Companion Tracker'!$G1971,'Patient Discharge Report'!$B$11:$E$1048576,4,FALSE),"")</f>
        <v/>
      </c>
      <c r="AB1971" s="182">
        <f>ROUND(IF('Care Companion Tracker'!$Z1971="",0,('Care Companion Tracker'!$Z1971-'Care Companion Tracker'!$F1971)),0)</f>
        <v>0</v>
      </c>
      <c r="AC1971" s="72"/>
      <c r="AD1971" s="95"/>
    </row>
    <row r="1972" spans="2:30">
      <c r="B1972" s="67">
        <f t="shared" si="60"/>
        <v>1957</v>
      </c>
      <c r="C1972" s="68" t="str">
        <f t="shared" si="61"/>
        <v>Hyderabad</v>
      </c>
      <c r="D1972" s="93" t="str">
        <f>IF(AND('Care Companion Tracker'!$U1972="", 'Care Companion Tracker'!$Z1972=""),"Class not attended", IF(AND('Care Companion Tracker'!$Z1972="",'Care Companion Tracker'!$U1972&lt;&gt;"",$K1972="Surgery",$W1972=""),"Practical Left", IF(AND('Care Companion Tracker'!$Z1972="",'Care Companion Tracker'!$U1972&lt;&gt;"",'Care Companion Tracker'!$K1972="Surgery",'Care Companion Tracker'!$Y1972=""),"Evaluation left",IF(OR(AND('Care Companion Tracker'!$Z1972&lt;&gt;"",'Care Companion Tracker'!$K1972="Surgery",'Care Companion Tracker'!$U1972&lt;&gt;"",'Care Companion Tracker'!$W1972&lt;&gt;"",'Care Companion Tracker'!$Y1972&lt;&gt;""),AND('Care Companion Tracker'!$Z1972&lt;&gt;"",'Care Companion Tracker'!$K1972="Procedure",'Care Companion Tracker'!$U1972&lt;&gt;""),AND('Care Companion Tracker'!$Z1972&lt;&gt;"",'Care Companion Tracker'!$K1972="Observation",'Care Companion Tracker'!$U1972&lt;&gt;"")),"Discharged &amp; completed",IF(AND('Care Companion Tracker'!$Z1972&lt;&gt;"",'Care Companion Tracker'!$U1972&lt;&gt;"",'Care Companion Tracker'!$W1972=""),"Discharged but no practical", IF(AND('Care Companion Tracker'!$Z1972&lt;&gt;"",'Care Companion Tracker'!$U1972&lt;&gt;"",'Care Companion Tracker'!$K1972="Surgery",'Care Companion Tracker'!$Y1972=""),"Discharged but no evaluation",IF(AND('Care Companion Tracker'!$Z1972&lt;&gt;"",'Care Companion Tracker'!$U1972=""),"Discharged but no class","Completed but not discharged")))))))</f>
        <v>Class not attended</v>
      </c>
      <c r="E1972" s="127" t="str">
        <f>IF(Table4[[#This Row],[DOA (DD/MM/YY)]]="","",TEXT(Table4[[#This Row],[DOA (DD/MM/YY)]],"mmm-yy"))</f>
        <v/>
      </c>
      <c r="F1972" s="150" t="str">
        <f>IF('Patient Admission Report'!H1967="","",'Patient Admission Report'!H1967)</f>
        <v/>
      </c>
      <c r="G1972" s="77" t="str">
        <f>IFERROR(IF('Patient Admission Report'!B1967="","",'Patient Admission Report'!B1967),"")</f>
        <v/>
      </c>
      <c r="H1972" s="68" t="str">
        <f>IFERROR(IF('Patient Admission Report'!C1967="","",'Patient Admission Report'!C1967),"")</f>
        <v/>
      </c>
      <c r="I1972" s="77" t="str">
        <f>IFERROR(IF('Patient Admission Report'!D1967="","",'Patient Admission Report'!D1967),"")</f>
        <v/>
      </c>
      <c r="J1972" s="68" t="str">
        <f>IFERROR(IF('Patient Admission Report'!E1967="","",'Patient Admission Report'!E1967),"")</f>
        <v/>
      </c>
      <c r="K1972" s="68" t="str">
        <f>IFERROR(IF('Patient Admission Report'!F1967="","",'Patient Admission Report'!F1967),"")</f>
        <v/>
      </c>
      <c r="L1972" s="68" t="str">
        <f>IFERROR(IF('Patient Admission Report'!G1967="","",'Patient Admission Report'!G1967),"")</f>
        <v/>
      </c>
      <c r="M1972" s="68" t="str">
        <f>IFERROR(IF('Patient Admission Report'!I1967="","",'Patient Admission Report'!I1967),"")</f>
        <v/>
      </c>
      <c r="N1972" s="124"/>
      <c r="O1972" s="72"/>
      <c r="P1972" s="72"/>
      <c r="Q1972" s="73"/>
      <c r="R1972" s="72"/>
      <c r="S1972" s="72"/>
      <c r="T1972" s="73"/>
      <c r="U1972" s="69"/>
      <c r="V1972" s="69"/>
      <c r="W1972" s="69"/>
      <c r="X1972" s="139"/>
      <c r="Y1972" s="121"/>
      <c r="Z1972" s="143" t="str">
        <f>IFERROR(VLOOKUP('Care Companion Tracker'!$G1972,'Patient Discharge Report'!$B$11:$E$1048576,3,FALSE),"")</f>
        <v/>
      </c>
      <c r="AA1972" s="94" t="str">
        <f>IFERROR(VLOOKUP('Care Companion Tracker'!$G1972,'Patient Discharge Report'!$B$11:$E$1048576,4,FALSE),"")</f>
        <v/>
      </c>
      <c r="AB1972" s="182">
        <f>ROUND(IF('Care Companion Tracker'!$Z1972="",0,('Care Companion Tracker'!$Z1972-'Care Companion Tracker'!$F1972)),0)</f>
        <v>0</v>
      </c>
      <c r="AC1972" s="72"/>
      <c r="AD1972" s="95"/>
    </row>
    <row r="1973" spans="2:30">
      <c r="B1973" s="67">
        <f t="shared" si="60"/>
        <v>1958</v>
      </c>
      <c r="C1973" s="68" t="str">
        <f t="shared" si="61"/>
        <v>Hyderabad</v>
      </c>
      <c r="D1973" s="93" t="str">
        <f>IF(AND('Care Companion Tracker'!$U1973="", 'Care Companion Tracker'!$Z1973=""),"Class not attended", IF(AND('Care Companion Tracker'!$Z1973="",'Care Companion Tracker'!$U1973&lt;&gt;"",$K1973="Surgery",$W1973=""),"Practical Left", IF(AND('Care Companion Tracker'!$Z1973="",'Care Companion Tracker'!$U1973&lt;&gt;"",'Care Companion Tracker'!$K1973="Surgery",'Care Companion Tracker'!$Y1973=""),"Evaluation left",IF(OR(AND('Care Companion Tracker'!$Z1973&lt;&gt;"",'Care Companion Tracker'!$K1973="Surgery",'Care Companion Tracker'!$U1973&lt;&gt;"",'Care Companion Tracker'!$W1973&lt;&gt;"",'Care Companion Tracker'!$Y1973&lt;&gt;""),AND('Care Companion Tracker'!$Z1973&lt;&gt;"",'Care Companion Tracker'!$K1973="Procedure",'Care Companion Tracker'!$U1973&lt;&gt;""),AND('Care Companion Tracker'!$Z1973&lt;&gt;"",'Care Companion Tracker'!$K1973="Observation",'Care Companion Tracker'!$U1973&lt;&gt;"")),"Discharged &amp; completed",IF(AND('Care Companion Tracker'!$Z1973&lt;&gt;"",'Care Companion Tracker'!$U1973&lt;&gt;"",'Care Companion Tracker'!$W1973=""),"Discharged but no practical", IF(AND('Care Companion Tracker'!$Z1973&lt;&gt;"",'Care Companion Tracker'!$U1973&lt;&gt;"",'Care Companion Tracker'!$K1973="Surgery",'Care Companion Tracker'!$Y1973=""),"Discharged but no evaluation",IF(AND('Care Companion Tracker'!$Z1973&lt;&gt;"",'Care Companion Tracker'!$U1973=""),"Discharged but no class","Completed but not discharged")))))))</f>
        <v>Class not attended</v>
      </c>
      <c r="E1973" s="127" t="str">
        <f>IF(Table4[[#This Row],[DOA (DD/MM/YY)]]="","",TEXT(Table4[[#This Row],[DOA (DD/MM/YY)]],"mmm-yy"))</f>
        <v/>
      </c>
      <c r="F1973" s="150" t="str">
        <f>IF('Patient Admission Report'!H1968="","",'Patient Admission Report'!H1968)</f>
        <v/>
      </c>
      <c r="G1973" s="77" t="str">
        <f>IFERROR(IF('Patient Admission Report'!B1968="","",'Patient Admission Report'!B1968),"")</f>
        <v/>
      </c>
      <c r="H1973" s="68" t="str">
        <f>IFERROR(IF('Patient Admission Report'!C1968="","",'Patient Admission Report'!C1968),"")</f>
        <v/>
      </c>
      <c r="I1973" s="77" t="str">
        <f>IFERROR(IF('Patient Admission Report'!D1968="","",'Patient Admission Report'!D1968),"")</f>
        <v/>
      </c>
      <c r="J1973" s="68" t="str">
        <f>IFERROR(IF('Patient Admission Report'!E1968="","",'Patient Admission Report'!E1968),"")</f>
        <v/>
      </c>
      <c r="K1973" s="68" t="str">
        <f>IFERROR(IF('Patient Admission Report'!F1968="","",'Patient Admission Report'!F1968),"")</f>
        <v/>
      </c>
      <c r="L1973" s="68" t="str">
        <f>IFERROR(IF('Patient Admission Report'!G1968="","",'Patient Admission Report'!G1968),"")</f>
        <v/>
      </c>
      <c r="M1973" s="68" t="str">
        <f>IFERROR(IF('Patient Admission Report'!I1968="","",'Patient Admission Report'!I1968),"")</f>
        <v/>
      </c>
      <c r="N1973" s="124"/>
      <c r="O1973" s="72"/>
      <c r="P1973" s="72"/>
      <c r="Q1973" s="73"/>
      <c r="R1973" s="72"/>
      <c r="S1973" s="72"/>
      <c r="T1973" s="73"/>
      <c r="U1973" s="69"/>
      <c r="V1973" s="69"/>
      <c r="W1973" s="69"/>
      <c r="X1973" s="139"/>
      <c r="Y1973" s="121"/>
      <c r="Z1973" s="143" t="str">
        <f>IFERROR(VLOOKUP('Care Companion Tracker'!$G1973,'Patient Discharge Report'!$B$11:$E$1048576,3,FALSE),"")</f>
        <v/>
      </c>
      <c r="AA1973" s="94" t="str">
        <f>IFERROR(VLOOKUP('Care Companion Tracker'!$G1973,'Patient Discharge Report'!$B$11:$E$1048576,4,FALSE),"")</f>
        <v/>
      </c>
      <c r="AB1973" s="182">
        <f>ROUND(IF('Care Companion Tracker'!$Z1973="",0,('Care Companion Tracker'!$Z1973-'Care Companion Tracker'!$F1973)),0)</f>
        <v>0</v>
      </c>
      <c r="AC1973" s="72"/>
      <c r="AD1973" s="95"/>
    </row>
    <row r="1974" spans="2:30">
      <c r="B1974" s="67">
        <f t="shared" si="60"/>
        <v>1959</v>
      </c>
      <c r="C1974" s="68" t="str">
        <f t="shared" si="61"/>
        <v>Hyderabad</v>
      </c>
      <c r="D1974" s="93" t="str">
        <f>IF(AND('Care Companion Tracker'!$U1974="", 'Care Companion Tracker'!$Z1974=""),"Class not attended", IF(AND('Care Companion Tracker'!$Z1974="",'Care Companion Tracker'!$U1974&lt;&gt;"",$K1974="Surgery",$W1974=""),"Practical Left", IF(AND('Care Companion Tracker'!$Z1974="",'Care Companion Tracker'!$U1974&lt;&gt;"",'Care Companion Tracker'!$K1974="Surgery",'Care Companion Tracker'!$Y1974=""),"Evaluation left",IF(OR(AND('Care Companion Tracker'!$Z1974&lt;&gt;"",'Care Companion Tracker'!$K1974="Surgery",'Care Companion Tracker'!$U1974&lt;&gt;"",'Care Companion Tracker'!$W1974&lt;&gt;"",'Care Companion Tracker'!$Y1974&lt;&gt;""),AND('Care Companion Tracker'!$Z1974&lt;&gt;"",'Care Companion Tracker'!$K1974="Procedure",'Care Companion Tracker'!$U1974&lt;&gt;""),AND('Care Companion Tracker'!$Z1974&lt;&gt;"",'Care Companion Tracker'!$K1974="Observation",'Care Companion Tracker'!$U1974&lt;&gt;"")),"Discharged &amp; completed",IF(AND('Care Companion Tracker'!$Z1974&lt;&gt;"",'Care Companion Tracker'!$U1974&lt;&gt;"",'Care Companion Tracker'!$W1974=""),"Discharged but no practical", IF(AND('Care Companion Tracker'!$Z1974&lt;&gt;"",'Care Companion Tracker'!$U1974&lt;&gt;"",'Care Companion Tracker'!$K1974="Surgery",'Care Companion Tracker'!$Y1974=""),"Discharged but no evaluation",IF(AND('Care Companion Tracker'!$Z1974&lt;&gt;"",'Care Companion Tracker'!$U1974=""),"Discharged but no class","Completed but not discharged")))))))</f>
        <v>Class not attended</v>
      </c>
      <c r="E1974" s="127" t="str">
        <f>IF(Table4[[#This Row],[DOA (DD/MM/YY)]]="","",TEXT(Table4[[#This Row],[DOA (DD/MM/YY)]],"mmm-yy"))</f>
        <v/>
      </c>
      <c r="F1974" s="150" t="str">
        <f>IF('Patient Admission Report'!H1969="","",'Patient Admission Report'!H1969)</f>
        <v/>
      </c>
      <c r="G1974" s="77" t="str">
        <f>IFERROR(IF('Patient Admission Report'!B1969="","",'Patient Admission Report'!B1969),"")</f>
        <v/>
      </c>
      <c r="H1974" s="68" t="str">
        <f>IFERROR(IF('Patient Admission Report'!C1969="","",'Patient Admission Report'!C1969),"")</f>
        <v/>
      </c>
      <c r="I1974" s="77" t="str">
        <f>IFERROR(IF('Patient Admission Report'!D1969="","",'Patient Admission Report'!D1969),"")</f>
        <v/>
      </c>
      <c r="J1974" s="68" t="str">
        <f>IFERROR(IF('Patient Admission Report'!E1969="","",'Patient Admission Report'!E1969),"")</f>
        <v/>
      </c>
      <c r="K1974" s="68" t="str">
        <f>IFERROR(IF('Patient Admission Report'!F1969="","",'Patient Admission Report'!F1969),"")</f>
        <v/>
      </c>
      <c r="L1974" s="68" t="str">
        <f>IFERROR(IF('Patient Admission Report'!G1969="","",'Patient Admission Report'!G1969),"")</f>
        <v/>
      </c>
      <c r="M1974" s="68" t="str">
        <f>IFERROR(IF('Patient Admission Report'!I1969="","",'Patient Admission Report'!I1969),"")</f>
        <v/>
      </c>
      <c r="N1974" s="124"/>
      <c r="O1974" s="72"/>
      <c r="P1974" s="72"/>
      <c r="Q1974" s="73"/>
      <c r="R1974" s="72"/>
      <c r="S1974" s="72"/>
      <c r="T1974" s="73"/>
      <c r="U1974" s="69"/>
      <c r="V1974" s="69"/>
      <c r="W1974" s="69"/>
      <c r="X1974" s="139"/>
      <c r="Y1974" s="121"/>
      <c r="Z1974" s="143" t="str">
        <f>IFERROR(VLOOKUP('Care Companion Tracker'!$G1974,'Patient Discharge Report'!$B$11:$E$1048576,3,FALSE),"")</f>
        <v/>
      </c>
      <c r="AA1974" s="94" t="str">
        <f>IFERROR(VLOOKUP('Care Companion Tracker'!$G1974,'Patient Discharge Report'!$B$11:$E$1048576,4,FALSE),"")</f>
        <v/>
      </c>
      <c r="AB1974" s="182">
        <f>ROUND(IF('Care Companion Tracker'!$Z1974="",0,('Care Companion Tracker'!$Z1974-'Care Companion Tracker'!$F1974)),0)</f>
        <v>0</v>
      </c>
      <c r="AC1974" s="72"/>
      <c r="AD1974" s="95"/>
    </row>
    <row r="1975" spans="2:30">
      <c r="B1975" s="67">
        <f t="shared" si="60"/>
        <v>1960</v>
      </c>
      <c r="C1975" s="68" t="str">
        <f t="shared" si="61"/>
        <v>Hyderabad</v>
      </c>
      <c r="D1975" s="93" t="str">
        <f>IF(AND('Care Companion Tracker'!$U1975="", 'Care Companion Tracker'!$Z1975=""),"Class not attended", IF(AND('Care Companion Tracker'!$Z1975="",'Care Companion Tracker'!$U1975&lt;&gt;"",$K1975="Surgery",$W1975=""),"Practical Left", IF(AND('Care Companion Tracker'!$Z1975="",'Care Companion Tracker'!$U1975&lt;&gt;"",'Care Companion Tracker'!$K1975="Surgery",'Care Companion Tracker'!$Y1975=""),"Evaluation left",IF(OR(AND('Care Companion Tracker'!$Z1975&lt;&gt;"",'Care Companion Tracker'!$K1975="Surgery",'Care Companion Tracker'!$U1975&lt;&gt;"",'Care Companion Tracker'!$W1975&lt;&gt;"",'Care Companion Tracker'!$Y1975&lt;&gt;""),AND('Care Companion Tracker'!$Z1975&lt;&gt;"",'Care Companion Tracker'!$K1975="Procedure",'Care Companion Tracker'!$U1975&lt;&gt;""),AND('Care Companion Tracker'!$Z1975&lt;&gt;"",'Care Companion Tracker'!$K1975="Observation",'Care Companion Tracker'!$U1975&lt;&gt;"")),"Discharged &amp; completed",IF(AND('Care Companion Tracker'!$Z1975&lt;&gt;"",'Care Companion Tracker'!$U1975&lt;&gt;"",'Care Companion Tracker'!$W1975=""),"Discharged but no practical", IF(AND('Care Companion Tracker'!$Z1975&lt;&gt;"",'Care Companion Tracker'!$U1975&lt;&gt;"",'Care Companion Tracker'!$K1975="Surgery",'Care Companion Tracker'!$Y1975=""),"Discharged but no evaluation",IF(AND('Care Companion Tracker'!$Z1975&lt;&gt;"",'Care Companion Tracker'!$U1975=""),"Discharged but no class","Completed but not discharged")))))))</f>
        <v>Class not attended</v>
      </c>
      <c r="E1975" s="127" t="str">
        <f>IF(Table4[[#This Row],[DOA (DD/MM/YY)]]="","",TEXT(Table4[[#This Row],[DOA (DD/MM/YY)]],"mmm-yy"))</f>
        <v/>
      </c>
      <c r="F1975" s="150" t="str">
        <f>IF('Patient Admission Report'!H1970="","",'Patient Admission Report'!H1970)</f>
        <v/>
      </c>
      <c r="G1975" s="77" t="str">
        <f>IFERROR(IF('Patient Admission Report'!B1970="","",'Patient Admission Report'!B1970),"")</f>
        <v/>
      </c>
      <c r="H1975" s="68" t="str">
        <f>IFERROR(IF('Patient Admission Report'!C1970="","",'Patient Admission Report'!C1970),"")</f>
        <v/>
      </c>
      <c r="I1975" s="77" t="str">
        <f>IFERROR(IF('Patient Admission Report'!D1970="","",'Patient Admission Report'!D1970),"")</f>
        <v/>
      </c>
      <c r="J1975" s="68" t="str">
        <f>IFERROR(IF('Patient Admission Report'!E1970="","",'Patient Admission Report'!E1970),"")</f>
        <v/>
      </c>
      <c r="K1975" s="68" t="str">
        <f>IFERROR(IF('Patient Admission Report'!F1970="","",'Patient Admission Report'!F1970),"")</f>
        <v/>
      </c>
      <c r="L1975" s="68" t="str">
        <f>IFERROR(IF('Patient Admission Report'!G1970="","",'Patient Admission Report'!G1970),"")</f>
        <v/>
      </c>
      <c r="M1975" s="68" t="str">
        <f>IFERROR(IF('Patient Admission Report'!I1970="","",'Patient Admission Report'!I1970),"")</f>
        <v/>
      </c>
      <c r="N1975" s="124"/>
      <c r="O1975" s="72"/>
      <c r="P1975" s="72"/>
      <c r="Q1975" s="73"/>
      <c r="R1975" s="72"/>
      <c r="S1975" s="72"/>
      <c r="T1975" s="73"/>
      <c r="U1975" s="69"/>
      <c r="V1975" s="69"/>
      <c r="W1975" s="69"/>
      <c r="X1975" s="139"/>
      <c r="Y1975" s="121"/>
      <c r="Z1975" s="143" t="str">
        <f>IFERROR(VLOOKUP('Care Companion Tracker'!$G1975,'Patient Discharge Report'!$B$11:$E$1048576,3,FALSE),"")</f>
        <v/>
      </c>
      <c r="AA1975" s="94" t="str">
        <f>IFERROR(VLOOKUP('Care Companion Tracker'!$G1975,'Patient Discharge Report'!$B$11:$E$1048576,4,FALSE),"")</f>
        <v/>
      </c>
      <c r="AB1975" s="182">
        <f>ROUND(IF('Care Companion Tracker'!$Z1975="",0,('Care Companion Tracker'!$Z1975-'Care Companion Tracker'!$F1975)),0)</f>
        <v>0</v>
      </c>
      <c r="AC1975" s="72"/>
      <c r="AD1975" s="95"/>
    </row>
    <row r="1976" spans="2:30">
      <c r="B1976" s="67">
        <f t="shared" si="60"/>
        <v>1961</v>
      </c>
      <c r="C1976" s="68" t="str">
        <f t="shared" si="61"/>
        <v>Hyderabad</v>
      </c>
      <c r="D1976" s="93" t="str">
        <f>IF(AND('Care Companion Tracker'!$U1976="", 'Care Companion Tracker'!$Z1976=""),"Class not attended", IF(AND('Care Companion Tracker'!$Z1976="",'Care Companion Tracker'!$U1976&lt;&gt;"",$K1976="Surgery",$W1976=""),"Practical Left", IF(AND('Care Companion Tracker'!$Z1976="",'Care Companion Tracker'!$U1976&lt;&gt;"",'Care Companion Tracker'!$K1976="Surgery",'Care Companion Tracker'!$Y1976=""),"Evaluation left",IF(OR(AND('Care Companion Tracker'!$Z1976&lt;&gt;"",'Care Companion Tracker'!$K1976="Surgery",'Care Companion Tracker'!$U1976&lt;&gt;"",'Care Companion Tracker'!$W1976&lt;&gt;"",'Care Companion Tracker'!$Y1976&lt;&gt;""),AND('Care Companion Tracker'!$Z1976&lt;&gt;"",'Care Companion Tracker'!$K1976="Procedure",'Care Companion Tracker'!$U1976&lt;&gt;""),AND('Care Companion Tracker'!$Z1976&lt;&gt;"",'Care Companion Tracker'!$K1976="Observation",'Care Companion Tracker'!$U1976&lt;&gt;"")),"Discharged &amp; completed",IF(AND('Care Companion Tracker'!$Z1976&lt;&gt;"",'Care Companion Tracker'!$U1976&lt;&gt;"",'Care Companion Tracker'!$W1976=""),"Discharged but no practical", IF(AND('Care Companion Tracker'!$Z1976&lt;&gt;"",'Care Companion Tracker'!$U1976&lt;&gt;"",'Care Companion Tracker'!$K1976="Surgery",'Care Companion Tracker'!$Y1976=""),"Discharged but no evaluation",IF(AND('Care Companion Tracker'!$Z1976&lt;&gt;"",'Care Companion Tracker'!$U1976=""),"Discharged but no class","Completed but not discharged")))))))</f>
        <v>Class not attended</v>
      </c>
      <c r="E1976" s="127" t="str">
        <f>IF(Table4[[#This Row],[DOA (DD/MM/YY)]]="","",TEXT(Table4[[#This Row],[DOA (DD/MM/YY)]],"mmm-yy"))</f>
        <v/>
      </c>
      <c r="F1976" s="150" t="str">
        <f>IF('Patient Admission Report'!H1971="","",'Patient Admission Report'!H1971)</f>
        <v/>
      </c>
      <c r="G1976" s="77" t="str">
        <f>IFERROR(IF('Patient Admission Report'!B1971="","",'Patient Admission Report'!B1971),"")</f>
        <v/>
      </c>
      <c r="H1976" s="70" t="str">
        <f>IFERROR(IF('Patient Admission Report'!C1971="","",'Patient Admission Report'!C1971),"")</f>
        <v/>
      </c>
      <c r="I1976" s="77" t="str">
        <f>IFERROR(IF('Patient Admission Report'!D1971="","",'Patient Admission Report'!D1971),"")</f>
        <v/>
      </c>
      <c r="J1976" s="70" t="str">
        <f>IFERROR(IF('Patient Admission Report'!E1971="","",'Patient Admission Report'!E1971),"")</f>
        <v/>
      </c>
      <c r="K1976" s="70" t="str">
        <f>IFERROR(IF('Patient Admission Report'!F1971="","",'Patient Admission Report'!F1971),"")</f>
        <v/>
      </c>
      <c r="L1976" s="70" t="str">
        <f>IFERROR(IF('Patient Admission Report'!G1971="","",'Patient Admission Report'!G1971),"")</f>
        <v/>
      </c>
      <c r="M1976" s="70" t="str">
        <f>IFERROR(IF('Patient Admission Report'!I1971="","",'Patient Admission Report'!I1971),"")</f>
        <v/>
      </c>
      <c r="N1976" s="124"/>
      <c r="O1976" s="72"/>
      <c r="P1976" s="72"/>
      <c r="Q1976" s="73"/>
      <c r="R1976" s="72"/>
      <c r="S1976" s="72"/>
      <c r="T1976" s="73"/>
      <c r="U1976" s="69"/>
      <c r="V1976" s="69"/>
      <c r="W1976" s="69"/>
      <c r="X1976" s="139"/>
      <c r="Y1976" s="121"/>
      <c r="Z1976" s="143" t="str">
        <f>IFERROR(VLOOKUP('Care Companion Tracker'!$G1976,'Patient Discharge Report'!$B$11:$E$1048576,3,FALSE),"")</f>
        <v/>
      </c>
      <c r="AA1976" s="94" t="str">
        <f>IFERROR(VLOOKUP('Care Companion Tracker'!$G1976,'Patient Discharge Report'!$B$11:$E$1048576,4,FALSE),"")</f>
        <v/>
      </c>
      <c r="AB1976" s="182">
        <f>ROUND(IF('Care Companion Tracker'!$Z1976="",0,('Care Companion Tracker'!$Z1976-'Care Companion Tracker'!$F1976)),0)</f>
        <v>0</v>
      </c>
      <c r="AC1976" s="72"/>
      <c r="AD1976" s="95"/>
    </row>
    <row r="1977" spans="2:30">
      <c r="B1977" s="67">
        <f t="shared" si="60"/>
        <v>1962</v>
      </c>
      <c r="C1977" s="68" t="str">
        <f t="shared" si="61"/>
        <v>Hyderabad</v>
      </c>
      <c r="D1977" s="93" t="str">
        <f>IF(AND('Care Companion Tracker'!$U1977="", 'Care Companion Tracker'!$Z1977=""),"Class not attended", IF(AND('Care Companion Tracker'!$Z1977="",'Care Companion Tracker'!$U1977&lt;&gt;"",$K1977="Surgery",$W1977=""),"Practical Left", IF(AND('Care Companion Tracker'!$Z1977="",'Care Companion Tracker'!$U1977&lt;&gt;"",'Care Companion Tracker'!$K1977="Surgery",'Care Companion Tracker'!$Y1977=""),"Evaluation left",IF(OR(AND('Care Companion Tracker'!$Z1977&lt;&gt;"",'Care Companion Tracker'!$K1977="Surgery",'Care Companion Tracker'!$U1977&lt;&gt;"",'Care Companion Tracker'!$W1977&lt;&gt;"",'Care Companion Tracker'!$Y1977&lt;&gt;""),AND('Care Companion Tracker'!$Z1977&lt;&gt;"",'Care Companion Tracker'!$K1977="Procedure",'Care Companion Tracker'!$U1977&lt;&gt;""),AND('Care Companion Tracker'!$Z1977&lt;&gt;"",'Care Companion Tracker'!$K1977="Observation",'Care Companion Tracker'!$U1977&lt;&gt;"")),"Discharged &amp; completed",IF(AND('Care Companion Tracker'!$Z1977&lt;&gt;"",'Care Companion Tracker'!$U1977&lt;&gt;"",'Care Companion Tracker'!$W1977=""),"Discharged but no practical", IF(AND('Care Companion Tracker'!$Z1977&lt;&gt;"",'Care Companion Tracker'!$U1977&lt;&gt;"",'Care Companion Tracker'!$K1977="Surgery",'Care Companion Tracker'!$Y1977=""),"Discharged but no evaluation",IF(AND('Care Companion Tracker'!$Z1977&lt;&gt;"",'Care Companion Tracker'!$U1977=""),"Discharged but no class","Completed but not discharged")))))))</f>
        <v>Class not attended</v>
      </c>
      <c r="E1977" s="127" t="str">
        <f>IF(Table4[[#This Row],[DOA (DD/MM/YY)]]="","",TEXT(Table4[[#This Row],[DOA (DD/MM/YY)]],"mmm-yy"))</f>
        <v/>
      </c>
      <c r="F1977" s="150" t="str">
        <f>IF('Patient Admission Report'!H1972="","",'Patient Admission Report'!H1972)</f>
        <v/>
      </c>
      <c r="G1977" s="77" t="str">
        <f>IFERROR(IF('Patient Admission Report'!B1972="","",'Patient Admission Report'!B1972),"")</f>
        <v/>
      </c>
      <c r="H1977" s="68" t="str">
        <f>IFERROR(IF('Patient Admission Report'!C1972="","",'Patient Admission Report'!C1972),"")</f>
        <v/>
      </c>
      <c r="I1977" s="77" t="str">
        <f>IFERROR(IF('Patient Admission Report'!D1972="","",'Patient Admission Report'!D1972),"")</f>
        <v/>
      </c>
      <c r="J1977" s="68" t="str">
        <f>IFERROR(IF('Patient Admission Report'!E1972="","",'Patient Admission Report'!E1972),"")</f>
        <v/>
      </c>
      <c r="K1977" s="68" t="str">
        <f>IFERROR(IF('Patient Admission Report'!F1972="","",'Patient Admission Report'!F1972),"")</f>
        <v/>
      </c>
      <c r="L1977" s="68" t="str">
        <f>IFERROR(IF('Patient Admission Report'!G1972="","",'Patient Admission Report'!G1972),"")</f>
        <v/>
      </c>
      <c r="M1977" s="68" t="str">
        <f>IFERROR(IF('Patient Admission Report'!I1972="","",'Patient Admission Report'!I1972),"")</f>
        <v/>
      </c>
      <c r="N1977" s="124"/>
      <c r="O1977" s="72"/>
      <c r="P1977" s="72"/>
      <c r="Q1977" s="73"/>
      <c r="R1977" s="72"/>
      <c r="S1977" s="72"/>
      <c r="T1977" s="73"/>
      <c r="U1977" s="69"/>
      <c r="V1977" s="69"/>
      <c r="W1977" s="69"/>
      <c r="X1977" s="139"/>
      <c r="Y1977" s="121"/>
      <c r="Z1977" s="143" t="str">
        <f>IFERROR(VLOOKUP('Care Companion Tracker'!$G1977,'Patient Discharge Report'!$B$11:$E$1048576,3,FALSE),"")</f>
        <v/>
      </c>
      <c r="AA1977" s="94" t="str">
        <f>IFERROR(VLOOKUP('Care Companion Tracker'!$G1977,'Patient Discharge Report'!$B$11:$E$1048576,4,FALSE),"")</f>
        <v/>
      </c>
      <c r="AB1977" s="182">
        <f>ROUND(IF('Care Companion Tracker'!$Z1977="",0,('Care Companion Tracker'!$Z1977-'Care Companion Tracker'!$F1977)),0)</f>
        <v>0</v>
      </c>
      <c r="AC1977" s="72"/>
      <c r="AD1977" s="95"/>
    </row>
    <row r="1978" spans="2:30">
      <c r="B1978" s="67">
        <f t="shared" si="60"/>
        <v>1963</v>
      </c>
      <c r="C1978" s="68" t="str">
        <f t="shared" si="61"/>
        <v>Hyderabad</v>
      </c>
      <c r="D1978" s="93" t="str">
        <f>IF(AND('Care Companion Tracker'!$U1978="", 'Care Companion Tracker'!$Z1978=""),"Class not attended", IF(AND('Care Companion Tracker'!$Z1978="",'Care Companion Tracker'!$U1978&lt;&gt;"",$K1978="Surgery",$W1978=""),"Practical Left", IF(AND('Care Companion Tracker'!$Z1978="",'Care Companion Tracker'!$U1978&lt;&gt;"",'Care Companion Tracker'!$K1978="Surgery",'Care Companion Tracker'!$Y1978=""),"Evaluation left",IF(OR(AND('Care Companion Tracker'!$Z1978&lt;&gt;"",'Care Companion Tracker'!$K1978="Surgery",'Care Companion Tracker'!$U1978&lt;&gt;"",'Care Companion Tracker'!$W1978&lt;&gt;"",'Care Companion Tracker'!$Y1978&lt;&gt;""),AND('Care Companion Tracker'!$Z1978&lt;&gt;"",'Care Companion Tracker'!$K1978="Procedure",'Care Companion Tracker'!$U1978&lt;&gt;""),AND('Care Companion Tracker'!$Z1978&lt;&gt;"",'Care Companion Tracker'!$K1978="Observation",'Care Companion Tracker'!$U1978&lt;&gt;"")),"Discharged &amp; completed",IF(AND('Care Companion Tracker'!$Z1978&lt;&gt;"",'Care Companion Tracker'!$U1978&lt;&gt;"",'Care Companion Tracker'!$W1978=""),"Discharged but no practical", IF(AND('Care Companion Tracker'!$Z1978&lt;&gt;"",'Care Companion Tracker'!$U1978&lt;&gt;"",'Care Companion Tracker'!$K1978="Surgery",'Care Companion Tracker'!$Y1978=""),"Discharged but no evaluation",IF(AND('Care Companion Tracker'!$Z1978&lt;&gt;"",'Care Companion Tracker'!$U1978=""),"Discharged but no class","Completed but not discharged")))))))</f>
        <v>Class not attended</v>
      </c>
      <c r="E1978" s="127" t="str">
        <f>IF(Table4[[#This Row],[DOA (DD/MM/YY)]]="","",TEXT(Table4[[#This Row],[DOA (DD/MM/YY)]],"mmm-yy"))</f>
        <v/>
      </c>
      <c r="F1978" s="150" t="str">
        <f>IF('Patient Admission Report'!H1973="","",'Patient Admission Report'!H1973)</f>
        <v/>
      </c>
      <c r="G1978" s="77" t="str">
        <f>IFERROR(IF('Patient Admission Report'!B1973="","",'Patient Admission Report'!B1973),"")</f>
        <v/>
      </c>
      <c r="H1978" s="68" t="str">
        <f>IFERROR(IF('Patient Admission Report'!C1973="","",'Patient Admission Report'!C1973),"")</f>
        <v/>
      </c>
      <c r="I1978" s="77" t="str">
        <f>IFERROR(IF('Patient Admission Report'!D1973="","",'Patient Admission Report'!D1973),"")</f>
        <v/>
      </c>
      <c r="J1978" s="68" t="str">
        <f>IFERROR(IF('Patient Admission Report'!E1973="","",'Patient Admission Report'!E1973),"")</f>
        <v/>
      </c>
      <c r="K1978" s="68" t="str">
        <f>IFERROR(IF('Patient Admission Report'!F1973="","",'Patient Admission Report'!F1973),"")</f>
        <v/>
      </c>
      <c r="L1978" s="68" t="str">
        <f>IFERROR(IF('Patient Admission Report'!G1973="","",'Patient Admission Report'!G1973),"")</f>
        <v/>
      </c>
      <c r="M1978" s="68" t="str">
        <f>IFERROR(IF('Patient Admission Report'!I1973="","",'Patient Admission Report'!I1973),"")</f>
        <v/>
      </c>
      <c r="N1978" s="124"/>
      <c r="O1978" s="72"/>
      <c r="P1978" s="72"/>
      <c r="Q1978" s="73"/>
      <c r="R1978" s="72"/>
      <c r="S1978" s="72"/>
      <c r="T1978" s="73"/>
      <c r="U1978" s="69"/>
      <c r="V1978" s="69"/>
      <c r="W1978" s="69"/>
      <c r="X1978" s="139"/>
      <c r="Y1978" s="121"/>
      <c r="Z1978" s="143" t="str">
        <f>IFERROR(VLOOKUP('Care Companion Tracker'!$G1978,'Patient Discharge Report'!$B$11:$E$1048576,3,FALSE),"")</f>
        <v/>
      </c>
      <c r="AA1978" s="94" t="str">
        <f>IFERROR(VLOOKUP('Care Companion Tracker'!$G1978,'Patient Discharge Report'!$B$11:$E$1048576,4,FALSE),"")</f>
        <v/>
      </c>
      <c r="AB1978" s="182">
        <f>ROUND(IF('Care Companion Tracker'!$Z1978="",0,('Care Companion Tracker'!$Z1978-'Care Companion Tracker'!$F1978)),0)</f>
        <v>0</v>
      </c>
      <c r="AC1978" s="72"/>
      <c r="AD1978" s="95"/>
    </row>
    <row r="1979" spans="2:30">
      <c r="B1979" s="67">
        <f t="shared" si="60"/>
        <v>1964</v>
      </c>
      <c r="C1979" s="68" t="str">
        <f t="shared" si="61"/>
        <v>Hyderabad</v>
      </c>
      <c r="D1979" s="93" t="str">
        <f>IF(AND('Care Companion Tracker'!$U1979="", 'Care Companion Tracker'!$Z1979=""),"Class not attended", IF(AND('Care Companion Tracker'!$Z1979="",'Care Companion Tracker'!$U1979&lt;&gt;"",$K1979="Surgery",$W1979=""),"Practical Left", IF(AND('Care Companion Tracker'!$Z1979="",'Care Companion Tracker'!$U1979&lt;&gt;"",'Care Companion Tracker'!$K1979="Surgery",'Care Companion Tracker'!$Y1979=""),"Evaluation left",IF(OR(AND('Care Companion Tracker'!$Z1979&lt;&gt;"",'Care Companion Tracker'!$K1979="Surgery",'Care Companion Tracker'!$U1979&lt;&gt;"",'Care Companion Tracker'!$W1979&lt;&gt;"",'Care Companion Tracker'!$Y1979&lt;&gt;""),AND('Care Companion Tracker'!$Z1979&lt;&gt;"",'Care Companion Tracker'!$K1979="Procedure",'Care Companion Tracker'!$U1979&lt;&gt;""),AND('Care Companion Tracker'!$Z1979&lt;&gt;"",'Care Companion Tracker'!$K1979="Observation",'Care Companion Tracker'!$U1979&lt;&gt;"")),"Discharged &amp; completed",IF(AND('Care Companion Tracker'!$Z1979&lt;&gt;"",'Care Companion Tracker'!$U1979&lt;&gt;"",'Care Companion Tracker'!$W1979=""),"Discharged but no practical", IF(AND('Care Companion Tracker'!$Z1979&lt;&gt;"",'Care Companion Tracker'!$U1979&lt;&gt;"",'Care Companion Tracker'!$K1979="Surgery",'Care Companion Tracker'!$Y1979=""),"Discharged but no evaluation",IF(AND('Care Companion Tracker'!$Z1979&lt;&gt;"",'Care Companion Tracker'!$U1979=""),"Discharged but no class","Completed but not discharged")))))))</f>
        <v>Class not attended</v>
      </c>
      <c r="E1979" s="127" t="str">
        <f>IF(Table4[[#This Row],[DOA (DD/MM/YY)]]="","",TEXT(Table4[[#This Row],[DOA (DD/MM/YY)]],"mmm-yy"))</f>
        <v/>
      </c>
      <c r="F1979" s="150" t="str">
        <f>IF('Patient Admission Report'!H1974="","",'Patient Admission Report'!H1974)</f>
        <v/>
      </c>
      <c r="G1979" s="77" t="str">
        <f>IFERROR(IF('Patient Admission Report'!B1974="","",'Patient Admission Report'!B1974),"")</f>
        <v/>
      </c>
      <c r="H1979" s="68" t="str">
        <f>IFERROR(IF('Patient Admission Report'!C1974="","",'Patient Admission Report'!C1974),"")</f>
        <v/>
      </c>
      <c r="I1979" s="77" t="str">
        <f>IFERROR(IF('Patient Admission Report'!D1974="","",'Patient Admission Report'!D1974),"")</f>
        <v/>
      </c>
      <c r="J1979" s="68" t="str">
        <f>IFERROR(IF('Patient Admission Report'!E1974="","",'Patient Admission Report'!E1974),"")</f>
        <v/>
      </c>
      <c r="K1979" s="68" t="str">
        <f>IFERROR(IF('Patient Admission Report'!F1974="","",'Patient Admission Report'!F1974),"")</f>
        <v/>
      </c>
      <c r="L1979" s="68" t="str">
        <f>IFERROR(IF('Patient Admission Report'!G1974="","",'Patient Admission Report'!G1974),"")</f>
        <v/>
      </c>
      <c r="M1979" s="68" t="str">
        <f>IFERROR(IF('Patient Admission Report'!I1974="","",'Patient Admission Report'!I1974),"")</f>
        <v/>
      </c>
      <c r="N1979" s="124"/>
      <c r="O1979" s="72"/>
      <c r="P1979" s="72"/>
      <c r="Q1979" s="73"/>
      <c r="R1979" s="72"/>
      <c r="S1979" s="72"/>
      <c r="T1979" s="73"/>
      <c r="U1979" s="69"/>
      <c r="V1979" s="69"/>
      <c r="W1979" s="69"/>
      <c r="X1979" s="139"/>
      <c r="Y1979" s="121"/>
      <c r="Z1979" s="143" t="str">
        <f>IFERROR(VLOOKUP('Care Companion Tracker'!$G1979,'Patient Discharge Report'!$B$11:$E$1048576,3,FALSE),"")</f>
        <v/>
      </c>
      <c r="AA1979" s="94" t="str">
        <f>IFERROR(VLOOKUP('Care Companion Tracker'!$G1979,'Patient Discharge Report'!$B$11:$E$1048576,4,FALSE),"")</f>
        <v/>
      </c>
      <c r="AB1979" s="182">
        <f>ROUND(IF('Care Companion Tracker'!$Z1979="",0,('Care Companion Tracker'!$Z1979-'Care Companion Tracker'!$F1979)),0)</f>
        <v>0</v>
      </c>
      <c r="AC1979" s="72"/>
      <c r="AD1979" s="95"/>
    </row>
    <row r="1980" spans="2:30">
      <c r="B1980" s="67">
        <f t="shared" si="60"/>
        <v>1965</v>
      </c>
      <c r="C1980" s="68" t="str">
        <f t="shared" si="61"/>
        <v>Hyderabad</v>
      </c>
      <c r="D1980" s="93" t="str">
        <f>IF(AND('Care Companion Tracker'!$U1980="", 'Care Companion Tracker'!$Z1980=""),"Class not attended", IF(AND('Care Companion Tracker'!$Z1980="",'Care Companion Tracker'!$U1980&lt;&gt;"",$K1980="Surgery",$W1980=""),"Practical Left", IF(AND('Care Companion Tracker'!$Z1980="",'Care Companion Tracker'!$U1980&lt;&gt;"",'Care Companion Tracker'!$K1980="Surgery",'Care Companion Tracker'!$Y1980=""),"Evaluation left",IF(OR(AND('Care Companion Tracker'!$Z1980&lt;&gt;"",'Care Companion Tracker'!$K1980="Surgery",'Care Companion Tracker'!$U1980&lt;&gt;"",'Care Companion Tracker'!$W1980&lt;&gt;"",'Care Companion Tracker'!$Y1980&lt;&gt;""),AND('Care Companion Tracker'!$Z1980&lt;&gt;"",'Care Companion Tracker'!$K1980="Procedure",'Care Companion Tracker'!$U1980&lt;&gt;""),AND('Care Companion Tracker'!$Z1980&lt;&gt;"",'Care Companion Tracker'!$K1980="Observation",'Care Companion Tracker'!$U1980&lt;&gt;"")),"Discharged &amp; completed",IF(AND('Care Companion Tracker'!$Z1980&lt;&gt;"",'Care Companion Tracker'!$U1980&lt;&gt;"",'Care Companion Tracker'!$W1980=""),"Discharged but no practical", IF(AND('Care Companion Tracker'!$Z1980&lt;&gt;"",'Care Companion Tracker'!$U1980&lt;&gt;"",'Care Companion Tracker'!$K1980="Surgery",'Care Companion Tracker'!$Y1980=""),"Discharged but no evaluation",IF(AND('Care Companion Tracker'!$Z1980&lt;&gt;"",'Care Companion Tracker'!$U1980=""),"Discharged but no class","Completed but not discharged")))))))</f>
        <v>Class not attended</v>
      </c>
      <c r="E1980" s="127" t="str">
        <f>IF(Table4[[#This Row],[DOA (DD/MM/YY)]]="","",TEXT(Table4[[#This Row],[DOA (DD/MM/YY)]],"mmm-yy"))</f>
        <v/>
      </c>
      <c r="F1980" s="150" t="str">
        <f>IF('Patient Admission Report'!H1975="","",'Patient Admission Report'!H1975)</f>
        <v/>
      </c>
      <c r="G1980" s="77" t="str">
        <f>IFERROR(IF('Patient Admission Report'!B1975="","",'Patient Admission Report'!B1975),"")</f>
        <v/>
      </c>
      <c r="H1980" s="68" t="str">
        <f>IFERROR(IF('Patient Admission Report'!C1975="","",'Patient Admission Report'!C1975),"")</f>
        <v/>
      </c>
      <c r="I1980" s="77" t="str">
        <f>IFERROR(IF('Patient Admission Report'!D1975="","",'Patient Admission Report'!D1975),"")</f>
        <v/>
      </c>
      <c r="J1980" s="68" t="str">
        <f>IFERROR(IF('Patient Admission Report'!E1975="","",'Patient Admission Report'!E1975),"")</f>
        <v/>
      </c>
      <c r="K1980" s="68" t="str">
        <f>IFERROR(IF('Patient Admission Report'!F1975="","",'Patient Admission Report'!F1975),"")</f>
        <v/>
      </c>
      <c r="L1980" s="68" t="str">
        <f>IFERROR(IF('Patient Admission Report'!G1975="","",'Patient Admission Report'!G1975),"")</f>
        <v/>
      </c>
      <c r="M1980" s="68" t="str">
        <f>IFERROR(IF('Patient Admission Report'!I1975="","",'Patient Admission Report'!I1975),"")</f>
        <v/>
      </c>
      <c r="N1980" s="124"/>
      <c r="O1980" s="72"/>
      <c r="P1980" s="72"/>
      <c r="Q1980" s="73"/>
      <c r="R1980" s="72"/>
      <c r="S1980" s="72"/>
      <c r="T1980" s="73"/>
      <c r="U1980" s="69"/>
      <c r="V1980" s="69"/>
      <c r="W1980" s="69"/>
      <c r="X1980" s="139"/>
      <c r="Y1980" s="121"/>
      <c r="Z1980" s="143" t="str">
        <f>IFERROR(VLOOKUP('Care Companion Tracker'!$G1980,'Patient Discharge Report'!$B$11:$E$1048576,3,FALSE),"")</f>
        <v/>
      </c>
      <c r="AA1980" s="94" t="str">
        <f>IFERROR(VLOOKUP('Care Companion Tracker'!$G1980,'Patient Discharge Report'!$B$11:$E$1048576,4,FALSE),"")</f>
        <v/>
      </c>
      <c r="AB1980" s="182">
        <f>ROUND(IF('Care Companion Tracker'!$Z1980="",0,('Care Companion Tracker'!$Z1980-'Care Companion Tracker'!$F1980)),0)</f>
        <v>0</v>
      </c>
      <c r="AC1980" s="72"/>
      <c r="AD1980" s="95"/>
    </row>
    <row r="1981" spans="2:30">
      <c r="B1981" s="67">
        <f t="shared" si="60"/>
        <v>1966</v>
      </c>
      <c r="C1981" s="68" t="str">
        <f t="shared" si="61"/>
        <v>Hyderabad</v>
      </c>
      <c r="D1981" s="93" t="str">
        <f>IF(AND('Care Companion Tracker'!$U1981="", 'Care Companion Tracker'!$Z1981=""),"Class not attended", IF(AND('Care Companion Tracker'!$Z1981="",'Care Companion Tracker'!$U1981&lt;&gt;"",$K1981="Surgery",$W1981=""),"Practical Left", IF(AND('Care Companion Tracker'!$Z1981="",'Care Companion Tracker'!$U1981&lt;&gt;"",'Care Companion Tracker'!$K1981="Surgery",'Care Companion Tracker'!$Y1981=""),"Evaluation left",IF(OR(AND('Care Companion Tracker'!$Z1981&lt;&gt;"",'Care Companion Tracker'!$K1981="Surgery",'Care Companion Tracker'!$U1981&lt;&gt;"",'Care Companion Tracker'!$W1981&lt;&gt;"",'Care Companion Tracker'!$Y1981&lt;&gt;""),AND('Care Companion Tracker'!$Z1981&lt;&gt;"",'Care Companion Tracker'!$K1981="Procedure",'Care Companion Tracker'!$U1981&lt;&gt;""),AND('Care Companion Tracker'!$Z1981&lt;&gt;"",'Care Companion Tracker'!$K1981="Observation",'Care Companion Tracker'!$U1981&lt;&gt;"")),"Discharged &amp; completed",IF(AND('Care Companion Tracker'!$Z1981&lt;&gt;"",'Care Companion Tracker'!$U1981&lt;&gt;"",'Care Companion Tracker'!$W1981=""),"Discharged but no practical", IF(AND('Care Companion Tracker'!$Z1981&lt;&gt;"",'Care Companion Tracker'!$U1981&lt;&gt;"",'Care Companion Tracker'!$K1981="Surgery",'Care Companion Tracker'!$Y1981=""),"Discharged but no evaluation",IF(AND('Care Companion Tracker'!$Z1981&lt;&gt;"",'Care Companion Tracker'!$U1981=""),"Discharged but no class","Completed but not discharged")))))))</f>
        <v>Class not attended</v>
      </c>
      <c r="E1981" s="127" t="str">
        <f>IF(Table4[[#This Row],[DOA (DD/MM/YY)]]="","",TEXT(Table4[[#This Row],[DOA (DD/MM/YY)]],"mmm-yy"))</f>
        <v/>
      </c>
      <c r="F1981" s="150" t="str">
        <f>IF('Patient Admission Report'!H1976="","",'Patient Admission Report'!H1976)</f>
        <v/>
      </c>
      <c r="G1981" s="77" t="str">
        <f>IFERROR(IF('Patient Admission Report'!B1976="","",'Patient Admission Report'!B1976),"")</f>
        <v/>
      </c>
      <c r="H1981" s="68" t="str">
        <f>IFERROR(IF('Patient Admission Report'!C1976="","",'Patient Admission Report'!C1976),"")</f>
        <v/>
      </c>
      <c r="I1981" s="77" t="str">
        <f>IFERROR(IF('Patient Admission Report'!D1976="","",'Patient Admission Report'!D1976),"")</f>
        <v/>
      </c>
      <c r="J1981" s="68" t="str">
        <f>IFERROR(IF('Patient Admission Report'!E1976="","",'Patient Admission Report'!E1976),"")</f>
        <v/>
      </c>
      <c r="K1981" s="68" t="str">
        <f>IFERROR(IF('Patient Admission Report'!F1976="","",'Patient Admission Report'!F1976),"")</f>
        <v/>
      </c>
      <c r="L1981" s="68" t="str">
        <f>IFERROR(IF('Patient Admission Report'!G1976="","",'Patient Admission Report'!G1976),"")</f>
        <v/>
      </c>
      <c r="M1981" s="68" t="str">
        <f>IFERROR(IF('Patient Admission Report'!I1976="","",'Patient Admission Report'!I1976),"")</f>
        <v/>
      </c>
      <c r="N1981" s="124"/>
      <c r="O1981" s="72"/>
      <c r="P1981" s="72"/>
      <c r="Q1981" s="73"/>
      <c r="R1981" s="72"/>
      <c r="S1981" s="72"/>
      <c r="T1981" s="73"/>
      <c r="U1981" s="69"/>
      <c r="V1981" s="69"/>
      <c r="W1981" s="69"/>
      <c r="X1981" s="139"/>
      <c r="Y1981" s="121"/>
      <c r="Z1981" s="143" t="str">
        <f>IFERROR(VLOOKUP('Care Companion Tracker'!$G1981,'Patient Discharge Report'!$B$11:$E$1048576,3,FALSE),"")</f>
        <v/>
      </c>
      <c r="AA1981" s="94" t="str">
        <f>IFERROR(VLOOKUP('Care Companion Tracker'!$G1981,'Patient Discharge Report'!$B$11:$E$1048576,4,FALSE),"")</f>
        <v/>
      </c>
      <c r="AB1981" s="182">
        <f>ROUND(IF('Care Companion Tracker'!$Z1981="",0,('Care Companion Tracker'!$Z1981-'Care Companion Tracker'!$F1981)),0)</f>
        <v>0</v>
      </c>
      <c r="AC1981" s="72"/>
      <c r="AD1981" s="95"/>
    </row>
    <row r="1982" spans="2:30">
      <c r="B1982" s="67">
        <f t="shared" si="60"/>
        <v>1967</v>
      </c>
      <c r="C1982" s="68" t="str">
        <f t="shared" si="61"/>
        <v>Hyderabad</v>
      </c>
      <c r="D1982" s="93" t="str">
        <f>IF(AND('Care Companion Tracker'!$U1982="", 'Care Companion Tracker'!$Z1982=""),"Class not attended", IF(AND('Care Companion Tracker'!$Z1982="",'Care Companion Tracker'!$U1982&lt;&gt;"",$K1982="Surgery",$W1982=""),"Practical Left", IF(AND('Care Companion Tracker'!$Z1982="",'Care Companion Tracker'!$U1982&lt;&gt;"",'Care Companion Tracker'!$K1982="Surgery",'Care Companion Tracker'!$Y1982=""),"Evaluation left",IF(OR(AND('Care Companion Tracker'!$Z1982&lt;&gt;"",'Care Companion Tracker'!$K1982="Surgery",'Care Companion Tracker'!$U1982&lt;&gt;"",'Care Companion Tracker'!$W1982&lt;&gt;"",'Care Companion Tracker'!$Y1982&lt;&gt;""),AND('Care Companion Tracker'!$Z1982&lt;&gt;"",'Care Companion Tracker'!$K1982="Procedure",'Care Companion Tracker'!$U1982&lt;&gt;""),AND('Care Companion Tracker'!$Z1982&lt;&gt;"",'Care Companion Tracker'!$K1982="Observation",'Care Companion Tracker'!$U1982&lt;&gt;"")),"Discharged &amp; completed",IF(AND('Care Companion Tracker'!$Z1982&lt;&gt;"",'Care Companion Tracker'!$U1982&lt;&gt;"",'Care Companion Tracker'!$W1982=""),"Discharged but no practical", IF(AND('Care Companion Tracker'!$Z1982&lt;&gt;"",'Care Companion Tracker'!$U1982&lt;&gt;"",'Care Companion Tracker'!$K1982="Surgery",'Care Companion Tracker'!$Y1982=""),"Discharged but no evaluation",IF(AND('Care Companion Tracker'!$Z1982&lt;&gt;"",'Care Companion Tracker'!$U1982=""),"Discharged but no class","Completed but not discharged")))))))</f>
        <v>Class not attended</v>
      </c>
      <c r="E1982" s="127" t="str">
        <f>IF(Table4[[#This Row],[DOA (DD/MM/YY)]]="","",TEXT(Table4[[#This Row],[DOA (DD/MM/YY)]],"mmm-yy"))</f>
        <v/>
      </c>
      <c r="F1982" s="150" t="str">
        <f>IF('Patient Admission Report'!H1977="","",'Patient Admission Report'!H1977)</f>
        <v/>
      </c>
      <c r="G1982" s="77" t="str">
        <f>IFERROR(IF('Patient Admission Report'!B1977="","",'Patient Admission Report'!B1977),"")</f>
        <v/>
      </c>
      <c r="H1982" s="70" t="str">
        <f>IFERROR(IF('Patient Admission Report'!C1977="","",'Patient Admission Report'!C1977),"")</f>
        <v/>
      </c>
      <c r="I1982" s="77" t="str">
        <f>IFERROR(IF('Patient Admission Report'!D1977="","",'Patient Admission Report'!D1977),"")</f>
        <v/>
      </c>
      <c r="J1982" s="70" t="str">
        <f>IFERROR(IF('Patient Admission Report'!E1977="","",'Patient Admission Report'!E1977),"")</f>
        <v/>
      </c>
      <c r="K1982" s="70" t="str">
        <f>IFERROR(IF('Patient Admission Report'!F1977="","",'Patient Admission Report'!F1977),"")</f>
        <v/>
      </c>
      <c r="L1982" s="70" t="str">
        <f>IFERROR(IF('Patient Admission Report'!G1977="","",'Patient Admission Report'!G1977),"")</f>
        <v/>
      </c>
      <c r="M1982" s="70" t="str">
        <f>IFERROR(IF('Patient Admission Report'!I1977="","",'Patient Admission Report'!I1977),"")</f>
        <v/>
      </c>
      <c r="N1982" s="124"/>
      <c r="O1982" s="72"/>
      <c r="P1982" s="72"/>
      <c r="Q1982" s="73"/>
      <c r="R1982" s="72"/>
      <c r="S1982" s="72"/>
      <c r="T1982" s="73"/>
      <c r="U1982" s="69"/>
      <c r="V1982" s="69"/>
      <c r="W1982" s="69"/>
      <c r="X1982" s="139"/>
      <c r="Y1982" s="121"/>
      <c r="Z1982" s="143" t="str">
        <f>IFERROR(VLOOKUP('Care Companion Tracker'!$G1982,'Patient Discharge Report'!$B$11:$E$1048576,3,FALSE),"")</f>
        <v/>
      </c>
      <c r="AA1982" s="94" t="str">
        <f>IFERROR(VLOOKUP('Care Companion Tracker'!$G1982,'Patient Discharge Report'!$B$11:$E$1048576,4,FALSE),"")</f>
        <v/>
      </c>
      <c r="AB1982" s="182">
        <f>ROUND(IF('Care Companion Tracker'!$Z1982="",0,('Care Companion Tracker'!$Z1982-'Care Companion Tracker'!$F1982)),0)</f>
        <v>0</v>
      </c>
      <c r="AC1982" s="72"/>
      <c r="AD1982" s="95"/>
    </row>
    <row r="1983" spans="2:30">
      <c r="B1983" s="67">
        <f t="shared" si="60"/>
        <v>1968</v>
      </c>
      <c r="C1983" s="68" t="str">
        <f t="shared" si="61"/>
        <v>Hyderabad</v>
      </c>
      <c r="D1983" s="93" t="str">
        <f>IF(AND('Care Companion Tracker'!$U1983="", 'Care Companion Tracker'!$Z1983=""),"Class not attended", IF(AND('Care Companion Tracker'!$Z1983="",'Care Companion Tracker'!$U1983&lt;&gt;"",$K1983="Surgery",$W1983=""),"Practical Left", IF(AND('Care Companion Tracker'!$Z1983="",'Care Companion Tracker'!$U1983&lt;&gt;"",'Care Companion Tracker'!$K1983="Surgery",'Care Companion Tracker'!$Y1983=""),"Evaluation left",IF(OR(AND('Care Companion Tracker'!$Z1983&lt;&gt;"",'Care Companion Tracker'!$K1983="Surgery",'Care Companion Tracker'!$U1983&lt;&gt;"",'Care Companion Tracker'!$W1983&lt;&gt;"",'Care Companion Tracker'!$Y1983&lt;&gt;""),AND('Care Companion Tracker'!$Z1983&lt;&gt;"",'Care Companion Tracker'!$K1983="Procedure",'Care Companion Tracker'!$U1983&lt;&gt;""),AND('Care Companion Tracker'!$Z1983&lt;&gt;"",'Care Companion Tracker'!$K1983="Observation",'Care Companion Tracker'!$U1983&lt;&gt;"")),"Discharged &amp; completed",IF(AND('Care Companion Tracker'!$Z1983&lt;&gt;"",'Care Companion Tracker'!$U1983&lt;&gt;"",'Care Companion Tracker'!$W1983=""),"Discharged but no practical", IF(AND('Care Companion Tracker'!$Z1983&lt;&gt;"",'Care Companion Tracker'!$U1983&lt;&gt;"",'Care Companion Tracker'!$K1983="Surgery",'Care Companion Tracker'!$Y1983=""),"Discharged but no evaluation",IF(AND('Care Companion Tracker'!$Z1983&lt;&gt;"",'Care Companion Tracker'!$U1983=""),"Discharged but no class","Completed but not discharged")))))))</f>
        <v>Class not attended</v>
      </c>
      <c r="E1983" s="127" t="str">
        <f>IF(Table4[[#This Row],[DOA (DD/MM/YY)]]="","",TEXT(Table4[[#This Row],[DOA (DD/MM/YY)]],"mmm-yy"))</f>
        <v/>
      </c>
      <c r="F1983" s="150" t="str">
        <f>IF('Patient Admission Report'!H1978="","",'Patient Admission Report'!H1978)</f>
        <v/>
      </c>
      <c r="G1983" s="77" t="str">
        <f>IFERROR(IF('Patient Admission Report'!B1978="","",'Patient Admission Report'!B1978),"")</f>
        <v/>
      </c>
      <c r="H1983" s="68" t="str">
        <f>IFERROR(IF('Patient Admission Report'!C1978="","",'Patient Admission Report'!C1978),"")</f>
        <v/>
      </c>
      <c r="I1983" s="77" t="str">
        <f>IFERROR(IF('Patient Admission Report'!D1978="","",'Patient Admission Report'!D1978),"")</f>
        <v/>
      </c>
      <c r="J1983" s="68" t="str">
        <f>IFERROR(IF('Patient Admission Report'!E1978="","",'Patient Admission Report'!E1978),"")</f>
        <v/>
      </c>
      <c r="K1983" s="68" t="str">
        <f>IFERROR(IF('Patient Admission Report'!F1978="","",'Patient Admission Report'!F1978),"")</f>
        <v/>
      </c>
      <c r="L1983" s="68" t="str">
        <f>IFERROR(IF('Patient Admission Report'!G1978="","",'Patient Admission Report'!G1978),"")</f>
        <v/>
      </c>
      <c r="M1983" s="68" t="str">
        <f>IFERROR(IF('Patient Admission Report'!I1978="","",'Patient Admission Report'!I1978),"")</f>
        <v/>
      </c>
      <c r="N1983" s="124"/>
      <c r="O1983" s="72"/>
      <c r="P1983" s="72"/>
      <c r="Q1983" s="73"/>
      <c r="R1983" s="72"/>
      <c r="S1983" s="72"/>
      <c r="T1983" s="73"/>
      <c r="U1983" s="69"/>
      <c r="V1983" s="69"/>
      <c r="W1983" s="69"/>
      <c r="X1983" s="139"/>
      <c r="Y1983" s="121"/>
      <c r="Z1983" s="143" t="str">
        <f>IFERROR(VLOOKUP('Care Companion Tracker'!$G1983,'Patient Discharge Report'!$B$11:$E$1048576,3,FALSE),"")</f>
        <v/>
      </c>
      <c r="AA1983" s="94" t="str">
        <f>IFERROR(VLOOKUP('Care Companion Tracker'!$G1983,'Patient Discharge Report'!$B$11:$E$1048576,4,FALSE),"")</f>
        <v/>
      </c>
      <c r="AB1983" s="182">
        <f>ROUND(IF('Care Companion Tracker'!$Z1983="",0,('Care Companion Tracker'!$Z1983-'Care Companion Tracker'!$F1983)),0)</f>
        <v>0</v>
      </c>
      <c r="AC1983" s="72"/>
      <c r="AD1983" s="95"/>
    </row>
    <row r="1984" spans="2:30">
      <c r="B1984" s="67">
        <f t="shared" si="60"/>
        <v>1969</v>
      </c>
      <c r="C1984" s="68" t="str">
        <f t="shared" si="61"/>
        <v>Hyderabad</v>
      </c>
      <c r="D1984" s="93" t="str">
        <f>IF(AND('Care Companion Tracker'!$U1984="", 'Care Companion Tracker'!$Z1984=""),"Class not attended", IF(AND('Care Companion Tracker'!$Z1984="",'Care Companion Tracker'!$U1984&lt;&gt;"",$K1984="Surgery",$W1984=""),"Practical Left", IF(AND('Care Companion Tracker'!$Z1984="",'Care Companion Tracker'!$U1984&lt;&gt;"",'Care Companion Tracker'!$K1984="Surgery",'Care Companion Tracker'!$Y1984=""),"Evaluation left",IF(OR(AND('Care Companion Tracker'!$Z1984&lt;&gt;"",'Care Companion Tracker'!$K1984="Surgery",'Care Companion Tracker'!$U1984&lt;&gt;"",'Care Companion Tracker'!$W1984&lt;&gt;"",'Care Companion Tracker'!$Y1984&lt;&gt;""),AND('Care Companion Tracker'!$Z1984&lt;&gt;"",'Care Companion Tracker'!$K1984="Procedure",'Care Companion Tracker'!$U1984&lt;&gt;""),AND('Care Companion Tracker'!$Z1984&lt;&gt;"",'Care Companion Tracker'!$K1984="Observation",'Care Companion Tracker'!$U1984&lt;&gt;"")),"Discharged &amp; completed",IF(AND('Care Companion Tracker'!$Z1984&lt;&gt;"",'Care Companion Tracker'!$U1984&lt;&gt;"",'Care Companion Tracker'!$W1984=""),"Discharged but no practical", IF(AND('Care Companion Tracker'!$Z1984&lt;&gt;"",'Care Companion Tracker'!$U1984&lt;&gt;"",'Care Companion Tracker'!$K1984="Surgery",'Care Companion Tracker'!$Y1984=""),"Discharged but no evaluation",IF(AND('Care Companion Tracker'!$Z1984&lt;&gt;"",'Care Companion Tracker'!$U1984=""),"Discharged but no class","Completed but not discharged")))))))</f>
        <v>Class not attended</v>
      </c>
      <c r="E1984" s="127" t="str">
        <f>IF(Table4[[#This Row],[DOA (DD/MM/YY)]]="","",TEXT(Table4[[#This Row],[DOA (DD/MM/YY)]],"mmm-yy"))</f>
        <v/>
      </c>
      <c r="F1984" s="150" t="str">
        <f>IF('Patient Admission Report'!H1979="","",'Patient Admission Report'!H1979)</f>
        <v/>
      </c>
      <c r="G1984" s="77" t="str">
        <f>IFERROR(IF('Patient Admission Report'!B1979="","",'Patient Admission Report'!B1979),"")</f>
        <v/>
      </c>
      <c r="H1984" s="68" t="str">
        <f>IFERROR(IF('Patient Admission Report'!C1979="","",'Patient Admission Report'!C1979),"")</f>
        <v/>
      </c>
      <c r="I1984" s="77" t="str">
        <f>IFERROR(IF('Patient Admission Report'!D1979="","",'Patient Admission Report'!D1979),"")</f>
        <v/>
      </c>
      <c r="J1984" s="68" t="str">
        <f>IFERROR(IF('Patient Admission Report'!E1979="","",'Patient Admission Report'!E1979),"")</f>
        <v/>
      </c>
      <c r="K1984" s="68" t="str">
        <f>IFERROR(IF('Patient Admission Report'!F1979="","",'Patient Admission Report'!F1979),"")</f>
        <v/>
      </c>
      <c r="L1984" s="68" t="str">
        <f>IFERROR(IF('Patient Admission Report'!G1979="","",'Patient Admission Report'!G1979),"")</f>
        <v/>
      </c>
      <c r="M1984" s="68" t="str">
        <f>IFERROR(IF('Patient Admission Report'!I1979="","",'Patient Admission Report'!I1979),"")</f>
        <v/>
      </c>
      <c r="N1984" s="124"/>
      <c r="O1984" s="72"/>
      <c r="P1984" s="72"/>
      <c r="Q1984" s="73"/>
      <c r="R1984" s="72"/>
      <c r="S1984" s="72"/>
      <c r="T1984" s="73"/>
      <c r="U1984" s="69"/>
      <c r="V1984" s="69"/>
      <c r="W1984" s="69"/>
      <c r="X1984" s="139"/>
      <c r="Y1984" s="121"/>
      <c r="Z1984" s="143" t="str">
        <f>IFERROR(VLOOKUP('Care Companion Tracker'!$G1984,'Patient Discharge Report'!$B$11:$E$1048576,3,FALSE),"")</f>
        <v/>
      </c>
      <c r="AA1984" s="94" t="str">
        <f>IFERROR(VLOOKUP('Care Companion Tracker'!$G1984,'Patient Discharge Report'!$B$11:$E$1048576,4,FALSE),"")</f>
        <v/>
      </c>
      <c r="AB1984" s="182">
        <f>ROUND(IF('Care Companion Tracker'!$Z1984="",0,('Care Companion Tracker'!$Z1984-'Care Companion Tracker'!$F1984)),0)</f>
        <v>0</v>
      </c>
      <c r="AC1984" s="72"/>
      <c r="AD1984" s="95"/>
    </row>
    <row r="1985" spans="2:30">
      <c r="B1985" s="67">
        <f t="shared" si="60"/>
        <v>1970</v>
      </c>
      <c r="C1985" s="68" t="str">
        <f t="shared" si="61"/>
        <v>Hyderabad</v>
      </c>
      <c r="D1985" s="93" t="str">
        <f>IF(AND('Care Companion Tracker'!$U1985="", 'Care Companion Tracker'!$Z1985=""),"Class not attended", IF(AND('Care Companion Tracker'!$Z1985="",'Care Companion Tracker'!$U1985&lt;&gt;"",$K1985="Surgery",$W1985=""),"Practical Left", IF(AND('Care Companion Tracker'!$Z1985="",'Care Companion Tracker'!$U1985&lt;&gt;"",'Care Companion Tracker'!$K1985="Surgery",'Care Companion Tracker'!$Y1985=""),"Evaluation left",IF(OR(AND('Care Companion Tracker'!$Z1985&lt;&gt;"",'Care Companion Tracker'!$K1985="Surgery",'Care Companion Tracker'!$U1985&lt;&gt;"",'Care Companion Tracker'!$W1985&lt;&gt;"",'Care Companion Tracker'!$Y1985&lt;&gt;""),AND('Care Companion Tracker'!$Z1985&lt;&gt;"",'Care Companion Tracker'!$K1985="Procedure",'Care Companion Tracker'!$U1985&lt;&gt;""),AND('Care Companion Tracker'!$Z1985&lt;&gt;"",'Care Companion Tracker'!$K1985="Observation",'Care Companion Tracker'!$U1985&lt;&gt;"")),"Discharged &amp; completed",IF(AND('Care Companion Tracker'!$Z1985&lt;&gt;"",'Care Companion Tracker'!$U1985&lt;&gt;"",'Care Companion Tracker'!$W1985=""),"Discharged but no practical", IF(AND('Care Companion Tracker'!$Z1985&lt;&gt;"",'Care Companion Tracker'!$U1985&lt;&gt;"",'Care Companion Tracker'!$K1985="Surgery",'Care Companion Tracker'!$Y1985=""),"Discharged but no evaluation",IF(AND('Care Companion Tracker'!$Z1985&lt;&gt;"",'Care Companion Tracker'!$U1985=""),"Discharged but no class","Completed but not discharged")))))))</f>
        <v>Class not attended</v>
      </c>
      <c r="E1985" s="127" t="str">
        <f>IF(Table4[[#This Row],[DOA (DD/MM/YY)]]="","",TEXT(Table4[[#This Row],[DOA (DD/MM/YY)]],"mmm-yy"))</f>
        <v/>
      </c>
      <c r="F1985" s="150" t="str">
        <f>IF('Patient Admission Report'!H1980="","",'Patient Admission Report'!H1980)</f>
        <v/>
      </c>
      <c r="G1985" s="77" t="str">
        <f>IFERROR(IF('Patient Admission Report'!B1980="","",'Patient Admission Report'!B1980),"")</f>
        <v/>
      </c>
      <c r="H1985" s="68" t="str">
        <f>IFERROR(IF('Patient Admission Report'!C1980="","",'Patient Admission Report'!C1980),"")</f>
        <v/>
      </c>
      <c r="I1985" s="77" t="str">
        <f>IFERROR(IF('Patient Admission Report'!D1980="","",'Patient Admission Report'!D1980),"")</f>
        <v/>
      </c>
      <c r="J1985" s="68" t="str">
        <f>IFERROR(IF('Patient Admission Report'!E1980="","",'Patient Admission Report'!E1980),"")</f>
        <v/>
      </c>
      <c r="K1985" s="68" t="str">
        <f>IFERROR(IF('Patient Admission Report'!F1980="","",'Patient Admission Report'!F1980),"")</f>
        <v/>
      </c>
      <c r="L1985" s="68" t="str">
        <f>IFERROR(IF('Patient Admission Report'!G1980="","",'Patient Admission Report'!G1980),"")</f>
        <v/>
      </c>
      <c r="M1985" s="68" t="str">
        <f>IFERROR(IF('Patient Admission Report'!I1980="","",'Patient Admission Report'!I1980),"")</f>
        <v/>
      </c>
      <c r="N1985" s="124"/>
      <c r="O1985" s="72"/>
      <c r="P1985" s="72"/>
      <c r="Q1985" s="73"/>
      <c r="R1985" s="72"/>
      <c r="S1985" s="72"/>
      <c r="T1985" s="73"/>
      <c r="U1985" s="69"/>
      <c r="V1985" s="69"/>
      <c r="W1985" s="69"/>
      <c r="X1985" s="139"/>
      <c r="Y1985" s="121"/>
      <c r="Z1985" s="143" t="str">
        <f>IFERROR(VLOOKUP('Care Companion Tracker'!$G1985,'Patient Discharge Report'!$B$11:$E$1048576,3,FALSE),"")</f>
        <v/>
      </c>
      <c r="AA1985" s="94" t="str">
        <f>IFERROR(VLOOKUP('Care Companion Tracker'!$G1985,'Patient Discharge Report'!$B$11:$E$1048576,4,FALSE),"")</f>
        <v/>
      </c>
      <c r="AB1985" s="182">
        <f>ROUND(IF('Care Companion Tracker'!$Z1985="",0,('Care Companion Tracker'!$Z1985-'Care Companion Tracker'!$F1985)),0)</f>
        <v>0</v>
      </c>
      <c r="AC1985" s="72"/>
      <c r="AD1985" s="95"/>
    </row>
    <row r="1986" spans="2:30">
      <c r="B1986" s="67">
        <f t="shared" si="60"/>
        <v>1971</v>
      </c>
      <c r="C1986" s="68" t="str">
        <f t="shared" si="61"/>
        <v>Hyderabad</v>
      </c>
      <c r="D1986" s="93" t="str">
        <f>IF(AND('Care Companion Tracker'!$U1986="", 'Care Companion Tracker'!$Z1986=""),"Class not attended", IF(AND('Care Companion Tracker'!$Z1986="",'Care Companion Tracker'!$U1986&lt;&gt;"",$K1986="Surgery",$W1986=""),"Practical Left", IF(AND('Care Companion Tracker'!$Z1986="",'Care Companion Tracker'!$U1986&lt;&gt;"",'Care Companion Tracker'!$K1986="Surgery",'Care Companion Tracker'!$Y1986=""),"Evaluation left",IF(OR(AND('Care Companion Tracker'!$Z1986&lt;&gt;"",'Care Companion Tracker'!$K1986="Surgery",'Care Companion Tracker'!$U1986&lt;&gt;"",'Care Companion Tracker'!$W1986&lt;&gt;"",'Care Companion Tracker'!$Y1986&lt;&gt;""),AND('Care Companion Tracker'!$Z1986&lt;&gt;"",'Care Companion Tracker'!$K1986="Procedure",'Care Companion Tracker'!$U1986&lt;&gt;""),AND('Care Companion Tracker'!$Z1986&lt;&gt;"",'Care Companion Tracker'!$K1986="Observation",'Care Companion Tracker'!$U1986&lt;&gt;"")),"Discharged &amp; completed",IF(AND('Care Companion Tracker'!$Z1986&lt;&gt;"",'Care Companion Tracker'!$U1986&lt;&gt;"",'Care Companion Tracker'!$W1986=""),"Discharged but no practical", IF(AND('Care Companion Tracker'!$Z1986&lt;&gt;"",'Care Companion Tracker'!$U1986&lt;&gt;"",'Care Companion Tracker'!$K1986="Surgery",'Care Companion Tracker'!$Y1986=""),"Discharged but no evaluation",IF(AND('Care Companion Tracker'!$Z1986&lt;&gt;"",'Care Companion Tracker'!$U1986=""),"Discharged but no class","Completed but not discharged")))))))</f>
        <v>Class not attended</v>
      </c>
      <c r="E1986" s="127" t="str">
        <f>IF(Table4[[#This Row],[DOA (DD/MM/YY)]]="","",TEXT(Table4[[#This Row],[DOA (DD/MM/YY)]],"mmm-yy"))</f>
        <v/>
      </c>
      <c r="F1986" s="150" t="str">
        <f>IF('Patient Admission Report'!H1981="","",'Patient Admission Report'!H1981)</f>
        <v/>
      </c>
      <c r="G1986" s="77" t="str">
        <f>IFERROR(IF('Patient Admission Report'!B1981="","",'Patient Admission Report'!B1981),"")</f>
        <v/>
      </c>
      <c r="H1986" s="68" t="str">
        <f>IFERROR(IF('Patient Admission Report'!C1981="","",'Patient Admission Report'!C1981),"")</f>
        <v/>
      </c>
      <c r="I1986" s="77" t="str">
        <f>IFERROR(IF('Patient Admission Report'!D1981="","",'Patient Admission Report'!D1981),"")</f>
        <v/>
      </c>
      <c r="J1986" s="68" t="str">
        <f>IFERROR(IF('Patient Admission Report'!E1981="","",'Patient Admission Report'!E1981),"")</f>
        <v/>
      </c>
      <c r="K1986" s="68" t="str">
        <f>IFERROR(IF('Patient Admission Report'!F1981="","",'Patient Admission Report'!F1981),"")</f>
        <v/>
      </c>
      <c r="L1986" s="68" t="str">
        <f>IFERROR(IF('Patient Admission Report'!G1981="","",'Patient Admission Report'!G1981),"")</f>
        <v/>
      </c>
      <c r="M1986" s="68" t="str">
        <f>IFERROR(IF('Patient Admission Report'!I1981="","",'Patient Admission Report'!I1981),"")</f>
        <v/>
      </c>
      <c r="N1986" s="124"/>
      <c r="O1986" s="72"/>
      <c r="P1986" s="72"/>
      <c r="Q1986" s="73"/>
      <c r="R1986" s="72"/>
      <c r="S1986" s="72"/>
      <c r="T1986" s="73"/>
      <c r="U1986" s="69"/>
      <c r="V1986" s="69"/>
      <c r="W1986" s="69"/>
      <c r="X1986" s="139"/>
      <c r="Y1986" s="121"/>
      <c r="Z1986" s="143" t="str">
        <f>IFERROR(VLOOKUP('Care Companion Tracker'!$G1986,'Patient Discharge Report'!$B$11:$E$1048576,3,FALSE),"")</f>
        <v/>
      </c>
      <c r="AA1986" s="94" t="str">
        <f>IFERROR(VLOOKUP('Care Companion Tracker'!$G1986,'Patient Discharge Report'!$B$11:$E$1048576,4,FALSE),"")</f>
        <v/>
      </c>
      <c r="AB1986" s="182">
        <f>ROUND(IF('Care Companion Tracker'!$Z1986="",0,('Care Companion Tracker'!$Z1986-'Care Companion Tracker'!$F1986)),0)</f>
        <v>0</v>
      </c>
      <c r="AC1986" s="72"/>
      <c r="AD1986" s="95"/>
    </row>
    <row r="1987" spans="2:30">
      <c r="B1987" s="67">
        <f t="shared" si="60"/>
        <v>1972</v>
      </c>
      <c r="C1987" s="68" t="str">
        <f t="shared" si="61"/>
        <v>Hyderabad</v>
      </c>
      <c r="D1987" s="93" t="str">
        <f>IF(AND('Care Companion Tracker'!$U1987="", 'Care Companion Tracker'!$Z1987=""),"Class not attended", IF(AND('Care Companion Tracker'!$Z1987="",'Care Companion Tracker'!$U1987&lt;&gt;"",$K1987="Surgery",$W1987=""),"Practical Left", IF(AND('Care Companion Tracker'!$Z1987="",'Care Companion Tracker'!$U1987&lt;&gt;"",'Care Companion Tracker'!$K1987="Surgery",'Care Companion Tracker'!$Y1987=""),"Evaluation left",IF(OR(AND('Care Companion Tracker'!$Z1987&lt;&gt;"",'Care Companion Tracker'!$K1987="Surgery",'Care Companion Tracker'!$U1987&lt;&gt;"",'Care Companion Tracker'!$W1987&lt;&gt;"",'Care Companion Tracker'!$Y1987&lt;&gt;""),AND('Care Companion Tracker'!$Z1987&lt;&gt;"",'Care Companion Tracker'!$K1987="Procedure",'Care Companion Tracker'!$U1987&lt;&gt;""),AND('Care Companion Tracker'!$Z1987&lt;&gt;"",'Care Companion Tracker'!$K1987="Observation",'Care Companion Tracker'!$U1987&lt;&gt;"")),"Discharged &amp; completed",IF(AND('Care Companion Tracker'!$Z1987&lt;&gt;"",'Care Companion Tracker'!$U1987&lt;&gt;"",'Care Companion Tracker'!$W1987=""),"Discharged but no practical", IF(AND('Care Companion Tracker'!$Z1987&lt;&gt;"",'Care Companion Tracker'!$U1987&lt;&gt;"",'Care Companion Tracker'!$K1987="Surgery",'Care Companion Tracker'!$Y1987=""),"Discharged but no evaluation",IF(AND('Care Companion Tracker'!$Z1987&lt;&gt;"",'Care Companion Tracker'!$U1987=""),"Discharged but no class","Completed but not discharged")))))))</f>
        <v>Class not attended</v>
      </c>
      <c r="E1987" s="127" t="str">
        <f>IF(Table4[[#This Row],[DOA (DD/MM/YY)]]="","",TEXT(Table4[[#This Row],[DOA (DD/MM/YY)]],"mmm-yy"))</f>
        <v/>
      </c>
      <c r="F1987" s="150" t="str">
        <f>IF('Patient Admission Report'!H1982="","",'Patient Admission Report'!H1982)</f>
        <v/>
      </c>
      <c r="G1987" s="77" t="str">
        <f>IFERROR(IF('Patient Admission Report'!B1982="","",'Patient Admission Report'!B1982),"")</f>
        <v/>
      </c>
      <c r="H1987" s="68" t="str">
        <f>IFERROR(IF('Patient Admission Report'!C1982="","",'Patient Admission Report'!C1982),"")</f>
        <v/>
      </c>
      <c r="I1987" s="77" t="str">
        <f>IFERROR(IF('Patient Admission Report'!D1982="","",'Patient Admission Report'!D1982),"")</f>
        <v/>
      </c>
      <c r="J1987" s="68" t="str">
        <f>IFERROR(IF('Patient Admission Report'!E1982="","",'Patient Admission Report'!E1982),"")</f>
        <v/>
      </c>
      <c r="K1987" s="68" t="str">
        <f>IFERROR(IF('Patient Admission Report'!F1982="","",'Patient Admission Report'!F1982),"")</f>
        <v/>
      </c>
      <c r="L1987" s="68" t="str">
        <f>IFERROR(IF('Patient Admission Report'!G1982="","",'Patient Admission Report'!G1982),"")</f>
        <v/>
      </c>
      <c r="M1987" s="68" t="str">
        <f>IFERROR(IF('Patient Admission Report'!I1982="","",'Patient Admission Report'!I1982),"")</f>
        <v/>
      </c>
      <c r="N1987" s="124"/>
      <c r="O1987" s="72"/>
      <c r="P1987" s="72"/>
      <c r="Q1987" s="73"/>
      <c r="R1987" s="72"/>
      <c r="S1987" s="72"/>
      <c r="T1987" s="73"/>
      <c r="U1987" s="69"/>
      <c r="V1987" s="69"/>
      <c r="W1987" s="69"/>
      <c r="X1987" s="139"/>
      <c r="Y1987" s="121"/>
      <c r="Z1987" s="143" t="str">
        <f>IFERROR(VLOOKUP('Care Companion Tracker'!$G1987,'Patient Discharge Report'!$B$11:$E$1048576,3,FALSE),"")</f>
        <v/>
      </c>
      <c r="AA1987" s="94" t="str">
        <f>IFERROR(VLOOKUP('Care Companion Tracker'!$G1987,'Patient Discharge Report'!$B$11:$E$1048576,4,FALSE),"")</f>
        <v/>
      </c>
      <c r="AB1987" s="182">
        <f>ROUND(IF('Care Companion Tracker'!$Z1987="",0,('Care Companion Tracker'!$Z1987-'Care Companion Tracker'!$F1987)),0)</f>
        <v>0</v>
      </c>
      <c r="AC1987" s="72"/>
      <c r="AD1987" s="95"/>
    </row>
    <row r="1988" spans="2:30">
      <c r="B1988" s="67">
        <f t="shared" si="60"/>
        <v>1973</v>
      </c>
      <c r="C1988" s="68" t="str">
        <f t="shared" si="61"/>
        <v>Hyderabad</v>
      </c>
      <c r="D1988" s="93" t="str">
        <f>IF(AND('Care Companion Tracker'!$U1988="", 'Care Companion Tracker'!$Z1988=""),"Class not attended", IF(AND('Care Companion Tracker'!$Z1988="",'Care Companion Tracker'!$U1988&lt;&gt;"",$K1988="Surgery",$W1988=""),"Practical Left", IF(AND('Care Companion Tracker'!$Z1988="",'Care Companion Tracker'!$U1988&lt;&gt;"",'Care Companion Tracker'!$K1988="Surgery",'Care Companion Tracker'!$Y1988=""),"Evaluation left",IF(OR(AND('Care Companion Tracker'!$Z1988&lt;&gt;"",'Care Companion Tracker'!$K1988="Surgery",'Care Companion Tracker'!$U1988&lt;&gt;"",'Care Companion Tracker'!$W1988&lt;&gt;"",'Care Companion Tracker'!$Y1988&lt;&gt;""),AND('Care Companion Tracker'!$Z1988&lt;&gt;"",'Care Companion Tracker'!$K1988="Procedure",'Care Companion Tracker'!$U1988&lt;&gt;""),AND('Care Companion Tracker'!$Z1988&lt;&gt;"",'Care Companion Tracker'!$K1988="Observation",'Care Companion Tracker'!$U1988&lt;&gt;"")),"Discharged &amp; completed",IF(AND('Care Companion Tracker'!$Z1988&lt;&gt;"",'Care Companion Tracker'!$U1988&lt;&gt;"",'Care Companion Tracker'!$W1988=""),"Discharged but no practical", IF(AND('Care Companion Tracker'!$Z1988&lt;&gt;"",'Care Companion Tracker'!$U1988&lt;&gt;"",'Care Companion Tracker'!$K1988="Surgery",'Care Companion Tracker'!$Y1988=""),"Discharged but no evaluation",IF(AND('Care Companion Tracker'!$Z1988&lt;&gt;"",'Care Companion Tracker'!$U1988=""),"Discharged but no class","Completed but not discharged")))))))</f>
        <v>Class not attended</v>
      </c>
      <c r="E1988" s="127" t="str">
        <f>IF(Table4[[#This Row],[DOA (DD/MM/YY)]]="","",TEXT(Table4[[#This Row],[DOA (DD/MM/YY)]],"mmm-yy"))</f>
        <v/>
      </c>
      <c r="F1988" s="150" t="str">
        <f>IF('Patient Admission Report'!H1983="","",'Patient Admission Report'!H1983)</f>
        <v/>
      </c>
      <c r="G1988" s="77" t="str">
        <f>IFERROR(IF('Patient Admission Report'!B1983="","",'Patient Admission Report'!B1983),"")</f>
        <v/>
      </c>
      <c r="H1988" s="68" t="str">
        <f>IFERROR(IF('Patient Admission Report'!C1983="","",'Patient Admission Report'!C1983),"")</f>
        <v/>
      </c>
      <c r="I1988" s="77" t="str">
        <f>IFERROR(IF('Patient Admission Report'!D1983="","",'Patient Admission Report'!D1983),"")</f>
        <v/>
      </c>
      <c r="J1988" s="68" t="str">
        <f>IFERROR(IF('Patient Admission Report'!E1983="","",'Patient Admission Report'!E1983),"")</f>
        <v/>
      </c>
      <c r="K1988" s="68" t="str">
        <f>IFERROR(IF('Patient Admission Report'!F1983="","",'Patient Admission Report'!F1983),"")</f>
        <v/>
      </c>
      <c r="L1988" s="68" t="str">
        <f>IFERROR(IF('Patient Admission Report'!G1983="","",'Patient Admission Report'!G1983),"")</f>
        <v/>
      </c>
      <c r="M1988" s="68" t="str">
        <f>IFERROR(IF('Patient Admission Report'!I1983="","",'Patient Admission Report'!I1983),"")</f>
        <v/>
      </c>
      <c r="N1988" s="124"/>
      <c r="O1988" s="72"/>
      <c r="P1988" s="72"/>
      <c r="Q1988" s="73"/>
      <c r="R1988" s="72"/>
      <c r="S1988" s="72"/>
      <c r="T1988" s="73"/>
      <c r="U1988" s="69"/>
      <c r="V1988" s="69"/>
      <c r="W1988" s="69"/>
      <c r="X1988" s="139"/>
      <c r="Y1988" s="121"/>
      <c r="Z1988" s="143" t="str">
        <f>IFERROR(VLOOKUP('Care Companion Tracker'!$G1988,'Patient Discharge Report'!$B$11:$E$1048576,3,FALSE),"")</f>
        <v/>
      </c>
      <c r="AA1988" s="94" t="str">
        <f>IFERROR(VLOOKUP('Care Companion Tracker'!$G1988,'Patient Discharge Report'!$B$11:$E$1048576,4,FALSE),"")</f>
        <v/>
      </c>
      <c r="AB1988" s="182">
        <f>ROUND(IF('Care Companion Tracker'!$Z1988="",0,('Care Companion Tracker'!$Z1988-'Care Companion Tracker'!$F1988)),0)</f>
        <v>0</v>
      </c>
      <c r="AC1988" s="72"/>
      <c r="AD1988" s="95"/>
    </row>
    <row r="1989" spans="2:30">
      <c r="B1989" s="67">
        <f t="shared" si="60"/>
        <v>1974</v>
      </c>
      <c r="C1989" s="68" t="str">
        <f t="shared" si="61"/>
        <v>Hyderabad</v>
      </c>
      <c r="D1989" s="93" t="str">
        <f>IF(AND('Care Companion Tracker'!$U1989="", 'Care Companion Tracker'!$Z1989=""),"Class not attended", IF(AND('Care Companion Tracker'!$Z1989="",'Care Companion Tracker'!$U1989&lt;&gt;"",$K1989="Surgery",$W1989=""),"Practical Left", IF(AND('Care Companion Tracker'!$Z1989="",'Care Companion Tracker'!$U1989&lt;&gt;"",'Care Companion Tracker'!$K1989="Surgery",'Care Companion Tracker'!$Y1989=""),"Evaluation left",IF(OR(AND('Care Companion Tracker'!$Z1989&lt;&gt;"",'Care Companion Tracker'!$K1989="Surgery",'Care Companion Tracker'!$U1989&lt;&gt;"",'Care Companion Tracker'!$W1989&lt;&gt;"",'Care Companion Tracker'!$Y1989&lt;&gt;""),AND('Care Companion Tracker'!$Z1989&lt;&gt;"",'Care Companion Tracker'!$K1989="Procedure",'Care Companion Tracker'!$U1989&lt;&gt;""),AND('Care Companion Tracker'!$Z1989&lt;&gt;"",'Care Companion Tracker'!$K1989="Observation",'Care Companion Tracker'!$U1989&lt;&gt;"")),"Discharged &amp; completed",IF(AND('Care Companion Tracker'!$Z1989&lt;&gt;"",'Care Companion Tracker'!$U1989&lt;&gt;"",'Care Companion Tracker'!$W1989=""),"Discharged but no practical", IF(AND('Care Companion Tracker'!$Z1989&lt;&gt;"",'Care Companion Tracker'!$U1989&lt;&gt;"",'Care Companion Tracker'!$K1989="Surgery",'Care Companion Tracker'!$Y1989=""),"Discharged but no evaluation",IF(AND('Care Companion Tracker'!$Z1989&lt;&gt;"",'Care Companion Tracker'!$U1989=""),"Discharged but no class","Completed but not discharged")))))))</f>
        <v>Class not attended</v>
      </c>
      <c r="E1989" s="127" t="str">
        <f>IF(Table4[[#This Row],[DOA (DD/MM/YY)]]="","",TEXT(Table4[[#This Row],[DOA (DD/MM/YY)]],"mmm-yy"))</f>
        <v/>
      </c>
      <c r="F1989" s="150" t="str">
        <f>IF('Patient Admission Report'!H1984="","",'Patient Admission Report'!H1984)</f>
        <v/>
      </c>
      <c r="G1989" s="77" t="str">
        <f>IFERROR(IF('Patient Admission Report'!B1984="","",'Patient Admission Report'!B1984),"")</f>
        <v/>
      </c>
      <c r="H1989" s="68" t="str">
        <f>IFERROR(IF('Patient Admission Report'!C1984="","",'Patient Admission Report'!C1984),"")</f>
        <v/>
      </c>
      <c r="I1989" s="77" t="str">
        <f>IFERROR(IF('Patient Admission Report'!D1984="","",'Patient Admission Report'!D1984),"")</f>
        <v/>
      </c>
      <c r="J1989" s="68" t="str">
        <f>IFERROR(IF('Patient Admission Report'!E1984="","",'Patient Admission Report'!E1984),"")</f>
        <v/>
      </c>
      <c r="K1989" s="68" t="str">
        <f>IFERROR(IF('Patient Admission Report'!F1984="","",'Patient Admission Report'!F1984),"")</f>
        <v/>
      </c>
      <c r="L1989" s="68" t="str">
        <f>IFERROR(IF('Patient Admission Report'!G1984="","",'Patient Admission Report'!G1984),"")</f>
        <v/>
      </c>
      <c r="M1989" s="68" t="str">
        <f>IFERROR(IF('Patient Admission Report'!I1984="","",'Patient Admission Report'!I1984),"")</f>
        <v/>
      </c>
      <c r="N1989" s="124"/>
      <c r="O1989" s="72"/>
      <c r="P1989" s="72"/>
      <c r="Q1989" s="73"/>
      <c r="R1989" s="72"/>
      <c r="S1989" s="72"/>
      <c r="T1989" s="73"/>
      <c r="U1989" s="69"/>
      <c r="V1989" s="69"/>
      <c r="W1989" s="69"/>
      <c r="X1989" s="139"/>
      <c r="Y1989" s="121"/>
      <c r="Z1989" s="143" t="str">
        <f>IFERROR(VLOOKUP('Care Companion Tracker'!$G1989,'Patient Discharge Report'!$B$11:$E$1048576,3,FALSE),"")</f>
        <v/>
      </c>
      <c r="AA1989" s="94" t="str">
        <f>IFERROR(VLOOKUP('Care Companion Tracker'!$G1989,'Patient Discharge Report'!$B$11:$E$1048576,4,FALSE),"")</f>
        <v/>
      </c>
      <c r="AB1989" s="182">
        <f>ROUND(IF('Care Companion Tracker'!$Z1989="",0,('Care Companion Tracker'!$Z1989-'Care Companion Tracker'!$F1989)),0)</f>
        <v>0</v>
      </c>
      <c r="AC1989" s="72"/>
      <c r="AD1989" s="95"/>
    </row>
    <row r="1990" spans="2:30">
      <c r="B1990" s="67">
        <f t="shared" si="60"/>
        <v>1975</v>
      </c>
      <c r="C1990" s="68" t="str">
        <f t="shared" si="61"/>
        <v>Hyderabad</v>
      </c>
      <c r="D1990" s="93" t="str">
        <f>IF(AND('Care Companion Tracker'!$U1990="", 'Care Companion Tracker'!$Z1990=""),"Class not attended", IF(AND('Care Companion Tracker'!$Z1990="",'Care Companion Tracker'!$U1990&lt;&gt;"",$K1990="Surgery",$W1990=""),"Practical Left", IF(AND('Care Companion Tracker'!$Z1990="",'Care Companion Tracker'!$U1990&lt;&gt;"",'Care Companion Tracker'!$K1990="Surgery",'Care Companion Tracker'!$Y1990=""),"Evaluation left",IF(OR(AND('Care Companion Tracker'!$Z1990&lt;&gt;"",'Care Companion Tracker'!$K1990="Surgery",'Care Companion Tracker'!$U1990&lt;&gt;"",'Care Companion Tracker'!$W1990&lt;&gt;"",'Care Companion Tracker'!$Y1990&lt;&gt;""),AND('Care Companion Tracker'!$Z1990&lt;&gt;"",'Care Companion Tracker'!$K1990="Procedure",'Care Companion Tracker'!$U1990&lt;&gt;""),AND('Care Companion Tracker'!$Z1990&lt;&gt;"",'Care Companion Tracker'!$K1990="Observation",'Care Companion Tracker'!$U1990&lt;&gt;"")),"Discharged &amp; completed",IF(AND('Care Companion Tracker'!$Z1990&lt;&gt;"",'Care Companion Tracker'!$U1990&lt;&gt;"",'Care Companion Tracker'!$W1990=""),"Discharged but no practical", IF(AND('Care Companion Tracker'!$Z1990&lt;&gt;"",'Care Companion Tracker'!$U1990&lt;&gt;"",'Care Companion Tracker'!$K1990="Surgery",'Care Companion Tracker'!$Y1990=""),"Discharged but no evaluation",IF(AND('Care Companion Tracker'!$Z1990&lt;&gt;"",'Care Companion Tracker'!$U1990=""),"Discharged but no class","Completed but not discharged")))))))</f>
        <v>Class not attended</v>
      </c>
      <c r="E1990" s="127" t="str">
        <f>IF(Table4[[#This Row],[DOA (DD/MM/YY)]]="","",TEXT(Table4[[#This Row],[DOA (DD/MM/YY)]],"mmm-yy"))</f>
        <v/>
      </c>
      <c r="F1990" s="150" t="str">
        <f>IF('Patient Admission Report'!H1985="","",'Patient Admission Report'!H1985)</f>
        <v/>
      </c>
      <c r="G1990" s="77" t="str">
        <f>IFERROR(IF('Patient Admission Report'!B1985="","",'Patient Admission Report'!B1985),"")</f>
        <v/>
      </c>
      <c r="H1990" s="68" t="str">
        <f>IFERROR(IF('Patient Admission Report'!C1985="","",'Patient Admission Report'!C1985),"")</f>
        <v/>
      </c>
      <c r="I1990" s="77" t="str">
        <f>IFERROR(IF('Patient Admission Report'!D1985="","",'Patient Admission Report'!D1985),"")</f>
        <v/>
      </c>
      <c r="J1990" s="68" t="str">
        <f>IFERROR(IF('Patient Admission Report'!E1985="","",'Patient Admission Report'!E1985),"")</f>
        <v/>
      </c>
      <c r="K1990" s="68" t="str">
        <f>IFERROR(IF('Patient Admission Report'!F1985="","",'Patient Admission Report'!F1985),"")</f>
        <v/>
      </c>
      <c r="L1990" s="68" t="str">
        <f>IFERROR(IF('Patient Admission Report'!G1985="","",'Patient Admission Report'!G1985),"")</f>
        <v/>
      </c>
      <c r="M1990" s="68" t="str">
        <f>IFERROR(IF('Patient Admission Report'!I1985="","",'Patient Admission Report'!I1985),"")</f>
        <v/>
      </c>
      <c r="N1990" s="124"/>
      <c r="O1990" s="72"/>
      <c r="P1990" s="72"/>
      <c r="Q1990" s="73"/>
      <c r="R1990" s="72"/>
      <c r="S1990" s="72"/>
      <c r="T1990" s="73"/>
      <c r="U1990" s="69"/>
      <c r="V1990" s="69"/>
      <c r="W1990" s="69"/>
      <c r="X1990" s="139"/>
      <c r="Y1990" s="121"/>
      <c r="Z1990" s="143" t="str">
        <f>IFERROR(VLOOKUP('Care Companion Tracker'!$G1990,'Patient Discharge Report'!$B$11:$E$1048576,3,FALSE),"")</f>
        <v/>
      </c>
      <c r="AA1990" s="94" t="str">
        <f>IFERROR(VLOOKUP('Care Companion Tracker'!$G1990,'Patient Discharge Report'!$B$11:$E$1048576,4,FALSE),"")</f>
        <v/>
      </c>
      <c r="AB1990" s="182">
        <f>ROUND(IF('Care Companion Tracker'!$Z1990="",0,('Care Companion Tracker'!$Z1990-'Care Companion Tracker'!$F1990)),0)</f>
        <v>0</v>
      </c>
      <c r="AC1990" s="72"/>
      <c r="AD1990" s="95"/>
    </row>
    <row r="1991" spans="2:30">
      <c r="B1991" s="67">
        <f t="shared" si="60"/>
        <v>1976</v>
      </c>
      <c r="C1991" s="68" t="str">
        <f t="shared" si="61"/>
        <v>Hyderabad</v>
      </c>
      <c r="D1991" s="93" t="str">
        <f>IF(AND('Care Companion Tracker'!$U1991="", 'Care Companion Tracker'!$Z1991=""),"Class not attended", IF(AND('Care Companion Tracker'!$Z1991="",'Care Companion Tracker'!$U1991&lt;&gt;"",$K1991="Surgery",$W1991=""),"Practical Left", IF(AND('Care Companion Tracker'!$Z1991="",'Care Companion Tracker'!$U1991&lt;&gt;"",'Care Companion Tracker'!$K1991="Surgery",'Care Companion Tracker'!$Y1991=""),"Evaluation left",IF(OR(AND('Care Companion Tracker'!$Z1991&lt;&gt;"",'Care Companion Tracker'!$K1991="Surgery",'Care Companion Tracker'!$U1991&lt;&gt;"",'Care Companion Tracker'!$W1991&lt;&gt;"",'Care Companion Tracker'!$Y1991&lt;&gt;""),AND('Care Companion Tracker'!$Z1991&lt;&gt;"",'Care Companion Tracker'!$K1991="Procedure",'Care Companion Tracker'!$U1991&lt;&gt;""),AND('Care Companion Tracker'!$Z1991&lt;&gt;"",'Care Companion Tracker'!$K1991="Observation",'Care Companion Tracker'!$U1991&lt;&gt;"")),"Discharged &amp; completed",IF(AND('Care Companion Tracker'!$Z1991&lt;&gt;"",'Care Companion Tracker'!$U1991&lt;&gt;"",'Care Companion Tracker'!$W1991=""),"Discharged but no practical", IF(AND('Care Companion Tracker'!$Z1991&lt;&gt;"",'Care Companion Tracker'!$U1991&lt;&gt;"",'Care Companion Tracker'!$K1991="Surgery",'Care Companion Tracker'!$Y1991=""),"Discharged but no evaluation",IF(AND('Care Companion Tracker'!$Z1991&lt;&gt;"",'Care Companion Tracker'!$U1991=""),"Discharged but no class","Completed but not discharged")))))))</f>
        <v>Class not attended</v>
      </c>
      <c r="E1991" s="127" t="str">
        <f>IF(Table4[[#This Row],[DOA (DD/MM/YY)]]="","",TEXT(Table4[[#This Row],[DOA (DD/MM/YY)]],"mmm-yy"))</f>
        <v/>
      </c>
      <c r="F1991" s="150" t="str">
        <f>IF('Patient Admission Report'!H1986="","",'Patient Admission Report'!H1986)</f>
        <v/>
      </c>
      <c r="G1991" s="77" t="str">
        <f>IFERROR(IF('Patient Admission Report'!B1986="","",'Patient Admission Report'!B1986),"")</f>
        <v/>
      </c>
      <c r="H1991" s="68" t="str">
        <f>IFERROR(IF('Patient Admission Report'!C1986="","",'Patient Admission Report'!C1986),"")</f>
        <v/>
      </c>
      <c r="I1991" s="77" t="str">
        <f>IFERROR(IF('Patient Admission Report'!D1986="","",'Patient Admission Report'!D1986),"")</f>
        <v/>
      </c>
      <c r="J1991" s="68" t="str">
        <f>IFERROR(IF('Patient Admission Report'!E1986="","",'Patient Admission Report'!E1986),"")</f>
        <v/>
      </c>
      <c r="K1991" s="68" t="str">
        <f>IFERROR(IF('Patient Admission Report'!F1986="","",'Patient Admission Report'!F1986),"")</f>
        <v/>
      </c>
      <c r="L1991" s="68" t="str">
        <f>IFERROR(IF('Patient Admission Report'!G1986="","",'Patient Admission Report'!G1986),"")</f>
        <v/>
      </c>
      <c r="M1991" s="68" t="str">
        <f>IFERROR(IF('Patient Admission Report'!I1986="","",'Patient Admission Report'!I1986),"")</f>
        <v/>
      </c>
      <c r="N1991" s="124"/>
      <c r="O1991" s="72"/>
      <c r="P1991" s="72"/>
      <c r="Q1991" s="73"/>
      <c r="R1991" s="72"/>
      <c r="S1991" s="72"/>
      <c r="T1991" s="73"/>
      <c r="U1991" s="69"/>
      <c r="V1991" s="69"/>
      <c r="W1991" s="69"/>
      <c r="X1991" s="139"/>
      <c r="Y1991" s="121"/>
      <c r="Z1991" s="143" t="str">
        <f>IFERROR(VLOOKUP('Care Companion Tracker'!$G1991,'Patient Discharge Report'!$B$11:$E$1048576,3,FALSE),"")</f>
        <v/>
      </c>
      <c r="AA1991" s="94" t="str">
        <f>IFERROR(VLOOKUP('Care Companion Tracker'!$G1991,'Patient Discharge Report'!$B$11:$E$1048576,4,FALSE),"")</f>
        <v/>
      </c>
      <c r="AB1991" s="182">
        <f>ROUND(IF('Care Companion Tracker'!$Z1991="",0,('Care Companion Tracker'!$Z1991-'Care Companion Tracker'!$F1991)),0)</f>
        <v>0</v>
      </c>
      <c r="AC1991" s="72"/>
      <c r="AD1991" s="95"/>
    </row>
    <row r="1992" spans="2:30">
      <c r="B1992" s="67">
        <f t="shared" si="60"/>
        <v>1977</v>
      </c>
      <c r="C1992" s="68" t="str">
        <f t="shared" si="61"/>
        <v>Hyderabad</v>
      </c>
      <c r="D1992" s="93" t="str">
        <f>IF(AND('Care Companion Tracker'!$U1992="", 'Care Companion Tracker'!$Z1992=""),"Class not attended", IF(AND('Care Companion Tracker'!$Z1992="",'Care Companion Tracker'!$U1992&lt;&gt;"",$K1992="Surgery",$W1992=""),"Practical Left", IF(AND('Care Companion Tracker'!$Z1992="",'Care Companion Tracker'!$U1992&lt;&gt;"",'Care Companion Tracker'!$K1992="Surgery",'Care Companion Tracker'!$Y1992=""),"Evaluation left",IF(OR(AND('Care Companion Tracker'!$Z1992&lt;&gt;"",'Care Companion Tracker'!$K1992="Surgery",'Care Companion Tracker'!$U1992&lt;&gt;"",'Care Companion Tracker'!$W1992&lt;&gt;"",'Care Companion Tracker'!$Y1992&lt;&gt;""),AND('Care Companion Tracker'!$Z1992&lt;&gt;"",'Care Companion Tracker'!$K1992="Procedure",'Care Companion Tracker'!$U1992&lt;&gt;""),AND('Care Companion Tracker'!$Z1992&lt;&gt;"",'Care Companion Tracker'!$K1992="Observation",'Care Companion Tracker'!$U1992&lt;&gt;"")),"Discharged &amp; completed",IF(AND('Care Companion Tracker'!$Z1992&lt;&gt;"",'Care Companion Tracker'!$U1992&lt;&gt;"",'Care Companion Tracker'!$W1992=""),"Discharged but no practical", IF(AND('Care Companion Tracker'!$Z1992&lt;&gt;"",'Care Companion Tracker'!$U1992&lt;&gt;"",'Care Companion Tracker'!$K1992="Surgery",'Care Companion Tracker'!$Y1992=""),"Discharged but no evaluation",IF(AND('Care Companion Tracker'!$Z1992&lt;&gt;"",'Care Companion Tracker'!$U1992=""),"Discharged but no class","Completed but not discharged")))))))</f>
        <v>Class not attended</v>
      </c>
      <c r="E1992" s="127" t="str">
        <f>IF(Table4[[#This Row],[DOA (DD/MM/YY)]]="","",TEXT(Table4[[#This Row],[DOA (DD/MM/YY)]],"mmm-yy"))</f>
        <v/>
      </c>
      <c r="F1992" s="150" t="str">
        <f>IF('Patient Admission Report'!H1987="","",'Patient Admission Report'!H1987)</f>
        <v/>
      </c>
      <c r="G1992" s="77" t="str">
        <f>IFERROR(IF('Patient Admission Report'!B1987="","",'Patient Admission Report'!B1987),"")</f>
        <v/>
      </c>
      <c r="H1992" s="68" t="str">
        <f>IFERROR(IF('Patient Admission Report'!C1987="","",'Patient Admission Report'!C1987),"")</f>
        <v/>
      </c>
      <c r="I1992" s="77" t="str">
        <f>IFERROR(IF('Patient Admission Report'!D1987="","",'Patient Admission Report'!D1987),"")</f>
        <v/>
      </c>
      <c r="J1992" s="68" t="str">
        <f>IFERROR(IF('Patient Admission Report'!E1987="","",'Patient Admission Report'!E1987),"")</f>
        <v/>
      </c>
      <c r="K1992" s="68" t="str">
        <f>IFERROR(IF('Patient Admission Report'!F1987="","",'Patient Admission Report'!F1987),"")</f>
        <v/>
      </c>
      <c r="L1992" s="68" t="str">
        <f>IFERROR(IF('Patient Admission Report'!G1987="","",'Patient Admission Report'!G1987),"")</f>
        <v/>
      </c>
      <c r="M1992" s="68" t="str">
        <f>IFERROR(IF('Patient Admission Report'!I1987="","",'Patient Admission Report'!I1987),"")</f>
        <v/>
      </c>
      <c r="N1992" s="124"/>
      <c r="O1992" s="72"/>
      <c r="P1992" s="72"/>
      <c r="Q1992" s="73"/>
      <c r="R1992" s="72"/>
      <c r="S1992" s="72"/>
      <c r="T1992" s="73"/>
      <c r="U1992" s="69"/>
      <c r="V1992" s="69"/>
      <c r="W1992" s="69"/>
      <c r="X1992" s="139"/>
      <c r="Y1992" s="121"/>
      <c r="Z1992" s="143" t="str">
        <f>IFERROR(VLOOKUP('Care Companion Tracker'!$G1992,'Patient Discharge Report'!$B$11:$E$1048576,3,FALSE),"")</f>
        <v/>
      </c>
      <c r="AA1992" s="94" t="str">
        <f>IFERROR(VLOOKUP('Care Companion Tracker'!$G1992,'Patient Discharge Report'!$B$11:$E$1048576,4,FALSE),"")</f>
        <v/>
      </c>
      <c r="AB1992" s="182">
        <f>ROUND(IF('Care Companion Tracker'!$Z1992="",0,('Care Companion Tracker'!$Z1992-'Care Companion Tracker'!$F1992)),0)</f>
        <v>0</v>
      </c>
      <c r="AC1992" s="72"/>
      <c r="AD1992" s="95"/>
    </row>
    <row r="1993" spans="2:30">
      <c r="B1993" s="67">
        <f t="shared" si="60"/>
        <v>1978</v>
      </c>
      <c r="C1993" s="68" t="str">
        <f t="shared" si="61"/>
        <v>Hyderabad</v>
      </c>
      <c r="D1993" s="93" t="str">
        <f>IF(AND('Care Companion Tracker'!$U1993="", 'Care Companion Tracker'!$Z1993=""),"Class not attended", IF(AND('Care Companion Tracker'!$Z1993="",'Care Companion Tracker'!$U1993&lt;&gt;"",$K1993="Surgery",$W1993=""),"Practical Left", IF(AND('Care Companion Tracker'!$Z1993="",'Care Companion Tracker'!$U1993&lt;&gt;"",'Care Companion Tracker'!$K1993="Surgery",'Care Companion Tracker'!$Y1993=""),"Evaluation left",IF(OR(AND('Care Companion Tracker'!$Z1993&lt;&gt;"",'Care Companion Tracker'!$K1993="Surgery",'Care Companion Tracker'!$U1993&lt;&gt;"",'Care Companion Tracker'!$W1993&lt;&gt;"",'Care Companion Tracker'!$Y1993&lt;&gt;""),AND('Care Companion Tracker'!$Z1993&lt;&gt;"",'Care Companion Tracker'!$K1993="Procedure",'Care Companion Tracker'!$U1993&lt;&gt;""),AND('Care Companion Tracker'!$Z1993&lt;&gt;"",'Care Companion Tracker'!$K1993="Observation",'Care Companion Tracker'!$U1993&lt;&gt;"")),"Discharged &amp; completed",IF(AND('Care Companion Tracker'!$Z1993&lt;&gt;"",'Care Companion Tracker'!$U1993&lt;&gt;"",'Care Companion Tracker'!$W1993=""),"Discharged but no practical", IF(AND('Care Companion Tracker'!$Z1993&lt;&gt;"",'Care Companion Tracker'!$U1993&lt;&gt;"",'Care Companion Tracker'!$K1993="Surgery",'Care Companion Tracker'!$Y1993=""),"Discharged but no evaluation",IF(AND('Care Companion Tracker'!$Z1993&lt;&gt;"",'Care Companion Tracker'!$U1993=""),"Discharged but no class","Completed but not discharged")))))))</f>
        <v>Class not attended</v>
      </c>
      <c r="E1993" s="127" t="str">
        <f>IF(Table4[[#This Row],[DOA (DD/MM/YY)]]="","",TEXT(Table4[[#This Row],[DOA (DD/MM/YY)]],"mmm-yy"))</f>
        <v/>
      </c>
      <c r="F1993" s="150" t="str">
        <f>IF('Patient Admission Report'!H1988="","",'Patient Admission Report'!H1988)</f>
        <v/>
      </c>
      <c r="G1993" s="77" t="str">
        <f>IFERROR(IF('Patient Admission Report'!B1988="","",'Patient Admission Report'!B1988),"")</f>
        <v/>
      </c>
      <c r="H1993" s="68" t="str">
        <f>IFERROR(IF('Patient Admission Report'!C1988="","",'Patient Admission Report'!C1988),"")</f>
        <v/>
      </c>
      <c r="I1993" s="77" t="str">
        <f>IFERROR(IF('Patient Admission Report'!D1988="","",'Patient Admission Report'!D1988),"")</f>
        <v/>
      </c>
      <c r="J1993" s="68" t="str">
        <f>IFERROR(IF('Patient Admission Report'!E1988="","",'Patient Admission Report'!E1988),"")</f>
        <v/>
      </c>
      <c r="K1993" s="68" t="str">
        <f>IFERROR(IF('Patient Admission Report'!F1988="","",'Patient Admission Report'!F1988),"")</f>
        <v/>
      </c>
      <c r="L1993" s="68" t="str">
        <f>IFERROR(IF('Patient Admission Report'!G1988="","",'Patient Admission Report'!G1988),"")</f>
        <v/>
      </c>
      <c r="M1993" s="68" t="str">
        <f>IFERROR(IF('Patient Admission Report'!I1988="","",'Patient Admission Report'!I1988),"")</f>
        <v/>
      </c>
      <c r="N1993" s="124"/>
      <c r="O1993" s="72"/>
      <c r="P1993" s="72"/>
      <c r="Q1993" s="73"/>
      <c r="R1993" s="72"/>
      <c r="S1993" s="72"/>
      <c r="T1993" s="73"/>
      <c r="U1993" s="69"/>
      <c r="V1993" s="69"/>
      <c r="W1993" s="69"/>
      <c r="X1993" s="139"/>
      <c r="Y1993" s="121"/>
      <c r="Z1993" s="143" t="str">
        <f>IFERROR(VLOOKUP('Care Companion Tracker'!$G1993,'Patient Discharge Report'!$B$11:$E$1048576,3,FALSE),"")</f>
        <v/>
      </c>
      <c r="AA1993" s="94" t="str">
        <f>IFERROR(VLOOKUP('Care Companion Tracker'!$G1993,'Patient Discharge Report'!$B$11:$E$1048576,4,FALSE),"")</f>
        <v/>
      </c>
      <c r="AB1993" s="182">
        <f>ROUND(IF('Care Companion Tracker'!$Z1993="",0,('Care Companion Tracker'!$Z1993-'Care Companion Tracker'!$F1993)),0)</f>
        <v>0</v>
      </c>
      <c r="AC1993" s="72"/>
      <c r="AD1993" s="95"/>
    </row>
    <row r="1994" spans="2:30">
      <c r="B1994" s="67">
        <f t="shared" si="60"/>
        <v>1979</v>
      </c>
      <c r="C1994" s="68" t="str">
        <f t="shared" si="61"/>
        <v>Hyderabad</v>
      </c>
      <c r="D1994" s="93" t="str">
        <f>IF(AND('Care Companion Tracker'!$U1994="", 'Care Companion Tracker'!$Z1994=""),"Class not attended", IF(AND('Care Companion Tracker'!$Z1994="",'Care Companion Tracker'!$U1994&lt;&gt;"",$K1994="Surgery",$W1994=""),"Practical Left", IF(AND('Care Companion Tracker'!$Z1994="",'Care Companion Tracker'!$U1994&lt;&gt;"",'Care Companion Tracker'!$K1994="Surgery",'Care Companion Tracker'!$Y1994=""),"Evaluation left",IF(OR(AND('Care Companion Tracker'!$Z1994&lt;&gt;"",'Care Companion Tracker'!$K1994="Surgery",'Care Companion Tracker'!$U1994&lt;&gt;"",'Care Companion Tracker'!$W1994&lt;&gt;"",'Care Companion Tracker'!$Y1994&lt;&gt;""),AND('Care Companion Tracker'!$Z1994&lt;&gt;"",'Care Companion Tracker'!$K1994="Procedure",'Care Companion Tracker'!$U1994&lt;&gt;""),AND('Care Companion Tracker'!$Z1994&lt;&gt;"",'Care Companion Tracker'!$K1994="Observation",'Care Companion Tracker'!$U1994&lt;&gt;"")),"Discharged &amp; completed",IF(AND('Care Companion Tracker'!$Z1994&lt;&gt;"",'Care Companion Tracker'!$U1994&lt;&gt;"",'Care Companion Tracker'!$W1994=""),"Discharged but no practical", IF(AND('Care Companion Tracker'!$Z1994&lt;&gt;"",'Care Companion Tracker'!$U1994&lt;&gt;"",'Care Companion Tracker'!$K1994="Surgery",'Care Companion Tracker'!$Y1994=""),"Discharged but no evaluation",IF(AND('Care Companion Tracker'!$Z1994&lt;&gt;"",'Care Companion Tracker'!$U1994=""),"Discharged but no class","Completed but not discharged")))))))</f>
        <v>Class not attended</v>
      </c>
      <c r="E1994" s="127" t="str">
        <f>IF(Table4[[#This Row],[DOA (DD/MM/YY)]]="","",TEXT(Table4[[#This Row],[DOA (DD/MM/YY)]],"mmm-yy"))</f>
        <v/>
      </c>
      <c r="F1994" s="150" t="str">
        <f>IF('Patient Admission Report'!H1989="","",'Patient Admission Report'!H1989)</f>
        <v/>
      </c>
      <c r="G1994" s="77" t="str">
        <f>IFERROR(IF('Patient Admission Report'!B1989="","",'Patient Admission Report'!B1989),"")</f>
        <v/>
      </c>
      <c r="H1994" s="68" t="str">
        <f>IFERROR(IF('Patient Admission Report'!C1989="","",'Patient Admission Report'!C1989),"")</f>
        <v/>
      </c>
      <c r="I1994" s="77" t="str">
        <f>IFERROR(IF('Patient Admission Report'!D1989="","",'Patient Admission Report'!D1989),"")</f>
        <v/>
      </c>
      <c r="J1994" s="68" t="str">
        <f>IFERROR(IF('Patient Admission Report'!E1989="","",'Patient Admission Report'!E1989),"")</f>
        <v/>
      </c>
      <c r="K1994" s="68" t="str">
        <f>IFERROR(IF('Patient Admission Report'!F1989="","",'Patient Admission Report'!F1989),"")</f>
        <v/>
      </c>
      <c r="L1994" s="68" t="str">
        <f>IFERROR(IF('Patient Admission Report'!G1989="","",'Patient Admission Report'!G1989),"")</f>
        <v/>
      </c>
      <c r="M1994" s="68" t="str">
        <f>IFERROR(IF('Patient Admission Report'!I1989="","",'Patient Admission Report'!I1989),"")</f>
        <v/>
      </c>
      <c r="N1994" s="124"/>
      <c r="O1994" s="72"/>
      <c r="P1994" s="72"/>
      <c r="Q1994" s="73"/>
      <c r="R1994" s="72"/>
      <c r="S1994" s="72"/>
      <c r="T1994" s="73"/>
      <c r="U1994" s="69"/>
      <c r="V1994" s="69"/>
      <c r="W1994" s="69"/>
      <c r="X1994" s="139"/>
      <c r="Y1994" s="121"/>
      <c r="Z1994" s="143" t="str">
        <f>IFERROR(VLOOKUP('Care Companion Tracker'!$G1994,'Patient Discharge Report'!$B$11:$E$1048576,3,FALSE),"")</f>
        <v/>
      </c>
      <c r="AA1994" s="94" t="str">
        <f>IFERROR(VLOOKUP('Care Companion Tracker'!$G1994,'Patient Discharge Report'!$B$11:$E$1048576,4,FALSE),"")</f>
        <v/>
      </c>
      <c r="AB1994" s="182">
        <f>ROUND(IF('Care Companion Tracker'!$Z1994="",0,('Care Companion Tracker'!$Z1994-'Care Companion Tracker'!$F1994)),0)</f>
        <v>0</v>
      </c>
      <c r="AC1994" s="72"/>
      <c r="AD1994" s="95"/>
    </row>
    <row r="1995" spans="2:30">
      <c r="B1995" s="67">
        <f t="shared" si="60"/>
        <v>1980</v>
      </c>
      <c r="C1995" s="68" t="str">
        <f t="shared" si="61"/>
        <v>Hyderabad</v>
      </c>
      <c r="D1995" s="93" t="str">
        <f>IF(AND('Care Companion Tracker'!$U1995="", 'Care Companion Tracker'!$Z1995=""),"Class not attended", IF(AND('Care Companion Tracker'!$Z1995="",'Care Companion Tracker'!$U1995&lt;&gt;"",$K1995="Surgery",$W1995=""),"Practical Left", IF(AND('Care Companion Tracker'!$Z1995="",'Care Companion Tracker'!$U1995&lt;&gt;"",'Care Companion Tracker'!$K1995="Surgery",'Care Companion Tracker'!$Y1995=""),"Evaluation left",IF(OR(AND('Care Companion Tracker'!$Z1995&lt;&gt;"",'Care Companion Tracker'!$K1995="Surgery",'Care Companion Tracker'!$U1995&lt;&gt;"",'Care Companion Tracker'!$W1995&lt;&gt;"",'Care Companion Tracker'!$Y1995&lt;&gt;""),AND('Care Companion Tracker'!$Z1995&lt;&gt;"",'Care Companion Tracker'!$K1995="Procedure",'Care Companion Tracker'!$U1995&lt;&gt;""),AND('Care Companion Tracker'!$Z1995&lt;&gt;"",'Care Companion Tracker'!$K1995="Observation",'Care Companion Tracker'!$U1995&lt;&gt;"")),"Discharged &amp; completed",IF(AND('Care Companion Tracker'!$Z1995&lt;&gt;"",'Care Companion Tracker'!$U1995&lt;&gt;"",'Care Companion Tracker'!$W1995=""),"Discharged but no practical", IF(AND('Care Companion Tracker'!$Z1995&lt;&gt;"",'Care Companion Tracker'!$U1995&lt;&gt;"",'Care Companion Tracker'!$K1995="Surgery",'Care Companion Tracker'!$Y1995=""),"Discharged but no evaluation",IF(AND('Care Companion Tracker'!$Z1995&lt;&gt;"",'Care Companion Tracker'!$U1995=""),"Discharged but no class","Completed but not discharged")))))))</f>
        <v>Class not attended</v>
      </c>
      <c r="E1995" s="127" t="str">
        <f>IF(Table4[[#This Row],[DOA (DD/MM/YY)]]="","",TEXT(Table4[[#This Row],[DOA (DD/MM/YY)]],"mmm-yy"))</f>
        <v/>
      </c>
      <c r="F1995" s="150" t="str">
        <f>IF('Patient Admission Report'!H1990="","",'Patient Admission Report'!H1990)</f>
        <v/>
      </c>
      <c r="G1995" s="77" t="str">
        <f>IFERROR(IF('Patient Admission Report'!B1990="","",'Patient Admission Report'!B1990),"")</f>
        <v/>
      </c>
      <c r="H1995" s="68" t="str">
        <f>IFERROR(IF('Patient Admission Report'!C1990="","",'Patient Admission Report'!C1990),"")</f>
        <v/>
      </c>
      <c r="I1995" s="77" t="str">
        <f>IFERROR(IF('Patient Admission Report'!D1990="","",'Patient Admission Report'!D1990),"")</f>
        <v/>
      </c>
      <c r="J1995" s="68" t="str">
        <f>IFERROR(IF('Patient Admission Report'!E1990="","",'Patient Admission Report'!E1990),"")</f>
        <v/>
      </c>
      <c r="K1995" s="68" t="str">
        <f>IFERROR(IF('Patient Admission Report'!F1990="","",'Patient Admission Report'!F1990),"")</f>
        <v/>
      </c>
      <c r="L1995" s="68" t="str">
        <f>IFERROR(IF('Patient Admission Report'!G1990="","",'Patient Admission Report'!G1990),"")</f>
        <v/>
      </c>
      <c r="M1995" s="68" t="str">
        <f>IFERROR(IF('Patient Admission Report'!I1990="","",'Patient Admission Report'!I1990),"")</f>
        <v/>
      </c>
      <c r="N1995" s="124"/>
      <c r="O1995" s="72"/>
      <c r="P1995" s="72"/>
      <c r="Q1995" s="73"/>
      <c r="R1995" s="72"/>
      <c r="S1995" s="72"/>
      <c r="T1995" s="73"/>
      <c r="U1995" s="69"/>
      <c r="V1995" s="69"/>
      <c r="W1995" s="69"/>
      <c r="X1995" s="139"/>
      <c r="Y1995" s="121"/>
      <c r="Z1995" s="143" t="str">
        <f>IFERROR(VLOOKUP('Care Companion Tracker'!$G1995,'Patient Discharge Report'!$B$11:$E$1048576,3,FALSE),"")</f>
        <v/>
      </c>
      <c r="AA1995" s="94" t="str">
        <f>IFERROR(VLOOKUP('Care Companion Tracker'!$G1995,'Patient Discharge Report'!$B$11:$E$1048576,4,FALSE),"")</f>
        <v/>
      </c>
      <c r="AB1995" s="182">
        <f>ROUND(IF('Care Companion Tracker'!$Z1995="",0,('Care Companion Tracker'!$Z1995-'Care Companion Tracker'!$F1995)),0)</f>
        <v>0</v>
      </c>
      <c r="AC1995" s="72"/>
      <c r="AD1995" s="95"/>
    </row>
    <row r="1996" spans="2:30">
      <c r="B1996" s="67">
        <f t="shared" si="60"/>
        <v>1981</v>
      </c>
      <c r="C1996" s="68" t="str">
        <f t="shared" si="61"/>
        <v>Hyderabad</v>
      </c>
      <c r="D1996" s="93" t="str">
        <f>IF(AND('Care Companion Tracker'!$U1996="", 'Care Companion Tracker'!$Z1996=""),"Class not attended", IF(AND('Care Companion Tracker'!$Z1996="",'Care Companion Tracker'!$U1996&lt;&gt;"",$K1996="Surgery",$W1996=""),"Practical Left", IF(AND('Care Companion Tracker'!$Z1996="",'Care Companion Tracker'!$U1996&lt;&gt;"",'Care Companion Tracker'!$K1996="Surgery",'Care Companion Tracker'!$Y1996=""),"Evaluation left",IF(OR(AND('Care Companion Tracker'!$Z1996&lt;&gt;"",'Care Companion Tracker'!$K1996="Surgery",'Care Companion Tracker'!$U1996&lt;&gt;"",'Care Companion Tracker'!$W1996&lt;&gt;"",'Care Companion Tracker'!$Y1996&lt;&gt;""),AND('Care Companion Tracker'!$Z1996&lt;&gt;"",'Care Companion Tracker'!$K1996="Procedure",'Care Companion Tracker'!$U1996&lt;&gt;""),AND('Care Companion Tracker'!$Z1996&lt;&gt;"",'Care Companion Tracker'!$K1996="Observation",'Care Companion Tracker'!$U1996&lt;&gt;"")),"Discharged &amp; completed",IF(AND('Care Companion Tracker'!$Z1996&lt;&gt;"",'Care Companion Tracker'!$U1996&lt;&gt;"",'Care Companion Tracker'!$W1996=""),"Discharged but no practical", IF(AND('Care Companion Tracker'!$Z1996&lt;&gt;"",'Care Companion Tracker'!$U1996&lt;&gt;"",'Care Companion Tracker'!$K1996="Surgery",'Care Companion Tracker'!$Y1996=""),"Discharged but no evaluation",IF(AND('Care Companion Tracker'!$Z1996&lt;&gt;"",'Care Companion Tracker'!$U1996=""),"Discharged but no class","Completed but not discharged")))))))</f>
        <v>Class not attended</v>
      </c>
      <c r="E1996" s="127" t="str">
        <f>IF(Table4[[#This Row],[DOA (DD/MM/YY)]]="","",TEXT(Table4[[#This Row],[DOA (DD/MM/YY)]],"mmm-yy"))</f>
        <v/>
      </c>
      <c r="F1996" s="150" t="str">
        <f>IF('Patient Admission Report'!H1991="","",'Patient Admission Report'!H1991)</f>
        <v/>
      </c>
      <c r="G1996" s="77" t="str">
        <f>IFERROR(IF('Patient Admission Report'!B1991="","",'Patient Admission Report'!B1991),"")</f>
        <v/>
      </c>
      <c r="H1996" s="70" t="str">
        <f>IFERROR(IF('Patient Admission Report'!C1991="","",'Patient Admission Report'!C1991),"")</f>
        <v/>
      </c>
      <c r="I1996" s="77" t="str">
        <f>IFERROR(IF('Patient Admission Report'!D1991="","",'Patient Admission Report'!D1991),"")</f>
        <v/>
      </c>
      <c r="J1996" s="70" t="str">
        <f>IFERROR(IF('Patient Admission Report'!E1991="","",'Patient Admission Report'!E1991),"")</f>
        <v/>
      </c>
      <c r="K1996" s="70" t="str">
        <f>IFERROR(IF('Patient Admission Report'!F1991="","",'Patient Admission Report'!F1991),"")</f>
        <v/>
      </c>
      <c r="L1996" s="70" t="str">
        <f>IFERROR(IF('Patient Admission Report'!G1991="","",'Patient Admission Report'!G1991),"")</f>
        <v/>
      </c>
      <c r="M1996" s="70" t="str">
        <f>IFERROR(IF('Patient Admission Report'!I1991="","",'Patient Admission Report'!I1991),"")</f>
        <v/>
      </c>
      <c r="N1996" s="124"/>
      <c r="O1996" s="72"/>
      <c r="P1996" s="72"/>
      <c r="Q1996" s="73"/>
      <c r="R1996" s="72"/>
      <c r="S1996" s="72"/>
      <c r="T1996" s="73"/>
      <c r="U1996" s="69"/>
      <c r="V1996" s="69"/>
      <c r="W1996" s="69"/>
      <c r="X1996" s="139"/>
      <c r="Y1996" s="121"/>
      <c r="Z1996" s="143" t="str">
        <f>IFERROR(VLOOKUP('Care Companion Tracker'!$G1996,'Patient Discharge Report'!$B$11:$E$1048576,3,FALSE),"")</f>
        <v/>
      </c>
      <c r="AA1996" s="94" t="str">
        <f>IFERROR(VLOOKUP('Care Companion Tracker'!$G1996,'Patient Discharge Report'!$B$11:$E$1048576,4,FALSE),"")</f>
        <v/>
      </c>
      <c r="AB1996" s="182">
        <f>ROUND(IF('Care Companion Tracker'!$Z1996="",0,('Care Companion Tracker'!$Z1996-'Care Companion Tracker'!$F1996)),0)</f>
        <v>0</v>
      </c>
      <c r="AC1996" s="72"/>
      <c r="AD1996" s="95"/>
    </row>
    <row r="1997" spans="2:30">
      <c r="B1997" s="67">
        <f t="shared" si="60"/>
        <v>1982</v>
      </c>
      <c r="C1997" s="68" t="str">
        <f t="shared" si="61"/>
        <v>Hyderabad</v>
      </c>
      <c r="D1997" s="93" t="str">
        <f>IF(AND('Care Companion Tracker'!$U1997="", 'Care Companion Tracker'!$Z1997=""),"Class not attended", IF(AND('Care Companion Tracker'!$Z1997="",'Care Companion Tracker'!$U1997&lt;&gt;"",$K1997="Surgery",$W1997=""),"Practical Left", IF(AND('Care Companion Tracker'!$Z1997="",'Care Companion Tracker'!$U1997&lt;&gt;"",'Care Companion Tracker'!$K1997="Surgery",'Care Companion Tracker'!$Y1997=""),"Evaluation left",IF(OR(AND('Care Companion Tracker'!$Z1997&lt;&gt;"",'Care Companion Tracker'!$K1997="Surgery",'Care Companion Tracker'!$U1997&lt;&gt;"",'Care Companion Tracker'!$W1997&lt;&gt;"",'Care Companion Tracker'!$Y1997&lt;&gt;""),AND('Care Companion Tracker'!$Z1997&lt;&gt;"",'Care Companion Tracker'!$K1997="Procedure",'Care Companion Tracker'!$U1997&lt;&gt;""),AND('Care Companion Tracker'!$Z1997&lt;&gt;"",'Care Companion Tracker'!$K1997="Observation",'Care Companion Tracker'!$U1997&lt;&gt;"")),"Discharged &amp; completed",IF(AND('Care Companion Tracker'!$Z1997&lt;&gt;"",'Care Companion Tracker'!$U1997&lt;&gt;"",'Care Companion Tracker'!$W1997=""),"Discharged but no practical", IF(AND('Care Companion Tracker'!$Z1997&lt;&gt;"",'Care Companion Tracker'!$U1997&lt;&gt;"",'Care Companion Tracker'!$K1997="Surgery",'Care Companion Tracker'!$Y1997=""),"Discharged but no evaluation",IF(AND('Care Companion Tracker'!$Z1997&lt;&gt;"",'Care Companion Tracker'!$U1997=""),"Discharged but no class","Completed but not discharged")))))))</f>
        <v>Class not attended</v>
      </c>
      <c r="E1997" s="127" t="str">
        <f>IF(Table4[[#This Row],[DOA (DD/MM/YY)]]="","",TEXT(Table4[[#This Row],[DOA (DD/MM/YY)]],"mmm-yy"))</f>
        <v/>
      </c>
      <c r="F1997" s="150" t="str">
        <f>IF('Patient Admission Report'!H1992="","",'Patient Admission Report'!H1992)</f>
        <v/>
      </c>
      <c r="G1997" s="77" t="str">
        <f>IFERROR(IF('Patient Admission Report'!B1992="","",'Patient Admission Report'!B1992),"")</f>
        <v/>
      </c>
      <c r="H1997" s="68" t="str">
        <f>IFERROR(IF('Patient Admission Report'!C1992="","",'Patient Admission Report'!C1992),"")</f>
        <v/>
      </c>
      <c r="I1997" s="77" t="str">
        <f>IFERROR(IF('Patient Admission Report'!D1992="","",'Patient Admission Report'!D1992),"")</f>
        <v/>
      </c>
      <c r="J1997" s="68" t="str">
        <f>IFERROR(IF('Patient Admission Report'!E1992="","",'Patient Admission Report'!E1992),"")</f>
        <v/>
      </c>
      <c r="K1997" s="68" t="str">
        <f>IFERROR(IF('Patient Admission Report'!F1992="","",'Patient Admission Report'!F1992),"")</f>
        <v/>
      </c>
      <c r="L1997" s="68" t="str">
        <f>IFERROR(IF('Patient Admission Report'!G1992="","",'Patient Admission Report'!G1992),"")</f>
        <v/>
      </c>
      <c r="M1997" s="68" t="str">
        <f>IFERROR(IF('Patient Admission Report'!I1992="","",'Patient Admission Report'!I1992),"")</f>
        <v/>
      </c>
      <c r="N1997" s="124"/>
      <c r="O1997" s="72"/>
      <c r="P1997" s="72"/>
      <c r="Q1997" s="73"/>
      <c r="R1997" s="72"/>
      <c r="S1997" s="72"/>
      <c r="T1997" s="73"/>
      <c r="U1997" s="69"/>
      <c r="V1997" s="69"/>
      <c r="W1997" s="69"/>
      <c r="X1997" s="139"/>
      <c r="Y1997" s="121"/>
      <c r="Z1997" s="143" t="str">
        <f>IFERROR(VLOOKUP('Care Companion Tracker'!$G1997,'Patient Discharge Report'!$B$11:$E$1048576,3,FALSE),"")</f>
        <v/>
      </c>
      <c r="AA1997" s="94" t="str">
        <f>IFERROR(VLOOKUP('Care Companion Tracker'!$G1997,'Patient Discharge Report'!$B$11:$E$1048576,4,FALSE),"")</f>
        <v/>
      </c>
      <c r="AB1997" s="182">
        <f>ROUND(IF('Care Companion Tracker'!$Z1997="",0,('Care Companion Tracker'!$Z1997-'Care Companion Tracker'!$F1997)),0)</f>
        <v>0</v>
      </c>
      <c r="AC1997" s="72"/>
      <c r="AD1997" s="95"/>
    </row>
    <row r="1998" spans="2:30">
      <c r="B1998" s="67">
        <f t="shared" si="60"/>
        <v>1983</v>
      </c>
      <c r="C1998" s="68" t="str">
        <f t="shared" si="61"/>
        <v>Hyderabad</v>
      </c>
      <c r="D1998" s="93" t="str">
        <f>IF(AND('Care Companion Tracker'!$U1998="", 'Care Companion Tracker'!$Z1998=""),"Class not attended", IF(AND('Care Companion Tracker'!$Z1998="",'Care Companion Tracker'!$U1998&lt;&gt;"",$K1998="Surgery",$W1998=""),"Practical Left", IF(AND('Care Companion Tracker'!$Z1998="",'Care Companion Tracker'!$U1998&lt;&gt;"",'Care Companion Tracker'!$K1998="Surgery",'Care Companion Tracker'!$Y1998=""),"Evaluation left",IF(OR(AND('Care Companion Tracker'!$Z1998&lt;&gt;"",'Care Companion Tracker'!$K1998="Surgery",'Care Companion Tracker'!$U1998&lt;&gt;"",'Care Companion Tracker'!$W1998&lt;&gt;"",'Care Companion Tracker'!$Y1998&lt;&gt;""),AND('Care Companion Tracker'!$Z1998&lt;&gt;"",'Care Companion Tracker'!$K1998="Procedure",'Care Companion Tracker'!$U1998&lt;&gt;""),AND('Care Companion Tracker'!$Z1998&lt;&gt;"",'Care Companion Tracker'!$K1998="Observation",'Care Companion Tracker'!$U1998&lt;&gt;"")),"Discharged &amp; completed",IF(AND('Care Companion Tracker'!$Z1998&lt;&gt;"",'Care Companion Tracker'!$U1998&lt;&gt;"",'Care Companion Tracker'!$W1998=""),"Discharged but no practical", IF(AND('Care Companion Tracker'!$Z1998&lt;&gt;"",'Care Companion Tracker'!$U1998&lt;&gt;"",'Care Companion Tracker'!$K1998="Surgery",'Care Companion Tracker'!$Y1998=""),"Discharged but no evaluation",IF(AND('Care Companion Tracker'!$Z1998&lt;&gt;"",'Care Companion Tracker'!$U1998=""),"Discharged but no class","Completed but not discharged")))))))</f>
        <v>Class not attended</v>
      </c>
      <c r="E1998" s="127" t="str">
        <f>IF(Table4[[#This Row],[DOA (DD/MM/YY)]]="","",TEXT(Table4[[#This Row],[DOA (DD/MM/YY)]],"mmm-yy"))</f>
        <v/>
      </c>
      <c r="F1998" s="150" t="str">
        <f>IF('Patient Admission Report'!H1993="","",'Patient Admission Report'!H1993)</f>
        <v/>
      </c>
      <c r="G1998" s="77" t="str">
        <f>IFERROR(IF('Patient Admission Report'!B1993="","",'Patient Admission Report'!B1993),"")</f>
        <v/>
      </c>
      <c r="H1998" s="68" t="str">
        <f>IFERROR(IF('Patient Admission Report'!C1993="","",'Patient Admission Report'!C1993),"")</f>
        <v/>
      </c>
      <c r="I1998" s="77" t="str">
        <f>IFERROR(IF('Patient Admission Report'!D1993="","",'Patient Admission Report'!D1993),"")</f>
        <v/>
      </c>
      <c r="J1998" s="68" t="str">
        <f>IFERROR(IF('Patient Admission Report'!E1993="","",'Patient Admission Report'!E1993),"")</f>
        <v/>
      </c>
      <c r="K1998" s="68" t="str">
        <f>IFERROR(IF('Patient Admission Report'!F1993="","",'Patient Admission Report'!F1993),"")</f>
        <v/>
      </c>
      <c r="L1998" s="68" t="str">
        <f>IFERROR(IF('Patient Admission Report'!G1993="","",'Patient Admission Report'!G1993),"")</f>
        <v/>
      </c>
      <c r="M1998" s="68" t="str">
        <f>IFERROR(IF('Patient Admission Report'!I1993="","",'Patient Admission Report'!I1993),"")</f>
        <v/>
      </c>
      <c r="N1998" s="124"/>
      <c r="O1998" s="72"/>
      <c r="P1998" s="72"/>
      <c r="Q1998" s="73"/>
      <c r="R1998" s="72"/>
      <c r="S1998" s="72"/>
      <c r="T1998" s="73"/>
      <c r="U1998" s="69"/>
      <c r="V1998" s="69"/>
      <c r="W1998" s="69"/>
      <c r="X1998" s="139"/>
      <c r="Y1998" s="121"/>
      <c r="Z1998" s="143" t="str">
        <f>IFERROR(VLOOKUP('Care Companion Tracker'!$G1998,'Patient Discharge Report'!$B$11:$E$1048576,3,FALSE),"")</f>
        <v/>
      </c>
      <c r="AA1998" s="94" t="str">
        <f>IFERROR(VLOOKUP('Care Companion Tracker'!$G1998,'Patient Discharge Report'!$B$11:$E$1048576,4,FALSE),"")</f>
        <v/>
      </c>
      <c r="AB1998" s="182">
        <f>ROUND(IF('Care Companion Tracker'!$Z1998="",0,('Care Companion Tracker'!$Z1998-'Care Companion Tracker'!$F1998)),0)</f>
        <v>0</v>
      </c>
      <c r="AC1998" s="72"/>
      <c r="AD1998" s="95"/>
    </row>
    <row r="1999" spans="2:30">
      <c r="B1999" s="67">
        <f t="shared" si="60"/>
        <v>1984</v>
      </c>
      <c r="C1999" s="68" t="str">
        <f t="shared" si="61"/>
        <v>Hyderabad</v>
      </c>
      <c r="D1999" s="93" t="str">
        <f>IF(AND('Care Companion Tracker'!$U1999="", 'Care Companion Tracker'!$Z1999=""),"Class not attended", IF(AND('Care Companion Tracker'!$Z1999="",'Care Companion Tracker'!$U1999&lt;&gt;"",$K1999="Surgery",$W1999=""),"Practical Left", IF(AND('Care Companion Tracker'!$Z1999="",'Care Companion Tracker'!$U1999&lt;&gt;"",'Care Companion Tracker'!$K1999="Surgery",'Care Companion Tracker'!$Y1999=""),"Evaluation left",IF(OR(AND('Care Companion Tracker'!$Z1999&lt;&gt;"",'Care Companion Tracker'!$K1999="Surgery",'Care Companion Tracker'!$U1999&lt;&gt;"",'Care Companion Tracker'!$W1999&lt;&gt;"",'Care Companion Tracker'!$Y1999&lt;&gt;""),AND('Care Companion Tracker'!$Z1999&lt;&gt;"",'Care Companion Tracker'!$K1999="Procedure",'Care Companion Tracker'!$U1999&lt;&gt;""),AND('Care Companion Tracker'!$Z1999&lt;&gt;"",'Care Companion Tracker'!$K1999="Observation",'Care Companion Tracker'!$U1999&lt;&gt;"")),"Discharged &amp; completed",IF(AND('Care Companion Tracker'!$Z1999&lt;&gt;"",'Care Companion Tracker'!$U1999&lt;&gt;"",'Care Companion Tracker'!$W1999=""),"Discharged but no practical", IF(AND('Care Companion Tracker'!$Z1999&lt;&gt;"",'Care Companion Tracker'!$U1999&lt;&gt;"",'Care Companion Tracker'!$K1999="Surgery",'Care Companion Tracker'!$Y1999=""),"Discharged but no evaluation",IF(AND('Care Companion Tracker'!$Z1999&lt;&gt;"",'Care Companion Tracker'!$U1999=""),"Discharged but no class","Completed but not discharged")))))))</f>
        <v>Class not attended</v>
      </c>
      <c r="E1999" s="127" t="str">
        <f>IF(Table4[[#This Row],[DOA (DD/MM/YY)]]="","",TEXT(Table4[[#This Row],[DOA (DD/MM/YY)]],"mmm-yy"))</f>
        <v/>
      </c>
      <c r="F1999" s="150" t="str">
        <f>IF('Patient Admission Report'!H1994="","",'Patient Admission Report'!H1994)</f>
        <v/>
      </c>
      <c r="G1999" s="77" t="str">
        <f>IFERROR(IF('Patient Admission Report'!B1994="","",'Patient Admission Report'!B1994),"")</f>
        <v/>
      </c>
      <c r="H1999" s="68" t="str">
        <f>IFERROR(IF('Patient Admission Report'!C1994="","",'Patient Admission Report'!C1994),"")</f>
        <v/>
      </c>
      <c r="I1999" s="77" t="str">
        <f>IFERROR(IF('Patient Admission Report'!D1994="","",'Patient Admission Report'!D1994),"")</f>
        <v/>
      </c>
      <c r="J1999" s="68" t="str">
        <f>IFERROR(IF('Patient Admission Report'!E1994="","",'Patient Admission Report'!E1994),"")</f>
        <v/>
      </c>
      <c r="K1999" s="68" t="str">
        <f>IFERROR(IF('Patient Admission Report'!F1994="","",'Patient Admission Report'!F1994),"")</f>
        <v/>
      </c>
      <c r="L1999" s="68" t="str">
        <f>IFERROR(IF('Patient Admission Report'!G1994="","",'Patient Admission Report'!G1994),"")</f>
        <v/>
      </c>
      <c r="M1999" s="68" t="str">
        <f>IFERROR(IF('Patient Admission Report'!I1994="","",'Patient Admission Report'!I1994),"")</f>
        <v/>
      </c>
      <c r="N1999" s="124"/>
      <c r="O1999" s="72"/>
      <c r="P1999" s="72"/>
      <c r="Q1999" s="73"/>
      <c r="R1999" s="72"/>
      <c r="S1999" s="72"/>
      <c r="T1999" s="73"/>
      <c r="U1999" s="69"/>
      <c r="V1999" s="69"/>
      <c r="W1999" s="69"/>
      <c r="X1999" s="139"/>
      <c r="Y1999" s="121"/>
      <c r="Z1999" s="143" t="str">
        <f>IFERROR(VLOOKUP('Care Companion Tracker'!$G1999,'Patient Discharge Report'!$B$11:$E$1048576,3,FALSE),"")</f>
        <v/>
      </c>
      <c r="AA1999" s="94" t="str">
        <f>IFERROR(VLOOKUP('Care Companion Tracker'!$G1999,'Patient Discharge Report'!$B$11:$E$1048576,4,FALSE),"")</f>
        <v/>
      </c>
      <c r="AB1999" s="182">
        <f>ROUND(IF('Care Companion Tracker'!$Z1999="",0,('Care Companion Tracker'!$Z1999-'Care Companion Tracker'!$F1999)),0)</f>
        <v>0</v>
      </c>
      <c r="AC1999" s="72"/>
      <c r="AD1999" s="95"/>
    </row>
    <row r="2000" spans="2:30">
      <c r="B2000" s="67">
        <f t="shared" si="60"/>
        <v>1985</v>
      </c>
      <c r="C2000" s="68" t="str">
        <f t="shared" si="61"/>
        <v>Hyderabad</v>
      </c>
      <c r="D2000" s="93" t="str">
        <f>IF(AND('Care Companion Tracker'!$U2000="", 'Care Companion Tracker'!$Z2000=""),"Class not attended", IF(AND('Care Companion Tracker'!$Z2000="",'Care Companion Tracker'!$U2000&lt;&gt;"",$K2000="Surgery",$W2000=""),"Practical Left", IF(AND('Care Companion Tracker'!$Z2000="",'Care Companion Tracker'!$U2000&lt;&gt;"",'Care Companion Tracker'!$K2000="Surgery",'Care Companion Tracker'!$Y2000=""),"Evaluation left",IF(OR(AND('Care Companion Tracker'!$Z2000&lt;&gt;"",'Care Companion Tracker'!$K2000="Surgery",'Care Companion Tracker'!$U2000&lt;&gt;"",'Care Companion Tracker'!$W2000&lt;&gt;"",'Care Companion Tracker'!$Y2000&lt;&gt;""),AND('Care Companion Tracker'!$Z2000&lt;&gt;"",'Care Companion Tracker'!$K2000="Procedure",'Care Companion Tracker'!$U2000&lt;&gt;""),AND('Care Companion Tracker'!$Z2000&lt;&gt;"",'Care Companion Tracker'!$K2000="Observation",'Care Companion Tracker'!$U2000&lt;&gt;"")),"Discharged &amp; completed",IF(AND('Care Companion Tracker'!$Z2000&lt;&gt;"",'Care Companion Tracker'!$U2000&lt;&gt;"",'Care Companion Tracker'!$W2000=""),"Discharged but no practical", IF(AND('Care Companion Tracker'!$Z2000&lt;&gt;"",'Care Companion Tracker'!$U2000&lt;&gt;"",'Care Companion Tracker'!$K2000="Surgery",'Care Companion Tracker'!$Y2000=""),"Discharged but no evaluation",IF(AND('Care Companion Tracker'!$Z2000&lt;&gt;"",'Care Companion Tracker'!$U2000=""),"Discharged but no class","Completed but not discharged")))))))</f>
        <v>Class not attended</v>
      </c>
      <c r="E2000" s="127" t="str">
        <f>IF(Table4[[#This Row],[DOA (DD/MM/YY)]]="","",TEXT(Table4[[#This Row],[DOA (DD/MM/YY)]],"mmm-yy"))</f>
        <v/>
      </c>
      <c r="F2000" s="150" t="str">
        <f>IF('Patient Admission Report'!H1995="","",'Patient Admission Report'!H1995)</f>
        <v/>
      </c>
      <c r="G2000" s="77" t="str">
        <f>IFERROR(IF('Patient Admission Report'!B1995="","",'Patient Admission Report'!B1995),"")</f>
        <v/>
      </c>
      <c r="H2000" s="68" t="str">
        <f>IFERROR(IF('Patient Admission Report'!C1995="","",'Patient Admission Report'!C1995),"")</f>
        <v/>
      </c>
      <c r="I2000" s="77" t="str">
        <f>IFERROR(IF('Patient Admission Report'!D1995="","",'Patient Admission Report'!D1995),"")</f>
        <v/>
      </c>
      <c r="J2000" s="68" t="str">
        <f>IFERROR(IF('Patient Admission Report'!E1995="","",'Patient Admission Report'!E1995),"")</f>
        <v/>
      </c>
      <c r="K2000" s="68" t="str">
        <f>IFERROR(IF('Patient Admission Report'!F1995="","",'Patient Admission Report'!F1995),"")</f>
        <v/>
      </c>
      <c r="L2000" s="68" t="str">
        <f>IFERROR(IF('Patient Admission Report'!G1995="","",'Patient Admission Report'!G1995),"")</f>
        <v/>
      </c>
      <c r="M2000" s="68" t="str">
        <f>IFERROR(IF('Patient Admission Report'!I1995="","",'Patient Admission Report'!I1995),"")</f>
        <v/>
      </c>
      <c r="N2000" s="124"/>
      <c r="O2000" s="72"/>
      <c r="P2000" s="72"/>
      <c r="Q2000" s="73"/>
      <c r="R2000" s="72"/>
      <c r="S2000" s="72"/>
      <c r="T2000" s="73"/>
      <c r="U2000" s="69"/>
      <c r="V2000" s="69"/>
      <c r="W2000" s="69"/>
      <c r="X2000" s="139"/>
      <c r="Y2000" s="121"/>
      <c r="Z2000" s="143" t="str">
        <f>IFERROR(VLOOKUP('Care Companion Tracker'!$G2000,'Patient Discharge Report'!$B$11:$E$1048576,3,FALSE),"")</f>
        <v/>
      </c>
      <c r="AA2000" s="94" t="str">
        <f>IFERROR(VLOOKUP('Care Companion Tracker'!$G2000,'Patient Discharge Report'!$B$11:$E$1048576,4,FALSE),"")</f>
        <v/>
      </c>
      <c r="AB2000" s="182">
        <f>ROUND(IF('Care Companion Tracker'!$Z2000="",0,('Care Companion Tracker'!$Z2000-'Care Companion Tracker'!$F2000)),0)</f>
        <v>0</v>
      </c>
      <c r="AC2000" s="72"/>
      <c r="AD2000" s="95"/>
    </row>
    <row r="2001" spans="2:30">
      <c r="B2001" s="67">
        <f t="shared" ref="B2001:B2064" si="62">IF(B2000="S.No.",1,B2000+1)</f>
        <v>1986</v>
      </c>
      <c r="C2001" s="68" t="str">
        <f t="shared" ref="C2001:C2064" si="63">$C$10</f>
        <v>Hyderabad</v>
      </c>
      <c r="D2001" s="93" t="str">
        <f>IF(AND('Care Companion Tracker'!$U2001="", 'Care Companion Tracker'!$Z2001=""),"Class not attended", IF(AND('Care Companion Tracker'!$Z2001="",'Care Companion Tracker'!$U2001&lt;&gt;"",$K2001="Surgery",$W2001=""),"Practical Left", IF(AND('Care Companion Tracker'!$Z2001="",'Care Companion Tracker'!$U2001&lt;&gt;"",'Care Companion Tracker'!$K2001="Surgery",'Care Companion Tracker'!$Y2001=""),"Evaluation left",IF(OR(AND('Care Companion Tracker'!$Z2001&lt;&gt;"",'Care Companion Tracker'!$K2001="Surgery",'Care Companion Tracker'!$U2001&lt;&gt;"",'Care Companion Tracker'!$W2001&lt;&gt;"",'Care Companion Tracker'!$Y2001&lt;&gt;""),AND('Care Companion Tracker'!$Z2001&lt;&gt;"",'Care Companion Tracker'!$K2001="Procedure",'Care Companion Tracker'!$U2001&lt;&gt;""),AND('Care Companion Tracker'!$Z2001&lt;&gt;"",'Care Companion Tracker'!$K2001="Observation",'Care Companion Tracker'!$U2001&lt;&gt;"")),"Discharged &amp; completed",IF(AND('Care Companion Tracker'!$Z2001&lt;&gt;"",'Care Companion Tracker'!$U2001&lt;&gt;"",'Care Companion Tracker'!$W2001=""),"Discharged but no practical", IF(AND('Care Companion Tracker'!$Z2001&lt;&gt;"",'Care Companion Tracker'!$U2001&lt;&gt;"",'Care Companion Tracker'!$K2001="Surgery",'Care Companion Tracker'!$Y2001=""),"Discharged but no evaluation",IF(AND('Care Companion Tracker'!$Z2001&lt;&gt;"",'Care Companion Tracker'!$U2001=""),"Discharged but no class","Completed but not discharged")))))))</f>
        <v>Class not attended</v>
      </c>
      <c r="E2001" s="127" t="str">
        <f>IF(Table4[[#This Row],[DOA (DD/MM/YY)]]="","",TEXT(Table4[[#This Row],[DOA (DD/MM/YY)]],"mmm-yy"))</f>
        <v/>
      </c>
      <c r="F2001" s="150" t="str">
        <f>IF('Patient Admission Report'!H1996="","",'Patient Admission Report'!H1996)</f>
        <v/>
      </c>
      <c r="G2001" s="77" t="str">
        <f>IFERROR(IF('Patient Admission Report'!B1996="","",'Patient Admission Report'!B1996),"")</f>
        <v/>
      </c>
      <c r="H2001" s="68" t="str">
        <f>IFERROR(IF('Patient Admission Report'!C1996="","",'Patient Admission Report'!C1996),"")</f>
        <v/>
      </c>
      <c r="I2001" s="77" t="str">
        <f>IFERROR(IF('Patient Admission Report'!D1996="","",'Patient Admission Report'!D1996),"")</f>
        <v/>
      </c>
      <c r="J2001" s="68" t="str">
        <f>IFERROR(IF('Patient Admission Report'!E1996="","",'Patient Admission Report'!E1996),"")</f>
        <v/>
      </c>
      <c r="K2001" s="68" t="str">
        <f>IFERROR(IF('Patient Admission Report'!F1996="","",'Patient Admission Report'!F1996),"")</f>
        <v/>
      </c>
      <c r="L2001" s="68" t="str">
        <f>IFERROR(IF('Patient Admission Report'!G1996="","",'Patient Admission Report'!G1996),"")</f>
        <v/>
      </c>
      <c r="M2001" s="68" t="str">
        <f>IFERROR(IF('Patient Admission Report'!I1996="","",'Patient Admission Report'!I1996),"")</f>
        <v/>
      </c>
      <c r="N2001" s="124"/>
      <c r="O2001" s="72"/>
      <c r="P2001" s="72"/>
      <c r="Q2001" s="73"/>
      <c r="R2001" s="72"/>
      <c r="S2001" s="72"/>
      <c r="T2001" s="73"/>
      <c r="U2001" s="69"/>
      <c r="V2001" s="69"/>
      <c r="W2001" s="69"/>
      <c r="X2001" s="139"/>
      <c r="Y2001" s="121"/>
      <c r="Z2001" s="143" t="str">
        <f>IFERROR(VLOOKUP('Care Companion Tracker'!$G2001,'Patient Discharge Report'!$B$11:$E$1048576,3,FALSE),"")</f>
        <v/>
      </c>
      <c r="AA2001" s="94" t="str">
        <f>IFERROR(VLOOKUP('Care Companion Tracker'!$G2001,'Patient Discharge Report'!$B$11:$E$1048576,4,FALSE),"")</f>
        <v/>
      </c>
      <c r="AB2001" s="182">
        <f>ROUND(IF('Care Companion Tracker'!$Z2001="",0,('Care Companion Tracker'!$Z2001-'Care Companion Tracker'!$F2001)),0)</f>
        <v>0</v>
      </c>
      <c r="AC2001" s="72"/>
      <c r="AD2001" s="95"/>
    </row>
    <row r="2002" spans="2:30">
      <c r="B2002" s="67">
        <f t="shared" si="62"/>
        <v>1987</v>
      </c>
      <c r="C2002" s="68" t="str">
        <f t="shared" si="63"/>
        <v>Hyderabad</v>
      </c>
      <c r="D2002" s="93" t="str">
        <f>IF(AND('Care Companion Tracker'!$U2002="", 'Care Companion Tracker'!$Z2002=""),"Class not attended", IF(AND('Care Companion Tracker'!$Z2002="",'Care Companion Tracker'!$U2002&lt;&gt;"",$K2002="Surgery",$W2002=""),"Practical Left", IF(AND('Care Companion Tracker'!$Z2002="",'Care Companion Tracker'!$U2002&lt;&gt;"",'Care Companion Tracker'!$K2002="Surgery",'Care Companion Tracker'!$Y2002=""),"Evaluation left",IF(OR(AND('Care Companion Tracker'!$Z2002&lt;&gt;"",'Care Companion Tracker'!$K2002="Surgery",'Care Companion Tracker'!$U2002&lt;&gt;"",'Care Companion Tracker'!$W2002&lt;&gt;"",'Care Companion Tracker'!$Y2002&lt;&gt;""),AND('Care Companion Tracker'!$Z2002&lt;&gt;"",'Care Companion Tracker'!$K2002="Procedure",'Care Companion Tracker'!$U2002&lt;&gt;""),AND('Care Companion Tracker'!$Z2002&lt;&gt;"",'Care Companion Tracker'!$K2002="Observation",'Care Companion Tracker'!$U2002&lt;&gt;"")),"Discharged &amp; completed",IF(AND('Care Companion Tracker'!$Z2002&lt;&gt;"",'Care Companion Tracker'!$U2002&lt;&gt;"",'Care Companion Tracker'!$W2002=""),"Discharged but no practical", IF(AND('Care Companion Tracker'!$Z2002&lt;&gt;"",'Care Companion Tracker'!$U2002&lt;&gt;"",'Care Companion Tracker'!$K2002="Surgery",'Care Companion Tracker'!$Y2002=""),"Discharged but no evaluation",IF(AND('Care Companion Tracker'!$Z2002&lt;&gt;"",'Care Companion Tracker'!$U2002=""),"Discharged but no class","Completed but not discharged")))))))</f>
        <v>Class not attended</v>
      </c>
      <c r="E2002" s="127" t="str">
        <f>IF(Table4[[#This Row],[DOA (DD/MM/YY)]]="","",TEXT(Table4[[#This Row],[DOA (DD/MM/YY)]],"mmm-yy"))</f>
        <v/>
      </c>
      <c r="F2002" s="150" t="str">
        <f>IF('Patient Admission Report'!H1997="","",'Patient Admission Report'!H1997)</f>
        <v/>
      </c>
      <c r="G2002" s="77" t="str">
        <f>IFERROR(IF('Patient Admission Report'!B1997="","",'Patient Admission Report'!B1997),"")</f>
        <v/>
      </c>
      <c r="H2002" s="70" t="str">
        <f>IFERROR(IF('Patient Admission Report'!C1997="","",'Patient Admission Report'!C1997),"")</f>
        <v/>
      </c>
      <c r="I2002" s="77" t="str">
        <f>IFERROR(IF('Patient Admission Report'!D1997="","",'Patient Admission Report'!D1997),"")</f>
        <v/>
      </c>
      <c r="J2002" s="70" t="str">
        <f>IFERROR(IF('Patient Admission Report'!E1997="","",'Patient Admission Report'!E1997),"")</f>
        <v/>
      </c>
      <c r="K2002" s="70" t="str">
        <f>IFERROR(IF('Patient Admission Report'!F1997="","",'Patient Admission Report'!F1997),"")</f>
        <v/>
      </c>
      <c r="L2002" s="70" t="str">
        <f>IFERROR(IF('Patient Admission Report'!G1997="","",'Patient Admission Report'!G1997),"")</f>
        <v/>
      </c>
      <c r="M2002" s="70" t="str">
        <f>IFERROR(IF('Patient Admission Report'!I1997="","",'Patient Admission Report'!I1997),"")</f>
        <v/>
      </c>
      <c r="N2002" s="124"/>
      <c r="O2002" s="72"/>
      <c r="P2002" s="72"/>
      <c r="Q2002" s="73"/>
      <c r="R2002" s="72"/>
      <c r="S2002" s="72"/>
      <c r="T2002" s="73"/>
      <c r="U2002" s="69"/>
      <c r="V2002" s="69"/>
      <c r="W2002" s="69"/>
      <c r="X2002" s="139"/>
      <c r="Y2002" s="121"/>
      <c r="Z2002" s="143" t="str">
        <f>IFERROR(VLOOKUP('Care Companion Tracker'!$G2002,'Patient Discharge Report'!$B$11:$E$1048576,3,FALSE),"")</f>
        <v/>
      </c>
      <c r="AA2002" s="94" t="str">
        <f>IFERROR(VLOOKUP('Care Companion Tracker'!$G2002,'Patient Discharge Report'!$B$11:$E$1048576,4,FALSE),"")</f>
        <v/>
      </c>
      <c r="AB2002" s="182">
        <f>ROUND(IF('Care Companion Tracker'!$Z2002="",0,('Care Companion Tracker'!$Z2002-'Care Companion Tracker'!$F2002)),0)</f>
        <v>0</v>
      </c>
      <c r="AC2002" s="72"/>
      <c r="AD2002" s="95"/>
    </row>
    <row r="2003" spans="2:30">
      <c r="B2003" s="67">
        <f t="shared" si="62"/>
        <v>1988</v>
      </c>
      <c r="C2003" s="68" t="str">
        <f t="shared" si="63"/>
        <v>Hyderabad</v>
      </c>
      <c r="D2003" s="93" t="str">
        <f>IF(AND('Care Companion Tracker'!$U2003="", 'Care Companion Tracker'!$Z2003=""),"Class not attended", IF(AND('Care Companion Tracker'!$Z2003="",'Care Companion Tracker'!$U2003&lt;&gt;"",$K2003="Surgery",$W2003=""),"Practical Left", IF(AND('Care Companion Tracker'!$Z2003="",'Care Companion Tracker'!$U2003&lt;&gt;"",'Care Companion Tracker'!$K2003="Surgery",'Care Companion Tracker'!$Y2003=""),"Evaluation left",IF(OR(AND('Care Companion Tracker'!$Z2003&lt;&gt;"",'Care Companion Tracker'!$K2003="Surgery",'Care Companion Tracker'!$U2003&lt;&gt;"",'Care Companion Tracker'!$W2003&lt;&gt;"",'Care Companion Tracker'!$Y2003&lt;&gt;""),AND('Care Companion Tracker'!$Z2003&lt;&gt;"",'Care Companion Tracker'!$K2003="Procedure",'Care Companion Tracker'!$U2003&lt;&gt;""),AND('Care Companion Tracker'!$Z2003&lt;&gt;"",'Care Companion Tracker'!$K2003="Observation",'Care Companion Tracker'!$U2003&lt;&gt;"")),"Discharged &amp; completed",IF(AND('Care Companion Tracker'!$Z2003&lt;&gt;"",'Care Companion Tracker'!$U2003&lt;&gt;"",'Care Companion Tracker'!$W2003=""),"Discharged but no practical", IF(AND('Care Companion Tracker'!$Z2003&lt;&gt;"",'Care Companion Tracker'!$U2003&lt;&gt;"",'Care Companion Tracker'!$K2003="Surgery",'Care Companion Tracker'!$Y2003=""),"Discharged but no evaluation",IF(AND('Care Companion Tracker'!$Z2003&lt;&gt;"",'Care Companion Tracker'!$U2003=""),"Discharged but no class","Completed but not discharged")))))))</f>
        <v>Class not attended</v>
      </c>
      <c r="E2003" s="127" t="str">
        <f>IF(Table4[[#This Row],[DOA (DD/MM/YY)]]="","",TEXT(Table4[[#This Row],[DOA (DD/MM/YY)]],"mmm-yy"))</f>
        <v/>
      </c>
      <c r="F2003" s="150" t="str">
        <f>IF('Patient Admission Report'!H1998="","",'Patient Admission Report'!H1998)</f>
        <v/>
      </c>
      <c r="G2003" s="77" t="str">
        <f>IFERROR(IF('Patient Admission Report'!B1998="","",'Patient Admission Report'!B1998),"")</f>
        <v/>
      </c>
      <c r="H2003" s="68" t="str">
        <f>IFERROR(IF('Patient Admission Report'!C1998="","",'Patient Admission Report'!C1998),"")</f>
        <v/>
      </c>
      <c r="I2003" s="77" t="str">
        <f>IFERROR(IF('Patient Admission Report'!D1998="","",'Patient Admission Report'!D1998),"")</f>
        <v/>
      </c>
      <c r="J2003" s="68" t="str">
        <f>IFERROR(IF('Patient Admission Report'!E1998="","",'Patient Admission Report'!E1998),"")</f>
        <v/>
      </c>
      <c r="K2003" s="68" t="str">
        <f>IFERROR(IF('Patient Admission Report'!F1998="","",'Patient Admission Report'!F1998),"")</f>
        <v/>
      </c>
      <c r="L2003" s="68" t="str">
        <f>IFERROR(IF('Patient Admission Report'!G1998="","",'Patient Admission Report'!G1998),"")</f>
        <v/>
      </c>
      <c r="M2003" s="68" t="str">
        <f>IFERROR(IF('Patient Admission Report'!I1998="","",'Patient Admission Report'!I1998),"")</f>
        <v/>
      </c>
      <c r="N2003" s="124"/>
      <c r="O2003" s="72"/>
      <c r="P2003" s="72"/>
      <c r="Q2003" s="73"/>
      <c r="R2003" s="72"/>
      <c r="S2003" s="72"/>
      <c r="T2003" s="73"/>
      <c r="U2003" s="69"/>
      <c r="V2003" s="69"/>
      <c r="W2003" s="69"/>
      <c r="X2003" s="139"/>
      <c r="Y2003" s="121"/>
      <c r="Z2003" s="143" t="str">
        <f>IFERROR(VLOOKUP('Care Companion Tracker'!$G2003,'Patient Discharge Report'!$B$11:$E$1048576,3,FALSE),"")</f>
        <v/>
      </c>
      <c r="AA2003" s="94" t="str">
        <f>IFERROR(VLOOKUP('Care Companion Tracker'!$G2003,'Patient Discharge Report'!$B$11:$E$1048576,4,FALSE),"")</f>
        <v/>
      </c>
      <c r="AB2003" s="182">
        <f>ROUND(IF('Care Companion Tracker'!$Z2003="",0,('Care Companion Tracker'!$Z2003-'Care Companion Tracker'!$F2003)),0)</f>
        <v>0</v>
      </c>
      <c r="AC2003" s="72"/>
      <c r="AD2003" s="95"/>
    </row>
    <row r="2004" spans="2:30">
      <c r="B2004" s="67">
        <f t="shared" si="62"/>
        <v>1989</v>
      </c>
      <c r="C2004" s="68" t="str">
        <f t="shared" si="63"/>
        <v>Hyderabad</v>
      </c>
      <c r="D2004" s="93" t="str">
        <f>IF(AND('Care Companion Tracker'!$U2004="", 'Care Companion Tracker'!$Z2004=""),"Class not attended", IF(AND('Care Companion Tracker'!$Z2004="",'Care Companion Tracker'!$U2004&lt;&gt;"",$K2004="Surgery",$W2004=""),"Practical Left", IF(AND('Care Companion Tracker'!$Z2004="",'Care Companion Tracker'!$U2004&lt;&gt;"",'Care Companion Tracker'!$K2004="Surgery",'Care Companion Tracker'!$Y2004=""),"Evaluation left",IF(OR(AND('Care Companion Tracker'!$Z2004&lt;&gt;"",'Care Companion Tracker'!$K2004="Surgery",'Care Companion Tracker'!$U2004&lt;&gt;"",'Care Companion Tracker'!$W2004&lt;&gt;"",'Care Companion Tracker'!$Y2004&lt;&gt;""),AND('Care Companion Tracker'!$Z2004&lt;&gt;"",'Care Companion Tracker'!$K2004="Procedure",'Care Companion Tracker'!$U2004&lt;&gt;""),AND('Care Companion Tracker'!$Z2004&lt;&gt;"",'Care Companion Tracker'!$K2004="Observation",'Care Companion Tracker'!$U2004&lt;&gt;"")),"Discharged &amp; completed",IF(AND('Care Companion Tracker'!$Z2004&lt;&gt;"",'Care Companion Tracker'!$U2004&lt;&gt;"",'Care Companion Tracker'!$W2004=""),"Discharged but no practical", IF(AND('Care Companion Tracker'!$Z2004&lt;&gt;"",'Care Companion Tracker'!$U2004&lt;&gt;"",'Care Companion Tracker'!$K2004="Surgery",'Care Companion Tracker'!$Y2004=""),"Discharged but no evaluation",IF(AND('Care Companion Tracker'!$Z2004&lt;&gt;"",'Care Companion Tracker'!$U2004=""),"Discharged but no class","Completed but not discharged")))))))</f>
        <v>Class not attended</v>
      </c>
      <c r="E2004" s="127" t="str">
        <f>IF(Table4[[#This Row],[DOA (DD/MM/YY)]]="","",TEXT(Table4[[#This Row],[DOA (DD/MM/YY)]],"mmm-yy"))</f>
        <v/>
      </c>
      <c r="F2004" s="150" t="str">
        <f>IF('Patient Admission Report'!H1999="","",'Patient Admission Report'!H1999)</f>
        <v/>
      </c>
      <c r="G2004" s="77" t="str">
        <f>IFERROR(IF('Patient Admission Report'!B1999="","",'Patient Admission Report'!B1999),"")</f>
        <v/>
      </c>
      <c r="H2004" s="68" t="str">
        <f>IFERROR(IF('Patient Admission Report'!C1999="","",'Patient Admission Report'!C1999),"")</f>
        <v/>
      </c>
      <c r="I2004" s="77" t="str">
        <f>IFERROR(IF('Patient Admission Report'!D1999="","",'Patient Admission Report'!D1999),"")</f>
        <v/>
      </c>
      <c r="J2004" s="68" t="str">
        <f>IFERROR(IF('Patient Admission Report'!E1999="","",'Patient Admission Report'!E1999),"")</f>
        <v/>
      </c>
      <c r="K2004" s="68" t="str">
        <f>IFERROR(IF('Patient Admission Report'!F1999="","",'Patient Admission Report'!F1999),"")</f>
        <v/>
      </c>
      <c r="L2004" s="68" t="str">
        <f>IFERROR(IF('Patient Admission Report'!G1999="","",'Patient Admission Report'!G1999),"")</f>
        <v/>
      </c>
      <c r="M2004" s="68" t="str">
        <f>IFERROR(IF('Patient Admission Report'!I1999="","",'Patient Admission Report'!I1999),"")</f>
        <v/>
      </c>
      <c r="N2004" s="124"/>
      <c r="O2004" s="72"/>
      <c r="P2004" s="72"/>
      <c r="Q2004" s="73"/>
      <c r="R2004" s="72"/>
      <c r="S2004" s="72"/>
      <c r="T2004" s="73"/>
      <c r="U2004" s="69"/>
      <c r="V2004" s="69"/>
      <c r="W2004" s="69"/>
      <c r="X2004" s="139"/>
      <c r="Y2004" s="121"/>
      <c r="Z2004" s="143" t="str">
        <f>IFERROR(VLOOKUP('Care Companion Tracker'!$G2004,'Patient Discharge Report'!$B$11:$E$1048576,3,FALSE),"")</f>
        <v/>
      </c>
      <c r="AA2004" s="94" t="str">
        <f>IFERROR(VLOOKUP('Care Companion Tracker'!$G2004,'Patient Discharge Report'!$B$11:$E$1048576,4,FALSE),"")</f>
        <v/>
      </c>
      <c r="AB2004" s="182">
        <f>ROUND(IF('Care Companion Tracker'!$Z2004="",0,('Care Companion Tracker'!$Z2004-'Care Companion Tracker'!$F2004)),0)</f>
        <v>0</v>
      </c>
      <c r="AC2004" s="72"/>
      <c r="AD2004" s="95"/>
    </row>
    <row r="2005" spans="2:30">
      <c r="B2005" s="67">
        <f t="shared" si="62"/>
        <v>1990</v>
      </c>
      <c r="C2005" s="68" t="str">
        <f t="shared" si="63"/>
        <v>Hyderabad</v>
      </c>
      <c r="D2005" s="93" t="str">
        <f>IF(AND('Care Companion Tracker'!$U2005="", 'Care Companion Tracker'!$Z2005=""),"Class not attended", IF(AND('Care Companion Tracker'!$Z2005="",'Care Companion Tracker'!$U2005&lt;&gt;"",$K2005="Surgery",$W2005=""),"Practical Left", IF(AND('Care Companion Tracker'!$Z2005="",'Care Companion Tracker'!$U2005&lt;&gt;"",'Care Companion Tracker'!$K2005="Surgery",'Care Companion Tracker'!$Y2005=""),"Evaluation left",IF(OR(AND('Care Companion Tracker'!$Z2005&lt;&gt;"",'Care Companion Tracker'!$K2005="Surgery",'Care Companion Tracker'!$U2005&lt;&gt;"",'Care Companion Tracker'!$W2005&lt;&gt;"",'Care Companion Tracker'!$Y2005&lt;&gt;""),AND('Care Companion Tracker'!$Z2005&lt;&gt;"",'Care Companion Tracker'!$K2005="Procedure",'Care Companion Tracker'!$U2005&lt;&gt;""),AND('Care Companion Tracker'!$Z2005&lt;&gt;"",'Care Companion Tracker'!$K2005="Observation",'Care Companion Tracker'!$U2005&lt;&gt;"")),"Discharged &amp; completed",IF(AND('Care Companion Tracker'!$Z2005&lt;&gt;"",'Care Companion Tracker'!$U2005&lt;&gt;"",'Care Companion Tracker'!$W2005=""),"Discharged but no practical", IF(AND('Care Companion Tracker'!$Z2005&lt;&gt;"",'Care Companion Tracker'!$U2005&lt;&gt;"",'Care Companion Tracker'!$K2005="Surgery",'Care Companion Tracker'!$Y2005=""),"Discharged but no evaluation",IF(AND('Care Companion Tracker'!$Z2005&lt;&gt;"",'Care Companion Tracker'!$U2005=""),"Discharged but no class","Completed but not discharged")))))))</f>
        <v>Class not attended</v>
      </c>
      <c r="E2005" s="127" t="str">
        <f>IF(Table4[[#This Row],[DOA (DD/MM/YY)]]="","",TEXT(Table4[[#This Row],[DOA (DD/MM/YY)]],"mmm-yy"))</f>
        <v/>
      </c>
      <c r="F2005" s="150" t="str">
        <f>IF('Patient Admission Report'!H2000="","",'Patient Admission Report'!H2000)</f>
        <v/>
      </c>
      <c r="G2005" s="77" t="str">
        <f>IFERROR(IF('Patient Admission Report'!B2000="","",'Patient Admission Report'!B2000),"")</f>
        <v/>
      </c>
      <c r="H2005" s="68" t="str">
        <f>IFERROR(IF('Patient Admission Report'!C2000="","",'Patient Admission Report'!C2000),"")</f>
        <v/>
      </c>
      <c r="I2005" s="77" t="str">
        <f>IFERROR(IF('Patient Admission Report'!D2000="","",'Patient Admission Report'!D2000),"")</f>
        <v/>
      </c>
      <c r="J2005" s="68" t="str">
        <f>IFERROR(IF('Patient Admission Report'!E2000="","",'Patient Admission Report'!E2000),"")</f>
        <v/>
      </c>
      <c r="K2005" s="68" t="str">
        <f>IFERROR(IF('Patient Admission Report'!F2000="","",'Patient Admission Report'!F2000),"")</f>
        <v/>
      </c>
      <c r="L2005" s="68" t="str">
        <f>IFERROR(IF('Patient Admission Report'!G2000="","",'Patient Admission Report'!G2000),"")</f>
        <v/>
      </c>
      <c r="M2005" s="68" t="str">
        <f>IFERROR(IF('Patient Admission Report'!I2000="","",'Patient Admission Report'!I2000),"")</f>
        <v/>
      </c>
      <c r="N2005" s="124"/>
      <c r="O2005" s="72"/>
      <c r="P2005" s="72"/>
      <c r="Q2005" s="73"/>
      <c r="R2005" s="72"/>
      <c r="S2005" s="72"/>
      <c r="T2005" s="73"/>
      <c r="U2005" s="69"/>
      <c r="V2005" s="69"/>
      <c r="W2005" s="69"/>
      <c r="X2005" s="139"/>
      <c r="Y2005" s="121"/>
      <c r="Z2005" s="143" t="str">
        <f>IFERROR(VLOOKUP('Care Companion Tracker'!$G2005,'Patient Discharge Report'!$B$11:$E$1048576,3,FALSE),"")</f>
        <v/>
      </c>
      <c r="AA2005" s="94" t="str">
        <f>IFERROR(VLOOKUP('Care Companion Tracker'!$G2005,'Patient Discharge Report'!$B$11:$E$1048576,4,FALSE),"")</f>
        <v/>
      </c>
      <c r="AB2005" s="182">
        <f>ROUND(IF('Care Companion Tracker'!$Z2005="",0,('Care Companion Tracker'!$Z2005-'Care Companion Tracker'!$F2005)),0)</f>
        <v>0</v>
      </c>
      <c r="AC2005" s="72"/>
      <c r="AD2005" s="95"/>
    </row>
    <row r="2006" spans="2:30">
      <c r="B2006" s="67">
        <f t="shared" si="62"/>
        <v>1991</v>
      </c>
      <c r="C2006" s="68" t="str">
        <f t="shared" si="63"/>
        <v>Hyderabad</v>
      </c>
      <c r="D2006" s="93" t="str">
        <f>IF(AND('Care Companion Tracker'!$U2006="", 'Care Companion Tracker'!$Z2006=""),"Class not attended", IF(AND('Care Companion Tracker'!$Z2006="",'Care Companion Tracker'!$U2006&lt;&gt;"",$K2006="Surgery",$W2006=""),"Practical Left", IF(AND('Care Companion Tracker'!$Z2006="",'Care Companion Tracker'!$U2006&lt;&gt;"",'Care Companion Tracker'!$K2006="Surgery",'Care Companion Tracker'!$Y2006=""),"Evaluation left",IF(OR(AND('Care Companion Tracker'!$Z2006&lt;&gt;"",'Care Companion Tracker'!$K2006="Surgery",'Care Companion Tracker'!$U2006&lt;&gt;"",'Care Companion Tracker'!$W2006&lt;&gt;"",'Care Companion Tracker'!$Y2006&lt;&gt;""),AND('Care Companion Tracker'!$Z2006&lt;&gt;"",'Care Companion Tracker'!$K2006="Procedure",'Care Companion Tracker'!$U2006&lt;&gt;""),AND('Care Companion Tracker'!$Z2006&lt;&gt;"",'Care Companion Tracker'!$K2006="Observation",'Care Companion Tracker'!$U2006&lt;&gt;"")),"Discharged &amp; completed",IF(AND('Care Companion Tracker'!$Z2006&lt;&gt;"",'Care Companion Tracker'!$U2006&lt;&gt;"",'Care Companion Tracker'!$W2006=""),"Discharged but no practical", IF(AND('Care Companion Tracker'!$Z2006&lt;&gt;"",'Care Companion Tracker'!$U2006&lt;&gt;"",'Care Companion Tracker'!$K2006="Surgery",'Care Companion Tracker'!$Y2006=""),"Discharged but no evaluation",IF(AND('Care Companion Tracker'!$Z2006&lt;&gt;"",'Care Companion Tracker'!$U2006=""),"Discharged but no class","Completed but not discharged")))))))</f>
        <v>Class not attended</v>
      </c>
      <c r="E2006" s="127" t="str">
        <f>IF(Table4[[#This Row],[DOA (DD/MM/YY)]]="","",TEXT(Table4[[#This Row],[DOA (DD/MM/YY)]],"mmm-yy"))</f>
        <v/>
      </c>
      <c r="F2006" s="150" t="str">
        <f>IF('Patient Admission Report'!H2001="","",'Patient Admission Report'!H2001)</f>
        <v/>
      </c>
      <c r="G2006" s="77" t="str">
        <f>IFERROR(IF('Patient Admission Report'!B2001="","",'Patient Admission Report'!B2001),"")</f>
        <v/>
      </c>
      <c r="H2006" s="68" t="str">
        <f>IFERROR(IF('Patient Admission Report'!C2001="","",'Patient Admission Report'!C2001),"")</f>
        <v/>
      </c>
      <c r="I2006" s="77" t="str">
        <f>IFERROR(IF('Patient Admission Report'!D2001="","",'Patient Admission Report'!D2001),"")</f>
        <v/>
      </c>
      <c r="J2006" s="68" t="str">
        <f>IFERROR(IF('Patient Admission Report'!E2001="","",'Patient Admission Report'!E2001),"")</f>
        <v/>
      </c>
      <c r="K2006" s="68" t="str">
        <f>IFERROR(IF('Patient Admission Report'!F2001="","",'Patient Admission Report'!F2001),"")</f>
        <v/>
      </c>
      <c r="L2006" s="68" t="str">
        <f>IFERROR(IF('Patient Admission Report'!G2001="","",'Patient Admission Report'!G2001),"")</f>
        <v/>
      </c>
      <c r="M2006" s="68" t="str">
        <f>IFERROR(IF('Patient Admission Report'!I2001="","",'Patient Admission Report'!I2001),"")</f>
        <v/>
      </c>
      <c r="N2006" s="124"/>
      <c r="O2006" s="72"/>
      <c r="P2006" s="72"/>
      <c r="Q2006" s="73"/>
      <c r="R2006" s="72"/>
      <c r="S2006" s="72"/>
      <c r="T2006" s="73"/>
      <c r="U2006" s="69"/>
      <c r="V2006" s="69"/>
      <c r="W2006" s="69"/>
      <c r="X2006" s="139"/>
      <c r="Y2006" s="121"/>
      <c r="Z2006" s="143" t="str">
        <f>IFERROR(VLOOKUP('Care Companion Tracker'!$G2006,'Patient Discharge Report'!$B$11:$E$1048576,3,FALSE),"")</f>
        <v/>
      </c>
      <c r="AA2006" s="94" t="str">
        <f>IFERROR(VLOOKUP('Care Companion Tracker'!$G2006,'Patient Discharge Report'!$B$11:$E$1048576,4,FALSE),"")</f>
        <v/>
      </c>
      <c r="AB2006" s="182">
        <f>ROUND(IF('Care Companion Tracker'!$Z2006="",0,('Care Companion Tracker'!$Z2006-'Care Companion Tracker'!$F2006)),0)</f>
        <v>0</v>
      </c>
      <c r="AC2006" s="72"/>
      <c r="AD2006" s="95"/>
    </row>
    <row r="2007" spans="2:30">
      <c r="B2007" s="67">
        <f t="shared" si="62"/>
        <v>1992</v>
      </c>
      <c r="C2007" s="68" t="str">
        <f t="shared" si="63"/>
        <v>Hyderabad</v>
      </c>
      <c r="D2007" s="93" t="str">
        <f>IF(AND('Care Companion Tracker'!$U2007="", 'Care Companion Tracker'!$Z2007=""),"Class not attended", IF(AND('Care Companion Tracker'!$Z2007="",'Care Companion Tracker'!$U2007&lt;&gt;"",$K2007="Surgery",$W2007=""),"Practical Left", IF(AND('Care Companion Tracker'!$Z2007="",'Care Companion Tracker'!$U2007&lt;&gt;"",'Care Companion Tracker'!$K2007="Surgery",'Care Companion Tracker'!$Y2007=""),"Evaluation left",IF(OR(AND('Care Companion Tracker'!$Z2007&lt;&gt;"",'Care Companion Tracker'!$K2007="Surgery",'Care Companion Tracker'!$U2007&lt;&gt;"",'Care Companion Tracker'!$W2007&lt;&gt;"",'Care Companion Tracker'!$Y2007&lt;&gt;""),AND('Care Companion Tracker'!$Z2007&lt;&gt;"",'Care Companion Tracker'!$K2007="Procedure",'Care Companion Tracker'!$U2007&lt;&gt;""),AND('Care Companion Tracker'!$Z2007&lt;&gt;"",'Care Companion Tracker'!$K2007="Observation",'Care Companion Tracker'!$U2007&lt;&gt;"")),"Discharged &amp; completed",IF(AND('Care Companion Tracker'!$Z2007&lt;&gt;"",'Care Companion Tracker'!$U2007&lt;&gt;"",'Care Companion Tracker'!$W2007=""),"Discharged but no practical", IF(AND('Care Companion Tracker'!$Z2007&lt;&gt;"",'Care Companion Tracker'!$U2007&lt;&gt;"",'Care Companion Tracker'!$K2007="Surgery",'Care Companion Tracker'!$Y2007=""),"Discharged but no evaluation",IF(AND('Care Companion Tracker'!$Z2007&lt;&gt;"",'Care Companion Tracker'!$U2007=""),"Discharged but no class","Completed but not discharged")))))))</f>
        <v>Class not attended</v>
      </c>
      <c r="E2007" s="127" t="str">
        <f>IF(Table4[[#This Row],[DOA (DD/MM/YY)]]="","",TEXT(Table4[[#This Row],[DOA (DD/MM/YY)]],"mmm-yy"))</f>
        <v/>
      </c>
      <c r="F2007" s="150" t="str">
        <f>IF('Patient Admission Report'!H2002="","",'Patient Admission Report'!H2002)</f>
        <v/>
      </c>
      <c r="G2007" s="77" t="str">
        <f>IFERROR(IF('Patient Admission Report'!B2002="","",'Patient Admission Report'!B2002),"")</f>
        <v/>
      </c>
      <c r="H2007" s="68" t="str">
        <f>IFERROR(IF('Patient Admission Report'!C2002="","",'Patient Admission Report'!C2002),"")</f>
        <v/>
      </c>
      <c r="I2007" s="77" t="str">
        <f>IFERROR(IF('Patient Admission Report'!D2002="","",'Patient Admission Report'!D2002),"")</f>
        <v/>
      </c>
      <c r="J2007" s="68" t="str">
        <f>IFERROR(IF('Patient Admission Report'!E2002="","",'Patient Admission Report'!E2002),"")</f>
        <v/>
      </c>
      <c r="K2007" s="68" t="str">
        <f>IFERROR(IF('Patient Admission Report'!F2002="","",'Patient Admission Report'!F2002),"")</f>
        <v/>
      </c>
      <c r="L2007" s="68" t="str">
        <f>IFERROR(IF('Patient Admission Report'!G2002="","",'Patient Admission Report'!G2002),"")</f>
        <v/>
      </c>
      <c r="M2007" s="68" t="str">
        <f>IFERROR(IF('Patient Admission Report'!I2002="","",'Patient Admission Report'!I2002),"")</f>
        <v/>
      </c>
      <c r="N2007" s="124"/>
      <c r="O2007" s="72"/>
      <c r="P2007" s="72"/>
      <c r="Q2007" s="73"/>
      <c r="R2007" s="72"/>
      <c r="S2007" s="72"/>
      <c r="T2007" s="73"/>
      <c r="U2007" s="69"/>
      <c r="V2007" s="69"/>
      <c r="W2007" s="69"/>
      <c r="X2007" s="139"/>
      <c r="Y2007" s="121"/>
      <c r="Z2007" s="143" t="str">
        <f>IFERROR(VLOOKUP('Care Companion Tracker'!$G2007,'Patient Discharge Report'!$B$11:$E$1048576,3,FALSE),"")</f>
        <v/>
      </c>
      <c r="AA2007" s="94" t="str">
        <f>IFERROR(VLOOKUP('Care Companion Tracker'!$G2007,'Patient Discharge Report'!$B$11:$E$1048576,4,FALSE),"")</f>
        <v/>
      </c>
      <c r="AB2007" s="182">
        <f>ROUND(IF('Care Companion Tracker'!$Z2007="",0,('Care Companion Tracker'!$Z2007-'Care Companion Tracker'!$F2007)),0)</f>
        <v>0</v>
      </c>
      <c r="AC2007" s="72"/>
      <c r="AD2007" s="95"/>
    </row>
    <row r="2008" spans="2:30">
      <c r="B2008" s="67">
        <f t="shared" si="62"/>
        <v>1993</v>
      </c>
      <c r="C2008" s="68" t="str">
        <f t="shared" si="63"/>
        <v>Hyderabad</v>
      </c>
      <c r="D2008" s="93" t="str">
        <f>IF(AND('Care Companion Tracker'!$U2008="", 'Care Companion Tracker'!$Z2008=""),"Class not attended", IF(AND('Care Companion Tracker'!$Z2008="",'Care Companion Tracker'!$U2008&lt;&gt;"",$K2008="Surgery",$W2008=""),"Practical Left", IF(AND('Care Companion Tracker'!$Z2008="",'Care Companion Tracker'!$U2008&lt;&gt;"",'Care Companion Tracker'!$K2008="Surgery",'Care Companion Tracker'!$Y2008=""),"Evaluation left",IF(OR(AND('Care Companion Tracker'!$Z2008&lt;&gt;"",'Care Companion Tracker'!$K2008="Surgery",'Care Companion Tracker'!$U2008&lt;&gt;"",'Care Companion Tracker'!$W2008&lt;&gt;"",'Care Companion Tracker'!$Y2008&lt;&gt;""),AND('Care Companion Tracker'!$Z2008&lt;&gt;"",'Care Companion Tracker'!$K2008="Procedure",'Care Companion Tracker'!$U2008&lt;&gt;""),AND('Care Companion Tracker'!$Z2008&lt;&gt;"",'Care Companion Tracker'!$K2008="Observation",'Care Companion Tracker'!$U2008&lt;&gt;"")),"Discharged &amp; completed",IF(AND('Care Companion Tracker'!$Z2008&lt;&gt;"",'Care Companion Tracker'!$U2008&lt;&gt;"",'Care Companion Tracker'!$W2008=""),"Discharged but no practical", IF(AND('Care Companion Tracker'!$Z2008&lt;&gt;"",'Care Companion Tracker'!$U2008&lt;&gt;"",'Care Companion Tracker'!$K2008="Surgery",'Care Companion Tracker'!$Y2008=""),"Discharged but no evaluation",IF(AND('Care Companion Tracker'!$Z2008&lt;&gt;"",'Care Companion Tracker'!$U2008=""),"Discharged but no class","Completed but not discharged")))))))</f>
        <v>Class not attended</v>
      </c>
      <c r="E2008" s="127" t="str">
        <f>IF(Table4[[#This Row],[DOA (DD/MM/YY)]]="","",TEXT(Table4[[#This Row],[DOA (DD/MM/YY)]],"mmm-yy"))</f>
        <v/>
      </c>
      <c r="F2008" s="150" t="str">
        <f>IF('Patient Admission Report'!H2003="","",'Patient Admission Report'!H2003)</f>
        <v/>
      </c>
      <c r="G2008" s="77" t="str">
        <f>IFERROR(IF('Patient Admission Report'!B2003="","",'Patient Admission Report'!B2003),"")</f>
        <v/>
      </c>
      <c r="H2008" s="68" t="str">
        <f>IFERROR(IF('Patient Admission Report'!C2003="","",'Patient Admission Report'!C2003),"")</f>
        <v/>
      </c>
      <c r="I2008" s="77" t="str">
        <f>IFERROR(IF('Patient Admission Report'!D2003="","",'Patient Admission Report'!D2003),"")</f>
        <v/>
      </c>
      <c r="J2008" s="68" t="str">
        <f>IFERROR(IF('Patient Admission Report'!E2003="","",'Patient Admission Report'!E2003),"")</f>
        <v/>
      </c>
      <c r="K2008" s="68" t="str">
        <f>IFERROR(IF('Patient Admission Report'!F2003="","",'Patient Admission Report'!F2003),"")</f>
        <v/>
      </c>
      <c r="L2008" s="68" t="str">
        <f>IFERROR(IF('Patient Admission Report'!G2003="","",'Patient Admission Report'!G2003),"")</f>
        <v/>
      </c>
      <c r="M2008" s="68" t="str">
        <f>IFERROR(IF('Patient Admission Report'!I2003="","",'Patient Admission Report'!I2003),"")</f>
        <v/>
      </c>
      <c r="N2008" s="124"/>
      <c r="O2008" s="72"/>
      <c r="P2008" s="72"/>
      <c r="Q2008" s="73"/>
      <c r="R2008" s="72"/>
      <c r="S2008" s="72"/>
      <c r="T2008" s="73"/>
      <c r="U2008" s="69"/>
      <c r="V2008" s="69"/>
      <c r="W2008" s="69"/>
      <c r="X2008" s="139"/>
      <c r="Y2008" s="121"/>
      <c r="Z2008" s="143" t="str">
        <f>IFERROR(VLOOKUP('Care Companion Tracker'!$G2008,'Patient Discharge Report'!$B$11:$E$1048576,3,FALSE),"")</f>
        <v/>
      </c>
      <c r="AA2008" s="94" t="str">
        <f>IFERROR(VLOOKUP('Care Companion Tracker'!$G2008,'Patient Discharge Report'!$B$11:$E$1048576,4,FALSE),"")</f>
        <v/>
      </c>
      <c r="AB2008" s="182">
        <f>ROUND(IF('Care Companion Tracker'!$Z2008="",0,('Care Companion Tracker'!$Z2008-'Care Companion Tracker'!$F2008)),0)</f>
        <v>0</v>
      </c>
      <c r="AC2008" s="72"/>
      <c r="AD2008" s="95"/>
    </row>
    <row r="2009" spans="2:30">
      <c r="B2009" s="67">
        <f t="shared" si="62"/>
        <v>1994</v>
      </c>
      <c r="C2009" s="68" t="str">
        <f t="shared" si="63"/>
        <v>Hyderabad</v>
      </c>
      <c r="D2009" s="93" t="str">
        <f>IF(AND('Care Companion Tracker'!$U2009="", 'Care Companion Tracker'!$Z2009=""),"Class not attended", IF(AND('Care Companion Tracker'!$Z2009="",'Care Companion Tracker'!$U2009&lt;&gt;"",$K2009="Surgery",$W2009=""),"Practical Left", IF(AND('Care Companion Tracker'!$Z2009="",'Care Companion Tracker'!$U2009&lt;&gt;"",'Care Companion Tracker'!$K2009="Surgery",'Care Companion Tracker'!$Y2009=""),"Evaluation left",IF(OR(AND('Care Companion Tracker'!$Z2009&lt;&gt;"",'Care Companion Tracker'!$K2009="Surgery",'Care Companion Tracker'!$U2009&lt;&gt;"",'Care Companion Tracker'!$W2009&lt;&gt;"",'Care Companion Tracker'!$Y2009&lt;&gt;""),AND('Care Companion Tracker'!$Z2009&lt;&gt;"",'Care Companion Tracker'!$K2009="Procedure",'Care Companion Tracker'!$U2009&lt;&gt;""),AND('Care Companion Tracker'!$Z2009&lt;&gt;"",'Care Companion Tracker'!$K2009="Observation",'Care Companion Tracker'!$U2009&lt;&gt;"")),"Discharged &amp; completed",IF(AND('Care Companion Tracker'!$Z2009&lt;&gt;"",'Care Companion Tracker'!$U2009&lt;&gt;"",'Care Companion Tracker'!$W2009=""),"Discharged but no practical", IF(AND('Care Companion Tracker'!$Z2009&lt;&gt;"",'Care Companion Tracker'!$U2009&lt;&gt;"",'Care Companion Tracker'!$K2009="Surgery",'Care Companion Tracker'!$Y2009=""),"Discharged but no evaluation",IF(AND('Care Companion Tracker'!$Z2009&lt;&gt;"",'Care Companion Tracker'!$U2009=""),"Discharged but no class","Completed but not discharged")))))))</f>
        <v>Class not attended</v>
      </c>
      <c r="E2009" s="127" t="str">
        <f>IF(Table4[[#This Row],[DOA (DD/MM/YY)]]="","",TEXT(Table4[[#This Row],[DOA (DD/MM/YY)]],"mmm-yy"))</f>
        <v/>
      </c>
      <c r="F2009" s="150" t="str">
        <f>IF('Patient Admission Report'!H2004="","",'Patient Admission Report'!H2004)</f>
        <v/>
      </c>
      <c r="G2009" s="77" t="str">
        <f>IFERROR(IF('Patient Admission Report'!B2004="","",'Patient Admission Report'!B2004),"")</f>
        <v/>
      </c>
      <c r="H2009" s="68" t="str">
        <f>IFERROR(IF('Patient Admission Report'!C2004="","",'Patient Admission Report'!C2004),"")</f>
        <v/>
      </c>
      <c r="I2009" s="77" t="str">
        <f>IFERROR(IF('Patient Admission Report'!D2004="","",'Patient Admission Report'!D2004),"")</f>
        <v/>
      </c>
      <c r="J2009" s="68" t="str">
        <f>IFERROR(IF('Patient Admission Report'!E2004="","",'Patient Admission Report'!E2004),"")</f>
        <v/>
      </c>
      <c r="K2009" s="68" t="str">
        <f>IFERROR(IF('Patient Admission Report'!F2004="","",'Patient Admission Report'!F2004),"")</f>
        <v/>
      </c>
      <c r="L2009" s="68" t="str">
        <f>IFERROR(IF('Patient Admission Report'!G2004="","",'Patient Admission Report'!G2004),"")</f>
        <v/>
      </c>
      <c r="M2009" s="68" t="str">
        <f>IFERROR(IF('Patient Admission Report'!I2004="","",'Patient Admission Report'!I2004),"")</f>
        <v/>
      </c>
      <c r="N2009" s="124"/>
      <c r="O2009" s="72"/>
      <c r="P2009" s="72"/>
      <c r="Q2009" s="73"/>
      <c r="R2009" s="72"/>
      <c r="S2009" s="72"/>
      <c r="T2009" s="73"/>
      <c r="U2009" s="69"/>
      <c r="V2009" s="69"/>
      <c r="W2009" s="69"/>
      <c r="X2009" s="139"/>
      <c r="Y2009" s="121"/>
      <c r="Z2009" s="143" t="str">
        <f>IFERROR(VLOOKUP('Care Companion Tracker'!$G2009,'Patient Discharge Report'!$B$11:$E$1048576,3,FALSE),"")</f>
        <v/>
      </c>
      <c r="AA2009" s="94" t="str">
        <f>IFERROR(VLOOKUP('Care Companion Tracker'!$G2009,'Patient Discharge Report'!$B$11:$E$1048576,4,FALSE),"")</f>
        <v/>
      </c>
      <c r="AB2009" s="182">
        <f>ROUND(IF('Care Companion Tracker'!$Z2009="",0,('Care Companion Tracker'!$Z2009-'Care Companion Tracker'!$F2009)),0)</f>
        <v>0</v>
      </c>
      <c r="AC2009" s="72"/>
      <c r="AD2009" s="95"/>
    </row>
    <row r="2010" spans="2:30">
      <c r="B2010" s="67">
        <f t="shared" si="62"/>
        <v>1995</v>
      </c>
      <c r="C2010" s="68" t="str">
        <f t="shared" si="63"/>
        <v>Hyderabad</v>
      </c>
      <c r="D2010" s="93" t="str">
        <f>IF(AND('Care Companion Tracker'!$U2010="", 'Care Companion Tracker'!$Z2010=""),"Class not attended", IF(AND('Care Companion Tracker'!$Z2010="",'Care Companion Tracker'!$U2010&lt;&gt;"",$K2010="Surgery",$W2010=""),"Practical Left", IF(AND('Care Companion Tracker'!$Z2010="",'Care Companion Tracker'!$U2010&lt;&gt;"",'Care Companion Tracker'!$K2010="Surgery",'Care Companion Tracker'!$Y2010=""),"Evaluation left",IF(OR(AND('Care Companion Tracker'!$Z2010&lt;&gt;"",'Care Companion Tracker'!$K2010="Surgery",'Care Companion Tracker'!$U2010&lt;&gt;"",'Care Companion Tracker'!$W2010&lt;&gt;"",'Care Companion Tracker'!$Y2010&lt;&gt;""),AND('Care Companion Tracker'!$Z2010&lt;&gt;"",'Care Companion Tracker'!$K2010="Procedure",'Care Companion Tracker'!$U2010&lt;&gt;""),AND('Care Companion Tracker'!$Z2010&lt;&gt;"",'Care Companion Tracker'!$K2010="Observation",'Care Companion Tracker'!$U2010&lt;&gt;"")),"Discharged &amp; completed",IF(AND('Care Companion Tracker'!$Z2010&lt;&gt;"",'Care Companion Tracker'!$U2010&lt;&gt;"",'Care Companion Tracker'!$W2010=""),"Discharged but no practical", IF(AND('Care Companion Tracker'!$Z2010&lt;&gt;"",'Care Companion Tracker'!$U2010&lt;&gt;"",'Care Companion Tracker'!$K2010="Surgery",'Care Companion Tracker'!$Y2010=""),"Discharged but no evaluation",IF(AND('Care Companion Tracker'!$Z2010&lt;&gt;"",'Care Companion Tracker'!$U2010=""),"Discharged but no class","Completed but not discharged")))))))</f>
        <v>Class not attended</v>
      </c>
      <c r="E2010" s="127" t="str">
        <f>IF(Table4[[#This Row],[DOA (DD/MM/YY)]]="","",TEXT(Table4[[#This Row],[DOA (DD/MM/YY)]],"mmm-yy"))</f>
        <v/>
      </c>
      <c r="F2010" s="150" t="str">
        <f>IF('Patient Admission Report'!H2005="","",'Patient Admission Report'!H2005)</f>
        <v/>
      </c>
      <c r="G2010" s="77" t="str">
        <f>IFERROR(IF('Patient Admission Report'!B2005="","",'Patient Admission Report'!B2005),"")</f>
        <v/>
      </c>
      <c r="H2010" s="68" t="str">
        <f>IFERROR(IF('Patient Admission Report'!C2005="","",'Patient Admission Report'!C2005),"")</f>
        <v/>
      </c>
      <c r="I2010" s="77" t="str">
        <f>IFERROR(IF('Patient Admission Report'!D2005="","",'Patient Admission Report'!D2005),"")</f>
        <v/>
      </c>
      <c r="J2010" s="68" t="str">
        <f>IFERROR(IF('Patient Admission Report'!E2005="","",'Patient Admission Report'!E2005),"")</f>
        <v/>
      </c>
      <c r="K2010" s="68" t="str">
        <f>IFERROR(IF('Patient Admission Report'!F2005="","",'Patient Admission Report'!F2005),"")</f>
        <v/>
      </c>
      <c r="L2010" s="68" t="str">
        <f>IFERROR(IF('Patient Admission Report'!G2005="","",'Patient Admission Report'!G2005),"")</f>
        <v/>
      </c>
      <c r="M2010" s="68" t="str">
        <f>IFERROR(IF('Patient Admission Report'!I2005="","",'Patient Admission Report'!I2005),"")</f>
        <v/>
      </c>
      <c r="N2010" s="124"/>
      <c r="O2010" s="72"/>
      <c r="P2010" s="72"/>
      <c r="Q2010" s="73"/>
      <c r="R2010" s="72"/>
      <c r="S2010" s="72"/>
      <c r="T2010" s="73"/>
      <c r="U2010" s="69"/>
      <c r="V2010" s="69"/>
      <c r="W2010" s="69"/>
      <c r="X2010" s="139"/>
      <c r="Y2010" s="121"/>
      <c r="Z2010" s="143" t="str">
        <f>IFERROR(VLOOKUP('Care Companion Tracker'!$G2010,'Patient Discharge Report'!$B$11:$E$1048576,3,FALSE),"")</f>
        <v/>
      </c>
      <c r="AA2010" s="94" t="str">
        <f>IFERROR(VLOOKUP('Care Companion Tracker'!$G2010,'Patient Discharge Report'!$B$11:$E$1048576,4,FALSE),"")</f>
        <v/>
      </c>
      <c r="AB2010" s="182">
        <f>ROUND(IF('Care Companion Tracker'!$Z2010="",0,('Care Companion Tracker'!$Z2010-'Care Companion Tracker'!$F2010)),0)</f>
        <v>0</v>
      </c>
      <c r="AC2010" s="72"/>
      <c r="AD2010" s="95"/>
    </row>
    <row r="2011" spans="2:30">
      <c r="B2011" s="67">
        <f t="shared" si="62"/>
        <v>1996</v>
      </c>
      <c r="C2011" s="68" t="str">
        <f t="shared" si="63"/>
        <v>Hyderabad</v>
      </c>
      <c r="D2011" s="93" t="str">
        <f>IF(AND('Care Companion Tracker'!$U2011="", 'Care Companion Tracker'!$Z2011=""),"Class not attended", IF(AND('Care Companion Tracker'!$Z2011="",'Care Companion Tracker'!$U2011&lt;&gt;"",$K2011="Surgery",$W2011=""),"Practical Left", IF(AND('Care Companion Tracker'!$Z2011="",'Care Companion Tracker'!$U2011&lt;&gt;"",'Care Companion Tracker'!$K2011="Surgery",'Care Companion Tracker'!$Y2011=""),"Evaluation left",IF(OR(AND('Care Companion Tracker'!$Z2011&lt;&gt;"",'Care Companion Tracker'!$K2011="Surgery",'Care Companion Tracker'!$U2011&lt;&gt;"",'Care Companion Tracker'!$W2011&lt;&gt;"",'Care Companion Tracker'!$Y2011&lt;&gt;""),AND('Care Companion Tracker'!$Z2011&lt;&gt;"",'Care Companion Tracker'!$K2011="Procedure",'Care Companion Tracker'!$U2011&lt;&gt;""),AND('Care Companion Tracker'!$Z2011&lt;&gt;"",'Care Companion Tracker'!$K2011="Observation",'Care Companion Tracker'!$U2011&lt;&gt;"")),"Discharged &amp; completed",IF(AND('Care Companion Tracker'!$Z2011&lt;&gt;"",'Care Companion Tracker'!$U2011&lt;&gt;"",'Care Companion Tracker'!$W2011=""),"Discharged but no practical", IF(AND('Care Companion Tracker'!$Z2011&lt;&gt;"",'Care Companion Tracker'!$U2011&lt;&gt;"",'Care Companion Tracker'!$K2011="Surgery",'Care Companion Tracker'!$Y2011=""),"Discharged but no evaluation",IF(AND('Care Companion Tracker'!$Z2011&lt;&gt;"",'Care Companion Tracker'!$U2011=""),"Discharged but no class","Completed but not discharged")))))))</f>
        <v>Class not attended</v>
      </c>
      <c r="E2011" s="127" t="str">
        <f>IF(Table4[[#This Row],[DOA (DD/MM/YY)]]="","",TEXT(Table4[[#This Row],[DOA (DD/MM/YY)]],"mmm-yy"))</f>
        <v/>
      </c>
      <c r="F2011" s="150" t="str">
        <f>IF('Patient Admission Report'!H2006="","",'Patient Admission Report'!H2006)</f>
        <v/>
      </c>
      <c r="G2011" s="77" t="str">
        <f>IFERROR(IF('Patient Admission Report'!B2006="","",'Patient Admission Report'!B2006),"")</f>
        <v/>
      </c>
      <c r="H2011" s="68" t="str">
        <f>IFERROR(IF('Patient Admission Report'!C2006="","",'Patient Admission Report'!C2006),"")</f>
        <v/>
      </c>
      <c r="I2011" s="77" t="str">
        <f>IFERROR(IF('Patient Admission Report'!D2006="","",'Patient Admission Report'!D2006),"")</f>
        <v/>
      </c>
      <c r="J2011" s="68" t="str">
        <f>IFERROR(IF('Patient Admission Report'!E2006="","",'Patient Admission Report'!E2006),"")</f>
        <v/>
      </c>
      <c r="K2011" s="68" t="str">
        <f>IFERROR(IF('Patient Admission Report'!F2006="","",'Patient Admission Report'!F2006),"")</f>
        <v/>
      </c>
      <c r="L2011" s="68" t="str">
        <f>IFERROR(IF('Patient Admission Report'!G2006="","",'Patient Admission Report'!G2006),"")</f>
        <v/>
      </c>
      <c r="M2011" s="68" t="str">
        <f>IFERROR(IF('Patient Admission Report'!I2006="","",'Patient Admission Report'!I2006),"")</f>
        <v/>
      </c>
      <c r="N2011" s="124"/>
      <c r="O2011" s="72"/>
      <c r="P2011" s="72"/>
      <c r="Q2011" s="73"/>
      <c r="R2011" s="72"/>
      <c r="S2011" s="72"/>
      <c r="T2011" s="73"/>
      <c r="U2011" s="69"/>
      <c r="V2011" s="69"/>
      <c r="W2011" s="69"/>
      <c r="X2011" s="139"/>
      <c r="Y2011" s="121"/>
      <c r="Z2011" s="143" t="str">
        <f>IFERROR(VLOOKUP('Care Companion Tracker'!$G2011,'Patient Discharge Report'!$B$11:$E$1048576,3,FALSE),"")</f>
        <v/>
      </c>
      <c r="AA2011" s="94" t="str">
        <f>IFERROR(VLOOKUP('Care Companion Tracker'!$G2011,'Patient Discharge Report'!$B$11:$E$1048576,4,FALSE),"")</f>
        <v/>
      </c>
      <c r="AB2011" s="182">
        <f>ROUND(IF('Care Companion Tracker'!$Z2011="",0,('Care Companion Tracker'!$Z2011-'Care Companion Tracker'!$F2011)),0)</f>
        <v>0</v>
      </c>
      <c r="AC2011" s="72"/>
      <c r="AD2011" s="95"/>
    </row>
    <row r="2012" spans="2:30">
      <c r="B2012" s="67">
        <f t="shared" si="62"/>
        <v>1997</v>
      </c>
      <c r="C2012" s="68" t="str">
        <f t="shared" si="63"/>
        <v>Hyderabad</v>
      </c>
      <c r="D2012" s="93" t="str">
        <f>IF(AND('Care Companion Tracker'!$U2012="", 'Care Companion Tracker'!$Z2012=""),"Class not attended", IF(AND('Care Companion Tracker'!$Z2012="",'Care Companion Tracker'!$U2012&lt;&gt;"",$K2012="Surgery",$W2012=""),"Practical Left", IF(AND('Care Companion Tracker'!$Z2012="",'Care Companion Tracker'!$U2012&lt;&gt;"",'Care Companion Tracker'!$K2012="Surgery",'Care Companion Tracker'!$Y2012=""),"Evaluation left",IF(OR(AND('Care Companion Tracker'!$Z2012&lt;&gt;"",'Care Companion Tracker'!$K2012="Surgery",'Care Companion Tracker'!$U2012&lt;&gt;"",'Care Companion Tracker'!$W2012&lt;&gt;"",'Care Companion Tracker'!$Y2012&lt;&gt;""),AND('Care Companion Tracker'!$Z2012&lt;&gt;"",'Care Companion Tracker'!$K2012="Procedure",'Care Companion Tracker'!$U2012&lt;&gt;""),AND('Care Companion Tracker'!$Z2012&lt;&gt;"",'Care Companion Tracker'!$K2012="Observation",'Care Companion Tracker'!$U2012&lt;&gt;"")),"Discharged &amp; completed",IF(AND('Care Companion Tracker'!$Z2012&lt;&gt;"",'Care Companion Tracker'!$U2012&lt;&gt;"",'Care Companion Tracker'!$W2012=""),"Discharged but no practical", IF(AND('Care Companion Tracker'!$Z2012&lt;&gt;"",'Care Companion Tracker'!$U2012&lt;&gt;"",'Care Companion Tracker'!$K2012="Surgery",'Care Companion Tracker'!$Y2012=""),"Discharged but no evaluation",IF(AND('Care Companion Tracker'!$Z2012&lt;&gt;"",'Care Companion Tracker'!$U2012=""),"Discharged but no class","Completed but not discharged")))))))</f>
        <v>Class not attended</v>
      </c>
      <c r="E2012" s="127" t="str">
        <f>IF(Table4[[#This Row],[DOA (DD/MM/YY)]]="","",TEXT(Table4[[#This Row],[DOA (DD/MM/YY)]],"mmm-yy"))</f>
        <v/>
      </c>
      <c r="F2012" s="150" t="str">
        <f>IF('Patient Admission Report'!H2007="","",'Patient Admission Report'!H2007)</f>
        <v/>
      </c>
      <c r="G2012" s="77" t="str">
        <f>IFERROR(IF('Patient Admission Report'!B2007="","",'Patient Admission Report'!B2007),"")</f>
        <v/>
      </c>
      <c r="H2012" s="68" t="str">
        <f>IFERROR(IF('Patient Admission Report'!C2007="","",'Patient Admission Report'!C2007),"")</f>
        <v/>
      </c>
      <c r="I2012" s="77" t="str">
        <f>IFERROR(IF('Patient Admission Report'!D2007="","",'Patient Admission Report'!D2007),"")</f>
        <v/>
      </c>
      <c r="J2012" s="68" t="str">
        <f>IFERROR(IF('Patient Admission Report'!E2007="","",'Patient Admission Report'!E2007),"")</f>
        <v/>
      </c>
      <c r="K2012" s="68" t="str">
        <f>IFERROR(IF('Patient Admission Report'!F2007="","",'Patient Admission Report'!F2007),"")</f>
        <v/>
      </c>
      <c r="L2012" s="68" t="str">
        <f>IFERROR(IF('Patient Admission Report'!G2007="","",'Patient Admission Report'!G2007),"")</f>
        <v/>
      </c>
      <c r="M2012" s="68" t="str">
        <f>IFERROR(IF('Patient Admission Report'!I2007="","",'Patient Admission Report'!I2007),"")</f>
        <v/>
      </c>
      <c r="N2012" s="124"/>
      <c r="O2012" s="72"/>
      <c r="P2012" s="72"/>
      <c r="Q2012" s="73"/>
      <c r="R2012" s="72"/>
      <c r="S2012" s="72"/>
      <c r="T2012" s="73"/>
      <c r="U2012" s="69"/>
      <c r="V2012" s="69"/>
      <c r="W2012" s="69"/>
      <c r="X2012" s="139"/>
      <c r="Y2012" s="121"/>
      <c r="Z2012" s="143" t="str">
        <f>IFERROR(VLOOKUP('Care Companion Tracker'!$G2012,'Patient Discharge Report'!$B$11:$E$1048576,3,FALSE),"")</f>
        <v/>
      </c>
      <c r="AA2012" s="94" t="str">
        <f>IFERROR(VLOOKUP('Care Companion Tracker'!$G2012,'Patient Discharge Report'!$B$11:$E$1048576,4,FALSE),"")</f>
        <v/>
      </c>
      <c r="AB2012" s="182">
        <f>ROUND(IF('Care Companion Tracker'!$Z2012="",0,('Care Companion Tracker'!$Z2012-'Care Companion Tracker'!$F2012)),0)</f>
        <v>0</v>
      </c>
      <c r="AC2012" s="72"/>
      <c r="AD2012" s="95"/>
    </row>
    <row r="2013" spans="2:30">
      <c r="B2013" s="67">
        <f t="shared" si="62"/>
        <v>1998</v>
      </c>
      <c r="C2013" s="68" t="str">
        <f t="shared" si="63"/>
        <v>Hyderabad</v>
      </c>
      <c r="D2013" s="93" t="str">
        <f>IF(AND('Care Companion Tracker'!$U2013="", 'Care Companion Tracker'!$Z2013=""),"Class not attended", IF(AND('Care Companion Tracker'!$Z2013="",'Care Companion Tracker'!$U2013&lt;&gt;"",$K2013="Surgery",$W2013=""),"Practical Left", IF(AND('Care Companion Tracker'!$Z2013="",'Care Companion Tracker'!$U2013&lt;&gt;"",'Care Companion Tracker'!$K2013="Surgery",'Care Companion Tracker'!$Y2013=""),"Evaluation left",IF(OR(AND('Care Companion Tracker'!$Z2013&lt;&gt;"",'Care Companion Tracker'!$K2013="Surgery",'Care Companion Tracker'!$U2013&lt;&gt;"",'Care Companion Tracker'!$W2013&lt;&gt;"",'Care Companion Tracker'!$Y2013&lt;&gt;""),AND('Care Companion Tracker'!$Z2013&lt;&gt;"",'Care Companion Tracker'!$K2013="Procedure",'Care Companion Tracker'!$U2013&lt;&gt;""),AND('Care Companion Tracker'!$Z2013&lt;&gt;"",'Care Companion Tracker'!$K2013="Observation",'Care Companion Tracker'!$U2013&lt;&gt;"")),"Discharged &amp; completed",IF(AND('Care Companion Tracker'!$Z2013&lt;&gt;"",'Care Companion Tracker'!$U2013&lt;&gt;"",'Care Companion Tracker'!$W2013=""),"Discharged but no practical", IF(AND('Care Companion Tracker'!$Z2013&lt;&gt;"",'Care Companion Tracker'!$U2013&lt;&gt;"",'Care Companion Tracker'!$K2013="Surgery",'Care Companion Tracker'!$Y2013=""),"Discharged but no evaluation",IF(AND('Care Companion Tracker'!$Z2013&lt;&gt;"",'Care Companion Tracker'!$U2013=""),"Discharged but no class","Completed but not discharged")))))))</f>
        <v>Class not attended</v>
      </c>
      <c r="E2013" s="127" t="str">
        <f>IF(Table4[[#This Row],[DOA (DD/MM/YY)]]="","",TEXT(Table4[[#This Row],[DOA (DD/MM/YY)]],"mmm-yy"))</f>
        <v/>
      </c>
      <c r="F2013" s="150" t="str">
        <f>IF('Patient Admission Report'!H2008="","",'Patient Admission Report'!H2008)</f>
        <v/>
      </c>
      <c r="G2013" s="77" t="str">
        <f>IFERROR(IF('Patient Admission Report'!B2008="","",'Patient Admission Report'!B2008),"")</f>
        <v/>
      </c>
      <c r="H2013" s="68" t="str">
        <f>IFERROR(IF('Patient Admission Report'!C2008="","",'Patient Admission Report'!C2008),"")</f>
        <v/>
      </c>
      <c r="I2013" s="77" t="str">
        <f>IFERROR(IF('Patient Admission Report'!D2008="","",'Patient Admission Report'!D2008),"")</f>
        <v/>
      </c>
      <c r="J2013" s="68" t="str">
        <f>IFERROR(IF('Patient Admission Report'!E2008="","",'Patient Admission Report'!E2008),"")</f>
        <v/>
      </c>
      <c r="K2013" s="68" t="str">
        <f>IFERROR(IF('Patient Admission Report'!F2008="","",'Patient Admission Report'!F2008),"")</f>
        <v/>
      </c>
      <c r="L2013" s="68" t="str">
        <f>IFERROR(IF('Patient Admission Report'!G2008="","",'Patient Admission Report'!G2008),"")</f>
        <v/>
      </c>
      <c r="M2013" s="68" t="str">
        <f>IFERROR(IF('Patient Admission Report'!I2008="","",'Patient Admission Report'!I2008),"")</f>
        <v/>
      </c>
      <c r="N2013" s="124"/>
      <c r="O2013" s="72"/>
      <c r="P2013" s="72"/>
      <c r="Q2013" s="73"/>
      <c r="R2013" s="72"/>
      <c r="S2013" s="72"/>
      <c r="T2013" s="73"/>
      <c r="U2013" s="69"/>
      <c r="V2013" s="69"/>
      <c r="W2013" s="69"/>
      <c r="X2013" s="139"/>
      <c r="Y2013" s="121"/>
      <c r="Z2013" s="143" t="str">
        <f>IFERROR(VLOOKUP('Care Companion Tracker'!$G2013,'Patient Discharge Report'!$B$11:$E$1048576,3,FALSE),"")</f>
        <v/>
      </c>
      <c r="AA2013" s="94" t="str">
        <f>IFERROR(VLOOKUP('Care Companion Tracker'!$G2013,'Patient Discharge Report'!$B$11:$E$1048576,4,FALSE),"")</f>
        <v/>
      </c>
      <c r="AB2013" s="182">
        <f>ROUND(IF('Care Companion Tracker'!$Z2013="",0,('Care Companion Tracker'!$Z2013-'Care Companion Tracker'!$F2013)),0)</f>
        <v>0</v>
      </c>
      <c r="AC2013" s="72"/>
      <c r="AD2013" s="95"/>
    </row>
    <row r="2014" spans="2:30">
      <c r="B2014" s="67">
        <f t="shared" si="62"/>
        <v>1999</v>
      </c>
      <c r="C2014" s="68" t="str">
        <f t="shared" si="63"/>
        <v>Hyderabad</v>
      </c>
      <c r="D2014" s="93" t="str">
        <f>IF(AND('Care Companion Tracker'!$U2014="", 'Care Companion Tracker'!$Z2014=""),"Class not attended", IF(AND('Care Companion Tracker'!$Z2014="",'Care Companion Tracker'!$U2014&lt;&gt;"",$K2014="Surgery",$W2014=""),"Practical Left", IF(AND('Care Companion Tracker'!$Z2014="",'Care Companion Tracker'!$U2014&lt;&gt;"",'Care Companion Tracker'!$K2014="Surgery",'Care Companion Tracker'!$Y2014=""),"Evaluation left",IF(OR(AND('Care Companion Tracker'!$Z2014&lt;&gt;"",'Care Companion Tracker'!$K2014="Surgery",'Care Companion Tracker'!$U2014&lt;&gt;"",'Care Companion Tracker'!$W2014&lt;&gt;"",'Care Companion Tracker'!$Y2014&lt;&gt;""),AND('Care Companion Tracker'!$Z2014&lt;&gt;"",'Care Companion Tracker'!$K2014="Procedure",'Care Companion Tracker'!$U2014&lt;&gt;""),AND('Care Companion Tracker'!$Z2014&lt;&gt;"",'Care Companion Tracker'!$K2014="Observation",'Care Companion Tracker'!$U2014&lt;&gt;"")),"Discharged &amp; completed",IF(AND('Care Companion Tracker'!$Z2014&lt;&gt;"",'Care Companion Tracker'!$U2014&lt;&gt;"",'Care Companion Tracker'!$W2014=""),"Discharged but no practical", IF(AND('Care Companion Tracker'!$Z2014&lt;&gt;"",'Care Companion Tracker'!$U2014&lt;&gt;"",'Care Companion Tracker'!$K2014="Surgery",'Care Companion Tracker'!$Y2014=""),"Discharged but no evaluation",IF(AND('Care Companion Tracker'!$Z2014&lt;&gt;"",'Care Companion Tracker'!$U2014=""),"Discharged but no class","Completed but not discharged")))))))</f>
        <v>Class not attended</v>
      </c>
      <c r="E2014" s="127" t="str">
        <f>IF(Table4[[#This Row],[DOA (DD/MM/YY)]]="","",TEXT(Table4[[#This Row],[DOA (DD/MM/YY)]],"mmm-yy"))</f>
        <v/>
      </c>
      <c r="F2014" s="150" t="str">
        <f>IF('Patient Admission Report'!H2009="","",'Patient Admission Report'!H2009)</f>
        <v/>
      </c>
      <c r="G2014" s="77" t="str">
        <f>IFERROR(IF('Patient Admission Report'!B2009="","",'Patient Admission Report'!B2009),"")</f>
        <v/>
      </c>
      <c r="H2014" s="68" t="str">
        <f>IFERROR(IF('Patient Admission Report'!C2009="","",'Patient Admission Report'!C2009),"")</f>
        <v/>
      </c>
      <c r="I2014" s="77" t="str">
        <f>IFERROR(IF('Patient Admission Report'!D2009="","",'Patient Admission Report'!D2009),"")</f>
        <v/>
      </c>
      <c r="J2014" s="68" t="str">
        <f>IFERROR(IF('Patient Admission Report'!E2009="","",'Patient Admission Report'!E2009),"")</f>
        <v/>
      </c>
      <c r="K2014" s="68" t="str">
        <f>IFERROR(IF('Patient Admission Report'!F2009="","",'Patient Admission Report'!F2009),"")</f>
        <v/>
      </c>
      <c r="L2014" s="68" t="str">
        <f>IFERROR(IF('Patient Admission Report'!G2009="","",'Patient Admission Report'!G2009),"")</f>
        <v/>
      </c>
      <c r="M2014" s="68" t="str">
        <f>IFERROR(IF('Patient Admission Report'!I2009="","",'Patient Admission Report'!I2009),"")</f>
        <v/>
      </c>
      <c r="N2014" s="124"/>
      <c r="O2014" s="72"/>
      <c r="P2014" s="72"/>
      <c r="Q2014" s="73"/>
      <c r="R2014" s="72"/>
      <c r="S2014" s="72"/>
      <c r="T2014" s="73"/>
      <c r="U2014" s="69"/>
      <c r="V2014" s="69"/>
      <c r="W2014" s="69"/>
      <c r="X2014" s="139"/>
      <c r="Y2014" s="121"/>
      <c r="Z2014" s="143" t="str">
        <f>IFERROR(VLOOKUP('Care Companion Tracker'!$G2014,'Patient Discharge Report'!$B$11:$E$1048576,3,FALSE),"")</f>
        <v/>
      </c>
      <c r="AA2014" s="94" t="str">
        <f>IFERROR(VLOOKUP('Care Companion Tracker'!$G2014,'Patient Discharge Report'!$B$11:$E$1048576,4,FALSE),"")</f>
        <v/>
      </c>
      <c r="AB2014" s="182">
        <f>ROUND(IF('Care Companion Tracker'!$Z2014="",0,('Care Companion Tracker'!$Z2014-'Care Companion Tracker'!$F2014)),0)</f>
        <v>0</v>
      </c>
      <c r="AC2014" s="72"/>
      <c r="AD2014" s="95"/>
    </row>
    <row r="2015" spans="2:30">
      <c r="B2015" s="67">
        <f t="shared" si="62"/>
        <v>2000</v>
      </c>
      <c r="C2015" s="68" t="str">
        <f t="shared" si="63"/>
        <v>Hyderabad</v>
      </c>
      <c r="D2015" s="93" t="str">
        <f>IF(AND('Care Companion Tracker'!$U2015="", 'Care Companion Tracker'!$Z2015=""),"Class not attended", IF(AND('Care Companion Tracker'!$Z2015="",'Care Companion Tracker'!$U2015&lt;&gt;"",$K2015="Surgery",$W2015=""),"Practical Left", IF(AND('Care Companion Tracker'!$Z2015="",'Care Companion Tracker'!$U2015&lt;&gt;"",'Care Companion Tracker'!$K2015="Surgery",'Care Companion Tracker'!$Y2015=""),"Evaluation left",IF(OR(AND('Care Companion Tracker'!$Z2015&lt;&gt;"",'Care Companion Tracker'!$K2015="Surgery",'Care Companion Tracker'!$U2015&lt;&gt;"",'Care Companion Tracker'!$W2015&lt;&gt;"",'Care Companion Tracker'!$Y2015&lt;&gt;""),AND('Care Companion Tracker'!$Z2015&lt;&gt;"",'Care Companion Tracker'!$K2015="Procedure",'Care Companion Tracker'!$U2015&lt;&gt;""),AND('Care Companion Tracker'!$Z2015&lt;&gt;"",'Care Companion Tracker'!$K2015="Observation",'Care Companion Tracker'!$U2015&lt;&gt;"")),"Discharged &amp; completed",IF(AND('Care Companion Tracker'!$Z2015&lt;&gt;"",'Care Companion Tracker'!$U2015&lt;&gt;"",'Care Companion Tracker'!$W2015=""),"Discharged but no practical", IF(AND('Care Companion Tracker'!$Z2015&lt;&gt;"",'Care Companion Tracker'!$U2015&lt;&gt;"",'Care Companion Tracker'!$K2015="Surgery",'Care Companion Tracker'!$Y2015=""),"Discharged but no evaluation",IF(AND('Care Companion Tracker'!$Z2015&lt;&gt;"",'Care Companion Tracker'!$U2015=""),"Discharged but no class","Completed but not discharged")))))))</f>
        <v>Class not attended</v>
      </c>
      <c r="E2015" s="127" t="str">
        <f>IF(Table4[[#This Row],[DOA (DD/MM/YY)]]="","",TEXT(Table4[[#This Row],[DOA (DD/MM/YY)]],"mmm-yy"))</f>
        <v/>
      </c>
      <c r="F2015" s="150" t="str">
        <f>IF('Patient Admission Report'!H2010="","",'Patient Admission Report'!H2010)</f>
        <v/>
      </c>
      <c r="G2015" s="77" t="str">
        <f>IFERROR(IF('Patient Admission Report'!B2010="","",'Patient Admission Report'!B2010),"")</f>
        <v/>
      </c>
      <c r="H2015" s="68" t="str">
        <f>IFERROR(IF('Patient Admission Report'!C2010="","",'Patient Admission Report'!C2010),"")</f>
        <v/>
      </c>
      <c r="I2015" s="77" t="str">
        <f>IFERROR(IF('Patient Admission Report'!D2010="","",'Patient Admission Report'!D2010),"")</f>
        <v/>
      </c>
      <c r="J2015" s="68" t="str">
        <f>IFERROR(IF('Patient Admission Report'!E2010="","",'Patient Admission Report'!E2010),"")</f>
        <v/>
      </c>
      <c r="K2015" s="68" t="str">
        <f>IFERROR(IF('Patient Admission Report'!F2010="","",'Patient Admission Report'!F2010),"")</f>
        <v/>
      </c>
      <c r="L2015" s="68" t="str">
        <f>IFERROR(IF('Patient Admission Report'!G2010="","",'Patient Admission Report'!G2010),"")</f>
        <v/>
      </c>
      <c r="M2015" s="68" t="str">
        <f>IFERROR(IF('Patient Admission Report'!I2010="","",'Patient Admission Report'!I2010),"")</f>
        <v/>
      </c>
      <c r="N2015" s="124"/>
      <c r="O2015" s="72"/>
      <c r="P2015" s="72"/>
      <c r="Q2015" s="73"/>
      <c r="R2015" s="72"/>
      <c r="S2015" s="72"/>
      <c r="T2015" s="73"/>
      <c r="U2015" s="69"/>
      <c r="V2015" s="69"/>
      <c r="W2015" s="69"/>
      <c r="X2015" s="139"/>
      <c r="Y2015" s="121"/>
      <c r="Z2015" s="143" t="str">
        <f>IFERROR(VLOOKUP('Care Companion Tracker'!$G2015,'Patient Discharge Report'!$B$11:$E$1048576,3,FALSE),"")</f>
        <v/>
      </c>
      <c r="AA2015" s="94" t="str">
        <f>IFERROR(VLOOKUP('Care Companion Tracker'!$G2015,'Patient Discharge Report'!$B$11:$E$1048576,4,FALSE),"")</f>
        <v/>
      </c>
      <c r="AB2015" s="182">
        <f>ROUND(IF('Care Companion Tracker'!$Z2015="",0,('Care Companion Tracker'!$Z2015-'Care Companion Tracker'!$F2015)),0)</f>
        <v>0</v>
      </c>
      <c r="AC2015" s="72"/>
      <c r="AD2015" s="95"/>
    </row>
    <row r="2016" spans="2:30">
      <c r="B2016" s="67">
        <f t="shared" si="62"/>
        <v>2001</v>
      </c>
      <c r="C2016" s="68" t="str">
        <f t="shared" si="63"/>
        <v>Hyderabad</v>
      </c>
      <c r="D2016" s="93" t="str">
        <f>IF(AND('Care Companion Tracker'!$U2016="", 'Care Companion Tracker'!$Z2016=""),"Class not attended", IF(AND('Care Companion Tracker'!$Z2016="",'Care Companion Tracker'!$U2016&lt;&gt;"",$K2016="Surgery",$W2016=""),"Practical Left", IF(AND('Care Companion Tracker'!$Z2016="",'Care Companion Tracker'!$U2016&lt;&gt;"",'Care Companion Tracker'!$K2016="Surgery",'Care Companion Tracker'!$Y2016=""),"Evaluation left",IF(OR(AND('Care Companion Tracker'!$Z2016&lt;&gt;"",'Care Companion Tracker'!$K2016="Surgery",'Care Companion Tracker'!$U2016&lt;&gt;"",'Care Companion Tracker'!$W2016&lt;&gt;"",'Care Companion Tracker'!$Y2016&lt;&gt;""),AND('Care Companion Tracker'!$Z2016&lt;&gt;"",'Care Companion Tracker'!$K2016="Procedure",'Care Companion Tracker'!$U2016&lt;&gt;""),AND('Care Companion Tracker'!$Z2016&lt;&gt;"",'Care Companion Tracker'!$K2016="Observation",'Care Companion Tracker'!$U2016&lt;&gt;"")),"Discharged &amp; completed",IF(AND('Care Companion Tracker'!$Z2016&lt;&gt;"",'Care Companion Tracker'!$U2016&lt;&gt;"",'Care Companion Tracker'!$W2016=""),"Discharged but no practical", IF(AND('Care Companion Tracker'!$Z2016&lt;&gt;"",'Care Companion Tracker'!$U2016&lt;&gt;"",'Care Companion Tracker'!$K2016="Surgery",'Care Companion Tracker'!$Y2016=""),"Discharged but no evaluation",IF(AND('Care Companion Tracker'!$Z2016&lt;&gt;"",'Care Companion Tracker'!$U2016=""),"Discharged but no class","Completed but not discharged")))))))</f>
        <v>Class not attended</v>
      </c>
      <c r="E2016" s="127" t="str">
        <f>IF(Table4[[#This Row],[DOA (DD/MM/YY)]]="","",TEXT(Table4[[#This Row],[DOA (DD/MM/YY)]],"mmm-yy"))</f>
        <v/>
      </c>
      <c r="F2016" s="150" t="str">
        <f>IF('Patient Admission Report'!H2011="","",'Patient Admission Report'!H2011)</f>
        <v/>
      </c>
      <c r="G2016" s="77" t="str">
        <f>IFERROR(IF('Patient Admission Report'!B2011="","",'Patient Admission Report'!B2011),"")</f>
        <v/>
      </c>
      <c r="H2016" s="70" t="str">
        <f>IFERROR(IF('Patient Admission Report'!C2011="","",'Patient Admission Report'!C2011),"")</f>
        <v/>
      </c>
      <c r="I2016" s="77" t="str">
        <f>IFERROR(IF('Patient Admission Report'!D2011="","",'Patient Admission Report'!D2011),"")</f>
        <v/>
      </c>
      <c r="J2016" s="70" t="str">
        <f>IFERROR(IF('Patient Admission Report'!E2011="","",'Patient Admission Report'!E2011),"")</f>
        <v/>
      </c>
      <c r="K2016" s="70" t="str">
        <f>IFERROR(IF('Patient Admission Report'!F2011="","",'Patient Admission Report'!F2011),"")</f>
        <v/>
      </c>
      <c r="L2016" s="70" t="str">
        <f>IFERROR(IF('Patient Admission Report'!G2011="","",'Patient Admission Report'!G2011),"")</f>
        <v/>
      </c>
      <c r="M2016" s="70" t="str">
        <f>IFERROR(IF('Patient Admission Report'!I2011="","",'Patient Admission Report'!I2011),"")</f>
        <v/>
      </c>
      <c r="N2016" s="124"/>
      <c r="O2016" s="72"/>
      <c r="P2016" s="72"/>
      <c r="Q2016" s="73"/>
      <c r="R2016" s="72"/>
      <c r="S2016" s="72"/>
      <c r="T2016" s="73"/>
      <c r="U2016" s="69"/>
      <c r="V2016" s="69"/>
      <c r="W2016" s="69"/>
      <c r="X2016" s="139"/>
      <c r="Y2016" s="121"/>
      <c r="Z2016" s="143" t="str">
        <f>IFERROR(VLOOKUP('Care Companion Tracker'!$G2016,'Patient Discharge Report'!$B$11:$E$1048576,3,FALSE),"")</f>
        <v/>
      </c>
      <c r="AA2016" s="94" t="str">
        <f>IFERROR(VLOOKUP('Care Companion Tracker'!$G2016,'Patient Discharge Report'!$B$11:$E$1048576,4,FALSE),"")</f>
        <v/>
      </c>
      <c r="AB2016" s="182">
        <f>ROUND(IF('Care Companion Tracker'!$Z2016="",0,('Care Companion Tracker'!$Z2016-'Care Companion Tracker'!$F2016)),0)</f>
        <v>0</v>
      </c>
      <c r="AC2016" s="72"/>
      <c r="AD2016" s="95"/>
    </row>
    <row r="2017" spans="2:30">
      <c r="B2017" s="67">
        <f t="shared" si="62"/>
        <v>2002</v>
      </c>
      <c r="C2017" s="68" t="str">
        <f t="shared" si="63"/>
        <v>Hyderabad</v>
      </c>
      <c r="D2017" s="93" t="str">
        <f>IF(AND('Care Companion Tracker'!$U2017="", 'Care Companion Tracker'!$Z2017=""),"Class not attended", IF(AND('Care Companion Tracker'!$Z2017="",'Care Companion Tracker'!$U2017&lt;&gt;"",$K2017="Surgery",$W2017=""),"Practical Left", IF(AND('Care Companion Tracker'!$Z2017="",'Care Companion Tracker'!$U2017&lt;&gt;"",'Care Companion Tracker'!$K2017="Surgery",'Care Companion Tracker'!$Y2017=""),"Evaluation left",IF(OR(AND('Care Companion Tracker'!$Z2017&lt;&gt;"",'Care Companion Tracker'!$K2017="Surgery",'Care Companion Tracker'!$U2017&lt;&gt;"",'Care Companion Tracker'!$W2017&lt;&gt;"",'Care Companion Tracker'!$Y2017&lt;&gt;""),AND('Care Companion Tracker'!$Z2017&lt;&gt;"",'Care Companion Tracker'!$K2017="Procedure",'Care Companion Tracker'!$U2017&lt;&gt;""),AND('Care Companion Tracker'!$Z2017&lt;&gt;"",'Care Companion Tracker'!$K2017="Observation",'Care Companion Tracker'!$U2017&lt;&gt;"")),"Discharged &amp; completed",IF(AND('Care Companion Tracker'!$Z2017&lt;&gt;"",'Care Companion Tracker'!$U2017&lt;&gt;"",'Care Companion Tracker'!$W2017=""),"Discharged but no practical", IF(AND('Care Companion Tracker'!$Z2017&lt;&gt;"",'Care Companion Tracker'!$U2017&lt;&gt;"",'Care Companion Tracker'!$K2017="Surgery",'Care Companion Tracker'!$Y2017=""),"Discharged but no evaluation",IF(AND('Care Companion Tracker'!$Z2017&lt;&gt;"",'Care Companion Tracker'!$U2017=""),"Discharged but no class","Completed but not discharged")))))))</f>
        <v>Class not attended</v>
      </c>
      <c r="E2017" s="127" t="str">
        <f>IF(Table4[[#This Row],[DOA (DD/MM/YY)]]="","",TEXT(Table4[[#This Row],[DOA (DD/MM/YY)]],"mmm-yy"))</f>
        <v/>
      </c>
      <c r="F2017" s="150" t="str">
        <f>IF('Patient Admission Report'!H2012="","",'Patient Admission Report'!H2012)</f>
        <v/>
      </c>
      <c r="G2017" s="77" t="str">
        <f>IFERROR(IF('Patient Admission Report'!B2012="","",'Patient Admission Report'!B2012),"")</f>
        <v/>
      </c>
      <c r="H2017" s="68" t="str">
        <f>IFERROR(IF('Patient Admission Report'!C2012="","",'Patient Admission Report'!C2012),"")</f>
        <v/>
      </c>
      <c r="I2017" s="77" t="str">
        <f>IFERROR(IF('Patient Admission Report'!D2012="","",'Patient Admission Report'!D2012),"")</f>
        <v/>
      </c>
      <c r="J2017" s="68" t="str">
        <f>IFERROR(IF('Patient Admission Report'!E2012="","",'Patient Admission Report'!E2012),"")</f>
        <v/>
      </c>
      <c r="K2017" s="68" t="str">
        <f>IFERROR(IF('Patient Admission Report'!F2012="","",'Patient Admission Report'!F2012),"")</f>
        <v/>
      </c>
      <c r="L2017" s="68" t="str">
        <f>IFERROR(IF('Patient Admission Report'!G2012="","",'Patient Admission Report'!G2012),"")</f>
        <v/>
      </c>
      <c r="M2017" s="68" t="str">
        <f>IFERROR(IF('Patient Admission Report'!I2012="","",'Patient Admission Report'!I2012),"")</f>
        <v/>
      </c>
      <c r="N2017" s="124"/>
      <c r="O2017" s="72"/>
      <c r="P2017" s="72"/>
      <c r="Q2017" s="73"/>
      <c r="R2017" s="72"/>
      <c r="S2017" s="72"/>
      <c r="T2017" s="73"/>
      <c r="U2017" s="69"/>
      <c r="V2017" s="69"/>
      <c r="W2017" s="69"/>
      <c r="X2017" s="139"/>
      <c r="Y2017" s="121"/>
      <c r="Z2017" s="143" t="str">
        <f>IFERROR(VLOOKUP('Care Companion Tracker'!$G2017,'Patient Discharge Report'!$B$11:$E$1048576,3,FALSE),"")</f>
        <v/>
      </c>
      <c r="AA2017" s="94" t="str">
        <f>IFERROR(VLOOKUP('Care Companion Tracker'!$G2017,'Patient Discharge Report'!$B$11:$E$1048576,4,FALSE),"")</f>
        <v/>
      </c>
      <c r="AB2017" s="182">
        <f>ROUND(IF('Care Companion Tracker'!$Z2017="",0,('Care Companion Tracker'!$Z2017-'Care Companion Tracker'!$F2017)),0)</f>
        <v>0</v>
      </c>
      <c r="AC2017" s="72"/>
      <c r="AD2017" s="95"/>
    </row>
    <row r="2018" spans="2:30">
      <c r="B2018" s="67">
        <f t="shared" si="62"/>
        <v>2003</v>
      </c>
      <c r="C2018" s="68" t="str">
        <f t="shared" si="63"/>
        <v>Hyderabad</v>
      </c>
      <c r="D2018" s="93" t="str">
        <f>IF(AND('Care Companion Tracker'!$U2018="", 'Care Companion Tracker'!$Z2018=""),"Class not attended", IF(AND('Care Companion Tracker'!$Z2018="",'Care Companion Tracker'!$U2018&lt;&gt;"",$K2018="Surgery",$W2018=""),"Practical Left", IF(AND('Care Companion Tracker'!$Z2018="",'Care Companion Tracker'!$U2018&lt;&gt;"",'Care Companion Tracker'!$K2018="Surgery",'Care Companion Tracker'!$Y2018=""),"Evaluation left",IF(OR(AND('Care Companion Tracker'!$Z2018&lt;&gt;"",'Care Companion Tracker'!$K2018="Surgery",'Care Companion Tracker'!$U2018&lt;&gt;"",'Care Companion Tracker'!$W2018&lt;&gt;"",'Care Companion Tracker'!$Y2018&lt;&gt;""),AND('Care Companion Tracker'!$Z2018&lt;&gt;"",'Care Companion Tracker'!$K2018="Procedure",'Care Companion Tracker'!$U2018&lt;&gt;""),AND('Care Companion Tracker'!$Z2018&lt;&gt;"",'Care Companion Tracker'!$K2018="Observation",'Care Companion Tracker'!$U2018&lt;&gt;"")),"Discharged &amp; completed",IF(AND('Care Companion Tracker'!$Z2018&lt;&gt;"",'Care Companion Tracker'!$U2018&lt;&gt;"",'Care Companion Tracker'!$W2018=""),"Discharged but no practical", IF(AND('Care Companion Tracker'!$Z2018&lt;&gt;"",'Care Companion Tracker'!$U2018&lt;&gt;"",'Care Companion Tracker'!$K2018="Surgery",'Care Companion Tracker'!$Y2018=""),"Discharged but no evaluation",IF(AND('Care Companion Tracker'!$Z2018&lt;&gt;"",'Care Companion Tracker'!$U2018=""),"Discharged but no class","Completed but not discharged")))))))</f>
        <v>Class not attended</v>
      </c>
      <c r="E2018" s="127" t="str">
        <f>IF(Table4[[#This Row],[DOA (DD/MM/YY)]]="","",TEXT(Table4[[#This Row],[DOA (DD/MM/YY)]],"mmm-yy"))</f>
        <v/>
      </c>
      <c r="F2018" s="150" t="str">
        <f>IF('Patient Admission Report'!H2013="","",'Patient Admission Report'!H2013)</f>
        <v/>
      </c>
      <c r="G2018" s="77" t="str">
        <f>IFERROR(IF('Patient Admission Report'!B2013="","",'Patient Admission Report'!B2013),"")</f>
        <v/>
      </c>
      <c r="H2018" s="68" t="str">
        <f>IFERROR(IF('Patient Admission Report'!C2013="","",'Patient Admission Report'!C2013),"")</f>
        <v/>
      </c>
      <c r="I2018" s="77" t="str">
        <f>IFERROR(IF('Patient Admission Report'!D2013="","",'Patient Admission Report'!D2013),"")</f>
        <v/>
      </c>
      <c r="J2018" s="68" t="str">
        <f>IFERROR(IF('Patient Admission Report'!E2013="","",'Patient Admission Report'!E2013),"")</f>
        <v/>
      </c>
      <c r="K2018" s="68" t="str">
        <f>IFERROR(IF('Patient Admission Report'!F2013="","",'Patient Admission Report'!F2013),"")</f>
        <v/>
      </c>
      <c r="L2018" s="68" t="str">
        <f>IFERROR(IF('Patient Admission Report'!G2013="","",'Patient Admission Report'!G2013),"")</f>
        <v/>
      </c>
      <c r="M2018" s="68" t="str">
        <f>IFERROR(IF('Patient Admission Report'!I2013="","",'Patient Admission Report'!I2013),"")</f>
        <v/>
      </c>
      <c r="N2018" s="124"/>
      <c r="O2018" s="72"/>
      <c r="P2018" s="72"/>
      <c r="Q2018" s="73"/>
      <c r="R2018" s="72"/>
      <c r="S2018" s="72"/>
      <c r="T2018" s="73"/>
      <c r="U2018" s="69"/>
      <c r="V2018" s="69"/>
      <c r="W2018" s="69"/>
      <c r="X2018" s="139"/>
      <c r="Y2018" s="121"/>
      <c r="Z2018" s="143" t="str">
        <f>IFERROR(VLOOKUP('Care Companion Tracker'!$G2018,'Patient Discharge Report'!$B$11:$E$1048576,3,FALSE),"")</f>
        <v/>
      </c>
      <c r="AA2018" s="94" t="str">
        <f>IFERROR(VLOOKUP('Care Companion Tracker'!$G2018,'Patient Discharge Report'!$B$11:$E$1048576,4,FALSE),"")</f>
        <v/>
      </c>
      <c r="AB2018" s="182">
        <f>ROUND(IF('Care Companion Tracker'!$Z2018="",0,('Care Companion Tracker'!$Z2018-'Care Companion Tracker'!$F2018)),0)</f>
        <v>0</v>
      </c>
      <c r="AC2018" s="72"/>
      <c r="AD2018" s="95"/>
    </row>
    <row r="2019" spans="2:30">
      <c r="B2019" s="67">
        <f t="shared" si="62"/>
        <v>2004</v>
      </c>
      <c r="C2019" s="68" t="str">
        <f t="shared" si="63"/>
        <v>Hyderabad</v>
      </c>
      <c r="D2019" s="93" t="str">
        <f>IF(AND('Care Companion Tracker'!$U2019="", 'Care Companion Tracker'!$Z2019=""),"Class not attended", IF(AND('Care Companion Tracker'!$Z2019="",'Care Companion Tracker'!$U2019&lt;&gt;"",$K2019="Surgery",$W2019=""),"Practical Left", IF(AND('Care Companion Tracker'!$Z2019="",'Care Companion Tracker'!$U2019&lt;&gt;"",'Care Companion Tracker'!$K2019="Surgery",'Care Companion Tracker'!$Y2019=""),"Evaluation left",IF(OR(AND('Care Companion Tracker'!$Z2019&lt;&gt;"",'Care Companion Tracker'!$K2019="Surgery",'Care Companion Tracker'!$U2019&lt;&gt;"",'Care Companion Tracker'!$W2019&lt;&gt;"",'Care Companion Tracker'!$Y2019&lt;&gt;""),AND('Care Companion Tracker'!$Z2019&lt;&gt;"",'Care Companion Tracker'!$K2019="Procedure",'Care Companion Tracker'!$U2019&lt;&gt;""),AND('Care Companion Tracker'!$Z2019&lt;&gt;"",'Care Companion Tracker'!$K2019="Observation",'Care Companion Tracker'!$U2019&lt;&gt;"")),"Discharged &amp; completed",IF(AND('Care Companion Tracker'!$Z2019&lt;&gt;"",'Care Companion Tracker'!$U2019&lt;&gt;"",'Care Companion Tracker'!$W2019=""),"Discharged but no practical", IF(AND('Care Companion Tracker'!$Z2019&lt;&gt;"",'Care Companion Tracker'!$U2019&lt;&gt;"",'Care Companion Tracker'!$K2019="Surgery",'Care Companion Tracker'!$Y2019=""),"Discharged but no evaluation",IF(AND('Care Companion Tracker'!$Z2019&lt;&gt;"",'Care Companion Tracker'!$U2019=""),"Discharged but no class","Completed but not discharged")))))))</f>
        <v>Class not attended</v>
      </c>
      <c r="E2019" s="127" t="str">
        <f>IF(Table4[[#This Row],[DOA (DD/MM/YY)]]="","",TEXT(Table4[[#This Row],[DOA (DD/MM/YY)]],"mmm-yy"))</f>
        <v/>
      </c>
      <c r="F2019" s="150" t="str">
        <f>IF('Patient Admission Report'!H2014="","",'Patient Admission Report'!H2014)</f>
        <v/>
      </c>
      <c r="G2019" s="77" t="str">
        <f>IFERROR(IF('Patient Admission Report'!B2014="","",'Patient Admission Report'!B2014),"")</f>
        <v/>
      </c>
      <c r="H2019" s="68" t="str">
        <f>IFERROR(IF('Patient Admission Report'!C2014="","",'Patient Admission Report'!C2014),"")</f>
        <v/>
      </c>
      <c r="I2019" s="77" t="str">
        <f>IFERROR(IF('Patient Admission Report'!D2014="","",'Patient Admission Report'!D2014),"")</f>
        <v/>
      </c>
      <c r="J2019" s="68" t="str">
        <f>IFERROR(IF('Patient Admission Report'!E2014="","",'Patient Admission Report'!E2014),"")</f>
        <v/>
      </c>
      <c r="K2019" s="68" t="str">
        <f>IFERROR(IF('Patient Admission Report'!F2014="","",'Patient Admission Report'!F2014),"")</f>
        <v/>
      </c>
      <c r="L2019" s="68" t="str">
        <f>IFERROR(IF('Patient Admission Report'!G2014="","",'Patient Admission Report'!G2014),"")</f>
        <v/>
      </c>
      <c r="M2019" s="68" t="str">
        <f>IFERROR(IF('Patient Admission Report'!I2014="","",'Patient Admission Report'!I2014),"")</f>
        <v/>
      </c>
      <c r="N2019" s="124"/>
      <c r="O2019" s="72"/>
      <c r="P2019" s="72"/>
      <c r="Q2019" s="73"/>
      <c r="R2019" s="72"/>
      <c r="S2019" s="72"/>
      <c r="T2019" s="73"/>
      <c r="U2019" s="69"/>
      <c r="V2019" s="69"/>
      <c r="W2019" s="69"/>
      <c r="X2019" s="139"/>
      <c r="Y2019" s="121"/>
      <c r="Z2019" s="143" t="str">
        <f>IFERROR(VLOOKUP('Care Companion Tracker'!$G2019,'Patient Discharge Report'!$B$11:$E$1048576,3,FALSE),"")</f>
        <v/>
      </c>
      <c r="AA2019" s="94" t="str">
        <f>IFERROR(VLOOKUP('Care Companion Tracker'!$G2019,'Patient Discharge Report'!$B$11:$E$1048576,4,FALSE),"")</f>
        <v/>
      </c>
      <c r="AB2019" s="182">
        <f>ROUND(IF('Care Companion Tracker'!$Z2019="",0,('Care Companion Tracker'!$Z2019-'Care Companion Tracker'!$F2019)),0)</f>
        <v>0</v>
      </c>
      <c r="AC2019" s="72"/>
      <c r="AD2019" s="95"/>
    </row>
    <row r="2020" spans="2:30">
      <c r="B2020" s="67">
        <f t="shared" si="62"/>
        <v>2005</v>
      </c>
      <c r="C2020" s="68" t="str">
        <f t="shared" si="63"/>
        <v>Hyderabad</v>
      </c>
      <c r="D2020" s="93" t="str">
        <f>IF(AND('Care Companion Tracker'!$U2020="", 'Care Companion Tracker'!$Z2020=""),"Class not attended", IF(AND('Care Companion Tracker'!$Z2020="",'Care Companion Tracker'!$U2020&lt;&gt;"",$K2020="Surgery",$W2020=""),"Practical Left", IF(AND('Care Companion Tracker'!$Z2020="",'Care Companion Tracker'!$U2020&lt;&gt;"",'Care Companion Tracker'!$K2020="Surgery",'Care Companion Tracker'!$Y2020=""),"Evaluation left",IF(OR(AND('Care Companion Tracker'!$Z2020&lt;&gt;"",'Care Companion Tracker'!$K2020="Surgery",'Care Companion Tracker'!$U2020&lt;&gt;"",'Care Companion Tracker'!$W2020&lt;&gt;"",'Care Companion Tracker'!$Y2020&lt;&gt;""),AND('Care Companion Tracker'!$Z2020&lt;&gt;"",'Care Companion Tracker'!$K2020="Procedure",'Care Companion Tracker'!$U2020&lt;&gt;""),AND('Care Companion Tracker'!$Z2020&lt;&gt;"",'Care Companion Tracker'!$K2020="Observation",'Care Companion Tracker'!$U2020&lt;&gt;"")),"Discharged &amp; completed",IF(AND('Care Companion Tracker'!$Z2020&lt;&gt;"",'Care Companion Tracker'!$U2020&lt;&gt;"",'Care Companion Tracker'!$W2020=""),"Discharged but no practical", IF(AND('Care Companion Tracker'!$Z2020&lt;&gt;"",'Care Companion Tracker'!$U2020&lt;&gt;"",'Care Companion Tracker'!$K2020="Surgery",'Care Companion Tracker'!$Y2020=""),"Discharged but no evaluation",IF(AND('Care Companion Tracker'!$Z2020&lt;&gt;"",'Care Companion Tracker'!$U2020=""),"Discharged but no class","Completed but not discharged")))))))</f>
        <v>Class not attended</v>
      </c>
      <c r="E2020" s="127" t="str">
        <f>IF(Table4[[#This Row],[DOA (DD/MM/YY)]]="","",TEXT(Table4[[#This Row],[DOA (DD/MM/YY)]],"mmm-yy"))</f>
        <v/>
      </c>
      <c r="F2020" s="150" t="str">
        <f>IF('Patient Admission Report'!H2015="","",'Patient Admission Report'!H2015)</f>
        <v/>
      </c>
      <c r="G2020" s="77" t="str">
        <f>IFERROR(IF('Patient Admission Report'!B2015="","",'Patient Admission Report'!B2015),"")</f>
        <v/>
      </c>
      <c r="H2020" s="68" t="str">
        <f>IFERROR(IF('Patient Admission Report'!C2015="","",'Patient Admission Report'!C2015),"")</f>
        <v/>
      </c>
      <c r="I2020" s="77" t="str">
        <f>IFERROR(IF('Patient Admission Report'!D2015="","",'Patient Admission Report'!D2015),"")</f>
        <v/>
      </c>
      <c r="J2020" s="68" t="str">
        <f>IFERROR(IF('Patient Admission Report'!E2015="","",'Patient Admission Report'!E2015),"")</f>
        <v/>
      </c>
      <c r="K2020" s="68" t="str">
        <f>IFERROR(IF('Patient Admission Report'!F2015="","",'Patient Admission Report'!F2015),"")</f>
        <v/>
      </c>
      <c r="L2020" s="68" t="str">
        <f>IFERROR(IF('Patient Admission Report'!G2015="","",'Patient Admission Report'!G2015),"")</f>
        <v/>
      </c>
      <c r="M2020" s="68" t="str">
        <f>IFERROR(IF('Patient Admission Report'!I2015="","",'Patient Admission Report'!I2015),"")</f>
        <v/>
      </c>
      <c r="N2020" s="124"/>
      <c r="O2020" s="72"/>
      <c r="P2020" s="72"/>
      <c r="Q2020" s="73"/>
      <c r="R2020" s="72"/>
      <c r="S2020" s="72"/>
      <c r="T2020" s="73"/>
      <c r="U2020" s="69"/>
      <c r="V2020" s="69"/>
      <c r="W2020" s="69"/>
      <c r="X2020" s="139"/>
      <c r="Y2020" s="121"/>
      <c r="Z2020" s="143" t="str">
        <f>IFERROR(VLOOKUP('Care Companion Tracker'!$G2020,'Patient Discharge Report'!$B$11:$E$1048576,3,FALSE),"")</f>
        <v/>
      </c>
      <c r="AA2020" s="94" t="str">
        <f>IFERROR(VLOOKUP('Care Companion Tracker'!$G2020,'Patient Discharge Report'!$B$11:$E$1048576,4,FALSE),"")</f>
        <v/>
      </c>
      <c r="AB2020" s="182">
        <f>ROUND(IF('Care Companion Tracker'!$Z2020="",0,('Care Companion Tracker'!$Z2020-'Care Companion Tracker'!$F2020)),0)</f>
        <v>0</v>
      </c>
      <c r="AC2020" s="72"/>
      <c r="AD2020" s="95"/>
    </row>
    <row r="2021" spans="2:30">
      <c r="B2021" s="67">
        <f t="shared" si="62"/>
        <v>2006</v>
      </c>
      <c r="C2021" s="68" t="str">
        <f t="shared" si="63"/>
        <v>Hyderabad</v>
      </c>
      <c r="D2021" s="93" t="str">
        <f>IF(AND('Care Companion Tracker'!$U2021="", 'Care Companion Tracker'!$Z2021=""),"Class not attended", IF(AND('Care Companion Tracker'!$Z2021="",'Care Companion Tracker'!$U2021&lt;&gt;"",$K2021="Surgery",$W2021=""),"Practical Left", IF(AND('Care Companion Tracker'!$Z2021="",'Care Companion Tracker'!$U2021&lt;&gt;"",'Care Companion Tracker'!$K2021="Surgery",'Care Companion Tracker'!$Y2021=""),"Evaluation left",IF(OR(AND('Care Companion Tracker'!$Z2021&lt;&gt;"",'Care Companion Tracker'!$K2021="Surgery",'Care Companion Tracker'!$U2021&lt;&gt;"",'Care Companion Tracker'!$W2021&lt;&gt;"",'Care Companion Tracker'!$Y2021&lt;&gt;""),AND('Care Companion Tracker'!$Z2021&lt;&gt;"",'Care Companion Tracker'!$K2021="Procedure",'Care Companion Tracker'!$U2021&lt;&gt;""),AND('Care Companion Tracker'!$Z2021&lt;&gt;"",'Care Companion Tracker'!$K2021="Observation",'Care Companion Tracker'!$U2021&lt;&gt;"")),"Discharged &amp; completed",IF(AND('Care Companion Tracker'!$Z2021&lt;&gt;"",'Care Companion Tracker'!$U2021&lt;&gt;"",'Care Companion Tracker'!$W2021=""),"Discharged but no practical", IF(AND('Care Companion Tracker'!$Z2021&lt;&gt;"",'Care Companion Tracker'!$U2021&lt;&gt;"",'Care Companion Tracker'!$K2021="Surgery",'Care Companion Tracker'!$Y2021=""),"Discharged but no evaluation",IF(AND('Care Companion Tracker'!$Z2021&lt;&gt;"",'Care Companion Tracker'!$U2021=""),"Discharged but no class","Completed but not discharged")))))))</f>
        <v>Class not attended</v>
      </c>
      <c r="E2021" s="127" t="str">
        <f>IF(Table4[[#This Row],[DOA (DD/MM/YY)]]="","",TEXT(Table4[[#This Row],[DOA (DD/MM/YY)]],"mmm-yy"))</f>
        <v/>
      </c>
      <c r="F2021" s="150" t="str">
        <f>IF('Patient Admission Report'!H2016="","",'Patient Admission Report'!H2016)</f>
        <v/>
      </c>
      <c r="G2021" s="77" t="str">
        <f>IFERROR(IF('Patient Admission Report'!B2016="","",'Patient Admission Report'!B2016),"")</f>
        <v/>
      </c>
      <c r="H2021" s="68" t="str">
        <f>IFERROR(IF('Patient Admission Report'!C2016="","",'Patient Admission Report'!C2016),"")</f>
        <v/>
      </c>
      <c r="I2021" s="77" t="str">
        <f>IFERROR(IF('Patient Admission Report'!D2016="","",'Patient Admission Report'!D2016),"")</f>
        <v/>
      </c>
      <c r="J2021" s="68" t="str">
        <f>IFERROR(IF('Patient Admission Report'!E2016="","",'Patient Admission Report'!E2016),"")</f>
        <v/>
      </c>
      <c r="K2021" s="68" t="str">
        <f>IFERROR(IF('Patient Admission Report'!F2016="","",'Patient Admission Report'!F2016),"")</f>
        <v/>
      </c>
      <c r="L2021" s="68" t="str">
        <f>IFERROR(IF('Patient Admission Report'!G2016="","",'Patient Admission Report'!G2016),"")</f>
        <v/>
      </c>
      <c r="M2021" s="68" t="str">
        <f>IFERROR(IF('Patient Admission Report'!I2016="","",'Patient Admission Report'!I2016),"")</f>
        <v/>
      </c>
      <c r="N2021" s="124"/>
      <c r="O2021" s="72"/>
      <c r="P2021" s="72"/>
      <c r="Q2021" s="73"/>
      <c r="R2021" s="72"/>
      <c r="S2021" s="72"/>
      <c r="T2021" s="73"/>
      <c r="U2021" s="69"/>
      <c r="V2021" s="69"/>
      <c r="W2021" s="69"/>
      <c r="X2021" s="139"/>
      <c r="Y2021" s="121"/>
      <c r="Z2021" s="143" t="str">
        <f>IFERROR(VLOOKUP('Care Companion Tracker'!$G2021,'Patient Discharge Report'!$B$11:$E$1048576,3,FALSE),"")</f>
        <v/>
      </c>
      <c r="AA2021" s="94" t="str">
        <f>IFERROR(VLOOKUP('Care Companion Tracker'!$G2021,'Patient Discharge Report'!$B$11:$E$1048576,4,FALSE),"")</f>
        <v/>
      </c>
      <c r="AB2021" s="182">
        <f>ROUND(IF('Care Companion Tracker'!$Z2021="",0,('Care Companion Tracker'!$Z2021-'Care Companion Tracker'!$F2021)),0)</f>
        <v>0</v>
      </c>
      <c r="AC2021" s="72"/>
      <c r="AD2021" s="95"/>
    </row>
    <row r="2022" spans="2:30">
      <c r="B2022" s="67">
        <f t="shared" si="62"/>
        <v>2007</v>
      </c>
      <c r="C2022" s="68" t="str">
        <f t="shared" si="63"/>
        <v>Hyderabad</v>
      </c>
      <c r="D2022" s="93" t="str">
        <f>IF(AND('Care Companion Tracker'!$U2022="", 'Care Companion Tracker'!$Z2022=""),"Class not attended", IF(AND('Care Companion Tracker'!$Z2022="",'Care Companion Tracker'!$U2022&lt;&gt;"",$K2022="Surgery",$W2022=""),"Practical Left", IF(AND('Care Companion Tracker'!$Z2022="",'Care Companion Tracker'!$U2022&lt;&gt;"",'Care Companion Tracker'!$K2022="Surgery",'Care Companion Tracker'!$Y2022=""),"Evaluation left",IF(OR(AND('Care Companion Tracker'!$Z2022&lt;&gt;"",'Care Companion Tracker'!$K2022="Surgery",'Care Companion Tracker'!$U2022&lt;&gt;"",'Care Companion Tracker'!$W2022&lt;&gt;"",'Care Companion Tracker'!$Y2022&lt;&gt;""),AND('Care Companion Tracker'!$Z2022&lt;&gt;"",'Care Companion Tracker'!$K2022="Procedure",'Care Companion Tracker'!$U2022&lt;&gt;""),AND('Care Companion Tracker'!$Z2022&lt;&gt;"",'Care Companion Tracker'!$K2022="Observation",'Care Companion Tracker'!$U2022&lt;&gt;"")),"Discharged &amp; completed",IF(AND('Care Companion Tracker'!$Z2022&lt;&gt;"",'Care Companion Tracker'!$U2022&lt;&gt;"",'Care Companion Tracker'!$W2022=""),"Discharged but no practical", IF(AND('Care Companion Tracker'!$Z2022&lt;&gt;"",'Care Companion Tracker'!$U2022&lt;&gt;"",'Care Companion Tracker'!$K2022="Surgery",'Care Companion Tracker'!$Y2022=""),"Discharged but no evaluation",IF(AND('Care Companion Tracker'!$Z2022&lt;&gt;"",'Care Companion Tracker'!$U2022=""),"Discharged but no class","Completed but not discharged")))))))</f>
        <v>Class not attended</v>
      </c>
      <c r="E2022" s="127" t="str">
        <f>IF(Table4[[#This Row],[DOA (DD/MM/YY)]]="","",TEXT(Table4[[#This Row],[DOA (DD/MM/YY)]],"mmm-yy"))</f>
        <v/>
      </c>
      <c r="F2022" s="150" t="str">
        <f>IF('Patient Admission Report'!H2017="","",'Patient Admission Report'!H2017)</f>
        <v/>
      </c>
      <c r="G2022" s="77" t="str">
        <f>IFERROR(IF('Patient Admission Report'!B2017="","",'Patient Admission Report'!B2017),"")</f>
        <v/>
      </c>
      <c r="H2022" s="70" t="str">
        <f>IFERROR(IF('Patient Admission Report'!C2017="","",'Patient Admission Report'!C2017),"")</f>
        <v/>
      </c>
      <c r="I2022" s="77" t="str">
        <f>IFERROR(IF('Patient Admission Report'!D2017="","",'Patient Admission Report'!D2017),"")</f>
        <v/>
      </c>
      <c r="J2022" s="70" t="str">
        <f>IFERROR(IF('Patient Admission Report'!E2017="","",'Patient Admission Report'!E2017),"")</f>
        <v/>
      </c>
      <c r="K2022" s="70" t="str">
        <f>IFERROR(IF('Patient Admission Report'!F2017="","",'Patient Admission Report'!F2017),"")</f>
        <v/>
      </c>
      <c r="L2022" s="70" t="str">
        <f>IFERROR(IF('Patient Admission Report'!G2017="","",'Patient Admission Report'!G2017),"")</f>
        <v/>
      </c>
      <c r="M2022" s="70" t="str">
        <f>IFERROR(IF('Patient Admission Report'!I2017="","",'Patient Admission Report'!I2017),"")</f>
        <v/>
      </c>
      <c r="N2022" s="124"/>
      <c r="O2022" s="72"/>
      <c r="P2022" s="72"/>
      <c r="Q2022" s="73"/>
      <c r="R2022" s="72"/>
      <c r="S2022" s="72"/>
      <c r="T2022" s="73"/>
      <c r="U2022" s="69"/>
      <c r="V2022" s="69"/>
      <c r="W2022" s="69"/>
      <c r="X2022" s="139"/>
      <c r="Y2022" s="121"/>
      <c r="Z2022" s="143" t="str">
        <f>IFERROR(VLOOKUP('Care Companion Tracker'!$G2022,'Patient Discharge Report'!$B$11:$E$1048576,3,FALSE),"")</f>
        <v/>
      </c>
      <c r="AA2022" s="94" t="str">
        <f>IFERROR(VLOOKUP('Care Companion Tracker'!$G2022,'Patient Discharge Report'!$B$11:$E$1048576,4,FALSE),"")</f>
        <v/>
      </c>
      <c r="AB2022" s="182">
        <f>ROUND(IF('Care Companion Tracker'!$Z2022="",0,('Care Companion Tracker'!$Z2022-'Care Companion Tracker'!$F2022)),0)</f>
        <v>0</v>
      </c>
      <c r="AC2022" s="72"/>
      <c r="AD2022" s="95"/>
    </row>
    <row r="2023" spans="2:30">
      <c r="B2023" s="67">
        <f t="shared" si="62"/>
        <v>2008</v>
      </c>
      <c r="C2023" s="68" t="str">
        <f t="shared" si="63"/>
        <v>Hyderabad</v>
      </c>
      <c r="D2023" s="93" t="str">
        <f>IF(AND('Care Companion Tracker'!$U2023="", 'Care Companion Tracker'!$Z2023=""),"Class not attended", IF(AND('Care Companion Tracker'!$Z2023="",'Care Companion Tracker'!$U2023&lt;&gt;"",$K2023="Surgery",$W2023=""),"Practical Left", IF(AND('Care Companion Tracker'!$Z2023="",'Care Companion Tracker'!$U2023&lt;&gt;"",'Care Companion Tracker'!$K2023="Surgery",'Care Companion Tracker'!$Y2023=""),"Evaluation left",IF(OR(AND('Care Companion Tracker'!$Z2023&lt;&gt;"",'Care Companion Tracker'!$K2023="Surgery",'Care Companion Tracker'!$U2023&lt;&gt;"",'Care Companion Tracker'!$W2023&lt;&gt;"",'Care Companion Tracker'!$Y2023&lt;&gt;""),AND('Care Companion Tracker'!$Z2023&lt;&gt;"",'Care Companion Tracker'!$K2023="Procedure",'Care Companion Tracker'!$U2023&lt;&gt;""),AND('Care Companion Tracker'!$Z2023&lt;&gt;"",'Care Companion Tracker'!$K2023="Observation",'Care Companion Tracker'!$U2023&lt;&gt;"")),"Discharged &amp; completed",IF(AND('Care Companion Tracker'!$Z2023&lt;&gt;"",'Care Companion Tracker'!$U2023&lt;&gt;"",'Care Companion Tracker'!$W2023=""),"Discharged but no practical", IF(AND('Care Companion Tracker'!$Z2023&lt;&gt;"",'Care Companion Tracker'!$U2023&lt;&gt;"",'Care Companion Tracker'!$K2023="Surgery",'Care Companion Tracker'!$Y2023=""),"Discharged but no evaluation",IF(AND('Care Companion Tracker'!$Z2023&lt;&gt;"",'Care Companion Tracker'!$U2023=""),"Discharged but no class","Completed but not discharged")))))))</f>
        <v>Class not attended</v>
      </c>
      <c r="E2023" s="127" t="str">
        <f>IF(Table4[[#This Row],[DOA (DD/MM/YY)]]="","",TEXT(Table4[[#This Row],[DOA (DD/MM/YY)]],"mmm-yy"))</f>
        <v/>
      </c>
      <c r="F2023" s="150" t="str">
        <f>IF('Patient Admission Report'!H2018="","",'Patient Admission Report'!H2018)</f>
        <v/>
      </c>
      <c r="G2023" s="77" t="str">
        <f>IFERROR(IF('Patient Admission Report'!B2018="","",'Patient Admission Report'!B2018),"")</f>
        <v/>
      </c>
      <c r="H2023" s="68" t="str">
        <f>IFERROR(IF('Patient Admission Report'!C2018="","",'Patient Admission Report'!C2018),"")</f>
        <v/>
      </c>
      <c r="I2023" s="77" t="str">
        <f>IFERROR(IF('Patient Admission Report'!D2018="","",'Patient Admission Report'!D2018),"")</f>
        <v/>
      </c>
      <c r="J2023" s="68" t="str">
        <f>IFERROR(IF('Patient Admission Report'!E2018="","",'Patient Admission Report'!E2018),"")</f>
        <v/>
      </c>
      <c r="K2023" s="68" t="str">
        <f>IFERROR(IF('Patient Admission Report'!F2018="","",'Patient Admission Report'!F2018),"")</f>
        <v/>
      </c>
      <c r="L2023" s="68" t="str">
        <f>IFERROR(IF('Patient Admission Report'!G2018="","",'Patient Admission Report'!G2018),"")</f>
        <v/>
      </c>
      <c r="M2023" s="68" t="str">
        <f>IFERROR(IF('Patient Admission Report'!I2018="","",'Patient Admission Report'!I2018),"")</f>
        <v/>
      </c>
      <c r="N2023" s="124"/>
      <c r="O2023" s="72"/>
      <c r="P2023" s="72"/>
      <c r="Q2023" s="73"/>
      <c r="R2023" s="72"/>
      <c r="S2023" s="72"/>
      <c r="T2023" s="73"/>
      <c r="U2023" s="69"/>
      <c r="V2023" s="69"/>
      <c r="W2023" s="69"/>
      <c r="X2023" s="139"/>
      <c r="Y2023" s="121"/>
      <c r="Z2023" s="143" t="str">
        <f>IFERROR(VLOOKUP('Care Companion Tracker'!$G2023,'Patient Discharge Report'!$B$11:$E$1048576,3,FALSE),"")</f>
        <v/>
      </c>
      <c r="AA2023" s="94" t="str">
        <f>IFERROR(VLOOKUP('Care Companion Tracker'!$G2023,'Patient Discharge Report'!$B$11:$E$1048576,4,FALSE),"")</f>
        <v/>
      </c>
      <c r="AB2023" s="182">
        <f>ROUND(IF('Care Companion Tracker'!$Z2023="",0,('Care Companion Tracker'!$Z2023-'Care Companion Tracker'!$F2023)),0)</f>
        <v>0</v>
      </c>
      <c r="AC2023" s="72"/>
      <c r="AD2023" s="95"/>
    </row>
    <row r="2024" spans="2:30">
      <c r="B2024" s="67">
        <f t="shared" si="62"/>
        <v>2009</v>
      </c>
      <c r="C2024" s="68" t="str">
        <f t="shared" si="63"/>
        <v>Hyderabad</v>
      </c>
      <c r="D2024" s="93" t="str">
        <f>IF(AND('Care Companion Tracker'!$U2024="", 'Care Companion Tracker'!$Z2024=""),"Class not attended", IF(AND('Care Companion Tracker'!$Z2024="",'Care Companion Tracker'!$U2024&lt;&gt;"",$K2024="Surgery",$W2024=""),"Practical Left", IF(AND('Care Companion Tracker'!$Z2024="",'Care Companion Tracker'!$U2024&lt;&gt;"",'Care Companion Tracker'!$K2024="Surgery",'Care Companion Tracker'!$Y2024=""),"Evaluation left",IF(OR(AND('Care Companion Tracker'!$Z2024&lt;&gt;"",'Care Companion Tracker'!$K2024="Surgery",'Care Companion Tracker'!$U2024&lt;&gt;"",'Care Companion Tracker'!$W2024&lt;&gt;"",'Care Companion Tracker'!$Y2024&lt;&gt;""),AND('Care Companion Tracker'!$Z2024&lt;&gt;"",'Care Companion Tracker'!$K2024="Procedure",'Care Companion Tracker'!$U2024&lt;&gt;""),AND('Care Companion Tracker'!$Z2024&lt;&gt;"",'Care Companion Tracker'!$K2024="Observation",'Care Companion Tracker'!$U2024&lt;&gt;"")),"Discharged &amp; completed",IF(AND('Care Companion Tracker'!$Z2024&lt;&gt;"",'Care Companion Tracker'!$U2024&lt;&gt;"",'Care Companion Tracker'!$W2024=""),"Discharged but no practical", IF(AND('Care Companion Tracker'!$Z2024&lt;&gt;"",'Care Companion Tracker'!$U2024&lt;&gt;"",'Care Companion Tracker'!$K2024="Surgery",'Care Companion Tracker'!$Y2024=""),"Discharged but no evaluation",IF(AND('Care Companion Tracker'!$Z2024&lt;&gt;"",'Care Companion Tracker'!$U2024=""),"Discharged but no class","Completed but not discharged")))))))</f>
        <v>Class not attended</v>
      </c>
      <c r="E2024" s="127" t="str">
        <f>IF(Table4[[#This Row],[DOA (DD/MM/YY)]]="","",TEXT(Table4[[#This Row],[DOA (DD/MM/YY)]],"mmm-yy"))</f>
        <v/>
      </c>
      <c r="F2024" s="150" t="str">
        <f>IF('Patient Admission Report'!H2019="","",'Patient Admission Report'!H2019)</f>
        <v/>
      </c>
      <c r="G2024" s="77" t="str">
        <f>IFERROR(IF('Patient Admission Report'!B2019="","",'Patient Admission Report'!B2019),"")</f>
        <v/>
      </c>
      <c r="H2024" s="68" t="str">
        <f>IFERROR(IF('Patient Admission Report'!C2019="","",'Patient Admission Report'!C2019),"")</f>
        <v/>
      </c>
      <c r="I2024" s="77" t="str">
        <f>IFERROR(IF('Patient Admission Report'!D2019="","",'Patient Admission Report'!D2019),"")</f>
        <v/>
      </c>
      <c r="J2024" s="68" t="str">
        <f>IFERROR(IF('Patient Admission Report'!E2019="","",'Patient Admission Report'!E2019),"")</f>
        <v/>
      </c>
      <c r="K2024" s="68" t="str">
        <f>IFERROR(IF('Patient Admission Report'!F2019="","",'Patient Admission Report'!F2019),"")</f>
        <v/>
      </c>
      <c r="L2024" s="68" t="str">
        <f>IFERROR(IF('Patient Admission Report'!G2019="","",'Patient Admission Report'!G2019),"")</f>
        <v/>
      </c>
      <c r="M2024" s="68" t="str">
        <f>IFERROR(IF('Patient Admission Report'!I2019="","",'Patient Admission Report'!I2019),"")</f>
        <v/>
      </c>
      <c r="N2024" s="124"/>
      <c r="O2024" s="72"/>
      <c r="P2024" s="72"/>
      <c r="Q2024" s="73"/>
      <c r="R2024" s="72"/>
      <c r="S2024" s="72"/>
      <c r="T2024" s="73"/>
      <c r="U2024" s="69"/>
      <c r="V2024" s="69"/>
      <c r="W2024" s="69"/>
      <c r="X2024" s="139"/>
      <c r="Y2024" s="121"/>
      <c r="Z2024" s="143" t="str">
        <f>IFERROR(VLOOKUP('Care Companion Tracker'!$G2024,'Patient Discharge Report'!$B$11:$E$1048576,3,FALSE),"")</f>
        <v/>
      </c>
      <c r="AA2024" s="94" t="str">
        <f>IFERROR(VLOOKUP('Care Companion Tracker'!$G2024,'Patient Discharge Report'!$B$11:$E$1048576,4,FALSE),"")</f>
        <v/>
      </c>
      <c r="AB2024" s="182">
        <f>ROUND(IF('Care Companion Tracker'!$Z2024="",0,('Care Companion Tracker'!$Z2024-'Care Companion Tracker'!$F2024)),0)</f>
        <v>0</v>
      </c>
      <c r="AC2024" s="72"/>
      <c r="AD2024" s="95"/>
    </row>
    <row r="2025" spans="2:30">
      <c r="B2025" s="67">
        <f t="shared" si="62"/>
        <v>2010</v>
      </c>
      <c r="C2025" s="68" t="str">
        <f t="shared" si="63"/>
        <v>Hyderabad</v>
      </c>
      <c r="D2025" s="93" t="str">
        <f>IF(AND('Care Companion Tracker'!$U2025="", 'Care Companion Tracker'!$Z2025=""),"Class not attended", IF(AND('Care Companion Tracker'!$Z2025="",'Care Companion Tracker'!$U2025&lt;&gt;"",$K2025="Surgery",$W2025=""),"Practical Left", IF(AND('Care Companion Tracker'!$Z2025="",'Care Companion Tracker'!$U2025&lt;&gt;"",'Care Companion Tracker'!$K2025="Surgery",'Care Companion Tracker'!$Y2025=""),"Evaluation left",IF(OR(AND('Care Companion Tracker'!$Z2025&lt;&gt;"",'Care Companion Tracker'!$K2025="Surgery",'Care Companion Tracker'!$U2025&lt;&gt;"",'Care Companion Tracker'!$W2025&lt;&gt;"",'Care Companion Tracker'!$Y2025&lt;&gt;""),AND('Care Companion Tracker'!$Z2025&lt;&gt;"",'Care Companion Tracker'!$K2025="Procedure",'Care Companion Tracker'!$U2025&lt;&gt;""),AND('Care Companion Tracker'!$Z2025&lt;&gt;"",'Care Companion Tracker'!$K2025="Observation",'Care Companion Tracker'!$U2025&lt;&gt;"")),"Discharged &amp; completed",IF(AND('Care Companion Tracker'!$Z2025&lt;&gt;"",'Care Companion Tracker'!$U2025&lt;&gt;"",'Care Companion Tracker'!$W2025=""),"Discharged but no practical", IF(AND('Care Companion Tracker'!$Z2025&lt;&gt;"",'Care Companion Tracker'!$U2025&lt;&gt;"",'Care Companion Tracker'!$K2025="Surgery",'Care Companion Tracker'!$Y2025=""),"Discharged but no evaluation",IF(AND('Care Companion Tracker'!$Z2025&lt;&gt;"",'Care Companion Tracker'!$U2025=""),"Discharged but no class","Completed but not discharged")))))))</f>
        <v>Class not attended</v>
      </c>
      <c r="E2025" s="127" t="str">
        <f>IF(Table4[[#This Row],[DOA (DD/MM/YY)]]="","",TEXT(Table4[[#This Row],[DOA (DD/MM/YY)]],"mmm-yy"))</f>
        <v/>
      </c>
      <c r="F2025" s="150" t="str">
        <f>IF('Patient Admission Report'!H2020="","",'Patient Admission Report'!H2020)</f>
        <v/>
      </c>
      <c r="G2025" s="77" t="str">
        <f>IFERROR(IF('Patient Admission Report'!B2020="","",'Patient Admission Report'!B2020),"")</f>
        <v/>
      </c>
      <c r="H2025" s="68" t="str">
        <f>IFERROR(IF('Patient Admission Report'!C2020="","",'Patient Admission Report'!C2020),"")</f>
        <v/>
      </c>
      <c r="I2025" s="77" t="str">
        <f>IFERROR(IF('Patient Admission Report'!D2020="","",'Patient Admission Report'!D2020),"")</f>
        <v/>
      </c>
      <c r="J2025" s="68" t="str">
        <f>IFERROR(IF('Patient Admission Report'!E2020="","",'Patient Admission Report'!E2020),"")</f>
        <v/>
      </c>
      <c r="K2025" s="68" t="str">
        <f>IFERROR(IF('Patient Admission Report'!F2020="","",'Patient Admission Report'!F2020),"")</f>
        <v/>
      </c>
      <c r="L2025" s="68" t="str">
        <f>IFERROR(IF('Patient Admission Report'!G2020="","",'Patient Admission Report'!G2020),"")</f>
        <v/>
      </c>
      <c r="M2025" s="68" t="str">
        <f>IFERROR(IF('Patient Admission Report'!I2020="","",'Patient Admission Report'!I2020),"")</f>
        <v/>
      </c>
      <c r="N2025" s="124"/>
      <c r="O2025" s="72"/>
      <c r="P2025" s="72"/>
      <c r="Q2025" s="73"/>
      <c r="R2025" s="72"/>
      <c r="S2025" s="72"/>
      <c r="T2025" s="73"/>
      <c r="U2025" s="69"/>
      <c r="V2025" s="69"/>
      <c r="W2025" s="69"/>
      <c r="X2025" s="139"/>
      <c r="Y2025" s="121"/>
      <c r="Z2025" s="143" t="str">
        <f>IFERROR(VLOOKUP('Care Companion Tracker'!$G2025,'Patient Discharge Report'!$B$11:$E$1048576,3,FALSE),"")</f>
        <v/>
      </c>
      <c r="AA2025" s="94" t="str">
        <f>IFERROR(VLOOKUP('Care Companion Tracker'!$G2025,'Patient Discharge Report'!$B$11:$E$1048576,4,FALSE),"")</f>
        <v/>
      </c>
      <c r="AB2025" s="182">
        <f>ROUND(IF('Care Companion Tracker'!$Z2025="",0,('Care Companion Tracker'!$Z2025-'Care Companion Tracker'!$F2025)),0)</f>
        <v>0</v>
      </c>
      <c r="AC2025" s="72"/>
      <c r="AD2025" s="95"/>
    </row>
    <row r="2026" spans="2:30">
      <c r="B2026" s="67">
        <f t="shared" si="62"/>
        <v>2011</v>
      </c>
      <c r="C2026" s="68" t="str">
        <f t="shared" si="63"/>
        <v>Hyderabad</v>
      </c>
      <c r="D2026" s="93" t="str">
        <f>IF(AND('Care Companion Tracker'!$U2026="", 'Care Companion Tracker'!$Z2026=""),"Class not attended", IF(AND('Care Companion Tracker'!$Z2026="",'Care Companion Tracker'!$U2026&lt;&gt;"",$K2026="Surgery",$W2026=""),"Practical Left", IF(AND('Care Companion Tracker'!$Z2026="",'Care Companion Tracker'!$U2026&lt;&gt;"",'Care Companion Tracker'!$K2026="Surgery",'Care Companion Tracker'!$Y2026=""),"Evaluation left",IF(OR(AND('Care Companion Tracker'!$Z2026&lt;&gt;"",'Care Companion Tracker'!$K2026="Surgery",'Care Companion Tracker'!$U2026&lt;&gt;"",'Care Companion Tracker'!$W2026&lt;&gt;"",'Care Companion Tracker'!$Y2026&lt;&gt;""),AND('Care Companion Tracker'!$Z2026&lt;&gt;"",'Care Companion Tracker'!$K2026="Procedure",'Care Companion Tracker'!$U2026&lt;&gt;""),AND('Care Companion Tracker'!$Z2026&lt;&gt;"",'Care Companion Tracker'!$K2026="Observation",'Care Companion Tracker'!$U2026&lt;&gt;"")),"Discharged &amp; completed",IF(AND('Care Companion Tracker'!$Z2026&lt;&gt;"",'Care Companion Tracker'!$U2026&lt;&gt;"",'Care Companion Tracker'!$W2026=""),"Discharged but no practical", IF(AND('Care Companion Tracker'!$Z2026&lt;&gt;"",'Care Companion Tracker'!$U2026&lt;&gt;"",'Care Companion Tracker'!$K2026="Surgery",'Care Companion Tracker'!$Y2026=""),"Discharged but no evaluation",IF(AND('Care Companion Tracker'!$Z2026&lt;&gt;"",'Care Companion Tracker'!$U2026=""),"Discharged but no class","Completed but not discharged")))))))</f>
        <v>Class not attended</v>
      </c>
      <c r="E2026" s="127" t="str">
        <f>IF(Table4[[#This Row],[DOA (DD/MM/YY)]]="","",TEXT(Table4[[#This Row],[DOA (DD/MM/YY)]],"mmm-yy"))</f>
        <v/>
      </c>
      <c r="F2026" s="150" t="str">
        <f>IF('Patient Admission Report'!H2021="","",'Patient Admission Report'!H2021)</f>
        <v/>
      </c>
      <c r="G2026" s="77" t="str">
        <f>IFERROR(IF('Patient Admission Report'!B2021="","",'Patient Admission Report'!B2021),"")</f>
        <v/>
      </c>
      <c r="H2026" s="68" t="str">
        <f>IFERROR(IF('Patient Admission Report'!C2021="","",'Patient Admission Report'!C2021),"")</f>
        <v/>
      </c>
      <c r="I2026" s="77" t="str">
        <f>IFERROR(IF('Patient Admission Report'!D2021="","",'Patient Admission Report'!D2021),"")</f>
        <v/>
      </c>
      <c r="J2026" s="68" t="str">
        <f>IFERROR(IF('Patient Admission Report'!E2021="","",'Patient Admission Report'!E2021),"")</f>
        <v/>
      </c>
      <c r="K2026" s="68" t="str">
        <f>IFERROR(IF('Patient Admission Report'!F2021="","",'Patient Admission Report'!F2021),"")</f>
        <v/>
      </c>
      <c r="L2026" s="68" t="str">
        <f>IFERROR(IF('Patient Admission Report'!G2021="","",'Patient Admission Report'!G2021),"")</f>
        <v/>
      </c>
      <c r="M2026" s="68" t="str">
        <f>IFERROR(IF('Patient Admission Report'!I2021="","",'Patient Admission Report'!I2021),"")</f>
        <v/>
      </c>
      <c r="N2026" s="124"/>
      <c r="O2026" s="72"/>
      <c r="P2026" s="72"/>
      <c r="Q2026" s="73"/>
      <c r="R2026" s="72"/>
      <c r="S2026" s="72"/>
      <c r="T2026" s="73"/>
      <c r="U2026" s="69"/>
      <c r="V2026" s="69"/>
      <c r="W2026" s="69"/>
      <c r="X2026" s="139"/>
      <c r="Y2026" s="121"/>
      <c r="Z2026" s="143" t="str">
        <f>IFERROR(VLOOKUP('Care Companion Tracker'!$G2026,'Patient Discharge Report'!$B$11:$E$1048576,3,FALSE),"")</f>
        <v/>
      </c>
      <c r="AA2026" s="94" t="str">
        <f>IFERROR(VLOOKUP('Care Companion Tracker'!$G2026,'Patient Discharge Report'!$B$11:$E$1048576,4,FALSE),"")</f>
        <v/>
      </c>
      <c r="AB2026" s="182">
        <f>ROUND(IF('Care Companion Tracker'!$Z2026="",0,('Care Companion Tracker'!$Z2026-'Care Companion Tracker'!$F2026)),0)</f>
        <v>0</v>
      </c>
      <c r="AC2026" s="72"/>
      <c r="AD2026" s="95"/>
    </row>
    <row r="2027" spans="2:30">
      <c r="B2027" s="67">
        <f t="shared" si="62"/>
        <v>2012</v>
      </c>
      <c r="C2027" s="68" t="str">
        <f t="shared" si="63"/>
        <v>Hyderabad</v>
      </c>
      <c r="D2027" s="93" t="str">
        <f>IF(AND('Care Companion Tracker'!$U2027="", 'Care Companion Tracker'!$Z2027=""),"Class not attended", IF(AND('Care Companion Tracker'!$Z2027="",'Care Companion Tracker'!$U2027&lt;&gt;"",$K2027="Surgery",$W2027=""),"Practical Left", IF(AND('Care Companion Tracker'!$Z2027="",'Care Companion Tracker'!$U2027&lt;&gt;"",'Care Companion Tracker'!$K2027="Surgery",'Care Companion Tracker'!$Y2027=""),"Evaluation left",IF(OR(AND('Care Companion Tracker'!$Z2027&lt;&gt;"",'Care Companion Tracker'!$K2027="Surgery",'Care Companion Tracker'!$U2027&lt;&gt;"",'Care Companion Tracker'!$W2027&lt;&gt;"",'Care Companion Tracker'!$Y2027&lt;&gt;""),AND('Care Companion Tracker'!$Z2027&lt;&gt;"",'Care Companion Tracker'!$K2027="Procedure",'Care Companion Tracker'!$U2027&lt;&gt;""),AND('Care Companion Tracker'!$Z2027&lt;&gt;"",'Care Companion Tracker'!$K2027="Observation",'Care Companion Tracker'!$U2027&lt;&gt;"")),"Discharged &amp; completed",IF(AND('Care Companion Tracker'!$Z2027&lt;&gt;"",'Care Companion Tracker'!$U2027&lt;&gt;"",'Care Companion Tracker'!$W2027=""),"Discharged but no practical", IF(AND('Care Companion Tracker'!$Z2027&lt;&gt;"",'Care Companion Tracker'!$U2027&lt;&gt;"",'Care Companion Tracker'!$K2027="Surgery",'Care Companion Tracker'!$Y2027=""),"Discharged but no evaluation",IF(AND('Care Companion Tracker'!$Z2027&lt;&gt;"",'Care Companion Tracker'!$U2027=""),"Discharged but no class","Completed but not discharged")))))))</f>
        <v>Class not attended</v>
      </c>
      <c r="E2027" s="127" t="str">
        <f>IF(Table4[[#This Row],[DOA (DD/MM/YY)]]="","",TEXT(Table4[[#This Row],[DOA (DD/MM/YY)]],"mmm-yy"))</f>
        <v/>
      </c>
      <c r="F2027" s="150" t="str">
        <f>IF('Patient Admission Report'!H2022="","",'Patient Admission Report'!H2022)</f>
        <v/>
      </c>
      <c r="G2027" s="77" t="str">
        <f>IFERROR(IF('Patient Admission Report'!B2022="","",'Patient Admission Report'!B2022),"")</f>
        <v/>
      </c>
      <c r="H2027" s="68" t="str">
        <f>IFERROR(IF('Patient Admission Report'!C2022="","",'Patient Admission Report'!C2022),"")</f>
        <v/>
      </c>
      <c r="I2027" s="77" t="str">
        <f>IFERROR(IF('Patient Admission Report'!D2022="","",'Patient Admission Report'!D2022),"")</f>
        <v/>
      </c>
      <c r="J2027" s="68" t="str">
        <f>IFERROR(IF('Patient Admission Report'!E2022="","",'Patient Admission Report'!E2022),"")</f>
        <v/>
      </c>
      <c r="K2027" s="68" t="str">
        <f>IFERROR(IF('Patient Admission Report'!F2022="","",'Patient Admission Report'!F2022),"")</f>
        <v/>
      </c>
      <c r="L2027" s="68" t="str">
        <f>IFERROR(IF('Patient Admission Report'!G2022="","",'Patient Admission Report'!G2022),"")</f>
        <v/>
      </c>
      <c r="M2027" s="68" t="str">
        <f>IFERROR(IF('Patient Admission Report'!I2022="","",'Patient Admission Report'!I2022),"")</f>
        <v/>
      </c>
      <c r="N2027" s="124"/>
      <c r="O2027" s="72"/>
      <c r="P2027" s="72"/>
      <c r="Q2027" s="73"/>
      <c r="R2027" s="72"/>
      <c r="S2027" s="72"/>
      <c r="T2027" s="73"/>
      <c r="U2027" s="69"/>
      <c r="V2027" s="69"/>
      <c r="W2027" s="69"/>
      <c r="X2027" s="139"/>
      <c r="Y2027" s="121"/>
      <c r="Z2027" s="143" t="str">
        <f>IFERROR(VLOOKUP('Care Companion Tracker'!$G2027,'Patient Discharge Report'!$B$11:$E$1048576,3,FALSE),"")</f>
        <v/>
      </c>
      <c r="AA2027" s="94" t="str">
        <f>IFERROR(VLOOKUP('Care Companion Tracker'!$G2027,'Patient Discharge Report'!$B$11:$E$1048576,4,FALSE),"")</f>
        <v/>
      </c>
      <c r="AB2027" s="182">
        <f>ROUND(IF('Care Companion Tracker'!$Z2027="",0,('Care Companion Tracker'!$Z2027-'Care Companion Tracker'!$F2027)),0)</f>
        <v>0</v>
      </c>
      <c r="AC2027" s="72"/>
      <c r="AD2027" s="95"/>
    </row>
    <row r="2028" spans="2:30">
      <c r="B2028" s="67">
        <f t="shared" si="62"/>
        <v>2013</v>
      </c>
      <c r="C2028" s="68" t="str">
        <f t="shared" si="63"/>
        <v>Hyderabad</v>
      </c>
      <c r="D2028" s="93" t="str">
        <f>IF(AND('Care Companion Tracker'!$U2028="", 'Care Companion Tracker'!$Z2028=""),"Class not attended", IF(AND('Care Companion Tracker'!$Z2028="",'Care Companion Tracker'!$U2028&lt;&gt;"",$K2028="Surgery",$W2028=""),"Practical Left", IF(AND('Care Companion Tracker'!$Z2028="",'Care Companion Tracker'!$U2028&lt;&gt;"",'Care Companion Tracker'!$K2028="Surgery",'Care Companion Tracker'!$Y2028=""),"Evaluation left",IF(OR(AND('Care Companion Tracker'!$Z2028&lt;&gt;"",'Care Companion Tracker'!$K2028="Surgery",'Care Companion Tracker'!$U2028&lt;&gt;"",'Care Companion Tracker'!$W2028&lt;&gt;"",'Care Companion Tracker'!$Y2028&lt;&gt;""),AND('Care Companion Tracker'!$Z2028&lt;&gt;"",'Care Companion Tracker'!$K2028="Procedure",'Care Companion Tracker'!$U2028&lt;&gt;""),AND('Care Companion Tracker'!$Z2028&lt;&gt;"",'Care Companion Tracker'!$K2028="Observation",'Care Companion Tracker'!$U2028&lt;&gt;"")),"Discharged &amp; completed",IF(AND('Care Companion Tracker'!$Z2028&lt;&gt;"",'Care Companion Tracker'!$U2028&lt;&gt;"",'Care Companion Tracker'!$W2028=""),"Discharged but no practical", IF(AND('Care Companion Tracker'!$Z2028&lt;&gt;"",'Care Companion Tracker'!$U2028&lt;&gt;"",'Care Companion Tracker'!$K2028="Surgery",'Care Companion Tracker'!$Y2028=""),"Discharged but no evaluation",IF(AND('Care Companion Tracker'!$Z2028&lt;&gt;"",'Care Companion Tracker'!$U2028=""),"Discharged but no class","Completed but not discharged")))))))</f>
        <v>Class not attended</v>
      </c>
      <c r="E2028" s="127" t="str">
        <f>IF(Table4[[#This Row],[DOA (DD/MM/YY)]]="","",TEXT(Table4[[#This Row],[DOA (DD/MM/YY)]],"mmm-yy"))</f>
        <v/>
      </c>
      <c r="F2028" s="150" t="str">
        <f>IF('Patient Admission Report'!H2023="","",'Patient Admission Report'!H2023)</f>
        <v/>
      </c>
      <c r="G2028" s="77" t="str">
        <f>IFERROR(IF('Patient Admission Report'!B2023="","",'Patient Admission Report'!B2023),"")</f>
        <v/>
      </c>
      <c r="H2028" s="68" t="str">
        <f>IFERROR(IF('Patient Admission Report'!C2023="","",'Patient Admission Report'!C2023),"")</f>
        <v/>
      </c>
      <c r="I2028" s="77" t="str">
        <f>IFERROR(IF('Patient Admission Report'!D2023="","",'Patient Admission Report'!D2023),"")</f>
        <v/>
      </c>
      <c r="J2028" s="68" t="str">
        <f>IFERROR(IF('Patient Admission Report'!E2023="","",'Patient Admission Report'!E2023),"")</f>
        <v/>
      </c>
      <c r="K2028" s="68" t="str">
        <f>IFERROR(IF('Patient Admission Report'!F2023="","",'Patient Admission Report'!F2023),"")</f>
        <v/>
      </c>
      <c r="L2028" s="68" t="str">
        <f>IFERROR(IF('Patient Admission Report'!G2023="","",'Patient Admission Report'!G2023),"")</f>
        <v/>
      </c>
      <c r="M2028" s="68" t="str">
        <f>IFERROR(IF('Patient Admission Report'!I2023="","",'Patient Admission Report'!I2023),"")</f>
        <v/>
      </c>
      <c r="N2028" s="124"/>
      <c r="O2028" s="72"/>
      <c r="P2028" s="72"/>
      <c r="Q2028" s="73"/>
      <c r="R2028" s="72"/>
      <c r="S2028" s="72"/>
      <c r="T2028" s="73"/>
      <c r="U2028" s="69"/>
      <c r="V2028" s="69"/>
      <c r="W2028" s="69"/>
      <c r="X2028" s="139"/>
      <c r="Y2028" s="121"/>
      <c r="Z2028" s="143" t="str">
        <f>IFERROR(VLOOKUP('Care Companion Tracker'!$G2028,'Patient Discharge Report'!$B$11:$E$1048576,3,FALSE),"")</f>
        <v/>
      </c>
      <c r="AA2028" s="94" t="str">
        <f>IFERROR(VLOOKUP('Care Companion Tracker'!$G2028,'Patient Discharge Report'!$B$11:$E$1048576,4,FALSE),"")</f>
        <v/>
      </c>
      <c r="AB2028" s="182">
        <f>ROUND(IF('Care Companion Tracker'!$Z2028="",0,('Care Companion Tracker'!$Z2028-'Care Companion Tracker'!$F2028)),0)</f>
        <v>0</v>
      </c>
      <c r="AC2028" s="72"/>
      <c r="AD2028" s="95"/>
    </row>
    <row r="2029" spans="2:30">
      <c r="B2029" s="67">
        <f t="shared" si="62"/>
        <v>2014</v>
      </c>
      <c r="C2029" s="68" t="str">
        <f t="shared" si="63"/>
        <v>Hyderabad</v>
      </c>
      <c r="D2029" s="93" t="str">
        <f>IF(AND('Care Companion Tracker'!$U2029="", 'Care Companion Tracker'!$Z2029=""),"Class not attended", IF(AND('Care Companion Tracker'!$Z2029="",'Care Companion Tracker'!$U2029&lt;&gt;"",$K2029="Surgery",$W2029=""),"Practical Left", IF(AND('Care Companion Tracker'!$Z2029="",'Care Companion Tracker'!$U2029&lt;&gt;"",'Care Companion Tracker'!$K2029="Surgery",'Care Companion Tracker'!$Y2029=""),"Evaluation left",IF(OR(AND('Care Companion Tracker'!$Z2029&lt;&gt;"",'Care Companion Tracker'!$K2029="Surgery",'Care Companion Tracker'!$U2029&lt;&gt;"",'Care Companion Tracker'!$W2029&lt;&gt;"",'Care Companion Tracker'!$Y2029&lt;&gt;""),AND('Care Companion Tracker'!$Z2029&lt;&gt;"",'Care Companion Tracker'!$K2029="Procedure",'Care Companion Tracker'!$U2029&lt;&gt;""),AND('Care Companion Tracker'!$Z2029&lt;&gt;"",'Care Companion Tracker'!$K2029="Observation",'Care Companion Tracker'!$U2029&lt;&gt;"")),"Discharged &amp; completed",IF(AND('Care Companion Tracker'!$Z2029&lt;&gt;"",'Care Companion Tracker'!$U2029&lt;&gt;"",'Care Companion Tracker'!$W2029=""),"Discharged but no practical", IF(AND('Care Companion Tracker'!$Z2029&lt;&gt;"",'Care Companion Tracker'!$U2029&lt;&gt;"",'Care Companion Tracker'!$K2029="Surgery",'Care Companion Tracker'!$Y2029=""),"Discharged but no evaluation",IF(AND('Care Companion Tracker'!$Z2029&lt;&gt;"",'Care Companion Tracker'!$U2029=""),"Discharged but no class","Completed but not discharged")))))))</f>
        <v>Class not attended</v>
      </c>
      <c r="E2029" s="127" t="str">
        <f>IF(Table4[[#This Row],[DOA (DD/MM/YY)]]="","",TEXT(Table4[[#This Row],[DOA (DD/MM/YY)]],"mmm-yy"))</f>
        <v/>
      </c>
      <c r="F2029" s="150" t="str">
        <f>IF('Patient Admission Report'!H2024="","",'Patient Admission Report'!H2024)</f>
        <v/>
      </c>
      <c r="G2029" s="77" t="str">
        <f>IFERROR(IF('Patient Admission Report'!B2024="","",'Patient Admission Report'!B2024),"")</f>
        <v/>
      </c>
      <c r="H2029" s="68" t="str">
        <f>IFERROR(IF('Patient Admission Report'!C2024="","",'Patient Admission Report'!C2024),"")</f>
        <v/>
      </c>
      <c r="I2029" s="77" t="str">
        <f>IFERROR(IF('Patient Admission Report'!D2024="","",'Patient Admission Report'!D2024),"")</f>
        <v/>
      </c>
      <c r="J2029" s="68" t="str">
        <f>IFERROR(IF('Patient Admission Report'!E2024="","",'Patient Admission Report'!E2024),"")</f>
        <v/>
      </c>
      <c r="K2029" s="68" t="str">
        <f>IFERROR(IF('Patient Admission Report'!F2024="","",'Patient Admission Report'!F2024),"")</f>
        <v/>
      </c>
      <c r="L2029" s="68" t="str">
        <f>IFERROR(IF('Patient Admission Report'!G2024="","",'Patient Admission Report'!G2024),"")</f>
        <v/>
      </c>
      <c r="M2029" s="68" t="str">
        <f>IFERROR(IF('Patient Admission Report'!I2024="","",'Patient Admission Report'!I2024),"")</f>
        <v/>
      </c>
      <c r="N2029" s="124"/>
      <c r="O2029" s="72"/>
      <c r="P2029" s="72"/>
      <c r="Q2029" s="73"/>
      <c r="R2029" s="72"/>
      <c r="S2029" s="72"/>
      <c r="T2029" s="73"/>
      <c r="U2029" s="69"/>
      <c r="V2029" s="69"/>
      <c r="W2029" s="69"/>
      <c r="X2029" s="139"/>
      <c r="Y2029" s="121"/>
      <c r="Z2029" s="143" t="str">
        <f>IFERROR(VLOOKUP('Care Companion Tracker'!$G2029,'Patient Discharge Report'!$B$11:$E$1048576,3,FALSE),"")</f>
        <v/>
      </c>
      <c r="AA2029" s="94" t="str">
        <f>IFERROR(VLOOKUP('Care Companion Tracker'!$G2029,'Patient Discharge Report'!$B$11:$E$1048576,4,FALSE),"")</f>
        <v/>
      </c>
      <c r="AB2029" s="182">
        <f>ROUND(IF('Care Companion Tracker'!$Z2029="",0,('Care Companion Tracker'!$Z2029-'Care Companion Tracker'!$F2029)),0)</f>
        <v>0</v>
      </c>
      <c r="AC2029" s="72"/>
      <c r="AD2029" s="95"/>
    </row>
    <row r="2030" spans="2:30">
      <c r="B2030" s="67">
        <f t="shared" si="62"/>
        <v>2015</v>
      </c>
      <c r="C2030" s="68" t="str">
        <f t="shared" si="63"/>
        <v>Hyderabad</v>
      </c>
      <c r="D2030" s="93" t="str">
        <f>IF(AND('Care Companion Tracker'!$U2030="", 'Care Companion Tracker'!$Z2030=""),"Class not attended", IF(AND('Care Companion Tracker'!$Z2030="",'Care Companion Tracker'!$U2030&lt;&gt;"",$K2030="Surgery",$W2030=""),"Practical Left", IF(AND('Care Companion Tracker'!$Z2030="",'Care Companion Tracker'!$U2030&lt;&gt;"",'Care Companion Tracker'!$K2030="Surgery",'Care Companion Tracker'!$Y2030=""),"Evaluation left",IF(OR(AND('Care Companion Tracker'!$Z2030&lt;&gt;"",'Care Companion Tracker'!$K2030="Surgery",'Care Companion Tracker'!$U2030&lt;&gt;"",'Care Companion Tracker'!$W2030&lt;&gt;"",'Care Companion Tracker'!$Y2030&lt;&gt;""),AND('Care Companion Tracker'!$Z2030&lt;&gt;"",'Care Companion Tracker'!$K2030="Procedure",'Care Companion Tracker'!$U2030&lt;&gt;""),AND('Care Companion Tracker'!$Z2030&lt;&gt;"",'Care Companion Tracker'!$K2030="Observation",'Care Companion Tracker'!$U2030&lt;&gt;"")),"Discharged &amp; completed",IF(AND('Care Companion Tracker'!$Z2030&lt;&gt;"",'Care Companion Tracker'!$U2030&lt;&gt;"",'Care Companion Tracker'!$W2030=""),"Discharged but no practical", IF(AND('Care Companion Tracker'!$Z2030&lt;&gt;"",'Care Companion Tracker'!$U2030&lt;&gt;"",'Care Companion Tracker'!$K2030="Surgery",'Care Companion Tracker'!$Y2030=""),"Discharged but no evaluation",IF(AND('Care Companion Tracker'!$Z2030&lt;&gt;"",'Care Companion Tracker'!$U2030=""),"Discharged but no class","Completed but not discharged")))))))</f>
        <v>Class not attended</v>
      </c>
      <c r="E2030" s="127" t="str">
        <f>IF(Table4[[#This Row],[DOA (DD/MM/YY)]]="","",TEXT(Table4[[#This Row],[DOA (DD/MM/YY)]],"mmm-yy"))</f>
        <v/>
      </c>
      <c r="F2030" s="150" t="str">
        <f>IF('Patient Admission Report'!H2025="","",'Patient Admission Report'!H2025)</f>
        <v/>
      </c>
      <c r="G2030" s="77" t="str">
        <f>IFERROR(IF('Patient Admission Report'!B2025="","",'Patient Admission Report'!B2025),"")</f>
        <v/>
      </c>
      <c r="H2030" s="68" t="str">
        <f>IFERROR(IF('Patient Admission Report'!C2025="","",'Patient Admission Report'!C2025),"")</f>
        <v/>
      </c>
      <c r="I2030" s="77" t="str">
        <f>IFERROR(IF('Patient Admission Report'!D2025="","",'Patient Admission Report'!D2025),"")</f>
        <v/>
      </c>
      <c r="J2030" s="68" t="str">
        <f>IFERROR(IF('Patient Admission Report'!E2025="","",'Patient Admission Report'!E2025),"")</f>
        <v/>
      </c>
      <c r="K2030" s="68" t="str">
        <f>IFERROR(IF('Patient Admission Report'!F2025="","",'Patient Admission Report'!F2025),"")</f>
        <v/>
      </c>
      <c r="L2030" s="68" t="str">
        <f>IFERROR(IF('Patient Admission Report'!G2025="","",'Patient Admission Report'!G2025),"")</f>
        <v/>
      </c>
      <c r="M2030" s="68" t="str">
        <f>IFERROR(IF('Patient Admission Report'!I2025="","",'Patient Admission Report'!I2025),"")</f>
        <v/>
      </c>
      <c r="N2030" s="124"/>
      <c r="O2030" s="72"/>
      <c r="P2030" s="72"/>
      <c r="Q2030" s="73"/>
      <c r="R2030" s="72"/>
      <c r="S2030" s="72"/>
      <c r="T2030" s="73"/>
      <c r="U2030" s="69"/>
      <c r="V2030" s="69"/>
      <c r="W2030" s="69"/>
      <c r="X2030" s="139"/>
      <c r="Y2030" s="121"/>
      <c r="Z2030" s="143" t="str">
        <f>IFERROR(VLOOKUP('Care Companion Tracker'!$G2030,'Patient Discharge Report'!$B$11:$E$1048576,3,FALSE),"")</f>
        <v/>
      </c>
      <c r="AA2030" s="94" t="str">
        <f>IFERROR(VLOOKUP('Care Companion Tracker'!$G2030,'Patient Discharge Report'!$B$11:$E$1048576,4,FALSE),"")</f>
        <v/>
      </c>
      <c r="AB2030" s="182">
        <f>ROUND(IF('Care Companion Tracker'!$Z2030="",0,('Care Companion Tracker'!$Z2030-'Care Companion Tracker'!$F2030)),0)</f>
        <v>0</v>
      </c>
      <c r="AC2030" s="72"/>
      <c r="AD2030" s="95"/>
    </row>
    <row r="2031" spans="2:30">
      <c r="B2031" s="67">
        <f t="shared" si="62"/>
        <v>2016</v>
      </c>
      <c r="C2031" s="68" t="str">
        <f t="shared" si="63"/>
        <v>Hyderabad</v>
      </c>
      <c r="D2031" s="93" t="str">
        <f>IF(AND('Care Companion Tracker'!$U2031="", 'Care Companion Tracker'!$Z2031=""),"Class not attended", IF(AND('Care Companion Tracker'!$Z2031="",'Care Companion Tracker'!$U2031&lt;&gt;"",$K2031="Surgery",$W2031=""),"Practical Left", IF(AND('Care Companion Tracker'!$Z2031="",'Care Companion Tracker'!$U2031&lt;&gt;"",'Care Companion Tracker'!$K2031="Surgery",'Care Companion Tracker'!$Y2031=""),"Evaluation left",IF(OR(AND('Care Companion Tracker'!$Z2031&lt;&gt;"",'Care Companion Tracker'!$K2031="Surgery",'Care Companion Tracker'!$U2031&lt;&gt;"",'Care Companion Tracker'!$W2031&lt;&gt;"",'Care Companion Tracker'!$Y2031&lt;&gt;""),AND('Care Companion Tracker'!$Z2031&lt;&gt;"",'Care Companion Tracker'!$K2031="Procedure",'Care Companion Tracker'!$U2031&lt;&gt;""),AND('Care Companion Tracker'!$Z2031&lt;&gt;"",'Care Companion Tracker'!$K2031="Observation",'Care Companion Tracker'!$U2031&lt;&gt;"")),"Discharged &amp; completed",IF(AND('Care Companion Tracker'!$Z2031&lt;&gt;"",'Care Companion Tracker'!$U2031&lt;&gt;"",'Care Companion Tracker'!$W2031=""),"Discharged but no practical", IF(AND('Care Companion Tracker'!$Z2031&lt;&gt;"",'Care Companion Tracker'!$U2031&lt;&gt;"",'Care Companion Tracker'!$K2031="Surgery",'Care Companion Tracker'!$Y2031=""),"Discharged but no evaluation",IF(AND('Care Companion Tracker'!$Z2031&lt;&gt;"",'Care Companion Tracker'!$U2031=""),"Discharged but no class","Completed but not discharged")))))))</f>
        <v>Class not attended</v>
      </c>
      <c r="E2031" s="127" t="str">
        <f>IF(Table4[[#This Row],[DOA (DD/MM/YY)]]="","",TEXT(Table4[[#This Row],[DOA (DD/MM/YY)]],"mmm-yy"))</f>
        <v/>
      </c>
      <c r="F2031" s="150" t="str">
        <f>IF('Patient Admission Report'!H2026="","",'Patient Admission Report'!H2026)</f>
        <v/>
      </c>
      <c r="G2031" s="77" t="str">
        <f>IFERROR(IF('Patient Admission Report'!B2026="","",'Patient Admission Report'!B2026),"")</f>
        <v/>
      </c>
      <c r="H2031" s="68" t="str">
        <f>IFERROR(IF('Patient Admission Report'!C2026="","",'Patient Admission Report'!C2026),"")</f>
        <v/>
      </c>
      <c r="I2031" s="77" t="str">
        <f>IFERROR(IF('Patient Admission Report'!D2026="","",'Patient Admission Report'!D2026),"")</f>
        <v/>
      </c>
      <c r="J2031" s="68" t="str">
        <f>IFERROR(IF('Patient Admission Report'!E2026="","",'Patient Admission Report'!E2026),"")</f>
        <v/>
      </c>
      <c r="K2031" s="68" t="str">
        <f>IFERROR(IF('Patient Admission Report'!F2026="","",'Patient Admission Report'!F2026),"")</f>
        <v/>
      </c>
      <c r="L2031" s="68" t="str">
        <f>IFERROR(IF('Patient Admission Report'!G2026="","",'Patient Admission Report'!G2026),"")</f>
        <v/>
      </c>
      <c r="M2031" s="68" t="str">
        <f>IFERROR(IF('Patient Admission Report'!I2026="","",'Patient Admission Report'!I2026),"")</f>
        <v/>
      </c>
      <c r="N2031" s="124"/>
      <c r="O2031" s="72"/>
      <c r="P2031" s="72"/>
      <c r="Q2031" s="73"/>
      <c r="R2031" s="72"/>
      <c r="S2031" s="72"/>
      <c r="T2031" s="73"/>
      <c r="U2031" s="69"/>
      <c r="V2031" s="69"/>
      <c r="W2031" s="69"/>
      <c r="X2031" s="139"/>
      <c r="Y2031" s="121"/>
      <c r="Z2031" s="143" t="str">
        <f>IFERROR(VLOOKUP('Care Companion Tracker'!$G2031,'Patient Discharge Report'!$B$11:$E$1048576,3,FALSE),"")</f>
        <v/>
      </c>
      <c r="AA2031" s="94" t="str">
        <f>IFERROR(VLOOKUP('Care Companion Tracker'!$G2031,'Patient Discharge Report'!$B$11:$E$1048576,4,FALSE),"")</f>
        <v/>
      </c>
      <c r="AB2031" s="182">
        <f>ROUND(IF('Care Companion Tracker'!$Z2031="",0,('Care Companion Tracker'!$Z2031-'Care Companion Tracker'!$F2031)),0)</f>
        <v>0</v>
      </c>
      <c r="AC2031" s="72"/>
      <c r="AD2031" s="95"/>
    </row>
    <row r="2032" spans="2:30">
      <c r="B2032" s="67">
        <f t="shared" si="62"/>
        <v>2017</v>
      </c>
      <c r="C2032" s="68" t="str">
        <f t="shared" si="63"/>
        <v>Hyderabad</v>
      </c>
      <c r="D2032" s="93" t="str">
        <f>IF(AND('Care Companion Tracker'!$U2032="", 'Care Companion Tracker'!$Z2032=""),"Class not attended", IF(AND('Care Companion Tracker'!$Z2032="",'Care Companion Tracker'!$U2032&lt;&gt;"",$K2032="Surgery",$W2032=""),"Practical Left", IF(AND('Care Companion Tracker'!$Z2032="",'Care Companion Tracker'!$U2032&lt;&gt;"",'Care Companion Tracker'!$K2032="Surgery",'Care Companion Tracker'!$Y2032=""),"Evaluation left",IF(OR(AND('Care Companion Tracker'!$Z2032&lt;&gt;"",'Care Companion Tracker'!$K2032="Surgery",'Care Companion Tracker'!$U2032&lt;&gt;"",'Care Companion Tracker'!$W2032&lt;&gt;"",'Care Companion Tracker'!$Y2032&lt;&gt;""),AND('Care Companion Tracker'!$Z2032&lt;&gt;"",'Care Companion Tracker'!$K2032="Procedure",'Care Companion Tracker'!$U2032&lt;&gt;""),AND('Care Companion Tracker'!$Z2032&lt;&gt;"",'Care Companion Tracker'!$K2032="Observation",'Care Companion Tracker'!$U2032&lt;&gt;"")),"Discharged &amp; completed",IF(AND('Care Companion Tracker'!$Z2032&lt;&gt;"",'Care Companion Tracker'!$U2032&lt;&gt;"",'Care Companion Tracker'!$W2032=""),"Discharged but no practical", IF(AND('Care Companion Tracker'!$Z2032&lt;&gt;"",'Care Companion Tracker'!$U2032&lt;&gt;"",'Care Companion Tracker'!$K2032="Surgery",'Care Companion Tracker'!$Y2032=""),"Discharged but no evaluation",IF(AND('Care Companion Tracker'!$Z2032&lt;&gt;"",'Care Companion Tracker'!$U2032=""),"Discharged but no class","Completed but not discharged")))))))</f>
        <v>Class not attended</v>
      </c>
      <c r="E2032" s="127" t="str">
        <f>IF(Table4[[#This Row],[DOA (DD/MM/YY)]]="","",TEXT(Table4[[#This Row],[DOA (DD/MM/YY)]],"mmm-yy"))</f>
        <v/>
      </c>
      <c r="F2032" s="150" t="str">
        <f>IF('Patient Admission Report'!H2027="","",'Patient Admission Report'!H2027)</f>
        <v/>
      </c>
      <c r="G2032" s="77" t="str">
        <f>IFERROR(IF('Patient Admission Report'!B2027="","",'Patient Admission Report'!B2027),"")</f>
        <v/>
      </c>
      <c r="H2032" s="68" t="str">
        <f>IFERROR(IF('Patient Admission Report'!C2027="","",'Patient Admission Report'!C2027),"")</f>
        <v/>
      </c>
      <c r="I2032" s="77" t="str">
        <f>IFERROR(IF('Patient Admission Report'!D2027="","",'Patient Admission Report'!D2027),"")</f>
        <v/>
      </c>
      <c r="J2032" s="68" t="str">
        <f>IFERROR(IF('Patient Admission Report'!E2027="","",'Patient Admission Report'!E2027),"")</f>
        <v/>
      </c>
      <c r="K2032" s="68" t="str">
        <f>IFERROR(IF('Patient Admission Report'!F2027="","",'Patient Admission Report'!F2027),"")</f>
        <v/>
      </c>
      <c r="L2032" s="68" t="str">
        <f>IFERROR(IF('Patient Admission Report'!G2027="","",'Patient Admission Report'!G2027),"")</f>
        <v/>
      </c>
      <c r="M2032" s="68" t="str">
        <f>IFERROR(IF('Patient Admission Report'!I2027="","",'Patient Admission Report'!I2027),"")</f>
        <v/>
      </c>
      <c r="N2032" s="124"/>
      <c r="O2032" s="72"/>
      <c r="P2032" s="72"/>
      <c r="Q2032" s="73"/>
      <c r="R2032" s="72"/>
      <c r="S2032" s="72"/>
      <c r="T2032" s="73"/>
      <c r="U2032" s="69"/>
      <c r="V2032" s="69"/>
      <c r="W2032" s="69"/>
      <c r="X2032" s="139"/>
      <c r="Y2032" s="121"/>
      <c r="Z2032" s="143" t="str">
        <f>IFERROR(VLOOKUP('Care Companion Tracker'!$G2032,'Patient Discharge Report'!$B$11:$E$1048576,3,FALSE),"")</f>
        <v/>
      </c>
      <c r="AA2032" s="94" t="str">
        <f>IFERROR(VLOOKUP('Care Companion Tracker'!$G2032,'Patient Discharge Report'!$B$11:$E$1048576,4,FALSE),"")</f>
        <v/>
      </c>
      <c r="AB2032" s="182">
        <f>ROUND(IF('Care Companion Tracker'!$Z2032="",0,('Care Companion Tracker'!$Z2032-'Care Companion Tracker'!$F2032)),0)</f>
        <v>0</v>
      </c>
      <c r="AC2032" s="72"/>
      <c r="AD2032" s="95"/>
    </row>
    <row r="2033" spans="2:30">
      <c r="B2033" s="67">
        <f t="shared" si="62"/>
        <v>2018</v>
      </c>
      <c r="C2033" s="68" t="str">
        <f t="shared" si="63"/>
        <v>Hyderabad</v>
      </c>
      <c r="D2033" s="93" t="str">
        <f>IF(AND('Care Companion Tracker'!$U2033="", 'Care Companion Tracker'!$Z2033=""),"Class not attended", IF(AND('Care Companion Tracker'!$Z2033="",'Care Companion Tracker'!$U2033&lt;&gt;"",$K2033="Surgery",$W2033=""),"Practical Left", IF(AND('Care Companion Tracker'!$Z2033="",'Care Companion Tracker'!$U2033&lt;&gt;"",'Care Companion Tracker'!$K2033="Surgery",'Care Companion Tracker'!$Y2033=""),"Evaluation left",IF(OR(AND('Care Companion Tracker'!$Z2033&lt;&gt;"",'Care Companion Tracker'!$K2033="Surgery",'Care Companion Tracker'!$U2033&lt;&gt;"",'Care Companion Tracker'!$W2033&lt;&gt;"",'Care Companion Tracker'!$Y2033&lt;&gt;""),AND('Care Companion Tracker'!$Z2033&lt;&gt;"",'Care Companion Tracker'!$K2033="Procedure",'Care Companion Tracker'!$U2033&lt;&gt;""),AND('Care Companion Tracker'!$Z2033&lt;&gt;"",'Care Companion Tracker'!$K2033="Observation",'Care Companion Tracker'!$U2033&lt;&gt;"")),"Discharged &amp; completed",IF(AND('Care Companion Tracker'!$Z2033&lt;&gt;"",'Care Companion Tracker'!$U2033&lt;&gt;"",'Care Companion Tracker'!$W2033=""),"Discharged but no practical", IF(AND('Care Companion Tracker'!$Z2033&lt;&gt;"",'Care Companion Tracker'!$U2033&lt;&gt;"",'Care Companion Tracker'!$K2033="Surgery",'Care Companion Tracker'!$Y2033=""),"Discharged but no evaluation",IF(AND('Care Companion Tracker'!$Z2033&lt;&gt;"",'Care Companion Tracker'!$U2033=""),"Discharged but no class","Completed but not discharged")))))))</f>
        <v>Class not attended</v>
      </c>
      <c r="E2033" s="127" t="str">
        <f>IF(Table4[[#This Row],[DOA (DD/MM/YY)]]="","",TEXT(Table4[[#This Row],[DOA (DD/MM/YY)]],"mmm-yy"))</f>
        <v/>
      </c>
      <c r="F2033" s="150" t="str">
        <f>IF('Patient Admission Report'!H2028="","",'Patient Admission Report'!H2028)</f>
        <v/>
      </c>
      <c r="G2033" s="77" t="str">
        <f>IFERROR(IF('Patient Admission Report'!B2028="","",'Patient Admission Report'!B2028),"")</f>
        <v/>
      </c>
      <c r="H2033" s="68" t="str">
        <f>IFERROR(IF('Patient Admission Report'!C2028="","",'Patient Admission Report'!C2028),"")</f>
        <v/>
      </c>
      <c r="I2033" s="77" t="str">
        <f>IFERROR(IF('Patient Admission Report'!D2028="","",'Patient Admission Report'!D2028),"")</f>
        <v/>
      </c>
      <c r="J2033" s="68" t="str">
        <f>IFERROR(IF('Patient Admission Report'!E2028="","",'Patient Admission Report'!E2028),"")</f>
        <v/>
      </c>
      <c r="K2033" s="68" t="str">
        <f>IFERROR(IF('Patient Admission Report'!F2028="","",'Patient Admission Report'!F2028),"")</f>
        <v/>
      </c>
      <c r="L2033" s="68" t="str">
        <f>IFERROR(IF('Patient Admission Report'!G2028="","",'Patient Admission Report'!G2028),"")</f>
        <v/>
      </c>
      <c r="M2033" s="68" t="str">
        <f>IFERROR(IF('Patient Admission Report'!I2028="","",'Patient Admission Report'!I2028),"")</f>
        <v/>
      </c>
      <c r="N2033" s="124"/>
      <c r="O2033" s="72"/>
      <c r="P2033" s="72"/>
      <c r="Q2033" s="73"/>
      <c r="R2033" s="72"/>
      <c r="S2033" s="72"/>
      <c r="T2033" s="73"/>
      <c r="U2033" s="69"/>
      <c r="V2033" s="69"/>
      <c r="W2033" s="69"/>
      <c r="X2033" s="139"/>
      <c r="Y2033" s="121"/>
      <c r="Z2033" s="143" t="str">
        <f>IFERROR(VLOOKUP('Care Companion Tracker'!$G2033,'Patient Discharge Report'!$B$11:$E$1048576,3,FALSE),"")</f>
        <v/>
      </c>
      <c r="AA2033" s="94" t="str">
        <f>IFERROR(VLOOKUP('Care Companion Tracker'!$G2033,'Patient Discharge Report'!$B$11:$E$1048576,4,FALSE),"")</f>
        <v/>
      </c>
      <c r="AB2033" s="182">
        <f>ROUND(IF('Care Companion Tracker'!$Z2033="",0,('Care Companion Tracker'!$Z2033-'Care Companion Tracker'!$F2033)),0)</f>
        <v>0</v>
      </c>
      <c r="AC2033" s="72"/>
      <c r="AD2033" s="95"/>
    </row>
    <row r="2034" spans="2:30">
      <c r="B2034" s="67">
        <f t="shared" si="62"/>
        <v>2019</v>
      </c>
      <c r="C2034" s="68" t="str">
        <f t="shared" si="63"/>
        <v>Hyderabad</v>
      </c>
      <c r="D2034" s="93" t="str">
        <f>IF(AND('Care Companion Tracker'!$U2034="", 'Care Companion Tracker'!$Z2034=""),"Class not attended", IF(AND('Care Companion Tracker'!$Z2034="",'Care Companion Tracker'!$U2034&lt;&gt;"",$K2034="Surgery",$W2034=""),"Practical Left", IF(AND('Care Companion Tracker'!$Z2034="",'Care Companion Tracker'!$U2034&lt;&gt;"",'Care Companion Tracker'!$K2034="Surgery",'Care Companion Tracker'!$Y2034=""),"Evaluation left",IF(OR(AND('Care Companion Tracker'!$Z2034&lt;&gt;"",'Care Companion Tracker'!$K2034="Surgery",'Care Companion Tracker'!$U2034&lt;&gt;"",'Care Companion Tracker'!$W2034&lt;&gt;"",'Care Companion Tracker'!$Y2034&lt;&gt;""),AND('Care Companion Tracker'!$Z2034&lt;&gt;"",'Care Companion Tracker'!$K2034="Procedure",'Care Companion Tracker'!$U2034&lt;&gt;""),AND('Care Companion Tracker'!$Z2034&lt;&gt;"",'Care Companion Tracker'!$K2034="Observation",'Care Companion Tracker'!$U2034&lt;&gt;"")),"Discharged &amp; completed",IF(AND('Care Companion Tracker'!$Z2034&lt;&gt;"",'Care Companion Tracker'!$U2034&lt;&gt;"",'Care Companion Tracker'!$W2034=""),"Discharged but no practical", IF(AND('Care Companion Tracker'!$Z2034&lt;&gt;"",'Care Companion Tracker'!$U2034&lt;&gt;"",'Care Companion Tracker'!$K2034="Surgery",'Care Companion Tracker'!$Y2034=""),"Discharged but no evaluation",IF(AND('Care Companion Tracker'!$Z2034&lt;&gt;"",'Care Companion Tracker'!$U2034=""),"Discharged but no class","Completed but not discharged")))))))</f>
        <v>Class not attended</v>
      </c>
      <c r="E2034" s="127" t="str">
        <f>IF(Table4[[#This Row],[DOA (DD/MM/YY)]]="","",TEXT(Table4[[#This Row],[DOA (DD/MM/YY)]],"mmm-yy"))</f>
        <v/>
      </c>
      <c r="F2034" s="150" t="str">
        <f>IF('Patient Admission Report'!H2029="","",'Patient Admission Report'!H2029)</f>
        <v/>
      </c>
      <c r="G2034" s="77" t="str">
        <f>IFERROR(IF('Patient Admission Report'!B2029="","",'Patient Admission Report'!B2029),"")</f>
        <v/>
      </c>
      <c r="H2034" s="68" t="str">
        <f>IFERROR(IF('Patient Admission Report'!C2029="","",'Patient Admission Report'!C2029),"")</f>
        <v/>
      </c>
      <c r="I2034" s="77" t="str">
        <f>IFERROR(IF('Patient Admission Report'!D2029="","",'Patient Admission Report'!D2029),"")</f>
        <v/>
      </c>
      <c r="J2034" s="68" t="str">
        <f>IFERROR(IF('Patient Admission Report'!E2029="","",'Patient Admission Report'!E2029),"")</f>
        <v/>
      </c>
      <c r="K2034" s="68" t="str">
        <f>IFERROR(IF('Patient Admission Report'!F2029="","",'Patient Admission Report'!F2029),"")</f>
        <v/>
      </c>
      <c r="L2034" s="68" t="str">
        <f>IFERROR(IF('Patient Admission Report'!G2029="","",'Patient Admission Report'!G2029),"")</f>
        <v/>
      </c>
      <c r="M2034" s="68" t="str">
        <f>IFERROR(IF('Patient Admission Report'!I2029="","",'Patient Admission Report'!I2029),"")</f>
        <v/>
      </c>
      <c r="N2034" s="124"/>
      <c r="O2034" s="72"/>
      <c r="P2034" s="72"/>
      <c r="Q2034" s="73"/>
      <c r="R2034" s="72"/>
      <c r="S2034" s="72"/>
      <c r="T2034" s="73"/>
      <c r="U2034" s="69"/>
      <c r="V2034" s="69"/>
      <c r="W2034" s="69"/>
      <c r="X2034" s="139"/>
      <c r="Y2034" s="121"/>
      <c r="Z2034" s="143" t="str">
        <f>IFERROR(VLOOKUP('Care Companion Tracker'!$G2034,'Patient Discharge Report'!$B$11:$E$1048576,3,FALSE),"")</f>
        <v/>
      </c>
      <c r="AA2034" s="94" t="str">
        <f>IFERROR(VLOOKUP('Care Companion Tracker'!$G2034,'Patient Discharge Report'!$B$11:$E$1048576,4,FALSE),"")</f>
        <v/>
      </c>
      <c r="AB2034" s="182">
        <f>ROUND(IF('Care Companion Tracker'!$Z2034="",0,('Care Companion Tracker'!$Z2034-'Care Companion Tracker'!$F2034)),0)</f>
        <v>0</v>
      </c>
      <c r="AC2034" s="72"/>
      <c r="AD2034" s="95"/>
    </row>
    <row r="2035" spans="2:30">
      <c r="B2035" s="67">
        <f t="shared" si="62"/>
        <v>2020</v>
      </c>
      <c r="C2035" s="68" t="str">
        <f t="shared" si="63"/>
        <v>Hyderabad</v>
      </c>
      <c r="D2035" s="93" t="str">
        <f>IF(AND('Care Companion Tracker'!$U2035="", 'Care Companion Tracker'!$Z2035=""),"Class not attended", IF(AND('Care Companion Tracker'!$Z2035="",'Care Companion Tracker'!$U2035&lt;&gt;"",$K2035="Surgery",$W2035=""),"Practical Left", IF(AND('Care Companion Tracker'!$Z2035="",'Care Companion Tracker'!$U2035&lt;&gt;"",'Care Companion Tracker'!$K2035="Surgery",'Care Companion Tracker'!$Y2035=""),"Evaluation left",IF(OR(AND('Care Companion Tracker'!$Z2035&lt;&gt;"",'Care Companion Tracker'!$K2035="Surgery",'Care Companion Tracker'!$U2035&lt;&gt;"",'Care Companion Tracker'!$W2035&lt;&gt;"",'Care Companion Tracker'!$Y2035&lt;&gt;""),AND('Care Companion Tracker'!$Z2035&lt;&gt;"",'Care Companion Tracker'!$K2035="Procedure",'Care Companion Tracker'!$U2035&lt;&gt;""),AND('Care Companion Tracker'!$Z2035&lt;&gt;"",'Care Companion Tracker'!$K2035="Observation",'Care Companion Tracker'!$U2035&lt;&gt;"")),"Discharged &amp; completed",IF(AND('Care Companion Tracker'!$Z2035&lt;&gt;"",'Care Companion Tracker'!$U2035&lt;&gt;"",'Care Companion Tracker'!$W2035=""),"Discharged but no practical", IF(AND('Care Companion Tracker'!$Z2035&lt;&gt;"",'Care Companion Tracker'!$U2035&lt;&gt;"",'Care Companion Tracker'!$K2035="Surgery",'Care Companion Tracker'!$Y2035=""),"Discharged but no evaluation",IF(AND('Care Companion Tracker'!$Z2035&lt;&gt;"",'Care Companion Tracker'!$U2035=""),"Discharged but no class","Completed but not discharged")))))))</f>
        <v>Class not attended</v>
      </c>
      <c r="E2035" s="127" t="str">
        <f>IF(Table4[[#This Row],[DOA (DD/MM/YY)]]="","",TEXT(Table4[[#This Row],[DOA (DD/MM/YY)]],"mmm-yy"))</f>
        <v/>
      </c>
      <c r="F2035" s="150" t="str">
        <f>IF('Patient Admission Report'!H2030="","",'Patient Admission Report'!H2030)</f>
        <v/>
      </c>
      <c r="G2035" s="77" t="str">
        <f>IFERROR(IF('Patient Admission Report'!B2030="","",'Patient Admission Report'!B2030),"")</f>
        <v/>
      </c>
      <c r="H2035" s="70" t="str">
        <f>IFERROR(IF('Patient Admission Report'!C2030="","",'Patient Admission Report'!C2030),"")</f>
        <v/>
      </c>
      <c r="I2035" s="77" t="str">
        <f>IFERROR(IF('Patient Admission Report'!D2030="","",'Patient Admission Report'!D2030),"")</f>
        <v/>
      </c>
      <c r="J2035" s="70" t="str">
        <f>IFERROR(IF('Patient Admission Report'!E2030="","",'Patient Admission Report'!E2030),"")</f>
        <v/>
      </c>
      <c r="K2035" s="70" t="str">
        <f>IFERROR(IF('Patient Admission Report'!F2030="","",'Patient Admission Report'!F2030),"")</f>
        <v/>
      </c>
      <c r="L2035" s="70" t="str">
        <f>IFERROR(IF('Patient Admission Report'!G2030="","",'Patient Admission Report'!G2030),"")</f>
        <v/>
      </c>
      <c r="M2035" s="70" t="str">
        <f>IFERROR(IF('Patient Admission Report'!I2030="","",'Patient Admission Report'!I2030),"")</f>
        <v/>
      </c>
      <c r="N2035" s="124"/>
      <c r="O2035" s="72"/>
      <c r="P2035" s="72"/>
      <c r="Q2035" s="73"/>
      <c r="R2035" s="72"/>
      <c r="S2035" s="72"/>
      <c r="T2035" s="73"/>
      <c r="U2035" s="69"/>
      <c r="V2035" s="69"/>
      <c r="W2035" s="69"/>
      <c r="X2035" s="139"/>
      <c r="Y2035" s="121"/>
      <c r="Z2035" s="143" t="str">
        <f>IFERROR(VLOOKUP('Care Companion Tracker'!$G2035,'Patient Discharge Report'!$B$11:$E$1048576,3,FALSE),"")</f>
        <v/>
      </c>
      <c r="AA2035" s="94" t="str">
        <f>IFERROR(VLOOKUP('Care Companion Tracker'!$G2035,'Patient Discharge Report'!$B$11:$E$1048576,4,FALSE),"")</f>
        <v/>
      </c>
      <c r="AB2035" s="182">
        <f>ROUND(IF('Care Companion Tracker'!$Z2035="",0,('Care Companion Tracker'!$Z2035-'Care Companion Tracker'!$F2035)),0)</f>
        <v>0</v>
      </c>
      <c r="AC2035" s="72"/>
      <c r="AD2035" s="95"/>
    </row>
    <row r="2036" spans="2:30">
      <c r="B2036" s="67">
        <f t="shared" si="62"/>
        <v>2021</v>
      </c>
      <c r="C2036" s="68" t="str">
        <f t="shared" si="63"/>
        <v>Hyderabad</v>
      </c>
      <c r="D2036" s="93" t="str">
        <f>IF(AND('Care Companion Tracker'!$U2036="", 'Care Companion Tracker'!$Z2036=""),"Class not attended", IF(AND('Care Companion Tracker'!$Z2036="",'Care Companion Tracker'!$U2036&lt;&gt;"",$K2036="Surgery",$W2036=""),"Practical Left", IF(AND('Care Companion Tracker'!$Z2036="",'Care Companion Tracker'!$U2036&lt;&gt;"",'Care Companion Tracker'!$K2036="Surgery",'Care Companion Tracker'!$Y2036=""),"Evaluation left",IF(OR(AND('Care Companion Tracker'!$Z2036&lt;&gt;"",'Care Companion Tracker'!$K2036="Surgery",'Care Companion Tracker'!$U2036&lt;&gt;"",'Care Companion Tracker'!$W2036&lt;&gt;"",'Care Companion Tracker'!$Y2036&lt;&gt;""),AND('Care Companion Tracker'!$Z2036&lt;&gt;"",'Care Companion Tracker'!$K2036="Procedure",'Care Companion Tracker'!$U2036&lt;&gt;""),AND('Care Companion Tracker'!$Z2036&lt;&gt;"",'Care Companion Tracker'!$K2036="Observation",'Care Companion Tracker'!$U2036&lt;&gt;"")),"Discharged &amp; completed",IF(AND('Care Companion Tracker'!$Z2036&lt;&gt;"",'Care Companion Tracker'!$U2036&lt;&gt;"",'Care Companion Tracker'!$W2036=""),"Discharged but no practical", IF(AND('Care Companion Tracker'!$Z2036&lt;&gt;"",'Care Companion Tracker'!$U2036&lt;&gt;"",'Care Companion Tracker'!$K2036="Surgery",'Care Companion Tracker'!$Y2036=""),"Discharged but no evaluation",IF(AND('Care Companion Tracker'!$Z2036&lt;&gt;"",'Care Companion Tracker'!$U2036=""),"Discharged but no class","Completed but not discharged")))))))</f>
        <v>Class not attended</v>
      </c>
      <c r="E2036" s="127" t="str">
        <f>IF(Table4[[#This Row],[DOA (DD/MM/YY)]]="","",TEXT(Table4[[#This Row],[DOA (DD/MM/YY)]],"mmm-yy"))</f>
        <v/>
      </c>
      <c r="F2036" s="150" t="str">
        <f>IF('Patient Admission Report'!H2031="","",'Patient Admission Report'!H2031)</f>
        <v/>
      </c>
      <c r="G2036" s="77" t="str">
        <f>IFERROR(IF('Patient Admission Report'!B2031="","",'Patient Admission Report'!B2031),"")</f>
        <v/>
      </c>
      <c r="H2036" s="68" t="str">
        <f>IFERROR(IF('Patient Admission Report'!C2031="","",'Patient Admission Report'!C2031),"")</f>
        <v/>
      </c>
      <c r="I2036" s="77" t="str">
        <f>IFERROR(IF('Patient Admission Report'!D2031="","",'Patient Admission Report'!D2031),"")</f>
        <v/>
      </c>
      <c r="J2036" s="68" t="str">
        <f>IFERROR(IF('Patient Admission Report'!E2031="","",'Patient Admission Report'!E2031),"")</f>
        <v/>
      </c>
      <c r="K2036" s="68" t="str">
        <f>IFERROR(IF('Patient Admission Report'!F2031="","",'Patient Admission Report'!F2031),"")</f>
        <v/>
      </c>
      <c r="L2036" s="68" t="str">
        <f>IFERROR(IF('Patient Admission Report'!G2031="","",'Patient Admission Report'!G2031),"")</f>
        <v/>
      </c>
      <c r="M2036" s="68" t="str">
        <f>IFERROR(IF('Patient Admission Report'!I2031="","",'Patient Admission Report'!I2031),"")</f>
        <v/>
      </c>
      <c r="N2036" s="124"/>
      <c r="O2036" s="72"/>
      <c r="P2036" s="72"/>
      <c r="Q2036" s="73"/>
      <c r="R2036" s="72"/>
      <c r="S2036" s="72"/>
      <c r="T2036" s="73"/>
      <c r="U2036" s="69"/>
      <c r="V2036" s="69"/>
      <c r="W2036" s="69"/>
      <c r="X2036" s="139"/>
      <c r="Y2036" s="121"/>
      <c r="Z2036" s="143" t="str">
        <f>IFERROR(VLOOKUP('Care Companion Tracker'!$G2036,'Patient Discharge Report'!$B$11:$E$1048576,3,FALSE),"")</f>
        <v/>
      </c>
      <c r="AA2036" s="94" t="str">
        <f>IFERROR(VLOOKUP('Care Companion Tracker'!$G2036,'Patient Discharge Report'!$B$11:$E$1048576,4,FALSE),"")</f>
        <v/>
      </c>
      <c r="AB2036" s="182">
        <f>ROUND(IF('Care Companion Tracker'!$Z2036="",0,('Care Companion Tracker'!$Z2036-'Care Companion Tracker'!$F2036)),0)</f>
        <v>0</v>
      </c>
      <c r="AC2036" s="72"/>
      <c r="AD2036" s="95"/>
    </row>
    <row r="2037" spans="2:30">
      <c r="B2037" s="67">
        <f t="shared" si="62"/>
        <v>2022</v>
      </c>
      <c r="C2037" s="68" t="str">
        <f t="shared" si="63"/>
        <v>Hyderabad</v>
      </c>
      <c r="D2037" s="93" t="str">
        <f>IF(AND('Care Companion Tracker'!$U2037="", 'Care Companion Tracker'!$Z2037=""),"Class not attended", IF(AND('Care Companion Tracker'!$Z2037="",'Care Companion Tracker'!$U2037&lt;&gt;"",$K2037="Surgery",$W2037=""),"Practical Left", IF(AND('Care Companion Tracker'!$Z2037="",'Care Companion Tracker'!$U2037&lt;&gt;"",'Care Companion Tracker'!$K2037="Surgery",'Care Companion Tracker'!$Y2037=""),"Evaluation left",IF(OR(AND('Care Companion Tracker'!$Z2037&lt;&gt;"",'Care Companion Tracker'!$K2037="Surgery",'Care Companion Tracker'!$U2037&lt;&gt;"",'Care Companion Tracker'!$W2037&lt;&gt;"",'Care Companion Tracker'!$Y2037&lt;&gt;""),AND('Care Companion Tracker'!$Z2037&lt;&gt;"",'Care Companion Tracker'!$K2037="Procedure",'Care Companion Tracker'!$U2037&lt;&gt;""),AND('Care Companion Tracker'!$Z2037&lt;&gt;"",'Care Companion Tracker'!$K2037="Observation",'Care Companion Tracker'!$U2037&lt;&gt;"")),"Discharged &amp; completed",IF(AND('Care Companion Tracker'!$Z2037&lt;&gt;"",'Care Companion Tracker'!$U2037&lt;&gt;"",'Care Companion Tracker'!$W2037=""),"Discharged but no practical", IF(AND('Care Companion Tracker'!$Z2037&lt;&gt;"",'Care Companion Tracker'!$U2037&lt;&gt;"",'Care Companion Tracker'!$K2037="Surgery",'Care Companion Tracker'!$Y2037=""),"Discharged but no evaluation",IF(AND('Care Companion Tracker'!$Z2037&lt;&gt;"",'Care Companion Tracker'!$U2037=""),"Discharged but no class","Completed but not discharged")))))))</f>
        <v>Class not attended</v>
      </c>
      <c r="E2037" s="127" t="str">
        <f>IF(Table4[[#This Row],[DOA (DD/MM/YY)]]="","",TEXT(Table4[[#This Row],[DOA (DD/MM/YY)]],"mmm-yy"))</f>
        <v/>
      </c>
      <c r="F2037" s="150" t="str">
        <f>IF('Patient Admission Report'!H2032="","",'Patient Admission Report'!H2032)</f>
        <v/>
      </c>
      <c r="G2037" s="77" t="str">
        <f>IFERROR(IF('Patient Admission Report'!B2032="","",'Patient Admission Report'!B2032),"")</f>
        <v/>
      </c>
      <c r="H2037" s="68" t="str">
        <f>IFERROR(IF('Patient Admission Report'!C2032="","",'Patient Admission Report'!C2032),"")</f>
        <v/>
      </c>
      <c r="I2037" s="77" t="str">
        <f>IFERROR(IF('Patient Admission Report'!D2032="","",'Patient Admission Report'!D2032),"")</f>
        <v/>
      </c>
      <c r="J2037" s="68" t="str">
        <f>IFERROR(IF('Patient Admission Report'!E2032="","",'Patient Admission Report'!E2032),"")</f>
        <v/>
      </c>
      <c r="K2037" s="68" t="str">
        <f>IFERROR(IF('Patient Admission Report'!F2032="","",'Patient Admission Report'!F2032),"")</f>
        <v/>
      </c>
      <c r="L2037" s="68" t="str">
        <f>IFERROR(IF('Patient Admission Report'!G2032="","",'Patient Admission Report'!G2032),"")</f>
        <v/>
      </c>
      <c r="M2037" s="68" t="str">
        <f>IFERROR(IF('Patient Admission Report'!I2032="","",'Patient Admission Report'!I2032),"")</f>
        <v/>
      </c>
      <c r="N2037" s="124"/>
      <c r="O2037" s="72"/>
      <c r="P2037" s="72"/>
      <c r="Q2037" s="73"/>
      <c r="R2037" s="72"/>
      <c r="S2037" s="72"/>
      <c r="T2037" s="73"/>
      <c r="U2037" s="69"/>
      <c r="V2037" s="69"/>
      <c r="W2037" s="69"/>
      <c r="X2037" s="139"/>
      <c r="Y2037" s="121"/>
      <c r="Z2037" s="143" t="str">
        <f>IFERROR(VLOOKUP('Care Companion Tracker'!$G2037,'Patient Discharge Report'!$B$11:$E$1048576,3,FALSE),"")</f>
        <v/>
      </c>
      <c r="AA2037" s="94" t="str">
        <f>IFERROR(VLOOKUP('Care Companion Tracker'!$G2037,'Patient Discharge Report'!$B$11:$E$1048576,4,FALSE),"")</f>
        <v/>
      </c>
      <c r="AB2037" s="182">
        <f>ROUND(IF('Care Companion Tracker'!$Z2037="",0,('Care Companion Tracker'!$Z2037-'Care Companion Tracker'!$F2037)),0)</f>
        <v>0</v>
      </c>
      <c r="AC2037" s="72"/>
      <c r="AD2037" s="95"/>
    </row>
    <row r="2038" spans="2:30">
      <c r="B2038" s="67">
        <f t="shared" si="62"/>
        <v>2023</v>
      </c>
      <c r="C2038" s="68" t="str">
        <f t="shared" si="63"/>
        <v>Hyderabad</v>
      </c>
      <c r="D2038" s="93" t="str">
        <f>IF(AND('Care Companion Tracker'!$U2038="", 'Care Companion Tracker'!$Z2038=""),"Class not attended", IF(AND('Care Companion Tracker'!$Z2038="",'Care Companion Tracker'!$U2038&lt;&gt;"",$K2038="Surgery",$W2038=""),"Practical Left", IF(AND('Care Companion Tracker'!$Z2038="",'Care Companion Tracker'!$U2038&lt;&gt;"",'Care Companion Tracker'!$K2038="Surgery",'Care Companion Tracker'!$Y2038=""),"Evaluation left",IF(OR(AND('Care Companion Tracker'!$Z2038&lt;&gt;"",'Care Companion Tracker'!$K2038="Surgery",'Care Companion Tracker'!$U2038&lt;&gt;"",'Care Companion Tracker'!$W2038&lt;&gt;"",'Care Companion Tracker'!$Y2038&lt;&gt;""),AND('Care Companion Tracker'!$Z2038&lt;&gt;"",'Care Companion Tracker'!$K2038="Procedure",'Care Companion Tracker'!$U2038&lt;&gt;""),AND('Care Companion Tracker'!$Z2038&lt;&gt;"",'Care Companion Tracker'!$K2038="Observation",'Care Companion Tracker'!$U2038&lt;&gt;"")),"Discharged &amp; completed",IF(AND('Care Companion Tracker'!$Z2038&lt;&gt;"",'Care Companion Tracker'!$U2038&lt;&gt;"",'Care Companion Tracker'!$W2038=""),"Discharged but no practical", IF(AND('Care Companion Tracker'!$Z2038&lt;&gt;"",'Care Companion Tracker'!$U2038&lt;&gt;"",'Care Companion Tracker'!$K2038="Surgery",'Care Companion Tracker'!$Y2038=""),"Discharged but no evaluation",IF(AND('Care Companion Tracker'!$Z2038&lt;&gt;"",'Care Companion Tracker'!$U2038=""),"Discharged but no class","Completed but not discharged")))))))</f>
        <v>Class not attended</v>
      </c>
      <c r="E2038" s="127" t="str">
        <f>IF(Table4[[#This Row],[DOA (DD/MM/YY)]]="","",TEXT(Table4[[#This Row],[DOA (DD/MM/YY)]],"mmm-yy"))</f>
        <v/>
      </c>
      <c r="F2038" s="150" t="str">
        <f>IF('Patient Admission Report'!H2033="","",'Patient Admission Report'!H2033)</f>
        <v/>
      </c>
      <c r="G2038" s="77" t="str">
        <f>IFERROR(IF('Patient Admission Report'!B2033="","",'Patient Admission Report'!B2033),"")</f>
        <v/>
      </c>
      <c r="H2038" s="68" t="str">
        <f>IFERROR(IF('Patient Admission Report'!C2033="","",'Patient Admission Report'!C2033),"")</f>
        <v/>
      </c>
      <c r="I2038" s="77" t="str">
        <f>IFERROR(IF('Patient Admission Report'!D2033="","",'Patient Admission Report'!D2033),"")</f>
        <v/>
      </c>
      <c r="J2038" s="68" t="str">
        <f>IFERROR(IF('Patient Admission Report'!E2033="","",'Patient Admission Report'!E2033),"")</f>
        <v/>
      </c>
      <c r="K2038" s="68" t="str">
        <f>IFERROR(IF('Patient Admission Report'!F2033="","",'Patient Admission Report'!F2033),"")</f>
        <v/>
      </c>
      <c r="L2038" s="68" t="str">
        <f>IFERROR(IF('Patient Admission Report'!G2033="","",'Patient Admission Report'!G2033),"")</f>
        <v/>
      </c>
      <c r="M2038" s="68" t="str">
        <f>IFERROR(IF('Patient Admission Report'!I2033="","",'Patient Admission Report'!I2033),"")</f>
        <v/>
      </c>
      <c r="N2038" s="124"/>
      <c r="O2038" s="72"/>
      <c r="P2038" s="72"/>
      <c r="Q2038" s="73"/>
      <c r="R2038" s="72"/>
      <c r="S2038" s="72"/>
      <c r="T2038" s="73"/>
      <c r="U2038" s="69"/>
      <c r="V2038" s="69"/>
      <c r="W2038" s="69"/>
      <c r="X2038" s="139"/>
      <c r="Y2038" s="121"/>
      <c r="Z2038" s="143" t="str">
        <f>IFERROR(VLOOKUP('Care Companion Tracker'!$G2038,'Patient Discharge Report'!$B$11:$E$1048576,3,FALSE),"")</f>
        <v/>
      </c>
      <c r="AA2038" s="94" t="str">
        <f>IFERROR(VLOOKUP('Care Companion Tracker'!$G2038,'Patient Discharge Report'!$B$11:$E$1048576,4,FALSE),"")</f>
        <v/>
      </c>
      <c r="AB2038" s="182">
        <f>ROUND(IF('Care Companion Tracker'!$Z2038="",0,('Care Companion Tracker'!$Z2038-'Care Companion Tracker'!$F2038)),0)</f>
        <v>0</v>
      </c>
      <c r="AC2038" s="72"/>
      <c r="AD2038" s="95"/>
    </row>
    <row r="2039" spans="2:30">
      <c r="B2039" s="67">
        <f t="shared" si="62"/>
        <v>2024</v>
      </c>
      <c r="C2039" s="68" t="str">
        <f t="shared" si="63"/>
        <v>Hyderabad</v>
      </c>
      <c r="D2039" s="93" t="str">
        <f>IF(AND('Care Companion Tracker'!$U2039="", 'Care Companion Tracker'!$Z2039=""),"Class not attended", IF(AND('Care Companion Tracker'!$Z2039="",'Care Companion Tracker'!$U2039&lt;&gt;"",$K2039="Surgery",$W2039=""),"Practical Left", IF(AND('Care Companion Tracker'!$Z2039="",'Care Companion Tracker'!$U2039&lt;&gt;"",'Care Companion Tracker'!$K2039="Surgery",'Care Companion Tracker'!$Y2039=""),"Evaluation left",IF(OR(AND('Care Companion Tracker'!$Z2039&lt;&gt;"",'Care Companion Tracker'!$K2039="Surgery",'Care Companion Tracker'!$U2039&lt;&gt;"",'Care Companion Tracker'!$W2039&lt;&gt;"",'Care Companion Tracker'!$Y2039&lt;&gt;""),AND('Care Companion Tracker'!$Z2039&lt;&gt;"",'Care Companion Tracker'!$K2039="Procedure",'Care Companion Tracker'!$U2039&lt;&gt;""),AND('Care Companion Tracker'!$Z2039&lt;&gt;"",'Care Companion Tracker'!$K2039="Observation",'Care Companion Tracker'!$U2039&lt;&gt;"")),"Discharged &amp; completed",IF(AND('Care Companion Tracker'!$Z2039&lt;&gt;"",'Care Companion Tracker'!$U2039&lt;&gt;"",'Care Companion Tracker'!$W2039=""),"Discharged but no practical", IF(AND('Care Companion Tracker'!$Z2039&lt;&gt;"",'Care Companion Tracker'!$U2039&lt;&gt;"",'Care Companion Tracker'!$K2039="Surgery",'Care Companion Tracker'!$Y2039=""),"Discharged but no evaluation",IF(AND('Care Companion Tracker'!$Z2039&lt;&gt;"",'Care Companion Tracker'!$U2039=""),"Discharged but no class","Completed but not discharged")))))))</f>
        <v>Class not attended</v>
      </c>
      <c r="E2039" s="127" t="str">
        <f>IF(Table4[[#This Row],[DOA (DD/MM/YY)]]="","",TEXT(Table4[[#This Row],[DOA (DD/MM/YY)]],"mmm-yy"))</f>
        <v/>
      </c>
      <c r="F2039" s="150" t="str">
        <f>IF('Patient Admission Report'!H2034="","",'Patient Admission Report'!H2034)</f>
        <v/>
      </c>
      <c r="G2039" s="77" t="str">
        <f>IFERROR(IF('Patient Admission Report'!B2034="","",'Patient Admission Report'!B2034),"")</f>
        <v/>
      </c>
      <c r="H2039" s="68" t="str">
        <f>IFERROR(IF('Patient Admission Report'!C2034="","",'Patient Admission Report'!C2034),"")</f>
        <v/>
      </c>
      <c r="I2039" s="77" t="str">
        <f>IFERROR(IF('Patient Admission Report'!D2034="","",'Patient Admission Report'!D2034),"")</f>
        <v/>
      </c>
      <c r="J2039" s="68" t="str">
        <f>IFERROR(IF('Patient Admission Report'!E2034="","",'Patient Admission Report'!E2034),"")</f>
        <v/>
      </c>
      <c r="K2039" s="68" t="str">
        <f>IFERROR(IF('Patient Admission Report'!F2034="","",'Patient Admission Report'!F2034),"")</f>
        <v/>
      </c>
      <c r="L2039" s="68" t="str">
        <f>IFERROR(IF('Patient Admission Report'!G2034="","",'Patient Admission Report'!G2034),"")</f>
        <v/>
      </c>
      <c r="M2039" s="68" t="str">
        <f>IFERROR(IF('Patient Admission Report'!I2034="","",'Patient Admission Report'!I2034),"")</f>
        <v/>
      </c>
      <c r="N2039" s="124"/>
      <c r="O2039" s="72"/>
      <c r="P2039" s="72"/>
      <c r="Q2039" s="73"/>
      <c r="R2039" s="72"/>
      <c r="S2039" s="72"/>
      <c r="T2039" s="73"/>
      <c r="U2039" s="69"/>
      <c r="V2039" s="69"/>
      <c r="W2039" s="69"/>
      <c r="X2039" s="139"/>
      <c r="Y2039" s="121"/>
      <c r="Z2039" s="143" t="str">
        <f>IFERROR(VLOOKUP('Care Companion Tracker'!$G2039,'Patient Discharge Report'!$B$11:$E$1048576,3,FALSE),"")</f>
        <v/>
      </c>
      <c r="AA2039" s="94" t="str">
        <f>IFERROR(VLOOKUP('Care Companion Tracker'!$G2039,'Patient Discharge Report'!$B$11:$E$1048576,4,FALSE),"")</f>
        <v/>
      </c>
      <c r="AB2039" s="182">
        <f>ROUND(IF('Care Companion Tracker'!$Z2039="",0,('Care Companion Tracker'!$Z2039-'Care Companion Tracker'!$F2039)),0)</f>
        <v>0</v>
      </c>
      <c r="AC2039" s="72"/>
      <c r="AD2039" s="95"/>
    </row>
    <row r="2040" spans="2:30">
      <c r="B2040" s="67">
        <f t="shared" si="62"/>
        <v>2025</v>
      </c>
      <c r="C2040" s="68" t="str">
        <f t="shared" si="63"/>
        <v>Hyderabad</v>
      </c>
      <c r="D2040" s="93" t="str">
        <f>IF(AND('Care Companion Tracker'!$U2040="", 'Care Companion Tracker'!$Z2040=""),"Class not attended", IF(AND('Care Companion Tracker'!$Z2040="",'Care Companion Tracker'!$U2040&lt;&gt;"",$K2040="Surgery",$W2040=""),"Practical Left", IF(AND('Care Companion Tracker'!$Z2040="",'Care Companion Tracker'!$U2040&lt;&gt;"",'Care Companion Tracker'!$K2040="Surgery",'Care Companion Tracker'!$Y2040=""),"Evaluation left",IF(OR(AND('Care Companion Tracker'!$Z2040&lt;&gt;"",'Care Companion Tracker'!$K2040="Surgery",'Care Companion Tracker'!$U2040&lt;&gt;"",'Care Companion Tracker'!$W2040&lt;&gt;"",'Care Companion Tracker'!$Y2040&lt;&gt;""),AND('Care Companion Tracker'!$Z2040&lt;&gt;"",'Care Companion Tracker'!$K2040="Procedure",'Care Companion Tracker'!$U2040&lt;&gt;""),AND('Care Companion Tracker'!$Z2040&lt;&gt;"",'Care Companion Tracker'!$K2040="Observation",'Care Companion Tracker'!$U2040&lt;&gt;"")),"Discharged &amp; completed",IF(AND('Care Companion Tracker'!$Z2040&lt;&gt;"",'Care Companion Tracker'!$U2040&lt;&gt;"",'Care Companion Tracker'!$W2040=""),"Discharged but no practical", IF(AND('Care Companion Tracker'!$Z2040&lt;&gt;"",'Care Companion Tracker'!$U2040&lt;&gt;"",'Care Companion Tracker'!$K2040="Surgery",'Care Companion Tracker'!$Y2040=""),"Discharged but no evaluation",IF(AND('Care Companion Tracker'!$Z2040&lt;&gt;"",'Care Companion Tracker'!$U2040=""),"Discharged but no class","Completed but not discharged")))))))</f>
        <v>Class not attended</v>
      </c>
      <c r="E2040" s="127" t="str">
        <f>IF(Table4[[#This Row],[DOA (DD/MM/YY)]]="","",TEXT(Table4[[#This Row],[DOA (DD/MM/YY)]],"mmm-yy"))</f>
        <v/>
      </c>
      <c r="F2040" s="150" t="str">
        <f>IF('Patient Admission Report'!H2035="","",'Patient Admission Report'!H2035)</f>
        <v/>
      </c>
      <c r="G2040" s="77" t="str">
        <f>IFERROR(IF('Patient Admission Report'!B2035="","",'Patient Admission Report'!B2035),"")</f>
        <v/>
      </c>
      <c r="H2040" s="68" t="str">
        <f>IFERROR(IF('Patient Admission Report'!C2035="","",'Patient Admission Report'!C2035),"")</f>
        <v/>
      </c>
      <c r="I2040" s="77" t="str">
        <f>IFERROR(IF('Patient Admission Report'!D2035="","",'Patient Admission Report'!D2035),"")</f>
        <v/>
      </c>
      <c r="J2040" s="68" t="str">
        <f>IFERROR(IF('Patient Admission Report'!E2035="","",'Patient Admission Report'!E2035),"")</f>
        <v/>
      </c>
      <c r="K2040" s="68" t="str">
        <f>IFERROR(IF('Patient Admission Report'!F2035="","",'Patient Admission Report'!F2035),"")</f>
        <v/>
      </c>
      <c r="L2040" s="68" t="str">
        <f>IFERROR(IF('Patient Admission Report'!G2035="","",'Patient Admission Report'!G2035),"")</f>
        <v/>
      </c>
      <c r="M2040" s="68" t="str">
        <f>IFERROR(IF('Patient Admission Report'!I2035="","",'Patient Admission Report'!I2035),"")</f>
        <v/>
      </c>
      <c r="N2040" s="124"/>
      <c r="O2040" s="72"/>
      <c r="P2040" s="72"/>
      <c r="Q2040" s="73"/>
      <c r="R2040" s="72"/>
      <c r="S2040" s="72"/>
      <c r="T2040" s="73"/>
      <c r="U2040" s="69"/>
      <c r="V2040" s="69"/>
      <c r="W2040" s="69"/>
      <c r="X2040" s="139"/>
      <c r="Y2040" s="121"/>
      <c r="Z2040" s="143" t="str">
        <f>IFERROR(VLOOKUP('Care Companion Tracker'!$G2040,'Patient Discharge Report'!$B$11:$E$1048576,3,FALSE),"")</f>
        <v/>
      </c>
      <c r="AA2040" s="94" t="str">
        <f>IFERROR(VLOOKUP('Care Companion Tracker'!$G2040,'Patient Discharge Report'!$B$11:$E$1048576,4,FALSE),"")</f>
        <v/>
      </c>
      <c r="AB2040" s="182">
        <f>ROUND(IF('Care Companion Tracker'!$Z2040="",0,('Care Companion Tracker'!$Z2040-'Care Companion Tracker'!$F2040)),0)</f>
        <v>0</v>
      </c>
      <c r="AC2040" s="72"/>
      <c r="AD2040" s="95"/>
    </row>
    <row r="2041" spans="2:30">
      <c r="B2041" s="67">
        <f t="shared" si="62"/>
        <v>2026</v>
      </c>
      <c r="C2041" s="68" t="str">
        <f t="shared" si="63"/>
        <v>Hyderabad</v>
      </c>
      <c r="D2041" s="93" t="str">
        <f>IF(AND('Care Companion Tracker'!$U2041="", 'Care Companion Tracker'!$Z2041=""),"Class not attended", IF(AND('Care Companion Tracker'!$Z2041="",'Care Companion Tracker'!$U2041&lt;&gt;"",$K2041="Surgery",$W2041=""),"Practical Left", IF(AND('Care Companion Tracker'!$Z2041="",'Care Companion Tracker'!$U2041&lt;&gt;"",'Care Companion Tracker'!$K2041="Surgery",'Care Companion Tracker'!$Y2041=""),"Evaluation left",IF(OR(AND('Care Companion Tracker'!$Z2041&lt;&gt;"",'Care Companion Tracker'!$K2041="Surgery",'Care Companion Tracker'!$U2041&lt;&gt;"",'Care Companion Tracker'!$W2041&lt;&gt;"",'Care Companion Tracker'!$Y2041&lt;&gt;""),AND('Care Companion Tracker'!$Z2041&lt;&gt;"",'Care Companion Tracker'!$K2041="Procedure",'Care Companion Tracker'!$U2041&lt;&gt;""),AND('Care Companion Tracker'!$Z2041&lt;&gt;"",'Care Companion Tracker'!$K2041="Observation",'Care Companion Tracker'!$U2041&lt;&gt;"")),"Discharged &amp; completed",IF(AND('Care Companion Tracker'!$Z2041&lt;&gt;"",'Care Companion Tracker'!$U2041&lt;&gt;"",'Care Companion Tracker'!$W2041=""),"Discharged but no practical", IF(AND('Care Companion Tracker'!$Z2041&lt;&gt;"",'Care Companion Tracker'!$U2041&lt;&gt;"",'Care Companion Tracker'!$K2041="Surgery",'Care Companion Tracker'!$Y2041=""),"Discharged but no evaluation",IF(AND('Care Companion Tracker'!$Z2041&lt;&gt;"",'Care Companion Tracker'!$U2041=""),"Discharged but no class","Completed but not discharged")))))))</f>
        <v>Class not attended</v>
      </c>
      <c r="E2041" s="127" t="str">
        <f>IF(Table4[[#This Row],[DOA (DD/MM/YY)]]="","",TEXT(Table4[[#This Row],[DOA (DD/MM/YY)]],"mmm-yy"))</f>
        <v/>
      </c>
      <c r="F2041" s="150" t="str">
        <f>IF('Patient Admission Report'!H2036="","",'Patient Admission Report'!H2036)</f>
        <v/>
      </c>
      <c r="G2041" s="77" t="str">
        <f>IFERROR(IF('Patient Admission Report'!B2036="","",'Patient Admission Report'!B2036),"")</f>
        <v/>
      </c>
      <c r="H2041" s="68" t="str">
        <f>IFERROR(IF('Patient Admission Report'!C2036="","",'Patient Admission Report'!C2036),"")</f>
        <v/>
      </c>
      <c r="I2041" s="77" t="str">
        <f>IFERROR(IF('Patient Admission Report'!D2036="","",'Patient Admission Report'!D2036),"")</f>
        <v/>
      </c>
      <c r="J2041" s="68" t="str">
        <f>IFERROR(IF('Patient Admission Report'!E2036="","",'Patient Admission Report'!E2036),"")</f>
        <v/>
      </c>
      <c r="K2041" s="68" t="str">
        <f>IFERROR(IF('Patient Admission Report'!F2036="","",'Patient Admission Report'!F2036),"")</f>
        <v/>
      </c>
      <c r="L2041" s="68" t="str">
        <f>IFERROR(IF('Patient Admission Report'!G2036="","",'Patient Admission Report'!G2036),"")</f>
        <v/>
      </c>
      <c r="M2041" s="68" t="str">
        <f>IFERROR(IF('Patient Admission Report'!I2036="","",'Patient Admission Report'!I2036),"")</f>
        <v/>
      </c>
      <c r="N2041" s="124"/>
      <c r="O2041" s="72"/>
      <c r="P2041" s="72"/>
      <c r="Q2041" s="73"/>
      <c r="R2041" s="72"/>
      <c r="S2041" s="72"/>
      <c r="T2041" s="73"/>
      <c r="U2041" s="69"/>
      <c r="V2041" s="69"/>
      <c r="W2041" s="69"/>
      <c r="X2041" s="139"/>
      <c r="Y2041" s="121"/>
      <c r="Z2041" s="143" t="str">
        <f>IFERROR(VLOOKUP('Care Companion Tracker'!$G2041,'Patient Discharge Report'!$B$11:$E$1048576,3,FALSE),"")</f>
        <v/>
      </c>
      <c r="AA2041" s="94" t="str">
        <f>IFERROR(VLOOKUP('Care Companion Tracker'!$G2041,'Patient Discharge Report'!$B$11:$E$1048576,4,FALSE),"")</f>
        <v/>
      </c>
      <c r="AB2041" s="182">
        <f>ROUND(IF('Care Companion Tracker'!$Z2041="",0,('Care Companion Tracker'!$Z2041-'Care Companion Tracker'!$F2041)),0)</f>
        <v>0</v>
      </c>
      <c r="AC2041" s="72"/>
      <c r="AD2041" s="95"/>
    </row>
    <row r="2042" spans="2:30">
      <c r="B2042" s="67">
        <f t="shared" si="62"/>
        <v>2027</v>
      </c>
      <c r="C2042" s="68" t="str">
        <f t="shared" si="63"/>
        <v>Hyderabad</v>
      </c>
      <c r="D2042" s="93" t="str">
        <f>IF(AND('Care Companion Tracker'!$U2042="", 'Care Companion Tracker'!$Z2042=""),"Class not attended", IF(AND('Care Companion Tracker'!$Z2042="",'Care Companion Tracker'!$U2042&lt;&gt;"",$K2042="Surgery",$W2042=""),"Practical Left", IF(AND('Care Companion Tracker'!$Z2042="",'Care Companion Tracker'!$U2042&lt;&gt;"",'Care Companion Tracker'!$K2042="Surgery",'Care Companion Tracker'!$Y2042=""),"Evaluation left",IF(OR(AND('Care Companion Tracker'!$Z2042&lt;&gt;"",'Care Companion Tracker'!$K2042="Surgery",'Care Companion Tracker'!$U2042&lt;&gt;"",'Care Companion Tracker'!$W2042&lt;&gt;"",'Care Companion Tracker'!$Y2042&lt;&gt;""),AND('Care Companion Tracker'!$Z2042&lt;&gt;"",'Care Companion Tracker'!$K2042="Procedure",'Care Companion Tracker'!$U2042&lt;&gt;""),AND('Care Companion Tracker'!$Z2042&lt;&gt;"",'Care Companion Tracker'!$K2042="Observation",'Care Companion Tracker'!$U2042&lt;&gt;"")),"Discharged &amp; completed",IF(AND('Care Companion Tracker'!$Z2042&lt;&gt;"",'Care Companion Tracker'!$U2042&lt;&gt;"",'Care Companion Tracker'!$W2042=""),"Discharged but no practical", IF(AND('Care Companion Tracker'!$Z2042&lt;&gt;"",'Care Companion Tracker'!$U2042&lt;&gt;"",'Care Companion Tracker'!$K2042="Surgery",'Care Companion Tracker'!$Y2042=""),"Discharged but no evaluation",IF(AND('Care Companion Tracker'!$Z2042&lt;&gt;"",'Care Companion Tracker'!$U2042=""),"Discharged but no class","Completed but not discharged")))))))</f>
        <v>Class not attended</v>
      </c>
      <c r="E2042" s="127" t="str">
        <f>IF(Table4[[#This Row],[DOA (DD/MM/YY)]]="","",TEXT(Table4[[#This Row],[DOA (DD/MM/YY)]],"mmm-yy"))</f>
        <v/>
      </c>
      <c r="F2042" s="150" t="str">
        <f>IF('Patient Admission Report'!H2037="","",'Patient Admission Report'!H2037)</f>
        <v/>
      </c>
      <c r="G2042" s="77" t="str">
        <f>IFERROR(IF('Patient Admission Report'!B2037="","",'Patient Admission Report'!B2037),"")</f>
        <v/>
      </c>
      <c r="H2042" s="68" t="str">
        <f>IFERROR(IF('Patient Admission Report'!C2037="","",'Patient Admission Report'!C2037),"")</f>
        <v/>
      </c>
      <c r="I2042" s="77" t="str">
        <f>IFERROR(IF('Patient Admission Report'!D2037="","",'Patient Admission Report'!D2037),"")</f>
        <v/>
      </c>
      <c r="J2042" s="68" t="str">
        <f>IFERROR(IF('Patient Admission Report'!E2037="","",'Patient Admission Report'!E2037),"")</f>
        <v/>
      </c>
      <c r="K2042" s="68" t="str">
        <f>IFERROR(IF('Patient Admission Report'!F2037="","",'Patient Admission Report'!F2037),"")</f>
        <v/>
      </c>
      <c r="L2042" s="68" t="str">
        <f>IFERROR(IF('Patient Admission Report'!G2037="","",'Patient Admission Report'!G2037),"")</f>
        <v/>
      </c>
      <c r="M2042" s="68" t="str">
        <f>IFERROR(IF('Patient Admission Report'!I2037="","",'Patient Admission Report'!I2037),"")</f>
        <v/>
      </c>
      <c r="N2042" s="124"/>
      <c r="O2042" s="72"/>
      <c r="P2042" s="72"/>
      <c r="Q2042" s="73"/>
      <c r="R2042" s="72"/>
      <c r="S2042" s="72"/>
      <c r="T2042" s="73"/>
      <c r="U2042" s="69"/>
      <c r="V2042" s="69"/>
      <c r="W2042" s="69"/>
      <c r="X2042" s="139"/>
      <c r="Y2042" s="121"/>
      <c r="Z2042" s="143" t="str">
        <f>IFERROR(VLOOKUP('Care Companion Tracker'!$G2042,'Patient Discharge Report'!$B$11:$E$1048576,3,FALSE),"")</f>
        <v/>
      </c>
      <c r="AA2042" s="94" t="str">
        <f>IFERROR(VLOOKUP('Care Companion Tracker'!$G2042,'Patient Discharge Report'!$B$11:$E$1048576,4,FALSE),"")</f>
        <v/>
      </c>
      <c r="AB2042" s="182">
        <f>ROUND(IF('Care Companion Tracker'!$Z2042="",0,('Care Companion Tracker'!$Z2042-'Care Companion Tracker'!$F2042)),0)</f>
        <v>0</v>
      </c>
      <c r="AC2042" s="72"/>
      <c r="AD2042" s="95"/>
    </row>
    <row r="2043" spans="2:30">
      <c r="B2043" s="67">
        <f t="shared" si="62"/>
        <v>2028</v>
      </c>
      <c r="C2043" s="68" t="str">
        <f t="shared" si="63"/>
        <v>Hyderabad</v>
      </c>
      <c r="D2043" s="93" t="str">
        <f>IF(AND('Care Companion Tracker'!$U2043="", 'Care Companion Tracker'!$Z2043=""),"Class not attended", IF(AND('Care Companion Tracker'!$Z2043="",'Care Companion Tracker'!$U2043&lt;&gt;"",$K2043="Surgery",$W2043=""),"Practical Left", IF(AND('Care Companion Tracker'!$Z2043="",'Care Companion Tracker'!$U2043&lt;&gt;"",'Care Companion Tracker'!$K2043="Surgery",'Care Companion Tracker'!$Y2043=""),"Evaluation left",IF(OR(AND('Care Companion Tracker'!$Z2043&lt;&gt;"",'Care Companion Tracker'!$K2043="Surgery",'Care Companion Tracker'!$U2043&lt;&gt;"",'Care Companion Tracker'!$W2043&lt;&gt;"",'Care Companion Tracker'!$Y2043&lt;&gt;""),AND('Care Companion Tracker'!$Z2043&lt;&gt;"",'Care Companion Tracker'!$K2043="Procedure",'Care Companion Tracker'!$U2043&lt;&gt;""),AND('Care Companion Tracker'!$Z2043&lt;&gt;"",'Care Companion Tracker'!$K2043="Observation",'Care Companion Tracker'!$U2043&lt;&gt;"")),"Discharged &amp; completed",IF(AND('Care Companion Tracker'!$Z2043&lt;&gt;"",'Care Companion Tracker'!$U2043&lt;&gt;"",'Care Companion Tracker'!$W2043=""),"Discharged but no practical", IF(AND('Care Companion Tracker'!$Z2043&lt;&gt;"",'Care Companion Tracker'!$U2043&lt;&gt;"",'Care Companion Tracker'!$K2043="Surgery",'Care Companion Tracker'!$Y2043=""),"Discharged but no evaluation",IF(AND('Care Companion Tracker'!$Z2043&lt;&gt;"",'Care Companion Tracker'!$U2043=""),"Discharged but no class","Completed but not discharged")))))))</f>
        <v>Class not attended</v>
      </c>
      <c r="E2043" s="127" t="str">
        <f>IF(Table4[[#This Row],[DOA (DD/MM/YY)]]="","",TEXT(Table4[[#This Row],[DOA (DD/MM/YY)]],"mmm-yy"))</f>
        <v/>
      </c>
      <c r="F2043" s="150" t="str">
        <f>IF('Patient Admission Report'!H2038="","",'Patient Admission Report'!H2038)</f>
        <v/>
      </c>
      <c r="G2043" s="77" t="str">
        <f>IFERROR(IF('Patient Admission Report'!B2038="","",'Patient Admission Report'!B2038),"")</f>
        <v/>
      </c>
      <c r="H2043" s="68" t="str">
        <f>IFERROR(IF('Patient Admission Report'!C2038="","",'Patient Admission Report'!C2038),"")</f>
        <v/>
      </c>
      <c r="I2043" s="77" t="str">
        <f>IFERROR(IF('Patient Admission Report'!D2038="","",'Patient Admission Report'!D2038),"")</f>
        <v/>
      </c>
      <c r="J2043" s="68" t="str">
        <f>IFERROR(IF('Patient Admission Report'!E2038="","",'Patient Admission Report'!E2038),"")</f>
        <v/>
      </c>
      <c r="K2043" s="68" t="str">
        <f>IFERROR(IF('Patient Admission Report'!F2038="","",'Patient Admission Report'!F2038),"")</f>
        <v/>
      </c>
      <c r="L2043" s="68" t="str">
        <f>IFERROR(IF('Patient Admission Report'!G2038="","",'Patient Admission Report'!G2038),"")</f>
        <v/>
      </c>
      <c r="M2043" s="68" t="str">
        <f>IFERROR(IF('Patient Admission Report'!I2038="","",'Patient Admission Report'!I2038),"")</f>
        <v/>
      </c>
      <c r="N2043" s="124"/>
      <c r="O2043" s="72"/>
      <c r="P2043" s="72"/>
      <c r="Q2043" s="73"/>
      <c r="R2043" s="72"/>
      <c r="S2043" s="72"/>
      <c r="T2043" s="73"/>
      <c r="U2043" s="69"/>
      <c r="V2043" s="69"/>
      <c r="W2043" s="69"/>
      <c r="X2043" s="139"/>
      <c r="Y2043" s="121"/>
      <c r="Z2043" s="143" t="str">
        <f>IFERROR(VLOOKUP('Care Companion Tracker'!$G2043,'Patient Discharge Report'!$B$11:$E$1048576,3,FALSE),"")</f>
        <v/>
      </c>
      <c r="AA2043" s="94" t="str">
        <f>IFERROR(VLOOKUP('Care Companion Tracker'!$G2043,'Patient Discharge Report'!$B$11:$E$1048576,4,FALSE),"")</f>
        <v/>
      </c>
      <c r="AB2043" s="182">
        <f>ROUND(IF('Care Companion Tracker'!$Z2043="",0,('Care Companion Tracker'!$Z2043-'Care Companion Tracker'!$F2043)),0)</f>
        <v>0</v>
      </c>
      <c r="AC2043" s="72"/>
      <c r="AD2043" s="95"/>
    </row>
    <row r="2044" spans="2:30">
      <c r="B2044" s="67">
        <f t="shared" si="62"/>
        <v>2029</v>
      </c>
      <c r="C2044" s="68" t="str">
        <f t="shared" si="63"/>
        <v>Hyderabad</v>
      </c>
      <c r="D2044" s="93" t="str">
        <f>IF(AND('Care Companion Tracker'!$U2044="", 'Care Companion Tracker'!$Z2044=""),"Class not attended", IF(AND('Care Companion Tracker'!$Z2044="",'Care Companion Tracker'!$U2044&lt;&gt;"",$K2044="Surgery",$W2044=""),"Practical Left", IF(AND('Care Companion Tracker'!$Z2044="",'Care Companion Tracker'!$U2044&lt;&gt;"",'Care Companion Tracker'!$K2044="Surgery",'Care Companion Tracker'!$Y2044=""),"Evaluation left",IF(OR(AND('Care Companion Tracker'!$Z2044&lt;&gt;"",'Care Companion Tracker'!$K2044="Surgery",'Care Companion Tracker'!$U2044&lt;&gt;"",'Care Companion Tracker'!$W2044&lt;&gt;"",'Care Companion Tracker'!$Y2044&lt;&gt;""),AND('Care Companion Tracker'!$Z2044&lt;&gt;"",'Care Companion Tracker'!$K2044="Procedure",'Care Companion Tracker'!$U2044&lt;&gt;""),AND('Care Companion Tracker'!$Z2044&lt;&gt;"",'Care Companion Tracker'!$K2044="Observation",'Care Companion Tracker'!$U2044&lt;&gt;"")),"Discharged &amp; completed",IF(AND('Care Companion Tracker'!$Z2044&lt;&gt;"",'Care Companion Tracker'!$U2044&lt;&gt;"",'Care Companion Tracker'!$W2044=""),"Discharged but no practical", IF(AND('Care Companion Tracker'!$Z2044&lt;&gt;"",'Care Companion Tracker'!$U2044&lt;&gt;"",'Care Companion Tracker'!$K2044="Surgery",'Care Companion Tracker'!$Y2044=""),"Discharged but no evaluation",IF(AND('Care Companion Tracker'!$Z2044&lt;&gt;"",'Care Companion Tracker'!$U2044=""),"Discharged but no class","Completed but not discharged")))))))</f>
        <v>Class not attended</v>
      </c>
      <c r="E2044" s="127" t="str">
        <f>IF(Table4[[#This Row],[DOA (DD/MM/YY)]]="","",TEXT(Table4[[#This Row],[DOA (DD/MM/YY)]],"mmm-yy"))</f>
        <v/>
      </c>
      <c r="F2044" s="150" t="str">
        <f>IF('Patient Admission Report'!H2039="","",'Patient Admission Report'!H2039)</f>
        <v/>
      </c>
      <c r="G2044" s="77" t="str">
        <f>IFERROR(IF('Patient Admission Report'!B2039="","",'Patient Admission Report'!B2039),"")</f>
        <v/>
      </c>
      <c r="H2044" s="68" t="str">
        <f>IFERROR(IF('Patient Admission Report'!C2039="","",'Patient Admission Report'!C2039),"")</f>
        <v/>
      </c>
      <c r="I2044" s="77" t="str">
        <f>IFERROR(IF('Patient Admission Report'!D2039="","",'Patient Admission Report'!D2039),"")</f>
        <v/>
      </c>
      <c r="J2044" s="68" t="str">
        <f>IFERROR(IF('Patient Admission Report'!E2039="","",'Patient Admission Report'!E2039),"")</f>
        <v/>
      </c>
      <c r="K2044" s="68" t="str">
        <f>IFERROR(IF('Patient Admission Report'!F2039="","",'Patient Admission Report'!F2039),"")</f>
        <v/>
      </c>
      <c r="L2044" s="68" t="str">
        <f>IFERROR(IF('Patient Admission Report'!G2039="","",'Patient Admission Report'!G2039),"")</f>
        <v/>
      </c>
      <c r="M2044" s="68" t="str">
        <f>IFERROR(IF('Patient Admission Report'!I2039="","",'Patient Admission Report'!I2039),"")</f>
        <v/>
      </c>
      <c r="N2044" s="124"/>
      <c r="O2044" s="72"/>
      <c r="P2044" s="72"/>
      <c r="Q2044" s="73"/>
      <c r="R2044" s="72"/>
      <c r="S2044" s="72"/>
      <c r="T2044" s="73"/>
      <c r="U2044" s="69"/>
      <c r="V2044" s="69"/>
      <c r="W2044" s="69"/>
      <c r="X2044" s="139"/>
      <c r="Y2044" s="121"/>
      <c r="Z2044" s="143" t="str">
        <f>IFERROR(VLOOKUP('Care Companion Tracker'!$G2044,'Patient Discharge Report'!$B$11:$E$1048576,3,FALSE),"")</f>
        <v/>
      </c>
      <c r="AA2044" s="94" t="str">
        <f>IFERROR(VLOOKUP('Care Companion Tracker'!$G2044,'Patient Discharge Report'!$B$11:$E$1048576,4,FALSE),"")</f>
        <v/>
      </c>
      <c r="AB2044" s="182">
        <f>ROUND(IF('Care Companion Tracker'!$Z2044="",0,('Care Companion Tracker'!$Z2044-'Care Companion Tracker'!$F2044)),0)</f>
        <v>0</v>
      </c>
      <c r="AC2044" s="72"/>
      <c r="AD2044" s="95"/>
    </row>
    <row r="2045" spans="2:30">
      <c r="B2045" s="67">
        <f t="shared" si="62"/>
        <v>2030</v>
      </c>
      <c r="C2045" s="68" t="str">
        <f t="shared" si="63"/>
        <v>Hyderabad</v>
      </c>
      <c r="D2045" s="93" t="str">
        <f>IF(AND('Care Companion Tracker'!$U2045="", 'Care Companion Tracker'!$Z2045=""),"Class not attended", IF(AND('Care Companion Tracker'!$Z2045="",'Care Companion Tracker'!$U2045&lt;&gt;"",$K2045="Surgery",$W2045=""),"Practical Left", IF(AND('Care Companion Tracker'!$Z2045="",'Care Companion Tracker'!$U2045&lt;&gt;"",'Care Companion Tracker'!$K2045="Surgery",'Care Companion Tracker'!$Y2045=""),"Evaluation left",IF(OR(AND('Care Companion Tracker'!$Z2045&lt;&gt;"",'Care Companion Tracker'!$K2045="Surgery",'Care Companion Tracker'!$U2045&lt;&gt;"",'Care Companion Tracker'!$W2045&lt;&gt;"",'Care Companion Tracker'!$Y2045&lt;&gt;""),AND('Care Companion Tracker'!$Z2045&lt;&gt;"",'Care Companion Tracker'!$K2045="Procedure",'Care Companion Tracker'!$U2045&lt;&gt;""),AND('Care Companion Tracker'!$Z2045&lt;&gt;"",'Care Companion Tracker'!$K2045="Observation",'Care Companion Tracker'!$U2045&lt;&gt;"")),"Discharged &amp; completed",IF(AND('Care Companion Tracker'!$Z2045&lt;&gt;"",'Care Companion Tracker'!$U2045&lt;&gt;"",'Care Companion Tracker'!$W2045=""),"Discharged but no practical", IF(AND('Care Companion Tracker'!$Z2045&lt;&gt;"",'Care Companion Tracker'!$U2045&lt;&gt;"",'Care Companion Tracker'!$K2045="Surgery",'Care Companion Tracker'!$Y2045=""),"Discharged but no evaluation",IF(AND('Care Companion Tracker'!$Z2045&lt;&gt;"",'Care Companion Tracker'!$U2045=""),"Discharged but no class","Completed but not discharged")))))))</f>
        <v>Class not attended</v>
      </c>
      <c r="E2045" s="127" t="str">
        <f>IF(Table4[[#This Row],[DOA (DD/MM/YY)]]="","",TEXT(Table4[[#This Row],[DOA (DD/MM/YY)]],"mmm-yy"))</f>
        <v/>
      </c>
      <c r="F2045" s="150" t="str">
        <f>IF('Patient Admission Report'!H2040="","",'Patient Admission Report'!H2040)</f>
        <v/>
      </c>
      <c r="G2045" s="77" t="str">
        <f>IFERROR(IF('Patient Admission Report'!B2040="","",'Patient Admission Report'!B2040),"")</f>
        <v/>
      </c>
      <c r="H2045" s="68" t="str">
        <f>IFERROR(IF('Patient Admission Report'!C2040="","",'Patient Admission Report'!C2040),"")</f>
        <v/>
      </c>
      <c r="I2045" s="77" t="str">
        <f>IFERROR(IF('Patient Admission Report'!D2040="","",'Patient Admission Report'!D2040),"")</f>
        <v/>
      </c>
      <c r="J2045" s="68" t="str">
        <f>IFERROR(IF('Patient Admission Report'!E2040="","",'Patient Admission Report'!E2040),"")</f>
        <v/>
      </c>
      <c r="K2045" s="68" t="str">
        <f>IFERROR(IF('Patient Admission Report'!F2040="","",'Patient Admission Report'!F2040),"")</f>
        <v/>
      </c>
      <c r="L2045" s="68" t="str">
        <f>IFERROR(IF('Patient Admission Report'!G2040="","",'Patient Admission Report'!G2040),"")</f>
        <v/>
      </c>
      <c r="M2045" s="68" t="str">
        <f>IFERROR(IF('Patient Admission Report'!I2040="","",'Patient Admission Report'!I2040),"")</f>
        <v/>
      </c>
      <c r="N2045" s="124"/>
      <c r="O2045" s="72"/>
      <c r="P2045" s="72"/>
      <c r="Q2045" s="73"/>
      <c r="R2045" s="72"/>
      <c r="S2045" s="72"/>
      <c r="T2045" s="73"/>
      <c r="U2045" s="69"/>
      <c r="V2045" s="69"/>
      <c r="W2045" s="69"/>
      <c r="X2045" s="139"/>
      <c r="Y2045" s="121"/>
      <c r="Z2045" s="143" t="str">
        <f>IFERROR(VLOOKUP('Care Companion Tracker'!$G2045,'Patient Discharge Report'!$B$11:$E$1048576,3,FALSE),"")</f>
        <v/>
      </c>
      <c r="AA2045" s="94" t="str">
        <f>IFERROR(VLOOKUP('Care Companion Tracker'!$G2045,'Patient Discharge Report'!$B$11:$E$1048576,4,FALSE),"")</f>
        <v/>
      </c>
      <c r="AB2045" s="182">
        <f>ROUND(IF('Care Companion Tracker'!$Z2045="",0,('Care Companion Tracker'!$Z2045-'Care Companion Tracker'!$F2045)),0)</f>
        <v>0</v>
      </c>
      <c r="AC2045" s="72"/>
      <c r="AD2045" s="95"/>
    </row>
    <row r="2046" spans="2:30">
      <c r="B2046" s="67">
        <f t="shared" si="62"/>
        <v>2031</v>
      </c>
      <c r="C2046" s="68" t="str">
        <f t="shared" si="63"/>
        <v>Hyderabad</v>
      </c>
      <c r="D2046" s="93" t="str">
        <f>IF(AND('Care Companion Tracker'!$U2046="", 'Care Companion Tracker'!$Z2046=""),"Class not attended", IF(AND('Care Companion Tracker'!$Z2046="",'Care Companion Tracker'!$U2046&lt;&gt;"",$K2046="Surgery",$W2046=""),"Practical Left", IF(AND('Care Companion Tracker'!$Z2046="",'Care Companion Tracker'!$U2046&lt;&gt;"",'Care Companion Tracker'!$K2046="Surgery",'Care Companion Tracker'!$Y2046=""),"Evaluation left",IF(OR(AND('Care Companion Tracker'!$Z2046&lt;&gt;"",'Care Companion Tracker'!$K2046="Surgery",'Care Companion Tracker'!$U2046&lt;&gt;"",'Care Companion Tracker'!$W2046&lt;&gt;"",'Care Companion Tracker'!$Y2046&lt;&gt;""),AND('Care Companion Tracker'!$Z2046&lt;&gt;"",'Care Companion Tracker'!$K2046="Procedure",'Care Companion Tracker'!$U2046&lt;&gt;""),AND('Care Companion Tracker'!$Z2046&lt;&gt;"",'Care Companion Tracker'!$K2046="Observation",'Care Companion Tracker'!$U2046&lt;&gt;"")),"Discharged &amp; completed",IF(AND('Care Companion Tracker'!$Z2046&lt;&gt;"",'Care Companion Tracker'!$U2046&lt;&gt;"",'Care Companion Tracker'!$W2046=""),"Discharged but no practical", IF(AND('Care Companion Tracker'!$Z2046&lt;&gt;"",'Care Companion Tracker'!$U2046&lt;&gt;"",'Care Companion Tracker'!$K2046="Surgery",'Care Companion Tracker'!$Y2046=""),"Discharged but no evaluation",IF(AND('Care Companion Tracker'!$Z2046&lt;&gt;"",'Care Companion Tracker'!$U2046=""),"Discharged but no class","Completed but not discharged")))))))</f>
        <v>Class not attended</v>
      </c>
      <c r="E2046" s="127" t="str">
        <f>IF(Table4[[#This Row],[DOA (DD/MM/YY)]]="","",TEXT(Table4[[#This Row],[DOA (DD/MM/YY)]],"mmm-yy"))</f>
        <v/>
      </c>
      <c r="F2046" s="150" t="str">
        <f>IF('Patient Admission Report'!H2041="","",'Patient Admission Report'!H2041)</f>
        <v/>
      </c>
      <c r="G2046" s="77" t="str">
        <f>IFERROR(IF('Patient Admission Report'!B2041="","",'Patient Admission Report'!B2041),"")</f>
        <v/>
      </c>
      <c r="H2046" s="68" t="str">
        <f>IFERROR(IF('Patient Admission Report'!C2041="","",'Patient Admission Report'!C2041),"")</f>
        <v/>
      </c>
      <c r="I2046" s="77" t="str">
        <f>IFERROR(IF('Patient Admission Report'!D2041="","",'Patient Admission Report'!D2041),"")</f>
        <v/>
      </c>
      <c r="J2046" s="68" t="str">
        <f>IFERROR(IF('Patient Admission Report'!E2041="","",'Patient Admission Report'!E2041),"")</f>
        <v/>
      </c>
      <c r="K2046" s="68" t="str">
        <f>IFERROR(IF('Patient Admission Report'!F2041="","",'Patient Admission Report'!F2041),"")</f>
        <v/>
      </c>
      <c r="L2046" s="68" t="str">
        <f>IFERROR(IF('Patient Admission Report'!G2041="","",'Patient Admission Report'!G2041),"")</f>
        <v/>
      </c>
      <c r="M2046" s="68" t="str">
        <f>IFERROR(IF('Patient Admission Report'!I2041="","",'Patient Admission Report'!I2041),"")</f>
        <v/>
      </c>
      <c r="N2046" s="124"/>
      <c r="O2046" s="72"/>
      <c r="P2046" s="72"/>
      <c r="Q2046" s="73"/>
      <c r="R2046" s="72"/>
      <c r="S2046" s="72"/>
      <c r="T2046" s="73"/>
      <c r="U2046" s="69"/>
      <c r="V2046" s="69"/>
      <c r="W2046" s="69"/>
      <c r="X2046" s="139"/>
      <c r="Y2046" s="121"/>
      <c r="Z2046" s="143" t="str">
        <f>IFERROR(VLOOKUP('Care Companion Tracker'!$G2046,'Patient Discharge Report'!$B$11:$E$1048576,3,FALSE),"")</f>
        <v/>
      </c>
      <c r="AA2046" s="94" t="str">
        <f>IFERROR(VLOOKUP('Care Companion Tracker'!$G2046,'Patient Discharge Report'!$B$11:$E$1048576,4,FALSE),"")</f>
        <v/>
      </c>
      <c r="AB2046" s="182">
        <f>ROUND(IF('Care Companion Tracker'!$Z2046="",0,('Care Companion Tracker'!$Z2046-'Care Companion Tracker'!$F2046)),0)</f>
        <v>0</v>
      </c>
      <c r="AC2046" s="72"/>
      <c r="AD2046" s="95"/>
    </row>
    <row r="2047" spans="2:30">
      <c r="B2047" s="67">
        <f t="shared" si="62"/>
        <v>2032</v>
      </c>
      <c r="C2047" s="68" t="str">
        <f t="shared" si="63"/>
        <v>Hyderabad</v>
      </c>
      <c r="D2047" s="93" t="str">
        <f>IF(AND('Care Companion Tracker'!$U2047="", 'Care Companion Tracker'!$Z2047=""),"Class not attended", IF(AND('Care Companion Tracker'!$Z2047="",'Care Companion Tracker'!$U2047&lt;&gt;"",$K2047="Surgery",$W2047=""),"Practical Left", IF(AND('Care Companion Tracker'!$Z2047="",'Care Companion Tracker'!$U2047&lt;&gt;"",'Care Companion Tracker'!$K2047="Surgery",'Care Companion Tracker'!$Y2047=""),"Evaluation left",IF(OR(AND('Care Companion Tracker'!$Z2047&lt;&gt;"",'Care Companion Tracker'!$K2047="Surgery",'Care Companion Tracker'!$U2047&lt;&gt;"",'Care Companion Tracker'!$W2047&lt;&gt;"",'Care Companion Tracker'!$Y2047&lt;&gt;""),AND('Care Companion Tracker'!$Z2047&lt;&gt;"",'Care Companion Tracker'!$K2047="Procedure",'Care Companion Tracker'!$U2047&lt;&gt;""),AND('Care Companion Tracker'!$Z2047&lt;&gt;"",'Care Companion Tracker'!$K2047="Observation",'Care Companion Tracker'!$U2047&lt;&gt;"")),"Discharged &amp; completed",IF(AND('Care Companion Tracker'!$Z2047&lt;&gt;"",'Care Companion Tracker'!$U2047&lt;&gt;"",'Care Companion Tracker'!$W2047=""),"Discharged but no practical", IF(AND('Care Companion Tracker'!$Z2047&lt;&gt;"",'Care Companion Tracker'!$U2047&lt;&gt;"",'Care Companion Tracker'!$K2047="Surgery",'Care Companion Tracker'!$Y2047=""),"Discharged but no evaluation",IF(AND('Care Companion Tracker'!$Z2047&lt;&gt;"",'Care Companion Tracker'!$U2047=""),"Discharged but no class","Completed but not discharged")))))))</f>
        <v>Class not attended</v>
      </c>
      <c r="E2047" s="127" t="str">
        <f>IF(Table4[[#This Row],[DOA (DD/MM/YY)]]="","",TEXT(Table4[[#This Row],[DOA (DD/MM/YY)]],"mmm-yy"))</f>
        <v/>
      </c>
      <c r="F2047" s="150" t="str">
        <f>IF('Patient Admission Report'!H2042="","",'Patient Admission Report'!H2042)</f>
        <v/>
      </c>
      <c r="G2047" s="77" t="str">
        <f>IFERROR(IF('Patient Admission Report'!B2042="","",'Patient Admission Report'!B2042),"")</f>
        <v/>
      </c>
      <c r="H2047" s="68" t="str">
        <f>IFERROR(IF('Patient Admission Report'!C2042="","",'Patient Admission Report'!C2042),"")</f>
        <v/>
      </c>
      <c r="I2047" s="77" t="str">
        <f>IFERROR(IF('Patient Admission Report'!D2042="","",'Patient Admission Report'!D2042),"")</f>
        <v/>
      </c>
      <c r="J2047" s="68" t="str">
        <f>IFERROR(IF('Patient Admission Report'!E2042="","",'Patient Admission Report'!E2042),"")</f>
        <v/>
      </c>
      <c r="K2047" s="68" t="str">
        <f>IFERROR(IF('Patient Admission Report'!F2042="","",'Patient Admission Report'!F2042),"")</f>
        <v/>
      </c>
      <c r="L2047" s="68" t="str">
        <f>IFERROR(IF('Patient Admission Report'!G2042="","",'Patient Admission Report'!G2042),"")</f>
        <v/>
      </c>
      <c r="M2047" s="68" t="str">
        <f>IFERROR(IF('Patient Admission Report'!I2042="","",'Patient Admission Report'!I2042),"")</f>
        <v/>
      </c>
      <c r="N2047" s="124"/>
      <c r="O2047" s="72"/>
      <c r="P2047" s="72"/>
      <c r="Q2047" s="73"/>
      <c r="R2047" s="72"/>
      <c r="S2047" s="72"/>
      <c r="T2047" s="73"/>
      <c r="U2047" s="69"/>
      <c r="V2047" s="69"/>
      <c r="W2047" s="69"/>
      <c r="X2047" s="139"/>
      <c r="Y2047" s="121"/>
      <c r="Z2047" s="143" t="str">
        <f>IFERROR(VLOOKUP('Care Companion Tracker'!$G2047,'Patient Discharge Report'!$B$11:$E$1048576,3,FALSE),"")</f>
        <v/>
      </c>
      <c r="AA2047" s="94" t="str">
        <f>IFERROR(VLOOKUP('Care Companion Tracker'!$G2047,'Patient Discharge Report'!$B$11:$E$1048576,4,FALSE),"")</f>
        <v/>
      </c>
      <c r="AB2047" s="182">
        <f>ROUND(IF('Care Companion Tracker'!$Z2047="",0,('Care Companion Tracker'!$Z2047-'Care Companion Tracker'!$F2047)),0)</f>
        <v>0</v>
      </c>
      <c r="AC2047" s="72"/>
      <c r="AD2047" s="95"/>
    </row>
    <row r="2048" spans="2:30">
      <c r="B2048" s="67">
        <f t="shared" si="62"/>
        <v>2033</v>
      </c>
      <c r="C2048" s="68" t="str">
        <f t="shared" si="63"/>
        <v>Hyderabad</v>
      </c>
      <c r="D2048" s="93" t="str">
        <f>IF(AND('Care Companion Tracker'!$U2048="", 'Care Companion Tracker'!$Z2048=""),"Class not attended", IF(AND('Care Companion Tracker'!$Z2048="",'Care Companion Tracker'!$U2048&lt;&gt;"",$K2048="Surgery",$W2048=""),"Practical Left", IF(AND('Care Companion Tracker'!$Z2048="",'Care Companion Tracker'!$U2048&lt;&gt;"",'Care Companion Tracker'!$K2048="Surgery",'Care Companion Tracker'!$Y2048=""),"Evaluation left",IF(OR(AND('Care Companion Tracker'!$Z2048&lt;&gt;"",'Care Companion Tracker'!$K2048="Surgery",'Care Companion Tracker'!$U2048&lt;&gt;"",'Care Companion Tracker'!$W2048&lt;&gt;"",'Care Companion Tracker'!$Y2048&lt;&gt;""),AND('Care Companion Tracker'!$Z2048&lt;&gt;"",'Care Companion Tracker'!$K2048="Procedure",'Care Companion Tracker'!$U2048&lt;&gt;""),AND('Care Companion Tracker'!$Z2048&lt;&gt;"",'Care Companion Tracker'!$K2048="Observation",'Care Companion Tracker'!$U2048&lt;&gt;"")),"Discharged &amp; completed",IF(AND('Care Companion Tracker'!$Z2048&lt;&gt;"",'Care Companion Tracker'!$U2048&lt;&gt;"",'Care Companion Tracker'!$W2048=""),"Discharged but no practical", IF(AND('Care Companion Tracker'!$Z2048&lt;&gt;"",'Care Companion Tracker'!$U2048&lt;&gt;"",'Care Companion Tracker'!$K2048="Surgery",'Care Companion Tracker'!$Y2048=""),"Discharged but no evaluation",IF(AND('Care Companion Tracker'!$Z2048&lt;&gt;"",'Care Companion Tracker'!$U2048=""),"Discharged but no class","Completed but not discharged")))))))</f>
        <v>Class not attended</v>
      </c>
      <c r="E2048" s="127" t="str">
        <f>IF(Table4[[#This Row],[DOA (DD/MM/YY)]]="","",TEXT(Table4[[#This Row],[DOA (DD/MM/YY)]],"mmm-yy"))</f>
        <v/>
      </c>
      <c r="F2048" s="150" t="str">
        <f>IF('Patient Admission Report'!H2043="","",'Patient Admission Report'!H2043)</f>
        <v/>
      </c>
      <c r="G2048" s="77" t="str">
        <f>IFERROR(IF('Patient Admission Report'!B2043="","",'Patient Admission Report'!B2043),"")</f>
        <v/>
      </c>
      <c r="H2048" s="68" t="str">
        <f>IFERROR(IF('Patient Admission Report'!C2043="","",'Patient Admission Report'!C2043),"")</f>
        <v/>
      </c>
      <c r="I2048" s="77" t="str">
        <f>IFERROR(IF('Patient Admission Report'!D2043="","",'Patient Admission Report'!D2043),"")</f>
        <v/>
      </c>
      <c r="J2048" s="68" t="str">
        <f>IFERROR(IF('Patient Admission Report'!E2043="","",'Patient Admission Report'!E2043),"")</f>
        <v/>
      </c>
      <c r="K2048" s="68" t="str">
        <f>IFERROR(IF('Patient Admission Report'!F2043="","",'Patient Admission Report'!F2043),"")</f>
        <v/>
      </c>
      <c r="L2048" s="68" t="str">
        <f>IFERROR(IF('Patient Admission Report'!G2043="","",'Patient Admission Report'!G2043),"")</f>
        <v/>
      </c>
      <c r="M2048" s="68" t="str">
        <f>IFERROR(IF('Patient Admission Report'!I2043="","",'Patient Admission Report'!I2043),"")</f>
        <v/>
      </c>
      <c r="N2048" s="124"/>
      <c r="O2048" s="72"/>
      <c r="P2048" s="72"/>
      <c r="Q2048" s="73"/>
      <c r="R2048" s="72"/>
      <c r="S2048" s="72"/>
      <c r="T2048" s="73"/>
      <c r="U2048" s="69"/>
      <c r="V2048" s="69"/>
      <c r="W2048" s="69"/>
      <c r="X2048" s="139"/>
      <c r="Y2048" s="121"/>
      <c r="Z2048" s="143" t="str">
        <f>IFERROR(VLOOKUP('Care Companion Tracker'!$G2048,'Patient Discharge Report'!$B$11:$E$1048576,3,FALSE),"")</f>
        <v/>
      </c>
      <c r="AA2048" s="94" t="str">
        <f>IFERROR(VLOOKUP('Care Companion Tracker'!$G2048,'Patient Discharge Report'!$B$11:$E$1048576,4,FALSE),"")</f>
        <v/>
      </c>
      <c r="AB2048" s="182">
        <f>ROUND(IF('Care Companion Tracker'!$Z2048="",0,('Care Companion Tracker'!$Z2048-'Care Companion Tracker'!$F2048)),0)</f>
        <v>0</v>
      </c>
      <c r="AC2048" s="72"/>
      <c r="AD2048" s="95"/>
    </row>
    <row r="2049" spans="2:30">
      <c r="B2049" s="67">
        <f t="shared" si="62"/>
        <v>2034</v>
      </c>
      <c r="C2049" s="68" t="str">
        <f t="shared" si="63"/>
        <v>Hyderabad</v>
      </c>
      <c r="D2049" s="93" t="str">
        <f>IF(AND('Care Companion Tracker'!$U2049="", 'Care Companion Tracker'!$Z2049=""),"Class not attended", IF(AND('Care Companion Tracker'!$Z2049="",'Care Companion Tracker'!$U2049&lt;&gt;"",$K2049="Surgery",$W2049=""),"Practical Left", IF(AND('Care Companion Tracker'!$Z2049="",'Care Companion Tracker'!$U2049&lt;&gt;"",'Care Companion Tracker'!$K2049="Surgery",'Care Companion Tracker'!$Y2049=""),"Evaluation left",IF(OR(AND('Care Companion Tracker'!$Z2049&lt;&gt;"",'Care Companion Tracker'!$K2049="Surgery",'Care Companion Tracker'!$U2049&lt;&gt;"",'Care Companion Tracker'!$W2049&lt;&gt;"",'Care Companion Tracker'!$Y2049&lt;&gt;""),AND('Care Companion Tracker'!$Z2049&lt;&gt;"",'Care Companion Tracker'!$K2049="Procedure",'Care Companion Tracker'!$U2049&lt;&gt;""),AND('Care Companion Tracker'!$Z2049&lt;&gt;"",'Care Companion Tracker'!$K2049="Observation",'Care Companion Tracker'!$U2049&lt;&gt;"")),"Discharged &amp; completed",IF(AND('Care Companion Tracker'!$Z2049&lt;&gt;"",'Care Companion Tracker'!$U2049&lt;&gt;"",'Care Companion Tracker'!$W2049=""),"Discharged but no practical", IF(AND('Care Companion Tracker'!$Z2049&lt;&gt;"",'Care Companion Tracker'!$U2049&lt;&gt;"",'Care Companion Tracker'!$K2049="Surgery",'Care Companion Tracker'!$Y2049=""),"Discharged but no evaluation",IF(AND('Care Companion Tracker'!$Z2049&lt;&gt;"",'Care Companion Tracker'!$U2049=""),"Discharged but no class","Completed but not discharged")))))))</f>
        <v>Class not attended</v>
      </c>
      <c r="E2049" s="127" t="str">
        <f>IF(Table4[[#This Row],[DOA (DD/MM/YY)]]="","",TEXT(Table4[[#This Row],[DOA (DD/MM/YY)]],"mmm-yy"))</f>
        <v/>
      </c>
      <c r="F2049" s="150" t="str">
        <f>IF('Patient Admission Report'!H2044="","",'Patient Admission Report'!H2044)</f>
        <v/>
      </c>
      <c r="G2049" s="77" t="str">
        <f>IFERROR(IF('Patient Admission Report'!B2044="","",'Patient Admission Report'!B2044),"")</f>
        <v/>
      </c>
      <c r="H2049" s="70" t="str">
        <f>IFERROR(IF('Patient Admission Report'!C2044="","",'Patient Admission Report'!C2044),"")</f>
        <v/>
      </c>
      <c r="I2049" s="77" t="str">
        <f>IFERROR(IF('Patient Admission Report'!D2044="","",'Patient Admission Report'!D2044),"")</f>
        <v/>
      </c>
      <c r="J2049" s="70" t="str">
        <f>IFERROR(IF('Patient Admission Report'!E2044="","",'Patient Admission Report'!E2044),"")</f>
        <v/>
      </c>
      <c r="K2049" s="70" t="str">
        <f>IFERROR(IF('Patient Admission Report'!F2044="","",'Patient Admission Report'!F2044),"")</f>
        <v/>
      </c>
      <c r="L2049" s="70" t="str">
        <f>IFERROR(IF('Patient Admission Report'!G2044="","",'Patient Admission Report'!G2044),"")</f>
        <v/>
      </c>
      <c r="M2049" s="70" t="str">
        <f>IFERROR(IF('Patient Admission Report'!I2044="","",'Patient Admission Report'!I2044),"")</f>
        <v/>
      </c>
      <c r="N2049" s="124"/>
      <c r="O2049" s="72"/>
      <c r="P2049" s="72"/>
      <c r="Q2049" s="73"/>
      <c r="R2049" s="72"/>
      <c r="S2049" s="72"/>
      <c r="T2049" s="73"/>
      <c r="U2049" s="69"/>
      <c r="V2049" s="69"/>
      <c r="W2049" s="69"/>
      <c r="X2049" s="139"/>
      <c r="Y2049" s="121"/>
      <c r="Z2049" s="143" t="str">
        <f>IFERROR(VLOOKUP('Care Companion Tracker'!$G2049,'Patient Discharge Report'!$B$11:$E$1048576,3,FALSE),"")</f>
        <v/>
      </c>
      <c r="AA2049" s="94" t="str">
        <f>IFERROR(VLOOKUP('Care Companion Tracker'!$G2049,'Patient Discharge Report'!$B$11:$E$1048576,4,FALSE),"")</f>
        <v/>
      </c>
      <c r="AB2049" s="182">
        <f>ROUND(IF('Care Companion Tracker'!$Z2049="",0,('Care Companion Tracker'!$Z2049-'Care Companion Tracker'!$F2049)),0)</f>
        <v>0</v>
      </c>
      <c r="AC2049" s="72"/>
      <c r="AD2049" s="95"/>
    </row>
    <row r="2050" spans="2:30">
      <c r="B2050" s="67">
        <f t="shared" si="62"/>
        <v>2035</v>
      </c>
      <c r="C2050" s="68" t="str">
        <f t="shared" si="63"/>
        <v>Hyderabad</v>
      </c>
      <c r="D2050" s="93" t="str">
        <f>IF(AND('Care Companion Tracker'!$U2050="", 'Care Companion Tracker'!$Z2050=""),"Class not attended", IF(AND('Care Companion Tracker'!$Z2050="",'Care Companion Tracker'!$U2050&lt;&gt;"",$K2050="Surgery",$W2050=""),"Practical Left", IF(AND('Care Companion Tracker'!$Z2050="",'Care Companion Tracker'!$U2050&lt;&gt;"",'Care Companion Tracker'!$K2050="Surgery",'Care Companion Tracker'!$Y2050=""),"Evaluation left",IF(OR(AND('Care Companion Tracker'!$Z2050&lt;&gt;"",'Care Companion Tracker'!$K2050="Surgery",'Care Companion Tracker'!$U2050&lt;&gt;"",'Care Companion Tracker'!$W2050&lt;&gt;"",'Care Companion Tracker'!$Y2050&lt;&gt;""),AND('Care Companion Tracker'!$Z2050&lt;&gt;"",'Care Companion Tracker'!$K2050="Procedure",'Care Companion Tracker'!$U2050&lt;&gt;""),AND('Care Companion Tracker'!$Z2050&lt;&gt;"",'Care Companion Tracker'!$K2050="Observation",'Care Companion Tracker'!$U2050&lt;&gt;"")),"Discharged &amp; completed",IF(AND('Care Companion Tracker'!$Z2050&lt;&gt;"",'Care Companion Tracker'!$U2050&lt;&gt;"",'Care Companion Tracker'!$W2050=""),"Discharged but no practical", IF(AND('Care Companion Tracker'!$Z2050&lt;&gt;"",'Care Companion Tracker'!$U2050&lt;&gt;"",'Care Companion Tracker'!$K2050="Surgery",'Care Companion Tracker'!$Y2050=""),"Discharged but no evaluation",IF(AND('Care Companion Tracker'!$Z2050&lt;&gt;"",'Care Companion Tracker'!$U2050=""),"Discharged but no class","Completed but not discharged")))))))</f>
        <v>Class not attended</v>
      </c>
      <c r="E2050" s="127" t="str">
        <f>IF(Table4[[#This Row],[DOA (DD/MM/YY)]]="","",TEXT(Table4[[#This Row],[DOA (DD/MM/YY)]],"mmm-yy"))</f>
        <v/>
      </c>
      <c r="F2050" s="150" t="str">
        <f>IF('Patient Admission Report'!H2045="","",'Patient Admission Report'!H2045)</f>
        <v/>
      </c>
      <c r="G2050" s="77" t="str">
        <f>IFERROR(IF('Patient Admission Report'!B2045="","",'Patient Admission Report'!B2045),"")</f>
        <v/>
      </c>
      <c r="H2050" s="68" t="str">
        <f>IFERROR(IF('Patient Admission Report'!C2045="","",'Patient Admission Report'!C2045),"")</f>
        <v/>
      </c>
      <c r="I2050" s="77" t="str">
        <f>IFERROR(IF('Patient Admission Report'!D2045="","",'Patient Admission Report'!D2045),"")</f>
        <v/>
      </c>
      <c r="J2050" s="68" t="str">
        <f>IFERROR(IF('Patient Admission Report'!E2045="","",'Patient Admission Report'!E2045),"")</f>
        <v/>
      </c>
      <c r="K2050" s="68" t="str">
        <f>IFERROR(IF('Patient Admission Report'!F2045="","",'Patient Admission Report'!F2045),"")</f>
        <v/>
      </c>
      <c r="L2050" s="68" t="str">
        <f>IFERROR(IF('Patient Admission Report'!G2045="","",'Patient Admission Report'!G2045),"")</f>
        <v/>
      </c>
      <c r="M2050" s="68" t="str">
        <f>IFERROR(IF('Patient Admission Report'!I2045="","",'Patient Admission Report'!I2045),"")</f>
        <v/>
      </c>
      <c r="N2050" s="124"/>
      <c r="O2050" s="72"/>
      <c r="P2050" s="72"/>
      <c r="Q2050" s="73"/>
      <c r="R2050" s="72"/>
      <c r="S2050" s="72"/>
      <c r="T2050" s="73"/>
      <c r="U2050" s="69"/>
      <c r="V2050" s="69"/>
      <c r="W2050" s="69"/>
      <c r="X2050" s="139"/>
      <c r="Y2050" s="121"/>
      <c r="Z2050" s="143" t="str">
        <f>IFERROR(VLOOKUP('Care Companion Tracker'!$G2050,'Patient Discharge Report'!$B$11:$E$1048576,3,FALSE),"")</f>
        <v/>
      </c>
      <c r="AA2050" s="94" t="str">
        <f>IFERROR(VLOOKUP('Care Companion Tracker'!$G2050,'Patient Discharge Report'!$B$11:$E$1048576,4,FALSE),"")</f>
        <v/>
      </c>
      <c r="AB2050" s="182">
        <f>ROUND(IF('Care Companion Tracker'!$Z2050="",0,('Care Companion Tracker'!$Z2050-'Care Companion Tracker'!$F2050)),0)</f>
        <v>0</v>
      </c>
      <c r="AC2050" s="72"/>
      <c r="AD2050" s="95"/>
    </row>
    <row r="2051" spans="2:30">
      <c r="B2051" s="67">
        <f t="shared" si="62"/>
        <v>2036</v>
      </c>
      <c r="C2051" s="68" t="str">
        <f t="shared" si="63"/>
        <v>Hyderabad</v>
      </c>
      <c r="D2051" s="93" t="str">
        <f>IF(AND('Care Companion Tracker'!$U2051="", 'Care Companion Tracker'!$Z2051=""),"Class not attended", IF(AND('Care Companion Tracker'!$Z2051="",'Care Companion Tracker'!$U2051&lt;&gt;"",$K2051="Surgery",$W2051=""),"Practical Left", IF(AND('Care Companion Tracker'!$Z2051="",'Care Companion Tracker'!$U2051&lt;&gt;"",'Care Companion Tracker'!$K2051="Surgery",'Care Companion Tracker'!$Y2051=""),"Evaluation left",IF(OR(AND('Care Companion Tracker'!$Z2051&lt;&gt;"",'Care Companion Tracker'!$K2051="Surgery",'Care Companion Tracker'!$U2051&lt;&gt;"",'Care Companion Tracker'!$W2051&lt;&gt;"",'Care Companion Tracker'!$Y2051&lt;&gt;""),AND('Care Companion Tracker'!$Z2051&lt;&gt;"",'Care Companion Tracker'!$K2051="Procedure",'Care Companion Tracker'!$U2051&lt;&gt;""),AND('Care Companion Tracker'!$Z2051&lt;&gt;"",'Care Companion Tracker'!$K2051="Observation",'Care Companion Tracker'!$U2051&lt;&gt;"")),"Discharged &amp; completed",IF(AND('Care Companion Tracker'!$Z2051&lt;&gt;"",'Care Companion Tracker'!$U2051&lt;&gt;"",'Care Companion Tracker'!$W2051=""),"Discharged but no practical", IF(AND('Care Companion Tracker'!$Z2051&lt;&gt;"",'Care Companion Tracker'!$U2051&lt;&gt;"",'Care Companion Tracker'!$K2051="Surgery",'Care Companion Tracker'!$Y2051=""),"Discharged but no evaluation",IF(AND('Care Companion Tracker'!$Z2051&lt;&gt;"",'Care Companion Tracker'!$U2051=""),"Discharged but no class","Completed but not discharged")))))))</f>
        <v>Class not attended</v>
      </c>
      <c r="E2051" s="127" t="str">
        <f>IF(Table4[[#This Row],[DOA (DD/MM/YY)]]="","",TEXT(Table4[[#This Row],[DOA (DD/MM/YY)]],"mmm-yy"))</f>
        <v/>
      </c>
      <c r="F2051" s="150" t="str">
        <f>IF('Patient Admission Report'!H2046="","",'Patient Admission Report'!H2046)</f>
        <v/>
      </c>
      <c r="G2051" s="77" t="str">
        <f>IFERROR(IF('Patient Admission Report'!B2046="","",'Patient Admission Report'!B2046),"")</f>
        <v/>
      </c>
      <c r="H2051" s="68" t="str">
        <f>IFERROR(IF('Patient Admission Report'!C2046="","",'Patient Admission Report'!C2046),"")</f>
        <v/>
      </c>
      <c r="I2051" s="77" t="str">
        <f>IFERROR(IF('Patient Admission Report'!D2046="","",'Patient Admission Report'!D2046),"")</f>
        <v/>
      </c>
      <c r="J2051" s="68" t="str">
        <f>IFERROR(IF('Patient Admission Report'!E2046="","",'Patient Admission Report'!E2046),"")</f>
        <v/>
      </c>
      <c r="K2051" s="68" t="str">
        <f>IFERROR(IF('Patient Admission Report'!F2046="","",'Patient Admission Report'!F2046),"")</f>
        <v/>
      </c>
      <c r="L2051" s="68" t="str">
        <f>IFERROR(IF('Patient Admission Report'!G2046="","",'Patient Admission Report'!G2046),"")</f>
        <v/>
      </c>
      <c r="M2051" s="68" t="str">
        <f>IFERROR(IF('Patient Admission Report'!I2046="","",'Patient Admission Report'!I2046),"")</f>
        <v/>
      </c>
      <c r="N2051" s="124"/>
      <c r="O2051" s="72"/>
      <c r="P2051" s="72"/>
      <c r="Q2051" s="73"/>
      <c r="R2051" s="72"/>
      <c r="S2051" s="72"/>
      <c r="T2051" s="73"/>
      <c r="U2051" s="69"/>
      <c r="V2051" s="69"/>
      <c r="W2051" s="69"/>
      <c r="X2051" s="139"/>
      <c r="Y2051" s="121"/>
      <c r="Z2051" s="143" t="str">
        <f>IFERROR(VLOOKUP('Care Companion Tracker'!$G2051,'Patient Discharge Report'!$B$11:$E$1048576,3,FALSE),"")</f>
        <v/>
      </c>
      <c r="AA2051" s="94" t="str">
        <f>IFERROR(VLOOKUP('Care Companion Tracker'!$G2051,'Patient Discharge Report'!$B$11:$E$1048576,4,FALSE),"")</f>
        <v/>
      </c>
      <c r="AB2051" s="182">
        <f>ROUND(IF('Care Companion Tracker'!$Z2051="",0,('Care Companion Tracker'!$Z2051-'Care Companion Tracker'!$F2051)),0)</f>
        <v>0</v>
      </c>
      <c r="AC2051" s="72"/>
      <c r="AD2051" s="95"/>
    </row>
    <row r="2052" spans="2:30">
      <c r="B2052" s="67">
        <f t="shared" si="62"/>
        <v>2037</v>
      </c>
      <c r="C2052" s="68" t="str">
        <f t="shared" si="63"/>
        <v>Hyderabad</v>
      </c>
      <c r="D2052" s="93" t="str">
        <f>IF(AND('Care Companion Tracker'!$U2052="", 'Care Companion Tracker'!$Z2052=""),"Class not attended", IF(AND('Care Companion Tracker'!$Z2052="",'Care Companion Tracker'!$U2052&lt;&gt;"",$K2052="Surgery",$W2052=""),"Practical Left", IF(AND('Care Companion Tracker'!$Z2052="",'Care Companion Tracker'!$U2052&lt;&gt;"",'Care Companion Tracker'!$K2052="Surgery",'Care Companion Tracker'!$Y2052=""),"Evaluation left",IF(OR(AND('Care Companion Tracker'!$Z2052&lt;&gt;"",'Care Companion Tracker'!$K2052="Surgery",'Care Companion Tracker'!$U2052&lt;&gt;"",'Care Companion Tracker'!$W2052&lt;&gt;"",'Care Companion Tracker'!$Y2052&lt;&gt;""),AND('Care Companion Tracker'!$Z2052&lt;&gt;"",'Care Companion Tracker'!$K2052="Procedure",'Care Companion Tracker'!$U2052&lt;&gt;""),AND('Care Companion Tracker'!$Z2052&lt;&gt;"",'Care Companion Tracker'!$K2052="Observation",'Care Companion Tracker'!$U2052&lt;&gt;"")),"Discharged &amp; completed",IF(AND('Care Companion Tracker'!$Z2052&lt;&gt;"",'Care Companion Tracker'!$U2052&lt;&gt;"",'Care Companion Tracker'!$W2052=""),"Discharged but no practical", IF(AND('Care Companion Tracker'!$Z2052&lt;&gt;"",'Care Companion Tracker'!$U2052&lt;&gt;"",'Care Companion Tracker'!$K2052="Surgery",'Care Companion Tracker'!$Y2052=""),"Discharged but no evaluation",IF(AND('Care Companion Tracker'!$Z2052&lt;&gt;"",'Care Companion Tracker'!$U2052=""),"Discharged but no class","Completed but not discharged")))))))</f>
        <v>Class not attended</v>
      </c>
      <c r="E2052" s="127" t="str">
        <f>IF(Table4[[#This Row],[DOA (DD/MM/YY)]]="","",TEXT(Table4[[#This Row],[DOA (DD/MM/YY)]],"mmm-yy"))</f>
        <v/>
      </c>
      <c r="F2052" s="150" t="str">
        <f>IF('Patient Admission Report'!H2047="","",'Patient Admission Report'!H2047)</f>
        <v/>
      </c>
      <c r="G2052" s="77" t="str">
        <f>IFERROR(IF('Patient Admission Report'!B2047="","",'Patient Admission Report'!B2047),"")</f>
        <v/>
      </c>
      <c r="H2052" s="68" t="str">
        <f>IFERROR(IF('Patient Admission Report'!C2047="","",'Patient Admission Report'!C2047),"")</f>
        <v/>
      </c>
      <c r="I2052" s="77" t="str">
        <f>IFERROR(IF('Patient Admission Report'!D2047="","",'Patient Admission Report'!D2047),"")</f>
        <v/>
      </c>
      <c r="J2052" s="68" t="str">
        <f>IFERROR(IF('Patient Admission Report'!E2047="","",'Patient Admission Report'!E2047),"")</f>
        <v/>
      </c>
      <c r="K2052" s="68" t="str">
        <f>IFERROR(IF('Patient Admission Report'!F2047="","",'Patient Admission Report'!F2047),"")</f>
        <v/>
      </c>
      <c r="L2052" s="68" t="str">
        <f>IFERROR(IF('Patient Admission Report'!G2047="","",'Patient Admission Report'!G2047),"")</f>
        <v/>
      </c>
      <c r="M2052" s="68" t="str">
        <f>IFERROR(IF('Patient Admission Report'!I2047="","",'Patient Admission Report'!I2047),"")</f>
        <v/>
      </c>
      <c r="N2052" s="124"/>
      <c r="O2052" s="72"/>
      <c r="P2052" s="72"/>
      <c r="Q2052" s="73"/>
      <c r="R2052" s="72"/>
      <c r="S2052" s="72"/>
      <c r="T2052" s="73"/>
      <c r="U2052" s="69"/>
      <c r="V2052" s="69"/>
      <c r="W2052" s="69"/>
      <c r="X2052" s="139"/>
      <c r="Y2052" s="121"/>
      <c r="Z2052" s="143" t="str">
        <f>IFERROR(VLOOKUP('Care Companion Tracker'!$G2052,'Patient Discharge Report'!$B$11:$E$1048576,3,FALSE),"")</f>
        <v/>
      </c>
      <c r="AA2052" s="94" t="str">
        <f>IFERROR(VLOOKUP('Care Companion Tracker'!$G2052,'Patient Discharge Report'!$B$11:$E$1048576,4,FALSE),"")</f>
        <v/>
      </c>
      <c r="AB2052" s="182">
        <f>ROUND(IF('Care Companion Tracker'!$Z2052="",0,('Care Companion Tracker'!$Z2052-'Care Companion Tracker'!$F2052)),0)</f>
        <v>0</v>
      </c>
      <c r="AC2052" s="72"/>
      <c r="AD2052" s="95"/>
    </row>
    <row r="2053" spans="2:30">
      <c r="B2053" s="67">
        <f t="shared" si="62"/>
        <v>2038</v>
      </c>
      <c r="C2053" s="68" t="str">
        <f t="shared" si="63"/>
        <v>Hyderabad</v>
      </c>
      <c r="D2053" s="93" t="str">
        <f>IF(AND('Care Companion Tracker'!$U2053="", 'Care Companion Tracker'!$Z2053=""),"Class not attended", IF(AND('Care Companion Tracker'!$Z2053="",'Care Companion Tracker'!$U2053&lt;&gt;"",$K2053="Surgery",$W2053=""),"Practical Left", IF(AND('Care Companion Tracker'!$Z2053="",'Care Companion Tracker'!$U2053&lt;&gt;"",'Care Companion Tracker'!$K2053="Surgery",'Care Companion Tracker'!$Y2053=""),"Evaluation left",IF(OR(AND('Care Companion Tracker'!$Z2053&lt;&gt;"",'Care Companion Tracker'!$K2053="Surgery",'Care Companion Tracker'!$U2053&lt;&gt;"",'Care Companion Tracker'!$W2053&lt;&gt;"",'Care Companion Tracker'!$Y2053&lt;&gt;""),AND('Care Companion Tracker'!$Z2053&lt;&gt;"",'Care Companion Tracker'!$K2053="Procedure",'Care Companion Tracker'!$U2053&lt;&gt;""),AND('Care Companion Tracker'!$Z2053&lt;&gt;"",'Care Companion Tracker'!$K2053="Observation",'Care Companion Tracker'!$U2053&lt;&gt;"")),"Discharged &amp; completed",IF(AND('Care Companion Tracker'!$Z2053&lt;&gt;"",'Care Companion Tracker'!$U2053&lt;&gt;"",'Care Companion Tracker'!$W2053=""),"Discharged but no practical", IF(AND('Care Companion Tracker'!$Z2053&lt;&gt;"",'Care Companion Tracker'!$U2053&lt;&gt;"",'Care Companion Tracker'!$K2053="Surgery",'Care Companion Tracker'!$Y2053=""),"Discharged but no evaluation",IF(AND('Care Companion Tracker'!$Z2053&lt;&gt;"",'Care Companion Tracker'!$U2053=""),"Discharged but no class","Completed but not discharged")))))))</f>
        <v>Class not attended</v>
      </c>
      <c r="E2053" s="127" t="str">
        <f>IF(Table4[[#This Row],[DOA (DD/MM/YY)]]="","",TEXT(Table4[[#This Row],[DOA (DD/MM/YY)]],"mmm-yy"))</f>
        <v/>
      </c>
      <c r="F2053" s="150" t="str">
        <f>IF('Patient Admission Report'!H2048="","",'Patient Admission Report'!H2048)</f>
        <v/>
      </c>
      <c r="G2053" s="77" t="str">
        <f>IFERROR(IF('Patient Admission Report'!B2048="","",'Patient Admission Report'!B2048),"")</f>
        <v/>
      </c>
      <c r="H2053" s="68" t="str">
        <f>IFERROR(IF('Patient Admission Report'!C2048="","",'Patient Admission Report'!C2048),"")</f>
        <v/>
      </c>
      <c r="I2053" s="77" t="str">
        <f>IFERROR(IF('Patient Admission Report'!D2048="","",'Patient Admission Report'!D2048),"")</f>
        <v/>
      </c>
      <c r="J2053" s="68" t="str">
        <f>IFERROR(IF('Patient Admission Report'!E2048="","",'Patient Admission Report'!E2048),"")</f>
        <v/>
      </c>
      <c r="K2053" s="68" t="str">
        <f>IFERROR(IF('Patient Admission Report'!F2048="","",'Patient Admission Report'!F2048),"")</f>
        <v/>
      </c>
      <c r="L2053" s="68" t="str">
        <f>IFERROR(IF('Patient Admission Report'!G2048="","",'Patient Admission Report'!G2048),"")</f>
        <v/>
      </c>
      <c r="M2053" s="68" t="str">
        <f>IFERROR(IF('Patient Admission Report'!I2048="","",'Patient Admission Report'!I2048),"")</f>
        <v/>
      </c>
      <c r="N2053" s="124"/>
      <c r="O2053" s="72"/>
      <c r="P2053" s="72"/>
      <c r="Q2053" s="73"/>
      <c r="R2053" s="72"/>
      <c r="S2053" s="72"/>
      <c r="T2053" s="73"/>
      <c r="U2053" s="69"/>
      <c r="V2053" s="69"/>
      <c r="W2053" s="69"/>
      <c r="X2053" s="139"/>
      <c r="Y2053" s="121"/>
      <c r="Z2053" s="143" t="str">
        <f>IFERROR(VLOOKUP('Care Companion Tracker'!$G2053,'Patient Discharge Report'!$B$11:$E$1048576,3,FALSE),"")</f>
        <v/>
      </c>
      <c r="AA2053" s="94" t="str">
        <f>IFERROR(VLOOKUP('Care Companion Tracker'!$G2053,'Patient Discharge Report'!$B$11:$E$1048576,4,FALSE),"")</f>
        <v/>
      </c>
      <c r="AB2053" s="182">
        <f>ROUND(IF('Care Companion Tracker'!$Z2053="",0,('Care Companion Tracker'!$Z2053-'Care Companion Tracker'!$F2053)),0)</f>
        <v>0</v>
      </c>
      <c r="AC2053" s="72"/>
      <c r="AD2053" s="95"/>
    </row>
    <row r="2054" spans="2:30">
      <c r="B2054" s="67">
        <f t="shared" si="62"/>
        <v>2039</v>
      </c>
      <c r="C2054" s="68" t="str">
        <f t="shared" si="63"/>
        <v>Hyderabad</v>
      </c>
      <c r="D2054" s="93" t="str">
        <f>IF(AND('Care Companion Tracker'!$U2054="", 'Care Companion Tracker'!$Z2054=""),"Class not attended", IF(AND('Care Companion Tracker'!$Z2054="",'Care Companion Tracker'!$U2054&lt;&gt;"",$K2054="Surgery",$W2054=""),"Practical Left", IF(AND('Care Companion Tracker'!$Z2054="",'Care Companion Tracker'!$U2054&lt;&gt;"",'Care Companion Tracker'!$K2054="Surgery",'Care Companion Tracker'!$Y2054=""),"Evaluation left",IF(OR(AND('Care Companion Tracker'!$Z2054&lt;&gt;"",'Care Companion Tracker'!$K2054="Surgery",'Care Companion Tracker'!$U2054&lt;&gt;"",'Care Companion Tracker'!$W2054&lt;&gt;"",'Care Companion Tracker'!$Y2054&lt;&gt;""),AND('Care Companion Tracker'!$Z2054&lt;&gt;"",'Care Companion Tracker'!$K2054="Procedure",'Care Companion Tracker'!$U2054&lt;&gt;""),AND('Care Companion Tracker'!$Z2054&lt;&gt;"",'Care Companion Tracker'!$K2054="Observation",'Care Companion Tracker'!$U2054&lt;&gt;"")),"Discharged &amp; completed",IF(AND('Care Companion Tracker'!$Z2054&lt;&gt;"",'Care Companion Tracker'!$U2054&lt;&gt;"",'Care Companion Tracker'!$W2054=""),"Discharged but no practical", IF(AND('Care Companion Tracker'!$Z2054&lt;&gt;"",'Care Companion Tracker'!$U2054&lt;&gt;"",'Care Companion Tracker'!$K2054="Surgery",'Care Companion Tracker'!$Y2054=""),"Discharged but no evaluation",IF(AND('Care Companion Tracker'!$Z2054&lt;&gt;"",'Care Companion Tracker'!$U2054=""),"Discharged but no class","Completed but not discharged")))))))</f>
        <v>Class not attended</v>
      </c>
      <c r="E2054" s="127" t="str">
        <f>IF(Table4[[#This Row],[DOA (DD/MM/YY)]]="","",TEXT(Table4[[#This Row],[DOA (DD/MM/YY)]],"mmm-yy"))</f>
        <v/>
      </c>
      <c r="F2054" s="150" t="str">
        <f>IF('Patient Admission Report'!H2049="","",'Patient Admission Report'!H2049)</f>
        <v/>
      </c>
      <c r="G2054" s="77" t="str">
        <f>IFERROR(IF('Patient Admission Report'!B2049="","",'Patient Admission Report'!B2049),"")</f>
        <v/>
      </c>
      <c r="H2054" s="68" t="str">
        <f>IFERROR(IF('Patient Admission Report'!C2049="","",'Patient Admission Report'!C2049),"")</f>
        <v/>
      </c>
      <c r="I2054" s="77" t="str">
        <f>IFERROR(IF('Patient Admission Report'!D2049="","",'Patient Admission Report'!D2049),"")</f>
        <v/>
      </c>
      <c r="J2054" s="68" t="str">
        <f>IFERROR(IF('Patient Admission Report'!E2049="","",'Patient Admission Report'!E2049),"")</f>
        <v/>
      </c>
      <c r="K2054" s="68" t="str">
        <f>IFERROR(IF('Patient Admission Report'!F2049="","",'Patient Admission Report'!F2049),"")</f>
        <v/>
      </c>
      <c r="L2054" s="68" t="str">
        <f>IFERROR(IF('Patient Admission Report'!G2049="","",'Patient Admission Report'!G2049),"")</f>
        <v/>
      </c>
      <c r="M2054" s="68" t="str">
        <f>IFERROR(IF('Patient Admission Report'!I2049="","",'Patient Admission Report'!I2049),"")</f>
        <v/>
      </c>
      <c r="N2054" s="124"/>
      <c r="O2054" s="72"/>
      <c r="P2054" s="72"/>
      <c r="Q2054" s="73"/>
      <c r="R2054" s="72"/>
      <c r="S2054" s="72"/>
      <c r="T2054" s="73"/>
      <c r="U2054" s="69"/>
      <c r="V2054" s="69"/>
      <c r="W2054" s="69"/>
      <c r="X2054" s="139"/>
      <c r="Y2054" s="121"/>
      <c r="Z2054" s="143" t="str">
        <f>IFERROR(VLOOKUP('Care Companion Tracker'!$G2054,'Patient Discharge Report'!$B$11:$E$1048576,3,FALSE),"")</f>
        <v/>
      </c>
      <c r="AA2054" s="94" t="str">
        <f>IFERROR(VLOOKUP('Care Companion Tracker'!$G2054,'Patient Discharge Report'!$B$11:$E$1048576,4,FALSE),"")</f>
        <v/>
      </c>
      <c r="AB2054" s="182">
        <f>ROUND(IF('Care Companion Tracker'!$Z2054="",0,('Care Companion Tracker'!$Z2054-'Care Companion Tracker'!$F2054)),0)</f>
        <v>0</v>
      </c>
      <c r="AC2054" s="72"/>
      <c r="AD2054" s="95"/>
    </row>
    <row r="2055" spans="2:30">
      <c r="B2055" s="67">
        <f t="shared" si="62"/>
        <v>2040</v>
      </c>
      <c r="C2055" s="68" t="str">
        <f t="shared" si="63"/>
        <v>Hyderabad</v>
      </c>
      <c r="D2055" s="93" t="str">
        <f>IF(AND('Care Companion Tracker'!$U2055="", 'Care Companion Tracker'!$Z2055=""),"Class not attended", IF(AND('Care Companion Tracker'!$Z2055="",'Care Companion Tracker'!$U2055&lt;&gt;"",$K2055="Surgery",$W2055=""),"Practical Left", IF(AND('Care Companion Tracker'!$Z2055="",'Care Companion Tracker'!$U2055&lt;&gt;"",'Care Companion Tracker'!$K2055="Surgery",'Care Companion Tracker'!$Y2055=""),"Evaluation left",IF(OR(AND('Care Companion Tracker'!$Z2055&lt;&gt;"",'Care Companion Tracker'!$K2055="Surgery",'Care Companion Tracker'!$U2055&lt;&gt;"",'Care Companion Tracker'!$W2055&lt;&gt;"",'Care Companion Tracker'!$Y2055&lt;&gt;""),AND('Care Companion Tracker'!$Z2055&lt;&gt;"",'Care Companion Tracker'!$K2055="Procedure",'Care Companion Tracker'!$U2055&lt;&gt;""),AND('Care Companion Tracker'!$Z2055&lt;&gt;"",'Care Companion Tracker'!$K2055="Observation",'Care Companion Tracker'!$U2055&lt;&gt;"")),"Discharged &amp; completed",IF(AND('Care Companion Tracker'!$Z2055&lt;&gt;"",'Care Companion Tracker'!$U2055&lt;&gt;"",'Care Companion Tracker'!$W2055=""),"Discharged but no practical", IF(AND('Care Companion Tracker'!$Z2055&lt;&gt;"",'Care Companion Tracker'!$U2055&lt;&gt;"",'Care Companion Tracker'!$K2055="Surgery",'Care Companion Tracker'!$Y2055=""),"Discharged but no evaluation",IF(AND('Care Companion Tracker'!$Z2055&lt;&gt;"",'Care Companion Tracker'!$U2055=""),"Discharged but no class","Completed but not discharged")))))))</f>
        <v>Class not attended</v>
      </c>
      <c r="E2055" s="127" t="str">
        <f>IF(Table4[[#This Row],[DOA (DD/MM/YY)]]="","",TEXT(Table4[[#This Row],[DOA (DD/MM/YY)]],"mmm-yy"))</f>
        <v/>
      </c>
      <c r="F2055" s="150" t="str">
        <f>IF('Patient Admission Report'!H2050="","",'Patient Admission Report'!H2050)</f>
        <v/>
      </c>
      <c r="G2055" s="77" t="str">
        <f>IFERROR(IF('Patient Admission Report'!B2050="","",'Patient Admission Report'!B2050),"")</f>
        <v/>
      </c>
      <c r="H2055" s="70" t="str">
        <f>IFERROR(IF('Patient Admission Report'!C2050="","",'Patient Admission Report'!C2050),"")</f>
        <v/>
      </c>
      <c r="I2055" s="77" t="str">
        <f>IFERROR(IF('Patient Admission Report'!D2050="","",'Patient Admission Report'!D2050),"")</f>
        <v/>
      </c>
      <c r="J2055" s="70" t="str">
        <f>IFERROR(IF('Patient Admission Report'!E2050="","",'Patient Admission Report'!E2050),"")</f>
        <v/>
      </c>
      <c r="K2055" s="70" t="str">
        <f>IFERROR(IF('Patient Admission Report'!F2050="","",'Patient Admission Report'!F2050),"")</f>
        <v/>
      </c>
      <c r="L2055" s="70" t="str">
        <f>IFERROR(IF('Patient Admission Report'!G2050="","",'Patient Admission Report'!G2050),"")</f>
        <v/>
      </c>
      <c r="M2055" s="70" t="str">
        <f>IFERROR(IF('Patient Admission Report'!I2050="","",'Patient Admission Report'!I2050),"")</f>
        <v/>
      </c>
      <c r="N2055" s="124"/>
      <c r="O2055" s="72"/>
      <c r="P2055" s="72"/>
      <c r="Q2055" s="73"/>
      <c r="R2055" s="72"/>
      <c r="S2055" s="72"/>
      <c r="T2055" s="73"/>
      <c r="U2055" s="69"/>
      <c r="V2055" s="69"/>
      <c r="W2055" s="69"/>
      <c r="X2055" s="139"/>
      <c r="Y2055" s="121"/>
      <c r="Z2055" s="143" t="str">
        <f>IFERROR(VLOOKUP('Care Companion Tracker'!$G2055,'Patient Discharge Report'!$B$11:$E$1048576,3,FALSE),"")</f>
        <v/>
      </c>
      <c r="AA2055" s="94" t="str">
        <f>IFERROR(VLOOKUP('Care Companion Tracker'!$G2055,'Patient Discharge Report'!$B$11:$E$1048576,4,FALSE),"")</f>
        <v/>
      </c>
      <c r="AB2055" s="182">
        <f>ROUND(IF('Care Companion Tracker'!$Z2055="",0,('Care Companion Tracker'!$Z2055-'Care Companion Tracker'!$F2055)),0)</f>
        <v>0</v>
      </c>
      <c r="AC2055" s="72"/>
      <c r="AD2055" s="95"/>
    </row>
    <row r="2056" spans="2:30">
      <c r="B2056" s="67">
        <f t="shared" si="62"/>
        <v>2041</v>
      </c>
      <c r="C2056" s="68" t="str">
        <f t="shared" si="63"/>
        <v>Hyderabad</v>
      </c>
      <c r="D2056" s="93" t="str">
        <f>IF(AND('Care Companion Tracker'!$U2056="", 'Care Companion Tracker'!$Z2056=""),"Class not attended", IF(AND('Care Companion Tracker'!$Z2056="",'Care Companion Tracker'!$U2056&lt;&gt;"",$K2056="Surgery",$W2056=""),"Practical Left", IF(AND('Care Companion Tracker'!$Z2056="",'Care Companion Tracker'!$U2056&lt;&gt;"",'Care Companion Tracker'!$K2056="Surgery",'Care Companion Tracker'!$Y2056=""),"Evaluation left",IF(OR(AND('Care Companion Tracker'!$Z2056&lt;&gt;"",'Care Companion Tracker'!$K2056="Surgery",'Care Companion Tracker'!$U2056&lt;&gt;"",'Care Companion Tracker'!$W2056&lt;&gt;"",'Care Companion Tracker'!$Y2056&lt;&gt;""),AND('Care Companion Tracker'!$Z2056&lt;&gt;"",'Care Companion Tracker'!$K2056="Procedure",'Care Companion Tracker'!$U2056&lt;&gt;""),AND('Care Companion Tracker'!$Z2056&lt;&gt;"",'Care Companion Tracker'!$K2056="Observation",'Care Companion Tracker'!$U2056&lt;&gt;"")),"Discharged &amp; completed",IF(AND('Care Companion Tracker'!$Z2056&lt;&gt;"",'Care Companion Tracker'!$U2056&lt;&gt;"",'Care Companion Tracker'!$W2056=""),"Discharged but no practical", IF(AND('Care Companion Tracker'!$Z2056&lt;&gt;"",'Care Companion Tracker'!$U2056&lt;&gt;"",'Care Companion Tracker'!$K2056="Surgery",'Care Companion Tracker'!$Y2056=""),"Discharged but no evaluation",IF(AND('Care Companion Tracker'!$Z2056&lt;&gt;"",'Care Companion Tracker'!$U2056=""),"Discharged but no class","Completed but not discharged")))))))</f>
        <v>Class not attended</v>
      </c>
      <c r="E2056" s="127" t="str">
        <f>IF(Table4[[#This Row],[DOA (DD/MM/YY)]]="","",TEXT(Table4[[#This Row],[DOA (DD/MM/YY)]],"mmm-yy"))</f>
        <v/>
      </c>
      <c r="F2056" s="150" t="str">
        <f>IF('Patient Admission Report'!H2051="","",'Patient Admission Report'!H2051)</f>
        <v/>
      </c>
      <c r="G2056" s="77" t="str">
        <f>IFERROR(IF('Patient Admission Report'!B2051="","",'Patient Admission Report'!B2051),"")</f>
        <v/>
      </c>
      <c r="H2056" s="68" t="str">
        <f>IFERROR(IF('Patient Admission Report'!C2051="","",'Patient Admission Report'!C2051),"")</f>
        <v/>
      </c>
      <c r="I2056" s="77" t="str">
        <f>IFERROR(IF('Patient Admission Report'!D2051="","",'Patient Admission Report'!D2051),"")</f>
        <v/>
      </c>
      <c r="J2056" s="68" t="str">
        <f>IFERROR(IF('Patient Admission Report'!E2051="","",'Patient Admission Report'!E2051),"")</f>
        <v/>
      </c>
      <c r="K2056" s="68" t="str">
        <f>IFERROR(IF('Patient Admission Report'!F2051="","",'Patient Admission Report'!F2051),"")</f>
        <v/>
      </c>
      <c r="L2056" s="68" t="str">
        <f>IFERROR(IF('Patient Admission Report'!G2051="","",'Patient Admission Report'!G2051),"")</f>
        <v/>
      </c>
      <c r="M2056" s="68" t="str">
        <f>IFERROR(IF('Patient Admission Report'!I2051="","",'Patient Admission Report'!I2051),"")</f>
        <v/>
      </c>
      <c r="N2056" s="124"/>
      <c r="O2056" s="72"/>
      <c r="P2056" s="72"/>
      <c r="Q2056" s="73"/>
      <c r="R2056" s="72"/>
      <c r="S2056" s="72"/>
      <c r="T2056" s="73"/>
      <c r="U2056" s="69"/>
      <c r="V2056" s="69"/>
      <c r="W2056" s="69"/>
      <c r="X2056" s="139"/>
      <c r="Y2056" s="121"/>
      <c r="Z2056" s="143" t="str">
        <f>IFERROR(VLOOKUP('Care Companion Tracker'!$G2056,'Patient Discharge Report'!$B$11:$E$1048576,3,FALSE),"")</f>
        <v/>
      </c>
      <c r="AA2056" s="94" t="str">
        <f>IFERROR(VLOOKUP('Care Companion Tracker'!$G2056,'Patient Discharge Report'!$B$11:$E$1048576,4,FALSE),"")</f>
        <v/>
      </c>
      <c r="AB2056" s="182">
        <f>ROUND(IF('Care Companion Tracker'!$Z2056="",0,('Care Companion Tracker'!$Z2056-'Care Companion Tracker'!$F2056)),0)</f>
        <v>0</v>
      </c>
      <c r="AC2056" s="72"/>
      <c r="AD2056" s="95"/>
    </row>
    <row r="2057" spans="2:30">
      <c r="B2057" s="67">
        <f t="shared" si="62"/>
        <v>2042</v>
      </c>
      <c r="C2057" s="68" t="str">
        <f t="shared" si="63"/>
        <v>Hyderabad</v>
      </c>
      <c r="D2057" s="93" t="str">
        <f>IF(AND('Care Companion Tracker'!$U2057="", 'Care Companion Tracker'!$Z2057=""),"Class not attended", IF(AND('Care Companion Tracker'!$Z2057="",'Care Companion Tracker'!$U2057&lt;&gt;"",$K2057="Surgery",$W2057=""),"Practical Left", IF(AND('Care Companion Tracker'!$Z2057="",'Care Companion Tracker'!$U2057&lt;&gt;"",'Care Companion Tracker'!$K2057="Surgery",'Care Companion Tracker'!$Y2057=""),"Evaluation left",IF(OR(AND('Care Companion Tracker'!$Z2057&lt;&gt;"",'Care Companion Tracker'!$K2057="Surgery",'Care Companion Tracker'!$U2057&lt;&gt;"",'Care Companion Tracker'!$W2057&lt;&gt;"",'Care Companion Tracker'!$Y2057&lt;&gt;""),AND('Care Companion Tracker'!$Z2057&lt;&gt;"",'Care Companion Tracker'!$K2057="Procedure",'Care Companion Tracker'!$U2057&lt;&gt;""),AND('Care Companion Tracker'!$Z2057&lt;&gt;"",'Care Companion Tracker'!$K2057="Observation",'Care Companion Tracker'!$U2057&lt;&gt;"")),"Discharged &amp; completed",IF(AND('Care Companion Tracker'!$Z2057&lt;&gt;"",'Care Companion Tracker'!$U2057&lt;&gt;"",'Care Companion Tracker'!$W2057=""),"Discharged but no practical", IF(AND('Care Companion Tracker'!$Z2057&lt;&gt;"",'Care Companion Tracker'!$U2057&lt;&gt;"",'Care Companion Tracker'!$K2057="Surgery",'Care Companion Tracker'!$Y2057=""),"Discharged but no evaluation",IF(AND('Care Companion Tracker'!$Z2057&lt;&gt;"",'Care Companion Tracker'!$U2057=""),"Discharged but no class","Completed but not discharged")))))))</f>
        <v>Class not attended</v>
      </c>
      <c r="E2057" s="127" t="str">
        <f>IF(Table4[[#This Row],[DOA (DD/MM/YY)]]="","",TEXT(Table4[[#This Row],[DOA (DD/MM/YY)]],"mmm-yy"))</f>
        <v/>
      </c>
      <c r="F2057" s="150" t="str">
        <f>IF('Patient Admission Report'!H2052="","",'Patient Admission Report'!H2052)</f>
        <v/>
      </c>
      <c r="G2057" s="77" t="str">
        <f>IFERROR(IF('Patient Admission Report'!B2052="","",'Patient Admission Report'!B2052),"")</f>
        <v/>
      </c>
      <c r="H2057" s="68" t="str">
        <f>IFERROR(IF('Patient Admission Report'!C2052="","",'Patient Admission Report'!C2052),"")</f>
        <v/>
      </c>
      <c r="I2057" s="77" t="str">
        <f>IFERROR(IF('Patient Admission Report'!D2052="","",'Patient Admission Report'!D2052),"")</f>
        <v/>
      </c>
      <c r="J2057" s="68" t="str">
        <f>IFERROR(IF('Patient Admission Report'!E2052="","",'Patient Admission Report'!E2052),"")</f>
        <v/>
      </c>
      <c r="K2057" s="68" t="str">
        <f>IFERROR(IF('Patient Admission Report'!F2052="","",'Patient Admission Report'!F2052),"")</f>
        <v/>
      </c>
      <c r="L2057" s="68" t="str">
        <f>IFERROR(IF('Patient Admission Report'!G2052="","",'Patient Admission Report'!G2052),"")</f>
        <v/>
      </c>
      <c r="M2057" s="68" t="str">
        <f>IFERROR(IF('Patient Admission Report'!I2052="","",'Patient Admission Report'!I2052),"")</f>
        <v/>
      </c>
      <c r="N2057" s="124"/>
      <c r="O2057" s="72"/>
      <c r="P2057" s="72"/>
      <c r="Q2057" s="73"/>
      <c r="R2057" s="72"/>
      <c r="S2057" s="72"/>
      <c r="T2057" s="73"/>
      <c r="U2057" s="69"/>
      <c r="V2057" s="69"/>
      <c r="W2057" s="69"/>
      <c r="X2057" s="139"/>
      <c r="Y2057" s="121"/>
      <c r="Z2057" s="143" t="str">
        <f>IFERROR(VLOOKUP('Care Companion Tracker'!$G2057,'Patient Discharge Report'!$B$11:$E$1048576,3,FALSE),"")</f>
        <v/>
      </c>
      <c r="AA2057" s="94" t="str">
        <f>IFERROR(VLOOKUP('Care Companion Tracker'!$G2057,'Patient Discharge Report'!$B$11:$E$1048576,4,FALSE),"")</f>
        <v/>
      </c>
      <c r="AB2057" s="182">
        <f>ROUND(IF('Care Companion Tracker'!$Z2057="",0,('Care Companion Tracker'!$Z2057-'Care Companion Tracker'!$F2057)),0)</f>
        <v>0</v>
      </c>
      <c r="AC2057" s="72"/>
      <c r="AD2057" s="95"/>
    </row>
    <row r="2058" spans="2:30">
      <c r="B2058" s="67">
        <f t="shared" si="62"/>
        <v>2043</v>
      </c>
      <c r="C2058" s="68" t="str">
        <f t="shared" si="63"/>
        <v>Hyderabad</v>
      </c>
      <c r="D2058" s="93" t="str">
        <f>IF(AND('Care Companion Tracker'!$U2058="", 'Care Companion Tracker'!$Z2058=""),"Class not attended", IF(AND('Care Companion Tracker'!$Z2058="",'Care Companion Tracker'!$U2058&lt;&gt;"",$K2058="Surgery",$W2058=""),"Practical Left", IF(AND('Care Companion Tracker'!$Z2058="",'Care Companion Tracker'!$U2058&lt;&gt;"",'Care Companion Tracker'!$K2058="Surgery",'Care Companion Tracker'!$Y2058=""),"Evaluation left",IF(OR(AND('Care Companion Tracker'!$Z2058&lt;&gt;"",'Care Companion Tracker'!$K2058="Surgery",'Care Companion Tracker'!$U2058&lt;&gt;"",'Care Companion Tracker'!$W2058&lt;&gt;"",'Care Companion Tracker'!$Y2058&lt;&gt;""),AND('Care Companion Tracker'!$Z2058&lt;&gt;"",'Care Companion Tracker'!$K2058="Procedure",'Care Companion Tracker'!$U2058&lt;&gt;""),AND('Care Companion Tracker'!$Z2058&lt;&gt;"",'Care Companion Tracker'!$K2058="Observation",'Care Companion Tracker'!$U2058&lt;&gt;"")),"Discharged &amp; completed",IF(AND('Care Companion Tracker'!$Z2058&lt;&gt;"",'Care Companion Tracker'!$U2058&lt;&gt;"",'Care Companion Tracker'!$W2058=""),"Discharged but no practical", IF(AND('Care Companion Tracker'!$Z2058&lt;&gt;"",'Care Companion Tracker'!$U2058&lt;&gt;"",'Care Companion Tracker'!$K2058="Surgery",'Care Companion Tracker'!$Y2058=""),"Discharged but no evaluation",IF(AND('Care Companion Tracker'!$Z2058&lt;&gt;"",'Care Companion Tracker'!$U2058=""),"Discharged but no class","Completed but not discharged")))))))</f>
        <v>Class not attended</v>
      </c>
      <c r="E2058" s="127" t="str">
        <f>IF(Table4[[#This Row],[DOA (DD/MM/YY)]]="","",TEXT(Table4[[#This Row],[DOA (DD/MM/YY)]],"mmm-yy"))</f>
        <v/>
      </c>
      <c r="F2058" s="150" t="str">
        <f>IF('Patient Admission Report'!H2053="","",'Patient Admission Report'!H2053)</f>
        <v/>
      </c>
      <c r="G2058" s="77" t="str">
        <f>IFERROR(IF('Patient Admission Report'!B2053="","",'Patient Admission Report'!B2053),"")</f>
        <v/>
      </c>
      <c r="H2058" s="68" t="str">
        <f>IFERROR(IF('Patient Admission Report'!C2053="","",'Patient Admission Report'!C2053),"")</f>
        <v/>
      </c>
      <c r="I2058" s="77" t="str">
        <f>IFERROR(IF('Patient Admission Report'!D2053="","",'Patient Admission Report'!D2053),"")</f>
        <v/>
      </c>
      <c r="J2058" s="68" t="str">
        <f>IFERROR(IF('Patient Admission Report'!E2053="","",'Patient Admission Report'!E2053),"")</f>
        <v/>
      </c>
      <c r="K2058" s="68" t="str">
        <f>IFERROR(IF('Patient Admission Report'!F2053="","",'Patient Admission Report'!F2053),"")</f>
        <v/>
      </c>
      <c r="L2058" s="68" t="str">
        <f>IFERROR(IF('Patient Admission Report'!G2053="","",'Patient Admission Report'!G2053),"")</f>
        <v/>
      </c>
      <c r="M2058" s="68" t="str">
        <f>IFERROR(IF('Patient Admission Report'!I2053="","",'Patient Admission Report'!I2053),"")</f>
        <v/>
      </c>
      <c r="N2058" s="124"/>
      <c r="O2058" s="72"/>
      <c r="P2058" s="72"/>
      <c r="Q2058" s="73"/>
      <c r="R2058" s="72"/>
      <c r="S2058" s="72"/>
      <c r="T2058" s="73"/>
      <c r="U2058" s="69"/>
      <c r="V2058" s="69"/>
      <c r="W2058" s="69"/>
      <c r="X2058" s="139"/>
      <c r="Y2058" s="121"/>
      <c r="Z2058" s="143" t="str">
        <f>IFERROR(VLOOKUP('Care Companion Tracker'!$G2058,'Patient Discharge Report'!$B$11:$E$1048576,3,FALSE),"")</f>
        <v/>
      </c>
      <c r="AA2058" s="94" t="str">
        <f>IFERROR(VLOOKUP('Care Companion Tracker'!$G2058,'Patient Discharge Report'!$B$11:$E$1048576,4,FALSE),"")</f>
        <v/>
      </c>
      <c r="AB2058" s="182">
        <f>ROUND(IF('Care Companion Tracker'!$Z2058="",0,('Care Companion Tracker'!$Z2058-'Care Companion Tracker'!$F2058)),0)</f>
        <v>0</v>
      </c>
      <c r="AC2058" s="72"/>
      <c r="AD2058" s="95"/>
    </row>
    <row r="2059" spans="2:30">
      <c r="B2059" s="67">
        <f t="shared" si="62"/>
        <v>2044</v>
      </c>
      <c r="C2059" s="68" t="str">
        <f t="shared" si="63"/>
        <v>Hyderabad</v>
      </c>
      <c r="D2059" s="93" t="str">
        <f>IF(AND('Care Companion Tracker'!$U2059="", 'Care Companion Tracker'!$Z2059=""),"Class not attended", IF(AND('Care Companion Tracker'!$Z2059="",'Care Companion Tracker'!$U2059&lt;&gt;"",$K2059="Surgery",$W2059=""),"Practical Left", IF(AND('Care Companion Tracker'!$Z2059="",'Care Companion Tracker'!$U2059&lt;&gt;"",'Care Companion Tracker'!$K2059="Surgery",'Care Companion Tracker'!$Y2059=""),"Evaluation left",IF(OR(AND('Care Companion Tracker'!$Z2059&lt;&gt;"",'Care Companion Tracker'!$K2059="Surgery",'Care Companion Tracker'!$U2059&lt;&gt;"",'Care Companion Tracker'!$W2059&lt;&gt;"",'Care Companion Tracker'!$Y2059&lt;&gt;""),AND('Care Companion Tracker'!$Z2059&lt;&gt;"",'Care Companion Tracker'!$K2059="Procedure",'Care Companion Tracker'!$U2059&lt;&gt;""),AND('Care Companion Tracker'!$Z2059&lt;&gt;"",'Care Companion Tracker'!$K2059="Observation",'Care Companion Tracker'!$U2059&lt;&gt;"")),"Discharged &amp; completed",IF(AND('Care Companion Tracker'!$Z2059&lt;&gt;"",'Care Companion Tracker'!$U2059&lt;&gt;"",'Care Companion Tracker'!$W2059=""),"Discharged but no practical", IF(AND('Care Companion Tracker'!$Z2059&lt;&gt;"",'Care Companion Tracker'!$U2059&lt;&gt;"",'Care Companion Tracker'!$K2059="Surgery",'Care Companion Tracker'!$Y2059=""),"Discharged but no evaluation",IF(AND('Care Companion Tracker'!$Z2059&lt;&gt;"",'Care Companion Tracker'!$U2059=""),"Discharged but no class","Completed but not discharged")))))))</f>
        <v>Class not attended</v>
      </c>
      <c r="E2059" s="127" t="str">
        <f>IF(Table4[[#This Row],[DOA (DD/MM/YY)]]="","",TEXT(Table4[[#This Row],[DOA (DD/MM/YY)]],"mmm-yy"))</f>
        <v/>
      </c>
      <c r="F2059" s="150" t="str">
        <f>IF('Patient Admission Report'!H2054="","",'Patient Admission Report'!H2054)</f>
        <v/>
      </c>
      <c r="G2059" s="77" t="str">
        <f>IFERROR(IF('Patient Admission Report'!B2054="","",'Patient Admission Report'!B2054),"")</f>
        <v/>
      </c>
      <c r="H2059" s="68" t="str">
        <f>IFERROR(IF('Patient Admission Report'!C2054="","",'Patient Admission Report'!C2054),"")</f>
        <v/>
      </c>
      <c r="I2059" s="77" t="str">
        <f>IFERROR(IF('Patient Admission Report'!D2054="","",'Patient Admission Report'!D2054),"")</f>
        <v/>
      </c>
      <c r="J2059" s="68" t="str">
        <f>IFERROR(IF('Patient Admission Report'!E2054="","",'Patient Admission Report'!E2054),"")</f>
        <v/>
      </c>
      <c r="K2059" s="68" t="str">
        <f>IFERROR(IF('Patient Admission Report'!F2054="","",'Patient Admission Report'!F2054),"")</f>
        <v/>
      </c>
      <c r="L2059" s="68" t="str">
        <f>IFERROR(IF('Patient Admission Report'!G2054="","",'Patient Admission Report'!G2054),"")</f>
        <v/>
      </c>
      <c r="M2059" s="68" t="str">
        <f>IFERROR(IF('Patient Admission Report'!I2054="","",'Patient Admission Report'!I2054),"")</f>
        <v/>
      </c>
      <c r="N2059" s="124"/>
      <c r="O2059" s="72"/>
      <c r="P2059" s="72"/>
      <c r="Q2059" s="73"/>
      <c r="R2059" s="72"/>
      <c r="S2059" s="72"/>
      <c r="T2059" s="73"/>
      <c r="U2059" s="69"/>
      <c r="V2059" s="69"/>
      <c r="W2059" s="69"/>
      <c r="X2059" s="139"/>
      <c r="Y2059" s="121"/>
      <c r="Z2059" s="143" t="str">
        <f>IFERROR(VLOOKUP('Care Companion Tracker'!$G2059,'Patient Discharge Report'!$B$11:$E$1048576,3,FALSE),"")</f>
        <v/>
      </c>
      <c r="AA2059" s="94" t="str">
        <f>IFERROR(VLOOKUP('Care Companion Tracker'!$G2059,'Patient Discharge Report'!$B$11:$E$1048576,4,FALSE),"")</f>
        <v/>
      </c>
      <c r="AB2059" s="182">
        <f>ROUND(IF('Care Companion Tracker'!$Z2059="",0,('Care Companion Tracker'!$Z2059-'Care Companion Tracker'!$F2059)),0)</f>
        <v>0</v>
      </c>
      <c r="AC2059" s="72"/>
      <c r="AD2059" s="95"/>
    </row>
    <row r="2060" spans="2:30">
      <c r="B2060" s="67">
        <f t="shared" si="62"/>
        <v>2045</v>
      </c>
      <c r="C2060" s="68" t="str">
        <f t="shared" si="63"/>
        <v>Hyderabad</v>
      </c>
      <c r="D2060" s="93" t="str">
        <f>IF(AND('Care Companion Tracker'!$U2060="", 'Care Companion Tracker'!$Z2060=""),"Class not attended", IF(AND('Care Companion Tracker'!$Z2060="",'Care Companion Tracker'!$U2060&lt;&gt;"",$K2060="Surgery",$W2060=""),"Practical Left", IF(AND('Care Companion Tracker'!$Z2060="",'Care Companion Tracker'!$U2060&lt;&gt;"",'Care Companion Tracker'!$K2060="Surgery",'Care Companion Tracker'!$Y2060=""),"Evaluation left",IF(OR(AND('Care Companion Tracker'!$Z2060&lt;&gt;"",'Care Companion Tracker'!$K2060="Surgery",'Care Companion Tracker'!$U2060&lt;&gt;"",'Care Companion Tracker'!$W2060&lt;&gt;"",'Care Companion Tracker'!$Y2060&lt;&gt;""),AND('Care Companion Tracker'!$Z2060&lt;&gt;"",'Care Companion Tracker'!$K2060="Procedure",'Care Companion Tracker'!$U2060&lt;&gt;""),AND('Care Companion Tracker'!$Z2060&lt;&gt;"",'Care Companion Tracker'!$K2060="Observation",'Care Companion Tracker'!$U2060&lt;&gt;"")),"Discharged &amp; completed",IF(AND('Care Companion Tracker'!$Z2060&lt;&gt;"",'Care Companion Tracker'!$U2060&lt;&gt;"",'Care Companion Tracker'!$W2060=""),"Discharged but no practical", IF(AND('Care Companion Tracker'!$Z2060&lt;&gt;"",'Care Companion Tracker'!$U2060&lt;&gt;"",'Care Companion Tracker'!$K2060="Surgery",'Care Companion Tracker'!$Y2060=""),"Discharged but no evaluation",IF(AND('Care Companion Tracker'!$Z2060&lt;&gt;"",'Care Companion Tracker'!$U2060=""),"Discharged but no class","Completed but not discharged")))))))</f>
        <v>Class not attended</v>
      </c>
      <c r="E2060" s="127" t="str">
        <f>IF(Table4[[#This Row],[DOA (DD/MM/YY)]]="","",TEXT(Table4[[#This Row],[DOA (DD/MM/YY)]],"mmm-yy"))</f>
        <v/>
      </c>
      <c r="F2060" s="150" t="str">
        <f>IF('Patient Admission Report'!H2055="","",'Patient Admission Report'!H2055)</f>
        <v/>
      </c>
      <c r="G2060" s="77" t="str">
        <f>IFERROR(IF('Patient Admission Report'!B2055="","",'Patient Admission Report'!B2055),"")</f>
        <v/>
      </c>
      <c r="H2060" s="68" t="str">
        <f>IFERROR(IF('Patient Admission Report'!C2055="","",'Patient Admission Report'!C2055),"")</f>
        <v/>
      </c>
      <c r="I2060" s="77" t="str">
        <f>IFERROR(IF('Patient Admission Report'!D2055="","",'Patient Admission Report'!D2055),"")</f>
        <v/>
      </c>
      <c r="J2060" s="68" t="str">
        <f>IFERROR(IF('Patient Admission Report'!E2055="","",'Patient Admission Report'!E2055),"")</f>
        <v/>
      </c>
      <c r="K2060" s="68" t="str">
        <f>IFERROR(IF('Patient Admission Report'!F2055="","",'Patient Admission Report'!F2055),"")</f>
        <v/>
      </c>
      <c r="L2060" s="68" t="str">
        <f>IFERROR(IF('Patient Admission Report'!G2055="","",'Patient Admission Report'!G2055),"")</f>
        <v/>
      </c>
      <c r="M2060" s="68" t="str">
        <f>IFERROR(IF('Patient Admission Report'!I2055="","",'Patient Admission Report'!I2055),"")</f>
        <v/>
      </c>
      <c r="N2060" s="124"/>
      <c r="O2060" s="72"/>
      <c r="P2060" s="72"/>
      <c r="Q2060" s="73"/>
      <c r="R2060" s="72"/>
      <c r="S2060" s="72"/>
      <c r="T2060" s="73"/>
      <c r="U2060" s="69"/>
      <c r="V2060" s="69"/>
      <c r="W2060" s="69"/>
      <c r="X2060" s="139"/>
      <c r="Y2060" s="121"/>
      <c r="Z2060" s="143" t="str">
        <f>IFERROR(VLOOKUP('Care Companion Tracker'!$G2060,'Patient Discharge Report'!$B$11:$E$1048576,3,FALSE),"")</f>
        <v/>
      </c>
      <c r="AA2060" s="94" t="str">
        <f>IFERROR(VLOOKUP('Care Companion Tracker'!$G2060,'Patient Discharge Report'!$B$11:$E$1048576,4,FALSE),"")</f>
        <v/>
      </c>
      <c r="AB2060" s="182">
        <f>ROUND(IF('Care Companion Tracker'!$Z2060="",0,('Care Companion Tracker'!$Z2060-'Care Companion Tracker'!$F2060)),0)</f>
        <v>0</v>
      </c>
      <c r="AC2060" s="72"/>
      <c r="AD2060" s="95"/>
    </row>
    <row r="2061" spans="2:30">
      <c r="B2061" s="67">
        <f t="shared" si="62"/>
        <v>2046</v>
      </c>
      <c r="C2061" s="68" t="str">
        <f t="shared" si="63"/>
        <v>Hyderabad</v>
      </c>
      <c r="D2061" s="93" t="str">
        <f>IF(AND('Care Companion Tracker'!$U2061="", 'Care Companion Tracker'!$Z2061=""),"Class not attended", IF(AND('Care Companion Tracker'!$Z2061="",'Care Companion Tracker'!$U2061&lt;&gt;"",$K2061="Surgery",$W2061=""),"Practical Left", IF(AND('Care Companion Tracker'!$Z2061="",'Care Companion Tracker'!$U2061&lt;&gt;"",'Care Companion Tracker'!$K2061="Surgery",'Care Companion Tracker'!$Y2061=""),"Evaluation left",IF(OR(AND('Care Companion Tracker'!$Z2061&lt;&gt;"",'Care Companion Tracker'!$K2061="Surgery",'Care Companion Tracker'!$U2061&lt;&gt;"",'Care Companion Tracker'!$W2061&lt;&gt;"",'Care Companion Tracker'!$Y2061&lt;&gt;""),AND('Care Companion Tracker'!$Z2061&lt;&gt;"",'Care Companion Tracker'!$K2061="Procedure",'Care Companion Tracker'!$U2061&lt;&gt;""),AND('Care Companion Tracker'!$Z2061&lt;&gt;"",'Care Companion Tracker'!$K2061="Observation",'Care Companion Tracker'!$U2061&lt;&gt;"")),"Discharged &amp; completed",IF(AND('Care Companion Tracker'!$Z2061&lt;&gt;"",'Care Companion Tracker'!$U2061&lt;&gt;"",'Care Companion Tracker'!$W2061=""),"Discharged but no practical", IF(AND('Care Companion Tracker'!$Z2061&lt;&gt;"",'Care Companion Tracker'!$U2061&lt;&gt;"",'Care Companion Tracker'!$K2061="Surgery",'Care Companion Tracker'!$Y2061=""),"Discharged but no evaluation",IF(AND('Care Companion Tracker'!$Z2061&lt;&gt;"",'Care Companion Tracker'!$U2061=""),"Discharged but no class","Completed but not discharged")))))))</f>
        <v>Class not attended</v>
      </c>
      <c r="E2061" s="127" t="str">
        <f>IF(Table4[[#This Row],[DOA (DD/MM/YY)]]="","",TEXT(Table4[[#This Row],[DOA (DD/MM/YY)]],"mmm-yy"))</f>
        <v/>
      </c>
      <c r="F2061" s="150" t="str">
        <f>IF('Patient Admission Report'!H2056="","",'Patient Admission Report'!H2056)</f>
        <v/>
      </c>
      <c r="G2061" s="77" t="str">
        <f>IFERROR(IF('Patient Admission Report'!B2056="","",'Patient Admission Report'!B2056),"")</f>
        <v/>
      </c>
      <c r="H2061" s="68" t="str">
        <f>IFERROR(IF('Patient Admission Report'!C2056="","",'Patient Admission Report'!C2056),"")</f>
        <v/>
      </c>
      <c r="I2061" s="77" t="str">
        <f>IFERROR(IF('Patient Admission Report'!D2056="","",'Patient Admission Report'!D2056),"")</f>
        <v/>
      </c>
      <c r="J2061" s="68" t="str">
        <f>IFERROR(IF('Patient Admission Report'!E2056="","",'Patient Admission Report'!E2056),"")</f>
        <v/>
      </c>
      <c r="K2061" s="68" t="str">
        <f>IFERROR(IF('Patient Admission Report'!F2056="","",'Patient Admission Report'!F2056),"")</f>
        <v/>
      </c>
      <c r="L2061" s="68" t="str">
        <f>IFERROR(IF('Patient Admission Report'!G2056="","",'Patient Admission Report'!G2056),"")</f>
        <v/>
      </c>
      <c r="M2061" s="68" t="str">
        <f>IFERROR(IF('Patient Admission Report'!I2056="","",'Patient Admission Report'!I2056),"")</f>
        <v/>
      </c>
      <c r="N2061" s="124"/>
      <c r="O2061" s="72"/>
      <c r="P2061" s="72"/>
      <c r="Q2061" s="73"/>
      <c r="R2061" s="72"/>
      <c r="S2061" s="72"/>
      <c r="T2061" s="73"/>
      <c r="U2061" s="69"/>
      <c r="V2061" s="69"/>
      <c r="W2061" s="69"/>
      <c r="X2061" s="139"/>
      <c r="Y2061" s="121"/>
      <c r="Z2061" s="143" t="str">
        <f>IFERROR(VLOOKUP('Care Companion Tracker'!$G2061,'Patient Discharge Report'!$B$11:$E$1048576,3,FALSE),"")</f>
        <v/>
      </c>
      <c r="AA2061" s="94" t="str">
        <f>IFERROR(VLOOKUP('Care Companion Tracker'!$G2061,'Patient Discharge Report'!$B$11:$E$1048576,4,FALSE),"")</f>
        <v/>
      </c>
      <c r="AB2061" s="182">
        <f>ROUND(IF('Care Companion Tracker'!$Z2061="",0,('Care Companion Tracker'!$Z2061-'Care Companion Tracker'!$F2061)),0)</f>
        <v>0</v>
      </c>
      <c r="AC2061" s="72"/>
      <c r="AD2061" s="95"/>
    </row>
    <row r="2062" spans="2:30">
      <c r="B2062" s="67">
        <f t="shared" si="62"/>
        <v>2047</v>
      </c>
      <c r="C2062" s="68" t="str">
        <f t="shared" si="63"/>
        <v>Hyderabad</v>
      </c>
      <c r="D2062" s="93" t="str">
        <f>IF(AND('Care Companion Tracker'!$U2062="", 'Care Companion Tracker'!$Z2062=""),"Class not attended", IF(AND('Care Companion Tracker'!$Z2062="",'Care Companion Tracker'!$U2062&lt;&gt;"",$K2062="Surgery",$W2062=""),"Practical Left", IF(AND('Care Companion Tracker'!$Z2062="",'Care Companion Tracker'!$U2062&lt;&gt;"",'Care Companion Tracker'!$K2062="Surgery",'Care Companion Tracker'!$Y2062=""),"Evaluation left",IF(OR(AND('Care Companion Tracker'!$Z2062&lt;&gt;"",'Care Companion Tracker'!$K2062="Surgery",'Care Companion Tracker'!$U2062&lt;&gt;"",'Care Companion Tracker'!$W2062&lt;&gt;"",'Care Companion Tracker'!$Y2062&lt;&gt;""),AND('Care Companion Tracker'!$Z2062&lt;&gt;"",'Care Companion Tracker'!$K2062="Procedure",'Care Companion Tracker'!$U2062&lt;&gt;""),AND('Care Companion Tracker'!$Z2062&lt;&gt;"",'Care Companion Tracker'!$K2062="Observation",'Care Companion Tracker'!$U2062&lt;&gt;"")),"Discharged &amp; completed",IF(AND('Care Companion Tracker'!$Z2062&lt;&gt;"",'Care Companion Tracker'!$U2062&lt;&gt;"",'Care Companion Tracker'!$W2062=""),"Discharged but no practical", IF(AND('Care Companion Tracker'!$Z2062&lt;&gt;"",'Care Companion Tracker'!$U2062&lt;&gt;"",'Care Companion Tracker'!$K2062="Surgery",'Care Companion Tracker'!$Y2062=""),"Discharged but no evaluation",IF(AND('Care Companion Tracker'!$Z2062&lt;&gt;"",'Care Companion Tracker'!$U2062=""),"Discharged but no class","Completed but not discharged")))))))</f>
        <v>Class not attended</v>
      </c>
      <c r="E2062" s="127" t="str">
        <f>IF(Table4[[#This Row],[DOA (DD/MM/YY)]]="","",TEXT(Table4[[#This Row],[DOA (DD/MM/YY)]],"mmm-yy"))</f>
        <v/>
      </c>
      <c r="F2062" s="150" t="str">
        <f>IF('Patient Admission Report'!H2057="","",'Patient Admission Report'!H2057)</f>
        <v/>
      </c>
      <c r="G2062" s="77" t="str">
        <f>IFERROR(IF('Patient Admission Report'!B2057="","",'Patient Admission Report'!B2057),"")</f>
        <v/>
      </c>
      <c r="H2062" s="68" t="str">
        <f>IFERROR(IF('Patient Admission Report'!C2057="","",'Patient Admission Report'!C2057),"")</f>
        <v/>
      </c>
      <c r="I2062" s="77" t="str">
        <f>IFERROR(IF('Patient Admission Report'!D2057="","",'Patient Admission Report'!D2057),"")</f>
        <v/>
      </c>
      <c r="J2062" s="68" t="str">
        <f>IFERROR(IF('Patient Admission Report'!E2057="","",'Patient Admission Report'!E2057),"")</f>
        <v/>
      </c>
      <c r="K2062" s="68" t="str">
        <f>IFERROR(IF('Patient Admission Report'!F2057="","",'Patient Admission Report'!F2057),"")</f>
        <v/>
      </c>
      <c r="L2062" s="68" t="str">
        <f>IFERROR(IF('Patient Admission Report'!G2057="","",'Patient Admission Report'!G2057),"")</f>
        <v/>
      </c>
      <c r="M2062" s="68" t="str">
        <f>IFERROR(IF('Patient Admission Report'!I2057="","",'Patient Admission Report'!I2057),"")</f>
        <v/>
      </c>
      <c r="N2062" s="124"/>
      <c r="O2062" s="72"/>
      <c r="P2062" s="72"/>
      <c r="Q2062" s="73"/>
      <c r="R2062" s="72"/>
      <c r="S2062" s="72"/>
      <c r="T2062" s="73"/>
      <c r="U2062" s="69"/>
      <c r="V2062" s="69"/>
      <c r="W2062" s="69"/>
      <c r="X2062" s="139"/>
      <c r="Y2062" s="121"/>
      <c r="Z2062" s="143" t="str">
        <f>IFERROR(VLOOKUP('Care Companion Tracker'!$G2062,'Patient Discharge Report'!$B$11:$E$1048576,3,FALSE),"")</f>
        <v/>
      </c>
      <c r="AA2062" s="94" t="str">
        <f>IFERROR(VLOOKUP('Care Companion Tracker'!$G2062,'Patient Discharge Report'!$B$11:$E$1048576,4,FALSE),"")</f>
        <v/>
      </c>
      <c r="AB2062" s="182">
        <f>ROUND(IF('Care Companion Tracker'!$Z2062="",0,('Care Companion Tracker'!$Z2062-'Care Companion Tracker'!$F2062)),0)</f>
        <v>0</v>
      </c>
      <c r="AC2062" s="72"/>
      <c r="AD2062" s="95"/>
    </row>
    <row r="2063" spans="2:30">
      <c r="B2063" s="67">
        <f t="shared" si="62"/>
        <v>2048</v>
      </c>
      <c r="C2063" s="68" t="str">
        <f t="shared" si="63"/>
        <v>Hyderabad</v>
      </c>
      <c r="D2063" s="93" t="str">
        <f>IF(AND('Care Companion Tracker'!$U2063="", 'Care Companion Tracker'!$Z2063=""),"Class not attended", IF(AND('Care Companion Tracker'!$Z2063="",'Care Companion Tracker'!$U2063&lt;&gt;"",$K2063="Surgery",$W2063=""),"Practical Left", IF(AND('Care Companion Tracker'!$Z2063="",'Care Companion Tracker'!$U2063&lt;&gt;"",'Care Companion Tracker'!$K2063="Surgery",'Care Companion Tracker'!$Y2063=""),"Evaluation left",IF(OR(AND('Care Companion Tracker'!$Z2063&lt;&gt;"",'Care Companion Tracker'!$K2063="Surgery",'Care Companion Tracker'!$U2063&lt;&gt;"",'Care Companion Tracker'!$W2063&lt;&gt;"",'Care Companion Tracker'!$Y2063&lt;&gt;""),AND('Care Companion Tracker'!$Z2063&lt;&gt;"",'Care Companion Tracker'!$K2063="Procedure",'Care Companion Tracker'!$U2063&lt;&gt;""),AND('Care Companion Tracker'!$Z2063&lt;&gt;"",'Care Companion Tracker'!$K2063="Observation",'Care Companion Tracker'!$U2063&lt;&gt;"")),"Discharged &amp; completed",IF(AND('Care Companion Tracker'!$Z2063&lt;&gt;"",'Care Companion Tracker'!$U2063&lt;&gt;"",'Care Companion Tracker'!$W2063=""),"Discharged but no practical", IF(AND('Care Companion Tracker'!$Z2063&lt;&gt;"",'Care Companion Tracker'!$U2063&lt;&gt;"",'Care Companion Tracker'!$K2063="Surgery",'Care Companion Tracker'!$Y2063=""),"Discharged but no evaluation",IF(AND('Care Companion Tracker'!$Z2063&lt;&gt;"",'Care Companion Tracker'!$U2063=""),"Discharged but no class","Completed but not discharged")))))))</f>
        <v>Class not attended</v>
      </c>
      <c r="E2063" s="127" t="str">
        <f>IF(Table4[[#This Row],[DOA (DD/MM/YY)]]="","",TEXT(Table4[[#This Row],[DOA (DD/MM/YY)]],"mmm-yy"))</f>
        <v/>
      </c>
      <c r="F2063" s="150" t="str">
        <f>IF('Patient Admission Report'!H2058="","",'Patient Admission Report'!H2058)</f>
        <v/>
      </c>
      <c r="G2063" s="77" t="str">
        <f>IFERROR(IF('Patient Admission Report'!B2058="","",'Patient Admission Report'!B2058),"")</f>
        <v/>
      </c>
      <c r="H2063" s="68" t="str">
        <f>IFERROR(IF('Patient Admission Report'!C2058="","",'Patient Admission Report'!C2058),"")</f>
        <v/>
      </c>
      <c r="I2063" s="77" t="str">
        <f>IFERROR(IF('Patient Admission Report'!D2058="","",'Patient Admission Report'!D2058),"")</f>
        <v/>
      </c>
      <c r="J2063" s="68" t="str">
        <f>IFERROR(IF('Patient Admission Report'!E2058="","",'Patient Admission Report'!E2058),"")</f>
        <v/>
      </c>
      <c r="K2063" s="68" t="str">
        <f>IFERROR(IF('Patient Admission Report'!F2058="","",'Patient Admission Report'!F2058),"")</f>
        <v/>
      </c>
      <c r="L2063" s="68" t="str">
        <f>IFERROR(IF('Patient Admission Report'!G2058="","",'Patient Admission Report'!G2058),"")</f>
        <v/>
      </c>
      <c r="M2063" s="68" t="str">
        <f>IFERROR(IF('Patient Admission Report'!I2058="","",'Patient Admission Report'!I2058),"")</f>
        <v/>
      </c>
      <c r="N2063" s="124"/>
      <c r="O2063" s="72"/>
      <c r="P2063" s="72"/>
      <c r="Q2063" s="73"/>
      <c r="R2063" s="72"/>
      <c r="S2063" s="72"/>
      <c r="T2063" s="73"/>
      <c r="U2063" s="69"/>
      <c r="V2063" s="69"/>
      <c r="W2063" s="69"/>
      <c r="X2063" s="139"/>
      <c r="Y2063" s="121"/>
      <c r="Z2063" s="143" t="str">
        <f>IFERROR(VLOOKUP('Care Companion Tracker'!$G2063,'Patient Discharge Report'!$B$11:$E$1048576,3,FALSE),"")</f>
        <v/>
      </c>
      <c r="AA2063" s="94" t="str">
        <f>IFERROR(VLOOKUP('Care Companion Tracker'!$G2063,'Patient Discharge Report'!$B$11:$E$1048576,4,FALSE),"")</f>
        <v/>
      </c>
      <c r="AB2063" s="182">
        <f>ROUND(IF('Care Companion Tracker'!$Z2063="",0,('Care Companion Tracker'!$Z2063-'Care Companion Tracker'!$F2063)),0)</f>
        <v>0</v>
      </c>
      <c r="AC2063" s="72"/>
      <c r="AD2063" s="95"/>
    </row>
    <row r="2064" spans="2:30">
      <c r="B2064" s="67">
        <f t="shared" si="62"/>
        <v>2049</v>
      </c>
      <c r="C2064" s="68" t="str">
        <f t="shared" si="63"/>
        <v>Hyderabad</v>
      </c>
      <c r="D2064" s="93" t="str">
        <f>IF(AND('Care Companion Tracker'!$U2064="", 'Care Companion Tracker'!$Z2064=""),"Class not attended", IF(AND('Care Companion Tracker'!$Z2064="",'Care Companion Tracker'!$U2064&lt;&gt;"",$K2064="Surgery",$W2064=""),"Practical Left", IF(AND('Care Companion Tracker'!$Z2064="",'Care Companion Tracker'!$U2064&lt;&gt;"",'Care Companion Tracker'!$K2064="Surgery",'Care Companion Tracker'!$Y2064=""),"Evaluation left",IF(OR(AND('Care Companion Tracker'!$Z2064&lt;&gt;"",'Care Companion Tracker'!$K2064="Surgery",'Care Companion Tracker'!$U2064&lt;&gt;"",'Care Companion Tracker'!$W2064&lt;&gt;"",'Care Companion Tracker'!$Y2064&lt;&gt;""),AND('Care Companion Tracker'!$Z2064&lt;&gt;"",'Care Companion Tracker'!$K2064="Procedure",'Care Companion Tracker'!$U2064&lt;&gt;""),AND('Care Companion Tracker'!$Z2064&lt;&gt;"",'Care Companion Tracker'!$K2064="Observation",'Care Companion Tracker'!$U2064&lt;&gt;"")),"Discharged &amp; completed",IF(AND('Care Companion Tracker'!$Z2064&lt;&gt;"",'Care Companion Tracker'!$U2064&lt;&gt;"",'Care Companion Tracker'!$W2064=""),"Discharged but no practical", IF(AND('Care Companion Tracker'!$Z2064&lt;&gt;"",'Care Companion Tracker'!$U2064&lt;&gt;"",'Care Companion Tracker'!$K2064="Surgery",'Care Companion Tracker'!$Y2064=""),"Discharged but no evaluation",IF(AND('Care Companion Tracker'!$Z2064&lt;&gt;"",'Care Companion Tracker'!$U2064=""),"Discharged but no class","Completed but not discharged")))))))</f>
        <v>Class not attended</v>
      </c>
      <c r="E2064" s="127" t="str">
        <f>IF(Table4[[#This Row],[DOA (DD/MM/YY)]]="","",TEXT(Table4[[#This Row],[DOA (DD/MM/YY)]],"mmm-yy"))</f>
        <v/>
      </c>
      <c r="F2064" s="150" t="str">
        <f>IF('Patient Admission Report'!H2059="","",'Patient Admission Report'!H2059)</f>
        <v/>
      </c>
      <c r="G2064" s="77" t="str">
        <f>IFERROR(IF('Patient Admission Report'!B2059="","",'Patient Admission Report'!B2059),"")</f>
        <v/>
      </c>
      <c r="H2064" s="68" t="str">
        <f>IFERROR(IF('Patient Admission Report'!C2059="","",'Patient Admission Report'!C2059),"")</f>
        <v/>
      </c>
      <c r="I2064" s="77" t="str">
        <f>IFERROR(IF('Patient Admission Report'!D2059="","",'Patient Admission Report'!D2059),"")</f>
        <v/>
      </c>
      <c r="J2064" s="68" t="str">
        <f>IFERROR(IF('Patient Admission Report'!E2059="","",'Patient Admission Report'!E2059),"")</f>
        <v/>
      </c>
      <c r="K2064" s="68" t="str">
        <f>IFERROR(IF('Patient Admission Report'!F2059="","",'Patient Admission Report'!F2059),"")</f>
        <v/>
      </c>
      <c r="L2064" s="68" t="str">
        <f>IFERROR(IF('Patient Admission Report'!G2059="","",'Patient Admission Report'!G2059),"")</f>
        <v/>
      </c>
      <c r="M2064" s="68" t="str">
        <f>IFERROR(IF('Patient Admission Report'!I2059="","",'Patient Admission Report'!I2059),"")</f>
        <v/>
      </c>
      <c r="N2064" s="124"/>
      <c r="O2064" s="72"/>
      <c r="P2064" s="72"/>
      <c r="Q2064" s="73"/>
      <c r="R2064" s="72"/>
      <c r="S2064" s="72"/>
      <c r="T2064" s="73"/>
      <c r="U2064" s="69"/>
      <c r="V2064" s="69"/>
      <c r="W2064" s="69"/>
      <c r="X2064" s="139"/>
      <c r="Y2064" s="121"/>
      <c r="Z2064" s="143" t="str">
        <f>IFERROR(VLOOKUP('Care Companion Tracker'!$G2064,'Patient Discharge Report'!$B$11:$E$1048576,3,FALSE),"")</f>
        <v/>
      </c>
      <c r="AA2064" s="94" t="str">
        <f>IFERROR(VLOOKUP('Care Companion Tracker'!$G2064,'Patient Discharge Report'!$B$11:$E$1048576,4,FALSE),"")</f>
        <v/>
      </c>
      <c r="AB2064" s="182">
        <f>ROUND(IF('Care Companion Tracker'!$Z2064="",0,('Care Companion Tracker'!$Z2064-'Care Companion Tracker'!$F2064)),0)</f>
        <v>0</v>
      </c>
      <c r="AC2064" s="72"/>
      <c r="AD2064" s="95"/>
    </row>
    <row r="2065" spans="2:30">
      <c r="B2065" s="67">
        <f t="shared" ref="B2065:B2128" si="64">IF(B2064="S.No.",1,B2064+1)</f>
        <v>2050</v>
      </c>
      <c r="C2065" s="68" t="str">
        <f t="shared" ref="C2065:C2128" si="65">$C$10</f>
        <v>Hyderabad</v>
      </c>
      <c r="D2065" s="93" t="str">
        <f>IF(AND('Care Companion Tracker'!$U2065="", 'Care Companion Tracker'!$Z2065=""),"Class not attended", IF(AND('Care Companion Tracker'!$Z2065="",'Care Companion Tracker'!$U2065&lt;&gt;"",$K2065="Surgery",$W2065=""),"Practical Left", IF(AND('Care Companion Tracker'!$Z2065="",'Care Companion Tracker'!$U2065&lt;&gt;"",'Care Companion Tracker'!$K2065="Surgery",'Care Companion Tracker'!$Y2065=""),"Evaluation left",IF(OR(AND('Care Companion Tracker'!$Z2065&lt;&gt;"",'Care Companion Tracker'!$K2065="Surgery",'Care Companion Tracker'!$U2065&lt;&gt;"",'Care Companion Tracker'!$W2065&lt;&gt;"",'Care Companion Tracker'!$Y2065&lt;&gt;""),AND('Care Companion Tracker'!$Z2065&lt;&gt;"",'Care Companion Tracker'!$K2065="Procedure",'Care Companion Tracker'!$U2065&lt;&gt;""),AND('Care Companion Tracker'!$Z2065&lt;&gt;"",'Care Companion Tracker'!$K2065="Observation",'Care Companion Tracker'!$U2065&lt;&gt;"")),"Discharged &amp; completed",IF(AND('Care Companion Tracker'!$Z2065&lt;&gt;"",'Care Companion Tracker'!$U2065&lt;&gt;"",'Care Companion Tracker'!$W2065=""),"Discharged but no practical", IF(AND('Care Companion Tracker'!$Z2065&lt;&gt;"",'Care Companion Tracker'!$U2065&lt;&gt;"",'Care Companion Tracker'!$K2065="Surgery",'Care Companion Tracker'!$Y2065=""),"Discharged but no evaluation",IF(AND('Care Companion Tracker'!$Z2065&lt;&gt;"",'Care Companion Tracker'!$U2065=""),"Discharged but no class","Completed but not discharged")))))))</f>
        <v>Class not attended</v>
      </c>
      <c r="E2065" s="127" t="str">
        <f>IF(Table4[[#This Row],[DOA (DD/MM/YY)]]="","",TEXT(Table4[[#This Row],[DOA (DD/MM/YY)]],"mmm-yy"))</f>
        <v/>
      </c>
      <c r="F2065" s="150" t="str">
        <f>IF('Patient Admission Report'!H2060="","",'Patient Admission Report'!H2060)</f>
        <v/>
      </c>
      <c r="G2065" s="77" t="str">
        <f>IFERROR(IF('Patient Admission Report'!B2060="","",'Patient Admission Report'!B2060),"")</f>
        <v/>
      </c>
      <c r="H2065" s="68" t="str">
        <f>IFERROR(IF('Patient Admission Report'!C2060="","",'Patient Admission Report'!C2060),"")</f>
        <v/>
      </c>
      <c r="I2065" s="77" t="str">
        <f>IFERROR(IF('Patient Admission Report'!D2060="","",'Patient Admission Report'!D2060),"")</f>
        <v/>
      </c>
      <c r="J2065" s="68" t="str">
        <f>IFERROR(IF('Patient Admission Report'!E2060="","",'Patient Admission Report'!E2060),"")</f>
        <v/>
      </c>
      <c r="K2065" s="68" t="str">
        <f>IFERROR(IF('Patient Admission Report'!F2060="","",'Patient Admission Report'!F2060),"")</f>
        <v/>
      </c>
      <c r="L2065" s="68" t="str">
        <f>IFERROR(IF('Patient Admission Report'!G2060="","",'Patient Admission Report'!G2060),"")</f>
        <v/>
      </c>
      <c r="M2065" s="68" t="str">
        <f>IFERROR(IF('Patient Admission Report'!I2060="","",'Patient Admission Report'!I2060),"")</f>
        <v/>
      </c>
      <c r="N2065" s="124"/>
      <c r="O2065" s="72"/>
      <c r="P2065" s="72"/>
      <c r="Q2065" s="73"/>
      <c r="R2065" s="72"/>
      <c r="S2065" s="72"/>
      <c r="T2065" s="73"/>
      <c r="U2065" s="69"/>
      <c r="V2065" s="69"/>
      <c r="W2065" s="69"/>
      <c r="X2065" s="139"/>
      <c r="Y2065" s="121"/>
      <c r="Z2065" s="143" t="str">
        <f>IFERROR(VLOOKUP('Care Companion Tracker'!$G2065,'Patient Discharge Report'!$B$11:$E$1048576,3,FALSE),"")</f>
        <v/>
      </c>
      <c r="AA2065" s="94" t="str">
        <f>IFERROR(VLOOKUP('Care Companion Tracker'!$G2065,'Patient Discharge Report'!$B$11:$E$1048576,4,FALSE),"")</f>
        <v/>
      </c>
      <c r="AB2065" s="182">
        <f>ROUND(IF('Care Companion Tracker'!$Z2065="",0,('Care Companion Tracker'!$Z2065-'Care Companion Tracker'!$F2065)),0)</f>
        <v>0</v>
      </c>
      <c r="AC2065" s="72"/>
      <c r="AD2065" s="95"/>
    </row>
    <row r="2066" spans="2:30">
      <c r="B2066" s="67">
        <f t="shared" si="64"/>
        <v>2051</v>
      </c>
      <c r="C2066" s="68" t="str">
        <f t="shared" si="65"/>
        <v>Hyderabad</v>
      </c>
      <c r="D2066" s="93" t="str">
        <f>IF(AND('Care Companion Tracker'!$U2066="", 'Care Companion Tracker'!$Z2066=""),"Class not attended", IF(AND('Care Companion Tracker'!$Z2066="",'Care Companion Tracker'!$U2066&lt;&gt;"",$K2066="Surgery",$W2066=""),"Practical Left", IF(AND('Care Companion Tracker'!$Z2066="",'Care Companion Tracker'!$U2066&lt;&gt;"",'Care Companion Tracker'!$K2066="Surgery",'Care Companion Tracker'!$Y2066=""),"Evaluation left",IF(OR(AND('Care Companion Tracker'!$Z2066&lt;&gt;"",'Care Companion Tracker'!$K2066="Surgery",'Care Companion Tracker'!$U2066&lt;&gt;"",'Care Companion Tracker'!$W2066&lt;&gt;"",'Care Companion Tracker'!$Y2066&lt;&gt;""),AND('Care Companion Tracker'!$Z2066&lt;&gt;"",'Care Companion Tracker'!$K2066="Procedure",'Care Companion Tracker'!$U2066&lt;&gt;""),AND('Care Companion Tracker'!$Z2066&lt;&gt;"",'Care Companion Tracker'!$K2066="Observation",'Care Companion Tracker'!$U2066&lt;&gt;"")),"Discharged &amp; completed",IF(AND('Care Companion Tracker'!$Z2066&lt;&gt;"",'Care Companion Tracker'!$U2066&lt;&gt;"",'Care Companion Tracker'!$W2066=""),"Discharged but no practical", IF(AND('Care Companion Tracker'!$Z2066&lt;&gt;"",'Care Companion Tracker'!$U2066&lt;&gt;"",'Care Companion Tracker'!$K2066="Surgery",'Care Companion Tracker'!$Y2066=""),"Discharged but no evaluation",IF(AND('Care Companion Tracker'!$Z2066&lt;&gt;"",'Care Companion Tracker'!$U2066=""),"Discharged but no class","Completed but not discharged")))))))</f>
        <v>Class not attended</v>
      </c>
      <c r="E2066" s="127" t="str">
        <f>IF(Table4[[#This Row],[DOA (DD/MM/YY)]]="","",TEXT(Table4[[#This Row],[DOA (DD/MM/YY)]],"mmm-yy"))</f>
        <v/>
      </c>
      <c r="F2066" s="150" t="str">
        <f>IF('Patient Admission Report'!H2061="","",'Patient Admission Report'!H2061)</f>
        <v/>
      </c>
      <c r="G2066" s="77" t="str">
        <f>IFERROR(IF('Patient Admission Report'!B2061="","",'Patient Admission Report'!B2061),"")</f>
        <v/>
      </c>
      <c r="H2066" s="68" t="str">
        <f>IFERROR(IF('Patient Admission Report'!C2061="","",'Patient Admission Report'!C2061),"")</f>
        <v/>
      </c>
      <c r="I2066" s="77" t="str">
        <f>IFERROR(IF('Patient Admission Report'!D2061="","",'Patient Admission Report'!D2061),"")</f>
        <v/>
      </c>
      <c r="J2066" s="68" t="str">
        <f>IFERROR(IF('Patient Admission Report'!E2061="","",'Patient Admission Report'!E2061),"")</f>
        <v/>
      </c>
      <c r="K2066" s="68" t="str">
        <f>IFERROR(IF('Patient Admission Report'!F2061="","",'Patient Admission Report'!F2061),"")</f>
        <v/>
      </c>
      <c r="L2066" s="68" t="str">
        <f>IFERROR(IF('Patient Admission Report'!G2061="","",'Patient Admission Report'!G2061),"")</f>
        <v/>
      </c>
      <c r="M2066" s="68" t="str">
        <f>IFERROR(IF('Patient Admission Report'!I2061="","",'Patient Admission Report'!I2061),"")</f>
        <v/>
      </c>
      <c r="N2066" s="124"/>
      <c r="O2066" s="72"/>
      <c r="P2066" s="72"/>
      <c r="Q2066" s="73"/>
      <c r="R2066" s="72"/>
      <c r="S2066" s="72"/>
      <c r="T2066" s="73"/>
      <c r="U2066" s="69"/>
      <c r="V2066" s="69"/>
      <c r="W2066" s="69"/>
      <c r="X2066" s="139"/>
      <c r="Y2066" s="121"/>
      <c r="Z2066" s="143" t="str">
        <f>IFERROR(VLOOKUP('Care Companion Tracker'!$G2066,'Patient Discharge Report'!$B$11:$E$1048576,3,FALSE),"")</f>
        <v/>
      </c>
      <c r="AA2066" s="94" t="str">
        <f>IFERROR(VLOOKUP('Care Companion Tracker'!$G2066,'Patient Discharge Report'!$B$11:$E$1048576,4,FALSE),"")</f>
        <v/>
      </c>
      <c r="AB2066" s="182">
        <f>ROUND(IF('Care Companion Tracker'!$Z2066="",0,('Care Companion Tracker'!$Z2066-'Care Companion Tracker'!$F2066)),0)</f>
        <v>0</v>
      </c>
      <c r="AC2066" s="72"/>
      <c r="AD2066" s="95"/>
    </row>
    <row r="2067" spans="2:30">
      <c r="B2067" s="67">
        <f t="shared" si="64"/>
        <v>2052</v>
      </c>
      <c r="C2067" s="68" t="str">
        <f t="shared" si="65"/>
        <v>Hyderabad</v>
      </c>
      <c r="D2067" s="93" t="str">
        <f>IF(AND('Care Companion Tracker'!$U2067="", 'Care Companion Tracker'!$Z2067=""),"Class not attended", IF(AND('Care Companion Tracker'!$Z2067="",'Care Companion Tracker'!$U2067&lt;&gt;"",$K2067="Surgery",$W2067=""),"Practical Left", IF(AND('Care Companion Tracker'!$Z2067="",'Care Companion Tracker'!$U2067&lt;&gt;"",'Care Companion Tracker'!$K2067="Surgery",'Care Companion Tracker'!$Y2067=""),"Evaluation left",IF(OR(AND('Care Companion Tracker'!$Z2067&lt;&gt;"",'Care Companion Tracker'!$K2067="Surgery",'Care Companion Tracker'!$U2067&lt;&gt;"",'Care Companion Tracker'!$W2067&lt;&gt;"",'Care Companion Tracker'!$Y2067&lt;&gt;""),AND('Care Companion Tracker'!$Z2067&lt;&gt;"",'Care Companion Tracker'!$K2067="Procedure",'Care Companion Tracker'!$U2067&lt;&gt;""),AND('Care Companion Tracker'!$Z2067&lt;&gt;"",'Care Companion Tracker'!$K2067="Observation",'Care Companion Tracker'!$U2067&lt;&gt;"")),"Discharged &amp; completed",IF(AND('Care Companion Tracker'!$Z2067&lt;&gt;"",'Care Companion Tracker'!$U2067&lt;&gt;"",'Care Companion Tracker'!$W2067=""),"Discharged but no practical", IF(AND('Care Companion Tracker'!$Z2067&lt;&gt;"",'Care Companion Tracker'!$U2067&lt;&gt;"",'Care Companion Tracker'!$K2067="Surgery",'Care Companion Tracker'!$Y2067=""),"Discharged but no evaluation",IF(AND('Care Companion Tracker'!$Z2067&lt;&gt;"",'Care Companion Tracker'!$U2067=""),"Discharged but no class","Completed but not discharged")))))))</f>
        <v>Class not attended</v>
      </c>
      <c r="E2067" s="127" t="str">
        <f>IF(Table4[[#This Row],[DOA (DD/MM/YY)]]="","",TEXT(Table4[[#This Row],[DOA (DD/MM/YY)]],"mmm-yy"))</f>
        <v/>
      </c>
      <c r="F2067" s="150" t="str">
        <f>IF('Patient Admission Report'!H2062="","",'Patient Admission Report'!H2062)</f>
        <v/>
      </c>
      <c r="G2067" s="77" t="str">
        <f>IFERROR(IF('Patient Admission Report'!B2062="","",'Patient Admission Report'!B2062),"")</f>
        <v/>
      </c>
      <c r="H2067" s="68" t="str">
        <f>IFERROR(IF('Patient Admission Report'!C2062="","",'Patient Admission Report'!C2062),"")</f>
        <v/>
      </c>
      <c r="I2067" s="77" t="str">
        <f>IFERROR(IF('Patient Admission Report'!D2062="","",'Patient Admission Report'!D2062),"")</f>
        <v/>
      </c>
      <c r="J2067" s="68" t="str">
        <f>IFERROR(IF('Patient Admission Report'!E2062="","",'Patient Admission Report'!E2062),"")</f>
        <v/>
      </c>
      <c r="K2067" s="68" t="str">
        <f>IFERROR(IF('Patient Admission Report'!F2062="","",'Patient Admission Report'!F2062),"")</f>
        <v/>
      </c>
      <c r="L2067" s="68" t="str">
        <f>IFERROR(IF('Patient Admission Report'!G2062="","",'Patient Admission Report'!G2062),"")</f>
        <v/>
      </c>
      <c r="M2067" s="68" t="str">
        <f>IFERROR(IF('Patient Admission Report'!I2062="","",'Patient Admission Report'!I2062),"")</f>
        <v/>
      </c>
      <c r="N2067" s="124"/>
      <c r="O2067" s="72"/>
      <c r="P2067" s="72"/>
      <c r="Q2067" s="73"/>
      <c r="R2067" s="72"/>
      <c r="S2067" s="72"/>
      <c r="T2067" s="73"/>
      <c r="U2067" s="69"/>
      <c r="V2067" s="69"/>
      <c r="W2067" s="69"/>
      <c r="X2067" s="139"/>
      <c r="Y2067" s="121"/>
      <c r="Z2067" s="143" t="str">
        <f>IFERROR(VLOOKUP('Care Companion Tracker'!$G2067,'Patient Discharge Report'!$B$11:$E$1048576,3,FALSE),"")</f>
        <v/>
      </c>
      <c r="AA2067" s="94" t="str">
        <f>IFERROR(VLOOKUP('Care Companion Tracker'!$G2067,'Patient Discharge Report'!$B$11:$E$1048576,4,FALSE),"")</f>
        <v/>
      </c>
      <c r="AB2067" s="182">
        <f>ROUND(IF('Care Companion Tracker'!$Z2067="",0,('Care Companion Tracker'!$Z2067-'Care Companion Tracker'!$F2067)),0)</f>
        <v>0</v>
      </c>
      <c r="AC2067" s="72"/>
      <c r="AD2067" s="95"/>
    </row>
    <row r="2068" spans="2:30">
      <c r="B2068" s="67">
        <f t="shared" si="64"/>
        <v>2053</v>
      </c>
      <c r="C2068" s="68" t="str">
        <f t="shared" si="65"/>
        <v>Hyderabad</v>
      </c>
      <c r="D2068" s="93" t="str">
        <f>IF(AND('Care Companion Tracker'!$U2068="", 'Care Companion Tracker'!$Z2068=""),"Class not attended", IF(AND('Care Companion Tracker'!$Z2068="",'Care Companion Tracker'!$U2068&lt;&gt;"",$K2068="Surgery",$W2068=""),"Practical Left", IF(AND('Care Companion Tracker'!$Z2068="",'Care Companion Tracker'!$U2068&lt;&gt;"",'Care Companion Tracker'!$K2068="Surgery",'Care Companion Tracker'!$Y2068=""),"Evaluation left",IF(OR(AND('Care Companion Tracker'!$Z2068&lt;&gt;"",'Care Companion Tracker'!$K2068="Surgery",'Care Companion Tracker'!$U2068&lt;&gt;"",'Care Companion Tracker'!$W2068&lt;&gt;"",'Care Companion Tracker'!$Y2068&lt;&gt;""),AND('Care Companion Tracker'!$Z2068&lt;&gt;"",'Care Companion Tracker'!$K2068="Procedure",'Care Companion Tracker'!$U2068&lt;&gt;""),AND('Care Companion Tracker'!$Z2068&lt;&gt;"",'Care Companion Tracker'!$K2068="Observation",'Care Companion Tracker'!$U2068&lt;&gt;"")),"Discharged &amp; completed",IF(AND('Care Companion Tracker'!$Z2068&lt;&gt;"",'Care Companion Tracker'!$U2068&lt;&gt;"",'Care Companion Tracker'!$W2068=""),"Discharged but no practical", IF(AND('Care Companion Tracker'!$Z2068&lt;&gt;"",'Care Companion Tracker'!$U2068&lt;&gt;"",'Care Companion Tracker'!$K2068="Surgery",'Care Companion Tracker'!$Y2068=""),"Discharged but no evaluation",IF(AND('Care Companion Tracker'!$Z2068&lt;&gt;"",'Care Companion Tracker'!$U2068=""),"Discharged but no class","Completed but not discharged")))))))</f>
        <v>Class not attended</v>
      </c>
      <c r="E2068" s="127" t="str">
        <f>IF(Table4[[#This Row],[DOA (DD/MM/YY)]]="","",TEXT(Table4[[#This Row],[DOA (DD/MM/YY)]],"mmm-yy"))</f>
        <v/>
      </c>
      <c r="F2068" s="150" t="str">
        <f>IF('Patient Admission Report'!H2063="","",'Patient Admission Report'!H2063)</f>
        <v/>
      </c>
      <c r="G2068" s="77" t="str">
        <f>IFERROR(IF('Patient Admission Report'!B2063="","",'Patient Admission Report'!B2063),"")</f>
        <v/>
      </c>
      <c r="H2068" s="68" t="str">
        <f>IFERROR(IF('Patient Admission Report'!C2063="","",'Patient Admission Report'!C2063),"")</f>
        <v/>
      </c>
      <c r="I2068" s="77" t="str">
        <f>IFERROR(IF('Patient Admission Report'!D2063="","",'Patient Admission Report'!D2063),"")</f>
        <v/>
      </c>
      <c r="J2068" s="68" t="str">
        <f>IFERROR(IF('Patient Admission Report'!E2063="","",'Patient Admission Report'!E2063),"")</f>
        <v/>
      </c>
      <c r="K2068" s="68" t="str">
        <f>IFERROR(IF('Patient Admission Report'!F2063="","",'Patient Admission Report'!F2063),"")</f>
        <v/>
      </c>
      <c r="L2068" s="68" t="str">
        <f>IFERROR(IF('Patient Admission Report'!G2063="","",'Patient Admission Report'!G2063),"")</f>
        <v/>
      </c>
      <c r="M2068" s="68" t="str">
        <f>IFERROR(IF('Patient Admission Report'!I2063="","",'Patient Admission Report'!I2063),"")</f>
        <v/>
      </c>
      <c r="N2068" s="124"/>
      <c r="O2068" s="72"/>
      <c r="P2068" s="72"/>
      <c r="Q2068" s="73"/>
      <c r="R2068" s="72"/>
      <c r="S2068" s="72"/>
      <c r="T2068" s="73"/>
      <c r="U2068" s="69"/>
      <c r="V2068" s="69"/>
      <c r="W2068" s="69"/>
      <c r="X2068" s="139"/>
      <c r="Y2068" s="121"/>
      <c r="Z2068" s="143" t="str">
        <f>IFERROR(VLOOKUP('Care Companion Tracker'!$G2068,'Patient Discharge Report'!$B$11:$E$1048576,3,FALSE),"")</f>
        <v/>
      </c>
      <c r="AA2068" s="94" t="str">
        <f>IFERROR(VLOOKUP('Care Companion Tracker'!$G2068,'Patient Discharge Report'!$B$11:$E$1048576,4,FALSE),"")</f>
        <v/>
      </c>
      <c r="AB2068" s="182">
        <f>ROUND(IF('Care Companion Tracker'!$Z2068="",0,('Care Companion Tracker'!$Z2068-'Care Companion Tracker'!$F2068)),0)</f>
        <v>0</v>
      </c>
      <c r="AC2068" s="72"/>
      <c r="AD2068" s="95"/>
    </row>
    <row r="2069" spans="2:30">
      <c r="B2069" s="67">
        <f t="shared" si="64"/>
        <v>2054</v>
      </c>
      <c r="C2069" s="68" t="str">
        <f t="shared" si="65"/>
        <v>Hyderabad</v>
      </c>
      <c r="D2069" s="93" t="str">
        <f>IF(AND('Care Companion Tracker'!$U2069="", 'Care Companion Tracker'!$Z2069=""),"Class not attended", IF(AND('Care Companion Tracker'!$Z2069="",'Care Companion Tracker'!$U2069&lt;&gt;"",$K2069="Surgery",$W2069=""),"Practical Left", IF(AND('Care Companion Tracker'!$Z2069="",'Care Companion Tracker'!$U2069&lt;&gt;"",'Care Companion Tracker'!$K2069="Surgery",'Care Companion Tracker'!$Y2069=""),"Evaluation left",IF(OR(AND('Care Companion Tracker'!$Z2069&lt;&gt;"",'Care Companion Tracker'!$K2069="Surgery",'Care Companion Tracker'!$U2069&lt;&gt;"",'Care Companion Tracker'!$W2069&lt;&gt;"",'Care Companion Tracker'!$Y2069&lt;&gt;""),AND('Care Companion Tracker'!$Z2069&lt;&gt;"",'Care Companion Tracker'!$K2069="Procedure",'Care Companion Tracker'!$U2069&lt;&gt;""),AND('Care Companion Tracker'!$Z2069&lt;&gt;"",'Care Companion Tracker'!$K2069="Observation",'Care Companion Tracker'!$U2069&lt;&gt;"")),"Discharged &amp; completed",IF(AND('Care Companion Tracker'!$Z2069&lt;&gt;"",'Care Companion Tracker'!$U2069&lt;&gt;"",'Care Companion Tracker'!$W2069=""),"Discharged but no practical", IF(AND('Care Companion Tracker'!$Z2069&lt;&gt;"",'Care Companion Tracker'!$U2069&lt;&gt;"",'Care Companion Tracker'!$K2069="Surgery",'Care Companion Tracker'!$Y2069=""),"Discharged but no evaluation",IF(AND('Care Companion Tracker'!$Z2069&lt;&gt;"",'Care Companion Tracker'!$U2069=""),"Discharged but no class","Completed but not discharged")))))))</f>
        <v>Class not attended</v>
      </c>
      <c r="E2069" s="127" t="str">
        <f>IF(Table4[[#This Row],[DOA (DD/MM/YY)]]="","",TEXT(Table4[[#This Row],[DOA (DD/MM/YY)]],"mmm-yy"))</f>
        <v/>
      </c>
      <c r="F2069" s="150" t="str">
        <f>IF('Patient Admission Report'!H2064="","",'Patient Admission Report'!H2064)</f>
        <v/>
      </c>
      <c r="G2069" s="77" t="str">
        <f>IFERROR(IF('Patient Admission Report'!B2064="","",'Patient Admission Report'!B2064),"")</f>
        <v/>
      </c>
      <c r="H2069" s="70" t="str">
        <f>IFERROR(IF('Patient Admission Report'!C2064="","",'Patient Admission Report'!C2064),"")</f>
        <v/>
      </c>
      <c r="I2069" s="77" t="str">
        <f>IFERROR(IF('Patient Admission Report'!D2064="","",'Patient Admission Report'!D2064),"")</f>
        <v/>
      </c>
      <c r="J2069" s="70" t="str">
        <f>IFERROR(IF('Patient Admission Report'!E2064="","",'Patient Admission Report'!E2064),"")</f>
        <v/>
      </c>
      <c r="K2069" s="70" t="str">
        <f>IFERROR(IF('Patient Admission Report'!F2064="","",'Patient Admission Report'!F2064),"")</f>
        <v/>
      </c>
      <c r="L2069" s="70" t="str">
        <f>IFERROR(IF('Patient Admission Report'!G2064="","",'Patient Admission Report'!G2064),"")</f>
        <v/>
      </c>
      <c r="M2069" s="70" t="str">
        <f>IFERROR(IF('Patient Admission Report'!I2064="","",'Patient Admission Report'!I2064),"")</f>
        <v/>
      </c>
      <c r="N2069" s="124"/>
      <c r="O2069" s="72"/>
      <c r="P2069" s="72"/>
      <c r="Q2069" s="73"/>
      <c r="R2069" s="72"/>
      <c r="S2069" s="72"/>
      <c r="T2069" s="73"/>
      <c r="U2069" s="69"/>
      <c r="V2069" s="69"/>
      <c r="W2069" s="69"/>
      <c r="X2069" s="139"/>
      <c r="Y2069" s="121"/>
      <c r="Z2069" s="143" t="str">
        <f>IFERROR(VLOOKUP('Care Companion Tracker'!$G2069,'Patient Discharge Report'!$B$11:$E$1048576,3,FALSE),"")</f>
        <v/>
      </c>
      <c r="AA2069" s="94" t="str">
        <f>IFERROR(VLOOKUP('Care Companion Tracker'!$G2069,'Patient Discharge Report'!$B$11:$E$1048576,4,FALSE),"")</f>
        <v/>
      </c>
      <c r="AB2069" s="182">
        <f>ROUND(IF('Care Companion Tracker'!$Z2069="",0,('Care Companion Tracker'!$Z2069-'Care Companion Tracker'!$F2069)),0)</f>
        <v>0</v>
      </c>
      <c r="AC2069" s="72"/>
      <c r="AD2069" s="95"/>
    </row>
    <row r="2070" spans="2:30">
      <c r="B2070" s="67">
        <f t="shared" si="64"/>
        <v>2055</v>
      </c>
      <c r="C2070" s="68" t="str">
        <f t="shared" si="65"/>
        <v>Hyderabad</v>
      </c>
      <c r="D2070" s="93" t="str">
        <f>IF(AND('Care Companion Tracker'!$U2070="", 'Care Companion Tracker'!$Z2070=""),"Class not attended", IF(AND('Care Companion Tracker'!$Z2070="",'Care Companion Tracker'!$U2070&lt;&gt;"",$K2070="Surgery",$W2070=""),"Practical Left", IF(AND('Care Companion Tracker'!$Z2070="",'Care Companion Tracker'!$U2070&lt;&gt;"",'Care Companion Tracker'!$K2070="Surgery",'Care Companion Tracker'!$Y2070=""),"Evaluation left",IF(OR(AND('Care Companion Tracker'!$Z2070&lt;&gt;"",'Care Companion Tracker'!$K2070="Surgery",'Care Companion Tracker'!$U2070&lt;&gt;"",'Care Companion Tracker'!$W2070&lt;&gt;"",'Care Companion Tracker'!$Y2070&lt;&gt;""),AND('Care Companion Tracker'!$Z2070&lt;&gt;"",'Care Companion Tracker'!$K2070="Procedure",'Care Companion Tracker'!$U2070&lt;&gt;""),AND('Care Companion Tracker'!$Z2070&lt;&gt;"",'Care Companion Tracker'!$K2070="Observation",'Care Companion Tracker'!$U2070&lt;&gt;"")),"Discharged &amp; completed",IF(AND('Care Companion Tracker'!$Z2070&lt;&gt;"",'Care Companion Tracker'!$U2070&lt;&gt;"",'Care Companion Tracker'!$W2070=""),"Discharged but no practical", IF(AND('Care Companion Tracker'!$Z2070&lt;&gt;"",'Care Companion Tracker'!$U2070&lt;&gt;"",'Care Companion Tracker'!$K2070="Surgery",'Care Companion Tracker'!$Y2070=""),"Discharged but no evaluation",IF(AND('Care Companion Tracker'!$Z2070&lt;&gt;"",'Care Companion Tracker'!$U2070=""),"Discharged but no class","Completed but not discharged")))))))</f>
        <v>Class not attended</v>
      </c>
      <c r="E2070" s="127" t="str">
        <f>IF(Table4[[#This Row],[DOA (DD/MM/YY)]]="","",TEXT(Table4[[#This Row],[DOA (DD/MM/YY)]],"mmm-yy"))</f>
        <v/>
      </c>
      <c r="F2070" s="150" t="str">
        <f>IF('Patient Admission Report'!H2065="","",'Patient Admission Report'!H2065)</f>
        <v/>
      </c>
      <c r="G2070" s="77" t="str">
        <f>IFERROR(IF('Patient Admission Report'!B2065="","",'Patient Admission Report'!B2065),"")</f>
        <v/>
      </c>
      <c r="H2070" s="68" t="str">
        <f>IFERROR(IF('Patient Admission Report'!C2065="","",'Patient Admission Report'!C2065),"")</f>
        <v/>
      </c>
      <c r="I2070" s="77" t="str">
        <f>IFERROR(IF('Patient Admission Report'!D2065="","",'Patient Admission Report'!D2065),"")</f>
        <v/>
      </c>
      <c r="J2070" s="68" t="str">
        <f>IFERROR(IF('Patient Admission Report'!E2065="","",'Patient Admission Report'!E2065),"")</f>
        <v/>
      </c>
      <c r="K2070" s="68" t="str">
        <f>IFERROR(IF('Patient Admission Report'!F2065="","",'Patient Admission Report'!F2065),"")</f>
        <v/>
      </c>
      <c r="L2070" s="68" t="str">
        <f>IFERROR(IF('Patient Admission Report'!G2065="","",'Patient Admission Report'!G2065),"")</f>
        <v/>
      </c>
      <c r="M2070" s="68" t="str">
        <f>IFERROR(IF('Patient Admission Report'!I2065="","",'Patient Admission Report'!I2065),"")</f>
        <v/>
      </c>
      <c r="N2070" s="124"/>
      <c r="O2070" s="72"/>
      <c r="P2070" s="72"/>
      <c r="Q2070" s="73"/>
      <c r="R2070" s="72"/>
      <c r="S2070" s="72"/>
      <c r="T2070" s="73"/>
      <c r="U2070" s="69"/>
      <c r="V2070" s="69"/>
      <c r="W2070" s="69"/>
      <c r="X2070" s="139"/>
      <c r="Y2070" s="121"/>
      <c r="Z2070" s="143" t="str">
        <f>IFERROR(VLOOKUP('Care Companion Tracker'!$G2070,'Patient Discharge Report'!$B$11:$E$1048576,3,FALSE),"")</f>
        <v/>
      </c>
      <c r="AA2070" s="94" t="str">
        <f>IFERROR(VLOOKUP('Care Companion Tracker'!$G2070,'Patient Discharge Report'!$B$11:$E$1048576,4,FALSE),"")</f>
        <v/>
      </c>
      <c r="AB2070" s="182">
        <f>ROUND(IF('Care Companion Tracker'!$Z2070="",0,('Care Companion Tracker'!$Z2070-'Care Companion Tracker'!$F2070)),0)</f>
        <v>0</v>
      </c>
      <c r="AC2070" s="72"/>
      <c r="AD2070" s="95"/>
    </row>
    <row r="2071" spans="2:30">
      <c r="B2071" s="67">
        <f t="shared" si="64"/>
        <v>2056</v>
      </c>
      <c r="C2071" s="68" t="str">
        <f t="shared" si="65"/>
        <v>Hyderabad</v>
      </c>
      <c r="D2071" s="93" t="str">
        <f>IF(AND('Care Companion Tracker'!$U2071="", 'Care Companion Tracker'!$Z2071=""),"Class not attended", IF(AND('Care Companion Tracker'!$Z2071="",'Care Companion Tracker'!$U2071&lt;&gt;"",$K2071="Surgery",$W2071=""),"Practical Left", IF(AND('Care Companion Tracker'!$Z2071="",'Care Companion Tracker'!$U2071&lt;&gt;"",'Care Companion Tracker'!$K2071="Surgery",'Care Companion Tracker'!$Y2071=""),"Evaluation left",IF(OR(AND('Care Companion Tracker'!$Z2071&lt;&gt;"",'Care Companion Tracker'!$K2071="Surgery",'Care Companion Tracker'!$U2071&lt;&gt;"",'Care Companion Tracker'!$W2071&lt;&gt;"",'Care Companion Tracker'!$Y2071&lt;&gt;""),AND('Care Companion Tracker'!$Z2071&lt;&gt;"",'Care Companion Tracker'!$K2071="Procedure",'Care Companion Tracker'!$U2071&lt;&gt;""),AND('Care Companion Tracker'!$Z2071&lt;&gt;"",'Care Companion Tracker'!$K2071="Observation",'Care Companion Tracker'!$U2071&lt;&gt;"")),"Discharged &amp; completed",IF(AND('Care Companion Tracker'!$Z2071&lt;&gt;"",'Care Companion Tracker'!$U2071&lt;&gt;"",'Care Companion Tracker'!$W2071=""),"Discharged but no practical", IF(AND('Care Companion Tracker'!$Z2071&lt;&gt;"",'Care Companion Tracker'!$U2071&lt;&gt;"",'Care Companion Tracker'!$K2071="Surgery",'Care Companion Tracker'!$Y2071=""),"Discharged but no evaluation",IF(AND('Care Companion Tracker'!$Z2071&lt;&gt;"",'Care Companion Tracker'!$U2071=""),"Discharged but no class","Completed but not discharged")))))))</f>
        <v>Class not attended</v>
      </c>
      <c r="E2071" s="127" t="str">
        <f>IF(Table4[[#This Row],[DOA (DD/MM/YY)]]="","",TEXT(Table4[[#This Row],[DOA (DD/MM/YY)]],"mmm-yy"))</f>
        <v/>
      </c>
      <c r="F2071" s="150" t="str">
        <f>IF('Patient Admission Report'!H2066="","",'Patient Admission Report'!H2066)</f>
        <v/>
      </c>
      <c r="G2071" s="77" t="str">
        <f>IFERROR(IF('Patient Admission Report'!B2066="","",'Patient Admission Report'!B2066),"")</f>
        <v/>
      </c>
      <c r="H2071" s="68" t="str">
        <f>IFERROR(IF('Patient Admission Report'!C2066="","",'Patient Admission Report'!C2066),"")</f>
        <v/>
      </c>
      <c r="I2071" s="77" t="str">
        <f>IFERROR(IF('Patient Admission Report'!D2066="","",'Patient Admission Report'!D2066),"")</f>
        <v/>
      </c>
      <c r="J2071" s="68" t="str">
        <f>IFERROR(IF('Patient Admission Report'!E2066="","",'Patient Admission Report'!E2066),"")</f>
        <v/>
      </c>
      <c r="K2071" s="68" t="str">
        <f>IFERROR(IF('Patient Admission Report'!F2066="","",'Patient Admission Report'!F2066),"")</f>
        <v/>
      </c>
      <c r="L2071" s="68" t="str">
        <f>IFERROR(IF('Patient Admission Report'!G2066="","",'Patient Admission Report'!G2066),"")</f>
        <v/>
      </c>
      <c r="M2071" s="68" t="str">
        <f>IFERROR(IF('Patient Admission Report'!I2066="","",'Patient Admission Report'!I2066),"")</f>
        <v/>
      </c>
      <c r="N2071" s="124"/>
      <c r="O2071" s="72"/>
      <c r="P2071" s="72"/>
      <c r="Q2071" s="73"/>
      <c r="R2071" s="72"/>
      <c r="S2071" s="72"/>
      <c r="T2071" s="73"/>
      <c r="U2071" s="69"/>
      <c r="V2071" s="69"/>
      <c r="W2071" s="69"/>
      <c r="X2071" s="139"/>
      <c r="Y2071" s="121"/>
      <c r="Z2071" s="143" t="str">
        <f>IFERROR(VLOOKUP('Care Companion Tracker'!$G2071,'Patient Discharge Report'!$B$11:$E$1048576,3,FALSE),"")</f>
        <v/>
      </c>
      <c r="AA2071" s="94" t="str">
        <f>IFERROR(VLOOKUP('Care Companion Tracker'!$G2071,'Patient Discharge Report'!$B$11:$E$1048576,4,FALSE),"")</f>
        <v/>
      </c>
      <c r="AB2071" s="182">
        <f>ROUND(IF('Care Companion Tracker'!$Z2071="",0,('Care Companion Tracker'!$Z2071-'Care Companion Tracker'!$F2071)),0)</f>
        <v>0</v>
      </c>
      <c r="AC2071" s="72"/>
      <c r="AD2071" s="95"/>
    </row>
    <row r="2072" spans="2:30">
      <c r="B2072" s="67">
        <f t="shared" si="64"/>
        <v>2057</v>
      </c>
      <c r="C2072" s="68" t="str">
        <f t="shared" si="65"/>
        <v>Hyderabad</v>
      </c>
      <c r="D2072" s="93" t="str">
        <f>IF(AND('Care Companion Tracker'!$U2072="", 'Care Companion Tracker'!$Z2072=""),"Class not attended", IF(AND('Care Companion Tracker'!$Z2072="",'Care Companion Tracker'!$U2072&lt;&gt;"",$K2072="Surgery",$W2072=""),"Practical Left", IF(AND('Care Companion Tracker'!$Z2072="",'Care Companion Tracker'!$U2072&lt;&gt;"",'Care Companion Tracker'!$K2072="Surgery",'Care Companion Tracker'!$Y2072=""),"Evaluation left",IF(OR(AND('Care Companion Tracker'!$Z2072&lt;&gt;"",'Care Companion Tracker'!$K2072="Surgery",'Care Companion Tracker'!$U2072&lt;&gt;"",'Care Companion Tracker'!$W2072&lt;&gt;"",'Care Companion Tracker'!$Y2072&lt;&gt;""),AND('Care Companion Tracker'!$Z2072&lt;&gt;"",'Care Companion Tracker'!$K2072="Procedure",'Care Companion Tracker'!$U2072&lt;&gt;""),AND('Care Companion Tracker'!$Z2072&lt;&gt;"",'Care Companion Tracker'!$K2072="Observation",'Care Companion Tracker'!$U2072&lt;&gt;"")),"Discharged &amp; completed",IF(AND('Care Companion Tracker'!$Z2072&lt;&gt;"",'Care Companion Tracker'!$U2072&lt;&gt;"",'Care Companion Tracker'!$W2072=""),"Discharged but no practical", IF(AND('Care Companion Tracker'!$Z2072&lt;&gt;"",'Care Companion Tracker'!$U2072&lt;&gt;"",'Care Companion Tracker'!$K2072="Surgery",'Care Companion Tracker'!$Y2072=""),"Discharged but no evaluation",IF(AND('Care Companion Tracker'!$Z2072&lt;&gt;"",'Care Companion Tracker'!$U2072=""),"Discharged but no class","Completed but not discharged")))))))</f>
        <v>Class not attended</v>
      </c>
      <c r="E2072" s="127" t="str">
        <f>IF(Table4[[#This Row],[DOA (DD/MM/YY)]]="","",TEXT(Table4[[#This Row],[DOA (DD/MM/YY)]],"mmm-yy"))</f>
        <v/>
      </c>
      <c r="F2072" s="150" t="str">
        <f>IF('Patient Admission Report'!H2067="","",'Patient Admission Report'!H2067)</f>
        <v/>
      </c>
      <c r="G2072" s="77" t="str">
        <f>IFERROR(IF('Patient Admission Report'!B2067="","",'Patient Admission Report'!B2067),"")</f>
        <v/>
      </c>
      <c r="H2072" s="68" t="str">
        <f>IFERROR(IF('Patient Admission Report'!C2067="","",'Patient Admission Report'!C2067),"")</f>
        <v/>
      </c>
      <c r="I2072" s="77" t="str">
        <f>IFERROR(IF('Patient Admission Report'!D2067="","",'Patient Admission Report'!D2067),"")</f>
        <v/>
      </c>
      <c r="J2072" s="68" t="str">
        <f>IFERROR(IF('Patient Admission Report'!E2067="","",'Patient Admission Report'!E2067),"")</f>
        <v/>
      </c>
      <c r="K2072" s="68" t="str">
        <f>IFERROR(IF('Patient Admission Report'!F2067="","",'Patient Admission Report'!F2067),"")</f>
        <v/>
      </c>
      <c r="L2072" s="68" t="str">
        <f>IFERROR(IF('Patient Admission Report'!G2067="","",'Patient Admission Report'!G2067),"")</f>
        <v/>
      </c>
      <c r="M2072" s="68" t="str">
        <f>IFERROR(IF('Patient Admission Report'!I2067="","",'Patient Admission Report'!I2067),"")</f>
        <v/>
      </c>
      <c r="N2072" s="124"/>
      <c r="O2072" s="72"/>
      <c r="P2072" s="72"/>
      <c r="Q2072" s="73"/>
      <c r="R2072" s="72"/>
      <c r="S2072" s="72"/>
      <c r="T2072" s="73"/>
      <c r="U2072" s="69"/>
      <c r="V2072" s="69"/>
      <c r="W2072" s="69"/>
      <c r="X2072" s="139"/>
      <c r="Y2072" s="121"/>
      <c r="Z2072" s="143" t="str">
        <f>IFERROR(VLOOKUP('Care Companion Tracker'!$G2072,'Patient Discharge Report'!$B$11:$E$1048576,3,FALSE),"")</f>
        <v/>
      </c>
      <c r="AA2072" s="94" t="str">
        <f>IFERROR(VLOOKUP('Care Companion Tracker'!$G2072,'Patient Discharge Report'!$B$11:$E$1048576,4,FALSE),"")</f>
        <v/>
      </c>
      <c r="AB2072" s="182">
        <f>ROUND(IF('Care Companion Tracker'!$Z2072="",0,('Care Companion Tracker'!$Z2072-'Care Companion Tracker'!$F2072)),0)</f>
        <v>0</v>
      </c>
      <c r="AC2072" s="72"/>
      <c r="AD2072" s="95"/>
    </row>
    <row r="2073" spans="2:30">
      <c r="B2073" s="67">
        <f t="shared" si="64"/>
        <v>2058</v>
      </c>
      <c r="C2073" s="68" t="str">
        <f t="shared" si="65"/>
        <v>Hyderabad</v>
      </c>
      <c r="D2073" s="93" t="str">
        <f>IF(AND('Care Companion Tracker'!$U2073="", 'Care Companion Tracker'!$Z2073=""),"Class not attended", IF(AND('Care Companion Tracker'!$Z2073="",'Care Companion Tracker'!$U2073&lt;&gt;"",$K2073="Surgery",$W2073=""),"Practical Left", IF(AND('Care Companion Tracker'!$Z2073="",'Care Companion Tracker'!$U2073&lt;&gt;"",'Care Companion Tracker'!$K2073="Surgery",'Care Companion Tracker'!$Y2073=""),"Evaluation left",IF(OR(AND('Care Companion Tracker'!$Z2073&lt;&gt;"",'Care Companion Tracker'!$K2073="Surgery",'Care Companion Tracker'!$U2073&lt;&gt;"",'Care Companion Tracker'!$W2073&lt;&gt;"",'Care Companion Tracker'!$Y2073&lt;&gt;""),AND('Care Companion Tracker'!$Z2073&lt;&gt;"",'Care Companion Tracker'!$K2073="Procedure",'Care Companion Tracker'!$U2073&lt;&gt;""),AND('Care Companion Tracker'!$Z2073&lt;&gt;"",'Care Companion Tracker'!$K2073="Observation",'Care Companion Tracker'!$U2073&lt;&gt;"")),"Discharged &amp; completed",IF(AND('Care Companion Tracker'!$Z2073&lt;&gt;"",'Care Companion Tracker'!$U2073&lt;&gt;"",'Care Companion Tracker'!$W2073=""),"Discharged but no practical", IF(AND('Care Companion Tracker'!$Z2073&lt;&gt;"",'Care Companion Tracker'!$U2073&lt;&gt;"",'Care Companion Tracker'!$K2073="Surgery",'Care Companion Tracker'!$Y2073=""),"Discharged but no evaluation",IF(AND('Care Companion Tracker'!$Z2073&lt;&gt;"",'Care Companion Tracker'!$U2073=""),"Discharged but no class","Completed but not discharged")))))))</f>
        <v>Class not attended</v>
      </c>
      <c r="E2073" s="127" t="str">
        <f>IF(Table4[[#This Row],[DOA (DD/MM/YY)]]="","",TEXT(Table4[[#This Row],[DOA (DD/MM/YY)]],"mmm-yy"))</f>
        <v/>
      </c>
      <c r="F2073" s="150" t="str">
        <f>IF('Patient Admission Report'!H2068="","",'Patient Admission Report'!H2068)</f>
        <v/>
      </c>
      <c r="G2073" s="77" t="str">
        <f>IFERROR(IF('Patient Admission Report'!B2068="","",'Patient Admission Report'!B2068),"")</f>
        <v/>
      </c>
      <c r="H2073" s="68" t="str">
        <f>IFERROR(IF('Patient Admission Report'!C2068="","",'Patient Admission Report'!C2068),"")</f>
        <v/>
      </c>
      <c r="I2073" s="77" t="str">
        <f>IFERROR(IF('Patient Admission Report'!D2068="","",'Patient Admission Report'!D2068),"")</f>
        <v/>
      </c>
      <c r="J2073" s="68" t="str">
        <f>IFERROR(IF('Patient Admission Report'!E2068="","",'Patient Admission Report'!E2068),"")</f>
        <v/>
      </c>
      <c r="K2073" s="68" t="str">
        <f>IFERROR(IF('Patient Admission Report'!F2068="","",'Patient Admission Report'!F2068),"")</f>
        <v/>
      </c>
      <c r="L2073" s="68" t="str">
        <f>IFERROR(IF('Patient Admission Report'!G2068="","",'Patient Admission Report'!G2068),"")</f>
        <v/>
      </c>
      <c r="M2073" s="68" t="str">
        <f>IFERROR(IF('Patient Admission Report'!I2068="","",'Patient Admission Report'!I2068),"")</f>
        <v/>
      </c>
      <c r="N2073" s="124"/>
      <c r="O2073" s="72"/>
      <c r="P2073" s="72"/>
      <c r="Q2073" s="73"/>
      <c r="R2073" s="72"/>
      <c r="S2073" s="72"/>
      <c r="T2073" s="73"/>
      <c r="U2073" s="69"/>
      <c r="V2073" s="69"/>
      <c r="W2073" s="69"/>
      <c r="X2073" s="139"/>
      <c r="Y2073" s="121"/>
      <c r="Z2073" s="143" t="str">
        <f>IFERROR(VLOOKUP('Care Companion Tracker'!$G2073,'Patient Discharge Report'!$B$11:$E$1048576,3,FALSE),"")</f>
        <v/>
      </c>
      <c r="AA2073" s="94" t="str">
        <f>IFERROR(VLOOKUP('Care Companion Tracker'!$G2073,'Patient Discharge Report'!$B$11:$E$1048576,4,FALSE),"")</f>
        <v/>
      </c>
      <c r="AB2073" s="182">
        <f>ROUND(IF('Care Companion Tracker'!$Z2073="",0,('Care Companion Tracker'!$Z2073-'Care Companion Tracker'!$F2073)),0)</f>
        <v>0</v>
      </c>
      <c r="AC2073" s="72"/>
      <c r="AD2073" s="95"/>
    </row>
    <row r="2074" spans="2:30">
      <c r="B2074" s="67">
        <f t="shared" si="64"/>
        <v>2059</v>
      </c>
      <c r="C2074" s="68" t="str">
        <f t="shared" si="65"/>
        <v>Hyderabad</v>
      </c>
      <c r="D2074" s="93" t="str">
        <f>IF(AND('Care Companion Tracker'!$U2074="", 'Care Companion Tracker'!$Z2074=""),"Class not attended", IF(AND('Care Companion Tracker'!$Z2074="",'Care Companion Tracker'!$U2074&lt;&gt;"",$K2074="Surgery",$W2074=""),"Practical Left", IF(AND('Care Companion Tracker'!$Z2074="",'Care Companion Tracker'!$U2074&lt;&gt;"",'Care Companion Tracker'!$K2074="Surgery",'Care Companion Tracker'!$Y2074=""),"Evaluation left",IF(OR(AND('Care Companion Tracker'!$Z2074&lt;&gt;"",'Care Companion Tracker'!$K2074="Surgery",'Care Companion Tracker'!$U2074&lt;&gt;"",'Care Companion Tracker'!$W2074&lt;&gt;"",'Care Companion Tracker'!$Y2074&lt;&gt;""),AND('Care Companion Tracker'!$Z2074&lt;&gt;"",'Care Companion Tracker'!$K2074="Procedure",'Care Companion Tracker'!$U2074&lt;&gt;""),AND('Care Companion Tracker'!$Z2074&lt;&gt;"",'Care Companion Tracker'!$K2074="Observation",'Care Companion Tracker'!$U2074&lt;&gt;"")),"Discharged &amp; completed",IF(AND('Care Companion Tracker'!$Z2074&lt;&gt;"",'Care Companion Tracker'!$U2074&lt;&gt;"",'Care Companion Tracker'!$W2074=""),"Discharged but no practical", IF(AND('Care Companion Tracker'!$Z2074&lt;&gt;"",'Care Companion Tracker'!$U2074&lt;&gt;"",'Care Companion Tracker'!$K2074="Surgery",'Care Companion Tracker'!$Y2074=""),"Discharged but no evaluation",IF(AND('Care Companion Tracker'!$Z2074&lt;&gt;"",'Care Companion Tracker'!$U2074=""),"Discharged but no class","Completed but not discharged")))))))</f>
        <v>Class not attended</v>
      </c>
      <c r="E2074" s="127" t="str">
        <f>IF(Table4[[#This Row],[DOA (DD/MM/YY)]]="","",TEXT(Table4[[#This Row],[DOA (DD/MM/YY)]],"mmm-yy"))</f>
        <v/>
      </c>
      <c r="F2074" s="150" t="str">
        <f>IF('Patient Admission Report'!H2069="","",'Patient Admission Report'!H2069)</f>
        <v/>
      </c>
      <c r="G2074" s="77" t="str">
        <f>IFERROR(IF('Patient Admission Report'!B2069="","",'Patient Admission Report'!B2069),"")</f>
        <v/>
      </c>
      <c r="H2074" s="68" t="str">
        <f>IFERROR(IF('Patient Admission Report'!C2069="","",'Patient Admission Report'!C2069),"")</f>
        <v/>
      </c>
      <c r="I2074" s="77" t="str">
        <f>IFERROR(IF('Patient Admission Report'!D2069="","",'Patient Admission Report'!D2069),"")</f>
        <v/>
      </c>
      <c r="J2074" s="68" t="str">
        <f>IFERROR(IF('Patient Admission Report'!E2069="","",'Patient Admission Report'!E2069),"")</f>
        <v/>
      </c>
      <c r="K2074" s="68" t="str">
        <f>IFERROR(IF('Patient Admission Report'!F2069="","",'Patient Admission Report'!F2069),"")</f>
        <v/>
      </c>
      <c r="L2074" s="68" t="str">
        <f>IFERROR(IF('Patient Admission Report'!G2069="","",'Patient Admission Report'!G2069),"")</f>
        <v/>
      </c>
      <c r="M2074" s="68" t="str">
        <f>IFERROR(IF('Patient Admission Report'!I2069="","",'Patient Admission Report'!I2069),"")</f>
        <v/>
      </c>
      <c r="N2074" s="124"/>
      <c r="O2074" s="72"/>
      <c r="P2074" s="72"/>
      <c r="Q2074" s="73"/>
      <c r="R2074" s="72"/>
      <c r="S2074" s="72"/>
      <c r="T2074" s="73"/>
      <c r="U2074" s="69"/>
      <c r="V2074" s="69"/>
      <c r="W2074" s="69"/>
      <c r="X2074" s="139"/>
      <c r="Y2074" s="121"/>
      <c r="Z2074" s="143" t="str">
        <f>IFERROR(VLOOKUP('Care Companion Tracker'!$G2074,'Patient Discharge Report'!$B$11:$E$1048576,3,FALSE),"")</f>
        <v/>
      </c>
      <c r="AA2074" s="94" t="str">
        <f>IFERROR(VLOOKUP('Care Companion Tracker'!$G2074,'Patient Discharge Report'!$B$11:$E$1048576,4,FALSE),"")</f>
        <v/>
      </c>
      <c r="AB2074" s="182">
        <f>ROUND(IF('Care Companion Tracker'!$Z2074="",0,('Care Companion Tracker'!$Z2074-'Care Companion Tracker'!$F2074)),0)</f>
        <v>0</v>
      </c>
      <c r="AC2074" s="72"/>
      <c r="AD2074" s="95"/>
    </row>
    <row r="2075" spans="2:30">
      <c r="B2075" s="67">
        <f t="shared" si="64"/>
        <v>2060</v>
      </c>
      <c r="C2075" s="68" t="str">
        <f t="shared" si="65"/>
        <v>Hyderabad</v>
      </c>
      <c r="D2075" s="93" t="str">
        <f>IF(AND('Care Companion Tracker'!$U2075="", 'Care Companion Tracker'!$Z2075=""),"Class not attended", IF(AND('Care Companion Tracker'!$Z2075="",'Care Companion Tracker'!$U2075&lt;&gt;"",$K2075="Surgery",$W2075=""),"Practical Left", IF(AND('Care Companion Tracker'!$Z2075="",'Care Companion Tracker'!$U2075&lt;&gt;"",'Care Companion Tracker'!$K2075="Surgery",'Care Companion Tracker'!$Y2075=""),"Evaluation left",IF(OR(AND('Care Companion Tracker'!$Z2075&lt;&gt;"",'Care Companion Tracker'!$K2075="Surgery",'Care Companion Tracker'!$U2075&lt;&gt;"",'Care Companion Tracker'!$W2075&lt;&gt;"",'Care Companion Tracker'!$Y2075&lt;&gt;""),AND('Care Companion Tracker'!$Z2075&lt;&gt;"",'Care Companion Tracker'!$K2075="Procedure",'Care Companion Tracker'!$U2075&lt;&gt;""),AND('Care Companion Tracker'!$Z2075&lt;&gt;"",'Care Companion Tracker'!$K2075="Observation",'Care Companion Tracker'!$U2075&lt;&gt;"")),"Discharged &amp; completed",IF(AND('Care Companion Tracker'!$Z2075&lt;&gt;"",'Care Companion Tracker'!$U2075&lt;&gt;"",'Care Companion Tracker'!$W2075=""),"Discharged but no practical", IF(AND('Care Companion Tracker'!$Z2075&lt;&gt;"",'Care Companion Tracker'!$U2075&lt;&gt;"",'Care Companion Tracker'!$K2075="Surgery",'Care Companion Tracker'!$Y2075=""),"Discharged but no evaluation",IF(AND('Care Companion Tracker'!$Z2075&lt;&gt;"",'Care Companion Tracker'!$U2075=""),"Discharged but no class","Completed but not discharged")))))))</f>
        <v>Class not attended</v>
      </c>
      <c r="E2075" s="127" t="str">
        <f>IF(Table4[[#This Row],[DOA (DD/MM/YY)]]="","",TEXT(Table4[[#This Row],[DOA (DD/MM/YY)]],"mmm-yy"))</f>
        <v/>
      </c>
      <c r="F2075" s="150" t="str">
        <f>IF('Patient Admission Report'!H2070="","",'Patient Admission Report'!H2070)</f>
        <v/>
      </c>
      <c r="G2075" s="77" t="str">
        <f>IFERROR(IF('Patient Admission Report'!B2070="","",'Patient Admission Report'!B2070),"")</f>
        <v/>
      </c>
      <c r="H2075" s="70" t="str">
        <f>IFERROR(IF('Patient Admission Report'!C2070="","",'Patient Admission Report'!C2070),"")</f>
        <v/>
      </c>
      <c r="I2075" s="77" t="str">
        <f>IFERROR(IF('Patient Admission Report'!D2070="","",'Patient Admission Report'!D2070),"")</f>
        <v/>
      </c>
      <c r="J2075" s="70" t="str">
        <f>IFERROR(IF('Patient Admission Report'!E2070="","",'Patient Admission Report'!E2070),"")</f>
        <v/>
      </c>
      <c r="K2075" s="70" t="str">
        <f>IFERROR(IF('Patient Admission Report'!F2070="","",'Patient Admission Report'!F2070),"")</f>
        <v/>
      </c>
      <c r="L2075" s="70" t="str">
        <f>IFERROR(IF('Patient Admission Report'!G2070="","",'Patient Admission Report'!G2070),"")</f>
        <v/>
      </c>
      <c r="M2075" s="70" t="str">
        <f>IFERROR(IF('Patient Admission Report'!I2070="","",'Patient Admission Report'!I2070),"")</f>
        <v/>
      </c>
      <c r="N2075" s="124"/>
      <c r="O2075" s="72"/>
      <c r="P2075" s="72"/>
      <c r="Q2075" s="73"/>
      <c r="R2075" s="72"/>
      <c r="S2075" s="72"/>
      <c r="T2075" s="73"/>
      <c r="U2075" s="69"/>
      <c r="V2075" s="69"/>
      <c r="W2075" s="69"/>
      <c r="X2075" s="139"/>
      <c r="Y2075" s="121"/>
      <c r="Z2075" s="143" t="str">
        <f>IFERROR(VLOOKUP('Care Companion Tracker'!$G2075,'Patient Discharge Report'!$B$11:$E$1048576,3,FALSE),"")</f>
        <v/>
      </c>
      <c r="AA2075" s="94" t="str">
        <f>IFERROR(VLOOKUP('Care Companion Tracker'!$G2075,'Patient Discharge Report'!$B$11:$E$1048576,4,FALSE),"")</f>
        <v/>
      </c>
      <c r="AB2075" s="182">
        <f>ROUND(IF('Care Companion Tracker'!$Z2075="",0,('Care Companion Tracker'!$Z2075-'Care Companion Tracker'!$F2075)),0)</f>
        <v>0</v>
      </c>
      <c r="AC2075" s="72"/>
      <c r="AD2075" s="95"/>
    </row>
    <row r="2076" spans="2:30">
      <c r="B2076" s="67">
        <f t="shared" si="64"/>
        <v>2061</v>
      </c>
      <c r="C2076" s="68" t="str">
        <f t="shared" si="65"/>
        <v>Hyderabad</v>
      </c>
      <c r="D2076" s="93" t="str">
        <f>IF(AND('Care Companion Tracker'!$U2076="", 'Care Companion Tracker'!$Z2076=""),"Class not attended", IF(AND('Care Companion Tracker'!$Z2076="",'Care Companion Tracker'!$U2076&lt;&gt;"",$K2076="Surgery",$W2076=""),"Practical Left", IF(AND('Care Companion Tracker'!$Z2076="",'Care Companion Tracker'!$U2076&lt;&gt;"",'Care Companion Tracker'!$K2076="Surgery",'Care Companion Tracker'!$Y2076=""),"Evaluation left",IF(OR(AND('Care Companion Tracker'!$Z2076&lt;&gt;"",'Care Companion Tracker'!$K2076="Surgery",'Care Companion Tracker'!$U2076&lt;&gt;"",'Care Companion Tracker'!$W2076&lt;&gt;"",'Care Companion Tracker'!$Y2076&lt;&gt;""),AND('Care Companion Tracker'!$Z2076&lt;&gt;"",'Care Companion Tracker'!$K2076="Procedure",'Care Companion Tracker'!$U2076&lt;&gt;""),AND('Care Companion Tracker'!$Z2076&lt;&gt;"",'Care Companion Tracker'!$K2076="Observation",'Care Companion Tracker'!$U2076&lt;&gt;"")),"Discharged &amp; completed",IF(AND('Care Companion Tracker'!$Z2076&lt;&gt;"",'Care Companion Tracker'!$U2076&lt;&gt;"",'Care Companion Tracker'!$W2076=""),"Discharged but no practical", IF(AND('Care Companion Tracker'!$Z2076&lt;&gt;"",'Care Companion Tracker'!$U2076&lt;&gt;"",'Care Companion Tracker'!$K2076="Surgery",'Care Companion Tracker'!$Y2076=""),"Discharged but no evaluation",IF(AND('Care Companion Tracker'!$Z2076&lt;&gt;"",'Care Companion Tracker'!$U2076=""),"Discharged but no class","Completed but not discharged")))))))</f>
        <v>Class not attended</v>
      </c>
      <c r="E2076" s="127" t="str">
        <f>IF(Table4[[#This Row],[DOA (DD/MM/YY)]]="","",TEXT(Table4[[#This Row],[DOA (DD/MM/YY)]],"mmm-yy"))</f>
        <v/>
      </c>
      <c r="F2076" s="150" t="str">
        <f>IF('Patient Admission Report'!H2071="","",'Patient Admission Report'!H2071)</f>
        <v/>
      </c>
      <c r="G2076" s="77" t="str">
        <f>IFERROR(IF('Patient Admission Report'!B2071="","",'Patient Admission Report'!B2071),"")</f>
        <v/>
      </c>
      <c r="H2076" s="68" t="str">
        <f>IFERROR(IF('Patient Admission Report'!C2071="","",'Patient Admission Report'!C2071),"")</f>
        <v/>
      </c>
      <c r="I2076" s="77" t="str">
        <f>IFERROR(IF('Patient Admission Report'!D2071="","",'Patient Admission Report'!D2071),"")</f>
        <v/>
      </c>
      <c r="J2076" s="68" t="str">
        <f>IFERROR(IF('Patient Admission Report'!E2071="","",'Patient Admission Report'!E2071),"")</f>
        <v/>
      </c>
      <c r="K2076" s="68" t="str">
        <f>IFERROR(IF('Patient Admission Report'!F2071="","",'Patient Admission Report'!F2071),"")</f>
        <v/>
      </c>
      <c r="L2076" s="68" t="str">
        <f>IFERROR(IF('Patient Admission Report'!G2071="","",'Patient Admission Report'!G2071),"")</f>
        <v/>
      </c>
      <c r="M2076" s="68" t="str">
        <f>IFERROR(IF('Patient Admission Report'!I2071="","",'Patient Admission Report'!I2071),"")</f>
        <v/>
      </c>
      <c r="N2076" s="124"/>
      <c r="O2076" s="72"/>
      <c r="P2076" s="72"/>
      <c r="Q2076" s="73"/>
      <c r="R2076" s="72"/>
      <c r="S2076" s="72"/>
      <c r="T2076" s="73"/>
      <c r="U2076" s="69"/>
      <c r="V2076" s="69"/>
      <c r="W2076" s="69"/>
      <c r="X2076" s="139"/>
      <c r="Y2076" s="121"/>
      <c r="Z2076" s="143" t="str">
        <f>IFERROR(VLOOKUP('Care Companion Tracker'!$G2076,'Patient Discharge Report'!$B$11:$E$1048576,3,FALSE),"")</f>
        <v/>
      </c>
      <c r="AA2076" s="94" t="str">
        <f>IFERROR(VLOOKUP('Care Companion Tracker'!$G2076,'Patient Discharge Report'!$B$11:$E$1048576,4,FALSE),"")</f>
        <v/>
      </c>
      <c r="AB2076" s="182">
        <f>ROUND(IF('Care Companion Tracker'!$Z2076="",0,('Care Companion Tracker'!$Z2076-'Care Companion Tracker'!$F2076)),0)</f>
        <v>0</v>
      </c>
      <c r="AC2076" s="72"/>
      <c r="AD2076" s="95"/>
    </row>
    <row r="2077" spans="2:30">
      <c r="B2077" s="67">
        <f t="shared" si="64"/>
        <v>2062</v>
      </c>
      <c r="C2077" s="68" t="str">
        <f t="shared" si="65"/>
        <v>Hyderabad</v>
      </c>
      <c r="D2077" s="93" t="str">
        <f>IF(AND('Care Companion Tracker'!$U2077="", 'Care Companion Tracker'!$Z2077=""),"Class not attended", IF(AND('Care Companion Tracker'!$Z2077="",'Care Companion Tracker'!$U2077&lt;&gt;"",$K2077="Surgery",$W2077=""),"Practical Left", IF(AND('Care Companion Tracker'!$Z2077="",'Care Companion Tracker'!$U2077&lt;&gt;"",'Care Companion Tracker'!$K2077="Surgery",'Care Companion Tracker'!$Y2077=""),"Evaluation left",IF(OR(AND('Care Companion Tracker'!$Z2077&lt;&gt;"",'Care Companion Tracker'!$K2077="Surgery",'Care Companion Tracker'!$U2077&lt;&gt;"",'Care Companion Tracker'!$W2077&lt;&gt;"",'Care Companion Tracker'!$Y2077&lt;&gt;""),AND('Care Companion Tracker'!$Z2077&lt;&gt;"",'Care Companion Tracker'!$K2077="Procedure",'Care Companion Tracker'!$U2077&lt;&gt;""),AND('Care Companion Tracker'!$Z2077&lt;&gt;"",'Care Companion Tracker'!$K2077="Observation",'Care Companion Tracker'!$U2077&lt;&gt;"")),"Discharged &amp; completed",IF(AND('Care Companion Tracker'!$Z2077&lt;&gt;"",'Care Companion Tracker'!$U2077&lt;&gt;"",'Care Companion Tracker'!$W2077=""),"Discharged but no practical", IF(AND('Care Companion Tracker'!$Z2077&lt;&gt;"",'Care Companion Tracker'!$U2077&lt;&gt;"",'Care Companion Tracker'!$K2077="Surgery",'Care Companion Tracker'!$Y2077=""),"Discharged but no evaluation",IF(AND('Care Companion Tracker'!$Z2077&lt;&gt;"",'Care Companion Tracker'!$U2077=""),"Discharged but no class","Completed but not discharged")))))))</f>
        <v>Class not attended</v>
      </c>
      <c r="E2077" s="127" t="str">
        <f>IF(Table4[[#This Row],[DOA (DD/MM/YY)]]="","",TEXT(Table4[[#This Row],[DOA (DD/MM/YY)]],"mmm-yy"))</f>
        <v/>
      </c>
      <c r="F2077" s="150" t="str">
        <f>IF('Patient Admission Report'!H2072="","",'Patient Admission Report'!H2072)</f>
        <v/>
      </c>
      <c r="G2077" s="77" t="str">
        <f>IFERROR(IF('Patient Admission Report'!B2072="","",'Patient Admission Report'!B2072),"")</f>
        <v/>
      </c>
      <c r="H2077" s="68" t="str">
        <f>IFERROR(IF('Patient Admission Report'!C2072="","",'Patient Admission Report'!C2072),"")</f>
        <v/>
      </c>
      <c r="I2077" s="77" t="str">
        <f>IFERROR(IF('Patient Admission Report'!D2072="","",'Patient Admission Report'!D2072),"")</f>
        <v/>
      </c>
      <c r="J2077" s="68" t="str">
        <f>IFERROR(IF('Patient Admission Report'!E2072="","",'Patient Admission Report'!E2072),"")</f>
        <v/>
      </c>
      <c r="K2077" s="68" t="str">
        <f>IFERROR(IF('Patient Admission Report'!F2072="","",'Patient Admission Report'!F2072),"")</f>
        <v/>
      </c>
      <c r="L2077" s="68" t="str">
        <f>IFERROR(IF('Patient Admission Report'!G2072="","",'Patient Admission Report'!G2072),"")</f>
        <v/>
      </c>
      <c r="M2077" s="68" t="str">
        <f>IFERROR(IF('Patient Admission Report'!I2072="","",'Patient Admission Report'!I2072),"")</f>
        <v/>
      </c>
      <c r="N2077" s="124"/>
      <c r="O2077" s="72"/>
      <c r="P2077" s="72"/>
      <c r="Q2077" s="73"/>
      <c r="R2077" s="72"/>
      <c r="S2077" s="72"/>
      <c r="T2077" s="73"/>
      <c r="U2077" s="69"/>
      <c r="V2077" s="69"/>
      <c r="W2077" s="69"/>
      <c r="X2077" s="139"/>
      <c r="Y2077" s="121"/>
      <c r="Z2077" s="143" t="str">
        <f>IFERROR(VLOOKUP('Care Companion Tracker'!$G2077,'Patient Discharge Report'!$B$11:$E$1048576,3,FALSE),"")</f>
        <v/>
      </c>
      <c r="AA2077" s="94" t="str">
        <f>IFERROR(VLOOKUP('Care Companion Tracker'!$G2077,'Patient Discharge Report'!$B$11:$E$1048576,4,FALSE),"")</f>
        <v/>
      </c>
      <c r="AB2077" s="182">
        <f>ROUND(IF('Care Companion Tracker'!$Z2077="",0,('Care Companion Tracker'!$Z2077-'Care Companion Tracker'!$F2077)),0)</f>
        <v>0</v>
      </c>
      <c r="AC2077" s="72"/>
      <c r="AD2077" s="95"/>
    </row>
    <row r="2078" spans="2:30">
      <c r="B2078" s="67">
        <f t="shared" si="64"/>
        <v>2063</v>
      </c>
      <c r="C2078" s="68" t="str">
        <f t="shared" si="65"/>
        <v>Hyderabad</v>
      </c>
      <c r="D2078" s="93" t="str">
        <f>IF(AND('Care Companion Tracker'!$U2078="", 'Care Companion Tracker'!$Z2078=""),"Class not attended", IF(AND('Care Companion Tracker'!$Z2078="",'Care Companion Tracker'!$U2078&lt;&gt;"",$K2078="Surgery",$W2078=""),"Practical Left", IF(AND('Care Companion Tracker'!$Z2078="",'Care Companion Tracker'!$U2078&lt;&gt;"",'Care Companion Tracker'!$K2078="Surgery",'Care Companion Tracker'!$Y2078=""),"Evaluation left",IF(OR(AND('Care Companion Tracker'!$Z2078&lt;&gt;"",'Care Companion Tracker'!$K2078="Surgery",'Care Companion Tracker'!$U2078&lt;&gt;"",'Care Companion Tracker'!$W2078&lt;&gt;"",'Care Companion Tracker'!$Y2078&lt;&gt;""),AND('Care Companion Tracker'!$Z2078&lt;&gt;"",'Care Companion Tracker'!$K2078="Procedure",'Care Companion Tracker'!$U2078&lt;&gt;""),AND('Care Companion Tracker'!$Z2078&lt;&gt;"",'Care Companion Tracker'!$K2078="Observation",'Care Companion Tracker'!$U2078&lt;&gt;"")),"Discharged &amp; completed",IF(AND('Care Companion Tracker'!$Z2078&lt;&gt;"",'Care Companion Tracker'!$U2078&lt;&gt;"",'Care Companion Tracker'!$W2078=""),"Discharged but no practical", IF(AND('Care Companion Tracker'!$Z2078&lt;&gt;"",'Care Companion Tracker'!$U2078&lt;&gt;"",'Care Companion Tracker'!$K2078="Surgery",'Care Companion Tracker'!$Y2078=""),"Discharged but no evaluation",IF(AND('Care Companion Tracker'!$Z2078&lt;&gt;"",'Care Companion Tracker'!$U2078=""),"Discharged but no class","Completed but not discharged")))))))</f>
        <v>Class not attended</v>
      </c>
      <c r="E2078" s="127" t="str">
        <f>IF(Table4[[#This Row],[DOA (DD/MM/YY)]]="","",TEXT(Table4[[#This Row],[DOA (DD/MM/YY)]],"mmm-yy"))</f>
        <v/>
      </c>
      <c r="F2078" s="150" t="str">
        <f>IF('Patient Admission Report'!H2073="","",'Patient Admission Report'!H2073)</f>
        <v/>
      </c>
      <c r="G2078" s="77" t="str">
        <f>IFERROR(IF('Patient Admission Report'!B2073="","",'Patient Admission Report'!B2073),"")</f>
        <v/>
      </c>
      <c r="H2078" s="68" t="str">
        <f>IFERROR(IF('Patient Admission Report'!C2073="","",'Patient Admission Report'!C2073),"")</f>
        <v/>
      </c>
      <c r="I2078" s="77" t="str">
        <f>IFERROR(IF('Patient Admission Report'!D2073="","",'Patient Admission Report'!D2073),"")</f>
        <v/>
      </c>
      <c r="J2078" s="68" t="str">
        <f>IFERROR(IF('Patient Admission Report'!E2073="","",'Patient Admission Report'!E2073),"")</f>
        <v/>
      </c>
      <c r="K2078" s="68" t="str">
        <f>IFERROR(IF('Patient Admission Report'!F2073="","",'Patient Admission Report'!F2073),"")</f>
        <v/>
      </c>
      <c r="L2078" s="68" t="str">
        <f>IFERROR(IF('Patient Admission Report'!G2073="","",'Patient Admission Report'!G2073),"")</f>
        <v/>
      </c>
      <c r="M2078" s="68" t="str">
        <f>IFERROR(IF('Patient Admission Report'!I2073="","",'Patient Admission Report'!I2073),"")</f>
        <v/>
      </c>
      <c r="N2078" s="124"/>
      <c r="O2078" s="72"/>
      <c r="P2078" s="72"/>
      <c r="Q2078" s="73"/>
      <c r="R2078" s="72"/>
      <c r="S2078" s="72"/>
      <c r="T2078" s="73"/>
      <c r="U2078" s="69"/>
      <c r="V2078" s="69"/>
      <c r="W2078" s="69"/>
      <c r="X2078" s="139"/>
      <c r="Y2078" s="121"/>
      <c r="Z2078" s="143" t="str">
        <f>IFERROR(VLOOKUP('Care Companion Tracker'!$G2078,'Patient Discharge Report'!$B$11:$E$1048576,3,FALSE),"")</f>
        <v/>
      </c>
      <c r="AA2078" s="94" t="str">
        <f>IFERROR(VLOOKUP('Care Companion Tracker'!$G2078,'Patient Discharge Report'!$B$11:$E$1048576,4,FALSE),"")</f>
        <v/>
      </c>
      <c r="AB2078" s="182">
        <f>ROUND(IF('Care Companion Tracker'!$Z2078="",0,('Care Companion Tracker'!$Z2078-'Care Companion Tracker'!$F2078)),0)</f>
        <v>0</v>
      </c>
      <c r="AC2078" s="72"/>
      <c r="AD2078" s="95"/>
    </row>
    <row r="2079" spans="2:30">
      <c r="B2079" s="67">
        <f t="shared" si="64"/>
        <v>2064</v>
      </c>
      <c r="C2079" s="68" t="str">
        <f t="shared" si="65"/>
        <v>Hyderabad</v>
      </c>
      <c r="D2079" s="93" t="str">
        <f>IF(AND('Care Companion Tracker'!$U2079="", 'Care Companion Tracker'!$Z2079=""),"Class not attended", IF(AND('Care Companion Tracker'!$Z2079="",'Care Companion Tracker'!$U2079&lt;&gt;"",$K2079="Surgery",$W2079=""),"Practical Left", IF(AND('Care Companion Tracker'!$Z2079="",'Care Companion Tracker'!$U2079&lt;&gt;"",'Care Companion Tracker'!$K2079="Surgery",'Care Companion Tracker'!$Y2079=""),"Evaluation left",IF(OR(AND('Care Companion Tracker'!$Z2079&lt;&gt;"",'Care Companion Tracker'!$K2079="Surgery",'Care Companion Tracker'!$U2079&lt;&gt;"",'Care Companion Tracker'!$W2079&lt;&gt;"",'Care Companion Tracker'!$Y2079&lt;&gt;""),AND('Care Companion Tracker'!$Z2079&lt;&gt;"",'Care Companion Tracker'!$K2079="Procedure",'Care Companion Tracker'!$U2079&lt;&gt;""),AND('Care Companion Tracker'!$Z2079&lt;&gt;"",'Care Companion Tracker'!$K2079="Observation",'Care Companion Tracker'!$U2079&lt;&gt;"")),"Discharged &amp; completed",IF(AND('Care Companion Tracker'!$Z2079&lt;&gt;"",'Care Companion Tracker'!$U2079&lt;&gt;"",'Care Companion Tracker'!$W2079=""),"Discharged but no practical", IF(AND('Care Companion Tracker'!$Z2079&lt;&gt;"",'Care Companion Tracker'!$U2079&lt;&gt;"",'Care Companion Tracker'!$K2079="Surgery",'Care Companion Tracker'!$Y2079=""),"Discharged but no evaluation",IF(AND('Care Companion Tracker'!$Z2079&lt;&gt;"",'Care Companion Tracker'!$U2079=""),"Discharged but no class","Completed but not discharged")))))))</f>
        <v>Class not attended</v>
      </c>
      <c r="E2079" s="127" t="str">
        <f>IF(Table4[[#This Row],[DOA (DD/MM/YY)]]="","",TEXT(Table4[[#This Row],[DOA (DD/MM/YY)]],"mmm-yy"))</f>
        <v/>
      </c>
      <c r="F2079" s="150" t="str">
        <f>IF('Patient Admission Report'!H2074="","",'Patient Admission Report'!H2074)</f>
        <v/>
      </c>
      <c r="G2079" s="77" t="str">
        <f>IFERROR(IF('Patient Admission Report'!B2074="","",'Patient Admission Report'!B2074),"")</f>
        <v/>
      </c>
      <c r="H2079" s="68" t="str">
        <f>IFERROR(IF('Patient Admission Report'!C2074="","",'Patient Admission Report'!C2074),"")</f>
        <v/>
      </c>
      <c r="I2079" s="77" t="str">
        <f>IFERROR(IF('Patient Admission Report'!D2074="","",'Patient Admission Report'!D2074),"")</f>
        <v/>
      </c>
      <c r="J2079" s="68" t="str">
        <f>IFERROR(IF('Patient Admission Report'!E2074="","",'Patient Admission Report'!E2074),"")</f>
        <v/>
      </c>
      <c r="K2079" s="68" t="str">
        <f>IFERROR(IF('Patient Admission Report'!F2074="","",'Patient Admission Report'!F2074),"")</f>
        <v/>
      </c>
      <c r="L2079" s="68" t="str">
        <f>IFERROR(IF('Patient Admission Report'!G2074="","",'Patient Admission Report'!G2074),"")</f>
        <v/>
      </c>
      <c r="M2079" s="68" t="str">
        <f>IFERROR(IF('Patient Admission Report'!I2074="","",'Patient Admission Report'!I2074),"")</f>
        <v/>
      </c>
      <c r="N2079" s="124"/>
      <c r="O2079" s="72"/>
      <c r="P2079" s="72"/>
      <c r="Q2079" s="73"/>
      <c r="R2079" s="72"/>
      <c r="S2079" s="72"/>
      <c r="T2079" s="73"/>
      <c r="U2079" s="69"/>
      <c r="V2079" s="69"/>
      <c r="W2079" s="69"/>
      <c r="X2079" s="139"/>
      <c r="Y2079" s="121"/>
      <c r="Z2079" s="143" t="str">
        <f>IFERROR(VLOOKUP('Care Companion Tracker'!$G2079,'Patient Discharge Report'!$B$11:$E$1048576,3,FALSE),"")</f>
        <v/>
      </c>
      <c r="AA2079" s="94" t="str">
        <f>IFERROR(VLOOKUP('Care Companion Tracker'!$G2079,'Patient Discharge Report'!$B$11:$E$1048576,4,FALSE),"")</f>
        <v/>
      </c>
      <c r="AB2079" s="182">
        <f>ROUND(IF('Care Companion Tracker'!$Z2079="",0,('Care Companion Tracker'!$Z2079-'Care Companion Tracker'!$F2079)),0)</f>
        <v>0</v>
      </c>
      <c r="AC2079" s="72"/>
      <c r="AD2079" s="95"/>
    </row>
    <row r="2080" spans="2:30">
      <c r="B2080" s="67">
        <f t="shared" si="64"/>
        <v>2065</v>
      </c>
      <c r="C2080" s="68" t="str">
        <f t="shared" si="65"/>
        <v>Hyderabad</v>
      </c>
      <c r="D2080" s="93" t="str">
        <f>IF(AND('Care Companion Tracker'!$U2080="", 'Care Companion Tracker'!$Z2080=""),"Class not attended", IF(AND('Care Companion Tracker'!$Z2080="",'Care Companion Tracker'!$U2080&lt;&gt;"",$K2080="Surgery",$W2080=""),"Practical Left", IF(AND('Care Companion Tracker'!$Z2080="",'Care Companion Tracker'!$U2080&lt;&gt;"",'Care Companion Tracker'!$K2080="Surgery",'Care Companion Tracker'!$Y2080=""),"Evaluation left",IF(OR(AND('Care Companion Tracker'!$Z2080&lt;&gt;"",'Care Companion Tracker'!$K2080="Surgery",'Care Companion Tracker'!$U2080&lt;&gt;"",'Care Companion Tracker'!$W2080&lt;&gt;"",'Care Companion Tracker'!$Y2080&lt;&gt;""),AND('Care Companion Tracker'!$Z2080&lt;&gt;"",'Care Companion Tracker'!$K2080="Procedure",'Care Companion Tracker'!$U2080&lt;&gt;""),AND('Care Companion Tracker'!$Z2080&lt;&gt;"",'Care Companion Tracker'!$K2080="Observation",'Care Companion Tracker'!$U2080&lt;&gt;"")),"Discharged &amp; completed",IF(AND('Care Companion Tracker'!$Z2080&lt;&gt;"",'Care Companion Tracker'!$U2080&lt;&gt;"",'Care Companion Tracker'!$W2080=""),"Discharged but no practical", IF(AND('Care Companion Tracker'!$Z2080&lt;&gt;"",'Care Companion Tracker'!$U2080&lt;&gt;"",'Care Companion Tracker'!$K2080="Surgery",'Care Companion Tracker'!$Y2080=""),"Discharged but no evaluation",IF(AND('Care Companion Tracker'!$Z2080&lt;&gt;"",'Care Companion Tracker'!$U2080=""),"Discharged but no class","Completed but not discharged")))))))</f>
        <v>Class not attended</v>
      </c>
      <c r="E2080" s="127" t="str">
        <f>IF(Table4[[#This Row],[DOA (DD/MM/YY)]]="","",TEXT(Table4[[#This Row],[DOA (DD/MM/YY)]],"mmm-yy"))</f>
        <v/>
      </c>
      <c r="F2080" s="150" t="str">
        <f>IF('Patient Admission Report'!H2075="","",'Patient Admission Report'!H2075)</f>
        <v/>
      </c>
      <c r="G2080" s="77" t="str">
        <f>IFERROR(IF('Patient Admission Report'!B2075="","",'Patient Admission Report'!B2075),"")</f>
        <v/>
      </c>
      <c r="H2080" s="68" t="str">
        <f>IFERROR(IF('Patient Admission Report'!C2075="","",'Patient Admission Report'!C2075),"")</f>
        <v/>
      </c>
      <c r="I2080" s="77" t="str">
        <f>IFERROR(IF('Patient Admission Report'!D2075="","",'Patient Admission Report'!D2075),"")</f>
        <v/>
      </c>
      <c r="J2080" s="68" t="str">
        <f>IFERROR(IF('Patient Admission Report'!E2075="","",'Patient Admission Report'!E2075),"")</f>
        <v/>
      </c>
      <c r="K2080" s="68" t="str">
        <f>IFERROR(IF('Patient Admission Report'!F2075="","",'Patient Admission Report'!F2075),"")</f>
        <v/>
      </c>
      <c r="L2080" s="68" t="str">
        <f>IFERROR(IF('Patient Admission Report'!G2075="","",'Patient Admission Report'!G2075),"")</f>
        <v/>
      </c>
      <c r="M2080" s="68" t="str">
        <f>IFERROR(IF('Patient Admission Report'!I2075="","",'Patient Admission Report'!I2075),"")</f>
        <v/>
      </c>
      <c r="N2080" s="124"/>
      <c r="O2080" s="72"/>
      <c r="P2080" s="72"/>
      <c r="Q2080" s="73"/>
      <c r="R2080" s="72"/>
      <c r="S2080" s="72"/>
      <c r="T2080" s="73"/>
      <c r="U2080" s="69"/>
      <c r="V2080" s="69"/>
      <c r="W2080" s="69"/>
      <c r="X2080" s="139"/>
      <c r="Y2080" s="121"/>
      <c r="Z2080" s="143" t="str">
        <f>IFERROR(VLOOKUP('Care Companion Tracker'!$G2080,'Patient Discharge Report'!$B$11:$E$1048576,3,FALSE),"")</f>
        <v/>
      </c>
      <c r="AA2080" s="94" t="str">
        <f>IFERROR(VLOOKUP('Care Companion Tracker'!$G2080,'Patient Discharge Report'!$B$11:$E$1048576,4,FALSE),"")</f>
        <v/>
      </c>
      <c r="AB2080" s="182">
        <f>ROUND(IF('Care Companion Tracker'!$Z2080="",0,('Care Companion Tracker'!$Z2080-'Care Companion Tracker'!$F2080)),0)</f>
        <v>0</v>
      </c>
      <c r="AC2080" s="72"/>
      <c r="AD2080" s="95"/>
    </row>
    <row r="2081" spans="2:30">
      <c r="B2081" s="67">
        <f t="shared" si="64"/>
        <v>2066</v>
      </c>
      <c r="C2081" s="68" t="str">
        <f t="shared" si="65"/>
        <v>Hyderabad</v>
      </c>
      <c r="D2081" s="93" t="str">
        <f>IF(AND('Care Companion Tracker'!$U2081="", 'Care Companion Tracker'!$Z2081=""),"Class not attended", IF(AND('Care Companion Tracker'!$Z2081="",'Care Companion Tracker'!$U2081&lt;&gt;"",$K2081="Surgery",$W2081=""),"Practical Left", IF(AND('Care Companion Tracker'!$Z2081="",'Care Companion Tracker'!$U2081&lt;&gt;"",'Care Companion Tracker'!$K2081="Surgery",'Care Companion Tracker'!$Y2081=""),"Evaluation left",IF(OR(AND('Care Companion Tracker'!$Z2081&lt;&gt;"",'Care Companion Tracker'!$K2081="Surgery",'Care Companion Tracker'!$U2081&lt;&gt;"",'Care Companion Tracker'!$W2081&lt;&gt;"",'Care Companion Tracker'!$Y2081&lt;&gt;""),AND('Care Companion Tracker'!$Z2081&lt;&gt;"",'Care Companion Tracker'!$K2081="Procedure",'Care Companion Tracker'!$U2081&lt;&gt;""),AND('Care Companion Tracker'!$Z2081&lt;&gt;"",'Care Companion Tracker'!$K2081="Observation",'Care Companion Tracker'!$U2081&lt;&gt;"")),"Discharged &amp; completed",IF(AND('Care Companion Tracker'!$Z2081&lt;&gt;"",'Care Companion Tracker'!$U2081&lt;&gt;"",'Care Companion Tracker'!$W2081=""),"Discharged but no practical", IF(AND('Care Companion Tracker'!$Z2081&lt;&gt;"",'Care Companion Tracker'!$U2081&lt;&gt;"",'Care Companion Tracker'!$K2081="Surgery",'Care Companion Tracker'!$Y2081=""),"Discharged but no evaluation",IF(AND('Care Companion Tracker'!$Z2081&lt;&gt;"",'Care Companion Tracker'!$U2081=""),"Discharged but no class","Completed but not discharged")))))))</f>
        <v>Class not attended</v>
      </c>
      <c r="E2081" s="127" t="str">
        <f>IF(Table4[[#This Row],[DOA (DD/MM/YY)]]="","",TEXT(Table4[[#This Row],[DOA (DD/MM/YY)]],"mmm-yy"))</f>
        <v/>
      </c>
      <c r="F2081" s="150" t="str">
        <f>IF('Patient Admission Report'!H2076="","",'Patient Admission Report'!H2076)</f>
        <v/>
      </c>
      <c r="G2081" s="77" t="str">
        <f>IFERROR(IF('Patient Admission Report'!B2076="","",'Patient Admission Report'!B2076),"")</f>
        <v/>
      </c>
      <c r="H2081" s="68" t="str">
        <f>IFERROR(IF('Patient Admission Report'!C2076="","",'Patient Admission Report'!C2076),"")</f>
        <v/>
      </c>
      <c r="I2081" s="77" t="str">
        <f>IFERROR(IF('Patient Admission Report'!D2076="","",'Patient Admission Report'!D2076),"")</f>
        <v/>
      </c>
      <c r="J2081" s="68" t="str">
        <f>IFERROR(IF('Patient Admission Report'!E2076="","",'Patient Admission Report'!E2076),"")</f>
        <v/>
      </c>
      <c r="K2081" s="68" t="str">
        <f>IFERROR(IF('Patient Admission Report'!F2076="","",'Patient Admission Report'!F2076),"")</f>
        <v/>
      </c>
      <c r="L2081" s="68" t="str">
        <f>IFERROR(IF('Patient Admission Report'!G2076="","",'Patient Admission Report'!G2076),"")</f>
        <v/>
      </c>
      <c r="M2081" s="68" t="str">
        <f>IFERROR(IF('Patient Admission Report'!I2076="","",'Patient Admission Report'!I2076),"")</f>
        <v/>
      </c>
      <c r="N2081" s="124"/>
      <c r="O2081" s="72"/>
      <c r="P2081" s="72"/>
      <c r="Q2081" s="73"/>
      <c r="R2081" s="72"/>
      <c r="S2081" s="72"/>
      <c r="T2081" s="73"/>
      <c r="U2081" s="69"/>
      <c r="V2081" s="69"/>
      <c r="W2081" s="69"/>
      <c r="X2081" s="139"/>
      <c r="Y2081" s="121"/>
      <c r="Z2081" s="143" t="str">
        <f>IFERROR(VLOOKUP('Care Companion Tracker'!$G2081,'Patient Discharge Report'!$B$11:$E$1048576,3,FALSE),"")</f>
        <v/>
      </c>
      <c r="AA2081" s="94" t="str">
        <f>IFERROR(VLOOKUP('Care Companion Tracker'!$G2081,'Patient Discharge Report'!$B$11:$E$1048576,4,FALSE),"")</f>
        <v/>
      </c>
      <c r="AB2081" s="182">
        <f>ROUND(IF('Care Companion Tracker'!$Z2081="",0,('Care Companion Tracker'!$Z2081-'Care Companion Tracker'!$F2081)),0)</f>
        <v>0</v>
      </c>
      <c r="AC2081" s="72"/>
      <c r="AD2081" s="95"/>
    </row>
    <row r="2082" spans="2:30">
      <c r="B2082" s="67">
        <f t="shared" si="64"/>
        <v>2067</v>
      </c>
      <c r="C2082" s="68" t="str">
        <f t="shared" si="65"/>
        <v>Hyderabad</v>
      </c>
      <c r="D2082" s="93" t="str">
        <f>IF(AND('Care Companion Tracker'!$U2082="", 'Care Companion Tracker'!$Z2082=""),"Class not attended", IF(AND('Care Companion Tracker'!$Z2082="",'Care Companion Tracker'!$U2082&lt;&gt;"",$K2082="Surgery",$W2082=""),"Practical Left", IF(AND('Care Companion Tracker'!$Z2082="",'Care Companion Tracker'!$U2082&lt;&gt;"",'Care Companion Tracker'!$K2082="Surgery",'Care Companion Tracker'!$Y2082=""),"Evaluation left",IF(OR(AND('Care Companion Tracker'!$Z2082&lt;&gt;"",'Care Companion Tracker'!$K2082="Surgery",'Care Companion Tracker'!$U2082&lt;&gt;"",'Care Companion Tracker'!$W2082&lt;&gt;"",'Care Companion Tracker'!$Y2082&lt;&gt;""),AND('Care Companion Tracker'!$Z2082&lt;&gt;"",'Care Companion Tracker'!$K2082="Procedure",'Care Companion Tracker'!$U2082&lt;&gt;""),AND('Care Companion Tracker'!$Z2082&lt;&gt;"",'Care Companion Tracker'!$K2082="Observation",'Care Companion Tracker'!$U2082&lt;&gt;"")),"Discharged &amp; completed",IF(AND('Care Companion Tracker'!$Z2082&lt;&gt;"",'Care Companion Tracker'!$U2082&lt;&gt;"",'Care Companion Tracker'!$W2082=""),"Discharged but no practical", IF(AND('Care Companion Tracker'!$Z2082&lt;&gt;"",'Care Companion Tracker'!$U2082&lt;&gt;"",'Care Companion Tracker'!$K2082="Surgery",'Care Companion Tracker'!$Y2082=""),"Discharged but no evaluation",IF(AND('Care Companion Tracker'!$Z2082&lt;&gt;"",'Care Companion Tracker'!$U2082=""),"Discharged but no class","Completed but not discharged")))))))</f>
        <v>Class not attended</v>
      </c>
      <c r="E2082" s="127" t="str">
        <f>IF(Table4[[#This Row],[DOA (DD/MM/YY)]]="","",TEXT(Table4[[#This Row],[DOA (DD/MM/YY)]],"mmm-yy"))</f>
        <v/>
      </c>
      <c r="F2082" s="150" t="str">
        <f>IF('Patient Admission Report'!H2077="","",'Patient Admission Report'!H2077)</f>
        <v/>
      </c>
      <c r="G2082" s="77" t="str">
        <f>IFERROR(IF('Patient Admission Report'!B2077="","",'Patient Admission Report'!B2077),"")</f>
        <v/>
      </c>
      <c r="H2082" s="68" t="str">
        <f>IFERROR(IF('Patient Admission Report'!C2077="","",'Patient Admission Report'!C2077),"")</f>
        <v/>
      </c>
      <c r="I2082" s="77" t="str">
        <f>IFERROR(IF('Patient Admission Report'!D2077="","",'Patient Admission Report'!D2077),"")</f>
        <v/>
      </c>
      <c r="J2082" s="68" t="str">
        <f>IFERROR(IF('Patient Admission Report'!E2077="","",'Patient Admission Report'!E2077),"")</f>
        <v/>
      </c>
      <c r="K2082" s="68" t="str">
        <f>IFERROR(IF('Patient Admission Report'!F2077="","",'Patient Admission Report'!F2077),"")</f>
        <v/>
      </c>
      <c r="L2082" s="68" t="str">
        <f>IFERROR(IF('Patient Admission Report'!G2077="","",'Patient Admission Report'!G2077),"")</f>
        <v/>
      </c>
      <c r="M2082" s="68" t="str">
        <f>IFERROR(IF('Patient Admission Report'!I2077="","",'Patient Admission Report'!I2077),"")</f>
        <v/>
      </c>
      <c r="N2082" s="124"/>
      <c r="O2082" s="72"/>
      <c r="P2082" s="72"/>
      <c r="Q2082" s="73"/>
      <c r="R2082" s="72"/>
      <c r="S2082" s="72"/>
      <c r="T2082" s="73"/>
      <c r="U2082" s="69"/>
      <c r="V2082" s="69"/>
      <c r="W2082" s="69"/>
      <c r="X2082" s="139"/>
      <c r="Y2082" s="121"/>
      <c r="Z2082" s="143" t="str">
        <f>IFERROR(VLOOKUP('Care Companion Tracker'!$G2082,'Patient Discharge Report'!$B$11:$E$1048576,3,FALSE),"")</f>
        <v/>
      </c>
      <c r="AA2082" s="94" t="str">
        <f>IFERROR(VLOOKUP('Care Companion Tracker'!$G2082,'Patient Discharge Report'!$B$11:$E$1048576,4,FALSE),"")</f>
        <v/>
      </c>
      <c r="AB2082" s="182">
        <f>ROUND(IF('Care Companion Tracker'!$Z2082="",0,('Care Companion Tracker'!$Z2082-'Care Companion Tracker'!$F2082)),0)</f>
        <v>0</v>
      </c>
      <c r="AC2082" s="72"/>
      <c r="AD2082" s="95"/>
    </row>
    <row r="2083" spans="2:30">
      <c r="B2083" s="67">
        <f t="shared" si="64"/>
        <v>2068</v>
      </c>
      <c r="C2083" s="68" t="str">
        <f t="shared" si="65"/>
        <v>Hyderabad</v>
      </c>
      <c r="D2083" s="93" t="str">
        <f>IF(AND('Care Companion Tracker'!$U2083="", 'Care Companion Tracker'!$Z2083=""),"Class not attended", IF(AND('Care Companion Tracker'!$Z2083="",'Care Companion Tracker'!$U2083&lt;&gt;"",$K2083="Surgery",$W2083=""),"Practical Left", IF(AND('Care Companion Tracker'!$Z2083="",'Care Companion Tracker'!$U2083&lt;&gt;"",'Care Companion Tracker'!$K2083="Surgery",'Care Companion Tracker'!$Y2083=""),"Evaluation left",IF(OR(AND('Care Companion Tracker'!$Z2083&lt;&gt;"",'Care Companion Tracker'!$K2083="Surgery",'Care Companion Tracker'!$U2083&lt;&gt;"",'Care Companion Tracker'!$W2083&lt;&gt;"",'Care Companion Tracker'!$Y2083&lt;&gt;""),AND('Care Companion Tracker'!$Z2083&lt;&gt;"",'Care Companion Tracker'!$K2083="Procedure",'Care Companion Tracker'!$U2083&lt;&gt;""),AND('Care Companion Tracker'!$Z2083&lt;&gt;"",'Care Companion Tracker'!$K2083="Observation",'Care Companion Tracker'!$U2083&lt;&gt;"")),"Discharged &amp; completed",IF(AND('Care Companion Tracker'!$Z2083&lt;&gt;"",'Care Companion Tracker'!$U2083&lt;&gt;"",'Care Companion Tracker'!$W2083=""),"Discharged but no practical", IF(AND('Care Companion Tracker'!$Z2083&lt;&gt;"",'Care Companion Tracker'!$U2083&lt;&gt;"",'Care Companion Tracker'!$K2083="Surgery",'Care Companion Tracker'!$Y2083=""),"Discharged but no evaluation",IF(AND('Care Companion Tracker'!$Z2083&lt;&gt;"",'Care Companion Tracker'!$U2083=""),"Discharged but no class","Completed but not discharged")))))))</f>
        <v>Class not attended</v>
      </c>
      <c r="E2083" s="127" t="str">
        <f>IF(Table4[[#This Row],[DOA (DD/MM/YY)]]="","",TEXT(Table4[[#This Row],[DOA (DD/MM/YY)]],"mmm-yy"))</f>
        <v/>
      </c>
      <c r="F2083" s="150" t="str">
        <f>IF('Patient Admission Report'!H2078="","",'Patient Admission Report'!H2078)</f>
        <v/>
      </c>
      <c r="G2083" s="77" t="str">
        <f>IFERROR(IF('Patient Admission Report'!B2078="","",'Patient Admission Report'!B2078),"")</f>
        <v/>
      </c>
      <c r="H2083" s="68" t="str">
        <f>IFERROR(IF('Patient Admission Report'!C2078="","",'Patient Admission Report'!C2078),"")</f>
        <v/>
      </c>
      <c r="I2083" s="77" t="str">
        <f>IFERROR(IF('Patient Admission Report'!D2078="","",'Patient Admission Report'!D2078),"")</f>
        <v/>
      </c>
      <c r="J2083" s="68" t="str">
        <f>IFERROR(IF('Patient Admission Report'!E2078="","",'Patient Admission Report'!E2078),"")</f>
        <v/>
      </c>
      <c r="K2083" s="68" t="str">
        <f>IFERROR(IF('Patient Admission Report'!F2078="","",'Patient Admission Report'!F2078),"")</f>
        <v/>
      </c>
      <c r="L2083" s="68" t="str">
        <f>IFERROR(IF('Patient Admission Report'!G2078="","",'Patient Admission Report'!G2078),"")</f>
        <v/>
      </c>
      <c r="M2083" s="68" t="str">
        <f>IFERROR(IF('Patient Admission Report'!I2078="","",'Patient Admission Report'!I2078),"")</f>
        <v/>
      </c>
      <c r="N2083" s="124"/>
      <c r="O2083" s="72"/>
      <c r="P2083" s="72"/>
      <c r="Q2083" s="73"/>
      <c r="R2083" s="72"/>
      <c r="S2083" s="72"/>
      <c r="T2083" s="73"/>
      <c r="U2083" s="69"/>
      <c r="V2083" s="69"/>
      <c r="W2083" s="69"/>
      <c r="X2083" s="139"/>
      <c r="Y2083" s="121"/>
      <c r="Z2083" s="143" t="str">
        <f>IFERROR(VLOOKUP('Care Companion Tracker'!$G2083,'Patient Discharge Report'!$B$11:$E$1048576,3,FALSE),"")</f>
        <v/>
      </c>
      <c r="AA2083" s="94" t="str">
        <f>IFERROR(VLOOKUP('Care Companion Tracker'!$G2083,'Patient Discharge Report'!$B$11:$E$1048576,4,FALSE),"")</f>
        <v/>
      </c>
      <c r="AB2083" s="182">
        <f>ROUND(IF('Care Companion Tracker'!$Z2083="",0,('Care Companion Tracker'!$Z2083-'Care Companion Tracker'!$F2083)),0)</f>
        <v>0</v>
      </c>
      <c r="AC2083" s="72"/>
      <c r="AD2083" s="95"/>
    </row>
    <row r="2084" spans="2:30">
      <c r="B2084" s="67">
        <f t="shared" si="64"/>
        <v>2069</v>
      </c>
      <c r="C2084" s="68" t="str">
        <f t="shared" si="65"/>
        <v>Hyderabad</v>
      </c>
      <c r="D2084" s="93" t="str">
        <f>IF(AND('Care Companion Tracker'!$U2084="", 'Care Companion Tracker'!$Z2084=""),"Class not attended", IF(AND('Care Companion Tracker'!$Z2084="",'Care Companion Tracker'!$U2084&lt;&gt;"",$K2084="Surgery",$W2084=""),"Practical Left", IF(AND('Care Companion Tracker'!$Z2084="",'Care Companion Tracker'!$U2084&lt;&gt;"",'Care Companion Tracker'!$K2084="Surgery",'Care Companion Tracker'!$Y2084=""),"Evaluation left",IF(OR(AND('Care Companion Tracker'!$Z2084&lt;&gt;"",'Care Companion Tracker'!$K2084="Surgery",'Care Companion Tracker'!$U2084&lt;&gt;"",'Care Companion Tracker'!$W2084&lt;&gt;"",'Care Companion Tracker'!$Y2084&lt;&gt;""),AND('Care Companion Tracker'!$Z2084&lt;&gt;"",'Care Companion Tracker'!$K2084="Procedure",'Care Companion Tracker'!$U2084&lt;&gt;""),AND('Care Companion Tracker'!$Z2084&lt;&gt;"",'Care Companion Tracker'!$K2084="Observation",'Care Companion Tracker'!$U2084&lt;&gt;"")),"Discharged &amp; completed",IF(AND('Care Companion Tracker'!$Z2084&lt;&gt;"",'Care Companion Tracker'!$U2084&lt;&gt;"",'Care Companion Tracker'!$W2084=""),"Discharged but no practical", IF(AND('Care Companion Tracker'!$Z2084&lt;&gt;"",'Care Companion Tracker'!$U2084&lt;&gt;"",'Care Companion Tracker'!$K2084="Surgery",'Care Companion Tracker'!$Y2084=""),"Discharged but no evaluation",IF(AND('Care Companion Tracker'!$Z2084&lt;&gt;"",'Care Companion Tracker'!$U2084=""),"Discharged but no class","Completed but not discharged")))))))</f>
        <v>Class not attended</v>
      </c>
      <c r="E2084" s="127" t="str">
        <f>IF(Table4[[#This Row],[DOA (DD/MM/YY)]]="","",TEXT(Table4[[#This Row],[DOA (DD/MM/YY)]],"mmm-yy"))</f>
        <v/>
      </c>
      <c r="F2084" s="150" t="str">
        <f>IF('Patient Admission Report'!H2079="","",'Patient Admission Report'!H2079)</f>
        <v/>
      </c>
      <c r="G2084" s="77" t="str">
        <f>IFERROR(IF('Patient Admission Report'!B2079="","",'Patient Admission Report'!B2079),"")</f>
        <v/>
      </c>
      <c r="H2084" s="68" t="str">
        <f>IFERROR(IF('Patient Admission Report'!C2079="","",'Patient Admission Report'!C2079),"")</f>
        <v/>
      </c>
      <c r="I2084" s="77" t="str">
        <f>IFERROR(IF('Patient Admission Report'!D2079="","",'Patient Admission Report'!D2079),"")</f>
        <v/>
      </c>
      <c r="J2084" s="68" t="str">
        <f>IFERROR(IF('Patient Admission Report'!E2079="","",'Patient Admission Report'!E2079),"")</f>
        <v/>
      </c>
      <c r="K2084" s="68" t="str">
        <f>IFERROR(IF('Patient Admission Report'!F2079="","",'Patient Admission Report'!F2079),"")</f>
        <v/>
      </c>
      <c r="L2084" s="68" t="str">
        <f>IFERROR(IF('Patient Admission Report'!G2079="","",'Patient Admission Report'!G2079),"")</f>
        <v/>
      </c>
      <c r="M2084" s="68" t="str">
        <f>IFERROR(IF('Patient Admission Report'!I2079="","",'Patient Admission Report'!I2079),"")</f>
        <v/>
      </c>
      <c r="N2084" s="124"/>
      <c r="O2084" s="72"/>
      <c r="P2084" s="72"/>
      <c r="Q2084" s="73"/>
      <c r="R2084" s="72"/>
      <c r="S2084" s="72"/>
      <c r="T2084" s="73"/>
      <c r="U2084" s="69"/>
      <c r="V2084" s="69"/>
      <c r="W2084" s="69"/>
      <c r="X2084" s="139"/>
      <c r="Y2084" s="121"/>
      <c r="Z2084" s="143" t="str">
        <f>IFERROR(VLOOKUP('Care Companion Tracker'!$G2084,'Patient Discharge Report'!$B$11:$E$1048576,3,FALSE),"")</f>
        <v/>
      </c>
      <c r="AA2084" s="94" t="str">
        <f>IFERROR(VLOOKUP('Care Companion Tracker'!$G2084,'Patient Discharge Report'!$B$11:$E$1048576,4,FALSE),"")</f>
        <v/>
      </c>
      <c r="AB2084" s="182">
        <f>ROUND(IF('Care Companion Tracker'!$Z2084="",0,('Care Companion Tracker'!$Z2084-'Care Companion Tracker'!$F2084)),0)</f>
        <v>0</v>
      </c>
      <c r="AC2084" s="72"/>
      <c r="AD2084" s="95"/>
    </row>
    <row r="2085" spans="2:30">
      <c r="B2085" s="67">
        <f t="shared" si="64"/>
        <v>2070</v>
      </c>
      <c r="C2085" s="68" t="str">
        <f t="shared" si="65"/>
        <v>Hyderabad</v>
      </c>
      <c r="D2085" s="93" t="str">
        <f>IF(AND('Care Companion Tracker'!$U2085="", 'Care Companion Tracker'!$Z2085=""),"Class not attended", IF(AND('Care Companion Tracker'!$Z2085="",'Care Companion Tracker'!$U2085&lt;&gt;"",$K2085="Surgery",$W2085=""),"Practical Left", IF(AND('Care Companion Tracker'!$Z2085="",'Care Companion Tracker'!$U2085&lt;&gt;"",'Care Companion Tracker'!$K2085="Surgery",'Care Companion Tracker'!$Y2085=""),"Evaluation left",IF(OR(AND('Care Companion Tracker'!$Z2085&lt;&gt;"",'Care Companion Tracker'!$K2085="Surgery",'Care Companion Tracker'!$U2085&lt;&gt;"",'Care Companion Tracker'!$W2085&lt;&gt;"",'Care Companion Tracker'!$Y2085&lt;&gt;""),AND('Care Companion Tracker'!$Z2085&lt;&gt;"",'Care Companion Tracker'!$K2085="Procedure",'Care Companion Tracker'!$U2085&lt;&gt;""),AND('Care Companion Tracker'!$Z2085&lt;&gt;"",'Care Companion Tracker'!$K2085="Observation",'Care Companion Tracker'!$U2085&lt;&gt;"")),"Discharged &amp; completed",IF(AND('Care Companion Tracker'!$Z2085&lt;&gt;"",'Care Companion Tracker'!$U2085&lt;&gt;"",'Care Companion Tracker'!$W2085=""),"Discharged but no practical", IF(AND('Care Companion Tracker'!$Z2085&lt;&gt;"",'Care Companion Tracker'!$U2085&lt;&gt;"",'Care Companion Tracker'!$K2085="Surgery",'Care Companion Tracker'!$Y2085=""),"Discharged but no evaluation",IF(AND('Care Companion Tracker'!$Z2085&lt;&gt;"",'Care Companion Tracker'!$U2085=""),"Discharged but no class","Completed but not discharged")))))))</f>
        <v>Class not attended</v>
      </c>
      <c r="E2085" s="127" t="str">
        <f>IF(Table4[[#This Row],[DOA (DD/MM/YY)]]="","",TEXT(Table4[[#This Row],[DOA (DD/MM/YY)]],"mmm-yy"))</f>
        <v/>
      </c>
      <c r="F2085" s="150" t="str">
        <f>IF('Patient Admission Report'!H2080="","",'Patient Admission Report'!H2080)</f>
        <v/>
      </c>
      <c r="G2085" s="77" t="str">
        <f>IFERROR(IF('Patient Admission Report'!B2080="","",'Patient Admission Report'!B2080),"")</f>
        <v/>
      </c>
      <c r="H2085" s="68" t="str">
        <f>IFERROR(IF('Patient Admission Report'!C2080="","",'Patient Admission Report'!C2080),"")</f>
        <v/>
      </c>
      <c r="I2085" s="77" t="str">
        <f>IFERROR(IF('Patient Admission Report'!D2080="","",'Patient Admission Report'!D2080),"")</f>
        <v/>
      </c>
      <c r="J2085" s="68" t="str">
        <f>IFERROR(IF('Patient Admission Report'!E2080="","",'Patient Admission Report'!E2080),"")</f>
        <v/>
      </c>
      <c r="K2085" s="68" t="str">
        <f>IFERROR(IF('Patient Admission Report'!F2080="","",'Patient Admission Report'!F2080),"")</f>
        <v/>
      </c>
      <c r="L2085" s="68" t="str">
        <f>IFERROR(IF('Patient Admission Report'!G2080="","",'Patient Admission Report'!G2080),"")</f>
        <v/>
      </c>
      <c r="M2085" s="68" t="str">
        <f>IFERROR(IF('Patient Admission Report'!I2080="","",'Patient Admission Report'!I2080),"")</f>
        <v/>
      </c>
      <c r="N2085" s="124"/>
      <c r="O2085" s="72"/>
      <c r="P2085" s="72"/>
      <c r="Q2085" s="73"/>
      <c r="R2085" s="72"/>
      <c r="S2085" s="72"/>
      <c r="T2085" s="73"/>
      <c r="U2085" s="69"/>
      <c r="V2085" s="69"/>
      <c r="W2085" s="69"/>
      <c r="X2085" s="139"/>
      <c r="Y2085" s="121"/>
      <c r="Z2085" s="143" t="str">
        <f>IFERROR(VLOOKUP('Care Companion Tracker'!$G2085,'Patient Discharge Report'!$B$11:$E$1048576,3,FALSE),"")</f>
        <v/>
      </c>
      <c r="AA2085" s="94" t="str">
        <f>IFERROR(VLOOKUP('Care Companion Tracker'!$G2085,'Patient Discharge Report'!$B$11:$E$1048576,4,FALSE),"")</f>
        <v/>
      </c>
      <c r="AB2085" s="182">
        <f>ROUND(IF('Care Companion Tracker'!$Z2085="",0,('Care Companion Tracker'!$Z2085-'Care Companion Tracker'!$F2085)),0)</f>
        <v>0</v>
      </c>
      <c r="AC2085" s="72"/>
      <c r="AD2085" s="95"/>
    </row>
    <row r="2086" spans="2:30">
      <c r="B2086" s="67">
        <f t="shared" si="64"/>
        <v>2071</v>
      </c>
      <c r="C2086" s="68" t="str">
        <f t="shared" si="65"/>
        <v>Hyderabad</v>
      </c>
      <c r="D2086" s="93" t="str">
        <f>IF(AND('Care Companion Tracker'!$U2086="", 'Care Companion Tracker'!$Z2086=""),"Class not attended", IF(AND('Care Companion Tracker'!$Z2086="",'Care Companion Tracker'!$U2086&lt;&gt;"",$K2086="Surgery",$W2086=""),"Practical Left", IF(AND('Care Companion Tracker'!$Z2086="",'Care Companion Tracker'!$U2086&lt;&gt;"",'Care Companion Tracker'!$K2086="Surgery",'Care Companion Tracker'!$Y2086=""),"Evaluation left",IF(OR(AND('Care Companion Tracker'!$Z2086&lt;&gt;"",'Care Companion Tracker'!$K2086="Surgery",'Care Companion Tracker'!$U2086&lt;&gt;"",'Care Companion Tracker'!$W2086&lt;&gt;"",'Care Companion Tracker'!$Y2086&lt;&gt;""),AND('Care Companion Tracker'!$Z2086&lt;&gt;"",'Care Companion Tracker'!$K2086="Procedure",'Care Companion Tracker'!$U2086&lt;&gt;""),AND('Care Companion Tracker'!$Z2086&lt;&gt;"",'Care Companion Tracker'!$K2086="Observation",'Care Companion Tracker'!$U2086&lt;&gt;"")),"Discharged &amp; completed",IF(AND('Care Companion Tracker'!$Z2086&lt;&gt;"",'Care Companion Tracker'!$U2086&lt;&gt;"",'Care Companion Tracker'!$W2086=""),"Discharged but no practical", IF(AND('Care Companion Tracker'!$Z2086&lt;&gt;"",'Care Companion Tracker'!$U2086&lt;&gt;"",'Care Companion Tracker'!$K2086="Surgery",'Care Companion Tracker'!$Y2086=""),"Discharged but no evaluation",IF(AND('Care Companion Tracker'!$Z2086&lt;&gt;"",'Care Companion Tracker'!$U2086=""),"Discharged but no class","Completed but not discharged")))))))</f>
        <v>Class not attended</v>
      </c>
      <c r="E2086" s="127" t="str">
        <f>IF(Table4[[#This Row],[DOA (DD/MM/YY)]]="","",TEXT(Table4[[#This Row],[DOA (DD/MM/YY)]],"mmm-yy"))</f>
        <v/>
      </c>
      <c r="F2086" s="150" t="str">
        <f>IF('Patient Admission Report'!H2081="","",'Patient Admission Report'!H2081)</f>
        <v/>
      </c>
      <c r="G2086" s="77" t="str">
        <f>IFERROR(IF('Patient Admission Report'!B2081="","",'Patient Admission Report'!B2081),"")</f>
        <v/>
      </c>
      <c r="H2086" s="68" t="str">
        <f>IFERROR(IF('Patient Admission Report'!C2081="","",'Patient Admission Report'!C2081),"")</f>
        <v/>
      </c>
      <c r="I2086" s="77" t="str">
        <f>IFERROR(IF('Patient Admission Report'!D2081="","",'Patient Admission Report'!D2081),"")</f>
        <v/>
      </c>
      <c r="J2086" s="68" t="str">
        <f>IFERROR(IF('Patient Admission Report'!E2081="","",'Patient Admission Report'!E2081),"")</f>
        <v/>
      </c>
      <c r="K2086" s="68" t="str">
        <f>IFERROR(IF('Patient Admission Report'!F2081="","",'Patient Admission Report'!F2081),"")</f>
        <v/>
      </c>
      <c r="L2086" s="68" t="str">
        <f>IFERROR(IF('Patient Admission Report'!G2081="","",'Patient Admission Report'!G2081),"")</f>
        <v/>
      </c>
      <c r="M2086" s="68" t="str">
        <f>IFERROR(IF('Patient Admission Report'!I2081="","",'Patient Admission Report'!I2081),"")</f>
        <v/>
      </c>
      <c r="N2086" s="124"/>
      <c r="O2086" s="72"/>
      <c r="P2086" s="72"/>
      <c r="Q2086" s="73"/>
      <c r="R2086" s="72"/>
      <c r="S2086" s="72"/>
      <c r="T2086" s="73"/>
      <c r="U2086" s="69"/>
      <c r="V2086" s="69"/>
      <c r="W2086" s="69"/>
      <c r="X2086" s="139"/>
      <c r="Y2086" s="121"/>
      <c r="Z2086" s="143" t="str">
        <f>IFERROR(VLOOKUP('Care Companion Tracker'!$G2086,'Patient Discharge Report'!$B$11:$E$1048576,3,FALSE),"")</f>
        <v/>
      </c>
      <c r="AA2086" s="94" t="str">
        <f>IFERROR(VLOOKUP('Care Companion Tracker'!$G2086,'Patient Discharge Report'!$B$11:$E$1048576,4,FALSE),"")</f>
        <v/>
      </c>
      <c r="AB2086" s="182">
        <f>ROUND(IF('Care Companion Tracker'!$Z2086="",0,('Care Companion Tracker'!$Z2086-'Care Companion Tracker'!$F2086)),0)</f>
        <v>0</v>
      </c>
      <c r="AC2086" s="72"/>
      <c r="AD2086" s="95"/>
    </row>
    <row r="2087" spans="2:30">
      <c r="B2087" s="67">
        <f t="shared" si="64"/>
        <v>2072</v>
      </c>
      <c r="C2087" s="68" t="str">
        <f t="shared" si="65"/>
        <v>Hyderabad</v>
      </c>
      <c r="D2087" s="93" t="str">
        <f>IF(AND('Care Companion Tracker'!$U2087="", 'Care Companion Tracker'!$Z2087=""),"Class not attended", IF(AND('Care Companion Tracker'!$Z2087="",'Care Companion Tracker'!$U2087&lt;&gt;"",$K2087="Surgery",$W2087=""),"Practical Left", IF(AND('Care Companion Tracker'!$Z2087="",'Care Companion Tracker'!$U2087&lt;&gt;"",'Care Companion Tracker'!$K2087="Surgery",'Care Companion Tracker'!$Y2087=""),"Evaluation left",IF(OR(AND('Care Companion Tracker'!$Z2087&lt;&gt;"",'Care Companion Tracker'!$K2087="Surgery",'Care Companion Tracker'!$U2087&lt;&gt;"",'Care Companion Tracker'!$W2087&lt;&gt;"",'Care Companion Tracker'!$Y2087&lt;&gt;""),AND('Care Companion Tracker'!$Z2087&lt;&gt;"",'Care Companion Tracker'!$K2087="Procedure",'Care Companion Tracker'!$U2087&lt;&gt;""),AND('Care Companion Tracker'!$Z2087&lt;&gt;"",'Care Companion Tracker'!$K2087="Observation",'Care Companion Tracker'!$U2087&lt;&gt;"")),"Discharged &amp; completed",IF(AND('Care Companion Tracker'!$Z2087&lt;&gt;"",'Care Companion Tracker'!$U2087&lt;&gt;"",'Care Companion Tracker'!$W2087=""),"Discharged but no practical", IF(AND('Care Companion Tracker'!$Z2087&lt;&gt;"",'Care Companion Tracker'!$U2087&lt;&gt;"",'Care Companion Tracker'!$K2087="Surgery",'Care Companion Tracker'!$Y2087=""),"Discharged but no evaluation",IF(AND('Care Companion Tracker'!$Z2087&lt;&gt;"",'Care Companion Tracker'!$U2087=""),"Discharged but no class","Completed but not discharged")))))))</f>
        <v>Class not attended</v>
      </c>
      <c r="E2087" s="127" t="str">
        <f>IF(Table4[[#This Row],[DOA (DD/MM/YY)]]="","",TEXT(Table4[[#This Row],[DOA (DD/MM/YY)]],"mmm-yy"))</f>
        <v/>
      </c>
      <c r="F2087" s="150" t="str">
        <f>IF('Patient Admission Report'!H2082="","",'Patient Admission Report'!H2082)</f>
        <v/>
      </c>
      <c r="G2087" s="77" t="str">
        <f>IFERROR(IF('Patient Admission Report'!B2082="","",'Patient Admission Report'!B2082),"")</f>
        <v/>
      </c>
      <c r="H2087" s="68" t="str">
        <f>IFERROR(IF('Patient Admission Report'!C2082="","",'Patient Admission Report'!C2082),"")</f>
        <v/>
      </c>
      <c r="I2087" s="77" t="str">
        <f>IFERROR(IF('Patient Admission Report'!D2082="","",'Patient Admission Report'!D2082),"")</f>
        <v/>
      </c>
      <c r="J2087" s="68" t="str">
        <f>IFERROR(IF('Patient Admission Report'!E2082="","",'Patient Admission Report'!E2082),"")</f>
        <v/>
      </c>
      <c r="K2087" s="68" t="str">
        <f>IFERROR(IF('Patient Admission Report'!F2082="","",'Patient Admission Report'!F2082),"")</f>
        <v/>
      </c>
      <c r="L2087" s="68" t="str">
        <f>IFERROR(IF('Patient Admission Report'!G2082="","",'Patient Admission Report'!G2082),"")</f>
        <v/>
      </c>
      <c r="M2087" s="68" t="str">
        <f>IFERROR(IF('Patient Admission Report'!I2082="","",'Patient Admission Report'!I2082),"")</f>
        <v/>
      </c>
      <c r="N2087" s="124"/>
      <c r="O2087" s="72"/>
      <c r="P2087" s="72"/>
      <c r="Q2087" s="73"/>
      <c r="R2087" s="72"/>
      <c r="S2087" s="72"/>
      <c r="T2087" s="73"/>
      <c r="U2087" s="69"/>
      <c r="V2087" s="69"/>
      <c r="W2087" s="69"/>
      <c r="X2087" s="139"/>
      <c r="Y2087" s="121"/>
      <c r="Z2087" s="143" t="str">
        <f>IFERROR(VLOOKUP('Care Companion Tracker'!$G2087,'Patient Discharge Report'!$B$11:$E$1048576,3,FALSE),"")</f>
        <v/>
      </c>
      <c r="AA2087" s="94" t="str">
        <f>IFERROR(VLOOKUP('Care Companion Tracker'!$G2087,'Patient Discharge Report'!$B$11:$E$1048576,4,FALSE),"")</f>
        <v/>
      </c>
      <c r="AB2087" s="182">
        <f>ROUND(IF('Care Companion Tracker'!$Z2087="",0,('Care Companion Tracker'!$Z2087-'Care Companion Tracker'!$F2087)),0)</f>
        <v>0</v>
      </c>
      <c r="AC2087" s="72"/>
      <c r="AD2087" s="95"/>
    </row>
    <row r="2088" spans="2:30">
      <c r="B2088" s="67">
        <f t="shared" si="64"/>
        <v>2073</v>
      </c>
      <c r="C2088" s="68" t="str">
        <f t="shared" si="65"/>
        <v>Hyderabad</v>
      </c>
      <c r="D2088" s="93" t="str">
        <f>IF(AND('Care Companion Tracker'!$U2088="", 'Care Companion Tracker'!$Z2088=""),"Class not attended", IF(AND('Care Companion Tracker'!$Z2088="",'Care Companion Tracker'!$U2088&lt;&gt;"",$K2088="Surgery",$W2088=""),"Practical Left", IF(AND('Care Companion Tracker'!$Z2088="",'Care Companion Tracker'!$U2088&lt;&gt;"",'Care Companion Tracker'!$K2088="Surgery",'Care Companion Tracker'!$Y2088=""),"Evaluation left",IF(OR(AND('Care Companion Tracker'!$Z2088&lt;&gt;"",'Care Companion Tracker'!$K2088="Surgery",'Care Companion Tracker'!$U2088&lt;&gt;"",'Care Companion Tracker'!$W2088&lt;&gt;"",'Care Companion Tracker'!$Y2088&lt;&gt;""),AND('Care Companion Tracker'!$Z2088&lt;&gt;"",'Care Companion Tracker'!$K2088="Procedure",'Care Companion Tracker'!$U2088&lt;&gt;""),AND('Care Companion Tracker'!$Z2088&lt;&gt;"",'Care Companion Tracker'!$K2088="Observation",'Care Companion Tracker'!$U2088&lt;&gt;"")),"Discharged &amp; completed",IF(AND('Care Companion Tracker'!$Z2088&lt;&gt;"",'Care Companion Tracker'!$U2088&lt;&gt;"",'Care Companion Tracker'!$W2088=""),"Discharged but no practical", IF(AND('Care Companion Tracker'!$Z2088&lt;&gt;"",'Care Companion Tracker'!$U2088&lt;&gt;"",'Care Companion Tracker'!$K2088="Surgery",'Care Companion Tracker'!$Y2088=""),"Discharged but no evaluation",IF(AND('Care Companion Tracker'!$Z2088&lt;&gt;"",'Care Companion Tracker'!$U2088=""),"Discharged but no class","Completed but not discharged")))))))</f>
        <v>Class not attended</v>
      </c>
      <c r="E2088" s="127" t="str">
        <f>IF(Table4[[#This Row],[DOA (DD/MM/YY)]]="","",TEXT(Table4[[#This Row],[DOA (DD/MM/YY)]],"mmm-yy"))</f>
        <v/>
      </c>
      <c r="F2088" s="150" t="str">
        <f>IF('Patient Admission Report'!H2083="","",'Patient Admission Report'!H2083)</f>
        <v/>
      </c>
      <c r="G2088" s="77" t="str">
        <f>IFERROR(IF('Patient Admission Report'!B2083="","",'Patient Admission Report'!B2083),"")</f>
        <v/>
      </c>
      <c r="H2088" s="68" t="str">
        <f>IFERROR(IF('Patient Admission Report'!C2083="","",'Patient Admission Report'!C2083),"")</f>
        <v/>
      </c>
      <c r="I2088" s="77" t="str">
        <f>IFERROR(IF('Patient Admission Report'!D2083="","",'Patient Admission Report'!D2083),"")</f>
        <v/>
      </c>
      <c r="J2088" s="68" t="str">
        <f>IFERROR(IF('Patient Admission Report'!E2083="","",'Patient Admission Report'!E2083),"")</f>
        <v/>
      </c>
      <c r="K2088" s="68" t="str">
        <f>IFERROR(IF('Patient Admission Report'!F2083="","",'Patient Admission Report'!F2083),"")</f>
        <v/>
      </c>
      <c r="L2088" s="68" t="str">
        <f>IFERROR(IF('Patient Admission Report'!G2083="","",'Patient Admission Report'!G2083),"")</f>
        <v/>
      </c>
      <c r="M2088" s="68" t="str">
        <f>IFERROR(IF('Patient Admission Report'!I2083="","",'Patient Admission Report'!I2083),"")</f>
        <v/>
      </c>
      <c r="N2088" s="124"/>
      <c r="O2088" s="72"/>
      <c r="P2088" s="72"/>
      <c r="Q2088" s="73"/>
      <c r="R2088" s="72"/>
      <c r="S2088" s="72"/>
      <c r="T2088" s="73"/>
      <c r="U2088" s="69"/>
      <c r="V2088" s="69"/>
      <c r="W2088" s="69"/>
      <c r="X2088" s="139"/>
      <c r="Y2088" s="121"/>
      <c r="Z2088" s="143" t="str">
        <f>IFERROR(VLOOKUP('Care Companion Tracker'!$G2088,'Patient Discharge Report'!$B$11:$E$1048576,3,FALSE),"")</f>
        <v/>
      </c>
      <c r="AA2088" s="94" t="str">
        <f>IFERROR(VLOOKUP('Care Companion Tracker'!$G2088,'Patient Discharge Report'!$B$11:$E$1048576,4,FALSE),"")</f>
        <v/>
      </c>
      <c r="AB2088" s="182">
        <f>ROUND(IF('Care Companion Tracker'!$Z2088="",0,('Care Companion Tracker'!$Z2088-'Care Companion Tracker'!$F2088)),0)</f>
        <v>0</v>
      </c>
      <c r="AC2088" s="72"/>
      <c r="AD2088" s="95"/>
    </row>
    <row r="2089" spans="2:30">
      <c r="B2089" s="67">
        <f t="shared" si="64"/>
        <v>2074</v>
      </c>
      <c r="C2089" s="68" t="str">
        <f t="shared" si="65"/>
        <v>Hyderabad</v>
      </c>
      <c r="D2089" s="93" t="str">
        <f>IF(AND('Care Companion Tracker'!$U2089="", 'Care Companion Tracker'!$Z2089=""),"Class not attended", IF(AND('Care Companion Tracker'!$Z2089="",'Care Companion Tracker'!$U2089&lt;&gt;"",$K2089="Surgery",$W2089=""),"Practical Left", IF(AND('Care Companion Tracker'!$Z2089="",'Care Companion Tracker'!$U2089&lt;&gt;"",'Care Companion Tracker'!$K2089="Surgery",'Care Companion Tracker'!$Y2089=""),"Evaluation left",IF(OR(AND('Care Companion Tracker'!$Z2089&lt;&gt;"",'Care Companion Tracker'!$K2089="Surgery",'Care Companion Tracker'!$U2089&lt;&gt;"",'Care Companion Tracker'!$W2089&lt;&gt;"",'Care Companion Tracker'!$Y2089&lt;&gt;""),AND('Care Companion Tracker'!$Z2089&lt;&gt;"",'Care Companion Tracker'!$K2089="Procedure",'Care Companion Tracker'!$U2089&lt;&gt;""),AND('Care Companion Tracker'!$Z2089&lt;&gt;"",'Care Companion Tracker'!$K2089="Observation",'Care Companion Tracker'!$U2089&lt;&gt;"")),"Discharged &amp; completed",IF(AND('Care Companion Tracker'!$Z2089&lt;&gt;"",'Care Companion Tracker'!$U2089&lt;&gt;"",'Care Companion Tracker'!$W2089=""),"Discharged but no practical", IF(AND('Care Companion Tracker'!$Z2089&lt;&gt;"",'Care Companion Tracker'!$U2089&lt;&gt;"",'Care Companion Tracker'!$K2089="Surgery",'Care Companion Tracker'!$Y2089=""),"Discharged but no evaluation",IF(AND('Care Companion Tracker'!$Z2089&lt;&gt;"",'Care Companion Tracker'!$U2089=""),"Discharged but no class","Completed but not discharged")))))))</f>
        <v>Class not attended</v>
      </c>
      <c r="E2089" s="127" t="str">
        <f>IF(Table4[[#This Row],[DOA (DD/MM/YY)]]="","",TEXT(Table4[[#This Row],[DOA (DD/MM/YY)]],"mmm-yy"))</f>
        <v/>
      </c>
      <c r="F2089" s="150" t="str">
        <f>IF('Patient Admission Report'!H2084="","",'Patient Admission Report'!H2084)</f>
        <v/>
      </c>
      <c r="G2089" s="77" t="str">
        <f>IFERROR(IF('Patient Admission Report'!B2084="","",'Patient Admission Report'!B2084),"")</f>
        <v/>
      </c>
      <c r="H2089" s="70" t="str">
        <f>IFERROR(IF('Patient Admission Report'!C2084="","",'Patient Admission Report'!C2084),"")</f>
        <v/>
      </c>
      <c r="I2089" s="77" t="str">
        <f>IFERROR(IF('Patient Admission Report'!D2084="","",'Patient Admission Report'!D2084),"")</f>
        <v/>
      </c>
      <c r="J2089" s="70" t="str">
        <f>IFERROR(IF('Patient Admission Report'!E2084="","",'Patient Admission Report'!E2084),"")</f>
        <v/>
      </c>
      <c r="K2089" s="70" t="str">
        <f>IFERROR(IF('Patient Admission Report'!F2084="","",'Patient Admission Report'!F2084),"")</f>
        <v/>
      </c>
      <c r="L2089" s="70" t="str">
        <f>IFERROR(IF('Patient Admission Report'!G2084="","",'Patient Admission Report'!G2084),"")</f>
        <v/>
      </c>
      <c r="M2089" s="70" t="str">
        <f>IFERROR(IF('Patient Admission Report'!I2084="","",'Patient Admission Report'!I2084),"")</f>
        <v/>
      </c>
      <c r="N2089" s="124"/>
      <c r="O2089" s="72"/>
      <c r="P2089" s="72"/>
      <c r="Q2089" s="73"/>
      <c r="R2089" s="72"/>
      <c r="S2089" s="72"/>
      <c r="T2089" s="73"/>
      <c r="U2089" s="69"/>
      <c r="V2089" s="69"/>
      <c r="W2089" s="69"/>
      <c r="X2089" s="139"/>
      <c r="Y2089" s="121"/>
      <c r="Z2089" s="143" t="str">
        <f>IFERROR(VLOOKUP('Care Companion Tracker'!$G2089,'Patient Discharge Report'!$B$11:$E$1048576,3,FALSE),"")</f>
        <v/>
      </c>
      <c r="AA2089" s="94" t="str">
        <f>IFERROR(VLOOKUP('Care Companion Tracker'!$G2089,'Patient Discharge Report'!$B$11:$E$1048576,4,FALSE),"")</f>
        <v/>
      </c>
      <c r="AB2089" s="182">
        <f>ROUND(IF('Care Companion Tracker'!$Z2089="",0,('Care Companion Tracker'!$Z2089-'Care Companion Tracker'!$F2089)),0)</f>
        <v>0</v>
      </c>
      <c r="AC2089" s="72"/>
      <c r="AD2089" s="95"/>
    </row>
    <row r="2090" spans="2:30">
      <c r="B2090" s="67">
        <f t="shared" si="64"/>
        <v>2075</v>
      </c>
      <c r="C2090" s="68" t="str">
        <f t="shared" si="65"/>
        <v>Hyderabad</v>
      </c>
      <c r="D2090" s="93" t="str">
        <f>IF(AND('Care Companion Tracker'!$U2090="", 'Care Companion Tracker'!$Z2090=""),"Class not attended", IF(AND('Care Companion Tracker'!$Z2090="",'Care Companion Tracker'!$U2090&lt;&gt;"",$K2090="Surgery",$W2090=""),"Practical Left", IF(AND('Care Companion Tracker'!$Z2090="",'Care Companion Tracker'!$U2090&lt;&gt;"",'Care Companion Tracker'!$K2090="Surgery",'Care Companion Tracker'!$Y2090=""),"Evaluation left",IF(OR(AND('Care Companion Tracker'!$Z2090&lt;&gt;"",'Care Companion Tracker'!$K2090="Surgery",'Care Companion Tracker'!$U2090&lt;&gt;"",'Care Companion Tracker'!$W2090&lt;&gt;"",'Care Companion Tracker'!$Y2090&lt;&gt;""),AND('Care Companion Tracker'!$Z2090&lt;&gt;"",'Care Companion Tracker'!$K2090="Procedure",'Care Companion Tracker'!$U2090&lt;&gt;""),AND('Care Companion Tracker'!$Z2090&lt;&gt;"",'Care Companion Tracker'!$K2090="Observation",'Care Companion Tracker'!$U2090&lt;&gt;"")),"Discharged &amp; completed",IF(AND('Care Companion Tracker'!$Z2090&lt;&gt;"",'Care Companion Tracker'!$U2090&lt;&gt;"",'Care Companion Tracker'!$W2090=""),"Discharged but no practical", IF(AND('Care Companion Tracker'!$Z2090&lt;&gt;"",'Care Companion Tracker'!$U2090&lt;&gt;"",'Care Companion Tracker'!$K2090="Surgery",'Care Companion Tracker'!$Y2090=""),"Discharged but no evaluation",IF(AND('Care Companion Tracker'!$Z2090&lt;&gt;"",'Care Companion Tracker'!$U2090=""),"Discharged but no class","Completed but not discharged")))))))</f>
        <v>Class not attended</v>
      </c>
      <c r="E2090" s="127" t="str">
        <f>IF(Table4[[#This Row],[DOA (DD/MM/YY)]]="","",TEXT(Table4[[#This Row],[DOA (DD/MM/YY)]],"mmm-yy"))</f>
        <v/>
      </c>
      <c r="F2090" s="150" t="str">
        <f>IF('Patient Admission Report'!H2085="","",'Patient Admission Report'!H2085)</f>
        <v/>
      </c>
      <c r="G2090" s="77" t="str">
        <f>IFERROR(IF('Patient Admission Report'!B2085="","",'Patient Admission Report'!B2085),"")</f>
        <v/>
      </c>
      <c r="H2090" s="68" t="str">
        <f>IFERROR(IF('Patient Admission Report'!C2085="","",'Patient Admission Report'!C2085),"")</f>
        <v/>
      </c>
      <c r="I2090" s="77" t="str">
        <f>IFERROR(IF('Patient Admission Report'!D2085="","",'Patient Admission Report'!D2085),"")</f>
        <v/>
      </c>
      <c r="J2090" s="68" t="str">
        <f>IFERROR(IF('Patient Admission Report'!E2085="","",'Patient Admission Report'!E2085),"")</f>
        <v/>
      </c>
      <c r="K2090" s="68" t="str">
        <f>IFERROR(IF('Patient Admission Report'!F2085="","",'Patient Admission Report'!F2085),"")</f>
        <v/>
      </c>
      <c r="L2090" s="68" t="str">
        <f>IFERROR(IF('Patient Admission Report'!G2085="","",'Patient Admission Report'!G2085),"")</f>
        <v/>
      </c>
      <c r="M2090" s="68" t="str">
        <f>IFERROR(IF('Patient Admission Report'!I2085="","",'Patient Admission Report'!I2085),"")</f>
        <v/>
      </c>
      <c r="N2090" s="124"/>
      <c r="O2090" s="72"/>
      <c r="P2090" s="72"/>
      <c r="Q2090" s="73"/>
      <c r="R2090" s="72"/>
      <c r="S2090" s="72"/>
      <c r="T2090" s="73"/>
      <c r="U2090" s="69"/>
      <c r="V2090" s="69"/>
      <c r="W2090" s="69"/>
      <c r="X2090" s="139"/>
      <c r="Y2090" s="121"/>
      <c r="Z2090" s="143" t="str">
        <f>IFERROR(VLOOKUP('Care Companion Tracker'!$G2090,'Patient Discharge Report'!$B$11:$E$1048576,3,FALSE),"")</f>
        <v/>
      </c>
      <c r="AA2090" s="94" t="str">
        <f>IFERROR(VLOOKUP('Care Companion Tracker'!$G2090,'Patient Discharge Report'!$B$11:$E$1048576,4,FALSE),"")</f>
        <v/>
      </c>
      <c r="AB2090" s="182">
        <f>ROUND(IF('Care Companion Tracker'!$Z2090="",0,('Care Companion Tracker'!$Z2090-'Care Companion Tracker'!$F2090)),0)</f>
        <v>0</v>
      </c>
      <c r="AC2090" s="72"/>
      <c r="AD2090" s="95"/>
    </row>
    <row r="2091" spans="2:30">
      <c r="B2091" s="67">
        <f t="shared" si="64"/>
        <v>2076</v>
      </c>
      <c r="C2091" s="68" t="str">
        <f t="shared" si="65"/>
        <v>Hyderabad</v>
      </c>
      <c r="D2091" s="93" t="str">
        <f>IF(AND('Care Companion Tracker'!$U2091="", 'Care Companion Tracker'!$Z2091=""),"Class not attended", IF(AND('Care Companion Tracker'!$Z2091="",'Care Companion Tracker'!$U2091&lt;&gt;"",$K2091="Surgery",$W2091=""),"Practical Left", IF(AND('Care Companion Tracker'!$Z2091="",'Care Companion Tracker'!$U2091&lt;&gt;"",'Care Companion Tracker'!$K2091="Surgery",'Care Companion Tracker'!$Y2091=""),"Evaluation left",IF(OR(AND('Care Companion Tracker'!$Z2091&lt;&gt;"",'Care Companion Tracker'!$K2091="Surgery",'Care Companion Tracker'!$U2091&lt;&gt;"",'Care Companion Tracker'!$W2091&lt;&gt;"",'Care Companion Tracker'!$Y2091&lt;&gt;""),AND('Care Companion Tracker'!$Z2091&lt;&gt;"",'Care Companion Tracker'!$K2091="Procedure",'Care Companion Tracker'!$U2091&lt;&gt;""),AND('Care Companion Tracker'!$Z2091&lt;&gt;"",'Care Companion Tracker'!$K2091="Observation",'Care Companion Tracker'!$U2091&lt;&gt;"")),"Discharged &amp; completed",IF(AND('Care Companion Tracker'!$Z2091&lt;&gt;"",'Care Companion Tracker'!$U2091&lt;&gt;"",'Care Companion Tracker'!$W2091=""),"Discharged but no practical", IF(AND('Care Companion Tracker'!$Z2091&lt;&gt;"",'Care Companion Tracker'!$U2091&lt;&gt;"",'Care Companion Tracker'!$K2091="Surgery",'Care Companion Tracker'!$Y2091=""),"Discharged but no evaluation",IF(AND('Care Companion Tracker'!$Z2091&lt;&gt;"",'Care Companion Tracker'!$U2091=""),"Discharged but no class","Completed but not discharged")))))))</f>
        <v>Class not attended</v>
      </c>
      <c r="E2091" s="127" t="str">
        <f>IF(Table4[[#This Row],[DOA (DD/MM/YY)]]="","",TEXT(Table4[[#This Row],[DOA (DD/MM/YY)]],"mmm-yy"))</f>
        <v/>
      </c>
      <c r="F2091" s="150" t="str">
        <f>IF('Patient Admission Report'!H2086="","",'Patient Admission Report'!H2086)</f>
        <v/>
      </c>
      <c r="G2091" s="77" t="str">
        <f>IFERROR(IF('Patient Admission Report'!B2086="","",'Patient Admission Report'!B2086),"")</f>
        <v/>
      </c>
      <c r="H2091" s="68" t="str">
        <f>IFERROR(IF('Patient Admission Report'!C2086="","",'Patient Admission Report'!C2086),"")</f>
        <v/>
      </c>
      <c r="I2091" s="77" t="str">
        <f>IFERROR(IF('Patient Admission Report'!D2086="","",'Patient Admission Report'!D2086),"")</f>
        <v/>
      </c>
      <c r="J2091" s="68" t="str">
        <f>IFERROR(IF('Patient Admission Report'!E2086="","",'Patient Admission Report'!E2086),"")</f>
        <v/>
      </c>
      <c r="K2091" s="68" t="str">
        <f>IFERROR(IF('Patient Admission Report'!F2086="","",'Patient Admission Report'!F2086),"")</f>
        <v/>
      </c>
      <c r="L2091" s="68" t="str">
        <f>IFERROR(IF('Patient Admission Report'!G2086="","",'Patient Admission Report'!G2086),"")</f>
        <v/>
      </c>
      <c r="M2091" s="68" t="str">
        <f>IFERROR(IF('Patient Admission Report'!I2086="","",'Patient Admission Report'!I2086),"")</f>
        <v/>
      </c>
      <c r="N2091" s="124"/>
      <c r="O2091" s="72"/>
      <c r="P2091" s="72"/>
      <c r="Q2091" s="73"/>
      <c r="R2091" s="72"/>
      <c r="S2091" s="72"/>
      <c r="T2091" s="73"/>
      <c r="U2091" s="69"/>
      <c r="V2091" s="69"/>
      <c r="W2091" s="69"/>
      <c r="X2091" s="139"/>
      <c r="Y2091" s="121"/>
      <c r="Z2091" s="143" t="str">
        <f>IFERROR(VLOOKUP('Care Companion Tracker'!$G2091,'Patient Discharge Report'!$B$11:$E$1048576,3,FALSE),"")</f>
        <v/>
      </c>
      <c r="AA2091" s="94" t="str">
        <f>IFERROR(VLOOKUP('Care Companion Tracker'!$G2091,'Patient Discharge Report'!$B$11:$E$1048576,4,FALSE),"")</f>
        <v/>
      </c>
      <c r="AB2091" s="182">
        <f>ROUND(IF('Care Companion Tracker'!$Z2091="",0,('Care Companion Tracker'!$Z2091-'Care Companion Tracker'!$F2091)),0)</f>
        <v>0</v>
      </c>
      <c r="AC2091" s="72"/>
      <c r="AD2091" s="95"/>
    </row>
    <row r="2092" spans="2:30">
      <c r="B2092" s="67">
        <f t="shared" si="64"/>
        <v>2077</v>
      </c>
      <c r="C2092" s="68" t="str">
        <f t="shared" si="65"/>
        <v>Hyderabad</v>
      </c>
      <c r="D2092" s="93" t="str">
        <f>IF(AND('Care Companion Tracker'!$U2092="", 'Care Companion Tracker'!$Z2092=""),"Class not attended", IF(AND('Care Companion Tracker'!$Z2092="",'Care Companion Tracker'!$U2092&lt;&gt;"",$K2092="Surgery",$W2092=""),"Practical Left", IF(AND('Care Companion Tracker'!$Z2092="",'Care Companion Tracker'!$U2092&lt;&gt;"",'Care Companion Tracker'!$K2092="Surgery",'Care Companion Tracker'!$Y2092=""),"Evaluation left",IF(OR(AND('Care Companion Tracker'!$Z2092&lt;&gt;"",'Care Companion Tracker'!$K2092="Surgery",'Care Companion Tracker'!$U2092&lt;&gt;"",'Care Companion Tracker'!$W2092&lt;&gt;"",'Care Companion Tracker'!$Y2092&lt;&gt;""),AND('Care Companion Tracker'!$Z2092&lt;&gt;"",'Care Companion Tracker'!$K2092="Procedure",'Care Companion Tracker'!$U2092&lt;&gt;""),AND('Care Companion Tracker'!$Z2092&lt;&gt;"",'Care Companion Tracker'!$K2092="Observation",'Care Companion Tracker'!$U2092&lt;&gt;"")),"Discharged &amp; completed",IF(AND('Care Companion Tracker'!$Z2092&lt;&gt;"",'Care Companion Tracker'!$U2092&lt;&gt;"",'Care Companion Tracker'!$W2092=""),"Discharged but no practical", IF(AND('Care Companion Tracker'!$Z2092&lt;&gt;"",'Care Companion Tracker'!$U2092&lt;&gt;"",'Care Companion Tracker'!$K2092="Surgery",'Care Companion Tracker'!$Y2092=""),"Discharged but no evaluation",IF(AND('Care Companion Tracker'!$Z2092&lt;&gt;"",'Care Companion Tracker'!$U2092=""),"Discharged but no class","Completed but not discharged")))))))</f>
        <v>Class not attended</v>
      </c>
      <c r="E2092" s="127" t="str">
        <f>IF(Table4[[#This Row],[DOA (DD/MM/YY)]]="","",TEXT(Table4[[#This Row],[DOA (DD/MM/YY)]],"mmm-yy"))</f>
        <v/>
      </c>
      <c r="F2092" s="150" t="str">
        <f>IF('Patient Admission Report'!H2087="","",'Patient Admission Report'!H2087)</f>
        <v/>
      </c>
      <c r="G2092" s="77" t="str">
        <f>IFERROR(IF('Patient Admission Report'!B2087="","",'Patient Admission Report'!B2087),"")</f>
        <v/>
      </c>
      <c r="H2092" s="68" t="str">
        <f>IFERROR(IF('Patient Admission Report'!C2087="","",'Patient Admission Report'!C2087),"")</f>
        <v/>
      </c>
      <c r="I2092" s="77" t="str">
        <f>IFERROR(IF('Patient Admission Report'!D2087="","",'Patient Admission Report'!D2087),"")</f>
        <v/>
      </c>
      <c r="J2092" s="68" t="str">
        <f>IFERROR(IF('Patient Admission Report'!E2087="","",'Patient Admission Report'!E2087),"")</f>
        <v/>
      </c>
      <c r="K2092" s="68" t="str">
        <f>IFERROR(IF('Patient Admission Report'!F2087="","",'Patient Admission Report'!F2087),"")</f>
        <v/>
      </c>
      <c r="L2092" s="68" t="str">
        <f>IFERROR(IF('Patient Admission Report'!G2087="","",'Patient Admission Report'!G2087),"")</f>
        <v/>
      </c>
      <c r="M2092" s="68" t="str">
        <f>IFERROR(IF('Patient Admission Report'!I2087="","",'Patient Admission Report'!I2087),"")</f>
        <v/>
      </c>
      <c r="N2092" s="124"/>
      <c r="O2092" s="72"/>
      <c r="P2092" s="72"/>
      <c r="Q2092" s="73"/>
      <c r="R2092" s="72"/>
      <c r="S2092" s="72"/>
      <c r="T2092" s="73"/>
      <c r="U2092" s="69"/>
      <c r="V2092" s="69"/>
      <c r="W2092" s="69"/>
      <c r="X2092" s="139"/>
      <c r="Y2092" s="121"/>
      <c r="Z2092" s="143" t="str">
        <f>IFERROR(VLOOKUP('Care Companion Tracker'!$G2092,'Patient Discharge Report'!$B$11:$E$1048576,3,FALSE),"")</f>
        <v/>
      </c>
      <c r="AA2092" s="94" t="str">
        <f>IFERROR(VLOOKUP('Care Companion Tracker'!$G2092,'Patient Discharge Report'!$B$11:$E$1048576,4,FALSE),"")</f>
        <v/>
      </c>
      <c r="AB2092" s="182">
        <f>ROUND(IF('Care Companion Tracker'!$Z2092="",0,('Care Companion Tracker'!$Z2092-'Care Companion Tracker'!$F2092)),0)</f>
        <v>0</v>
      </c>
      <c r="AC2092" s="72"/>
      <c r="AD2092" s="95"/>
    </row>
    <row r="2093" spans="2:30">
      <c r="B2093" s="67">
        <f t="shared" si="64"/>
        <v>2078</v>
      </c>
      <c r="C2093" s="68" t="str">
        <f t="shared" si="65"/>
        <v>Hyderabad</v>
      </c>
      <c r="D2093" s="93" t="str">
        <f>IF(AND('Care Companion Tracker'!$U2093="", 'Care Companion Tracker'!$Z2093=""),"Class not attended", IF(AND('Care Companion Tracker'!$Z2093="",'Care Companion Tracker'!$U2093&lt;&gt;"",$K2093="Surgery",$W2093=""),"Practical Left", IF(AND('Care Companion Tracker'!$Z2093="",'Care Companion Tracker'!$U2093&lt;&gt;"",'Care Companion Tracker'!$K2093="Surgery",'Care Companion Tracker'!$Y2093=""),"Evaluation left",IF(OR(AND('Care Companion Tracker'!$Z2093&lt;&gt;"",'Care Companion Tracker'!$K2093="Surgery",'Care Companion Tracker'!$U2093&lt;&gt;"",'Care Companion Tracker'!$W2093&lt;&gt;"",'Care Companion Tracker'!$Y2093&lt;&gt;""),AND('Care Companion Tracker'!$Z2093&lt;&gt;"",'Care Companion Tracker'!$K2093="Procedure",'Care Companion Tracker'!$U2093&lt;&gt;""),AND('Care Companion Tracker'!$Z2093&lt;&gt;"",'Care Companion Tracker'!$K2093="Observation",'Care Companion Tracker'!$U2093&lt;&gt;"")),"Discharged &amp; completed",IF(AND('Care Companion Tracker'!$Z2093&lt;&gt;"",'Care Companion Tracker'!$U2093&lt;&gt;"",'Care Companion Tracker'!$W2093=""),"Discharged but no practical", IF(AND('Care Companion Tracker'!$Z2093&lt;&gt;"",'Care Companion Tracker'!$U2093&lt;&gt;"",'Care Companion Tracker'!$K2093="Surgery",'Care Companion Tracker'!$Y2093=""),"Discharged but no evaluation",IF(AND('Care Companion Tracker'!$Z2093&lt;&gt;"",'Care Companion Tracker'!$U2093=""),"Discharged but no class","Completed but not discharged")))))))</f>
        <v>Class not attended</v>
      </c>
      <c r="E2093" s="127" t="str">
        <f>IF(Table4[[#This Row],[DOA (DD/MM/YY)]]="","",TEXT(Table4[[#This Row],[DOA (DD/MM/YY)]],"mmm-yy"))</f>
        <v/>
      </c>
      <c r="F2093" s="150" t="str">
        <f>IF('Patient Admission Report'!H2088="","",'Patient Admission Report'!H2088)</f>
        <v/>
      </c>
      <c r="G2093" s="77" t="str">
        <f>IFERROR(IF('Patient Admission Report'!B2088="","",'Patient Admission Report'!B2088),"")</f>
        <v/>
      </c>
      <c r="H2093" s="68" t="str">
        <f>IFERROR(IF('Patient Admission Report'!C2088="","",'Patient Admission Report'!C2088),"")</f>
        <v/>
      </c>
      <c r="I2093" s="77" t="str">
        <f>IFERROR(IF('Patient Admission Report'!D2088="","",'Patient Admission Report'!D2088),"")</f>
        <v/>
      </c>
      <c r="J2093" s="68" t="str">
        <f>IFERROR(IF('Patient Admission Report'!E2088="","",'Patient Admission Report'!E2088),"")</f>
        <v/>
      </c>
      <c r="K2093" s="68" t="str">
        <f>IFERROR(IF('Patient Admission Report'!F2088="","",'Patient Admission Report'!F2088),"")</f>
        <v/>
      </c>
      <c r="L2093" s="68" t="str">
        <f>IFERROR(IF('Patient Admission Report'!G2088="","",'Patient Admission Report'!G2088),"")</f>
        <v/>
      </c>
      <c r="M2093" s="68" t="str">
        <f>IFERROR(IF('Patient Admission Report'!I2088="","",'Patient Admission Report'!I2088),"")</f>
        <v/>
      </c>
      <c r="N2093" s="124"/>
      <c r="O2093" s="72"/>
      <c r="P2093" s="72"/>
      <c r="Q2093" s="73"/>
      <c r="R2093" s="72"/>
      <c r="S2093" s="72"/>
      <c r="T2093" s="73"/>
      <c r="U2093" s="69"/>
      <c r="V2093" s="69"/>
      <c r="W2093" s="69"/>
      <c r="X2093" s="139"/>
      <c r="Y2093" s="121"/>
      <c r="Z2093" s="143" t="str">
        <f>IFERROR(VLOOKUP('Care Companion Tracker'!$G2093,'Patient Discharge Report'!$B$11:$E$1048576,3,FALSE),"")</f>
        <v/>
      </c>
      <c r="AA2093" s="94" t="str">
        <f>IFERROR(VLOOKUP('Care Companion Tracker'!$G2093,'Patient Discharge Report'!$B$11:$E$1048576,4,FALSE),"")</f>
        <v/>
      </c>
      <c r="AB2093" s="182">
        <f>ROUND(IF('Care Companion Tracker'!$Z2093="",0,('Care Companion Tracker'!$Z2093-'Care Companion Tracker'!$F2093)),0)</f>
        <v>0</v>
      </c>
      <c r="AC2093" s="72"/>
      <c r="AD2093" s="95"/>
    </row>
    <row r="2094" spans="2:30">
      <c r="B2094" s="67">
        <f t="shared" si="64"/>
        <v>2079</v>
      </c>
      <c r="C2094" s="68" t="str">
        <f t="shared" si="65"/>
        <v>Hyderabad</v>
      </c>
      <c r="D2094" s="93" t="str">
        <f>IF(AND('Care Companion Tracker'!$U2094="", 'Care Companion Tracker'!$Z2094=""),"Class not attended", IF(AND('Care Companion Tracker'!$Z2094="",'Care Companion Tracker'!$U2094&lt;&gt;"",$K2094="Surgery",$W2094=""),"Practical Left", IF(AND('Care Companion Tracker'!$Z2094="",'Care Companion Tracker'!$U2094&lt;&gt;"",'Care Companion Tracker'!$K2094="Surgery",'Care Companion Tracker'!$Y2094=""),"Evaluation left",IF(OR(AND('Care Companion Tracker'!$Z2094&lt;&gt;"",'Care Companion Tracker'!$K2094="Surgery",'Care Companion Tracker'!$U2094&lt;&gt;"",'Care Companion Tracker'!$W2094&lt;&gt;"",'Care Companion Tracker'!$Y2094&lt;&gt;""),AND('Care Companion Tracker'!$Z2094&lt;&gt;"",'Care Companion Tracker'!$K2094="Procedure",'Care Companion Tracker'!$U2094&lt;&gt;""),AND('Care Companion Tracker'!$Z2094&lt;&gt;"",'Care Companion Tracker'!$K2094="Observation",'Care Companion Tracker'!$U2094&lt;&gt;"")),"Discharged &amp; completed",IF(AND('Care Companion Tracker'!$Z2094&lt;&gt;"",'Care Companion Tracker'!$U2094&lt;&gt;"",'Care Companion Tracker'!$W2094=""),"Discharged but no practical", IF(AND('Care Companion Tracker'!$Z2094&lt;&gt;"",'Care Companion Tracker'!$U2094&lt;&gt;"",'Care Companion Tracker'!$K2094="Surgery",'Care Companion Tracker'!$Y2094=""),"Discharged but no evaluation",IF(AND('Care Companion Tracker'!$Z2094&lt;&gt;"",'Care Companion Tracker'!$U2094=""),"Discharged but no class","Completed but not discharged")))))))</f>
        <v>Class not attended</v>
      </c>
      <c r="E2094" s="127" t="str">
        <f>IF(Table4[[#This Row],[DOA (DD/MM/YY)]]="","",TEXT(Table4[[#This Row],[DOA (DD/MM/YY)]],"mmm-yy"))</f>
        <v/>
      </c>
      <c r="F2094" s="150" t="str">
        <f>IF('Patient Admission Report'!H2089="","",'Patient Admission Report'!H2089)</f>
        <v/>
      </c>
      <c r="G2094" s="77" t="str">
        <f>IFERROR(IF('Patient Admission Report'!B2089="","",'Patient Admission Report'!B2089),"")</f>
        <v/>
      </c>
      <c r="H2094" s="68" t="str">
        <f>IFERROR(IF('Patient Admission Report'!C2089="","",'Patient Admission Report'!C2089),"")</f>
        <v/>
      </c>
      <c r="I2094" s="77" t="str">
        <f>IFERROR(IF('Patient Admission Report'!D2089="","",'Patient Admission Report'!D2089),"")</f>
        <v/>
      </c>
      <c r="J2094" s="68" t="str">
        <f>IFERROR(IF('Patient Admission Report'!E2089="","",'Patient Admission Report'!E2089),"")</f>
        <v/>
      </c>
      <c r="K2094" s="68" t="str">
        <f>IFERROR(IF('Patient Admission Report'!F2089="","",'Patient Admission Report'!F2089),"")</f>
        <v/>
      </c>
      <c r="L2094" s="68" t="str">
        <f>IFERROR(IF('Patient Admission Report'!G2089="","",'Patient Admission Report'!G2089),"")</f>
        <v/>
      </c>
      <c r="M2094" s="68" t="str">
        <f>IFERROR(IF('Patient Admission Report'!I2089="","",'Patient Admission Report'!I2089),"")</f>
        <v/>
      </c>
      <c r="N2094" s="124"/>
      <c r="O2094" s="72"/>
      <c r="P2094" s="72"/>
      <c r="Q2094" s="73"/>
      <c r="R2094" s="72"/>
      <c r="S2094" s="72"/>
      <c r="T2094" s="73"/>
      <c r="U2094" s="69"/>
      <c r="V2094" s="69"/>
      <c r="W2094" s="69"/>
      <c r="X2094" s="139"/>
      <c r="Y2094" s="121"/>
      <c r="Z2094" s="143" t="str">
        <f>IFERROR(VLOOKUP('Care Companion Tracker'!$G2094,'Patient Discharge Report'!$B$11:$E$1048576,3,FALSE),"")</f>
        <v/>
      </c>
      <c r="AA2094" s="94" t="str">
        <f>IFERROR(VLOOKUP('Care Companion Tracker'!$G2094,'Patient Discharge Report'!$B$11:$E$1048576,4,FALSE),"")</f>
        <v/>
      </c>
      <c r="AB2094" s="182">
        <f>ROUND(IF('Care Companion Tracker'!$Z2094="",0,('Care Companion Tracker'!$Z2094-'Care Companion Tracker'!$F2094)),0)</f>
        <v>0</v>
      </c>
      <c r="AC2094" s="72"/>
      <c r="AD2094" s="95"/>
    </row>
    <row r="2095" spans="2:30">
      <c r="B2095" s="67">
        <f t="shared" si="64"/>
        <v>2080</v>
      </c>
      <c r="C2095" s="68" t="str">
        <f t="shared" si="65"/>
        <v>Hyderabad</v>
      </c>
      <c r="D2095" s="93" t="str">
        <f>IF(AND('Care Companion Tracker'!$U2095="", 'Care Companion Tracker'!$Z2095=""),"Class not attended", IF(AND('Care Companion Tracker'!$Z2095="",'Care Companion Tracker'!$U2095&lt;&gt;"",$K2095="Surgery",$W2095=""),"Practical Left", IF(AND('Care Companion Tracker'!$Z2095="",'Care Companion Tracker'!$U2095&lt;&gt;"",'Care Companion Tracker'!$K2095="Surgery",'Care Companion Tracker'!$Y2095=""),"Evaluation left",IF(OR(AND('Care Companion Tracker'!$Z2095&lt;&gt;"",'Care Companion Tracker'!$K2095="Surgery",'Care Companion Tracker'!$U2095&lt;&gt;"",'Care Companion Tracker'!$W2095&lt;&gt;"",'Care Companion Tracker'!$Y2095&lt;&gt;""),AND('Care Companion Tracker'!$Z2095&lt;&gt;"",'Care Companion Tracker'!$K2095="Procedure",'Care Companion Tracker'!$U2095&lt;&gt;""),AND('Care Companion Tracker'!$Z2095&lt;&gt;"",'Care Companion Tracker'!$K2095="Observation",'Care Companion Tracker'!$U2095&lt;&gt;"")),"Discharged &amp; completed",IF(AND('Care Companion Tracker'!$Z2095&lt;&gt;"",'Care Companion Tracker'!$U2095&lt;&gt;"",'Care Companion Tracker'!$W2095=""),"Discharged but no practical", IF(AND('Care Companion Tracker'!$Z2095&lt;&gt;"",'Care Companion Tracker'!$U2095&lt;&gt;"",'Care Companion Tracker'!$K2095="Surgery",'Care Companion Tracker'!$Y2095=""),"Discharged but no evaluation",IF(AND('Care Companion Tracker'!$Z2095&lt;&gt;"",'Care Companion Tracker'!$U2095=""),"Discharged but no class","Completed but not discharged")))))))</f>
        <v>Class not attended</v>
      </c>
      <c r="E2095" s="127" t="str">
        <f>IF(Table4[[#This Row],[DOA (DD/MM/YY)]]="","",TEXT(Table4[[#This Row],[DOA (DD/MM/YY)]],"mmm-yy"))</f>
        <v/>
      </c>
      <c r="F2095" s="150" t="str">
        <f>IF('Patient Admission Report'!H2090="","",'Patient Admission Report'!H2090)</f>
        <v/>
      </c>
      <c r="G2095" s="77" t="str">
        <f>IFERROR(IF('Patient Admission Report'!B2090="","",'Patient Admission Report'!B2090),"")</f>
        <v/>
      </c>
      <c r="H2095" s="70" t="str">
        <f>IFERROR(IF('Patient Admission Report'!C2090="","",'Patient Admission Report'!C2090),"")</f>
        <v/>
      </c>
      <c r="I2095" s="77" t="str">
        <f>IFERROR(IF('Patient Admission Report'!D2090="","",'Patient Admission Report'!D2090),"")</f>
        <v/>
      </c>
      <c r="J2095" s="70" t="str">
        <f>IFERROR(IF('Patient Admission Report'!E2090="","",'Patient Admission Report'!E2090),"")</f>
        <v/>
      </c>
      <c r="K2095" s="70" t="str">
        <f>IFERROR(IF('Patient Admission Report'!F2090="","",'Patient Admission Report'!F2090),"")</f>
        <v/>
      </c>
      <c r="L2095" s="70" t="str">
        <f>IFERROR(IF('Patient Admission Report'!G2090="","",'Patient Admission Report'!G2090),"")</f>
        <v/>
      </c>
      <c r="M2095" s="70" t="str">
        <f>IFERROR(IF('Patient Admission Report'!I2090="","",'Patient Admission Report'!I2090),"")</f>
        <v/>
      </c>
      <c r="N2095" s="124"/>
      <c r="O2095" s="72"/>
      <c r="P2095" s="72"/>
      <c r="Q2095" s="73"/>
      <c r="R2095" s="72"/>
      <c r="S2095" s="72"/>
      <c r="T2095" s="73"/>
      <c r="U2095" s="69"/>
      <c r="V2095" s="69"/>
      <c r="W2095" s="69"/>
      <c r="X2095" s="139"/>
      <c r="Y2095" s="121"/>
      <c r="Z2095" s="143" t="str">
        <f>IFERROR(VLOOKUP('Care Companion Tracker'!$G2095,'Patient Discharge Report'!$B$11:$E$1048576,3,FALSE),"")</f>
        <v/>
      </c>
      <c r="AA2095" s="94" t="str">
        <f>IFERROR(VLOOKUP('Care Companion Tracker'!$G2095,'Patient Discharge Report'!$B$11:$E$1048576,4,FALSE),"")</f>
        <v/>
      </c>
      <c r="AB2095" s="182">
        <f>ROUND(IF('Care Companion Tracker'!$Z2095="",0,('Care Companion Tracker'!$Z2095-'Care Companion Tracker'!$F2095)),0)</f>
        <v>0</v>
      </c>
      <c r="AC2095" s="72"/>
      <c r="AD2095" s="95"/>
    </row>
    <row r="2096" spans="2:30">
      <c r="B2096" s="67">
        <f t="shared" si="64"/>
        <v>2081</v>
      </c>
      <c r="C2096" s="68" t="str">
        <f t="shared" si="65"/>
        <v>Hyderabad</v>
      </c>
      <c r="D2096" s="93" t="str">
        <f>IF(AND('Care Companion Tracker'!$U2096="", 'Care Companion Tracker'!$Z2096=""),"Class not attended", IF(AND('Care Companion Tracker'!$Z2096="",'Care Companion Tracker'!$U2096&lt;&gt;"",$K2096="Surgery",$W2096=""),"Practical Left", IF(AND('Care Companion Tracker'!$Z2096="",'Care Companion Tracker'!$U2096&lt;&gt;"",'Care Companion Tracker'!$K2096="Surgery",'Care Companion Tracker'!$Y2096=""),"Evaluation left",IF(OR(AND('Care Companion Tracker'!$Z2096&lt;&gt;"",'Care Companion Tracker'!$K2096="Surgery",'Care Companion Tracker'!$U2096&lt;&gt;"",'Care Companion Tracker'!$W2096&lt;&gt;"",'Care Companion Tracker'!$Y2096&lt;&gt;""),AND('Care Companion Tracker'!$Z2096&lt;&gt;"",'Care Companion Tracker'!$K2096="Procedure",'Care Companion Tracker'!$U2096&lt;&gt;""),AND('Care Companion Tracker'!$Z2096&lt;&gt;"",'Care Companion Tracker'!$K2096="Observation",'Care Companion Tracker'!$U2096&lt;&gt;"")),"Discharged &amp; completed",IF(AND('Care Companion Tracker'!$Z2096&lt;&gt;"",'Care Companion Tracker'!$U2096&lt;&gt;"",'Care Companion Tracker'!$W2096=""),"Discharged but no practical", IF(AND('Care Companion Tracker'!$Z2096&lt;&gt;"",'Care Companion Tracker'!$U2096&lt;&gt;"",'Care Companion Tracker'!$K2096="Surgery",'Care Companion Tracker'!$Y2096=""),"Discharged but no evaluation",IF(AND('Care Companion Tracker'!$Z2096&lt;&gt;"",'Care Companion Tracker'!$U2096=""),"Discharged but no class","Completed but not discharged")))))))</f>
        <v>Class not attended</v>
      </c>
      <c r="E2096" s="127" t="str">
        <f>IF(Table4[[#This Row],[DOA (DD/MM/YY)]]="","",TEXT(Table4[[#This Row],[DOA (DD/MM/YY)]],"mmm-yy"))</f>
        <v/>
      </c>
      <c r="F2096" s="150" t="str">
        <f>IF('Patient Admission Report'!H2091="","",'Patient Admission Report'!H2091)</f>
        <v/>
      </c>
      <c r="G2096" s="77" t="str">
        <f>IFERROR(IF('Patient Admission Report'!B2091="","",'Patient Admission Report'!B2091),"")</f>
        <v/>
      </c>
      <c r="H2096" s="68" t="str">
        <f>IFERROR(IF('Patient Admission Report'!C2091="","",'Patient Admission Report'!C2091),"")</f>
        <v/>
      </c>
      <c r="I2096" s="77" t="str">
        <f>IFERROR(IF('Patient Admission Report'!D2091="","",'Patient Admission Report'!D2091),"")</f>
        <v/>
      </c>
      <c r="J2096" s="68" t="str">
        <f>IFERROR(IF('Patient Admission Report'!E2091="","",'Patient Admission Report'!E2091),"")</f>
        <v/>
      </c>
      <c r="K2096" s="68" t="str">
        <f>IFERROR(IF('Patient Admission Report'!F2091="","",'Patient Admission Report'!F2091),"")</f>
        <v/>
      </c>
      <c r="L2096" s="68" t="str">
        <f>IFERROR(IF('Patient Admission Report'!G2091="","",'Patient Admission Report'!G2091),"")</f>
        <v/>
      </c>
      <c r="M2096" s="68" t="str">
        <f>IFERROR(IF('Patient Admission Report'!I2091="","",'Patient Admission Report'!I2091),"")</f>
        <v/>
      </c>
      <c r="N2096" s="124"/>
      <c r="O2096" s="72"/>
      <c r="P2096" s="72"/>
      <c r="Q2096" s="73"/>
      <c r="R2096" s="72"/>
      <c r="S2096" s="72"/>
      <c r="T2096" s="73"/>
      <c r="U2096" s="69"/>
      <c r="V2096" s="69"/>
      <c r="W2096" s="69"/>
      <c r="X2096" s="139"/>
      <c r="Y2096" s="121"/>
      <c r="Z2096" s="143" t="str">
        <f>IFERROR(VLOOKUP('Care Companion Tracker'!$G2096,'Patient Discharge Report'!$B$11:$E$1048576,3,FALSE),"")</f>
        <v/>
      </c>
      <c r="AA2096" s="94" t="str">
        <f>IFERROR(VLOOKUP('Care Companion Tracker'!$G2096,'Patient Discharge Report'!$B$11:$E$1048576,4,FALSE),"")</f>
        <v/>
      </c>
      <c r="AB2096" s="182">
        <f>ROUND(IF('Care Companion Tracker'!$Z2096="",0,('Care Companion Tracker'!$Z2096-'Care Companion Tracker'!$F2096)),0)</f>
        <v>0</v>
      </c>
      <c r="AC2096" s="72"/>
      <c r="AD2096" s="95"/>
    </row>
    <row r="2097" spans="2:30">
      <c r="B2097" s="67">
        <f t="shared" si="64"/>
        <v>2082</v>
      </c>
      <c r="C2097" s="68" t="str">
        <f t="shared" si="65"/>
        <v>Hyderabad</v>
      </c>
      <c r="D2097" s="93" t="str">
        <f>IF(AND('Care Companion Tracker'!$U2097="", 'Care Companion Tracker'!$Z2097=""),"Class not attended", IF(AND('Care Companion Tracker'!$Z2097="",'Care Companion Tracker'!$U2097&lt;&gt;"",$K2097="Surgery",$W2097=""),"Practical Left", IF(AND('Care Companion Tracker'!$Z2097="",'Care Companion Tracker'!$U2097&lt;&gt;"",'Care Companion Tracker'!$K2097="Surgery",'Care Companion Tracker'!$Y2097=""),"Evaluation left",IF(OR(AND('Care Companion Tracker'!$Z2097&lt;&gt;"",'Care Companion Tracker'!$K2097="Surgery",'Care Companion Tracker'!$U2097&lt;&gt;"",'Care Companion Tracker'!$W2097&lt;&gt;"",'Care Companion Tracker'!$Y2097&lt;&gt;""),AND('Care Companion Tracker'!$Z2097&lt;&gt;"",'Care Companion Tracker'!$K2097="Procedure",'Care Companion Tracker'!$U2097&lt;&gt;""),AND('Care Companion Tracker'!$Z2097&lt;&gt;"",'Care Companion Tracker'!$K2097="Observation",'Care Companion Tracker'!$U2097&lt;&gt;"")),"Discharged &amp; completed",IF(AND('Care Companion Tracker'!$Z2097&lt;&gt;"",'Care Companion Tracker'!$U2097&lt;&gt;"",'Care Companion Tracker'!$W2097=""),"Discharged but no practical", IF(AND('Care Companion Tracker'!$Z2097&lt;&gt;"",'Care Companion Tracker'!$U2097&lt;&gt;"",'Care Companion Tracker'!$K2097="Surgery",'Care Companion Tracker'!$Y2097=""),"Discharged but no evaluation",IF(AND('Care Companion Tracker'!$Z2097&lt;&gt;"",'Care Companion Tracker'!$U2097=""),"Discharged but no class","Completed but not discharged")))))))</f>
        <v>Class not attended</v>
      </c>
      <c r="E2097" s="127" t="str">
        <f>IF(Table4[[#This Row],[DOA (DD/MM/YY)]]="","",TEXT(Table4[[#This Row],[DOA (DD/MM/YY)]],"mmm-yy"))</f>
        <v/>
      </c>
      <c r="F2097" s="150" t="str">
        <f>IF('Patient Admission Report'!H2092="","",'Patient Admission Report'!H2092)</f>
        <v/>
      </c>
      <c r="G2097" s="77" t="str">
        <f>IFERROR(IF('Patient Admission Report'!B2092="","",'Patient Admission Report'!B2092),"")</f>
        <v/>
      </c>
      <c r="H2097" s="68" t="str">
        <f>IFERROR(IF('Patient Admission Report'!C2092="","",'Patient Admission Report'!C2092),"")</f>
        <v/>
      </c>
      <c r="I2097" s="77" t="str">
        <f>IFERROR(IF('Patient Admission Report'!D2092="","",'Patient Admission Report'!D2092),"")</f>
        <v/>
      </c>
      <c r="J2097" s="68" t="str">
        <f>IFERROR(IF('Patient Admission Report'!E2092="","",'Patient Admission Report'!E2092),"")</f>
        <v/>
      </c>
      <c r="K2097" s="68" t="str">
        <f>IFERROR(IF('Patient Admission Report'!F2092="","",'Patient Admission Report'!F2092),"")</f>
        <v/>
      </c>
      <c r="L2097" s="68" t="str">
        <f>IFERROR(IF('Patient Admission Report'!G2092="","",'Patient Admission Report'!G2092),"")</f>
        <v/>
      </c>
      <c r="M2097" s="68" t="str">
        <f>IFERROR(IF('Patient Admission Report'!I2092="","",'Patient Admission Report'!I2092),"")</f>
        <v/>
      </c>
      <c r="N2097" s="124"/>
      <c r="O2097" s="72"/>
      <c r="P2097" s="72"/>
      <c r="Q2097" s="73"/>
      <c r="R2097" s="72"/>
      <c r="S2097" s="72"/>
      <c r="T2097" s="73"/>
      <c r="U2097" s="69"/>
      <c r="V2097" s="69"/>
      <c r="W2097" s="69"/>
      <c r="X2097" s="139"/>
      <c r="Y2097" s="121"/>
      <c r="Z2097" s="143" t="str">
        <f>IFERROR(VLOOKUP('Care Companion Tracker'!$G2097,'Patient Discharge Report'!$B$11:$E$1048576,3,FALSE),"")</f>
        <v/>
      </c>
      <c r="AA2097" s="94" t="str">
        <f>IFERROR(VLOOKUP('Care Companion Tracker'!$G2097,'Patient Discharge Report'!$B$11:$E$1048576,4,FALSE),"")</f>
        <v/>
      </c>
      <c r="AB2097" s="182">
        <f>ROUND(IF('Care Companion Tracker'!$Z2097="",0,('Care Companion Tracker'!$Z2097-'Care Companion Tracker'!$F2097)),0)</f>
        <v>0</v>
      </c>
      <c r="AC2097" s="72"/>
      <c r="AD2097" s="95"/>
    </row>
    <row r="2098" spans="2:30">
      <c r="B2098" s="67">
        <f t="shared" si="64"/>
        <v>2083</v>
      </c>
      <c r="C2098" s="68" t="str">
        <f t="shared" si="65"/>
        <v>Hyderabad</v>
      </c>
      <c r="D2098" s="93" t="str">
        <f>IF(AND('Care Companion Tracker'!$U2098="", 'Care Companion Tracker'!$Z2098=""),"Class not attended", IF(AND('Care Companion Tracker'!$Z2098="",'Care Companion Tracker'!$U2098&lt;&gt;"",$K2098="Surgery",$W2098=""),"Practical Left", IF(AND('Care Companion Tracker'!$Z2098="",'Care Companion Tracker'!$U2098&lt;&gt;"",'Care Companion Tracker'!$K2098="Surgery",'Care Companion Tracker'!$Y2098=""),"Evaluation left",IF(OR(AND('Care Companion Tracker'!$Z2098&lt;&gt;"",'Care Companion Tracker'!$K2098="Surgery",'Care Companion Tracker'!$U2098&lt;&gt;"",'Care Companion Tracker'!$W2098&lt;&gt;"",'Care Companion Tracker'!$Y2098&lt;&gt;""),AND('Care Companion Tracker'!$Z2098&lt;&gt;"",'Care Companion Tracker'!$K2098="Procedure",'Care Companion Tracker'!$U2098&lt;&gt;""),AND('Care Companion Tracker'!$Z2098&lt;&gt;"",'Care Companion Tracker'!$K2098="Observation",'Care Companion Tracker'!$U2098&lt;&gt;"")),"Discharged &amp; completed",IF(AND('Care Companion Tracker'!$Z2098&lt;&gt;"",'Care Companion Tracker'!$U2098&lt;&gt;"",'Care Companion Tracker'!$W2098=""),"Discharged but no practical", IF(AND('Care Companion Tracker'!$Z2098&lt;&gt;"",'Care Companion Tracker'!$U2098&lt;&gt;"",'Care Companion Tracker'!$K2098="Surgery",'Care Companion Tracker'!$Y2098=""),"Discharged but no evaluation",IF(AND('Care Companion Tracker'!$Z2098&lt;&gt;"",'Care Companion Tracker'!$U2098=""),"Discharged but no class","Completed but not discharged")))))))</f>
        <v>Class not attended</v>
      </c>
      <c r="E2098" s="127" t="str">
        <f>IF(Table4[[#This Row],[DOA (DD/MM/YY)]]="","",TEXT(Table4[[#This Row],[DOA (DD/MM/YY)]],"mmm-yy"))</f>
        <v/>
      </c>
      <c r="F2098" s="150" t="str">
        <f>IF('Patient Admission Report'!H2093="","",'Patient Admission Report'!H2093)</f>
        <v/>
      </c>
      <c r="G2098" s="77" t="str">
        <f>IFERROR(IF('Patient Admission Report'!B2093="","",'Patient Admission Report'!B2093),"")</f>
        <v/>
      </c>
      <c r="H2098" s="68" t="str">
        <f>IFERROR(IF('Patient Admission Report'!C2093="","",'Patient Admission Report'!C2093),"")</f>
        <v/>
      </c>
      <c r="I2098" s="77" t="str">
        <f>IFERROR(IF('Patient Admission Report'!D2093="","",'Patient Admission Report'!D2093),"")</f>
        <v/>
      </c>
      <c r="J2098" s="68" t="str">
        <f>IFERROR(IF('Patient Admission Report'!E2093="","",'Patient Admission Report'!E2093),"")</f>
        <v/>
      </c>
      <c r="K2098" s="68" t="str">
        <f>IFERROR(IF('Patient Admission Report'!F2093="","",'Patient Admission Report'!F2093),"")</f>
        <v/>
      </c>
      <c r="L2098" s="68" t="str">
        <f>IFERROR(IF('Patient Admission Report'!G2093="","",'Patient Admission Report'!G2093),"")</f>
        <v/>
      </c>
      <c r="M2098" s="68" t="str">
        <f>IFERROR(IF('Patient Admission Report'!I2093="","",'Patient Admission Report'!I2093),"")</f>
        <v/>
      </c>
      <c r="N2098" s="124"/>
      <c r="O2098" s="72"/>
      <c r="P2098" s="72"/>
      <c r="Q2098" s="73"/>
      <c r="R2098" s="72"/>
      <c r="S2098" s="72"/>
      <c r="T2098" s="73"/>
      <c r="U2098" s="69"/>
      <c r="V2098" s="69"/>
      <c r="W2098" s="69"/>
      <c r="X2098" s="139"/>
      <c r="Y2098" s="121"/>
      <c r="Z2098" s="143" t="str">
        <f>IFERROR(VLOOKUP('Care Companion Tracker'!$G2098,'Patient Discharge Report'!$B$11:$E$1048576,3,FALSE),"")</f>
        <v/>
      </c>
      <c r="AA2098" s="94" t="str">
        <f>IFERROR(VLOOKUP('Care Companion Tracker'!$G2098,'Patient Discharge Report'!$B$11:$E$1048576,4,FALSE),"")</f>
        <v/>
      </c>
      <c r="AB2098" s="182">
        <f>ROUND(IF('Care Companion Tracker'!$Z2098="",0,('Care Companion Tracker'!$Z2098-'Care Companion Tracker'!$F2098)),0)</f>
        <v>0</v>
      </c>
      <c r="AC2098" s="72"/>
      <c r="AD2098" s="95"/>
    </row>
    <row r="2099" spans="2:30">
      <c r="B2099" s="67">
        <f t="shared" si="64"/>
        <v>2084</v>
      </c>
      <c r="C2099" s="68" t="str">
        <f t="shared" si="65"/>
        <v>Hyderabad</v>
      </c>
      <c r="D2099" s="93" t="str">
        <f>IF(AND('Care Companion Tracker'!$U2099="", 'Care Companion Tracker'!$Z2099=""),"Class not attended", IF(AND('Care Companion Tracker'!$Z2099="",'Care Companion Tracker'!$U2099&lt;&gt;"",$K2099="Surgery",$W2099=""),"Practical Left", IF(AND('Care Companion Tracker'!$Z2099="",'Care Companion Tracker'!$U2099&lt;&gt;"",'Care Companion Tracker'!$K2099="Surgery",'Care Companion Tracker'!$Y2099=""),"Evaluation left",IF(OR(AND('Care Companion Tracker'!$Z2099&lt;&gt;"",'Care Companion Tracker'!$K2099="Surgery",'Care Companion Tracker'!$U2099&lt;&gt;"",'Care Companion Tracker'!$W2099&lt;&gt;"",'Care Companion Tracker'!$Y2099&lt;&gt;""),AND('Care Companion Tracker'!$Z2099&lt;&gt;"",'Care Companion Tracker'!$K2099="Procedure",'Care Companion Tracker'!$U2099&lt;&gt;""),AND('Care Companion Tracker'!$Z2099&lt;&gt;"",'Care Companion Tracker'!$K2099="Observation",'Care Companion Tracker'!$U2099&lt;&gt;"")),"Discharged &amp; completed",IF(AND('Care Companion Tracker'!$Z2099&lt;&gt;"",'Care Companion Tracker'!$U2099&lt;&gt;"",'Care Companion Tracker'!$W2099=""),"Discharged but no practical", IF(AND('Care Companion Tracker'!$Z2099&lt;&gt;"",'Care Companion Tracker'!$U2099&lt;&gt;"",'Care Companion Tracker'!$K2099="Surgery",'Care Companion Tracker'!$Y2099=""),"Discharged but no evaluation",IF(AND('Care Companion Tracker'!$Z2099&lt;&gt;"",'Care Companion Tracker'!$U2099=""),"Discharged but no class","Completed but not discharged")))))))</f>
        <v>Class not attended</v>
      </c>
      <c r="E2099" s="127" t="str">
        <f>IF(Table4[[#This Row],[DOA (DD/MM/YY)]]="","",TEXT(Table4[[#This Row],[DOA (DD/MM/YY)]],"mmm-yy"))</f>
        <v/>
      </c>
      <c r="F2099" s="150" t="str">
        <f>IF('Patient Admission Report'!H2094="","",'Patient Admission Report'!H2094)</f>
        <v/>
      </c>
      <c r="G2099" s="77" t="str">
        <f>IFERROR(IF('Patient Admission Report'!B2094="","",'Patient Admission Report'!B2094),"")</f>
        <v/>
      </c>
      <c r="H2099" s="68" t="str">
        <f>IFERROR(IF('Patient Admission Report'!C2094="","",'Patient Admission Report'!C2094),"")</f>
        <v/>
      </c>
      <c r="I2099" s="77" t="str">
        <f>IFERROR(IF('Patient Admission Report'!D2094="","",'Patient Admission Report'!D2094),"")</f>
        <v/>
      </c>
      <c r="J2099" s="68" t="str">
        <f>IFERROR(IF('Patient Admission Report'!E2094="","",'Patient Admission Report'!E2094),"")</f>
        <v/>
      </c>
      <c r="K2099" s="68" t="str">
        <f>IFERROR(IF('Patient Admission Report'!F2094="","",'Patient Admission Report'!F2094),"")</f>
        <v/>
      </c>
      <c r="L2099" s="68" t="str">
        <f>IFERROR(IF('Patient Admission Report'!G2094="","",'Patient Admission Report'!G2094),"")</f>
        <v/>
      </c>
      <c r="M2099" s="68" t="str">
        <f>IFERROR(IF('Patient Admission Report'!I2094="","",'Patient Admission Report'!I2094),"")</f>
        <v/>
      </c>
      <c r="N2099" s="124"/>
      <c r="O2099" s="72"/>
      <c r="P2099" s="72"/>
      <c r="Q2099" s="73"/>
      <c r="R2099" s="72"/>
      <c r="S2099" s="72"/>
      <c r="T2099" s="73"/>
      <c r="U2099" s="69"/>
      <c r="V2099" s="69"/>
      <c r="W2099" s="69"/>
      <c r="X2099" s="139"/>
      <c r="Y2099" s="121"/>
      <c r="Z2099" s="143" t="str">
        <f>IFERROR(VLOOKUP('Care Companion Tracker'!$G2099,'Patient Discharge Report'!$B$11:$E$1048576,3,FALSE),"")</f>
        <v/>
      </c>
      <c r="AA2099" s="94" t="str">
        <f>IFERROR(VLOOKUP('Care Companion Tracker'!$G2099,'Patient Discharge Report'!$B$11:$E$1048576,4,FALSE),"")</f>
        <v/>
      </c>
      <c r="AB2099" s="182">
        <f>ROUND(IF('Care Companion Tracker'!$Z2099="",0,('Care Companion Tracker'!$Z2099-'Care Companion Tracker'!$F2099)),0)</f>
        <v>0</v>
      </c>
      <c r="AC2099" s="72"/>
      <c r="AD2099" s="95"/>
    </row>
    <row r="2100" spans="2:30">
      <c r="B2100" s="67">
        <f t="shared" si="64"/>
        <v>2085</v>
      </c>
      <c r="C2100" s="68" t="str">
        <f t="shared" si="65"/>
        <v>Hyderabad</v>
      </c>
      <c r="D2100" s="93" t="str">
        <f>IF(AND('Care Companion Tracker'!$U2100="", 'Care Companion Tracker'!$Z2100=""),"Class not attended", IF(AND('Care Companion Tracker'!$Z2100="",'Care Companion Tracker'!$U2100&lt;&gt;"",$K2100="Surgery",$W2100=""),"Practical Left", IF(AND('Care Companion Tracker'!$Z2100="",'Care Companion Tracker'!$U2100&lt;&gt;"",'Care Companion Tracker'!$K2100="Surgery",'Care Companion Tracker'!$Y2100=""),"Evaluation left",IF(OR(AND('Care Companion Tracker'!$Z2100&lt;&gt;"",'Care Companion Tracker'!$K2100="Surgery",'Care Companion Tracker'!$U2100&lt;&gt;"",'Care Companion Tracker'!$W2100&lt;&gt;"",'Care Companion Tracker'!$Y2100&lt;&gt;""),AND('Care Companion Tracker'!$Z2100&lt;&gt;"",'Care Companion Tracker'!$K2100="Procedure",'Care Companion Tracker'!$U2100&lt;&gt;""),AND('Care Companion Tracker'!$Z2100&lt;&gt;"",'Care Companion Tracker'!$K2100="Observation",'Care Companion Tracker'!$U2100&lt;&gt;"")),"Discharged &amp; completed",IF(AND('Care Companion Tracker'!$Z2100&lt;&gt;"",'Care Companion Tracker'!$U2100&lt;&gt;"",'Care Companion Tracker'!$W2100=""),"Discharged but no practical", IF(AND('Care Companion Tracker'!$Z2100&lt;&gt;"",'Care Companion Tracker'!$U2100&lt;&gt;"",'Care Companion Tracker'!$K2100="Surgery",'Care Companion Tracker'!$Y2100=""),"Discharged but no evaluation",IF(AND('Care Companion Tracker'!$Z2100&lt;&gt;"",'Care Companion Tracker'!$U2100=""),"Discharged but no class","Completed but not discharged")))))))</f>
        <v>Class not attended</v>
      </c>
      <c r="E2100" s="127" t="str">
        <f>IF(Table4[[#This Row],[DOA (DD/MM/YY)]]="","",TEXT(Table4[[#This Row],[DOA (DD/MM/YY)]],"mmm-yy"))</f>
        <v/>
      </c>
      <c r="F2100" s="150" t="str">
        <f>IF('Patient Admission Report'!H2095="","",'Patient Admission Report'!H2095)</f>
        <v/>
      </c>
      <c r="G2100" s="77" t="str">
        <f>IFERROR(IF('Patient Admission Report'!B2095="","",'Patient Admission Report'!B2095),"")</f>
        <v/>
      </c>
      <c r="H2100" s="68" t="str">
        <f>IFERROR(IF('Patient Admission Report'!C2095="","",'Patient Admission Report'!C2095),"")</f>
        <v/>
      </c>
      <c r="I2100" s="77" t="str">
        <f>IFERROR(IF('Patient Admission Report'!D2095="","",'Patient Admission Report'!D2095),"")</f>
        <v/>
      </c>
      <c r="J2100" s="68" t="str">
        <f>IFERROR(IF('Patient Admission Report'!E2095="","",'Patient Admission Report'!E2095),"")</f>
        <v/>
      </c>
      <c r="K2100" s="68" t="str">
        <f>IFERROR(IF('Patient Admission Report'!F2095="","",'Patient Admission Report'!F2095),"")</f>
        <v/>
      </c>
      <c r="L2100" s="68" t="str">
        <f>IFERROR(IF('Patient Admission Report'!G2095="","",'Patient Admission Report'!G2095),"")</f>
        <v/>
      </c>
      <c r="M2100" s="68" t="str">
        <f>IFERROR(IF('Patient Admission Report'!I2095="","",'Patient Admission Report'!I2095),"")</f>
        <v/>
      </c>
      <c r="N2100" s="124"/>
      <c r="O2100" s="72"/>
      <c r="P2100" s="72"/>
      <c r="Q2100" s="73"/>
      <c r="R2100" s="72"/>
      <c r="S2100" s="72"/>
      <c r="T2100" s="73"/>
      <c r="U2100" s="69"/>
      <c r="V2100" s="69"/>
      <c r="W2100" s="69"/>
      <c r="X2100" s="139"/>
      <c r="Y2100" s="121"/>
      <c r="Z2100" s="143" t="str">
        <f>IFERROR(VLOOKUP('Care Companion Tracker'!$G2100,'Patient Discharge Report'!$B$11:$E$1048576,3,FALSE),"")</f>
        <v/>
      </c>
      <c r="AA2100" s="94" t="str">
        <f>IFERROR(VLOOKUP('Care Companion Tracker'!$G2100,'Patient Discharge Report'!$B$11:$E$1048576,4,FALSE),"")</f>
        <v/>
      </c>
      <c r="AB2100" s="182">
        <f>ROUND(IF('Care Companion Tracker'!$Z2100="",0,('Care Companion Tracker'!$Z2100-'Care Companion Tracker'!$F2100)),0)</f>
        <v>0</v>
      </c>
      <c r="AC2100" s="72"/>
      <c r="AD2100" s="95"/>
    </row>
    <row r="2101" spans="2:30">
      <c r="B2101" s="67">
        <f t="shared" si="64"/>
        <v>2086</v>
      </c>
      <c r="C2101" s="68" t="str">
        <f t="shared" si="65"/>
        <v>Hyderabad</v>
      </c>
      <c r="D2101" s="93" t="str">
        <f>IF(AND('Care Companion Tracker'!$U2101="", 'Care Companion Tracker'!$Z2101=""),"Class not attended", IF(AND('Care Companion Tracker'!$Z2101="",'Care Companion Tracker'!$U2101&lt;&gt;"",$K2101="Surgery",$W2101=""),"Practical Left", IF(AND('Care Companion Tracker'!$Z2101="",'Care Companion Tracker'!$U2101&lt;&gt;"",'Care Companion Tracker'!$K2101="Surgery",'Care Companion Tracker'!$Y2101=""),"Evaluation left",IF(OR(AND('Care Companion Tracker'!$Z2101&lt;&gt;"",'Care Companion Tracker'!$K2101="Surgery",'Care Companion Tracker'!$U2101&lt;&gt;"",'Care Companion Tracker'!$W2101&lt;&gt;"",'Care Companion Tracker'!$Y2101&lt;&gt;""),AND('Care Companion Tracker'!$Z2101&lt;&gt;"",'Care Companion Tracker'!$K2101="Procedure",'Care Companion Tracker'!$U2101&lt;&gt;""),AND('Care Companion Tracker'!$Z2101&lt;&gt;"",'Care Companion Tracker'!$K2101="Observation",'Care Companion Tracker'!$U2101&lt;&gt;"")),"Discharged &amp; completed",IF(AND('Care Companion Tracker'!$Z2101&lt;&gt;"",'Care Companion Tracker'!$U2101&lt;&gt;"",'Care Companion Tracker'!$W2101=""),"Discharged but no practical", IF(AND('Care Companion Tracker'!$Z2101&lt;&gt;"",'Care Companion Tracker'!$U2101&lt;&gt;"",'Care Companion Tracker'!$K2101="Surgery",'Care Companion Tracker'!$Y2101=""),"Discharged but no evaluation",IF(AND('Care Companion Tracker'!$Z2101&lt;&gt;"",'Care Companion Tracker'!$U2101=""),"Discharged but no class","Completed but not discharged")))))))</f>
        <v>Class not attended</v>
      </c>
      <c r="E2101" s="127" t="str">
        <f>IF(Table4[[#This Row],[DOA (DD/MM/YY)]]="","",TEXT(Table4[[#This Row],[DOA (DD/MM/YY)]],"mmm-yy"))</f>
        <v/>
      </c>
      <c r="F2101" s="150" t="str">
        <f>IF('Patient Admission Report'!H2096="","",'Patient Admission Report'!H2096)</f>
        <v/>
      </c>
      <c r="G2101" s="77" t="str">
        <f>IFERROR(IF('Patient Admission Report'!B2096="","",'Patient Admission Report'!B2096),"")</f>
        <v/>
      </c>
      <c r="H2101" s="68" t="str">
        <f>IFERROR(IF('Patient Admission Report'!C2096="","",'Patient Admission Report'!C2096),"")</f>
        <v/>
      </c>
      <c r="I2101" s="77" t="str">
        <f>IFERROR(IF('Patient Admission Report'!D2096="","",'Patient Admission Report'!D2096),"")</f>
        <v/>
      </c>
      <c r="J2101" s="68" t="str">
        <f>IFERROR(IF('Patient Admission Report'!E2096="","",'Patient Admission Report'!E2096),"")</f>
        <v/>
      </c>
      <c r="K2101" s="68" t="str">
        <f>IFERROR(IF('Patient Admission Report'!F2096="","",'Patient Admission Report'!F2096),"")</f>
        <v/>
      </c>
      <c r="L2101" s="68" t="str">
        <f>IFERROR(IF('Patient Admission Report'!G2096="","",'Patient Admission Report'!G2096),"")</f>
        <v/>
      </c>
      <c r="M2101" s="68" t="str">
        <f>IFERROR(IF('Patient Admission Report'!I2096="","",'Patient Admission Report'!I2096),"")</f>
        <v/>
      </c>
      <c r="N2101" s="124"/>
      <c r="O2101" s="72"/>
      <c r="P2101" s="72"/>
      <c r="Q2101" s="73"/>
      <c r="R2101" s="72"/>
      <c r="S2101" s="72"/>
      <c r="T2101" s="73"/>
      <c r="U2101" s="69"/>
      <c r="V2101" s="69"/>
      <c r="W2101" s="69"/>
      <c r="X2101" s="139"/>
      <c r="Y2101" s="121"/>
      <c r="Z2101" s="143" t="str">
        <f>IFERROR(VLOOKUP('Care Companion Tracker'!$G2101,'Patient Discharge Report'!$B$11:$E$1048576,3,FALSE),"")</f>
        <v/>
      </c>
      <c r="AA2101" s="94" t="str">
        <f>IFERROR(VLOOKUP('Care Companion Tracker'!$G2101,'Patient Discharge Report'!$B$11:$E$1048576,4,FALSE),"")</f>
        <v/>
      </c>
      <c r="AB2101" s="182">
        <f>ROUND(IF('Care Companion Tracker'!$Z2101="",0,('Care Companion Tracker'!$Z2101-'Care Companion Tracker'!$F2101)),0)</f>
        <v>0</v>
      </c>
      <c r="AC2101" s="72"/>
      <c r="AD2101" s="95"/>
    </row>
    <row r="2102" spans="2:30">
      <c r="B2102" s="67">
        <f t="shared" si="64"/>
        <v>2087</v>
      </c>
      <c r="C2102" s="68" t="str">
        <f t="shared" si="65"/>
        <v>Hyderabad</v>
      </c>
      <c r="D2102" s="93" t="str">
        <f>IF(AND('Care Companion Tracker'!$U2102="", 'Care Companion Tracker'!$Z2102=""),"Class not attended", IF(AND('Care Companion Tracker'!$Z2102="",'Care Companion Tracker'!$U2102&lt;&gt;"",$K2102="Surgery",$W2102=""),"Practical Left", IF(AND('Care Companion Tracker'!$Z2102="",'Care Companion Tracker'!$U2102&lt;&gt;"",'Care Companion Tracker'!$K2102="Surgery",'Care Companion Tracker'!$Y2102=""),"Evaluation left",IF(OR(AND('Care Companion Tracker'!$Z2102&lt;&gt;"",'Care Companion Tracker'!$K2102="Surgery",'Care Companion Tracker'!$U2102&lt;&gt;"",'Care Companion Tracker'!$W2102&lt;&gt;"",'Care Companion Tracker'!$Y2102&lt;&gt;""),AND('Care Companion Tracker'!$Z2102&lt;&gt;"",'Care Companion Tracker'!$K2102="Procedure",'Care Companion Tracker'!$U2102&lt;&gt;""),AND('Care Companion Tracker'!$Z2102&lt;&gt;"",'Care Companion Tracker'!$K2102="Observation",'Care Companion Tracker'!$U2102&lt;&gt;"")),"Discharged &amp; completed",IF(AND('Care Companion Tracker'!$Z2102&lt;&gt;"",'Care Companion Tracker'!$U2102&lt;&gt;"",'Care Companion Tracker'!$W2102=""),"Discharged but no practical", IF(AND('Care Companion Tracker'!$Z2102&lt;&gt;"",'Care Companion Tracker'!$U2102&lt;&gt;"",'Care Companion Tracker'!$K2102="Surgery",'Care Companion Tracker'!$Y2102=""),"Discharged but no evaluation",IF(AND('Care Companion Tracker'!$Z2102&lt;&gt;"",'Care Companion Tracker'!$U2102=""),"Discharged but no class","Completed but not discharged")))))))</f>
        <v>Class not attended</v>
      </c>
      <c r="E2102" s="127" t="str">
        <f>IF(Table4[[#This Row],[DOA (DD/MM/YY)]]="","",TEXT(Table4[[#This Row],[DOA (DD/MM/YY)]],"mmm-yy"))</f>
        <v/>
      </c>
      <c r="F2102" s="150" t="str">
        <f>IF('Patient Admission Report'!H2097="","",'Patient Admission Report'!H2097)</f>
        <v/>
      </c>
      <c r="G2102" s="77" t="str">
        <f>IFERROR(IF('Patient Admission Report'!B2097="","",'Patient Admission Report'!B2097),"")</f>
        <v/>
      </c>
      <c r="H2102" s="68" t="str">
        <f>IFERROR(IF('Patient Admission Report'!C2097="","",'Patient Admission Report'!C2097),"")</f>
        <v/>
      </c>
      <c r="I2102" s="77" t="str">
        <f>IFERROR(IF('Patient Admission Report'!D2097="","",'Patient Admission Report'!D2097),"")</f>
        <v/>
      </c>
      <c r="J2102" s="68" t="str">
        <f>IFERROR(IF('Patient Admission Report'!E2097="","",'Patient Admission Report'!E2097),"")</f>
        <v/>
      </c>
      <c r="K2102" s="68" t="str">
        <f>IFERROR(IF('Patient Admission Report'!F2097="","",'Patient Admission Report'!F2097),"")</f>
        <v/>
      </c>
      <c r="L2102" s="68" t="str">
        <f>IFERROR(IF('Patient Admission Report'!G2097="","",'Patient Admission Report'!G2097),"")</f>
        <v/>
      </c>
      <c r="M2102" s="68" t="str">
        <f>IFERROR(IF('Patient Admission Report'!I2097="","",'Patient Admission Report'!I2097),"")</f>
        <v/>
      </c>
      <c r="N2102" s="124"/>
      <c r="O2102" s="72"/>
      <c r="P2102" s="72"/>
      <c r="Q2102" s="73"/>
      <c r="R2102" s="72"/>
      <c r="S2102" s="72"/>
      <c r="T2102" s="73"/>
      <c r="U2102" s="69"/>
      <c r="V2102" s="69"/>
      <c r="W2102" s="69"/>
      <c r="X2102" s="139"/>
      <c r="Y2102" s="121"/>
      <c r="Z2102" s="143" t="str">
        <f>IFERROR(VLOOKUP('Care Companion Tracker'!$G2102,'Patient Discharge Report'!$B$11:$E$1048576,3,FALSE),"")</f>
        <v/>
      </c>
      <c r="AA2102" s="94" t="str">
        <f>IFERROR(VLOOKUP('Care Companion Tracker'!$G2102,'Patient Discharge Report'!$B$11:$E$1048576,4,FALSE),"")</f>
        <v/>
      </c>
      <c r="AB2102" s="182">
        <f>ROUND(IF('Care Companion Tracker'!$Z2102="",0,('Care Companion Tracker'!$Z2102-'Care Companion Tracker'!$F2102)),0)</f>
        <v>0</v>
      </c>
      <c r="AC2102" s="72"/>
      <c r="AD2102" s="95"/>
    </row>
    <row r="2103" spans="2:30">
      <c r="B2103" s="67">
        <f t="shared" si="64"/>
        <v>2088</v>
      </c>
      <c r="C2103" s="68" t="str">
        <f t="shared" si="65"/>
        <v>Hyderabad</v>
      </c>
      <c r="D2103" s="93" t="str">
        <f>IF(AND('Care Companion Tracker'!$U2103="", 'Care Companion Tracker'!$Z2103=""),"Class not attended", IF(AND('Care Companion Tracker'!$Z2103="",'Care Companion Tracker'!$U2103&lt;&gt;"",$K2103="Surgery",$W2103=""),"Practical Left", IF(AND('Care Companion Tracker'!$Z2103="",'Care Companion Tracker'!$U2103&lt;&gt;"",'Care Companion Tracker'!$K2103="Surgery",'Care Companion Tracker'!$Y2103=""),"Evaluation left",IF(OR(AND('Care Companion Tracker'!$Z2103&lt;&gt;"",'Care Companion Tracker'!$K2103="Surgery",'Care Companion Tracker'!$U2103&lt;&gt;"",'Care Companion Tracker'!$W2103&lt;&gt;"",'Care Companion Tracker'!$Y2103&lt;&gt;""),AND('Care Companion Tracker'!$Z2103&lt;&gt;"",'Care Companion Tracker'!$K2103="Procedure",'Care Companion Tracker'!$U2103&lt;&gt;""),AND('Care Companion Tracker'!$Z2103&lt;&gt;"",'Care Companion Tracker'!$K2103="Observation",'Care Companion Tracker'!$U2103&lt;&gt;"")),"Discharged &amp; completed",IF(AND('Care Companion Tracker'!$Z2103&lt;&gt;"",'Care Companion Tracker'!$U2103&lt;&gt;"",'Care Companion Tracker'!$W2103=""),"Discharged but no practical", IF(AND('Care Companion Tracker'!$Z2103&lt;&gt;"",'Care Companion Tracker'!$U2103&lt;&gt;"",'Care Companion Tracker'!$K2103="Surgery",'Care Companion Tracker'!$Y2103=""),"Discharged but no evaluation",IF(AND('Care Companion Tracker'!$Z2103&lt;&gt;"",'Care Companion Tracker'!$U2103=""),"Discharged but no class","Completed but not discharged")))))))</f>
        <v>Class not attended</v>
      </c>
      <c r="E2103" s="127" t="str">
        <f>IF(Table4[[#This Row],[DOA (DD/MM/YY)]]="","",TEXT(Table4[[#This Row],[DOA (DD/MM/YY)]],"mmm-yy"))</f>
        <v/>
      </c>
      <c r="F2103" s="150" t="str">
        <f>IF('Patient Admission Report'!H2098="","",'Patient Admission Report'!H2098)</f>
        <v/>
      </c>
      <c r="G2103" s="77" t="str">
        <f>IFERROR(IF('Patient Admission Report'!B2098="","",'Patient Admission Report'!B2098),"")</f>
        <v/>
      </c>
      <c r="H2103" s="68" t="str">
        <f>IFERROR(IF('Patient Admission Report'!C2098="","",'Patient Admission Report'!C2098),"")</f>
        <v/>
      </c>
      <c r="I2103" s="77" t="str">
        <f>IFERROR(IF('Patient Admission Report'!D2098="","",'Patient Admission Report'!D2098),"")</f>
        <v/>
      </c>
      <c r="J2103" s="68" t="str">
        <f>IFERROR(IF('Patient Admission Report'!E2098="","",'Patient Admission Report'!E2098),"")</f>
        <v/>
      </c>
      <c r="K2103" s="68" t="str">
        <f>IFERROR(IF('Patient Admission Report'!F2098="","",'Patient Admission Report'!F2098),"")</f>
        <v/>
      </c>
      <c r="L2103" s="68" t="str">
        <f>IFERROR(IF('Patient Admission Report'!G2098="","",'Patient Admission Report'!G2098),"")</f>
        <v/>
      </c>
      <c r="M2103" s="68" t="str">
        <f>IFERROR(IF('Patient Admission Report'!I2098="","",'Patient Admission Report'!I2098),"")</f>
        <v/>
      </c>
      <c r="N2103" s="124"/>
      <c r="O2103" s="72"/>
      <c r="P2103" s="72"/>
      <c r="Q2103" s="73"/>
      <c r="R2103" s="72"/>
      <c r="S2103" s="72"/>
      <c r="T2103" s="73"/>
      <c r="U2103" s="69"/>
      <c r="V2103" s="69"/>
      <c r="W2103" s="69"/>
      <c r="X2103" s="139"/>
      <c r="Y2103" s="121"/>
      <c r="Z2103" s="143" t="str">
        <f>IFERROR(VLOOKUP('Care Companion Tracker'!$G2103,'Patient Discharge Report'!$B$11:$E$1048576,3,FALSE),"")</f>
        <v/>
      </c>
      <c r="AA2103" s="94" t="str">
        <f>IFERROR(VLOOKUP('Care Companion Tracker'!$G2103,'Patient Discharge Report'!$B$11:$E$1048576,4,FALSE),"")</f>
        <v/>
      </c>
      <c r="AB2103" s="182">
        <f>ROUND(IF('Care Companion Tracker'!$Z2103="",0,('Care Companion Tracker'!$Z2103-'Care Companion Tracker'!$F2103)),0)</f>
        <v>0</v>
      </c>
      <c r="AC2103" s="72"/>
      <c r="AD2103" s="95"/>
    </row>
    <row r="2104" spans="2:30">
      <c r="B2104" s="67">
        <f t="shared" si="64"/>
        <v>2089</v>
      </c>
      <c r="C2104" s="68" t="str">
        <f t="shared" si="65"/>
        <v>Hyderabad</v>
      </c>
      <c r="D2104" s="93" t="str">
        <f>IF(AND('Care Companion Tracker'!$U2104="", 'Care Companion Tracker'!$Z2104=""),"Class not attended", IF(AND('Care Companion Tracker'!$Z2104="",'Care Companion Tracker'!$U2104&lt;&gt;"",$K2104="Surgery",$W2104=""),"Practical Left", IF(AND('Care Companion Tracker'!$Z2104="",'Care Companion Tracker'!$U2104&lt;&gt;"",'Care Companion Tracker'!$K2104="Surgery",'Care Companion Tracker'!$Y2104=""),"Evaluation left",IF(OR(AND('Care Companion Tracker'!$Z2104&lt;&gt;"",'Care Companion Tracker'!$K2104="Surgery",'Care Companion Tracker'!$U2104&lt;&gt;"",'Care Companion Tracker'!$W2104&lt;&gt;"",'Care Companion Tracker'!$Y2104&lt;&gt;""),AND('Care Companion Tracker'!$Z2104&lt;&gt;"",'Care Companion Tracker'!$K2104="Procedure",'Care Companion Tracker'!$U2104&lt;&gt;""),AND('Care Companion Tracker'!$Z2104&lt;&gt;"",'Care Companion Tracker'!$K2104="Observation",'Care Companion Tracker'!$U2104&lt;&gt;"")),"Discharged &amp; completed",IF(AND('Care Companion Tracker'!$Z2104&lt;&gt;"",'Care Companion Tracker'!$U2104&lt;&gt;"",'Care Companion Tracker'!$W2104=""),"Discharged but no practical", IF(AND('Care Companion Tracker'!$Z2104&lt;&gt;"",'Care Companion Tracker'!$U2104&lt;&gt;"",'Care Companion Tracker'!$K2104="Surgery",'Care Companion Tracker'!$Y2104=""),"Discharged but no evaluation",IF(AND('Care Companion Tracker'!$Z2104&lt;&gt;"",'Care Companion Tracker'!$U2104=""),"Discharged but no class","Completed but not discharged")))))))</f>
        <v>Class not attended</v>
      </c>
      <c r="E2104" s="127" t="str">
        <f>IF(Table4[[#This Row],[DOA (DD/MM/YY)]]="","",TEXT(Table4[[#This Row],[DOA (DD/MM/YY)]],"mmm-yy"))</f>
        <v/>
      </c>
      <c r="F2104" s="150" t="str">
        <f>IF('Patient Admission Report'!H2099="","",'Patient Admission Report'!H2099)</f>
        <v/>
      </c>
      <c r="G2104" s="77" t="str">
        <f>IFERROR(IF('Patient Admission Report'!B2099="","",'Patient Admission Report'!B2099),"")</f>
        <v/>
      </c>
      <c r="H2104" s="68" t="str">
        <f>IFERROR(IF('Patient Admission Report'!C2099="","",'Patient Admission Report'!C2099),"")</f>
        <v/>
      </c>
      <c r="I2104" s="77" t="str">
        <f>IFERROR(IF('Patient Admission Report'!D2099="","",'Patient Admission Report'!D2099),"")</f>
        <v/>
      </c>
      <c r="J2104" s="68" t="str">
        <f>IFERROR(IF('Patient Admission Report'!E2099="","",'Patient Admission Report'!E2099),"")</f>
        <v/>
      </c>
      <c r="K2104" s="68" t="str">
        <f>IFERROR(IF('Patient Admission Report'!F2099="","",'Patient Admission Report'!F2099),"")</f>
        <v/>
      </c>
      <c r="L2104" s="68" t="str">
        <f>IFERROR(IF('Patient Admission Report'!G2099="","",'Patient Admission Report'!G2099),"")</f>
        <v/>
      </c>
      <c r="M2104" s="68" t="str">
        <f>IFERROR(IF('Patient Admission Report'!I2099="","",'Patient Admission Report'!I2099),"")</f>
        <v/>
      </c>
      <c r="N2104" s="124"/>
      <c r="O2104" s="72"/>
      <c r="P2104" s="72"/>
      <c r="Q2104" s="73"/>
      <c r="R2104" s="72"/>
      <c r="S2104" s="72"/>
      <c r="T2104" s="73"/>
      <c r="U2104" s="69"/>
      <c r="V2104" s="69"/>
      <c r="W2104" s="69"/>
      <c r="X2104" s="139"/>
      <c r="Y2104" s="121"/>
      <c r="Z2104" s="143" t="str">
        <f>IFERROR(VLOOKUP('Care Companion Tracker'!$G2104,'Patient Discharge Report'!$B$11:$E$1048576,3,FALSE),"")</f>
        <v/>
      </c>
      <c r="AA2104" s="94" t="str">
        <f>IFERROR(VLOOKUP('Care Companion Tracker'!$G2104,'Patient Discharge Report'!$B$11:$E$1048576,4,FALSE),"")</f>
        <v/>
      </c>
      <c r="AB2104" s="182">
        <f>ROUND(IF('Care Companion Tracker'!$Z2104="",0,('Care Companion Tracker'!$Z2104-'Care Companion Tracker'!$F2104)),0)</f>
        <v>0</v>
      </c>
      <c r="AC2104" s="72"/>
      <c r="AD2104" s="95"/>
    </row>
    <row r="2105" spans="2:30">
      <c r="B2105" s="67">
        <f t="shared" si="64"/>
        <v>2090</v>
      </c>
      <c r="C2105" s="68" t="str">
        <f t="shared" si="65"/>
        <v>Hyderabad</v>
      </c>
      <c r="D2105" s="93" t="str">
        <f>IF(AND('Care Companion Tracker'!$U2105="", 'Care Companion Tracker'!$Z2105=""),"Class not attended", IF(AND('Care Companion Tracker'!$Z2105="",'Care Companion Tracker'!$U2105&lt;&gt;"",$K2105="Surgery",$W2105=""),"Practical Left", IF(AND('Care Companion Tracker'!$Z2105="",'Care Companion Tracker'!$U2105&lt;&gt;"",'Care Companion Tracker'!$K2105="Surgery",'Care Companion Tracker'!$Y2105=""),"Evaluation left",IF(OR(AND('Care Companion Tracker'!$Z2105&lt;&gt;"",'Care Companion Tracker'!$K2105="Surgery",'Care Companion Tracker'!$U2105&lt;&gt;"",'Care Companion Tracker'!$W2105&lt;&gt;"",'Care Companion Tracker'!$Y2105&lt;&gt;""),AND('Care Companion Tracker'!$Z2105&lt;&gt;"",'Care Companion Tracker'!$K2105="Procedure",'Care Companion Tracker'!$U2105&lt;&gt;""),AND('Care Companion Tracker'!$Z2105&lt;&gt;"",'Care Companion Tracker'!$K2105="Observation",'Care Companion Tracker'!$U2105&lt;&gt;"")),"Discharged &amp; completed",IF(AND('Care Companion Tracker'!$Z2105&lt;&gt;"",'Care Companion Tracker'!$U2105&lt;&gt;"",'Care Companion Tracker'!$W2105=""),"Discharged but no practical", IF(AND('Care Companion Tracker'!$Z2105&lt;&gt;"",'Care Companion Tracker'!$U2105&lt;&gt;"",'Care Companion Tracker'!$K2105="Surgery",'Care Companion Tracker'!$Y2105=""),"Discharged but no evaluation",IF(AND('Care Companion Tracker'!$Z2105&lt;&gt;"",'Care Companion Tracker'!$U2105=""),"Discharged but no class","Completed but not discharged")))))))</f>
        <v>Class not attended</v>
      </c>
      <c r="E2105" s="127" t="str">
        <f>IF(Table4[[#This Row],[DOA (DD/MM/YY)]]="","",TEXT(Table4[[#This Row],[DOA (DD/MM/YY)]],"mmm-yy"))</f>
        <v/>
      </c>
      <c r="F2105" s="150" t="str">
        <f>IF('Patient Admission Report'!H2100="","",'Patient Admission Report'!H2100)</f>
        <v/>
      </c>
      <c r="G2105" s="77" t="str">
        <f>IFERROR(IF('Patient Admission Report'!B2100="","",'Patient Admission Report'!B2100),"")</f>
        <v/>
      </c>
      <c r="H2105" s="68" t="str">
        <f>IFERROR(IF('Patient Admission Report'!C2100="","",'Patient Admission Report'!C2100),"")</f>
        <v/>
      </c>
      <c r="I2105" s="77" t="str">
        <f>IFERROR(IF('Patient Admission Report'!D2100="","",'Patient Admission Report'!D2100),"")</f>
        <v/>
      </c>
      <c r="J2105" s="68" t="str">
        <f>IFERROR(IF('Patient Admission Report'!E2100="","",'Patient Admission Report'!E2100),"")</f>
        <v/>
      </c>
      <c r="K2105" s="68" t="str">
        <f>IFERROR(IF('Patient Admission Report'!F2100="","",'Patient Admission Report'!F2100),"")</f>
        <v/>
      </c>
      <c r="L2105" s="68" t="str">
        <f>IFERROR(IF('Patient Admission Report'!G2100="","",'Patient Admission Report'!G2100),"")</f>
        <v/>
      </c>
      <c r="M2105" s="68" t="str">
        <f>IFERROR(IF('Patient Admission Report'!I2100="","",'Patient Admission Report'!I2100),"")</f>
        <v/>
      </c>
      <c r="N2105" s="124"/>
      <c r="O2105" s="72"/>
      <c r="P2105" s="72"/>
      <c r="Q2105" s="73"/>
      <c r="R2105" s="72"/>
      <c r="S2105" s="72"/>
      <c r="T2105" s="73"/>
      <c r="U2105" s="69"/>
      <c r="V2105" s="69"/>
      <c r="W2105" s="69"/>
      <c r="X2105" s="139"/>
      <c r="Y2105" s="121"/>
      <c r="Z2105" s="143" t="str">
        <f>IFERROR(VLOOKUP('Care Companion Tracker'!$G2105,'Patient Discharge Report'!$B$11:$E$1048576,3,FALSE),"")</f>
        <v/>
      </c>
      <c r="AA2105" s="94" t="str">
        <f>IFERROR(VLOOKUP('Care Companion Tracker'!$G2105,'Patient Discharge Report'!$B$11:$E$1048576,4,FALSE),"")</f>
        <v/>
      </c>
      <c r="AB2105" s="182">
        <f>ROUND(IF('Care Companion Tracker'!$Z2105="",0,('Care Companion Tracker'!$Z2105-'Care Companion Tracker'!$F2105)),0)</f>
        <v>0</v>
      </c>
      <c r="AC2105" s="72"/>
      <c r="AD2105" s="95"/>
    </row>
    <row r="2106" spans="2:30">
      <c r="B2106" s="67">
        <f t="shared" si="64"/>
        <v>2091</v>
      </c>
      <c r="C2106" s="68" t="str">
        <f t="shared" si="65"/>
        <v>Hyderabad</v>
      </c>
      <c r="D2106" s="93" t="str">
        <f>IF(AND('Care Companion Tracker'!$U2106="", 'Care Companion Tracker'!$Z2106=""),"Class not attended", IF(AND('Care Companion Tracker'!$Z2106="",'Care Companion Tracker'!$U2106&lt;&gt;"",$K2106="Surgery",$W2106=""),"Practical Left", IF(AND('Care Companion Tracker'!$Z2106="",'Care Companion Tracker'!$U2106&lt;&gt;"",'Care Companion Tracker'!$K2106="Surgery",'Care Companion Tracker'!$Y2106=""),"Evaluation left",IF(OR(AND('Care Companion Tracker'!$Z2106&lt;&gt;"",'Care Companion Tracker'!$K2106="Surgery",'Care Companion Tracker'!$U2106&lt;&gt;"",'Care Companion Tracker'!$W2106&lt;&gt;"",'Care Companion Tracker'!$Y2106&lt;&gt;""),AND('Care Companion Tracker'!$Z2106&lt;&gt;"",'Care Companion Tracker'!$K2106="Procedure",'Care Companion Tracker'!$U2106&lt;&gt;""),AND('Care Companion Tracker'!$Z2106&lt;&gt;"",'Care Companion Tracker'!$K2106="Observation",'Care Companion Tracker'!$U2106&lt;&gt;"")),"Discharged &amp; completed",IF(AND('Care Companion Tracker'!$Z2106&lt;&gt;"",'Care Companion Tracker'!$U2106&lt;&gt;"",'Care Companion Tracker'!$W2106=""),"Discharged but no practical", IF(AND('Care Companion Tracker'!$Z2106&lt;&gt;"",'Care Companion Tracker'!$U2106&lt;&gt;"",'Care Companion Tracker'!$K2106="Surgery",'Care Companion Tracker'!$Y2106=""),"Discharged but no evaluation",IF(AND('Care Companion Tracker'!$Z2106&lt;&gt;"",'Care Companion Tracker'!$U2106=""),"Discharged but no class","Completed but not discharged")))))))</f>
        <v>Class not attended</v>
      </c>
      <c r="E2106" s="127" t="str">
        <f>IF(Table4[[#This Row],[DOA (DD/MM/YY)]]="","",TEXT(Table4[[#This Row],[DOA (DD/MM/YY)]],"mmm-yy"))</f>
        <v/>
      </c>
      <c r="F2106" s="150" t="str">
        <f>IF('Patient Admission Report'!H2101="","",'Patient Admission Report'!H2101)</f>
        <v/>
      </c>
      <c r="G2106" s="77" t="str">
        <f>IFERROR(IF('Patient Admission Report'!B2101="","",'Patient Admission Report'!B2101),"")</f>
        <v/>
      </c>
      <c r="H2106" s="68" t="str">
        <f>IFERROR(IF('Patient Admission Report'!C2101="","",'Patient Admission Report'!C2101),"")</f>
        <v/>
      </c>
      <c r="I2106" s="77" t="str">
        <f>IFERROR(IF('Patient Admission Report'!D2101="","",'Patient Admission Report'!D2101),"")</f>
        <v/>
      </c>
      <c r="J2106" s="68" t="str">
        <f>IFERROR(IF('Patient Admission Report'!E2101="","",'Patient Admission Report'!E2101),"")</f>
        <v/>
      </c>
      <c r="K2106" s="68" t="str">
        <f>IFERROR(IF('Patient Admission Report'!F2101="","",'Patient Admission Report'!F2101),"")</f>
        <v/>
      </c>
      <c r="L2106" s="68" t="str">
        <f>IFERROR(IF('Patient Admission Report'!G2101="","",'Patient Admission Report'!G2101),"")</f>
        <v/>
      </c>
      <c r="M2106" s="68" t="str">
        <f>IFERROR(IF('Patient Admission Report'!I2101="","",'Patient Admission Report'!I2101),"")</f>
        <v/>
      </c>
      <c r="N2106" s="124"/>
      <c r="O2106" s="72"/>
      <c r="P2106" s="72"/>
      <c r="Q2106" s="73"/>
      <c r="R2106" s="72"/>
      <c r="S2106" s="72"/>
      <c r="T2106" s="73"/>
      <c r="U2106" s="69"/>
      <c r="V2106" s="69"/>
      <c r="W2106" s="69"/>
      <c r="X2106" s="139"/>
      <c r="Y2106" s="121"/>
      <c r="Z2106" s="143" t="str">
        <f>IFERROR(VLOOKUP('Care Companion Tracker'!$G2106,'Patient Discharge Report'!$B$11:$E$1048576,3,FALSE),"")</f>
        <v/>
      </c>
      <c r="AA2106" s="94" t="str">
        <f>IFERROR(VLOOKUP('Care Companion Tracker'!$G2106,'Patient Discharge Report'!$B$11:$E$1048576,4,FALSE),"")</f>
        <v/>
      </c>
      <c r="AB2106" s="182">
        <f>ROUND(IF('Care Companion Tracker'!$Z2106="",0,('Care Companion Tracker'!$Z2106-'Care Companion Tracker'!$F2106)),0)</f>
        <v>0</v>
      </c>
      <c r="AC2106" s="72"/>
      <c r="AD2106" s="95"/>
    </row>
    <row r="2107" spans="2:30">
      <c r="B2107" s="67">
        <f t="shared" si="64"/>
        <v>2092</v>
      </c>
      <c r="C2107" s="68" t="str">
        <f t="shared" si="65"/>
        <v>Hyderabad</v>
      </c>
      <c r="D2107" s="93" t="str">
        <f>IF(AND('Care Companion Tracker'!$U2107="", 'Care Companion Tracker'!$Z2107=""),"Class not attended", IF(AND('Care Companion Tracker'!$Z2107="",'Care Companion Tracker'!$U2107&lt;&gt;"",$K2107="Surgery",$W2107=""),"Practical Left", IF(AND('Care Companion Tracker'!$Z2107="",'Care Companion Tracker'!$U2107&lt;&gt;"",'Care Companion Tracker'!$K2107="Surgery",'Care Companion Tracker'!$Y2107=""),"Evaluation left",IF(OR(AND('Care Companion Tracker'!$Z2107&lt;&gt;"",'Care Companion Tracker'!$K2107="Surgery",'Care Companion Tracker'!$U2107&lt;&gt;"",'Care Companion Tracker'!$W2107&lt;&gt;"",'Care Companion Tracker'!$Y2107&lt;&gt;""),AND('Care Companion Tracker'!$Z2107&lt;&gt;"",'Care Companion Tracker'!$K2107="Procedure",'Care Companion Tracker'!$U2107&lt;&gt;""),AND('Care Companion Tracker'!$Z2107&lt;&gt;"",'Care Companion Tracker'!$K2107="Observation",'Care Companion Tracker'!$U2107&lt;&gt;"")),"Discharged &amp; completed",IF(AND('Care Companion Tracker'!$Z2107&lt;&gt;"",'Care Companion Tracker'!$U2107&lt;&gt;"",'Care Companion Tracker'!$W2107=""),"Discharged but no practical", IF(AND('Care Companion Tracker'!$Z2107&lt;&gt;"",'Care Companion Tracker'!$U2107&lt;&gt;"",'Care Companion Tracker'!$K2107="Surgery",'Care Companion Tracker'!$Y2107=""),"Discharged but no evaluation",IF(AND('Care Companion Tracker'!$Z2107&lt;&gt;"",'Care Companion Tracker'!$U2107=""),"Discharged but no class","Completed but not discharged")))))))</f>
        <v>Class not attended</v>
      </c>
      <c r="E2107" s="127" t="str">
        <f>IF(Table4[[#This Row],[DOA (DD/MM/YY)]]="","",TEXT(Table4[[#This Row],[DOA (DD/MM/YY)]],"mmm-yy"))</f>
        <v/>
      </c>
      <c r="F2107" s="150" t="str">
        <f>IF('Patient Admission Report'!H2102="","",'Patient Admission Report'!H2102)</f>
        <v/>
      </c>
      <c r="G2107" s="77" t="str">
        <f>IFERROR(IF('Patient Admission Report'!B2102="","",'Patient Admission Report'!B2102),"")</f>
        <v/>
      </c>
      <c r="H2107" s="68" t="str">
        <f>IFERROR(IF('Patient Admission Report'!C2102="","",'Patient Admission Report'!C2102),"")</f>
        <v/>
      </c>
      <c r="I2107" s="77" t="str">
        <f>IFERROR(IF('Patient Admission Report'!D2102="","",'Patient Admission Report'!D2102),"")</f>
        <v/>
      </c>
      <c r="J2107" s="68" t="str">
        <f>IFERROR(IF('Patient Admission Report'!E2102="","",'Patient Admission Report'!E2102),"")</f>
        <v/>
      </c>
      <c r="K2107" s="68" t="str">
        <f>IFERROR(IF('Patient Admission Report'!F2102="","",'Patient Admission Report'!F2102),"")</f>
        <v/>
      </c>
      <c r="L2107" s="68" t="str">
        <f>IFERROR(IF('Patient Admission Report'!G2102="","",'Patient Admission Report'!G2102),"")</f>
        <v/>
      </c>
      <c r="M2107" s="68" t="str">
        <f>IFERROR(IF('Patient Admission Report'!I2102="","",'Patient Admission Report'!I2102),"")</f>
        <v/>
      </c>
      <c r="N2107" s="124"/>
      <c r="O2107" s="72"/>
      <c r="P2107" s="72"/>
      <c r="Q2107" s="73"/>
      <c r="R2107" s="72"/>
      <c r="S2107" s="72"/>
      <c r="T2107" s="73"/>
      <c r="U2107" s="69"/>
      <c r="V2107" s="69"/>
      <c r="W2107" s="69"/>
      <c r="X2107" s="139"/>
      <c r="Y2107" s="121"/>
      <c r="Z2107" s="143" t="str">
        <f>IFERROR(VLOOKUP('Care Companion Tracker'!$G2107,'Patient Discharge Report'!$B$11:$E$1048576,3,FALSE),"")</f>
        <v/>
      </c>
      <c r="AA2107" s="94" t="str">
        <f>IFERROR(VLOOKUP('Care Companion Tracker'!$G2107,'Patient Discharge Report'!$B$11:$E$1048576,4,FALSE),"")</f>
        <v/>
      </c>
      <c r="AB2107" s="182">
        <f>ROUND(IF('Care Companion Tracker'!$Z2107="",0,('Care Companion Tracker'!$Z2107-'Care Companion Tracker'!$F2107)),0)</f>
        <v>0</v>
      </c>
      <c r="AC2107" s="72"/>
      <c r="AD2107" s="95"/>
    </row>
    <row r="2108" spans="2:30">
      <c r="B2108" s="67">
        <f t="shared" si="64"/>
        <v>2093</v>
      </c>
      <c r="C2108" s="68" t="str">
        <f t="shared" si="65"/>
        <v>Hyderabad</v>
      </c>
      <c r="D2108" s="93" t="str">
        <f>IF(AND('Care Companion Tracker'!$U2108="", 'Care Companion Tracker'!$Z2108=""),"Class not attended", IF(AND('Care Companion Tracker'!$Z2108="",'Care Companion Tracker'!$U2108&lt;&gt;"",$K2108="Surgery",$W2108=""),"Practical Left", IF(AND('Care Companion Tracker'!$Z2108="",'Care Companion Tracker'!$U2108&lt;&gt;"",'Care Companion Tracker'!$K2108="Surgery",'Care Companion Tracker'!$Y2108=""),"Evaluation left",IF(OR(AND('Care Companion Tracker'!$Z2108&lt;&gt;"",'Care Companion Tracker'!$K2108="Surgery",'Care Companion Tracker'!$U2108&lt;&gt;"",'Care Companion Tracker'!$W2108&lt;&gt;"",'Care Companion Tracker'!$Y2108&lt;&gt;""),AND('Care Companion Tracker'!$Z2108&lt;&gt;"",'Care Companion Tracker'!$K2108="Procedure",'Care Companion Tracker'!$U2108&lt;&gt;""),AND('Care Companion Tracker'!$Z2108&lt;&gt;"",'Care Companion Tracker'!$K2108="Observation",'Care Companion Tracker'!$U2108&lt;&gt;"")),"Discharged &amp; completed",IF(AND('Care Companion Tracker'!$Z2108&lt;&gt;"",'Care Companion Tracker'!$U2108&lt;&gt;"",'Care Companion Tracker'!$W2108=""),"Discharged but no practical", IF(AND('Care Companion Tracker'!$Z2108&lt;&gt;"",'Care Companion Tracker'!$U2108&lt;&gt;"",'Care Companion Tracker'!$K2108="Surgery",'Care Companion Tracker'!$Y2108=""),"Discharged but no evaluation",IF(AND('Care Companion Tracker'!$Z2108&lt;&gt;"",'Care Companion Tracker'!$U2108=""),"Discharged but no class","Completed but not discharged")))))))</f>
        <v>Class not attended</v>
      </c>
      <c r="E2108" s="127" t="str">
        <f>IF(Table4[[#This Row],[DOA (DD/MM/YY)]]="","",TEXT(Table4[[#This Row],[DOA (DD/MM/YY)]],"mmm-yy"))</f>
        <v/>
      </c>
      <c r="F2108" s="150" t="str">
        <f>IF('Patient Admission Report'!H2103="","",'Patient Admission Report'!H2103)</f>
        <v/>
      </c>
      <c r="G2108" s="77" t="str">
        <f>IFERROR(IF('Patient Admission Report'!B2103="","",'Patient Admission Report'!B2103),"")</f>
        <v/>
      </c>
      <c r="H2108" s="68" t="str">
        <f>IFERROR(IF('Patient Admission Report'!C2103="","",'Patient Admission Report'!C2103),"")</f>
        <v/>
      </c>
      <c r="I2108" s="77" t="str">
        <f>IFERROR(IF('Patient Admission Report'!D2103="","",'Patient Admission Report'!D2103),"")</f>
        <v/>
      </c>
      <c r="J2108" s="68" t="str">
        <f>IFERROR(IF('Patient Admission Report'!E2103="","",'Patient Admission Report'!E2103),"")</f>
        <v/>
      </c>
      <c r="K2108" s="68" t="str">
        <f>IFERROR(IF('Patient Admission Report'!F2103="","",'Patient Admission Report'!F2103),"")</f>
        <v/>
      </c>
      <c r="L2108" s="68" t="str">
        <f>IFERROR(IF('Patient Admission Report'!G2103="","",'Patient Admission Report'!G2103),"")</f>
        <v/>
      </c>
      <c r="M2108" s="68" t="str">
        <f>IFERROR(IF('Patient Admission Report'!I2103="","",'Patient Admission Report'!I2103),"")</f>
        <v/>
      </c>
      <c r="N2108" s="124"/>
      <c r="O2108" s="72"/>
      <c r="P2108" s="72"/>
      <c r="Q2108" s="73"/>
      <c r="R2108" s="72"/>
      <c r="S2108" s="72"/>
      <c r="T2108" s="73"/>
      <c r="U2108" s="69"/>
      <c r="V2108" s="69"/>
      <c r="W2108" s="69"/>
      <c r="X2108" s="139"/>
      <c r="Y2108" s="121"/>
      <c r="Z2108" s="143" t="str">
        <f>IFERROR(VLOOKUP('Care Companion Tracker'!$G2108,'Patient Discharge Report'!$B$11:$E$1048576,3,FALSE),"")</f>
        <v/>
      </c>
      <c r="AA2108" s="94" t="str">
        <f>IFERROR(VLOOKUP('Care Companion Tracker'!$G2108,'Patient Discharge Report'!$B$11:$E$1048576,4,FALSE),"")</f>
        <v/>
      </c>
      <c r="AB2108" s="182">
        <f>ROUND(IF('Care Companion Tracker'!$Z2108="",0,('Care Companion Tracker'!$Z2108-'Care Companion Tracker'!$F2108)),0)</f>
        <v>0</v>
      </c>
      <c r="AC2108" s="72"/>
      <c r="AD2108" s="95"/>
    </row>
    <row r="2109" spans="2:30">
      <c r="B2109" s="67">
        <f t="shared" si="64"/>
        <v>2094</v>
      </c>
      <c r="C2109" s="68" t="str">
        <f t="shared" si="65"/>
        <v>Hyderabad</v>
      </c>
      <c r="D2109" s="93" t="str">
        <f>IF(AND('Care Companion Tracker'!$U2109="", 'Care Companion Tracker'!$Z2109=""),"Class not attended", IF(AND('Care Companion Tracker'!$Z2109="",'Care Companion Tracker'!$U2109&lt;&gt;"",$K2109="Surgery",$W2109=""),"Practical Left", IF(AND('Care Companion Tracker'!$Z2109="",'Care Companion Tracker'!$U2109&lt;&gt;"",'Care Companion Tracker'!$K2109="Surgery",'Care Companion Tracker'!$Y2109=""),"Evaluation left",IF(OR(AND('Care Companion Tracker'!$Z2109&lt;&gt;"",'Care Companion Tracker'!$K2109="Surgery",'Care Companion Tracker'!$U2109&lt;&gt;"",'Care Companion Tracker'!$W2109&lt;&gt;"",'Care Companion Tracker'!$Y2109&lt;&gt;""),AND('Care Companion Tracker'!$Z2109&lt;&gt;"",'Care Companion Tracker'!$K2109="Procedure",'Care Companion Tracker'!$U2109&lt;&gt;""),AND('Care Companion Tracker'!$Z2109&lt;&gt;"",'Care Companion Tracker'!$K2109="Observation",'Care Companion Tracker'!$U2109&lt;&gt;"")),"Discharged &amp; completed",IF(AND('Care Companion Tracker'!$Z2109&lt;&gt;"",'Care Companion Tracker'!$U2109&lt;&gt;"",'Care Companion Tracker'!$W2109=""),"Discharged but no practical", IF(AND('Care Companion Tracker'!$Z2109&lt;&gt;"",'Care Companion Tracker'!$U2109&lt;&gt;"",'Care Companion Tracker'!$K2109="Surgery",'Care Companion Tracker'!$Y2109=""),"Discharged but no evaluation",IF(AND('Care Companion Tracker'!$Z2109&lt;&gt;"",'Care Companion Tracker'!$U2109=""),"Discharged but no class","Completed but not discharged")))))))</f>
        <v>Class not attended</v>
      </c>
      <c r="E2109" s="127" t="str">
        <f>IF(Table4[[#This Row],[DOA (DD/MM/YY)]]="","",TEXT(Table4[[#This Row],[DOA (DD/MM/YY)]],"mmm-yy"))</f>
        <v/>
      </c>
      <c r="F2109" s="150" t="str">
        <f>IF('Patient Admission Report'!H2104="","",'Patient Admission Report'!H2104)</f>
        <v/>
      </c>
      <c r="G2109" s="77" t="str">
        <f>IFERROR(IF('Patient Admission Report'!B2104="","",'Patient Admission Report'!B2104),"")</f>
        <v/>
      </c>
      <c r="H2109" s="70" t="str">
        <f>IFERROR(IF('Patient Admission Report'!C2104="","",'Patient Admission Report'!C2104),"")</f>
        <v/>
      </c>
      <c r="I2109" s="77" t="str">
        <f>IFERROR(IF('Patient Admission Report'!D2104="","",'Patient Admission Report'!D2104),"")</f>
        <v/>
      </c>
      <c r="J2109" s="70" t="str">
        <f>IFERROR(IF('Patient Admission Report'!E2104="","",'Patient Admission Report'!E2104),"")</f>
        <v/>
      </c>
      <c r="K2109" s="70" t="str">
        <f>IFERROR(IF('Patient Admission Report'!F2104="","",'Patient Admission Report'!F2104),"")</f>
        <v/>
      </c>
      <c r="L2109" s="70" t="str">
        <f>IFERROR(IF('Patient Admission Report'!G2104="","",'Patient Admission Report'!G2104),"")</f>
        <v/>
      </c>
      <c r="M2109" s="70" t="str">
        <f>IFERROR(IF('Patient Admission Report'!I2104="","",'Patient Admission Report'!I2104),"")</f>
        <v/>
      </c>
      <c r="N2109" s="124"/>
      <c r="O2109" s="72"/>
      <c r="P2109" s="72"/>
      <c r="Q2109" s="73"/>
      <c r="R2109" s="72"/>
      <c r="S2109" s="72"/>
      <c r="T2109" s="73"/>
      <c r="U2109" s="69"/>
      <c r="V2109" s="69"/>
      <c r="W2109" s="69"/>
      <c r="X2109" s="139"/>
      <c r="Y2109" s="121"/>
      <c r="Z2109" s="143" t="str">
        <f>IFERROR(VLOOKUP('Care Companion Tracker'!$G2109,'Patient Discharge Report'!$B$11:$E$1048576,3,FALSE),"")</f>
        <v/>
      </c>
      <c r="AA2109" s="94" t="str">
        <f>IFERROR(VLOOKUP('Care Companion Tracker'!$G2109,'Patient Discharge Report'!$B$11:$E$1048576,4,FALSE),"")</f>
        <v/>
      </c>
      <c r="AB2109" s="182">
        <f>ROUND(IF('Care Companion Tracker'!$Z2109="",0,('Care Companion Tracker'!$Z2109-'Care Companion Tracker'!$F2109)),0)</f>
        <v>0</v>
      </c>
      <c r="AC2109" s="72"/>
      <c r="AD2109" s="95"/>
    </row>
    <row r="2110" spans="2:30">
      <c r="B2110" s="67">
        <f t="shared" si="64"/>
        <v>2095</v>
      </c>
      <c r="C2110" s="68" t="str">
        <f t="shared" si="65"/>
        <v>Hyderabad</v>
      </c>
      <c r="D2110" s="93" t="str">
        <f>IF(AND('Care Companion Tracker'!$U2110="", 'Care Companion Tracker'!$Z2110=""),"Class not attended", IF(AND('Care Companion Tracker'!$Z2110="",'Care Companion Tracker'!$U2110&lt;&gt;"",$K2110="Surgery",$W2110=""),"Practical Left", IF(AND('Care Companion Tracker'!$Z2110="",'Care Companion Tracker'!$U2110&lt;&gt;"",'Care Companion Tracker'!$K2110="Surgery",'Care Companion Tracker'!$Y2110=""),"Evaluation left",IF(OR(AND('Care Companion Tracker'!$Z2110&lt;&gt;"",'Care Companion Tracker'!$K2110="Surgery",'Care Companion Tracker'!$U2110&lt;&gt;"",'Care Companion Tracker'!$W2110&lt;&gt;"",'Care Companion Tracker'!$Y2110&lt;&gt;""),AND('Care Companion Tracker'!$Z2110&lt;&gt;"",'Care Companion Tracker'!$K2110="Procedure",'Care Companion Tracker'!$U2110&lt;&gt;""),AND('Care Companion Tracker'!$Z2110&lt;&gt;"",'Care Companion Tracker'!$K2110="Observation",'Care Companion Tracker'!$U2110&lt;&gt;"")),"Discharged &amp; completed",IF(AND('Care Companion Tracker'!$Z2110&lt;&gt;"",'Care Companion Tracker'!$U2110&lt;&gt;"",'Care Companion Tracker'!$W2110=""),"Discharged but no practical", IF(AND('Care Companion Tracker'!$Z2110&lt;&gt;"",'Care Companion Tracker'!$U2110&lt;&gt;"",'Care Companion Tracker'!$K2110="Surgery",'Care Companion Tracker'!$Y2110=""),"Discharged but no evaluation",IF(AND('Care Companion Tracker'!$Z2110&lt;&gt;"",'Care Companion Tracker'!$U2110=""),"Discharged but no class","Completed but not discharged")))))))</f>
        <v>Class not attended</v>
      </c>
      <c r="E2110" s="127" t="str">
        <f>IF(Table4[[#This Row],[DOA (DD/MM/YY)]]="","",TEXT(Table4[[#This Row],[DOA (DD/MM/YY)]],"mmm-yy"))</f>
        <v/>
      </c>
      <c r="F2110" s="150" t="str">
        <f>IF('Patient Admission Report'!H2105="","",'Patient Admission Report'!H2105)</f>
        <v/>
      </c>
      <c r="G2110" s="77" t="str">
        <f>IFERROR(IF('Patient Admission Report'!B2105="","",'Patient Admission Report'!B2105),"")</f>
        <v/>
      </c>
      <c r="H2110" s="68" t="str">
        <f>IFERROR(IF('Patient Admission Report'!C2105="","",'Patient Admission Report'!C2105),"")</f>
        <v/>
      </c>
      <c r="I2110" s="77" t="str">
        <f>IFERROR(IF('Patient Admission Report'!D2105="","",'Patient Admission Report'!D2105),"")</f>
        <v/>
      </c>
      <c r="J2110" s="68" t="str">
        <f>IFERROR(IF('Patient Admission Report'!E2105="","",'Patient Admission Report'!E2105),"")</f>
        <v/>
      </c>
      <c r="K2110" s="68" t="str">
        <f>IFERROR(IF('Patient Admission Report'!F2105="","",'Patient Admission Report'!F2105),"")</f>
        <v/>
      </c>
      <c r="L2110" s="68" t="str">
        <f>IFERROR(IF('Patient Admission Report'!G2105="","",'Patient Admission Report'!G2105),"")</f>
        <v/>
      </c>
      <c r="M2110" s="68" t="str">
        <f>IFERROR(IF('Patient Admission Report'!I2105="","",'Patient Admission Report'!I2105),"")</f>
        <v/>
      </c>
      <c r="N2110" s="124"/>
      <c r="O2110" s="72"/>
      <c r="P2110" s="72"/>
      <c r="Q2110" s="73"/>
      <c r="R2110" s="72"/>
      <c r="S2110" s="72"/>
      <c r="T2110" s="73"/>
      <c r="U2110" s="69"/>
      <c r="V2110" s="69"/>
      <c r="W2110" s="69"/>
      <c r="X2110" s="139"/>
      <c r="Y2110" s="121"/>
      <c r="Z2110" s="143" t="str">
        <f>IFERROR(VLOOKUP('Care Companion Tracker'!$G2110,'Patient Discharge Report'!$B$11:$E$1048576,3,FALSE),"")</f>
        <v/>
      </c>
      <c r="AA2110" s="94" t="str">
        <f>IFERROR(VLOOKUP('Care Companion Tracker'!$G2110,'Patient Discharge Report'!$B$11:$E$1048576,4,FALSE),"")</f>
        <v/>
      </c>
      <c r="AB2110" s="182">
        <f>ROUND(IF('Care Companion Tracker'!$Z2110="",0,('Care Companion Tracker'!$Z2110-'Care Companion Tracker'!$F2110)),0)</f>
        <v>0</v>
      </c>
      <c r="AC2110" s="72"/>
      <c r="AD2110" s="95"/>
    </row>
    <row r="2111" spans="2:30">
      <c r="B2111" s="67">
        <f t="shared" si="64"/>
        <v>2096</v>
      </c>
      <c r="C2111" s="68" t="str">
        <f t="shared" si="65"/>
        <v>Hyderabad</v>
      </c>
      <c r="D2111" s="93" t="str">
        <f>IF(AND('Care Companion Tracker'!$U2111="", 'Care Companion Tracker'!$Z2111=""),"Class not attended", IF(AND('Care Companion Tracker'!$Z2111="",'Care Companion Tracker'!$U2111&lt;&gt;"",$K2111="Surgery",$W2111=""),"Practical Left", IF(AND('Care Companion Tracker'!$Z2111="",'Care Companion Tracker'!$U2111&lt;&gt;"",'Care Companion Tracker'!$K2111="Surgery",'Care Companion Tracker'!$Y2111=""),"Evaluation left",IF(OR(AND('Care Companion Tracker'!$Z2111&lt;&gt;"",'Care Companion Tracker'!$K2111="Surgery",'Care Companion Tracker'!$U2111&lt;&gt;"",'Care Companion Tracker'!$W2111&lt;&gt;"",'Care Companion Tracker'!$Y2111&lt;&gt;""),AND('Care Companion Tracker'!$Z2111&lt;&gt;"",'Care Companion Tracker'!$K2111="Procedure",'Care Companion Tracker'!$U2111&lt;&gt;""),AND('Care Companion Tracker'!$Z2111&lt;&gt;"",'Care Companion Tracker'!$K2111="Observation",'Care Companion Tracker'!$U2111&lt;&gt;"")),"Discharged &amp; completed",IF(AND('Care Companion Tracker'!$Z2111&lt;&gt;"",'Care Companion Tracker'!$U2111&lt;&gt;"",'Care Companion Tracker'!$W2111=""),"Discharged but no practical", IF(AND('Care Companion Tracker'!$Z2111&lt;&gt;"",'Care Companion Tracker'!$U2111&lt;&gt;"",'Care Companion Tracker'!$K2111="Surgery",'Care Companion Tracker'!$Y2111=""),"Discharged but no evaluation",IF(AND('Care Companion Tracker'!$Z2111&lt;&gt;"",'Care Companion Tracker'!$U2111=""),"Discharged but no class","Completed but not discharged")))))))</f>
        <v>Class not attended</v>
      </c>
      <c r="E2111" s="127" t="str">
        <f>IF(Table4[[#This Row],[DOA (DD/MM/YY)]]="","",TEXT(Table4[[#This Row],[DOA (DD/MM/YY)]],"mmm-yy"))</f>
        <v/>
      </c>
      <c r="F2111" s="150" t="str">
        <f>IF('Patient Admission Report'!H2106="","",'Patient Admission Report'!H2106)</f>
        <v/>
      </c>
      <c r="G2111" s="77" t="str">
        <f>IFERROR(IF('Patient Admission Report'!B2106="","",'Patient Admission Report'!B2106),"")</f>
        <v/>
      </c>
      <c r="H2111" s="68" t="str">
        <f>IFERROR(IF('Patient Admission Report'!C2106="","",'Patient Admission Report'!C2106),"")</f>
        <v/>
      </c>
      <c r="I2111" s="77" t="str">
        <f>IFERROR(IF('Patient Admission Report'!D2106="","",'Patient Admission Report'!D2106),"")</f>
        <v/>
      </c>
      <c r="J2111" s="68" t="str">
        <f>IFERROR(IF('Patient Admission Report'!E2106="","",'Patient Admission Report'!E2106),"")</f>
        <v/>
      </c>
      <c r="K2111" s="68" t="str">
        <f>IFERROR(IF('Patient Admission Report'!F2106="","",'Patient Admission Report'!F2106),"")</f>
        <v/>
      </c>
      <c r="L2111" s="68" t="str">
        <f>IFERROR(IF('Patient Admission Report'!G2106="","",'Patient Admission Report'!G2106),"")</f>
        <v/>
      </c>
      <c r="M2111" s="68" t="str">
        <f>IFERROR(IF('Patient Admission Report'!I2106="","",'Patient Admission Report'!I2106),"")</f>
        <v/>
      </c>
      <c r="N2111" s="124"/>
      <c r="O2111" s="72"/>
      <c r="P2111" s="72"/>
      <c r="Q2111" s="73"/>
      <c r="R2111" s="72"/>
      <c r="S2111" s="72"/>
      <c r="T2111" s="73"/>
      <c r="U2111" s="69"/>
      <c r="V2111" s="69"/>
      <c r="W2111" s="69"/>
      <c r="X2111" s="139"/>
      <c r="Y2111" s="121"/>
      <c r="Z2111" s="143" t="str">
        <f>IFERROR(VLOOKUP('Care Companion Tracker'!$G2111,'Patient Discharge Report'!$B$11:$E$1048576,3,FALSE),"")</f>
        <v/>
      </c>
      <c r="AA2111" s="94" t="str">
        <f>IFERROR(VLOOKUP('Care Companion Tracker'!$G2111,'Patient Discharge Report'!$B$11:$E$1048576,4,FALSE),"")</f>
        <v/>
      </c>
      <c r="AB2111" s="182">
        <f>ROUND(IF('Care Companion Tracker'!$Z2111="",0,('Care Companion Tracker'!$Z2111-'Care Companion Tracker'!$F2111)),0)</f>
        <v>0</v>
      </c>
      <c r="AC2111" s="72"/>
      <c r="AD2111" s="95"/>
    </row>
    <row r="2112" spans="2:30">
      <c r="B2112" s="67">
        <f t="shared" si="64"/>
        <v>2097</v>
      </c>
      <c r="C2112" s="68" t="str">
        <f t="shared" si="65"/>
        <v>Hyderabad</v>
      </c>
      <c r="D2112" s="93" t="str">
        <f>IF(AND('Care Companion Tracker'!$U2112="", 'Care Companion Tracker'!$Z2112=""),"Class not attended", IF(AND('Care Companion Tracker'!$Z2112="",'Care Companion Tracker'!$U2112&lt;&gt;"",$K2112="Surgery",$W2112=""),"Practical Left", IF(AND('Care Companion Tracker'!$Z2112="",'Care Companion Tracker'!$U2112&lt;&gt;"",'Care Companion Tracker'!$K2112="Surgery",'Care Companion Tracker'!$Y2112=""),"Evaluation left",IF(OR(AND('Care Companion Tracker'!$Z2112&lt;&gt;"",'Care Companion Tracker'!$K2112="Surgery",'Care Companion Tracker'!$U2112&lt;&gt;"",'Care Companion Tracker'!$W2112&lt;&gt;"",'Care Companion Tracker'!$Y2112&lt;&gt;""),AND('Care Companion Tracker'!$Z2112&lt;&gt;"",'Care Companion Tracker'!$K2112="Procedure",'Care Companion Tracker'!$U2112&lt;&gt;""),AND('Care Companion Tracker'!$Z2112&lt;&gt;"",'Care Companion Tracker'!$K2112="Observation",'Care Companion Tracker'!$U2112&lt;&gt;"")),"Discharged &amp; completed",IF(AND('Care Companion Tracker'!$Z2112&lt;&gt;"",'Care Companion Tracker'!$U2112&lt;&gt;"",'Care Companion Tracker'!$W2112=""),"Discharged but no practical", IF(AND('Care Companion Tracker'!$Z2112&lt;&gt;"",'Care Companion Tracker'!$U2112&lt;&gt;"",'Care Companion Tracker'!$K2112="Surgery",'Care Companion Tracker'!$Y2112=""),"Discharged but no evaluation",IF(AND('Care Companion Tracker'!$Z2112&lt;&gt;"",'Care Companion Tracker'!$U2112=""),"Discharged but no class","Completed but not discharged")))))))</f>
        <v>Class not attended</v>
      </c>
      <c r="E2112" s="127" t="str">
        <f>IF(Table4[[#This Row],[DOA (DD/MM/YY)]]="","",TEXT(Table4[[#This Row],[DOA (DD/MM/YY)]],"mmm-yy"))</f>
        <v/>
      </c>
      <c r="F2112" s="150" t="str">
        <f>IF('Patient Admission Report'!H2107="","",'Patient Admission Report'!H2107)</f>
        <v/>
      </c>
      <c r="G2112" s="77" t="str">
        <f>IFERROR(IF('Patient Admission Report'!B2107="","",'Patient Admission Report'!B2107),"")</f>
        <v/>
      </c>
      <c r="H2112" s="68" t="str">
        <f>IFERROR(IF('Patient Admission Report'!C2107="","",'Patient Admission Report'!C2107),"")</f>
        <v/>
      </c>
      <c r="I2112" s="77" t="str">
        <f>IFERROR(IF('Patient Admission Report'!D2107="","",'Patient Admission Report'!D2107),"")</f>
        <v/>
      </c>
      <c r="J2112" s="68" t="str">
        <f>IFERROR(IF('Patient Admission Report'!E2107="","",'Patient Admission Report'!E2107),"")</f>
        <v/>
      </c>
      <c r="K2112" s="68" t="str">
        <f>IFERROR(IF('Patient Admission Report'!F2107="","",'Patient Admission Report'!F2107),"")</f>
        <v/>
      </c>
      <c r="L2112" s="68" t="str">
        <f>IFERROR(IF('Patient Admission Report'!G2107="","",'Patient Admission Report'!G2107),"")</f>
        <v/>
      </c>
      <c r="M2112" s="68" t="str">
        <f>IFERROR(IF('Patient Admission Report'!I2107="","",'Patient Admission Report'!I2107),"")</f>
        <v/>
      </c>
      <c r="N2112" s="124"/>
      <c r="O2112" s="72"/>
      <c r="P2112" s="72"/>
      <c r="Q2112" s="73"/>
      <c r="R2112" s="72"/>
      <c r="S2112" s="72"/>
      <c r="T2112" s="73"/>
      <c r="U2112" s="69"/>
      <c r="V2112" s="69"/>
      <c r="W2112" s="69"/>
      <c r="X2112" s="139"/>
      <c r="Y2112" s="121"/>
      <c r="Z2112" s="143" t="str">
        <f>IFERROR(VLOOKUP('Care Companion Tracker'!$G2112,'Patient Discharge Report'!$B$11:$E$1048576,3,FALSE),"")</f>
        <v/>
      </c>
      <c r="AA2112" s="94" t="str">
        <f>IFERROR(VLOOKUP('Care Companion Tracker'!$G2112,'Patient Discharge Report'!$B$11:$E$1048576,4,FALSE),"")</f>
        <v/>
      </c>
      <c r="AB2112" s="182">
        <f>ROUND(IF('Care Companion Tracker'!$Z2112="",0,('Care Companion Tracker'!$Z2112-'Care Companion Tracker'!$F2112)),0)</f>
        <v>0</v>
      </c>
      <c r="AC2112" s="72"/>
      <c r="AD2112" s="95"/>
    </row>
    <row r="2113" spans="2:30">
      <c r="B2113" s="67">
        <f t="shared" si="64"/>
        <v>2098</v>
      </c>
      <c r="C2113" s="68" t="str">
        <f t="shared" si="65"/>
        <v>Hyderabad</v>
      </c>
      <c r="D2113" s="93" t="str">
        <f>IF(AND('Care Companion Tracker'!$U2113="", 'Care Companion Tracker'!$Z2113=""),"Class not attended", IF(AND('Care Companion Tracker'!$Z2113="",'Care Companion Tracker'!$U2113&lt;&gt;"",$K2113="Surgery",$W2113=""),"Practical Left", IF(AND('Care Companion Tracker'!$Z2113="",'Care Companion Tracker'!$U2113&lt;&gt;"",'Care Companion Tracker'!$K2113="Surgery",'Care Companion Tracker'!$Y2113=""),"Evaluation left",IF(OR(AND('Care Companion Tracker'!$Z2113&lt;&gt;"",'Care Companion Tracker'!$K2113="Surgery",'Care Companion Tracker'!$U2113&lt;&gt;"",'Care Companion Tracker'!$W2113&lt;&gt;"",'Care Companion Tracker'!$Y2113&lt;&gt;""),AND('Care Companion Tracker'!$Z2113&lt;&gt;"",'Care Companion Tracker'!$K2113="Procedure",'Care Companion Tracker'!$U2113&lt;&gt;""),AND('Care Companion Tracker'!$Z2113&lt;&gt;"",'Care Companion Tracker'!$K2113="Observation",'Care Companion Tracker'!$U2113&lt;&gt;"")),"Discharged &amp; completed",IF(AND('Care Companion Tracker'!$Z2113&lt;&gt;"",'Care Companion Tracker'!$U2113&lt;&gt;"",'Care Companion Tracker'!$W2113=""),"Discharged but no practical", IF(AND('Care Companion Tracker'!$Z2113&lt;&gt;"",'Care Companion Tracker'!$U2113&lt;&gt;"",'Care Companion Tracker'!$K2113="Surgery",'Care Companion Tracker'!$Y2113=""),"Discharged but no evaluation",IF(AND('Care Companion Tracker'!$Z2113&lt;&gt;"",'Care Companion Tracker'!$U2113=""),"Discharged but no class","Completed but not discharged")))))))</f>
        <v>Class not attended</v>
      </c>
      <c r="E2113" s="127" t="str">
        <f>IF(Table4[[#This Row],[DOA (DD/MM/YY)]]="","",TEXT(Table4[[#This Row],[DOA (DD/MM/YY)]],"mmm-yy"))</f>
        <v/>
      </c>
      <c r="F2113" s="150" t="str">
        <f>IF('Patient Admission Report'!H2108="","",'Patient Admission Report'!H2108)</f>
        <v/>
      </c>
      <c r="G2113" s="77" t="str">
        <f>IFERROR(IF('Patient Admission Report'!B2108="","",'Patient Admission Report'!B2108),"")</f>
        <v/>
      </c>
      <c r="H2113" s="68" t="str">
        <f>IFERROR(IF('Patient Admission Report'!C2108="","",'Patient Admission Report'!C2108),"")</f>
        <v/>
      </c>
      <c r="I2113" s="77" t="str">
        <f>IFERROR(IF('Patient Admission Report'!D2108="","",'Patient Admission Report'!D2108),"")</f>
        <v/>
      </c>
      <c r="J2113" s="68" t="str">
        <f>IFERROR(IF('Patient Admission Report'!E2108="","",'Patient Admission Report'!E2108),"")</f>
        <v/>
      </c>
      <c r="K2113" s="68" t="str">
        <f>IFERROR(IF('Patient Admission Report'!F2108="","",'Patient Admission Report'!F2108),"")</f>
        <v/>
      </c>
      <c r="L2113" s="68" t="str">
        <f>IFERROR(IF('Patient Admission Report'!G2108="","",'Patient Admission Report'!G2108),"")</f>
        <v/>
      </c>
      <c r="M2113" s="68" t="str">
        <f>IFERROR(IF('Patient Admission Report'!I2108="","",'Patient Admission Report'!I2108),"")</f>
        <v/>
      </c>
      <c r="N2113" s="124"/>
      <c r="O2113" s="72"/>
      <c r="P2113" s="72"/>
      <c r="Q2113" s="73"/>
      <c r="R2113" s="72"/>
      <c r="S2113" s="72"/>
      <c r="T2113" s="73"/>
      <c r="U2113" s="69"/>
      <c r="V2113" s="69"/>
      <c r="W2113" s="69"/>
      <c r="X2113" s="139"/>
      <c r="Y2113" s="121"/>
      <c r="Z2113" s="143" t="str">
        <f>IFERROR(VLOOKUP('Care Companion Tracker'!$G2113,'Patient Discharge Report'!$B$11:$E$1048576,3,FALSE),"")</f>
        <v/>
      </c>
      <c r="AA2113" s="94" t="str">
        <f>IFERROR(VLOOKUP('Care Companion Tracker'!$G2113,'Patient Discharge Report'!$B$11:$E$1048576,4,FALSE),"")</f>
        <v/>
      </c>
      <c r="AB2113" s="182">
        <f>ROUND(IF('Care Companion Tracker'!$Z2113="",0,('Care Companion Tracker'!$Z2113-'Care Companion Tracker'!$F2113)),0)</f>
        <v>0</v>
      </c>
      <c r="AC2113" s="72"/>
      <c r="AD2113" s="95"/>
    </row>
    <row r="2114" spans="2:30">
      <c r="B2114" s="67">
        <f t="shared" si="64"/>
        <v>2099</v>
      </c>
      <c r="C2114" s="68" t="str">
        <f t="shared" si="65"/>
        <v>Hyderabad</v>
      </c>
      <c r="D2114" s="93" t="str">
        <f>IF(AND('Care Companion Tracker'!$U2114="", 'Care Companion Tracker'!$Z2114=""),"Class not attended", IF(AND('Care Companion Tracker'!$Z2114="",'Care Companion Tracker'!$U2114&lt;&gt;"",$K2114="Surgery",$W2114=""),"Practical Left", IF(AND('Care Companion Tracker'!$Z2114="",'Care Companion Tracker'!$U2114&lt;&gt;"",'Care Companion Tracker'!$K2114="Surgery",'Care Companion Tracker'!$Y2114=""),"Evaluation left",IF(OR(AND('Care Companion Tracker'!$Z2114&lt;&gt;"",'Care Companion Tracker'!$K2114="Surgery",'Care Companion Tracker'!$U2114&lt;&gt;"",'Care Companion Tracker'!$W2114&lt;&gt;"",'Care Companion Tracker'!$Y2114&lt;&gt;""),AND('Care Companion Tracker'!$Z2114&lt;&gt;"",'Care Companion Tracker'!$K2114="Procedure",'Care Companion Tracker'!$U2114&lt;&gt;""),AND('Care Companion Tracker'!$Z2114&lt;&gt;"",'Care Companion Tracker'!$K2114="Observation",'Care Companion Tracker'!$U2114&lt;&gt;"")),"Discharged &amp; completed",IF(AND('Care Companion Tracker'!$Z2114&lt;&gt;"",'Care Companion Tracker'!$U2114&lt;&gt;"",'Care Companion Tracker'!$W2114=""),"Discharged but no practical", IF(AND('Care Companion Tracker'!$Z2114&lt;&gt;"",'Care Companion Tracker'!$U2114&lt;&gt;"",'Care Companion Tracker'!$K2114="Surgery",'Care Companion Tracker'!$Y2114=""),"Discharged but no evaluation",IF(AND('Care Companion Tracker'!$Z2114&lt;&gt;"",'Care Companion Tracker'!$U2114=""),"Discharged but no class","Completed but not discharged")))))))</f>
        <v>Class not attended</v>
      </c>
      <c r="E2114" s="127" t="str">
        <f>IF(Table4[[#This Row],[DOA (DD/MM/YY)]]="","",TEXT(Table4[[#This Row],[DOA (DD/MM/YY)]],"mmm-yy"))</f>
        <v/>
      </c>
      <c r="F2114" s="150" t="str">
        <f>IF('Patient Admission Report'!H2109="","",'Patient Admission Report'!H2109)</f>
        <v/>
      </c>
      <c r="G2114" s="77" t="str">
        <f>IFERROR(IF('Patient Admission Report'!B2109="","",'Patient Admission Report'!B2109),"")</f>
        <v/>
      </c>
      <c r="H2114" s="68" t="str">
        <f>IFERROR(IF('Patient Admission Report'!C2109="","",'Patient Admission Report'!C2109),"")</f>
        <v/>
      </c>
      <c r="I2114" s="77" t="str">
        <f>IFERROR(IF('Patient Admission Report'!D2109="","",'Patient Admission Report'!D2109),"")</f>
        <v/>
      </c>
      <c r="J2114" s="68" t="str">
        <f>IFERROR(IF('Patient Admission Report'!E2109="","",'Patient Admission Report'!E2109),"")</f>
        <v/>
      </c>
      <c r="K2114" s="68" t="str">
        <f>IFERROR(IF('Patient Admission Report'!F2109="","",'Patient Admission Report'!F2109),"")</f>
        <v/>
      </c>
      <c r="L2114" s="68" t="str">
        <f>IFERROR(IF('Patient Admission Report'!G2109="","",'Patient Admission Report'!G2109),"")</f>
        <v/>
      </c>
      <c r="M2114" s="68" t="str">
        <f>IFERROR(IF('Patient Admission Report'!I2109="","",'Patient Admission Report'!I2109),"")</f>
        <v/>
      </c>
      <c r="N2114" s="124"/>
      <c r="O2114" s="72"/>
      <c r="P2114" s="72"/>
      <c r="Q2114" s="73"/>
      <c r="R2114" s="72"/>
      <c r="S2114" s="72"/>
      <c r="T2114" s="73"/>
      <c r="U2114" s="69"/>
      <c r="V2114" s="69"/>
      <c r="W2114" s="69"/>
      <c r="X2114" s="139"/>
      <c r="Y2114" s="121"/>
      <c r="Z2114" s="143" t="str">
        <f>IFERROR(VLOOKUP('Care Companion Tracker'!$G2114,'Patient Discharge Report'!$B$11:$E$1048576,3,FALSE),"")</f>
        <v/>
      </c>
      <c r="AA2114" s="94" t="str">
        <f>IFERROR(VLOOKUP('Care Companion Tracker'!$G2114,'Patient Discharge Report'!$B$11:$E$1048576,4,FALSE),"")</f>
        <v/>
      </c>
      <c r="AB2114" s="182">
        <f>ROUND(IF('Care Companion Tracker'!$Z2114="",0,('Care Companion Tracker'!$Z2114-'Care Companion Tracker'!$F2114)),0)</f>
        <v>0</v>
      </c>
      <c r="AC2114" s="72"/>
      <c r="AD2114" s="95"/>
    </row>
    <row r="2115" spans="2:30">
      <c r="B2115" s="67">
        <f t="shared" si="64"/>
        <v>2100</v>
      </c>
      <c r="C2115" s="68" t="str">
        <f t="shared" si="65"/>
        <v>Hyderabad</v>
      </c>
      <c r="D2115" s="93" t="str">
        <f>IF(AND('Care Companion Tracker'!$U2115="", 'Care Companion Tracker'!$Z2115=""),"Class not attended", IF(AND('Care Companion Tracker'!$Z2115="",'Care Companion Tracker'!$U2115&lt;&gt;"",$K2115="Surgery",$W2115=""),"Practical Left", IF(AND('Care Companion Tracker'!$Z2115="",'Care Companion Tracker'!$U2115&lt;&gt;"",'Care Companion Tracker'!$K2115="Surgery",'Care Companion Tracker'!$Y2115=""),"Evaluation left",IF(OR(AND('Care Companion Tracker'!$Z2115&lt;&gt;"",'Care Companion Tracker'!$K2115="Surgery",'Care Companion Tracker'!$U2115&lt;&gt;"",'Care Companion Tracker'!$W2115&lt;&gt;"",'Care Companion Tracker'!$Y2115&lt;&gt;""),AND('Care Companion Tracker'!$Z2115&lt;&gt;"",'Care Companion Tracker'!$K2115="Procedure",'Care Companion Tracker'!$U2115&lt;&gt;""),AND('Care Companion Tracker'!$Z2115&lt;&gt;"",'Care Companion Tracker'!$K2115="Observation",'Care Companion Tracker'!$U2115&lt;&gt;"")),"Discharged &amp; completed",IF(AND('Care Companion Tracker'!$Z2115&lt;&gt;"",'Care Companion Tracker'!$U2115&lt;&gt;"",'Care Companion Tracker'!$W2115=""),"Discharged but no practical", IF(AND('Care Companion Tracker'!$Z2115&lt;&gt;"",'Care Companion Tracker'!$U2115&lt;&gt;"",'Care Companion Tracker'!$K2115="Surgery",'Care Companion Tracker'!$Y2115=""),"Discharged but no evaluation",IF(AND('Care Companion Tracker'!$Z2115&lt;&gt;"",'Care Companion Tracker'!$U2115=""),"Discharged but no class","Completed but not discharged")))))))</f>
        <v>Class not attended</v>
      </c>
      <c r="E2115" s="127" t="str">
        <f>IF(Table4[[#This Row],[DOA (DD/MM/YY)]]="","",TEXT(Table4[[#This Row],[DOA (DD/MM/YY)]],"mmm-yy"))</f>
        <v/>
      </c>
      <c r="F2115" s="150" t="str">
        <f>IF('Patient Admission Report'!H2110="","",'Patient Admission Report'!H2110)</f>
        <v/>
      </c>
      <c r="G2115" s="77" t="str">
        <f>IFERROR(IF('Patient Admission Report'!B2110="","",'Patient Admission Report'!B2110),"")</f>
        <v/>
      </c>
      <c r="H2115" s="70" t="str">
        <f>IFERROR(IF('Patient Admission Report'!C2110="","",'Patient Admission Report'!C2110),"")</f>
        <v/>
      </c>
      <c r="I2115" s="77" t="str">
        <f>IFERROR(IF('Patient Admission Report'!D2110="","",'Patient Admission Report'!D2110),"")</f>
        <v/>
      </c>
      <c r="J2115" s="70" t="str">
        <f>IFERROR(IF('Patient Admission Report'!E2110="","",'Patient Admission Report'!E2110),"")</f>
        <v/>
      </c>
      <c r="K2115" s="70" t="str">
        <f>IFERROR(IF('Patient Admission Report'!F2110="","",'Patient Admission Report'!F2110),"")</f>
        <v/>
      </c>
      <c r="L2115" s="70" t="str">
        <f>IFERROR(IF('Patient Admission Report'!G2110="","",'Patient Admission Report'!G2110),"")</f>
        <v/>
      </c>
      <c r="M2115" s="70" t="str">
        <f>IFERROR(IF('Patient Admission Report'!I2110="","",'Patient Admission Report'!I2110),"")</f>
        <v/>
      </c>
      <c r="N2115" s="124"/>
      <c r="O2115" s="72"/>
      <c r="P2115" s="72"/>
      <c r="Q2115" s="73"/>
      <c r="R2115" s="72"/>
      <c r="S2115" s="72"/>
      <c r="T2115" s="73"/>
      <c r="U2115" s="69"/>
      <c r="V2115" s="69"/>
      <c r="W2115" s="69"/>
      <c r="X2115" s="139"/>
      <c r="Y2115" s="121"/>
      <c r="Z2115" s="143" t="str">
        <f>IFERROR(VLOOKUP('Care Companion Tracker'!$G2115,'Patient Discharge Report'!$B$11:$E$1048576,3,FALSE),"")</f>
        <v/>
      </c>
      <c r="AA2115" s="94" t="str">
        <f>IFERROR(VLOOKUP('Care Companion Tracker'!$G2115,'Patient Discharge Report'!$B$11:$E$1048576,4,FALSE),"")</f>
        <v/>
      </c>
      <c r="AB2115" s="182">
        <f>ROUND(IF('Care Companion Tracker'!$Z2115="",0,('Care Companion Tracker'!$Z2115-'Care Companion Tracker'!$F2115)),0)</f>
        <v>0</v>
      </c>
      <c r="AC2115" s="72"/>
      <c r="AD2115" s="95"/>
    </row>
    <row r="2116" spans="2:30">
      <c r="B2116" s="67">
        <f t="shared" si="64"/>
        <v>2101</v>
      </c>
      <c r="C2116" s="68" t="str">
        <f t="shared" si="65"/>
        <v>Hyderabad</v>
      </c>
      <c r="D2116" s="93" t="str">
        <f>IF(AND('Care Companion Tracker'!$U2116="", 'Care Companion Tracker'!$Z2116=""),"Class not attended", IF(AND('Care Companion Tracker'!$Z2116="",'Care Companion Tracker'!$U2116&lt;&gt;"",$K2116="Surgery",$W2116=""),"Practical Left", IF(AND('Care Companion Tracker'!$Z2116="",'Care Companion Tracker'!$U2116&lt;&gt;"",'Care Companion Tracker'!$K2116="Surgery",'Care Companion Tracker'!$Y2116=""),"Evaluation left",IF(OR(AND('Care Companion Tracker'!$Z2116&lt;&gt;"",'Care Companion Tracker'!$K2116="Surgery",'Care Companion Tracker'!$U2116&lt;&gt;"",'Care Companion Tracker'!$W2116&lt;&gt;"",'Care Companion Tracker'!$Y2116&lt;&gt;""),AND('Care Companion Tracker'!$Z2116&lt;&gt;"",'Care Companion Tracker'!$K2116="Procedure",'Care Companion Tracker'!$U2116&lt;&gt;""),AND('Care Companion Tracker'!$Z2116&lt;&gt;"",'Care Companion Tracker'!$K2116="Observation",'Care Companion Tracker'!$U2116&lt;&gt;"")),"Discharged &amp; completed",IF(AND('Care Companion Tracker'!$Z2116&lt;&gt;"",'Care Companion Tracker'!$U2116&lt;&gt;"",'Care Companion Tracker'!$W2116=""),"Discharged but no practical", IF(AND('Care Companion Tracker'!$Z2116&lt;&gt;"",'Care Companion Tracker'!$U2116&lt;&gt;"",'Care Companion Tracker'!$K2116="Surgery",'Care Companion Tracker'!$Y2116=""),"Discharged but no evaluation",IF(AND('Care Companion Tracker'!$Z2116&lt;&gt;"",'Care Companion Tracker'!$U2116=""),"Discharged but no class","Completed but not discharged")))))))</f>
        <v>Class not attended</v>
      </c>
      <c r="E2116" s="127" t="str">
        <f>IF(Table4[[#This Row],[DOA (DD/MM/YY)]]="","",TEXT(Table4[[#This Row],[DOA (DD/MM/YY)]],"mmm-yy"))</f>
        <v/>
      </c>
      <c r="F2116" s="150" t="str">
        <f>IF('Patient Admission Report'!H2111="","",'Patient Admission Report'!H2111)</f>
        <v/>
      </c>
      <c r="G2116" s="77" t="str">
        <f>IFERROR(IF('Patient Admission Report'!B2111="","",'Patient Admission Report'!B2111),"")</f>
        <v/>
      </c>
      <c r="H2116" s="68" t="str">
        <f>IFERROR(IF('Patient Admission Report'!C2111="","",'Patient Admission Report'!C2111),"")</f>
        <v/>
      </c>
      <c r="I2116" s="77" t="str">
        <f>IFERROR(IF('Patient Admission Report'!D2111="","",'Patient Admission Report'!D2111),"")</f>
        <v/>
      </c>
      <c r="J2116" s="68" t="str">
        <f>IFERROR(IF('Patient Admission Report'!E2111="","",'Patient Admission Report'!E2111),"")</f>
        <v/>
      </c>
      <c r="K2116" s="68" t="str">
        <f>IFERROR(IF('Patient Admission Report'!F2111="","",'Patient Admission Report'!F2111),"")</f>
        <v/>
      </c>
      <c r="L2116" s="68" t="str">
        <f>IFERROR(IF('Patient Admission Report'!G2111="","",'Patient Admission Report'!G2111),"")</f>
        <v/>
      </c>
      <c r="M2116" s="68" t="str">
        <f>IFERROR(IF('Patient Admission Report'!I2111="","",'Patient Admission Report'!I2111),"")</f>
        <v/>
      </c>
      <c r="N2116" s="124"/>
      <c r="O2116" s="72"/>
      <c r="P2116" s="72"/>
      <c r="Q2116" s="73"/>
      <c r="R2116" s="72"/>
      <c r="S2116" s="72"/>
      <c r="T2116" s="73"/>
      <c r="U2116" s="69"/>
      <c r="V2116" s="69"/>
      <c r="W2116" s="69"/>
      <c r="X2116" s="139"/>
      <c r="Y2116" s="121"/>
      <c r="Z2116" s="143" t="str">
        <f>IFERROR(VLOOKUP('Care Companion Tracker'!$G2116,'Patient Discharge Report'!$B$11:$E$1048576,3,FALSE),"")</f>
        <v/>
      </c>
      <c r="AA2116" s="94" t="str">
        <f>IFERROR(VLOOKUP('Care Companion Tracker'!$G2116,'Patient Discharge Report'!$B$11:$E$1048576,4,FALSE),"")</f>
        <v/>
      </c>
      <c r="AB2116" s="182">
        <f>ROUND(IF('Care Companion Tracker'!$Z2116="",0,('Care Companion Tracker'!$Z2116-'Care Companion Tracker'!$F2116)),0)</f>
        <v>0</v>
      </c>
      <c r="AC2116" s="72"/>
      <c r="AD2116" s="95"/>
    </row>
    <row r="2117" spans="2:30">
      <c r="B2117" s="67">
        <f t="shared" si="64"/>
        <v>2102</v>
      </c>
      <c r="C2117" s="68" t="str">
        <f t="shared" si="65"/>
        <v>Hyderabad</v>
      </c>
      <c r="D2117" s="93" t="str">
        <f>IF(AND('Care Companion Tracker'!$U2117="", 'Care Companion Tracker'!$Z2117=""),"Class not attended", IF(AND('Care Companion Tracker'!$Z2117="",'Care Companion Tracker'!$U2117&lt;&gt;"",$K2117="Surgery",$W2117=""),"Practical Left", IF(AND('Care Companion Tracker'!$Z2117="",'Care Companion Tracker'!$U2117&lt;&gt;"",'Care Companion Tracker'!$K2117="Surgery",'Care Companion Tracker'!$Y2117=""),"Evaluation left",IF(OR(AND('Care Companion Tracker'!$Z2117&lt;&gt;"",'Care Companion Tracker'!$K2117="Surgery",'Care Companion Tracker'!$U2117&lt;&gt;"",'Care Companion Tracker'!$W2117&lt;&gt;"",'Care Companion Tracker'!$Y2117&lt;&gt;""),AND('Care Companion Tracker'!$Z2117&lt;&gt;"",'Care Companion Tracker'!$K2117="Procedure",'Care Companion Tracker'!$U2117&lt;&gt;""),AND('Care Companion Tracker'!$Z2117&lt;&gt;"",'Care Companion Tracker'!$K2117="Observation",'Care Companion Tracker'!$U2117&lt;&gt;"")),"Discharged &amp; completed",IF(AND('Care Companion Tracker'!$Z2117&lt;&gt;"",'Care Companion Tracker'!$U2117&lt;&gt;"",'Care Companion Tracker'!$W2117=""),"Discharged but no practical", IF(AND('Care Companion Tracker'!$Z2117&lt;&gt;"",'Care Companion Tracker'!$U2117&lt;&gt;"",'Care Companion Tracker'!$K2117="Surgery",'Care Companion Tracker'!$Y2117=""),"Discharged but no evaluation",IF(AND('Care Companion Tracker'!$Z2117&lt;&gt;"",'Care Companion Tracker'!$U2117=""),"Discharged but no class","Completed but not discharged")))))))</f>
        <v>Class not attended</v>
      </c>
      <c r="E2117" s="127" t="str">
        <f>IF(Table4[[#This Row],[DOA (DD/MM/YY)]]="","",TEXT(Table4[[#This Row],[DOA (DD/MM/YY)]],"mmm-yy"))</f>
        <v/>
      </c>
      <c r="F2117" s="150" t="str">
        <f>IF('Patient Admission Report'!H2112="","",'Patient Admission Report'!H2112)</f>
        <v/>
      </c>
      <c r="G2117" s="77" t="str">
        <f>IFERROR(IF('Patient Admission Report'!B2112="","",'Patient Admission Report'!B2112),"")</f>
        <v/>
      </c>
      <c r="H2117" s="68" t="str">
        <f>IFERROR(IF('Patient Admission Report'!C2112="","",'Patient Admission Report'!C2112),"")</f>
        <v/>
      </c>
      <c r="I2117" s="77" t="str">
        <f>IFERROR(IF('Patient Admission Report'!D2112="","",'Patient Admission Report'!D2112),"")</f>
        <v/>
      </c>
      <c r="J2117" s="68" t="str">
        <f>IFERROR(IF('Patient Admission Report'!E2112="","",'Patient Admission Report'!E2112),"")</f>
        <v/>
      </c>
      <c r="K2117" s="68" t="str">
        <f>IFERROR(IF('Patient Admission Report'!F2112="","",'Patient Admission Report'!F2112),"")</f>
        <v/>
      </c>
      <c r="L2117" s="68" t="str">
        <f>IFERROR(IF('Patient Admission Report'!G2112="","",'Patient Admission Report'!G2112),"")</f>
        <v/>
      </c>
      <c r="M2117" s="68" t="str">
        <f>IFERROR(IF('Patient Admission Report'!I2112="","",'Patient Admission Report'!I2112),"")</f>
        <v/>
      </c>
      <c r="N2117" s="124"/>
      <c r="O2117" s="72"/>
      <c r="P2117" s="72"/>
      <c r="Q2117" s="73"/>
      <c r="R2117" s="72"/>
      <c r="S2117" s="72"/>
      <c r="T2117" s="73"/>
      <c r="U2117" s="69"/>
      <c r="V2117" s="69"/>
      <c r="W2117" s="69"/>
      <c r="X2117" s="139"/>
      <c r="Y2117" s="121"/>
      <c r="Z2117" s="143" t="str">
        <f>IFERROR(VLOOKUP('Care Companion Tracker'!$G2117,'Patient Discharge Report'!$B$11:$E$1048576,3,FALSE),"")</f>
        <v/>
      </c>
      <c r="AA2117" s="94" t="str">
        <f>IFERROR(VLOOKUP('Care Companion Tracker'!$G2117,'Patient Discharge Report'!$B$11:$E$1048576,4,FALSE),"")</f>
        <v/>
      </c>
      <c r="AB2117" s="182">
        <f>ROUND(IF('Care Companion Tracker'!$Z2117="",0,('Care Companion Tracker'!$Z2117-'Care Companion Tracker'!$F2117)),0)</f>
        <v>0</v>
      </c>
      <c r="AC2117" s="72"/>
      <c r="AD2117" s="95"/>
    </row>
    <row r="2118" spans="2:30">
      <c r="B2118" s="67">
        <f t="shared" si="64"/>
        <v>2103</v>
      </c>
      <c r="C2118" s="68" t="str">
        <f t="shared" si="65"/>
        <v>Hyderabad</v>
      </c>
      <c r="D2118" s="93" t="str">
        <f>IF(AND('Care Companion Tracker'!$U2118="", 'Care Companion Tracker'!$Z2118=""),"Class not attended", IF(AND('Care Companion Tracker'!$Z2118="",'Care Companion Tracker'!$U2118&lt;&gt;"",$K2118="Surgery",$W2118=""),"Practical Left", IF(AND('Care Companion Tracker'!$Z2118="",'Care Companion Tracker'!$U2118&lt;&gt;"",'Care Companion Tracker'!$K2118="Surgery",'Care Companion Tracker'!$Y2118=""),"Evaluation left",IF(OR(AND('Care Companion Tracker'!$Z2118&lt;&gt;"",'Care Companion Tracker'!$K2118="Surgery",'Care Companion Tracker'!$U2118&lt;&gt;"",'Care Companion Tracker'!$W2118&lt;&gt;"",'Care Companion Tracker'!$Y2118&lt;&gt;""),AND('Care Companion Tracker'!$Z2118&lt;&gt;"",'Care Companion Tracker'!$K2118="Procedure",'Care Companion Tracker'!$U2118&lt;&gt;""),AND('Care Companion Tracker'!$Z2118&lt;&gt;"",'Care Companion Tracker'!$K2118="Observation",'Care Companion Tracker'!$U2118&lt;&gt;"")),"Discharged &amp; completed",IF(AND('Care Companion Tracker'!$Z2118&lt;&gt;"",'Care Companion Tracker'!$U2118&lt;&gt;"",'Care Companion Tracker'!$W2118=""),"Discharged but no practical", IF(AND('Care Companion Tracker'!$Z2118&lt;&gt;"",'Care Companion Tracker'!$U2118&lt;&gt;"",'Care Companion Tracker'!$K2118="Surgery",'Care Companion Tracker'!$Y2118=""),"Discharged but no evaluation",IF(AND('Care Companion Tracker'!$Z2118&lt;&gt;"",'Care Companion Tracker'!$U2118=""),"Discharged but no class","Completed but not discharged")))))))</f>
        <v>Class not attended</v>
      </c>
      <c r="E2118" s="127" t="str">
        <f>IF(Table4[[#This Row],[DOA (DD/MM/YY)]]="","",TEXT(Table4[[#This Row],[DOA (DD/MM/YY)]],"mmm-yy"))</f>
        <v/>
      </c>
      <c r="F2118" s="150" t="str">
        <f>IF('Patient Admission Report'!H2113="","",'Patient Admission Report'!H2113)</f>
        <v/>
      </c>
      <c r="G2118" s="77" t="str">
        <f>IFERROR(IF('Patient Admission Report'!B2113="","",'Patient Admission Report'!B2113),"")</f>
        <v/>
      </c>
      <c r="H2118" s="68" t="str">
        <f>IFERROR(IF('Patient Admission Report'!C2113="","",'Patient Admission Report'!C2113),"")</f>
        <v/>
      </c>
      <c r="I2118" s="77" t="str">
        <f>IFERROR(IF('Patient Admission Report'!D2113="","",'Patient Admission Report'!D2113),"")</f>
        <v/>
      </c>
      <c r="J2118" s="68" t="str">
        <f>IFERROR(IF('Patient Admission Report'!E2113="","",'Patient Admission Report'!E2113),"")</f>
        <v/>
      </c>
      <c r="K2118" s="68" t="str">
        <f>IFERROR(IF('Patient Admission Report'!F2113="","",'Patient Admission Report'!F2113),"")</f>
        <v/>
      </c>
      <c r="L2118" s="68" t="str">
        <f>IFERROR(IF('Patient Admission Report'!G2113="","",'Patient Admission Report'!G2113),"")</f>
        <v/>
      </c>
      <c r="M2118" s="68" t="str">
        <f>IFERROR(IF('Patient Admission Report'!I2113="","",'Patient Admission Report'!I2113),"")</f>
        <v/>
      </c>
      <c r="N2118" s="124"/>
      <c r="O2118" s="72"/>
      <c r="P2118" s="72"/>
      <c r="Q2118" s="73"/>
      <c r="R2118" s="72"/>
      <c r="S2118" s="72"/>
      <c r="T2118" s="73"/>
      <c r="U2118" s="69"/>
      <c r="V2118" s="69"/>
      <c r="W2118" s="69"/>
      <c r="X2118" s="139"/>
      <c r="Y2118" s="121"/>
      <c r="Z2118" s="143" t="str">
        <f>IFERROR(VLOOKUP('Care Companion Tracker'!$G2118,'Patient Discharge Report'!$B$11:$E$1048576,3,FALSE),"")</f>
        <v/>
      </c>
      <c r="AA2118" s="94" t="str">
        <f>IFERROR(VLOOKUP('Care Companion Tracker'!$G2118,'Patient Discharge Report'!$B$11:$E$1048576,4,FALSE),"")</f>
        <v/>
      </c>
      <c r="AB2118" s="182">
        <f>ROUND(IF('Care Companion Tracker'!$Z2118="",0,('Care Companion Tracker'!$Z2118-'Care Companion Tracker'!$F2118)),0)</f>
        <v>0</v>
      </c>
      <c r="AC2118" s="72"/>
      <c r="AD2118" s="95"/>
    </row>
    <row r="2119" spans="2:30">
      <c r="B2119" s="67">
        <f t="shared" si="64"/>
        <v>2104</v>
      </c>
      <c r="C2119" s="68" t="str">
        <f t="shared" si="65"/>
        <v>Hyderabad</v>
      </c>
      <c r="D2119" s="93" t="str">
        <f>IF(AND('Care Companion Tracker'!$U2119="", 'Care Companion Tracker'!$Z2119=""),"Class not attended", IF(AND('Care Companion Tracker'!$Z2119="",'Care Companion Tracker'!$U2119&lt;&gt;"",$K2119="Surgery",$W2119=""),"Practical Left", IF(AND('Care Companion Tracker'!$Z2119="",'Care Companion Tracker'!$U2119&lt;&gt;"",'Care Companion Tracker'!$K2119="Surgery",'Care Companion Tracker'!$Y2119=""),"Evaluation left",IF(OR(AND('Care Companion Tracker'!$Z2119&lt;&gt;"",'Care Companion Tracker'!$K2119="Surgery",'Care Companion Tracker'!$U2119&lt;&gt;"",'Care Companion Tracker'!$W2119&lt;&gt;"",'Care Companion Tracker'!$Y2119&lt;&gt;""),AND('Care Companion Tracker'!$Z2119&lt;&gt;"",'Care Companion Tracker'!$K2119="Procedure",'Care Companion Tracker'!$U2119&lt;&gt;""),AND('Care Companion Tracker'!$Z2119&lt;&gt;"",'Care Companion Tracker'!$K2119="Observation",'Care Companion Tracker'!$U2119&lt;&gt;"")),"Discharged &amp; completed",IF(AND('Care Companion Tracker'!$Z2119&lt;&gt;"",'Care Companion Tracker'!$U2119&lt;&gt;"",'Care Companion Tracker'!$W2119=""),"Discharged but no practical", IF(AND('Care Companion Tracker'!$Z2119&lt;&gt;"",'Care Companion Tracker'!$U2119&lt;&gt;"",'Care Companion Tracker'!$K2119="Surgery",'Care Companion Tracker'!$Y2119=""),"Discharged but no evaluation",IF(AND('Care Companion Tracker'!$Z2119&lt;&gt;"",'Care Companion Tracker'!$U2119=""),"Discharged but no class","Completed but not discharged")))))))</f>
        <v>Class not attended</v>
      </c>
      <c r="E2119" s="127" t="str">
        <f>IF(Table4[[#This Row],[DOA (DD/MM/YY)]]="","",TEXT(Table4[[#This Row],[DOA (DD/MM/YY)]],"mmm-yy"))</f>
        <v/>
      </c>
      <c r="F2119" s="150" t="str">
        <f>IF('Patient Admission Report'!H2114="","",'Patient Admission Report'!H2114)</f>
        <v/>
      </c>
      <c r="G2119" s="77" t="str">
        <f>IFERROR(IF('Patient Admission Report'!B2114="","",'Patient Admission Report'!B2114),"")</f>
        <v/>
      </c>
      <c r="H2119" s="68" t="str">
        <f>IFERROR(IF('Patient Admission Report'!C2114="","",'Patient Admission Report'!C2114),"")</f>
        <v/>
      </c>
      <c r="I2119" s="77" t="str">
        <f>IFERROR(IF('Patient Admission Report'!D2114="","",'Patient Admission Report'!D2114),"")</f>
        <v/>
      </c>
      <c r="J2119" s="68" t="str">
        <f>IFERROR(IF('Patient Admission Report'!E2114="","",'Patient Admission Report'!E2114),"")</f>
        <v/>
      </c>
      <c r="K2119" s="68" t="str">
        <f>IFERROR(IF('Patient Admission Report'!F2114="","",'Patient Admission Report'!F2114),"")</f>
        <v/>
      </c>
      <c r="L2119" s="68" t="str">
        <f>IFERROR(IF('Patient Admission Report'!G2114="","",'Patient Admission Report'!G2114),"")</f>
        <v/>
      </c>
      <c r="M2119" s="68" t="str">
        <f>IFERROR(IF('Patient Admission Report'!I2114="","",'Patient Admission Report'!I2114),"")</f>
        <v/>
      </c>
      <c r="N2119" s="124"/>
      <c r="O2119" s="72"/>
      <c r="P2119" s="72"/>
      <c r="Q2119" s="73"/>
      <c r="R2119" s="72"/>
      <c r="S2119" s="72"/>
      <c r="T2119" s="73"/>
      <c r="U2119" s="69"/>
      <c r="V2119" s="69"/>
      <c r="W2119" s="69"/>
      <c r="X2119" s="139"/>
      <c r="Y2119" s="121"/>
      <c r="Z2119" s="143" t="str">
        <f>IFERROR(VLOOKUP('Care Companion Tracker'!$G2119,'Patient Discharge Report'!$B$11:$E$1048576,3,FALSE),"")</f>
        <v/>
      </c>
      <c r="AA2119" s="94" t="str">
        <f>IFERROR(VLOOKUP('Care Companion Tracker'!$G2119,'Patient Discharge Report'!$B$11:$E$1048576,4,FALSE),"")</f>
        <v/>
      </c>
      <c r="AB2119" s="182">
        <f>ROUND(IF('Care Companion Tracker'!$Z2119="",0,('Care Companion Tracker'!$Z2119-'Care Companion Tracker'!$F2119)),0)</f>
        <v>0</v>
      </c>
      <c r="AC2119" s="72"/>
      <c r="AD2119" s="95"/>
    </row>
    <row r="2120" spans="2:30">
      <c r="B2120" s="67">
        <f t="shared" si="64"/>
        <v>2105</v>
      </c>
      <c r="C2120" s="68" t="str">
        <f t="shared" si="65"/>
        <v>Hyderabad</v>
      </c>
      <c r="D2120" s="93" t="str">
        <f>IF(AND('Care Companion Tracker'!$U2120="", 'Care Companion Tracker'!$Z2120=""),"Class not attended", IF(AND('Care Companion Tracker'!$Z2120="",'Care Companion Tracker'!$U2120&lt;&gt;"",$K2120="Surgery",$W2120=""),"Practical Left", IF(AND('Care Companion Tracker'!$Z2120="",'Care Companion Tracker'!$U2120&lt;&gt;"",'Care Companion Tracker'!$K2120="Surgery",'Care Companion Tracker'!$Y2120=""),"Evaluation left",IF(OR(AND('Care Companion Tracker'!$Z2120&lt;&gt;"",'Care Companion Tracker'!$K2120="Surgery",'Care Companion Tracker'!$U2120&lt;&gt;"",'Care Companion Tracker'!$W2120&lt;&gt;"",'Care Companion Tracker'!$Y2120&lt;&gt;""),AND('Care Companion Tracker'!$Z2120&lt;&gt;"",'Care Companion Tracker'!$K2120="Procedure",'Care Companion Tracker'!$U2120&lt;&gt;""),AND('Care Companion Tracker'!$Z2120&lt;&gt;"",'Care Companion Tracker'!$K2120="Observation",'Care Companion Tracker'!$U2120&lt;&gt;"")),"Discharged &amp; completed",IF(AND('Care Companion Tracker'!$Z2120&lt;&gt;"",'Care Companion Tracker'!$U2120&lt;&gt;"",'Care Companion Tracker'!$W2120=""),"Discharged but no practical", IF(AND('Care Companion Tracker'!$Z2120&lt;&gt;"",'Care Companion Tracker'!$U2120&lt;&gt;"",'Care Companion Tracker'!$K2120="Surgery",'Care Companion Tracker'!$Y2120=""),"Discharged but no evaluation",IF(AND('Care Companion Tracker'!$Z2120&lt;&gt;"",'Care Companion Tracker'!$U2120=""),"Discharged but no class","Completed but not discharged")))))))</f>
        <v>Class not attended</v>
      </c>
      <c r="E2120" s="127" t="str">
        <f>IF(Table4[[#This Row],[DOA (DD/MM/YY)]]="","",TEXT(Table4[[#This Row],[DOA (DD/MM/YY)]],"mmm-yy"))</f>
        <v/>
      </c>
      <c r="F2120" s="150" t="str">
        <f>IF('Patient Admission Report'!H2115="","",'Patient Admission Report'!H2115)</f>
        <v/>
      </c>
      <c r="G2120" s="77" t="str">
        <f>IFERROR(IF('Patient Admission Report'!B2115="","",'Patient Admission Report'!B2115),"")</f>
        <v/>
      </c>
      <c r="H2120" s="68" t="str">
        <f>IFERROR(IF('Patient Admission Report'!C2115="","",'Patient Admission Report'!C2115),"")</f>
        <v/>
      </c>
      <c r="I2120" s="77" t="str">
        <f>IFERROR(IF('Patient Admission Report'!D2115="","",'Patient Admission Report'!D2115),"")</f>
        <v/>
      </c>
      <c r="J2120" s="68" t="str">
        <f>IFERROR(IF('Patient Admission Report'!E2115="","",'Patient Admission Report'!E2115),"")</f>
        <v/>
      </c>
      <c r="K2120" s="68" t="str">
        <f>IFERROR(IF('Patient Admission Report'!F2115="","",'Patient Admission Report'!F2115),"")</f>
        <v/>
      </c>
      <c r="L2120" s="68" t="str">
        <f>IFERROR(IF('Patient Admission Report'!G2115="","",'Patient Admission Report'!G2115),"")</f>
        <v/>
      </c>
      <c r="M2120" s="68" t="str">
        <f>IFERROR(IF('Patient Admission Report'!I2115="","",'Patient Admission Report'!I2115),"")</f>
        <v/>
      </c>
      <c r="N2120" s="124"/>
      <c r="O2120" s="72"/>
      <c r="P2120" s="72"/>
      <c r="Q2120" s="73"/>
      <c r="R2120" s="72"/>
      <c r="S2120" s="72"/>
      <c r="T2120" s="73"/>
      <c r="U2120" s="69"/>
      <c r="V2120" s="69"/>
      <c r="W2120" s="69"/>
      <c r="X2120" s="139"/>
      <c r="Y2120" s="121"/>
      <c r="Z2120" s="143" t="str">
        <f>IFERROR(VLOOKUP('Care Companion Tracker'!$G2120,'Patient Discharge Report'!$B$11:$E$1048576,3,FALSE),"")</f>
        <v/>
      </c>
      <c r="AA2120" s="94" t="str">
        <f>IFERROR(VLOOKUP('Care Companion Tracker'!$G2120,'Patient Discharge Report'!$B$11:$E$1048576,4,FALSE),"")</f>
        <v/>
      </c>
      <c r="AB2120" s="182">
        <f>ROUND(IF('Care Companion Tracker'!$Z2120="",0,('Care Companion Tracker'!$Z2120-'Care Companion Tracker'!$F2120)),0)</f>
        <v>0</v>
      </c>
      <c r="AC2120" s="72"/>
      <c r="AD2120" s="95"/>
    </row>
    <row r="2121" spans="2:30">
      <c r="B2121" s="67">
        <f t="shared" si="64"/>
        <v>2106</v>
      </c>
      <c r="C2121" s="68" t="str">
        <f t="shared" si="65"/>
        <v>Hyderabad</v>
      </c>
      <c r="D2121" s="93" t="str">
        <f>IF(AND('Care Companion Tracker'!$U2121="", 'Care Companion Tracker'!$Z2121=""),"Class not attended", IF(AND('Care Companion Tracker'!$Z2121="",'Care Companion Tracker'!$U2121&lt;&gt;"",$K2121="Surgery",$W2121=""),"Practical Left", IF(AND('Care Companion Tracker'!$Z2121="",'Care Companion Tracker'!$U2121&lt;&gt;"",'Care Companion Tracker'!$K2121="Surgery",'Care Companion Tracker'!$Y2121=""),"Evaluation left",IF(OR(AND('Care Companion Tracker'!$Z2121&lt;&gt;"",'Care Companion Tracker'!$K2121="Surgery",'Care Companion Tracker'!$U2121&lt;&gt;"",'Care Companion Tracker'!$W2121&lt;&gt;"",'Care Companion Tracker'!$Y2121&lt;&gt;""),AND('Care Companion Tracker'!$Z2121&lt;&gt;"",'Care Companion Tracker'!$K2121="Procedure",'Care Companion Tracker'!$U2121&lt;&gt;""),AND('Care Companion Tracker'!$Z2121&lt;&gt;"",'Care Companion Tracker'!$K2121="Observation",'Care Companion Tracker'!$U2121&lt;&gt;"")),"Discharged &amp; completed",IF(AND('Care Companion Tracker'!$Z2121&lt;&gt;"",'Care Companion Tracker'!$U2121&lt;&gt;"",'Care Companion Tracker'!$W2121=""),"Discharged but no practical", IF(AND('Care Companion Tracker'!$Z2121&lt;&gt;"",'Care Companion Tracker'!$U2121&lt;&gt;"",'Care Companion Tracker'!$K2121="Surgery",'Care Companion Tracker'!$Y2121=""),"Discharged but no evaluation",IF(AND('Care Companion Tracker'!$Z2121&lt;&gt;"",'Care Companion Tracker'!$U2121=""),"Discharged but no class","Completed but not discharged")))))))</f>
        <v>Class not attended</v>
      </c>
      <c r="E2121" s="127" t="str">
        <f>IF(Table4[[#This Row],[DOA (DD/MM/YY)]]="","",TEXT(Table4[[#This Row],[DOA (DD/MM/YY)]],"mmm-yy"))</f>
        <v/>
      </c>
      <c r="F2121" s="150" t="str">
        <f>IF('Patient Admission Report'!H2116="","",'Patient Admission Report'!H2116)</f>
        <v/>
      </c>
      <c r="G2121" s="77" t="str">
        <f>IFERROR(IF('Patient Admission Report'!B2116="","",'Patient Admission Report'!B2116),"")</f>
        <v/>
      </c>
      <c r="H2121" s="68" t="str">
        <f>IFERROR(IF('Patient Admission Report'!C2116="","",'Patient Admission Report'!C2116),"")</f>
        <v/>
      </c>
      <c r="I2121" s="77" t="str">
        <f>IFERROR(IF('Patient Admission Report'!D2116="","",'Patient Admission Report'!D2116),"")</f>
        <v/>
      </c>
      <c r="J2121" s="68" t="str">
        <f>IFERROR(IF('Patient Admission Report'!E2116="","",'Patient Admission Report'!E2116),"")</f>
        <v/>
      </c>
      <c r="K2121" s="68" t="str">
        <f>IFERROR(IF('Patient Admission Report'!F2116="","",'Patient Admission Report'!F2116),"")</f>
        <v/>
      </c>
      <c r="L2121" s="68" t="str">
        <f>IFERROR(IF('Patient Admission Report'!G2116="","",'Patient Admission Report'!G2116),"")</f>
        <v/>
      </c>
      <c r="M2121" s="68" t="str">
        <f>IFERROR(IF('Patient Admission Report'!I2116="","",'Patient Admission Report'!I2116),"")</f>
        <v/>
      </c>
      <c r="N2121" s="124"/>
      <c r="O2121" s="72"/>
      <c r="P2121" s="72"/>
      <c r="Q2121" s="73"/>
      <c r="R2121" s="72"/>
      <c r="S2121" s="72"/>
      <c r="T2121" s="73"/>
      <c r="U2121" s="69"/>
      <c r="V2121" s="69"/>
      <c r="W2121" s="69"/>
      <c r="X2121" s="139"/>
      <c r="Y2121" s="121"/>
      <c r="Z2121" s="143" t="str">
        <f>IFERROR(VLOOKUP('Care Companion Tracker'!$G2121,'Patient Discharge Report'!$B$11:$E$1048576,3,FALSE),"")</f>
        <v/>
      </c>
      <c r="AA2121" s="94" t="str">
        <f>IFERROR(VLOOKUP('Care Companion Tracker'!$G2121,'Patient Discharge Report'!$B$11:$E$1048576,4,FALSE),"")</f>
        <v/>
      </c>
      <c r="AB2121" s="182">
        <f>ROUND(IF('Care Companion Tracker'!$Z2121="",0,('Care Companion Tracker'!$Z2121-'Care Companion Tracker'!$F2121)),0)</f>
        <v>0</v>
      </c>
      <c r="AC2121" s="72"/>
      <c r="AD2121" s="95"/>
    </row>
    <row r="2122" spans="2:30">
      <c r="B2122" s="67">
        <f t="shared" si="64"/>
        <v>2107</v>
      </c>
      <c r="C2122" s="68" t="str">
        <f t="shared" si="65"/>
        <v>Hyderabad</v>
      </c>
      <c r="D2122" s="93" t="str">
        <f>IF(AND('Care Companion Tracker'!$U2122="", 'Care Companion Tracker'!$Z2122=""),"Class not attended", IF(AND('Care Companion Tracker'!$Z2122="",'Care Companion Tracker'!$U2122&lt;&gt;"",$K2122="Surgery",$W2122=""),"Practical Left", IF(AND('Care Companion Tracker'!$Z2122="",'Care Companion Tracker'!$U2122&lt;&gt;"",'Care Companion Tracker'!$K2122="Surgery",'Care Companion Tracker'!$Y2122=""),"Evaluation left",IF(OR(AND('Care Companion Tracker'!$Z2122&lt;&gt;"",'Care Companion Tracker'!$K2122="Surgery",'Care Companion Tracker'!$U2122&lt;&gt;"",'Care Companion Tracker'!$W2122&lt;&gt;"",'Care Companion Tracker'!$Y2122&lt;&gt;""),AND('Care Companion Tracker'!$Z2122&lt;&gt;"",'Care Companion Tracker'!$K2122="Procedure",'Care Companion Tracker'!$U2122&lt;&gt;""),AND('Care Companion Tracker'!$Z2122&lt;&gt;"",'Care Companion Tracker'!$K2122="Observation",'Care Companion Tracker'!$U2122&lt;&gt;"")),"Discharged &amp; completed",IF(AND('Care Companion Tracker'!$Z2122&lt;&gt;"",'Care Companion Tracker'!$U2122&lt;&gt;"",'Care Companion Tracker'!$W2122=""),"Discharged but no practical", IF(AND('Care Companion Tracker'!$Z2122&lt;&gt;"",'Care Companion Tracker'!$U2122&lt;&gt;"",'Care Companion Tracker'!$K2122="Surgery",'Care Companion Tracker'!$Y2122=""),"Discharged but no evaluation",IF(AND('Care Companion Tracker'!$Z2122&lt;&gt;"",'Care Companion Tracker'!$U2122=""),"Discharged but no class","Completed but not discharged")))))))</f>
        <v>Class not attended</v>
      </c>
      <c r="E2122" s="127" t="str">
        <f>IF(Table4[[#This Row],[DOA (DD/MM/YY)]]="","",TEXT(Table4[[#This Row],[DOA (DD/MM/YY)]],"mmm-yy"))</f>
        <v/>
      </c>
      <c r="F2122" s="150" t="str">
        <f>IF('Patient Admission Report'!H2117="","",'Patient Admission Report'!H2117)</f>
        <v/>
      </c>
      <c r="G2122" s="77" t="str">
        <f>IFERROR(IF('Patient Admission Report'!B2117="","",'Patient Admission Report'!B2117),"")</f>
        <v/>
      </c>
      <c r="H2122" s="68" t="str">
        <f>IFERROR(IF('Patient Admission Report'!C2117="","",'Patient Admission Report'!C2117),"")</f>
        <v/>
      </c>
      <c r="I2122" s="77" t="str">
        <f>IFERROR(IF('Patient Admission Report'!D2117="","",'Patient Admission Report'!D2117),"")</f>
        <v/>
      </c>
      <c r="J2122" s="68" t="str">
        <f>IFERROR(IF('Patient Admission Report'!E2117="","",'Patient Admission Report'!E2117),"")</f>
        <v/>
      </c>
      <c r="K2122" s="68" t="str">
        <f>IFERROR(IF('Patient Admission Report'!F2117="","",'Patient Admission Report'!F2117),"")</f>
        <v/>
      </c>
      <c r="L2122" s="68" t="str">
        <f>IFERROR(IF('Patient Admission Report'!G2117="","",'Patient Admission Report'!G2117),"")</f>
        <v/>
      </c>
      <c r="M2122" s="68" t="str">
        <f>IFERROR(IF('Patient Admission Report'!I2117="","",'Patient Admission Report'!I2117),"")</f>
        <v/>
      </c>
      <c r="N2122" s="124"/>
      <c r="O2122" s="72"/>
      <c r="P2122" s="72"/>
      <c r="Q2122" s="73"/>
      <c r="R2122" s="72"/>
      <c r="S2122" s="72"/>
      <c r="T2122" s="73"/>
      <c r="U2122" s="69"/>
      <c r="V2122" s="69"/>
      <c r="W2122" s="69"/>
      <c r="X2122" s="139"/>
      <c r="Y2122" s="121"/>
      <c r="Z2122" s="143" t="str">
        <f>IFERROR(VLOOKUP('Care Companion Tracker'!$G2122,'Patient Discharge Report'!$B$11:$E$1048576,3,FALSE),"")</f>
        <v/>
      </c>
      <c r="AA2122" s="94" t="str">
        <f>IFERROR(VLOOKUP('Care Companion Tracker'!$G2122,'Patient Discharge Report'!$B$11:$E$1048576,4,FALSE),"")</f>
        <v/>
      </c>
      <c r="AB2122" s="182">
        <f>ROUND(IF('Care Companion Tracker'!$Z2122="",0,('Care Companion Tracker'!$Z2122-'Care Companion Tracker'!$F2122)),0)</f>
        <v>0</v>
      </c>
      <c r="AC2122" s="72"/>
      <c r="AD2122" s="95"/>
    </row>
    <row r="2123" spans="2:30">
      <c r="B2123" s="67">
        <f t="shared" si="64"/>
        <v>2108</v>
      </c>
      <c r="C2123" s="68" t="str">
        <f t="shared" si="65"/>
        <v>Hyderabad</v>
      </c>
      <c r="D2123" s="93" t="str">
        <f>IF(AND('Care Companion Tracker'!$U2123="", 'Care Companion Tracker'!$Z2123=""),"Class not attended", IF(AND('Care Companion Tracker'!$Z2123="",'Care Companion Tracker'!$U2123&lt;&gt;"",$K2123="Surgery",$W2123=""),"Practical Left", IF(AND('Care Companion Tracker'!$Z2123="",'Care Companion Tracker'!$U2123&lt;&gt;"",'Care Companion Tracker'!$K2123="Surgery",'Care Companion Tracker'!$Y2123=""),"Evaluation left",IF(OR(AND('Care Companion Tracker'!$Z2123&lt;&gt;"",'Care Companion Tracker'!$K2123="Surgery",'Care Companion Tracker'!$U2123&lt;&gt;"",'Care Companion Tracker'!$W2123&lt;&gt;"",'Care Companion Tracker'!$Y2123&lt;&gt;""),AND('Care Companion Tracker'!$Z2123&lt;&gt;"",'Care Companion Tracker'!$K2123="Procedure",'Care Companion Tracker'!$U2123&lt;&gt;""),AND('Care Companion Tracker'!$Z2123&lt;&gt;"",'Care Companion Tracker'!$K2123="Observation",'Care Companion Tracker'!$U2123&lt;&gt;"")),"Discharged &amp; completed",IF(AND('Care Companion Tracker'!$Z2123&lt;&gt;"",'Care Companion Tracker'!$U2123&lt;&gt;"",'Care Companion Tracker'!$W2123=""),"Discharged but no practical", IF(AND('Care Companion Tracker'!$Z2123&lt;&gt;"",'Care Companion Tracker'!$U2123&lt;&gt;"",'Care Companion Tracker'!$K2123="Surgery",'Care Companion Tracker'!$Y2123=""),"Discharged but no evaluation",IF(AND('Care Companion Tracker'!$Z2123&lt;&gt;"",'Care Companion Tracker'!$U2123=""),"Discharged but no class","Completed but not discharged")))))))</f>
        <v>Class not attended</v>
      </c>
      <c r="E2123" s="127" t="str">
        <f>IF(Table4[[#This Row],[DOA (DD/MM/YY)]]="","",TEXT(Table4[[#This Row],[DOA (DD/MM/YY)]],"mmm-yy"))</f>
        <v/>
      </c>
      <c r="F2123" s="150" t="str">
        <f>IF('Patient Admission Report'!H2118="","",'Patient Admission Report'!H2118)</f>
        <v/>
      </c>
      <c r="G2123" s="77" t="str">
        <f>IFERROR(IF('Patient Admission Report'!B2118="","",'Patient Admission Report'!B2118),"")</f>
        <v/>
      </c>
      <c r="H2123" s="68" t="str">
        <f>IFERROR(IF('Patient Admission Report'!C2118="","",'Patient Admission Report'!C2118),"")</f>
        <v/>
      </c>
      <c r="I2123" s="77" t="str">
        <f>IFERROR(IF('Patient Admission Report'!D2118="","",'Patient Admission Report'!D2118),"")</f>
        <v/>
      </c>
      <c r="J2123" s="68" t="str">
        <f>IFERROR(IF('Patient Admission Report'!E2118="","",'Patient Admission Report'!E2118),"")</f>
        <v/>
      </c>
      <c r="K2123" s="68" t="str">
        <f>IFERROR(IF('Patient Admission Report'!F2118="","",'Patient Admission Report'!F2118),"")</f>
        <v/>
      </c>
      <c r="L2123" s="68" t="str">
        <f>IFERROR(IF('Patient Admission Report'!G2118="","",'Patient Admission Report'!G2118),"")</f>
        <v/>
      </c>
      <c r="M2123" s="68" t="str">
        <f>IFERROR(IF('Patient Admission Report'!I2118="","",'Patient Admission Report'!I2118),"")</f>
        <v/>
      </c>
      <c r="N2123" s="124"/>
      <c r="O2123" s="72"/>
      <c r="P2123" s="72"/>
      <c r="Q2123" s="73"/>
      <c r="R2123" s="72"/>
      <c r="S2123" s="72"/>
      <c r="T2123" s="73"/>
      <c r="U2123" s="69"/>
      <c r="V2123" s="69"/>
      <c r="W2123" s="69"/>
      <c r="X2123" s="139"/>
      <c r="Y2123" s="121"/>
      <c r="Z2123" s="143" t="str">
        <f>IFERROR(VLOOKUP('Care Companion Tracker'!$G2123,'Patient Discharge Report'!$B$11:$E$1048576,3,FALSE),"")</f>
        <v/>
      </c>
      <c r="AA2123" s="94" t="str">
        <f>IFERROR(VLOOKUP('Care Companion Tracker'!$G2123,'Patient Discharge Report'!$B$11:$E$1048576,4,FALSE),"")</f>
        <v/>
      </c>
      <c r="AB2123" s="182">
        <f>ROUND(IF('Care Companion Tracker'!$Z2123="",0,('Care Companion Tracker'!$Z2123-'Care Companion Tracker'!$F2123)),0)</f>
        <v>0</v>
      </c>
      <c r="AC2123" s="72"/>
      <c r="AD2123" s="95"/>
    </row>
    <row r="2124" spans="2:30">
      <c r="B2124" s="67">
        <f t="shared" si="64"/>
        <v>2109</v>
      </c>
      <c r="C2124" s="68" t="str">
        <f t="shared" si="65"/>
        <v>Hyderabad</v>
      </c>
      <c r="D2124" s="93" t="str">
        <f>IF(AND('Care Companion Tracker'!$U2124="", 'Care Companion Tracker'!$Z2124=""),"Class not attended", IF(AND('Care Companion Tracker'!$Z2124="",'Care Companion Tracker'!$U2124&lt;&gt;"",$K2124="Surgery",$W2124=""),"Practical Left", IF(AND('Care Companion Tracker'!$Z2124="",'Care Companion Tracker'!$U2124&lt;&gt;"",'Care Companion Tracker'!$K2124="Surgery",'Care Companion Tracker'!$Y2124=""),"Evaluation left",IF(OR(AND('Care Companion Tracker'!$Z2124&lt;&gt;"",'Care Companion Tracker'!$K2124="Surgery",'Care Companion Tracker'!$U2124&lt;&gt;"",'Care Companion Tracker'!$W2124&lt;&gt;"",'Care Companion Tracker'!$Y2124&lt;&gt;""),AND('Care Companion Tracker'!$Z2124&lt;&gt;"",'Care Companion Tracker'!$K2124="Procedure",'Care Companion Tracker'!$U2124&lt;&gt;""),AND('Care Companion Tracker'!$Z2124&lt;&gt;"",'Care Companion Tracker'!$K2124="Observation",'Care Companion Tracker'!$U2124&lt;&gt;"")),"Discharged &amp; completed",IF(AND('Care Companion Tracker'!$Z2124&lt;&gt;"",'Care Companion Tracker'!$U2124&lt;&gt;"",'Care Companion Tracker'!$W2124=""),"Discharged but no practical", IF(AND('Care Companion Tracker'!$Z2124&lt;&gt;"",'Care Companion Tracker'!$U2124&lt;&gt;"",'Care Companion Tracker'!$K2124="Surgery",'Care Companion Tracker'!$Y2124=""),"Discharged but no evaluation",IF(AND('Care Companion Tracker'!$Z2124&lt;&gt;"",'Care Companion Tracker'!$U2124=""),"Discharged but no class","Completed but not discharged")))))))</f>
        <v>Class not attended</v>
      </c>
      <c r="E2124" s="127" t="str">
        <f>IF(Table4[[#This Row],[DOA (DD/MM/YY)]]="","",TEXT(Table4[[#This Row],[DOA (DD/MM/YY)]],"mmm-yy"))</f>
        <v/>
      </c>
      <c r="F2124" s="150" t="str">
        <f>IF('Patient Admission Report'!H2119="","",'Patient Admission Report'!H2119)</f>
        <v/>
      </c>
      <c r="G2124" s="77" t="str">
        <f>IFERROR(IF('Patient Admission Report'!B2119="","",'Patient Admission Report'!B2119),"")</f>
        <v/>
      </c>
      <c r="H2124" s="68" t="str">
        <f>IFERROR(IF('Patient Admission Report'!C2119="","",'Patient Admission Report'!C2119),"")</f>
        <v/>
      </c>
      <c r="I2124" s="77" t="str">
        <f>IFERROR(IF('Patient Admission Report'!D2119="","",'Patient Admission Report'!D2119),"")</f>
        <v/>
      </c>
      <c r="J2124" s="68" t="str">
        <f>IFERROR(IF('Patient Admission Report'!E2119="","",'Patient Admission Report'!E2119),"")</f>
        <v/>
      </c>
      <c r="K2124" s="68" t="str">
        <f>IFERROR(IF('Patient Admission Report'!F2119="","",'Patient Admission Report'!F2119),"")</f>
        <v/>
      </c>
      <c r="L2124" s="68" t="str">
        <f>IFERROR(IF('Patient Admission Report'!G2119="","",'Patient Admission Report'!G2119),"")</f>
        <v/>
      </c>
      <c r="M2124" s="68" t="str">
        <f>IFERROR(IF('Patient Admission Report'!I2119="","",'Patient Admission Report'!I2119),"")</f>
        <v/>
      </c>
      <c r="N2124" s="124"/>
      <c r="O2124" s="72"/>
      <c r="P2124" s="72"/>
      <c r="Q2124" s="73"/>
      <c r="R2124" s="72"/>
      <c r="S2124" s="72"/>
      <c r="T2124" s="73"/>
      <c r="U2124" s="69"/>
      <c r="V2124" s="69"/>
      <c r="W2124" s="69"/>
      <c r="X2124" s="139"/>
      <c r="Y2124" s="121"/>
      <c r="Z2124" s="143" t="str">
        <f>IFERROR(VLOOKUP('Care Companion Tracker'!$G2124,'Patient Discharge Report'!$B$11:$E$1048576,3,FALSE),"")</f>
        <v/>
      </c>
      <c r="AA2124" s="94" t="str">
        <f>IFERROR(VLOOKUP('Care Companion Tracker'!$G2124,'Patient Discharge Report'!$B$11:$E$1048576,4,FALSE),"")</f>
        <v/>
      </c>
      <c r="AB2124" s="182">
        <f>ROUND(IF('Care Companion Tracker'!$Z2124="",0,('Care Companion Tracker'!$Z2124-'Care Companion Tracker'!$F2124)),0)</f>
        <v>0</v>
      </c>
      <c r="AC2124" s="72"/>
      <c r="AD2124" s="95"/>
    </row>
    <row r="2125" spans="2:30">
      <c r="B2125" s="67">
        <f t="shared" si="64"/>
        <v>2110</v>
      </c>
      <c r="C2125" s="68" t="str">
        <f t="shared" si="65"/>
        <v>Hyderabad</v>
      </c>
      <c r="D2125" s="93" t="str">
        <f>IF(AND('Care Companion Tracker'!$U2125="", 'Care Companion Tracker'!$Z2125=""),"Class not attended", IF(AND('Care Companion Tracker'!$Z2125="",'Care Companion Tracker'!$U2125&lt;&gt;"",$K2125="Surgery",$W2125=""),"Practical Left", IF(AND('Care Companion Tracker'!$Z2125="",'Care Companion Tracker'!$U2125&lt;&gt;"",'Care Companion Tracker'!$K2125="Surgery",'Care Companion Tracker'!$Y2125=""),"Evaluation left",IF(OR(AND('Care Companion Tracker'!$Z2125&lt;&gt;"",'Care Companion Tracker'!$K2125="Surgery",'Care Companion Tracker'!$U2125&lt;&gt;"",'Care Companion Tracker'!$W2125&lt;&gt;"",'Care Companion Tracker'!$Y2125&lt;&gt;""),AND('Care Companion Tracker'!$Z2125&lt;&gt;"",'Care Companion Tracker'!$K2125="Procedure",'Care Companion Tracker'!$U2125&lt;&gt;""),AND('Care Companion Tracker'!$Z2125&lt;&gt;"",'Care Companion Tracker'!$K2125="Observation",'Care Companion Tracker'!$U2125&lt;&gt;"")),"Discharged &amp; completed",IF(AND('Care Companion Tracker'!$Z2125&lt;&gt;"",'Care Companion Tracker'!$U2125&lt;&gt;"",'Care Companion Tracker'!$W2125=""),"Discharged but no practical", IF(AND('Care Companion Tracker'!$Z2125&lt;&gt;"",'Care Companion Tracker'!$U2125&lt;&gt;"",'Care Companion Tracker'!$K2125="Surgery",'Care Companion Tracker'!$Y2125=""),"Discharged but no evaluation",IF(AND('Care Companion Tracker'!$Z2125&lt;&gt;"",'Care Companion Tracker'!$U2125=""),"Discharged but no class","Completed but not discharged")))))))</f>
        <v>Class not attended</v>
      </c>
      <c r="E2125" s="127" t="str">
        <f>IF(Table4[[#This Row],[DOA (DD/MM/YY)]]="","",TEXT(Table4[[#This Row],[DOA (DD/MM/YY)]],"mmm-yy"))</f>
        <v/>
      </c>
      <c r="F2125" s="150" t="str">
        <f>IF('Patient Admission Report'!H2120="","",'Patient Admission Report'!H2120)</f>
        <v/>
      </c>
      <c r="G2125" s="77" t="str">
        <f>IFERROR(IF('Patient Admission Report'!B2120="","",'Patient Admission Report'!B2120),"")</f>
        <v/>
      </c>
      <c r="H2125" s="68" t="str">
        <f>IFERROR(IF('Patient Admission Report'!C2120="","",'Patient Admission Report'!C2120),"")</f>
        <v/>
      </c>
      <c r="I2125" s="77" t="str">
        <f>IFERROR(IF('Patient Admission Report'!D2120="","",'Patient Admission Report'!D2120),"")</f>
        <v/>
      </c>
      <c r="J2125" s="68" t="str">
        <f>IFERROR(IF('Patient Admission Report'!E2120="","",'Patient Admission Report'!E2120),"")</f>
        <v/>
      </c>
      <c r="K2125" s="68" t="str">
        <f>IFERROR(IF('Patient Admission Report'!F2120="","",'Patient Admission Report'!F2120),"")</f>
        <v/>
      </c>
      <c r="L2125" s="68" t="str">
        <f>IFERROR(IF('Patient Admission Report'!G2120="","",'Patient Admission Report'!G2120),"")</f>
        <v/>
      </c>
      <c r="M2125" s="68" t="str">
        <f>IFERROR(IF('Patient Admission Report'!I2120="","",'Patient Admission Report'!I2120),"")</f>
        <v/>
      </c>
      <c r="N2125" s="124"/>
      <c r="O2125" s="72"/>
      <c r="P2125" s="72"/>
      <c r="Q2125" s="73"/>
      <c r="R2125" s="72"/>
      <c r="S2125" s="72"/>
      <c r="T2125" s="73"/>
      <c r="U2125" s="69"/>
      <c r="V2125" s="69"/>
      <c r="W2125" s="69"/>
      <c r="X2125" s="139"/>
      <c r="Y2125" s="121"/>
      <c r="Z2125" s="143" t="str">
        <f>IFERROR(VLOOKUP('Care Companion Tracker'!$G2125,'Patient Discharge Report'!$B$11:$E$1048576,3,FALSE),"")</f>
        <v/>
      </c>
      <c r="AA2125" s="94" t="str">
        <f>IFERROR(VLOOKUP('Care Companion Tracker'!$G2125,'Patient Discharge Report'!$B$11:$E$1048576,4,FALSE),"")</f>
        <v/>
      </c>
      <c r="AB2125" s="182">
        <f>ROUND(IF('Care Companion Tracker'!$Z2125="",0,('Care Companion Tracker'!$Z2125-'Care Companion Tracker'!$F2125)),0)</f>
        <v>0</v>
      </c>
      <c r="AC2125" s="72"/>
      <c r="AD2125" s="95"/>
    </row>
    <row r="2126" spans="2:30">
      <c r="B2126" s="67">
        <f t="shared" si="64"/>
        <v>2111</v>
      </c>
      <c r="C2126" s="68" t="str">
        <f t="shared" si="65"/>
        <v>Hyderabad</v>
      </c>
      <c r="D2126" s="93" t="str">
        <f>IF(AND('Care Companion Tracker'!$U2126="", 'Care Companion Tracker'!$Z2126=""),"Class not attended", IF(AND('Care Companion Tracker'!$Z2126="",'Care Companion Tracker'!$U2126&lt;&gt;"",$K2126="Surgery",$W2126=""),"Practical Left", IF(AND('Care Companion Tracker'!$Z2126="",'Care Companion Tracker'!$U2126&lt;&gt;"",'Care Companion Tracker'!$K2126="Surgery",'Care Companion Tracker'!$Y2126=""),"Evaluation left",IF(OR(AND('Care Companion Tracker'!$Z2126&lt;&gt;"",'Care Companion Tracker'!$K2126="Surgery",'Care Companion Tracker'!$U2126&lt;&gt;"",'Care Companion Tracker'!$W2126&lt;&gt;"",'Care Companion Tracker'!$Y2126&lt;&gt;""),AND('Care Companion Tracker'!$Z2126&lt;&gt;"",'Care Companion Tracker'!$K2126="Procedure",'Care Companion Tracker'!$U2126&lt;&gt;""),AND('Care Companion Tracker'!$Z2126&lt;&gt;"",'Care Companion Tracker'!$K2126="Observation",'Care Companion Tracker'!$U2126&lt;&gt;"")),"Discharged &amp; completed",IF(AND('Care Companion Tracker'!$Z2126&lt;&gt;"",'Care Companion Tracker'!$U2126&lt;&gt;"",'Care Companion Tracker'!$W2126=""),"Discharged but no practical", IF(AND('Care Companion Tracker'!$Z2126&lt;&gt;"",'Care Companion Tracker'!$U2126&lt;&gt;"",'Care Companion Tracker'!$K2126="Surgery",'Care Companion Tracker'!$Y2126=""),"Discharged but no evaluation",IF(AND('Care Companion Tracker'!$Z2126&lt;&gt;"",'Care Companion Tracker'!$U2126=""),"Discharged but no class","Completed but not discharged")))))))</f>
        <v>Class not attended</v>
      </c>
      <c r="E2126" s="127" t="str">
        <f>IF(Table4[[#This Row],[DOA (DD/MM/YY)]]="","",TEXT(Table4[[#This Row],[DOA (DD/MM/YY)]],"mmm-yy"))</f>
        <v/>
      </c>
      <c r="F2126" s="150" t="str">
        <f>IF('Patient Admission Report'!H2121="","",'Patient Admission Report'!H2121)</f>
        <v/>
      </c>
      <c r="G2126" s="77" t="str">
        <f>IFERROR(IF('Patient Admission Report'!B2121="","",'Patient Admission Report'!B2121),"")</f>
        <v/>
      </c>
      <c r="H2126" s="68" t="str">
        <f>IFERROR(IF('Patient Admission Report'!C2121="","",'Patient Admission Report'!C2121),"")</f>
        <v/>
      </c>
      <c r="I2126" s="77" t="str">
        <f>IFERROR(IF('Patient Admission Report'!D2121="","",'Patient Admission Report'!D2121),"")</f>
        <v/>
      </c>
      <c r="J2126" s="68" t="str">
        <f>IFERROR(IF('Patient Admission Report'!E2121="","",'Patient Admission Report'!E2121),"")</f>
        <v/>
      </c>
      <c r="K2126" s="68" t="str">
        <f>IFERROR(IF('Patient Admission Report'!F2121="","",'Patient Admission Report'!F2121),"")</f>
        <v/>
      </c>
      <c r="L2126" s="68" t="str">
        <f>IFERROR(IF('Patient Admission Report'!G2121="","",'Patient Admission Report'!G2121),"")</f>
        <v/>
      </c>
      <c r="M2126" s="68" t="str">
        <f>IFERROR(IF('Patient Admission Report'!I2121="","",'Patient Admission Report'!I2121),"")</f>
        <v/>
      </c>
      <c r="N2126" s="124"/>
      <c r="O2126" s="72"/>
      <c r="P2126" s="72"/>
      <c r="Q2126" s="73"/>
      <c r="R2126" s="72"/>
      <c r="S2126" s="72"/>
      <c r="T2126" s="73"/>
      <c r="U2126" s="69"/>
      <c r="V2126" s="69"/>
      <c r="W2126" s="69"/>
      <c r="X2126" s="139"/>
      <c r="Y2126" s="121"/>
      <c r="Z2126" s="143" t="str">
        <f>IFERROR(VLOOKUP('Care Companion Tracker'!$G2126,'Patient Discharge Report'!$B$11:$E$1048576,3,FALSE),"")</f>
        <v/>
      </c>
      <c r="AA2126" s="94" t="str">
        <f>IFERROR(VLOOKUP('Care Companion Tracker'!$G2126,'Patient Discharge Report'!$B$11:$E$1048576,4,FALSE),"")</f>
        <v/>
      </c>
      <c r="AB2126" s="182">
        <f>ROUND(IF('Care Companion Tracker'!$Z2126="",0,('Care Companion Tracker'!$Z2126-'Care Companion Tracker'!$F2126)),0)</f>
        <v>0</v>
      </c>
      <c r="AC2126" s="72"/>
      <c r="AD2126" s="95"/>
    </row>
    <row r="2127" spans="2:30">
      <c r="B2127" s="67">
        <f t="shared" si="64"/>
        <v>2112</v>
      </c>
      <c r="C2127" s="68" t="str">
        <f t="shared" si="65"/>
        <v>Hyderabad</v>
      </c>
      <c r="D2127" s="93" t="str">
        <f>IF(AND('Care Companion Tracker'!$U2127="", 'Care Companion Tracker'!$Z2127=""),"Class not attended", IF(AND('Care Companion Tracker'!$Z2127="",'Care Companion Tracker'!$U2127&lt;&gt;"",$K2127="Surgery",$W2127=""),"Practical Left", IF(AND('Care Companion Tracker'!$Z2127="",'Care Companion Tracker'!$U2127&lt;&gt;"",'Care Companion Tracker'!$K2127="Surgery",'Care Companion Tracker'!$Y2127=""),"Evaluation left",IF(OR(AND('Care Companion Tracker'!$Z2127&lt;&gt;"",'Care Companion Tracker'!$K2127="Surgery",'Care Companion Tracker'!$U2127&lt;&gt;"",'Care Companion Tracker'!$W2127&lt;&gt;"",'Care Companion Tracker'!$Y2127&lt;&gt;""),AND('Care Companion Tracker'!$Z2127&lt;&gt;"",'Care Companion Tracker'!$K2127="Procedure",'Care Companion Tracker'!$U2127&lt;&gt;""),AND('Care Companion Tracker'!$Z2127&lt;&gt;"",'Care Companion Tracker'!$K2127="Observation",'Care Companion Tracker'!$U2127&lt;&gt;"")),"Discharged &amp; completed",IF(AND('Care Companion Tracker'!$Z2127&lt;&gt;"",'Care Companion Tracker'!$U2127&lt;&gt;"",'Care Companion Tracker'!$W2127=""),"Discharged but no practical", IF(AND('Care Companion Tracker'!$Z2127&lt;&gt;"",'Care Companion Tracker'!$U2127&lt;&gt;"",'Care Companion Tracker'!$K2127="Surgery",'Care Companion Tracker'!$Y2127=""),"Discharged but no evaluation",IF(AND('Care Companion Tracker'!$Z2127&lt;&gt;"",'Care Companion Tracker'!$U2127=""),"Discharged but no class","Completed but not discharged")))))))</f>
        <v>Class not attended</v>
      </c>
      <c r="E2127" s="127" t="str">
        <f>IF(Table4[[#This Row],[DOA (DD/MM/YY)]]="","",TEXT(Table4[[#This Row],[DOA (DD/MM/YY)]],"mmm-yy"))</f>
        <v/>
      </c>
      <c r="F2127" s="150" t="str">
        <f>IF('Patient Admission Report'!H2122="","",'Patient Admission Report'!H2122)</f>
        <v/>
      </c>
      <c r="G2127" s="77" t="str">
        <f>IFERROR(IF('Patient Admission Report'!B2122="","",'Patient Admission Report'!B2122),"")</f>
        <v/>
      </c>
      <c r="H2127" s="68" t="str">
        <f>IFERROR(IF('Patient Admission Report'!C2122="","",'Patient Admission Report'!C2122),"")</f>
        <v/>
      </c>
      <c r="I2127" s="77" t="str">
        <f>IFERROR(IF('Patient Admission Report'!D2122="","",'Patient Admission Report'!D2122),"")</f>
        <v/>
      </c>
      <c r="J2127" s="68" t="str">
        <f>IFERROR(IF('Patient Admission Report'!E2122="","",'Patient Admission Report'!E2122),"")</f>
        <v/>
      </c>
      <c r="K2127" s="68" t="str">
        <f>IFERROR(IF('Patient Admission Report'!F2122="","",'Patient Admission Report'!F2122),"")</f>
        <v/>
      </c>
      <c r="L2127" s="68" t="str">
        <f>IFERROR(IF('Patient Admission Report'!G2122="","",'Patient Admission Report'!G2122),"")</f>
        <v/>
      </c>
      <c r="M2127" s="68" t="str">
        <f>IFERROR(IF('Patient Admission Report'!I2122="","",'Patient Admission Report'!I2122),"")</f>
        <v/>
      </c>
      <c r="N2127" s="124"/>
      <c r="O2127" s="72"/>
      <c r="P2127" s="72"/>
      <c r="Q2127" s="73"/>
      <c r="R2127" s="72"/>
      <c r="S2127" s="72"/>
      <c r="T2127" s="73"/>
      <c r="U2127" s="69"/>
      <c r="V2127" s="69"/>
      <c r="W2127" s="69"/>
      <c r="X2127" s="139"/>
      <c r="Y2127" s="121"/>
      <c r="Z2127" s="143" t="str">
        <f>IFERROR(VLOOKUP('Care Companion Tracker'!$G2127,'Patient Discharge Report'!$B$11:$E$1048576,3,FALSE),"")</f>
        <v/>
      </c>
      <c r="AA2127" s="94" t="str">
        <f>IFERROR(VLOOKUP('Care Companion Tracker'!$G2127,'Patient Discharge Report'!$B$11:$E$1048576,4,FALSE),"")</f>
        <v/>
      </c>
      <c r="AB2127" s="182">
        <f>ROUND(IF('Care Companion Tracker'!$Z2127="",0,('Care Companion Tracker'!$Z2127-'Care Companion Tracker'!$F2127)),0)</f>
        <v>0</v>
      </c>
      <c r="AC2127" s="72"/>
      <c r="AD2127" s="95"/>
    </row>
    <row r="2128" spans="2:30">
      <c r="B2128" s="67">
        <f t="shared" si="64"/>
        <v>2113</v>
      </c>
      <c r="C2128" s="68" t="str">
        <f t="shared" si="65"/>
        <v>Hyderabad</v>
      </c>
      <c r="D2128" s="93" t="str">
        <f>IF(AND('Care Companion Tracker'!$U2128="", 'Care Companion Tracker'!$Z2128=""),"Class not attended", IF(AND('Care Companion Tracker'!$Z2128="",'Care Companion Tracker'!$U2128&lt;&gt;"",$K2128="Surgery",$W2128=""),"Practical Left", IF(AND('Care Companion Tracker'!$Z2128="",'Care Companion Tracker'!$U2128&lt;&gt;"",'Care Companion Tracker'!$K2128="Surgery",'Care Companion Tracker'!$Y2128=""),"Evaluation left",IF(OR(AND('Care Companion Tracker'!$Z2128&lt;&gt;"",'Care Companion Tracker'!$K2128="Surgery",'Care Companion Tracker'!$U2128&lt;&gt;"",'Care Companion Tracker'!$W2128&lt;&gt;"",'Care Companion Tracker'!$Y2128&lt;&gt;""),AND('Care Companion Tracker'!$Z2128&lt;&gt;"",'Care Companion Tracker'!$K2128="Procedure",'Care Companion Tracker'!$U2128&lt;&gt;""),AND('Care Companion Tracker'!$Z2128&lt;&gt;"",'Care Companion Tracker'!$K2128="Observation",'Care Companion Tracker'!$U2128&lt;&gt;"")),"Discharged &amp; completed",IF(AND('Care Companion Tracker'!$Z2128&lt;&gt;"",'Care Companion Tracker'!$U2128&lt;&gt;"",'Care Companion Tracker'!$W2128=""),"Discharged but no practical", IF(AND('Care Companion Tracker'!$Z2128&lt;&gt;"",'Care Companion Tracker'!$U2128&lt;&gt;"",'Care Companion Tracker'!$K2128="Surgery",'Care Companion Tracker'!$Y2128=""),"Discharged but no evaluation",IF(AND('Care Companion Tracker'!$Z2128&lt;&gt;"",'Care Companion Tracker'!$U2128=""),"Discharged but no class","Completed but not discharged")))))))</f>
        <v>Class not attended</v>
      </c>
      <c r="E2128" s="127" t="str">
        <f>IF(Table4[[#This Row],[DOA (DD/MM/YY)]]="","",TEXT(Table4[[#This Row],[DOA (DD/MM/YY)]],"mmm-yy"))</f>
        <v/>
      </c>
      <c r="F2128" s="150" t="str">
        <f>IF('Patient Admission Report'!H2123="","",'Patient Admission Report'!H2123)</f>
        <v/>
      </c>
      <c r="G2128" s="77" t="str">
        <f>IFERROR(IF('Patient Admission Report'!B2123="","",'Patient Admission Report'!B2123),"")</f>
        <v/>
      </c>
      <c r="H2128" s="68" t="str">
        <f>IFERROR(IF('Patient Admission Report'!C2123="","",'Patient Admission Report'!C2123),"")</f>
        <v/>
      </c>
      <c r="I2128" s="77" t="str">
        <f>IFERROR(IF('Patient Admission Report'!D2123="","",'Patient Admission Report'!D2123),"")</f>
        <v/>
      </c>
      <c r="J2128" s="68" t="str">
        <f>IFERROR(IF('Patient Admission Report'!E2123="","",'Patient Admission Report'!E2123),"")</f>
        <v/>
      </c>
      <c r="K2128" s="68" t="str">
        <f>IFERROR(IF('Patient Admission Report'!F2123="","",'Patient Admission Report'!F2123),"")</f>
        <v/>
      </c>
      <c r="L2128" s="68" t="str">
        <f>IFERROR(IF('Patient Admission Report'!G2123="","",'Patient Admission Report'!G2123),"")</f>
        <v/>
      </c>
      <c r="M2128" s="68" t="str">
        <f>IFERROR(IF('Patient Admission Report'!I2123="","",'Patient Admission Report'!I2123),"")</f>
        <v/>
      </c>
      <c r="N2128" s="124"/>
      <c r="O2128" s="72"/>
      <c r="P2128" s="72"/>
      <c r="Q2128" s="73"/>
      <c r="R2128" s="72"/>
      <c r="S2128" s="72"/>
      <c r="T2128" s="73"/>
      <c r="U2128" s="69"/>
      <c r="V2128" s="69"/>
      <c r="W2128" s="69"/>
      <c r="X2128" s="139"/>
      <c r="Y2128" s="121"/>
      <c r="Z2128" s="143" t="str">
        <f>IFERROR(VLOOKUP('Care Companion Tracker'!$G2128,'Patient Discharge Report'!$B$11:$E$1048576,3,FALSE),"")</f>
        <v/>
      </c>
      <c r="AA2128" s="94" t="str">
        <f>IFERROR(VLOOKUP('Care Companion Tracker'!$G2128,'Patient Discharge Report'!$B$11:$E$1048576,4,FALSE),"")</f>
        <v/>
      </c>
      <c r="AB2128" s="182">
        <f>ROUND(IF('Care Companion Tracker'!$Z2128="",0,('Care Companion Tracker'!$Z2128-'Care Companion Tracker'!$F2128)),0)</f>
        <v>0</v>
      </c>
      <c r="AC2128" s="72"/>
      <c r="AD2128" s="95"/>
    </row>
    <row r="2129" spans="2:30">
      <c r="B2129" s="67">
        <f t="shared" ref="B2129:B2192" si="66">IF(B2128="S.No.",1,B2128+1)</f>
        <v>2114</v>
      </c>
      <c r="C2129" s="68" t="str">
        <f t="shared" ref="C2129:C2192" si="67">$C$10</f>
        <v>Hyderabad</v>
      </c>
      <c r="D2129" s="93" t="str">
        <f>IF(AND('Care Companion Tracker'!$U2129="", 'Care Companion Tracker'!$Z2129=""),"Class not attended", IF(AND('Care Companion Tracker'!$Z2129="",'Care Companion Tracker'!$U2129&lt;&gt;"",$K2129="Surgery",$W2129=""),"Practical Left", IF(AND('Care Companion Tracker'!$Z2129="",'Care Companion Tracker'!$U2129&lt;&gt;"",'Care Companion Tracker'!$K2129="Surgery",'Care Companion Tracker'!$Y2129=""),"Evaluation left",IF(OR(AND('Care Companion Tracker'!$Z2129&lt;&gt;"",'Care Companion Tracker'!$K2129="Surgery",'Care Companion Tracker'!$U2129&lt;&gt;"",'Care Companion Tracker'!$W2129&lt;&gt;"",'Care Companion Tracker'!$Y2129&lt;&gt;""),AND('Care Companion Tracker'!$Z2129&lt;&gt;"",'Care Companion Tracker'!$K2129="Procedure",'Care Companion Tracker'!$U2129&lt;&gt;""),AND('Care Companion Tracker'!$Z2129&lt;&gt;"",'Care Companion Tracker'!$K2129="Observation",'Care Companion Tracker'!$U2129&lt;&gt;"")),"Discharged &amp; completed",IF(AND('Care Companion Tracker'!$Z2129&lt;&gt;"",'Care Companion Tracker'!$U2129&lt;&gt;"",'Care Companion Tracker'!$W2129=""),"Discharged but no practical", IF(AND('Care Companion Tracker'!$Z2129&lt;&gt;"",'Care Companion Tracker'!$U2129&lt;&gt;"",'Care Companion Tracker'!$K2129="Surgery",'Care Companion Tracker'!$Y2129=""),"Discharged but no evaluation",IF(AND('Care Companion Tracker'!$Z2129&lt;&gt;"",'Care Companion Tracker'!$U2129=""),"Discharged but no class","Completed but not discharged")))))))</f>
        <v>Class not attended</v>
      </c>
      <c r="E2129" s="127" t="str">
        <f>IF(Table4[[#This Row],[DOA (DD/MM/YY)]]="","",TEXT(Table4[[#This Row],[DOA (DD/MM/YY)]],"mmm-yy"))</f>
        <v/>
      </c>
      <c r="F2129" s="150" t="str">
        <f>IF('Patient Admission Report'!H2124="","",'Patient Admission Report'!H2124)</f>
        <v/>
      </c>
      <c r="G2129" s="77" t="str">
        <f>IFERROR(IF('Patient Admission Report'!B2124="","",'Patient Admission Report'!B2124),"")</f>
        <v/>
      </c>
      <c r="H2129" s="70" t="str">
        <f>IFERROR(IF('Patient Admission Report'!C2124="","",'Patient Admission Report'!C2124),"")</f>
        <v/>
      </c>
      <c r="I2129" s="77" t="str">
        <f>IFERROR(IF('Patient Admission Report'!D2124="","",'Patient Admission Report'!D2124),"")</f>
        <v/>
      </c>
      <c r="J2129" s="70" t="str">
        <f>IFERROR(IF('Patient Admission Report'!E2124="","",'Patient Admission Report'!E2124),"")</f>
        <v/>
      </c>
      <c r="K2129" s="70" t="str">
        <f>IFERROR(IF('Patient Admission Report'!F2124="","",'Patient Admission Report'!F2124),"")</f>
        <v/>
      </c>
      <c r="L2129" s="70" t="str">
        <f>IFERROR(IF('Patient Admission Report'!G2124="","",'Patient Admission Report'!G2124),"")</f>
        <v/>
      </c>
      <c r="M2129" s="70" t="str">
        <f>IFERROR(IF('Patient Admission Report'!I2124="","",'Patient Admission Report'!I2124),"")</f>
        <v/>
      </c>
      <c r="N2129" s="124"/>
      <c r="O2129" s="72"/>
      <c r="P2129" s="72"/>
      <c r="Q2129" s="73"/>
      <c r="R2129" s="72"/>
      <c r="S2129" s="72"/>
      <c r="T2129" s="73"/>
      <c r="U2129" s="69"/>
      <c r="V2129" s="69"/>
      <c r="W2129" s="69"/>
      <c r="X2129" s="139"/>
      <c r="Y2129" s="121"/>
      <c r="Z2129" s="143" t="str">
        <f>IFERROR(VLOOKUP('Care Companion Tracker'!$G2129,'Patient Discharge Report'!$B$11:$E$1048576,3,FALSE),"")</f>
        <v/>
      </c>
      <c r="AA2129" s="94" t="str">
        <f>IFERROR(VLOOKUP('Care Companion Tracker'!$G2129,'Patient Discharge Report'!$B$11:$E$1048576,4,FALSE),"")</f>
        <v/>
      </c>
      <c r="AB2129" s="182">
        <f>ROUND(IF('Care Companion Tracker'!$Z2129="",0,('Care Companion Tracker'!$Z2129-'Care Companion Tracker'!$F2129)),0)</f>
        <v>0</v>
      </c>
      <c r="AC2129" s="72"/>
      <c r="AD2129" s="95"/>
    </row>
    <row r="2130" spans="2:30">
      <c r="B2130" s="67">
        <f t="shared" si="66"/>
        <v>2115</v>
      </c>
      <c r="C2130" s="68" t="str">
        <f t="shared" si="67"/>
        <v>Hyderabad</v>
      </c>
      <c r="D2130" s="93" t="str">
        <f>IF(AND('Care Companion Tracker'!$U2130="", 'Care Companion Tracker'!$Z2130=""),"Class not attended", IF(AND('Care Companion Tracker'!$Z2130="",'Care Companion Tracker'!$U2130&lt;&gt;"",$K2130="Surgery",$W2130=""),"Practical Left", IF(AND('Care Companion Tracker'!$Z2130="",'Care Companion Tracker'!$U2130&lt;&gt;"",'Care Companion Tracker'!$K2130="Surgery",'Care Companion Tracker'!$Y2130=""),"Evaluation left",IF(OR(AND('Care Companion Tracker'!$Z2130&lt;&gt;"",'Care Companion Tracker'!$K2130="Surgery",'Care Companion Tracker'!$U2130&lt;&gt;"",'Care Companion Tracker'!$W2130&lt;&gt;"",'Care Companion Tracker'!$Y2130&lt;&gt;""),AND('Care Companion Tracker'!$Z2130&lt;&gt;"",'Care Companion Tracker'!$K2130="Procedure",'Care Companion Tracker'!$U2130&lt;&gt;""),AND('Care Companion Tracker'!$Z2130&lt;&gt;"",'Care Companion Tracker'!$K2130="Observation",'Care Companion Tracker'!$U2130&lt;&gt;"")),"Discharged &amp; completed",IF(AND('Care Companion Tracker'!$Z2130&lt;&gt;"",'Care Companion Tracker'!$U2130&lt;&gt;"",'Care Companion Tracker'!$W2130=""),"Discharged but no practical", IF(AND('Care Companion Tracker'!$Z2130&lt;&gt;"",'Care Companion Tracker'!$U2130&lt;&gt;"",'Care Companion Tracker'!$K2130="Surgery",'Care Companion Tracker'!$Y2130=""),"Discharged but no evaluation",IF(AND('Care Companion Tracker'!$Z2130&lt;&gt;"",'Care Companion Tracker'!$U2130=""),"Discharged but no class","Completed but not discharged")))))))</f>
        <v>Class not attended</v>
      </c>
      <c r="E2130" s="127" t="str">
        <f>IF(Table4[[#This Row],[DOA (DD/MM/YY)]]="","",TEXT(Table4[[#This Row],[DOA (DD/MM/YY)]],"mmm-yy"))</f>
        <v/>
      </c>
      <c r="F2130" s="150" t="str">
        <f>IF('Patient Admission Report'!H2125="","",'Patient Admission Report'!H2125)</f>
        <v/>
      </c>
      <c r="G2130" s="77" t="str">
        <f>IFERROR(IF('Patient Admission Report'!B2125="","",'Patient Admission Report'!B2125),"")</f>
        <v/>
      </c>
      <c r="H2130" s="68" t="str">
        <f>IFERROR(IF('Patient Admission Report'!C2125="","",'Patient Admission Report'!C2125),"")</f>
        <v/>
      </c>
      <c r="I2130" s="77" t="str">
        <f>IFERROR(IF('Patient Admission Report'!D2125="","",'Patient Admission Report'!D2125),"")</f>
        <v/>
      </c>
      <c r="J2130" s="68" t="str">
        <f>IFERROR(IF('Patient Admission Report'!E2125="","",'Patient Admission Report'!E2125),"")</f>
        <v/>
      </c>
      <c r="K2130" s="68" t="str">
        <f>IFERROR(IF('Patient Admission Report'!F2125="","",'Patient Admission Report'!F2125),"")</f>
        <v/>
      </c>
      <c r="L2130" s="68" t="str">
        <f>IFERROR(IF('Patient Admission Report'!G2125="","",'Patient Admission Report'!G2125),"")</f>
        <v/>
      </c>
      <c r="M2130" s="68" t="str">
        <f>IFERROR(IF('Patient Admission Report'!I2125="","",'Patient Admission Report'!I2125),"")</f>
        <v/>
      </c>
      <c r="N2130" s="124"/>
      <c r="O2130" s="72"/>
      <c r="P2130" s="72"/>
      <c r="Q2130" s="73"/>
      <c r="R2130" s="72"/>
      <c r="S2130" s="72"/>
      <c r="T2130" s="73"/>
      <c r="U2130" s="69"/>
      <c r="V2130" s="69"/>
      <c r="W2130" s="69"/>
      <c r="X2130" s="139"/>
      <c r="Y2130" s="121"/>
      <c r="Z2130" s="143" t="str">
        <f>IFERROR(VLOOKUP('Care Companion Tracker'!$G2130,'Patient Discharge Report'!$B$11:$E$1048576,3,FALSE),"")</f>
        <v/>
      </c>
      <c r="AA2130" s="94" t="str">
        <f>IFERROR(VLOOKUP('Care Companion Tracker'!$G2130,'Patient Discharge Report'!$B$11:$E$1048576,4,FALSE),"")</f>
        <v/>
      </c>
      <c r="AB2130" s="182">
        <f>ROUND(IF('Care Companion Tracker'!$Z2130="",0,('Care Companion Tracker'!$Z2130-'Care Companion Tracker'!$F2130)),0)</f>
        <v>0</v>
      </c>
      <c r="AC2130" s="72"/>
      <c r="AD2130" s="95"/>
    </row>
    <row r="2131" spans="2:30">
      <c r="B2131" s="67">
        <f t="shared" si="66"/>
        <v>2116</v>
      </c>
      <c r="C2131" s="68" t="str">
        <f t="shared" si="67"/>
        <v>Hyderabad</v>
      </c>
      <c r="D2131" s="93" t="str">
        <f>IF(AND('Care Companion Tracker'!$U2131="", 'Care Companion Tracker'!$Z2131=""),"Class not attended", IF(AND('Care Companion Tracker'!$Z2131="",'Care Companion Tracker'!$U2131&lt;&gt;"",$K2131="Surgery",$W2131=""),"Practical Left", IF(AND('Care Companion Tracker'!$Z2131="",'Care Companion Tracker'!$U2131&lt;&gt;"",'Care Companion Tracker'!$K2131="Surgery",'Care Companion Tracker'!$Y2131=""),"Evaluation left",IF(OR(AND('Care Companion Tracker'!$Z2131&lt;&gt;"",'Care Companion Tracker'!$K2131="Surgery",'Care Companion Tracker'!$U2131&lt;&gt;"",'Care Companion Tracker'!$W2131&lt;&gt;"",'Care Companion Tracker'!$Y2131&lt;&gt;""),AND('Care Companion Tracker'!$Z2131&lt;&gt;"",'Care Companion Tracker'!$K2131="Procedure",'Care Companion Tracker'!$U2131&lt;&gt;""),AND('Care Companion Tracker'!$Z2131&lt;&gt;"",'Care Companion Tracker'!$K2131="Observation",'Care Companion Tracker'!$U2131&lt;&gt;"")),"Discharged &amp; completed",IF(AND('Care Companion Tracker'!$Z2131&lt;&gt;"",'Care Companion Tracker'!$U2131&lt;&gt;"",'Care Companion Tracker'!$W2131=""),"Discharged but no practical", IF(AND('Care Companion Tracker'!$Z2131&lt;&gt;"",'Care Companion Tracker'!$U2131&lt;&gt;"",'Care Companion Tracker'!$K2131="Surgery",'Care Companion Tracker'!$Y2131=""),"Discharged but no evaluation",IF(AND('Care Companion Tracker'!$Z2131&lt;&gt;"",'Care Companion Tracker'!$U2131=""),"Discharged but no class","Completed but not discharged")))))))</f>
        <v>Class not attended</v>
      </c>
      <c r="E2131" s="127" t="str">
        <f>IF(Table4[[#This Row],[DOA (DD/MM/YY)]]="","",TEXT(Table4[[#This Row],[DOA (DD/MM/YY)]],"mmm-yy"))</f>
        <v/>
      </c>
      <c r="F2131" s="150" t="str">
        <f>IF('Patient Admission Report'!H2126="","",'Patient Admission Report'!H2126)</f>
        <v/>
      </c>
      <c r="G2131" s="77" t="str">
        <f>IFERROR(IF('Patient Admission Report'!B2126="","",'Patient Admission Report'!B2126),"")</f>
        <v/>
      </c>
      <c r="H2131" s="68" t="str">
        <f>IFERROR(IF('Patient Admission Report'!C2126="","",'Patient Admission Report'!C2126),"")</f>
        <v/>
      </c>
      <c r="I2131" s="77" t="str">
        <f>IFERROR(IF('Patient Admission Report'!D2126="","",'Patient Admission Report'!D2126),"")</f>
        <v/>
      </c>
      <c r="J2131" s="68" t="str">
        <f>IFERROR(IF('Patient Admission Report'!E2126="","",'Patient Admission Report'!E2126),"")</f>
        <v/>
      </c>
      <c r="K2131" s="68" t="str">
        <f>IFERROR(IF('Patient Admission Report'!F2126="","",'Patient Admission Report'!F2126),"")</f>
        <v/>
      </c>
      <c r="L2131" s="68" t="str">
        <f>IFERROR(IF('Patient Admission Report'!G2126="","",'Patient Admission Report'!G2126),"")</f>
        <v/>
      </c>
      <c r="M2131" s="68" t="str">
        <f>IFERROR(IF('Patient Admission Report'!I2126="","",'Patient Admission Report'!I2126),"")</f>
        <v/>
      </c>
      <c r="N2131" s="124"/>
      <c r="O2131" s="72"/>
      <c r="P2131" s="72"/>
      <c r="Q2131" s="73"/>
      <c r="R2131" s="72"/>
      <c r="S2131" s="72"/>
      <c r="T2131" s="73"/>
      <c r="U2131" s="69"/>
      <c r="V2131" s="69"/>
      <c r="W2131" s="69"/>
      <c r="X2131" s="139"/>
      <c r="Y2131" s="121"/>
      <c r="Z2131" s="143" t="str">
        <f>IFERROR(VLOOKUP('Care Companion Tracker'!$G2131,'Patient Discharge Report'!$B$11:$E$1048576,3,FALSE),"")</f>
        <v/>
      </c>
      <c r="AA2131" s="94" t="str">
        <f>IFERROR(VLOOKUP('Care Companion Tracker'!$G2131,'Patient Discharge Report'!$B$11:$E$1048576,4,FALSE),"")</f>
        <v/>
      </c>
      <c r="AB2131" s="182">
        <f>ROUND(IF('Care Companion Tracker'!$Z2131="",0,('Care Companion Tracker'!$Z2131-'Care Companion Tracker'!$F2131)),0)</f>
        <v>0</v>
      </c>
      <c r="AC2131" s="72"/>
      <c r="AD2131" s="95"/>
    </row>
    <row r="2132" spans="2:30">
      <c r="B2132" s="67">
        <f t="shared" si="66"/>
        <v>2117</v>
      </c>
      <c r="C2132" s="68" t="str">
        <f t="shared" si="67"/>
        <v>Hyderabad</v>
      </c>
      <c r="D2132" s="93" t="str">
        <f>IF(AND('Care Companion Tracker'!$U2132="", 'Care Companion Tracker'!$Z2132=""),"Class not attended", IF(AND('Care Companion Tracker'!$Z2132="",'Care Companion Tracker'!$U2132&lt;&gt;"",$K2132="Surgery",$W2132=""),"Practical Left", IF(AND('Care Companion Tracker'!$Z2132="",'Care Companion Tracker'!$U2132&lt;&gt;"",'Care Companion Tracker'!$K2132="Surgery",'Care Companion Tracker'!$Y2132=""),"Evaluation left",IF(OR(AND('Care Companion Tracker'!$Z2132&lt;&gt;"",'Care Companion Tracker'!$K2132="Surgery",'Care Companion Tracker'!$U2132&lt;&gt;"",'Care Companion Tracker'!$W2132&lt;&gt;"",'Care Companion Tracker'!$Y2132&lt;&gt;""),AND('Care Companion Tracker'!$Z2132&lt;&gt;"",'Care Companion Tracker'!$K2132="Procedure",'Care Companion Tracker'!$U2132&lt;&gt;""),AND('Care Companion Tracker'!$Z2132&lt;&gt;"",'Care Companion Tracker'!$K2132="Observation",'Care Companion Tracker'!$U2132&lt;&gt;"")),"Discharged &amp; completed",IF(AND('Care Companion Tracker'!$Z2132&lt;&gt;"",'Care Companion Tracker'!$U2132&lt;&gt;"",'Care Companion Tracker'!$W2132=""),"Discharged but no practical", IF(AND('Care Companion Tracker'!$Z2132&lt;&gt;"",'Care Companion Tracker'!$U2132&lt;&gt;"",'Care Companion Tracker'!$K2132="Surgery",'Care Companion Tracker'!$Y2132=""),"Discharged but no evaluation",IF(AND('Care Companion Tracker'!$Z2132&lt;&gt;"",'Care Companion Tracker'!$U2132=""),"Discharged but no class","Completed but not discharged")))))))</f>
        <v>Class not attended</v>
      </c>
      <c r="E2132" s="127" t="str">
        <f>IF(Table4[[#This Row],[DOA (DD/MM/YY)]]="","",TEXT(Table4[[#This Row],[DOA (DD/MM/YY)]],"mmm-yy"))</f>
        <v/>
      </c>
      <c r="F2132" s="150" t="str">
        <f>IF('Patient Admission Report'!H2127="","",'Patient Admission Report'!H2127)</f>
        <v/>
      </c>
      <c r="G2132" s="77" t="str">
        <f>IFERROR(IF('Patient Admission Report'!B2127="","",'Patient Admission Report'!B2127),"")</f>
        <v/>
      </c>
      <c r="H2132" s="68" t="str">
        <f>IFERROR(IF('Patient Admission Report'!C2127="","",'Patient Admission Report'!C2127),"")</f>
        <v/>
      </c>
      <c r="I2132" s="77" t="str">
        <f>IFERROR(IF('Patient Admission Report'!D2127="","",'Patient Admission Report'!D2127),"")</f>
        <v/>
      </c>
      <c r="J2132" s="68" t="str">
        <f>IFERROR(IF('Patient Admission Report'!E2127="","",'Patient Admission Report'!E2127),"")</f>
        <v/>
      </c>
      <c r="K2132" s="68" t="str">
        <f>IFERROR(IF('Patient Admission Report'!F2127="","",'Patient Admission Report'!F2127),"")</f>
        <v/>
      </c>
      <c r="L2132" s="68" t="str">
        <f>IFERROR(IF('Patient Admission Report'!G2127="","",'Patient Admission Report'!G2127),"")</f>
        <v/>
      </c>
      <c r="M2132" s="68" t="str">
        <f>IFERROR(IF('Patient Admission Report'!I2127="","",'Patient Admission Report'!I2127),"")</f>
        <v/>
      </c>
      <c r="N2132" s="124"/>
      <c r="O2132" s="72"/>
      <c r="P2132" s="72"/>
      <c r="Q2132" s="73"/>
      <c r="R2132" s="72"/>
      <c r="S2132" s="72"/>
      <c r="T2132" s="73"/>
      <c r="U2132" s="69"/>
      <c r="V2132" s="69"/>
      <c r="W2132" s="69"/>
      <c r="X2132" s="139"/>
      <c r="Y2132" s="121"/>
      <c r="Z2132" s="143" t="str">
        <f>IFERROR(VLOOKUP('Care Companion Tracker'!$G2132,'Patient Discharge Report'!$B$11:$E$1048576,3,FALSE),"")</f>
        <v/>
      </c>
      <c r="AA2132" s="94" t="str">
        <f>IFERROR(VLOOKUP('Care Companion Tracker'!$G2132,'Patient Discharge Report'!$B$11:$E$1048576,4,FALSE),"")</f>
        <v/>
      </c>
      <c r="AB2132" s="182">
        <f>ROUND(IF('Care Companion Tracker'!$Z2132="",0,('Care Companion Tracker'!$Z2132-'Care Companion Tracker'!$F2132)),0)</f>
        <v>0</v>
      </c>
      <c r="AC2132" s="72"/>
      <c r="AD2132" s="95"/>
    </row>
    <row r="2133" spans="2:30">
      <c r="B2133" s="67">
        <f t="shared" si="66"/>
        <v>2118</v>
      </c>
      <c r="C2133" s="68" t="str">
        <f t="shared" si="67"/>
        <v>Hyderabad</v>
      </c>
      <c r="D2133" s="93" t="str">
        <f>IF(AND('Care Companion Tracker'!$U2133="", 'Care Companion Tracker'!$Z2133=""),"Class not attended", IF(AND('Care Companion Tracker'!$Z2133="",'Care Companion Tracker'!$U2133&lt;&gt;"",$K2133="Surgery",$W2133=""),"Practical Left", IF(AND('Care Companion Tracker'!$Z2133="",'Care Companion Tracker'!$U2133&lt;&gt;"",'Care Companion Tracker'!$K2133="Surgery",'Care Companion Tracker'!$Y2133=""),"Evaluation left",IF(OR(AND('Care Companion Tracker'!$Z2133&lt;&gt;"",'Care Companion Tracker'!$K2133="Surgery",'Care Companion Tracker'!$U2133&lt;&gt;"",'Care Companion Tracker'!$W2133&lt;&gt;"",'Care Companion Tracker'!$Y2133&lt;&gt;""),AND('Care Companion Tracker'!$Z2133&lt;&gt;"",'Care Companion Tracker'!$K2133="Procedure",'Care Companion Tracker'!$U2133&lt;&gt;""),AND('Care Companion Tracker'!$Z2133&lt;&gt;"",'Care Companion Tracker'!$K2133="Observation",'Care Companion Tracker'!$U2133&lt;&gt;"")),"Discharged &amp; completed",IF(AND('Care Companion Tracker'!$Z2133&lt;&gt;"",'Care Companion Tracker'!$U2133&lt;&gt;"",'Care Companion Tracker'!$W2133=""),"Discharged but no practical", IF(AND('Care Companion Tracker'!$Z2133&lt;&gt;"",'Care Companion Tracker'!$U2133&lt;&gt;"",'Care Companion Tracker'!$K2133="Surgery",'Care Companion Tracker'!$Y2133=""),"Discharged but no evaluation",IF(AND('Care Companion Tracker'!$Z2133&lt;&gt;"",'Care Companion Tracker'!$U2133=""),"Discharged but no class","Completed but not discharged")))))))</f>
        <v>Class not attended</v>
      </c>
      <c r="E2133" s="127" t="str">
        <f>IF(Table4[[#This Row],[DOA (DD/MM/YY)]]="","",TEXT(Table4[[#This Row],[DOA (DD/MM/YY)]],"mmm-yy"))</f>
        <v/>
      </c>
      <c r="F2133" s="150" t="str">
        <f>IF('Patient Admission Report'!H2128="","",'Patient Admission Report'!H2128)</f>
        <v/>
      </c>
      <c r="G2133" s="77" t="str">
        <f>IFERROR(IF('Patient Admission Report'!B2128="","",'Patient Admission Report'!B2128),"")</f>
        <v/>
      </c>
      <c r="H2133" s="68" t="str">
        <f>IFERROR(IF('Patient Admission Report'!C2128="","",'Patient Admission Report'!C2128),"")</f>
        <v/>
      </c>
      <c r="I2133" s="77" t="str">
        <f>IFERROR(IF('Patient Admission Report'!D2128="","",'Patient Admission Report'!D2128),"")</f>
        <v/>
      </c>
      <c r="J2133" s="68" t="str">
        <f>IFERROR(IF('Patient Admission Report'!E2128="","",'Patient Admission Report'!E2128),"")</f>
        <v/>
      </c>
      <c r="K2133" s="68" t="str">
        <f>IFERROR(IF('Patient Admission Report'!F2128="","",'Patient Admission Report'!F2128),"")</f>
        <v/>
      </c>
      <c r="L2133" s="68" t="str">
        <f>IFERROR(IF('Patient Admission Report'!G2128="","",'Patient Admission Report'!G2128),"")</f>
        <v/>
      </c>
      <c r="M2133" s="68" t="str">
        <f>IFERROR(IF('Patient Admission Report'!I2128="","",'Patient Admission Report'!I2128),"")</f>
        <v/>
      </c>
      <c r="N2133" s="124"/>
      <c r="O2133" s="72"/>
      <c r="P2133" s="72"/>
      <c r="Q2133" s="73"/>
      <c r="R2133" s="72"/>
      <c r="S2133" s="72"/>
      <c r="T2133" s="73"/>
      <c r="U2133" s="69"/>
      <c r="V2133" s="69"/>
      <c r="W2133" s="69"/>
      <c r="X2133" s="139"/>
      <c r="Y2133" s="121"/>
      <c r="Z2133" s="143" t="str">
        <f>IFERROR(VLOOKUP('Care Companion Tracker'!$G2133,'Patient Discharge Report'!$B$11:$E$1048576,3,FALSE),"")</f>
        <v/>
      </c>
      <c r="AA2133" s="94" t="str">
        <f>IFERROR(VLOOKUP('Care Companion Tracker'!$G2133,'Patient Discharge Report'!$B$11:$E$1048576,4,FALSE),"")</f>
        <v/>
      </c>
      <c r="AB2133" s="182">
        <f>ROUND(IF('Care Companion Tracker'!$Z2133="",0,('Care Companion Tracker'!$Z2133-'Care Companion Tracker'!$F2133)),0)</f>
        <v>0</v>
      </c>
      <c r="AC2133" s="72"/>
      <c r="AD2133" s="95"/>
    </row>
    <row r="2134" spans="2:30">
      <c r="B2134" s="67">
        <f t="shared" si="66"/>
        <v>2119</v>
      </c>
      <c r="C2134" s="68" t="str">
        <f t="shared" si="67"/>
        <v>Hyderabad</v>
      </c>
      <c r="D2134" s="93" t="str">
        <f>IF(AND('Care Companion Tracker'!$U2134="", 'Care Companion Tracker'!$Z2134=""),"Class not attended", IF(AND('Care Companion Tracker'!$Z2134="",'Care Companion Tracker'!$U2134&lt;&gt;"",$K2134="Surgery",$W2134=""),"Practical Left", IF(AND('Care Companion Tracker'!$Z2134="",'Care Companion Tracker'!$U2134&lt;&gt;"",'Care Companion Tracker'!$K2134="Surgery",'Care Companion Tracker'!$Y2134=""),"Evaluation left",IF(OR(AND('Care Companion Tracker'!$Z2134&lt;&gt;"",'Care Companion Tracker'!$K2134="Surgery",'Care Companion Tracker'!$U2134&lt;&gt;"",'Care Companion Tracker'!$W2134&lt;&gt;"",'Care Companion Tracker'!$Y2134&lt;&gt;""),AND('Care Companion Tracker'!$Z2134&lt;&gt;"",'Care Companion Tracker'!$K2134="Procedure",'Care Companion Tracker'!$U2134&lt;&gt;""),AND('Care Companion Tracker'!$Z2134&lt;&gt;"",'Care Companion Tracker'!$K2134="Observation",'Care Companion Tracker'!$U2134&lt;&gt;"")),"Discharged &amp; completed",IF(AND('Care Companion Tracker'!$Z2134&lt;&gt;"",'Care Companion Tracker'!$U2134&lt;&gt;"",'Care Companion Tracker'!$W2134=""),"Discharged but no practical", IF(AND('Care Companion Tracker'!$Z2134&lt;&gt;"",'Care Companion Tracker'!$U2134&lt;&gt;"",'Care Companion Tracker'!$K2134="Surgery",'Care Companion Tracker'!$Y2134=""),"Discharged but no evaluation",IF(AND('Care Companion Tracker'!$Z2134&lt;&gt;"",'Care Companion Tracker'!$U2134=""),"Discharged but no class","Completed but not discharged")))))))</f>
        <v>Class not attended</v>
      </c>
      <c r="E2134" s="127" t="str">
        <f>IF(Table4[[#This Row],[DOA (DD/MM/YY)]]="","",TEXT(Table4[[#This Row],[DOA (DD/MM/YY)]],"mmm-yy"))</f>
        <v/>
      </c>
      <c r="F2134" s="150" t="str">
        <f>IF('Patient Admission Report'!H2129="","",'Patient Admission Report'!H2129)</f>
        <v/>
      </c>
      <c r="G2134" s="77" t="str">
        <f>IFERROR(IF('Patient Admission Report'!B2129="","",'Patient Admission Report'!B2129),"")</f>
        <v/>
      </c>
      <c r="H2134" s="68" t="str">
        <f>IFERROR(IF('Patient Admission Report'!C2129="","",'Patient Admission Report'!C2129),"")</f>
        <v/>
      </c>
      <c r="I2134" s="77" t="str">
        <f>IFERROR(IF('Patient Admission Report'!D2129="","",'Patient Admission Report'!D2129),"")</f>
        <v/>
      </c>
      <c r="J2134" s="68" t="str">
        <f>IFERROR(IF('Patient Admission Report'!E2129="","",'Patient Admission Report'!E2129),"")</f>
        <v/>
      </c>
      <c r="K2134" s="68" t="str">
        <f>IFERROR(IF('Patient Admission Report'!F2129="","",'Patient Admission Report'!F2129),"")</f>
        <v/>
      </c>
      <c r="L2134" s="68" t="str">
        <f>IFERROR(IF('Patient Admission Report'!G2129="","",'Patient Admission Report'!G2129),"")</f>
        <v/>
      </c>
      <c r="M2134" s="68" t="str">
        <f>IFERROR(IF('Patient Admission Report'!I2129="","",'Patient Admission Report'!I2129),"")</f>
        <v/>
      </c>
      <c r="N2134" s="124"/>
      <c r="O2134" s="72"/>
      <c r="P2134" s="72"/>
      <c r="Q2134" s="73"/>
      <c r="R2134" s="72"/>
      <c r="S2134" s="72"/>
      <c r="T2134" s="73"/>
      <c r="U2134" s="69"/>
      <c r="V2134" s="69"/>
      <c r="W2134" s="69"/>
      <c r="X2134" s="139"/>
      <c r="Y2134" s="121"/>
      <c r="Z2134" s="143" t="str">
        <f>IFERROR(VLOOKUP('Care Companion Tracker'!$G2134,'Patient Discharge Report'!$B$11:$E$1048576,3,FALSE),"")</f>
        <v/>
      </c>
      <c r="AA2134" s="94" t="str">
        <f>IFERROR(VLOOKUP('Care Companion Tracker'!$G2134,'Patient Discharge Report'!$B$11:$E$1048576,4,FALSE),"")</f>
        <v/>
      </c>
      <c r="AB2134" s="182">
        <f>ROUND(IF('Care Companion Tracker'!$Z2134="",0,('Care Companion Tracker'!$Z2134-'Care Companion Tracker'!$F2134)),0)</f>
        <v>0</v>
      </c>
      <c r="AC2134" s="72"/>
      <c r="AD2134" s="95"/>
    </row>
    <row r="2135" spans="2:30">
      <c r="B2135" s="67">
        <f t="shared" si="66"/>
        <v>2120</v>
      </c>
      <c r="C2135" s="68" t="str">
        <f t="shared" si="67"/>
        <v>Hyderabad</v>
      </c>
      <c r="D2135" s="93" t="str">
        <f>IF(AND('Care Companion Tracker'!$U2135="", 'Care Companion Tracker'!$Z2135=""),"Class not attended", IF(AND('Care Companion Tracker'!$Z2135="",'Care Companion Tracker'!$U2135&lt;&gt;"",$K2135="Surgery",$W2135=""),"Practical Left", IF(AND('Care Companion Tracker'!$Z2135="",'Care Companion Tracker'!$U2135&lt;&gt;"",'Care Companion Tracker'!$K2135="Surgery",'Care Companion Tracker'!$Y2135=""),"Evaluation left",IF(OR(AND('Care Companion Tracker'!$Z2135&lt;&gt;"",'Care Companion Tracker'!$K2135="Surgery",'Care Companion Tracker'!$U2135&lt;&gt;"",'Care Companion Tracker'!$W2135&lt;&gt;"",'Care Companion Tracker'!$Y2135&lt;&gt;""),AND('Care Companion Tracker'!$Z2135&lt;&gt;"",'Care Companion Tracker'!$K2135="Procedure",'Care Companion Tracker'!$U2135&lt;&gt;""),AND('Care Companion Tracker'!$Z2135&lt;&gt;"",'Care Companion Tracker'!$K2135="Observation",'Care Companion Tracker'!$U2135&lt;&gt;"")),"Discharged &amp; completed",IF(AND('Care Companion Tracker'!$Z2135&lt;&gt;"",'Care Companion Tracker'!$U2135&lt;&gt;"",'Care Companion Tracker'!$W2135=""),"Discharged but no practical", IF(AND('Care Companion Tracker'!$Z2135&lt;&gt;"",'Care Companion Tracker'!$U2135&lt;&gt;"",'Care Companion Tracker'!$K2135="Surgery",'Care Companion Tracker'!$Y2135=""),"Discharged but no evaluation",IF(AND('Care Companion Tracker'!$Z2135&lt;&gt;"",'Care Companion Tracker'!$U2135=""),"Discharged but no class","Completed but not discharged")))))))</f>
        <v>Class not attended</v>
      </c>
      <c r="E2135" s="127" t="str">
        <f>IF(Table4[[#This Row],[DOA (DD/MM/YY)]]="","",TEXT(Table4[[#This Row],[DOA (DD/MM/YY)]],"mmm-yy"))</f>
        <v/>
      </c>
      <c r="F2135" s="150" t="str">
        <f>IF('Patient Admission Report'!H2130="","",'Patient Admission Report'!H2130)</f>
        <v/>
      </c>
      <c r="G2135" s="77" t="str">
        <f>IFERROR(IF('Patient Admission Report'!B2130="","",'Patient Admission Report'!B2130),"")</f>
        <v/>
      </c>
      <c r="H2135" s="70" t="str">
        <f>IFERROR(IF('Patient Admission Report'!C2130="","",'Patient Admission Report'!C2130),"")</f>
        <v/>
      </c>
      <c r="I2135" s="77" t="str">
        <f>IFERROR(IF('Patient Admission Report'!D2130="","",'Patient Admission Report'!D2130),"")</f>
        <v/>
      </c>
      <c r="J2135" s="70" t="str">
        <f>IFERROR(IF('Patient Admission Report'!E2130="","",'Patient Admission Report'!E2130),"")</f>
        <v/>
      </c>
      <c r="K2135" s="70" t="str">
        <f>IFERROR(IF('Patient Admission Report'!F2130="","",'Patient Admission Report'!F2130),"")</f>
        <v/>
      </c>
      <c r="L2135" s="70" t="str">
        <f>IFERROR(IF('Patient Admission Report'!G2130="","",'Patient Admission Report'!G2130),"")</f>
        <v/>
      </c>
      <c r="M2135" s="70" t="str">
        <f>IFERROR(IF('Patient Admission Report'!I2130="","",'Patient Admission Report'!I2130),"")</f>
        <v/>
      </c>
      <c r="N2135" s="124"/>
      <c r="O2135" s="72"/>
      <c r="P2135" s="72"/>
      <c r="Q2135" s="73"/>
      <c r="R2135" s="72"/>
      <c r="S2135" s="72"/>
      <c r="T2135" s="73"/>
      <c r="U2135" s="69"/>
      <c r="V2135" s="69"/>
      <c r="W2135" s="69"/>
      <c r="X2135" s="139"/>
      <c r="Y2135" s="121"/>
      <c r="Z2135" s="143" t="str">
        <f>IFERROR(VLOOKUP('Care Companion Tracker'!$G2135,'Patient Discharge Report'!$B$11:$E$1048576,3,FALSE),"")</f>
        <v/>
      </c>
      <c r="AA2135" s="94" t="str">
        <f>IFERROR(VLOOKUP('Care Companion Tracker'!$G2135,'Patient Discharge Report'!$B$11:$E$1048576,4,FALSE),"")</f>
        <v/>
      </c>
      <c r="AB2135" s="182">
        <f>ROUND(IF('Care Companion Tracker'!$Z2135="",0,('Care Companion Tracker'!$Z2135-'Care Companion Tracker'!$F2135)),0)</f>
        <v>0</v>
      </c>
      <c r="AC2135" s="72"/>
      <c r="AD2135" s="95"/>
    </row>
    <row r="2136" spans="2:30">
      <c r="B2136" s="67">
        <f t="shared" si="66"/>
        <v>2121</v>
      </c>
      <c r="C2136" s="68" t="str">
        <f t="shared" si="67"/>
        <v>Hyderabad</v>
      </c>
      <c r="D2136" s="93" t="str">
        <f>IF(AND('Care Companion Tracker'!$U2136="", 'Care Companion Tracker'!$Z2136=""),"Class not attended", IF(AND('Care Companion Tracker'!$Z2136="",'Care Companion Tracker'!$U2136&lt;&gt;"",$K2136="Surgery",$W2136=""),"Practical Left", IF(AND('Care Companion Tracker'!$Z2136="",'Care Companion Tracker'!$U2136&lt;&gt;"",'Care Companion Tracker'!$K2136="Surgery",'Care Companion Tracker'!$Y2136=""),"Evaluation left",IF(OR(AND('Care Companion Tracker'!$Z2136&lt;&gt;"",'Care Companion Tracker'!$K2136="Surgery",'Care Companion Tracker'!$U2136&lt;&gt;"",'Care Companion Tracker'!$W2136&lt;&gt;"",'Care Companion Tracker'!$Y2136&lt;&gt;""),AND('Care Companion Tracker'!$Z2136&lt;&gt;"",'Care Companion Tracker'!$K2136="Procedure",'Care Companion Tracker'!$U2136&lt;&gt;""),AND('Care Companion Tracker'!$Z2136&lt;&gt;"",'Care Companion Tracker'!$K2136="Observation",'Care Companion Tracker'!$U2136&lt;&gt;"")),"Discharged &amp; completed",IF(AND('Care Companion Tracker'!$Z2136&lt;&gt;"",'Care Companion Tracker'!$U2136&lt;&gt;"",'Care Companion Tracker'!$W2136=""),"Discharged but no practical", IF(AND('Care Companion Tracker'!$Z2136&lt;&gt;"",'Care Companion Tracker'!$U2136&lt;&gt;"",'Care Companion Tracker'!$K2136="Surgery",'Care Companion Tracker'!$Y2136=""),"Discharged but no evaluation",IF(AND('Care Companion Tracker'!$Z2136&lt;&gt;"",'Care Companion Tracker'!$U2136=""),"Discharged but no class","Completed but not discharged")))))))</f>
        <v>Class not attended</v>
      </c>
      <c r="E2136" s="127" t="str">
        <f>IF(Table4[[#This Row],[DOA (DD/MM/YY)]]="","",TEXT(Table4[[#This Row],[DOA (DD/MM/YY)]],"mmm-yy"))</f>
        <v/>
      </c>
      <c r="F2136" s="150" t="str">
        <f>IF('Patient Admission Report'!H2131="","",'Patient Admission Report'!H2131)</f>
        <v/>
      </c>
      <c r="G2136" s="77" t="str">
        <f>IFERROR(IF('Patient Admission Report'!B2131="","",'Patient Admission Report'!B2131),"")</f>
        <v/>
      </c>
      <c r="H2136" s="68" t="str">
        <f>IFERROR(IF('Patient Admission Report'!C2131="","",'Patient Admission Report'!C2131),"")</f>
        <v/>
      </c>
      <c r="I2136" s="77" t="str">
        <f>IFERROR(IF('Patient Admission Report'!D2131="","",'Patient Admission Report'!D2131),"")</f>
        <v/>
      </c>
      <c r="J2136" s="68" t="str">
        <f>IFERROR(IF('Patient Admission Report'!E2131="","",'Patient Admission Report'!E2131),"")</f>
        <v/>
      </c>
      <c r="K2136" s="68" t="str">
        <f>IFERROR(IF('Patient Admission Report'!F2131="","",'Patient Admission Report'!F2131),"")</f>
        <v/>
      </c>
      <c r="L2136" s="68" t="str">
        <f>IFERROR(IF('Patient Admission Report'!G2131="","",'Patient Admission Report'!G2131),"")</f>
        <v/>
      </c>
      <c r="M2136" s="68" t="str">
        <f>IFERROR(IF('Patient Admission Report'!I2131="","",'Patient Admission Report'!I2131),"")</f>
        <v/>
      </c>
      <c r="N2136" s="124"/>
      <c r="O2136" s="72"/>
      <c r="P2136" s="72"/>
      <c r="Q2136" s="73"/>
      <c r="R2136" s="72"/>
      <c r="S2136" s="72"/>
      <c r="T2136" s="73"/>
      <c r="U2136" s="69"/>
      <c r="V2136" s="69"/>
      <c r="W2136" s="69"/>
      <c r="X2136" s="139"/>
      <c r="Y2136" s="121"/>
      <c r="Z2136" s="143" t="str">
        <f>IFERROR(VLOOKUP('Care Companion Tracker'!$G2136,'Patient Discharge Report'!$B$11:$E$1048576,3,FALSE),"")</f>
        <v/>
      </c>
      <c r="AA2136" s="94" t="str">
        <f>IFERROR(VLOOKUP('Care Companion Tracker'!$G2136,'Patient Discharge Report'!$B$11:$E$1048576,4,FALSE),"")</f>
        <v/>
      </c>
      <c r="AB2136" s="182">
        <f>ROUND(IF('Care Companion Tracker'!$Z2136="",0,('Care Companion Tracker'!$Z2136-'Care Companion Tracker'!$F2136)),0)</f>
        <v>0</v>
      </c>
      <c r="AC2136" s="72"/>
      <c r="AD2136" s="95"/>
    </row>
    <row r="2137" spans="2:30">
      <c r="B2137" s="67">
        <f t="shared" si="66"/>
        <v>2122</v>
      </c>
      <c r="C2137" s="68" t="str">
        <f t="shared" si="67"/>
        <v>Hyderabad</v>
      </c>
      <c r="D2137" s="93" t="str">
        <f>IF(AND('Care Companion Tracker'!$U2137="", 'Care Companion Tracker'!$Z2137=""),"Class not attended", IF(AND('Care Companion Tracker'!$Z2137="",'Care Companion Tracker'!$U2137&lt;&gt;"",$K2137="Surgery",$W2137=""),"Practical Left", IF(AND('Care Companion Tracker'!$Z2137="",'Care Companion Tracker'!$U2137&lt;&gt;"",'Care Companion Tracker'!$K2137="Surgery",'Care Companion Tracker'!$Y2137=""),"Evaluation left",IF(OR(AND('Care Companion Tracker'!$Z2137&lt;&gt;"",'Care Companion Tracker'!$K2137="Surgery",'Care Companion Tracker'!$U2137&lt;&gt;"",'Care Companion Tracker'!$W2137&lt;&gt;"",'Care Companion Tracker'!$Y2137&lt;&gt;""),AND('Care Companion Tracker'!$Z2137&lt;&gt;"",'Care Companion Tracker'!$K2137="Procedure",'Care Companion Tracker'!$U2137&lt;&gt;""),AND('Care Companion Tracker'!$Z2137&lt;&gt;"",'Care Companion Tracker'!$K2137="Observation",'Care Companion Tracker'!$U2137&lt;&gt;"")),"Discharged &amp; completed",IF(AND('Care Companion Tracker'!$Z2137&lt;&gt;"",'Care Companion Tracker'!$U2137&lt;&gt;"",'Care Companion Tracker'!$W2137=""),"Discharged but no practical", IF(AND('Care Companion Tracker'!$Z2137&lt;&gt;"",'Care Companion Tracker'!$U2137&lt;&gt;"",'Care Companion Tracker'!$K2137="Surgery",'Care Companion Tracker'!$Y2137=""),"Discharged but no evaluation",IF(AND('Care Companion Tracker'!$Z2137&lt;&gt;"",'Care Companion Tracker'!$U2137=""),"Discharged but no class","Completed but not discharged")))))))</f>
        <v>Class not attended</v>
      </c>
      <c r="E2137" s="127" t="str">
        <f>IF(Table4[[#This Row],[DOA (DD/MM/YY)]]="","",TEXT(Table4[[#This Row],[DOA (DD/MM/YY)]],"mmm-yy"))</f>
        <v/>
      </c>
      <c r="F2137" s="150" t="str">
        <f>IF('Patient Admission Report'!H2132="","",'Patient Admission Report'!H2132)</f>
        <v/>
      </c>
      <c r="G2137" s="77" t="str">
        <f>IFERROR(IF('Patient Admission Report'!B2132="","",'Patient Admission Report'!B2132),"")</f>
        <v/>
      </c>
      <c r="H2137" s="68" t="str">
        <f>IFERROR(IF('Patient Admission Report'!C2132="","",'Patient Admission Report'!C2132),"")</f>
        <v/>
      </c>
      <c r="I2137" s="77" t="str">
        <f>IFERROR(IF('Patient Admission Report'!D2132="","",'Patient Admission Report'!D2132),"")</f>
        <v/>
      </c>
      <c r="J2137" s="68" t="str">
        <f>IFERROR(IF('Patient Admission Report'!E2132="","",'Patient Admission Report'!E2132),"")</f>
        <v/>
      </c>
      <c r="K2137" s="68" t="str">
        <f>IFERROR(IF('Patient Admission Report'!F2132="","",'Patient Admission Report'!F2132),"")</f>
        <v/>
      </c>
      <c r="L2137" s="68" t="str">
        <f>IFERROR(IF('Patient Admission Report'!G2132="","",'Patient Admission Report'!G2132),"")</f>
        <v/>
      </c>
      <c r="M2137" s="68" t="str">
        <f>IFERROR(IF('Patient Admission Report'!I2132="","",'Patient Admission Report'!I2132),"")</f>
        <v/>
      </c>
      <c r="N2137" s="124"/>
      <c r="O2137" s="72"/>
      <c r="P2137" s="72"/>
      <c r="Q2137" s="73"/>
      <c r="R2137" s="72"/>
      <c r="S2137" s="72"/>
      <c r="T2137" s="73"/>
      <c r="U2137" s="69"/>
      <c r="V2137" s="69"/>
      <c r="W2137" s="69"/>
      <c r="X2137" s="139"/>
      <c r="Y2137" s="121"/>
      <c r="Z2137" s="143" t="str">
        <f>IFERROR(VLOOKUP('Care Companion Tracker'!$G2137,'Patient Discharge Report'!$B$11:$E$1048576,3,FALSE),"")</f>
        <v/>
      </c>
      <c r="AA2137" s="94" t="str">
        <f>IFERROR(VLOOKUP('Care Companion Tracker'!$G2137,'Patient Discharge Report'!$B$11:$E$1048576,4,FALSE),"")</f>
        <v/>
      </c>
      <c r="AB2137" s="182">
        <f>ROUND(IF('Care Companion Tracker'!$Z2137="",0,('Care Companion Tracker'!$Z2137-'Care Companion Tracker'!$F2137)),0)</f>
        <v>0</v>
      </c>
      <c r="AC2137" s="72"/>
      <c r="AD2137" s="95"/>
    </row>
    <row r="2138" spans="2:30">
      <c r="B2138" s="67">
        <f t="shared" si="66"/>
        <v>2123</v>
      </c>
      <c r="C2138" s="68" t="str">
        <f t="shared" si="67"/>
        <v>Hyderabad</v>
      </c>
      <c r="D2138" s="93" t="str">
        <f>IF(AND('Care Companion Tracker'!$U2138="", 'Care Companion Tracker'!$Z2138=""),"Class not attended", IF(AND('Care Companion Tracker'!$Z2138="",'Care Companion Tracker'!$U2138&lt;&gt;"",$K2138="Surgery",$W2138=""),"Practical Left", IF(AND('Care Companion Tracker'!$Z2138="",'Care Companion Tracker'!$U2138&lt;&gt;"",'Care Companion Tracker'!$K2138="Surgery",'Care Companion Tracker'!$Y2138=""),"Evaluation left",IF(OR(AND('Care Companion Tracker'!$Z2138&lt;&gt;"",'Care Companion Tracker'!$K2138="Surgery",'Care Companion Tracker'!$U2138&lt;&gt;"",'Care Companion Tracker'!$W2138&lt;&gt;"",'Care Companion Tracker'!$Y2138&lt;&gt;""),AND('Care Companion Tracker'!$Z2138&lt;&gt;"",'Care Companion Tracker'!$K2138="Procedure",'Care Companion Tracker'!$U2138&lt;&gt;""),AND('Care Companion Tracker'!$Z2138&lt;&gt;"",'Care Companion Tracker'!$K2138="Observation",'Care Companion Tracker'!$U2138&lt;&gt;"")),"Discharged &amp; completed",IF(AND('Care Companion Tracker'!$Z2138&lt;&gt;"",'Care Companion Tracker'!$U2138&lt;&gt;"",'Care Companion Tracker'!$W2138=""),"Discharged but no practical", IF(AND('Care Companion Tracker'!$Z2138&lt;&gt;"",'Care Companion Tracker'!$U2138&lt;&gt;"",'Care Companion Tracker'!$K2138="Surgery",'Care Companion Tracker'!$Y2138=""),"Discharged but no evaluation",IF(AND('Care Companion Tracker'!$Z2138&lt;&gt;"",'Care Companion Tracker'!$U2138=""),"Discharged but no class","Completed but not discharged")))))))</f>
        <v>Class not attended</v>
      </c>
      <c r="E2138" s="127" t="str">
        <f>IF(Table4[[#This Row],[DOA (DD/MM/YY)]]="","",TEXT(Table4[[#This Row],[DOA (DD/MM/YY)]],"mmm-yy"))</f>
        <v/>
      </c>
      <c r="F2138" s="150" t="str">
        <f>IF('Patient Admission Report'!H2133="","",'Patient Admission Report'!H2133)</f>
        <v/>
      </c>
      <c r="G2138" s="77" t="str">
        <f>IFERROR(IF('Patient Admission Report'!B2133="","",'Patient Admission Report'!B2133),"")</f>
        <v/>
      </c>
      <c r="H2138" s="68" t="str">
        <f>IFERROR(IF('Patient Admission Report'!C2133="","",'Patient Admission Report'!C2133),"")</f>
        <v/>
      </c>
      <c r="I2138" s="77" t="str">
        <f>IFERROR(IF('Patient Admission Report'!D2133="","",'Patient Admission Report'!D2133),"")</f>
        <v/>
      </c>
      <c r="J2138" s="68" t="str">
        <f>IFERROR(IF('Patient Admission Report'!E2133="","",'Patient Admission Report'!E2133),"")</f>
        <v/>
      </c>
      <c r="K2138" s="68" t="str">
        <f>IFERROR(IF('Patient Admission Report'!F2133="","",'Patient Admission Report'!F2133),"")</f>
        <v/>
      </c>
      <c r="L2138" s="68" t="str">
        <f>IFERROR(IF('Patient Admission Report'!G2133="","",'Patient Admission Report'!G2133),"")</f>
        <v/>
      </c>
      <c r="M2138" s="68" t="str">
        <f>IFERROR(IF('Patient Admission Report'!I2133="","",'Patient Admission Report'!I2133),"")</f>
        <v/>
      </c>
      <c r="N2138" s="124"/>
      <c r="O2138" s="72"/>
      <c r="P2138" s="72"/>
      <c r="Q2138" s="73"/>
      <c r="R2138" s="72"/>
      <c r="S2138" s="72"/>
      <c r="T2138" s="73"/>
      <c r="U2138" s="69"/>
      <c r="V2138" s="69"/>
      <c r="W2138" s="69"/>
      <c r="X2138" s="139"/>
      <c r="Y2138" s="121"/>
      <c r="Z2138" s="143" t="str">
        <f>IFERROR(VLOOKUP('Care Companion Tracker'!$G2138,'Patient Discharge Report'!$B$11:$E$1048576,3,FALSE),"")</f>
        <v/>
      </c>
      <c r="AA2138" s="94" t="str">
        <f>IFERROR(VLOOKUP('Care Companion Tracker'!$G2138,'Patient Discharge Report'!$B$11:$E$1048576,4,FALSE),"")</f>
        <v/>
      </c>
      <c r="AB2138" s="182">
        <f>ROUND(IF('Care Companion Tracker'!$Z2138="",0,('Care Companion Tracker'!$Z2138-'Care Companion Tracker'!$F2138)),0)</f>
        <v>0</v>
      </c>
      <c r="AC2138" s="72"/>
      <c r="AD2138" s="95"/>
    </row>
    <row r="2139" spans="2:30">
      <c r="B2139" s="67">
        <f t="shared" si="66"/>
        <v>2124</v>
      </c>
      <c r="C2139" s="68" t="str">
        <f t="shared" si="67"/>
        <v>Hyderabad</v>
      </c>
      <c r="D2139" s="93" t="str">
        <f>IF(AND('Care Companion Tracker'!$U2139="", 'Care Companion Tracker'!$Z2139=""),"Class not attended", IF(AND('Care Companion Tracker'!$Z2139="",'Care Companion Tracker'!$U2139&lt;&gt;"",$K2139="Surgery",$W2139=""),"Practical Left", IF(AND('Care Companion Tracker'!$Z2139="",'Care Companion Tracker'!$U2139&lt;&gt;"",'Care Companion Tracker'!$K2139="Surgery",'Care Companion Tracker'!$Y2139=""),"Evaluation left",IF(OR(AND('Care Companion Tracker'!$Z2139&lt;&gt;"",'Care Companion Tracker'!$K2139="Surgery",'Care Companion Tracker'!$U2139&lt;&gt;"",'Care Companion Tracker'!$W2139&lt;&gt;"",'Care Companion Tracker'!$Y2139&lt;&gt;""),AND('Care Companion Tracker'!$Z2139&lt;&gt;"",'Care Companion Tracker'!$K2139="Procedure",'Care Companion Tracker'!$U2139&lt;&gt;""),AND('Care Companion Tracker'!$Z2139&lt;&gt;"",'Care Companion Tracker'!$K2139="Observation",'Care Companion Tracker'!$U2139&lt;&gt;"")),"Discharged &amp; completed",IF(AND('Care Companion Tracker'!$Z2139&lt;&gt;"",'Care Companion Tracker'!$U2139&lt;&gt;"",'Care Companion Tracker'!$W2139=""),"Discharged but no practical", IF(AND('Care Companion Tracker'!$Z2139&lt;&gt;"",'Care Companion Tracker'!$U2139&lt;&gt;"",'Care Companion Tracker'!$K2139="Surgery",'Care Companion Tracker'!$Y2139=""),"Discharged but no evaluation",IF(AND('Care Companion Tracker'!$Z2139&lt;&gt;"",'Care Companion Tracker'!$U2139=""),"Discharged but no class","Completed but not discharged")))))))</f>
        <v>Class not attended</v>
      </c>
      <c r="E2139" s="127" t="str">
        <f>IF(Table4[[#This Row],[DOA (DD/MM/YY)]]="","",TEXT(Table4[[#This Row],[DOA (DD/MM/YY)]],"mmm-yy"))</f>
        <v/>
      </c>
      <c r="F2139" s="150" t="str">
        <f>IF('Patient Admission Report'!H2134="","",'Patient Admission Report'!H2134)</f>
        <v/>
      </c>
      <c r="G2139" s="77" t="str">
        <f>IFERROR(IF('Patient Admission Report'!B2134="","",'Patient Admission Report'!B2134),"")</f>
        <v/>
      </c>
      <c r="H2139" s="68" t="str">
        <f>IFERROR(IF('Patient Admission Report'!C2134="","",'Patient Admission Report'!C2134),"")</f>
        <v/>
      </c>
      <c r="I2139" s="77" t="str">
        <f>IFERROR(IF('Patient Admission Report'!D2134="","",'Patient Admission Report'!D2134),"")</f>
        <v/>
      </c>
      <c r="J2139" s="68" t="str">
        <f>IFERROR(IF('Patient Admission Report'!E2134="","",'Patient Admission Report'!E2134),"")</f>
        <v/>
      </c>
      <c r="K2139" s="68" t="str">
        <f>IFERROR(IF('Patient Admission Report'!F2134="","",'Patient Admission Report'!F2134),"")</f>
        <v/>
      </c>
      <c r="L2139" s="68" t="str">
        <f>IFERROR(IF('Patient Admission Report'!G2134="","",'Patient Admission Report'!G2134),"")</f>
        <v/>
      </c>
      <c r="M2139" s="68" t="str">
        <f>IFERROR(IF('Patient Admission Report'!I2134="","",'Patient Admission Report'!I2134),"")</f>
        <v/>
      </c>
      <c r="N2139" s="124"/>
      <c r="O2139" s="72"/>
      <c r="P2139" s="72"/>
      <c r="Q2139" s="73"/>
      <c r="R2139" s="72"/>
      <c r="S2139" s="72"/>
      <c r="T2139" s="73"/>
      <c r="U2139" s="69"/>
      <c r="V2139" s="69"/>
      <c r="W2139" s="69"/>
      <c r="X2139" s="139"/>
      <c r="Y2139" s="121"/>
      <c r="Z2139" s="143" t="str">
        <f>IFERROR(VLOOKUP('Care Companion Tracker'!$G2139,'Patient Discharge Report'!$B$11:$E$1048576,3,FALSE),"")</f>
        <v/>
      </c>
      <c r="AA2139" s="94" t="str">
        <f>IFERROR(VLOOKUP('Care Companion Tracker'!$G2139,'Patient Discharge Report'!$B$11:$E$1048576,4,FALSE),"")</f>
        <v/>
      </c>
      <c r="AB2139" s="182">
        <f>ROUND(IF('Care Companion Tracker'!$Z2139="",0,('Care Companion Tracker'!$Z2139-'Care Companion Tracker'!$F2139)),0)</f>
        <v>0</v>
      </c>
      <c r="AC2139" s="72"/>
      <c r="AD2139" s="95"/>
    </row>
    <row r="2140" spans="2:30">
      <c r="B2140" s="67">
        <f t="shared" si="66"/>
        <v>2125</v>
      </c>
      <c r="C2140" s="68" t="str">
        <f t="shared" si="67"/>
        <v>Hyderabad</v>
      </c>
      <c r="D2140" s="93" t="str">
        <f>IF(AND('Care Companion Tracker'!$U2140="", 'Care Companion Tracker'!$Z2140=""),"Class not attended", IF(AND('Care Companion Tracker'!$Z2140="",'Care Companion Tracker'!$U2140&lt;&gt;"",$K2140="Surgery",$W2140=""),"Practical Left", IF(AND('Care Companion Tracker'!$Z2140="",'Care Companion Tracker'!$U2140&lt;&gt;"",'Care Companion Tracker'!$K2140="Surgery",'Care Companion Tracker'!$Y2140=""),"Evaluation left",IF(OR(AND('Care Companion Tracker'!$Z2140&lt;&gt;"",'Care Companion Tracker'!$K2140="Surgery",'Care Companion Tracker'!$U2140&lt;&gt;"",'Care Companion Tracker'!$W2140&lt;&gt;"",'Care Companion Tracker'!$Y2140&lt;&gt;""),AND('Care Companion Tracker'!$Z2140&lt;&gt;"",'Care Companion Tracker'!$K2140="Procedure",'Care Companion Tracker'!$U2140&lt;&gt;""),AND('Care Companion Tracker'!$Z2140&lt;&gt;"",'Care Companion Tracker'!$K2140="Observation",'Care Companion Tracker'!$U2140&lt;&gt;"")),"Discharged &amp; completed",IF(AND('Care Companion Tracker'!$Z2140&lt;&gt;"",'Care Companion Tracker'!$U2140&lt;&gt;"",'Care Companion Tracker'!$W2140=""),"Discharged but no practical", IF(AND('Care Companion Tracker'!$Z2140&lt;&gt;"",'Care Companion Tracker'!$U2140&lt;&gt;"",'Care Companion Tracker'!$K2140="Surgery",'Care Companion Tracker'!$Y2140=""),"Discharged but no evaluation",IF(AND('Care Companion Tracker'!$Z2140&lt;&gt;"",'Care Companion Tracker'!$U2140=""),"Discharged but no class","Completed but not discharged")))))))</f>
        <v>Class not attended</v>
      </c>
      <c r="E2140" s="127" t="str">
        <f>IF(Table4[[#This Row],[DOA (DD/MM/YY)]]="","",TEXT(Table4[[#This Row],[DOA (DD/MM/YY)]],"mmm-yy"))</f>
        <v/>
      </c>
      <c r="F2140" s="150" t="str">
        <f>IF('Patient Admission Report'!H2135="","",'Patient Admission Report'!H2135)</f>
        <v/>
      </c>
      <c r="G2140" s="77" t="str">
        <f>IFERROR(IF('Patient Admission Report'!B2135="","",'Patient Admission Report'!B2135),"")</f>
        <v/>
      </c>
      <c r="H2140" s="68" t="str">
        <f>IFERROR(IF('Patient Admission Report'!C2135="","",'Patient Admission Report'!C2135),"")</f>
        <v/>
      </c>
      <c r="I2140" s="77" t="str">
        <f>IFERROR(IF('Patient Admission Report'!D2135="","",'Patient Admission Report'!D2135),"")</f>
        <v/>
      </c>
      <c r="J2140" s="68" t="str">
        <f>IFERROR(IF('Patient Admission Report'!E2135="","",'Patient Admission Report'!E2135),"")</f>
        <v/>
      </c>
      <c r="K2140" s="68" t="str">
        <f>IFERROR(IF('Patient Admission Report'!F2135="","",'Patient Admission Report'!F2135),"")</f>
        <v/>
      </c>
      <c r="L2140" s="68" t="str">
        <f>IFERROR(IF('Patient Admission Report'!G2135="","",'Patient Admission Report'!G2135),"")</f>
        <v/>
      </c>
      <c r="M2140" s="68" t="str">
        <f>IFERROR(IF('Patient Admission Report'!I2135="","",'Patient Admission Report'!I2135),"")</f>
        <v/>
      </c>
      <c r="N2140" s="124"/>
      <c r="O2140" s="72"/>
      <c r="P2140" s="72"/>
      <c r="Q2140" s="73"/>
      <c r="R2140" s="72"/>
      <c r="S2140" s="72"/>
      <c r="T2140" s="73"/>
      <c r="U2140" s="69"/>
      <c r="V2140" s="69"/>
      <c r="W2140" s="69"/>
      <c r="X2140" s="139"/>
      <c r="Y2140" s="121"/>
      <c r="Z2140" s="143" t="str">
        <f>IFERROR(VLOOKUP('Care Companion Tracker'!$G2140,'Patient Discharge Report'!$B$11:$E$1048576,3,FALSE),"")</f>
        <v/>
      </c>
      <c r="AA2140" s="94" t="str">
        <f>IFERROR(VLOOKUP('Care Companion Tracker'!$G2140,'Patient Discharge Report'!$B$11:$E$1048576,4,FALSE),"")</f>
        <v/>
      </c>
      <c r="AB2140" s="182">
        <f>ROUND(IF('Care Companion Tracker'!$Z2140="",0,('Care Companion Tracker'!$Z2140-'Care Companion Tracker'!$F2140)),0)</f>
        <v>0</v>
      </c>
      <c r="AC2140" s="72"/>
      <c r="AD2140" s="95"/>
    </row>
    <row r="2141" spans="2:30">
      <c r="B2141" s="67">
        <f t="shared" si="66"/>
        <v>2126</v>
      </c>
      <c r="C2141" s="68" t="str">
        <f t="shared" si="67"/>
        <v>Hyderabad</v>
      </c>
      <c r="D2141" s="93" t="str">
        <f>IF(AND('Care Companion Tracker'!$U2141="", 'Care Companion Tracker'!$Z2141=""),"Class not attended", IF(AND('Care Companion Tracker'!$Z2141="",'Care Companion Tracker'!$U2141&lt;&gt;"",$K2141="Surgery",$W2141=""),"Practical Left", IF(AND('Care Companion Tracker'!$Z2141="",'Care Companion Tracker'!$U2141&lt;&gt;"",'Care Companion Tracker'!$K2141="Surgery",'Care Companion Tracker'!$Y2141=""),"Evaluation left",IF(OR(AND('Care Companion Tracker'!$Z2141&lt;&gt;"",'Care Companion Tracker'!$K2141="Surgery",'Care Companion Tracker'!$U2141&lt;&gt;"",'Care Companion Tracker'!$W2141&lt;&gt;"",'Care Companion Tracker'!$Y2141&lt;&gt;""),AND('Care Companion Tracker'!$Z2141&lt;&gt;"",'Care Companion Tracker'!$K2141="Procedure",'Care Companion Tracker'!$U2141&lt;&gt;""),AND('Care Companion Tracker'!$Z2141&lt;&gt;"",'Care Companion Tracker'!$K2141="Observation",'Care Companion Tracker'!$U2141&lt;&gt;"")),"Discharged &amp; completed",IF(AND('Care Companion Tracker'!$Z2141&lt;&gt;"",'Care Companion Tracker'!$U2141&lt;&gt;"",'Care Companion Tracker'!$W2141=""),"Discharged but no practical", IF(AND('Care Companion Tracker'!$Z2141&lt;&gt;"",'Care Companion Tracker'!$U2141&lt;&gt;"",'Care Companion Tracker'!$K2141="Surgery",'Care Companion Tracker'!$Y2141=""),"Discharged but no evaluation",IF(AND('Care Companion Tracker'!$Z2141&lt;&gt;"",'Care Companion Tracker'!$U2141=""),"Discharged but no class","Completed but not discharged")))))))</f>
        <v>Class not attended</v>
      </c>
      <c r="E2141" s="127" t="str">
        <f>IF(Table4[[#This Row],[DOA (DD/MM/YY)]]="","",TEXT(Table4[[#This Row],[DOA (DD/MM/YY)]],"mmm-yy"))</f>
        <v/>
      </c>
      <c r="F2141" s="150" t="str">
        <f>IF('Patient Admission Report'!H2136="","",'Patient Admission Report'!H2136)</f>
        <v/>
      </c>
      <c r="G2141" s="77" t="str">
        <f>IFERROR(IF('Patient Admission Report'!B2136="","",'Patient Admission Report'!B2136),"")</f>
        <v/>
      </c>
      <c r="H2141" s="68" t="str">
        <f>IFERROR(IF('Patient Admission Report'!C2136="","",'Patient Admission Report'!C2136),"")</f>
        <v/>
      </c>
      <c r="I2141" s="77" t="str">
        <f>IFERROR(IF('Patient Admission Report'!D2136="","",'Patient Admission Report'!D2136),"")</f>
        <v/>
      </c>
      <c r="J2141" s="68" t="str">
        <f>IFERROR(IF('Patient Admission Report'!E2136="","",'Patient Admission Report'!E2136),"")</f>
        <v/>
      </c>
      <c r="K2141" s="68" t="str">
        <f>IFERROR(IF('Patient Admission Report'!F2136="","",'Patient Admission Report'!F2136),"")</f>
        <v/>
      </c>
      <c r="L2141" s="68" t="str">
        <f>IFERROR(IF('Patient Admission Report'!G2136="","",'Patient Admission Report'!G2136),"")</f>
        <v/>
      </c>
      <c r="M2141" s="68" t="str">
        <f>IFERROR(IF('Patient Admission Report'!I2136="","",'Patient Admission Report'!I2136),"")</f>
        <v/>
      </c>
      <c r="N2141" s="124"/>
      <c r="O2141" s="72"/>
      <c r="P2141" s="72"/>
      <c r="Q2141" s="73"/>
      <c r="R2141" s="72"/>
      <c r="S2141" s="72"/>
      <c r="T2141" s="73"/>
      <c r="U2141" s="69"/>
      <c r="V2141" s="69"/>
      <c r="W2141" s="69"/>
      <c r="X2141" s="139"/>
      <c r="Y2141" s="121"/>
      <c r="Z2141" s="143" t="str">
        <f>IFERROR(VLOOKUP('Care Companion Tracker'!$G2141,'Patient Discharge Report'!$B$11:$E$1048576,3,FALSE),"")</f>
        <v/>
      </c>
      <c r="AA2141" s="94" t="str">
        <f>IFERROR(VLOOKUP('Care Companion Tracker'!$G2141,'Patient Discharge Report'!$B$11:$E$1048576,4,FALSE),"")</f>
        <v/>
      </c>
      <c r="AB2141" s="182">
        <f>ROUND(IF('Care Companion Tracker'!$Z2141="",0,('Care Companion Tracker'!$Z2141-'Care Companion Tracker'!$F2141)),0)</f>
        <v>0</v>
      </c>
      <c r="AC2141" s="72"/>
      <c r="AD2141" s="95"/>
    </row>
    <row r="2142" spans="2:30">
      <c r="B2142" s="67">
        <f t="shared" si="66"/>
        <v>2127</v>
      </c>
      <c r="C2142" s="68" t="str">
        <f t="shared" si="67"/>
        <v>Hyderabad</v>
      </c>
      <c r="D2142" s="93" t="str">
        <f>IF(AND('Care Companion Tracker'!$U2142="", 'Care Companion Tracker'!$Z2142=""),"Class not attended", IF(AND('Care Companion Tracker'!$Z2142="",'Care Companion Tracker'!$U2142&lt;&gt;"",$K2142="Surgery",$W2142=""),"Practical Left", IF(AND('Care Companion Tracker'!$Z2142="",'Care Companion Tracker'!$U2142&lt;&gt;"",'Care Companion Tracker'!$K2142="Surgery",'Care Companion Tracker'!$Y2142=""),"Evaluation left",IF(OR(AND('Care Companion Tracker'!$Z2142&lt;&gt;"",'Care Companion Tracker'!$K2142="Surgery",'Care Companion Tracker'!$U2142&lt;&gt;"",'Care Companion Tracker'!$W2142&lt;&gt;"",'Care Companion Tracker'!$Y2142&lt;&gt;""),AND('Care Companion Tracker'!$Z2142&lt;&gt;"",'Care Companion Tracker'!$K2142="Procedure",'Care Companion Tracker'!$U2142&lt;&gt;""),AND('Care Companion Tracker'!$Z2142&lt;&gt;"",'Care Companion Tracker'!$K2142="Observation",'Care Companion Tracker'!$U2142&lt;&gt;"")),"Discharged &amp; completed",IF(AND('Care Companion Tracker'!$Z2142&lt;&gt;"",'Care Companion Tracker'!$U2142&lt;&gt;"",'Care Companion Tracker'!$W2142=""),"Discharged but no practical", IF(AND('Care Companion Tracker'!$Z2142&lt;&gt;"",'Care Companion Tracker'!$U2142&lt;&gt;"",'Care Companion Tracker'!$K2142="Surgery",'Care Companion Tracker'!$Y2142=""),"Discharged but no evaluation",IF(AND('Care Companion Tracker'!$Z2142&lt;&gt;"",'Care Companion Tracker'!$U2142=""),"Discharged but no class","Completed but not discharged")))))))</f>
        <v>Class not attended</v>
      </c>
      <c r="E2142" s="127" t="str">
        <f>IF(Table4[[#This Row],[DOA (DD/MM/YY)]]="","",TEXT(Table4[[#This Row],[DOA (DD/MM/YY)]],"mmm-yy"))</f>
        <v/>
      </c>
      <c r="F2142" s="150" t="str">
        <f>IF('Patient Admission Report'!H2137="","",'Patient Admission Report'!H2137)</f>
        <v/>
      </c>
      <c r="G2142" s="77" t="str">
        <f>IFERROR(IF('Patient Admission Report'!B2137="","",'Patient Admission Report'!B2137),"")</f>
        <v/>
      </c>
      <c r="H2142" s="68" t="str">
        <f>IFERROR(IF('Patient Admission Report'!C2137="","",'Patient Admission Report'!C2137),"")</f>
        <v/>
      </c>
      <c r="I2142" s="77" t="str">
        <f>IFERROR(IF('Patient Admission Report'!D2137="","",'Patient Admission Report'!D2137),"")</f>
        <v/>
      </c>
      <c r="J2142" s="68" t="str">
        <f>IFERROR(IF('Patient Admission Report'!E2137="","",'Patient Admission Report'!E2137),"")</f>
        <v/>
      </c>
      <c r="K2142" s="68" t="str">
        <f>IFERROR(IF('Patient Admission Report'!F2137="","",'Patient Admission Report'!F2137),"")</f>
        <v/>
      </c>
      <c r="L2142" s="68" t="str">
        <f>IFERROR(IF('Patient Admission Report'!G2137="","",'Patient Admission Report'!G2137),"")</f>
        <v/>
      </c>
      <c r="M2142" s="68" t="str">
        <f>IFERROR(IF('Patient Admission Report'!I2137="","",'Patient Admission Report'!I2137),"")</f>
        <v/>
      </c>
      <c r="N2142" s="124"/>
      <c r="O2142" s="72"/>
      <c r="P2142" s="72"/>
      <c r="Q2142" s="73"/>
      <c r="R2142" s="72"/>
      <c r="S2142" s="72"/>
      <c r="T2142" s="73"/>
      <c r="U2142" s="69"/>
      <c r="V2142" s="69"/>
      <c r="W2142" s="69"/>
      <c r="X2142" s="139"/>
      <c r="Y2142" s="121"/>
      <c r="Z2142" s="143" t="str">
        <f>IFERROR(VLOOKUP('Care Companion Tracker'!$G2142,'Patient Discharge Report'!$B$11:$E$1048576,3,FALSE),"")</f>
        <v/>
      </c>
      <c r="AA2142" s="94" t="str">
        <f>IFERROR(VLOOKUP('Care Companion Tracker'!$G2142,'Patient Discharge Report'!$B$11:$E$1048576,4,FALSE),"")</f>
        <v/>
      </c>
      <c r="AB2142" s="182">
        <f>ROUND(IF('Care Companion Tracker'!$Z2142="",0,('Care Companion Tracker'!$Z2142-'Care Companion Tracker'!$F2142)),0)</f>
        <v>0</v>
      </c>
      <c r="AC2142" s="72"/>
      <c r="AD2142" s="95"/>
    </row>
    <row r="2143" spans="2:30">
      <c r="B2143" s="67">
        <f t="shared" si="66"/>
        <v>2128</v>
      </c>
      <c r="C2143" s="68" t="str">
        <f t="shared" si="67"/>
        <v>Hyderabad</v>
      </c>
      <c r="D2143" s="93" t="str">
        <f>IF(AND('Care Companion Tracker'!$U2143="", 'Care Companion Tracker'!$Z2143=""),"Class not attended", IF(AND('Care Companion Tracker'!$Z2143="",'Care Companion Tracker'!$U2143&lt;&gt;"",$K2143="Surgery",$W2143=""),"Practical Left", IF(AND('Care Companion Tracker'!$Z2143="",'Care Companion Tracker'!$U2143&lt;&gt;"",'Care Companion Tracker'!$K2143="Surgery",'Care Companion Tracker'!$Y2143=""),"Evaluation left",IF(OR(AND('Care Companion Tracker'!$Z2143&lt;&gt;"",'Care Companion Tracker'!$K2143="Surgery",'Care Companion Tracker'!$U2143&lt;&gt;"",'Care Companion Tracker'!$W2143&lt;&gt;"",'Care Companion Tracker'!$Y2143&lt;&gt;""),AND('Care Companion Tracker'!$Z2143&lt;&gt;"",'Care Companion Tracker'!$K2143="Procedure",'Care Companion Tracker'!$U2143&lt;&gt;""),AND('Care Companion Tracker'!$Z2143&lt;&gt;"",'Care Companion Tracker'!$K2143="Observation",'Care Companion Tracker'!$U2143&lt;&gt;"")),"Discharged &amp; completed",IF(AND('Care Companion Tracker'!$Z2143&lt;&gt;"",'Care Companion Tracker'!$U2143&lt;&gt;"",'Care Companion Tracker'!$W2143=""),"Discharged but no practical", IF(AND('Care Companion Tracker'!$Z2143&lt;&gt;"",'Care Companion Tracker'!$U2143&lt;&gt;"",'Care Companion Tracker'!$K2143="Surgery",'Care Companion Tracker'!$Y2143=""),"Discharged but no evaluation",IF(AND('Care Companion Tracker'!$Z2143&lt;&gt;"",'Care Companion Tracker'!$U2143=""),"Discharged but no class","Completed but not discharged")))))))</f>
        <v>Class not attended</v>
      </c>
      <c r="E2143" s="127" t="str">
        <f>IF(Table4[[#This Row],[DOA (DD/MM/YY)]]="","",TEXT(Table4[[#This Row],[DOA (DD/MM/YY)]],"mmm-yy"))</f>
        <v/>
      </c>
      <c r="F2143" s="150" t="str">
        <f>IF('Patient Admission Report'!H2138="","",'Patient Admission Report'!H2138)</f>
        <v/>
      </c>
      <c r="G2143" s="77" t="str">
        <f>IFERROR(IF('Patient Admission Report'!B2138="","",'Patient Admission Report'!B2138),"")</f>
        <v/>
      </c>
      <c r="H2143" s="68" t="str">
        <f>IFERROR(IF('Patient Admission Report'!C2138="","",'Patient Admission Report'!C2138),"")</f>
        <v/>
      </c>
      <c r="I2143" s="77" t="str">
        <f>IFERROR(IF('Patient Admission Report'!D2138="","",'Patient Admission Report'!D2138),"")</f>
        <v/>
      </c>
      <c r="J2143" s="68" t="str">
        <f>IFERROR(IF('Patient Admission Report'!E2138="","",'Patient Admission Report'!E2138),"")</f>
        <v/>
      </c>
      <c r="K2143" s="68" t="str">
        <f>IFERROR(IF('Patient Admission Report'!F2138="","",'Patient Admission Report'!F2138),"")</f>
        <v/>
      </c>
      <c r="L2143" s="68" t="str">
        <f>IFERROR(IF('Patient Admission Report'!G2138="","",'Patient Admission Report'!G2138),"")</f>
        <v/>
      </c>
      <c r="M2143" s="68" t="str">
        <f>IFERROR(IF('Patient Admission Report'!I2138="","",'Patient Admission Report'!I2138),"")</f>
        <v/>
      </c>
      <c r="N2143" s="124"/>
      <c r="O2143" s="72"/>
      <c r="P2143" s="72"/>
      <c r="Q2143" s="73"/>
      <c r="R2143" s="72"/>
      <c r="S2143" s="72"/>
      <c r="T2143" s="73"/>
      <c r="U2143" s="69"/>
      <c r="V2143" s="69"/>
      <c r="W2143" s="69"/>
      <c r="X2143" s="139"/>
      <c r="Y2143" s="121"/>
      <c r="Z2143" s="143" t="str">
        <f>IFERROR(VLOOKUP('Care Companion Tracker'!$G2143,'Patient Discharge Report'!$B$11:$E$1048576,3,FALSE),"")</f>
        <v/>
      </c>
      <c r="AA2143" s="94" t="str">
        <f>IFERROR(VLOOKUP('Care Companion Tracker'!$G2143,'Patient Discharge Report'!$B$11:$E$1048576,4,FALSE),"")</f>
        <v/>
      </c>
      <c r="AB2143" s="182">
        <f>ROUND(IF('Care Companion Tracker'!$Z2143="",0,('Care Companion Tracker'!$Z2143-'Care Companion Tracker'!$F2143)),0)</f>
        <v>0</v>
      </c>
      <c r="AC2143" s="72"/>
      <c r="AD2143" s="95"/>
    </row>
    <row r="2144" spans="2:30">
      <c r="B2144" s="67">
        <f t="shared" si="66"/>
        <v>2129</v>
      </c>
      <c r="C2144" s="68" t="str">
        <f t="shared" si="67"/>
        <v>Hyderabad</v>
      </c>
      <c r="D2144" s="93" t="str">
        <f>IF(AND('Care Companion Tracker'!$U2144="", 'Care Companion Tracker'!$Z2144=""),"Class not attended", IF(AND('Care Companion Tracker'!$Z2144="",'Care Companion Tracker'!$U2144&lt;&gt;"",$K2144="Surgery",$W2144=""),"Practical Left", IF(AND('Care Companion Tracker'!$Z2144="",'Care Companion Tracker'!$U2144&lt;&gt;"",'Care Companion Tracker'!$K2144="Surgery",'Care Companion Tracker'!$Y2144=""),"Evaluation left",IF(OR(AND('Care Companion Tracker'!$Z2144&lt;&gt;"",'Care Companion Tracker'!$K2144="Surgery",'Care Companion Tracker'!$U2144&lt;&gt;"",'Care Companion Tracker'!$W2144&lt;&gt;"",'Care Companion Tracker'!$Y2144&lt;&gt;""),AND('Care Companion Tracker'!$Z2144&lt;&gt;"",'Care Companion Tracker'!$K2144="Procedure",'Care Companion Tracker'!$U2144&lt;&gt;""),AND('Care Companion Tracker'!$Z2144&lt;&gt;"",'Care Companion Tracker'!$K2144="Observation",'Care Companion Tracker'!$U2144&lt;&gt;"")),"Discharged &amp; completed",IF(AND('Care Companion Tracker'!$Z2144&lt;&gt;"",'Care Companion Tracker'!$U2144&lt;&gt;"",'Care Companion Tracker'!$W2144=""),"Discharged but no practical", IF(AND('Care Companion Tracker'!$Z2144&lt;&gt;"",'Care Companion Tracker'!$U2144&lt;&gt;"",'Care Companion Tracker'!$K2144="Surgery",'Care Companion Tracker'!$Y2144=""),"Discharged but no evaluation",IF(AND('Care Companion Tracker'!$Z2144&lt;&gt;"",'Care Companion Tracker'!$U2144=""),"Discharged but no class","Completed but not discharged")))))))</f>
        <v>Class not attended</v>
      </c>
      <c r="E2144" s="127" t="str">
        <f>IF(Table4[[#This Row],[DOA (DD/MM/YY)]]="","",TEXT(Table4[[#This Row],[DOA (DD/MM/YY)]],"mmm-yy"))</f>
        <v/>
      </c>
      <c r="F2144" s="150" t="str">
        <f>IF('Patient Admission Report'!H2139="","",'Patient Admission Report'!H2139)</f>
        <v/>
      </c>
      <c r="G2144" s="77" t="str">
        <f>IFERROR(IF('Patient Admission Report'!B2139="","",'Patient Admission Report'!B2139),"")</f>
        <v/>
      </c>
      <c r="H2144" s="68" t="str">
        <f>IFERROR(IF('Patient Admission Report'!C2139="","",'Patient Admission Report'!C2139),"")</f>
        <v/>
      </c>
      <c r="I2144" s="77" t="str">
        <f>IFERROR(IF('Patient Admission Report'!D2139="","",'Patient Admission Report'!D2139),"")</f>
        <v/>
      </c>
      <c r="J2144" s="68" t="str">
        <f>IFERROR(IF('Patient Admission Report'!E2139="","",'Patient Admission Report'!E2139),"")</f>
        <v/>
      </c>
      <c r="K2144" s="68" t="str">
        <f>IFERROR(IF('Patient Admission Report'!F2139="","",'Patient Admission Report'!F2139),"")</f>
        <v/>
      </c>
      <c r="L2144" s="68" t="str">
        <f>IFERROR(IF('Patient Admission Report'!G2139="","",'Patient Admission Report'!G2139),"")</f>
        <v/>
      </c>
      <c r="M2144" s="68" t="str">
        <f>IFERROR(IF('Patient Admission Report'!I2139="","",'Patient Admission Report'!I2139),"")</f>
        <v/>
      </c>
      <c r="N2144" s="124"/>
      <c r="O2144" s="72"/>
      <c r="P2144" s="72"/>
      <c r="Q2144" s="73"/>
      <c r="R2144" s="72"/>
      <c r="S2144" s="72"/>
      <c r="T2144" s="73"/>
      <c r="U2144" s="69"/>
      <c r="V2144" s="69"/>
      <c r="W2144" s="69"/>
      <c r="X2144" s="139"/>
      <c r="Y2144" s="121"/>
      <c r="Z2144" s="143" t="str">
        <f>IFERROR(VLOOKUP('Care Companion Tracker'!$G2144,'Patient Discharge Report'!$B$11:$E$1048576,3,FALSE),"")</f>
        <v/>
      </c>
      <c r="AA2144" s="94" t="str">
        <f>IFERROR(VLOOKUP('Care Companion Tracker'!$G2144,'Patient Discharge Report'!$B$11:$E$1048576,4,FALSE),"")</f>
        <v/>
      </c>
      <c r="AB2144" s="182">
        <f>ROUND(IF('Care Companion Tracker'!$Z2144="",0,('Care Companion Tracker'!$Z2144-'Care Companion Tracker'!$F2144)),0)</f>
        <v>0</v>
      </c>
      <c r="AC2144" s="72"/>
      <c r="AD2144" s="95"/>
    </row>
    <row r="2145" spans="2:30">
      <c r="B2145" s="67">
        <f t="shared" si="66"/>
        <v>2130</v>
      </c>
      <c r="C2145" s="68" t="str">
        <f t="shared" si="67"/>
        <v>Hyderabad</v>
      </c>
      <c r="D2145" s="93" t="str">
        <f>IF(AND('Care Companion Tracker'!$U2145="", 'Care Companion Tracker'!$Z2145=""),"Class not attended", IF(AND('Care Companion Tracker'!$Z2145="",'Care Companion Tracker'!$U2145&lt;&gt;"",$K2145="Surgery",$W2145=""),"Practical Left", IF(AND('Care Companion Tracker'!$Z2145="",'Care Companion Tracker'!$U2145&lt;&gt;"",'Care Companion Tracker'!$K2145="Surgery",'Care Companion Tracker'!$Y2145=""),"Evaluation left",IF(OR(AND('Care Companion Tracker'!$Z2145&lt;&gt;"",'Care Companion Tracker'!$K2145="Surgery",'Care Companion Tracker'!$U2145&lt;&gt;"",'Care Companion Tracker'!$W2145&lt;&gt;"",'Care Companion Tracker'!$Y2145&lt;&gt;""),AND('Care Companion Tracker'!$Z2145&lt;&gt;"",'Care Companion Tracker'!$K2145="Procedure",'Care Companion Tracker'!$U2145&lt;&gt;""),AND('Care Companion Tracker'!$Z2145&lt;&gt;"",'Care Companion Tracker'!$K2145="Observation",'Care Companion Tracker'!$U2145&lt;&gt;"")),"Discharged &amp; completed",IF(AND('Care Companion Tracker'!$Z2145&lt;&gt;"",'Care Companion Tracker'!$U2145&lt;&gt;"",'Care Companion Tracker'!$W2145=""),"Discharged but no practical", IF(AND('Care Companion Tracker'!$Z2145&lt;&gt;"",'Care Companion Tracker'!$U2145&lt;&gt;"",'Care Companion Tracker'!$K2145="Surgery",'Care Companion Tracker'!$Y2145=""),"Discharged but no evaluation",IF(AND('Care Companion Tracker'!$Z2145&lt;&gt;"",'Care Companion Tracker'!$U2145=""),"Discharged but no class","Completed but not discharged")))))))</f>
        <v>Class not attended</v>
      </c>
      <c r="E2145" s="127" t="str">
        <f>IF(Table4[[#This Row],[DOA (DD/MM/YY)]]="","",TEXT(Table4[[#This Row],[DOA (DD/MM/YY)]],"mmm-yy"))</f>
        <v/>
      </c>
      <c r="F2145" s="150" t="str">
        <f>IF('Patient Admission Report'!H2140="","",'Patient Admission Report'!H2140)</f>
        <v/>
      </c>
      <c r="G2145" s="77" t="str">
        <f>IFERROR(IF('Patient Admission Report'!B2140="","",'Patient Admission Report'!B2140),"")</f>
        <v/>
      </c>
      <c r="H2145" s="68" t="str">
        <f>IFERROR(IF('Patient Admission Report'!C2140="","",'Patient Admission Report'!C2140),"")</f>
        <v/>
      </c>
      <c r="I2145" s="77" t="str">
        <f>IFERROR(IF('Patient Admission Report'!D2140="","",'Patient Admission Report'!D2140),"")</f>
        <v/>
      </c>
      <c r="J2145" s="68" t="str">
        <f>IFERROR(IF('Patient Admission Report'!E2140="","",'Patient Admission Report'!E2140),"")</f>
        <v/>
      </c>
      <c r="K2145" s="68" t="str">
        <f>IFERROR(IF('Patient Admission Report'!F2140="","",'Patient Admission Report'!F2140),"")</f>
        <v/>
      </c>
      <c r="L2145" s="68" t="str">
        <f>IFERROR(IF('Patient Admission Report'!G2140="","",'Patient Admission Report'!G2140),"")</f>
        <v/>
      </c>
      <c r="M2145" s="68" t="str">
        <f>IFERROR(IF('Patient Admission Report'!I2140="","",'Patient Admission Report'!I2140),"")</f>
        <v/>
      </c>
      <c r="N2145" s="124"/>
      <c r="O2145" s="72"/>
      <c r="P2145" s="72"/>
      <c r="Q2145" s="73"/>
      <c r="R2145" s="72"/>
      <c r="S2145" s="72"/>
      <c r="T2145" s="73"/>
      <c r="U2145" s="69"/>
      <c r="V2145" s="69"/>
      <c r="W2145" s="69"/>
      <c r="X2145" s="139"/>
      <c r="Y2145" s="121"/>
      <c r="Z2145" s="143" t="str">
        <f>IFERROR(VLOOKUP('Care Companion Tracker'!$G2145,'Patient Discharge Report'!$B$11:$E$1048576,3,FALSE),"")</f>
        <v/>
      </c>
      <c r="AA2145" s="94" t="str">
        <f>IFERROR(VLOOKUP('Care Companion Tracker'!$G2145,'Patient Discharge Report'!$B$11:$E$1048576,4,FALSE),"")</f>
        <v/>
      </c>
      <c r="AB2145" s="182">
        <f>ROUND(IF('Care Companion Tracker'!$Z2145="",0,('Care Companion Tracker'!$Z2145-'Care Companion Tracker'!$F2145)),0)</f>
        <v>0</v>
      </c>
      <c r="AC2145" s="72"/>
      <c r="AD2145" s="95"/>
    </row>
    <row r="2146" spans="2:30">
      <c r="B2146" s="67">
        <f t="shared" si="66"/>
        <v>2131</v>
      </c>
      <c r="C2146" s="68" t="str">
        <f t="shared" si="67"/>
        <v>Hyderabad</v>
      </c>
      <c r="D2146" s="93" t="str">
        <f>IF(AND('Care Companion Tracker'!$U2146="", 'Care Companion Tracker'!$Z2146=""),"Class not attended", IF(AND('Care Companion Tracker'!$Z2146="",'Care Companion Tracker'!$U2146&lt;&gt;"",$K2146="Surgery",$W2146=""),"Practical Left", IF(AND('Care Companion Tracker'!$Z2146="",'Care Companion Tracker'!$U2146&lt;&gt;"",'Care Companion Tracker'!$K2146="Surgery",'Care Companion Tracker'!$Y2146=""),"Evaluation left",IF(OR(AND('Care Companion Tracker'!$Z2146&lt;&gt;"",'Care Companion Tracker'!$K2146="Surgery",'Care Companion Tracker'!$U2146&lt;&gt;"",'Care Companion Tracker'!$W2146&lt;&gt;"",'Care Companion Tracker'!$Y2146&lt;&gt;""),AND('Care Companion Tracker'!$Z2146&lt;&gt;"",'Care Companion Tracker'!$K2146="Procedure",'Care Companion Tracker'!$U2146&lt;&gt;""),AND('Care Companion Tracker'!$Z2146&lt;&gt;"",'Care Companion Tracker'!$K2146="Observation",'Care Companion Tracker'!$U2146&lt;&gt;"")),"Discharged &amp; completed",IF(AND('Care Companion Tracker'!$Z2146&lt;&gt;"",'Care Companion Tracker'!$U2146&lt;&gt;"",'Care Companion Tracker'!$W2146=""),"Discharged but no practical", IF(AND('Care Companion Tracker'!$Z2146&lt;&gt;"",'Care Companion Tracker'!$U2146&lt;&gt;"",'Care Companion Tracker'!$K2146="Surgery",'Care Companion Tracker'!$Y2146=""),"Discharged but no evaluation",IF(AND('Care Companion Tracker'!$Z2146&lt;&gt;"",'Care Companion Tracker'!$U2146=""),"Discharged but no class","Completed but not discharged")))))))</f>
        <v>Class not attended</v>
      </c>
      <c r="E2146" s="127" t="str">
        <f>IF(Table4[[#This Row],[DOA (DD/MM/YY)]]="","",TEXT(Table4[[#This Row],[DOA (DD/MM/YY)]],"mmm-yy"))</f>
        <v/>
      </c>
      <c r="F2146" s="150" t="str">
        <f>IF('Patient Admission Report'!H2141="","",'Patient Admission Report'!H2141)</f>
        <v/>
      </c>
      <c r="G2146" s="77" t="str">
        <f>IFERROR(IF('Patient Admission Report'!B2141="","",'Patient Admission Report'!B2141),"")</f>
        <v/>
      </c>
      <c r="H2146" s="68" t="str">
        <f>IFERROR(IF('Patient Admission Report'!C2141="","",'Patient Admission Report'!C2141),"")</f>
        <v/>
      </c>
      <c r="I2146" s="77" t="str">
        <f>IFERROR(IF('Patient Admission Report'!D2141="","",'Patient Admission Report'!D2141),"")</f>
        <v/>
      </c>
      <c r="J2146" s="68" t="str">
        <f>IFERROR(IF('Patient Admission Report'!E2141="","",'Patient Admission Report'!E2141),"")</f>
        <v/>
      </c>
      <c r="K2146" s="68" t="str">
        <f>IFERROR(IF('Patient Admission Report'!F2141="","",'Patient Admission Report'!F2141),"")</f>
        <v/>
      </c>
      <c r="L2146" s="68" t="str">
        <f>IFERROR(IF('Patient Admission Report'!G2141="","",'Patient Admission Report'!G2141),"")</f>
        <v/>
      </c>
      <c r="M2146" s="68" t="str">
        <f>IFERROR(IF('Patient Admission Report'!I2141="","",'Patient Admission Report'!I2141),"")</f>
        <v/>
      </c>
      <c r="N2146" s="124"/>
      <c r="O2146" s="72"/>
      <c r="P2146" s="72"/>
      <c r="Q2146" s="73"/>
      <c r="R2146" s="72"/>
      <c r="S2146" s="72"/>
      <c r="T2146" s="73"/>
      <c r="U2146" s="69"/>
      <c r="V2146" s="69"/>
      <c r="W2146" s="69"/>
      <c r="X2146" s="139"/>
      <c r="Y2146" s="121"/>
      <c r="Z2146" s="143" t="str">
        <f>IFERROR(VLOOKUP('Care Companion Tracker'!$G2146,'Patient Discharge Report'!$B$11:$E$1048576,3,FALSE),"")</f>
        <v/>
      </c>
      <c r="AA2146" s="94" t="str">
        <f>IFERROR(VLOOKUP('Care Companion Tracker'!$G2146,'Patient Discharge Report'!$B$11:$E$1048576,4,FALSE),"")</f>
        <v/>
      </c>
      <c r="AB2146" s="182">
        <f>ROUND(IF('Care Companion Tracker'!$Z2146="",0,('Care Companion Tracker'!$Z2146-'Care Companion Tracker'!$F2146)),0)</f>
        <v>0</v>
      </c>
      <c r="AC2146" s="72"/>
      <c r="AD2146" s="95"/>
    </row>
    <row r="2147" spans="2:30">
      <c r="B2147" s="67">
        <f t="shared" si="66"/>
        <v>2132</v>
      </c>
      <c r="C2147" s="68" t="str">
        <f t="shared" si="67"/>
        <v>Hyderabad</v>
      </c>
      <c r="D2147" s="93" t="str">
        <f>IF(AND('Care Companion Tracker'!$U2147="", 'Care Companion Tracker'!$Z2147=""),"Class not attended", IF(AND('Care Companion Tracker'!$Z2147="",'Care Companion Tracker'!$U2147&lt;&gt;"",$K2147="Surgery",$W2147=""),"Practical Left", IF(AND('Care Companion Tracker'!$Z2147="",'Care Companion Tracker'!$U2147&lt;&gt;"",'Care Companion Tracker'!$K2147="Surgery",'Care Companion Tracker'!$Y2147=""),"Evaluation left",IF(OR(AND('Care Companion Tracker'!$Z2147&lt;&gt;"",'Care Companion Tracker'!$K2147="Surgery",'Care Companion Tracker'!$U2147&lt;&gt;"",'Care Companion Tracker'!$W2147&lt;&gt;"",'Care Companion Tracker'!$Y2147&lt;&gt;""),AND('Care Companion Tracker'!$Z2147&lt;&gt;"",'Care Companion Tracker'!$K2147="Procedure",'Care Companion Tracker'!$U2147&lt;&gt;""),AND('Care Companion Tracker'!$Z2147&lt;&gt;"",'Care Companion Tracker'!$K2147="Observation",'Care Companion Tracker'!$U2147&lt;&gt;"")),"Discharged &amp; completed",IF(AND('Care Companion Tracker'!$Z2147&lt;&gt;"",'Care Companion Tracker'!$U2147&lt;&gt;"",'Care Companion Tracker'!$W2147=""),"Discharged but no practical", IF(AND('Care Companion Tracker'!$Z2147&lt;&gt;"",'Care Companion Tracker'!$U2147&lt;&gt;"",'Care Companion Tracker'!$K2147="Surgery",'Care Companion Tracker'!$Y2147=""),"Discharged but no evaluation",IF(AND('Care Companion Tracker'!$Z2147&lt;&gt;"",'Care Companion Tracker'!$U2147=""),"Discharged but no class","Completed but not discharged")))))))</f>
        <v>Class not attended</v>
      </c>
      <c r="E2147" s="127" t="str">
        <f>IF(Table4[[#This Row],[DOA (DD/MM/YY)]]="","",TEXT(Table4[[#This Row],[DOA (DD/MM/YY)]],"mmm-yy"))</f>
        <v/>
      </c>
      <c r="F2147" s="150" t="str">
        <f>IF('Patient Admission Report'!H2142="","",'Patient Admission Report'!H2142)</f>
        <v/>
      </c>
      <c r="G2147" s="77" t="str">
        <f>IFERROR(IF('Patient Admission Report'!B2142="","",'Patient Admission Report'!B2142),"")</f>
        <v/>
      </c>
      <c r="H2147" s="68" t="str">
        <f>IFERROR(IF('Patient Admission Report'!C2142="","",'Patient Admission Report'!C2142),"")</f>
        <v/>
      </c>
      <c r="I2147" s="77" t="str">
        <f>IFERROR(IF('Patient Admission Report'!D2142="","",'Patient Admission Report'!D2142),"")</f>
        <v/>
      </c>
      <c r="J2147" s="68" t="str">
        <f>IFERROR(IF('Patient Admission Report'!E2142="","",'Patient Admission Report'!E2142),"")</f>
        <v/>
      </c>
      <c r="K2147" s="68" t="str">
        <f>IFERROR(IF('Patient Admission Report'!F2142="","",'Patient Admission Report'!F2142),"")</f>
        <v/>
      </c>
      <c r="L2147" s="68" t="str">
        <f>IFERROR(IF('Patient Admission Report'!G2142="","",'Patient Admission Report'!G2142),"")</f>
        <v/>
      </c>
      <c r="M2147" s="68" t="str">
        <f>IFERROR(IF('Patient Admission Report'!I2142="","",'Patient Admission Report'!I2142),"")</f>
        <v/>
      </c>
      <c r="N2147" s="124"/>
      <c r="O2147" s="72"/>
      <c r="P2147" s="72"/>
      <c r="Q2147" s="73"/>
      <c r="R2147" s="72"/>
      <c r="S2147" s="72"/>
      <c r="T2147" s="73"/>
      <c r="U2147" s="69"/>
      <c r="V2147" s="69"/>
      <c r="W2147" s="69"/>
      <c r="X2147" s="139"/>
      <c r="Y2147" s="121"/>
      <c r="Z2147" s="143" t="str">
        <f>IFERROR(VLOOKUP('Care Companion Tracker'!$G2147,'Patient Discharge Report'!$B$11:$E$1048576,3,FALSE),"")</f>
        <v/>
      </c>
      <c r="AA2147" s="94" t="str">
        <f>IFERROR(VLOOKUP('Care Companion Tracker'!$G2147,'Patient Discharge Report'!$B$11:$E$1048576,4,FALSE),"")</f>
        <v/>
      </c>
      <c r="AB2147" s="182">
        <f>ROUND(IF('Care Companion Tracker'!$Z2147="",0,('Care Companion Tracker'!$Z2147-'Care Companion Tracker'!$F2147)),0)</f>
        <v>0</v>
      </c>
      <c r="AC2147" s="72"/>
      <c r="AD2147" s="95"/>
    </row>
    <row r="2148" spans="2:30">
      <c r="B2148" s="67">
        <f t="shared" si="66"/>
        <v>2133</v>
      </c>
      <c r="C2148" s="68" t="str">
        <f t="shared" si="67"/>
        <v>Hyderabad</v>
      </c>
      <c r="D2148" s="93" t="str">
        <f>IF(AND('Care Companion Tracker'!$U2148="", 'Care Companion Tracker'!$Z2148=""),"Class not attended", IF(AND('Care Companion Tracker'!$Z2148="",'Care Companion Tracker'!$U2148&lt;&gt;"",$K2148="Surgery",$W2148=""),"Practical Left", IF(AND('Care Companion Tracker'!$Z2148="",'Care Companion Tracker'!$U2148&lt;&gt;"",'Care Companion Tracker'!$K2148="Surgery",'Care Companion Tracker'!$Y2148=""),"Evaluation left",IF(OR(AND('Care Companion Tracker'!$Z2148&lt;&gt;"",'Care Companion Tracker'!$K2148="Surgery",'Care Companion Tracker'!$U2148&lt;&gt;"",'Care Companion Tracker'!$W2148&lt;&gt;"",'Care Companion Tracker'!$Y2148&lt;&gt;""),AND('Care Companion Tracker'!$Z2148&lt;&gt;"",'Care Companion Tracker'!$K2148="Procedure",'Care Companion Tracker'!$U2148&lt;&gt;""),AND('Care Companion Tracker'!$Z2148&lt;&gt;"",'Care Companion Tracker'!$K2148="Observation",'Care Companion Tracker'!$U2148&lt;&gt;"")),"Discharged &amp; completed",IF(AND('Care Companion Tracker'!$Z2148&lt;&gt;"",'Care Companion Tracker'!$U2148&lt;&gt;"",'Care Companion Tracker'!$W2148=""),"Discharged but no practical", IF(AND('Care Companion Tracker'!$Z2148&lt;&gt;"",'Care Companion Tracker'!$U2148&lt;&gt;"",'Care Companion Tracker'!$K2148="Surgery",'Care Companion Tracker'!$Y2148=""),"Discharged but no evaluation",IF(AND('Care Companion Tracker'!$Z2148&lt;&gt;"",'Care Companion Tracker'!$U2148=""),"Discharged but no class","Completed but not discharged")))))))</f>
        <v>Class not attended</v>
      </c>
      <c r="E2148" s="127" t="str">
        <f>IF(Table4[[#This Row],[DOA (DD/MM/YY)]]="","",TEXT(Table4[[#This Row],[DOA (DD/MM/YY)]],"mmm-yy"))</f>
        <v/>
      </c>
      <c r="F2148" s="150" t="str">
        <f>IF('Patient Admission Report'!H2143="","",'Patient Admission Report'!H2143)</f>
        <v/>
      </c>
      <c r="G2148" s="77" t="str">
        <f>IFERROR(IF('Patient Admission Report'!B2143="","",'Patient Admission Report'!B2143),"")</f>
        <v/>
      </c>
      <c r="H2148" s="68" t="str">
        <f>IFERROR(IF('Patient Admission Report'!C2143="","",'Patient Admission Report'!C2143),"")</f>
        <v/>
      </c>
      <c r="I2148" s="77" t="str">
        <f>IFERROR(IF('Patient Admission Report'!D2143="","",'Patient Admission Report'!D2143),"")</f>
        <v/>
      </c>
      <c r="J2148" s="68" t="str">
        <f>IFERROR(IF('Patient Admission Report'!E2143="","",'Patient Admission Report'!E2143),"")</f>
        <v/>
      </c>
      <c r="K2148" s="68" t="str">
        <f>IFERROR(IF('Patient Admission Report'!F2143="","",'Patient Admission Report'!F2143),"")</f>
        <v/>
      </c>
      <c r="L2148" s="68" t="str">
        <f>IFERROR(IF('Patient Admission Report'!G2143="","",'Patient Admission Report'!G2143),"")</f>
        <v/>
      </c>
      <c r="M2148" s="68" t="str">
        <f>IFERROR(IF('Patient Admission Report'!I2143="","",'Patient Admission Report'!I2143),"")</f>
        <v/>
      </c>
      <c r="N2148" s="124"/>
      <c r="O2148" s="72"/>
      <c r="P2148" s="72"/>
      <c r="Q2148" s="73"/>
      <c r="R2148" s="72"/>
      <c r="S2148" s="72"/>
      <c r="T2148" s="73"/>
      <c r="U2148" s="69"/>
      <c r="V2148" s="69"/>
      <c r="W2148" s="69"/>
      <c r="X2148" s="139"/>
      <c r="Y2148" s="121"/>
      <c r="Z2148" s="143" t="str">
        <f>IFERROR(VLOOKUP('Care Companion Tracker'!$G2148,'Patient Discharge Report'!$B$11:$E$1048576,3,FALSE),"")</f>
        <v/>
      </c>
      <c r="AA2148" s="94" t="str">
        <f>IFERROR(VLOOKUP('Care Companion Tracker'!$G2148,'Patient Discharge Report'!$B$11:$E$1048576,4,FALSE),"")</f>
        <v/>
      </c>
      <c r="AB2148" s="182">
        <f>ROUND(IF('Care Companion Tracker'!$Z2148="",0,('Care Companion Tracker'!$Z2148-'Care Companion Tracker'!$F2148)),0)</f>
        <v>0</v>
      </c>
      <c r="AC2148" s="72"/>
      <c r="AD2148" s="95"/>
    </row>
    <row r="2149" spans="2:30">
      <c r="B2149" s="67">
        <f t="shared" si="66"/>
        <v>2134</v>
      </c>
      <c r="C2149" s="68" t="str">
        <f t="shared" si="67"/>
        <v>Hyderabad</v>
      </c>
      <c r="D2149" s="93" t="str">
        <f>IF(AND('Care Companion Tracker'!$U2149="", 'Care Companion Tracker'!$Z2149=""),"Class not attended", IF(AND('Care Companion Tracker'!$Z2149="",'Care Companion Tracker'!$U2149&lt;&gt;"",$K2149="Surgery",$W2149=""),"Practical Left", IF(AND('Care Companion Tracker'!$Z2149="",'Care Companion Tracker'!$U2149&lt;&gt;"",'Care Companion Tracker'!$K2149="Surgery",'Care Companion Tracker'!$Y2149=""),"Evaluation left",IF(OR(AND('Care Companion Tracker'!$Z2149&lt;&gt;"",'Care Companion Tracker'!$K2149="Surgery",'Care Companion Tracker'!$U2149&lt;&gt;"",'Care Companion Tracker'!$W2149&lt;&gt;"",'Care Companion Tracker'!$Y2149&lt;&gt;""),AND('Care Companion Tracker'!$Z2149&lt;&gt;"",'Care Companion Tracker'!$K2149="Procedure",'Care Companion Tracker'!$U2149&lt;&gt;""),AND('Care Companion Tracker'!$Z2149&lt;&gt;"",'Care Companion Tracker'!$K2149="Observation",'Care Companion Tracker'!$U2149&lt;&gt;"")),"Discharged &amp; completed",IF(AND('Care Companion Tracker'!$Z2149&lt;&gt;"",'Care Companion Tracker'!$U2149&lt;&gt;"",'Care Companion Tracker'!$W2149=""),"Discharged but no practical", IF(AND('Care Companion Tracker'!$Z2149&lt;&gt;"",'Care Companion Tracker'!$U2149&lt;&gt;"",'Care Companion Tracker'!$K2149="Surgery",'Care Companion Tracker'!$Y2149=""),"Discharged but no evaluation",IF(AND('Care Companion Tracker'!$Z2149&lt;&gt;"",'Care Companion Tracker'!$U2149=""),"Discharged but no class","Completed but not discharged")))))))</f>
        <v>Class not attended</v>
      </c>
      <c r="E2149" s="127" t="str">
        <f>IF(Table4[[#This Row],[DOA (DD/MM/YY)]]="","",TEXT(Table4[[#This Row],[DOA (DD/MM/YY)]],"mmm-yy"))</f>
        <v/>
      </c>
      <c r="F2149" s="150" t="str">
        <f>IF('Patient Admission Report'!H2144="","",'Patient Admission Report'!H2144)</f>
        <v/>
      </c>
      <c r="G2149" s="77" t="str">
        <f>IFERROR(IF('Patient Admission Report'!B2144="","",'Patient Admission Report'!B2144),"")</f>
        <v/>
      </c>
      <c r="H2149" s="70" t="str">
        <f>IFERROR(IF('Patient Admission Report'!C2144="","",'Patient Admission Report'!C2144),"")</f>
        <v/>
      </c>
      <c r="I2149" s="77" t="str">
        <f>IFERROR(IF('Patient Admission Report'!D2144="","",'Patient Admission Report'!D2144),"")</f>
        <v/>
      </c>
      <c r="J2149" s="70" t="str">
        <f>IFERROR(IF('Patient Admission Report'!E2144="","",'Patient Admission Report'!E2144),"")</f>
        <v/>
      </c>
      <c r="K2149" s="70" t="str">
        <f>IFERROR(IF('Patient Admission Report'!F2144="","",'Patient Admission Report'!F2144),"")</f>
        <v/>
      </c>
      <c r="L2149" s="70" t="str">
        <f>IFERROR(IF('Patient Admission Report'!G2144="","",'Patient Admission Report'!G2144),"")</f>
        <v/>
      </c>
      <c r="M2149" s="70" t="str">
        <f>IFERROR(IF('Patient Admission Report'!I2144="","",'Patient Admission Report'!I2144),"")</f>
        <v/>
      </c>
      <c r="N2149" s="124"/>
      <c r="O2149" s="72"/>
      <c r="P2149" s="72"/>
      <c r="Q2149" s="73"/>
      <c r="R2149" s="72"/>
      <c r="S2149" s="72"/>
      <c r="T2149" s="73"/>
      <c r="U2149" s="69"/>
      <c r="V2149" s="69"/>
      <c r="W2149" s="69"/>
      <c r="X2149" s="139"/>
      <c r="Y2149" s="121"/>
      <c r="Z2149" s="143" t="str">
        <f>IFERROR(VLOOKUP('Care Companion Tracker'!$G2149,'Patient Discharge Report'!$B$11:$E$1048576,3,FALSE),"")</f>
        <v/>
      </c>
      <c r="AA2149" s="94" t="str">
        <f>IFERROR(VLOOKUP('Care Companion Tracker'!$G2149,'Patient Discharge Report'!$B$11:$E$1048576,4,FALSE),"")</f>
        <v/>
      </c>
      <c r="AB2149" s="182">
        <f>ROUND(IF('Care Companion Tracker'!$Z2149="",0,('Care Companion Tracker'!$Z2149-'Care Companion Tracker'!$F2149)),0)</f>
        <v>0</v>
      </c>
      <c r="AC2149" s="72"/>
      <c r="AD2149" s="95"/>
    </row>
    <row r="2150" spans="2:30">
      <c r="B2150" s="67">
        <f t="shared" si="66"/>
        <v>2135</v>
      </c>
      <c r="C2150" s="68" t="str">
        <f t="shared" si="67"/>
        <v>Hyderabad</v>
      </c>
      <c r="D2150" s="93" t="str">
        <f>IF(AND('Care Companion Tracker'!$U2150="", 'Care Companion Tracker'!$Z2150=""),"Class not attended", IF(AND('Care Companion Tracker'!$Z2150="",'Care Companion Tracker'!$U2150&lt;&gt;"",$K2150="Surgery",$W2150=""),"Practical Left", IF(AND('Care Companion Tracker'!$Z2150="",'Care Companion Tracker'!$U2150&lt;&gt;"",'Care Companion Tracker'!$K2150="Surgery",'Care Companion Tracker'!$Y2150=""),"Evaluation left",IF(OR(AND('Care Companion Tracker'!$Z2150&lt;&gt;"",'Care Companion Tracker'!$K2150="Surgery",'Care Companion Tracker'!$U2150&lt;&gt;"",'Care Companion Tracker'!$W2150&lt;&gt;"",'Care Companion Tracker'!$Y2150&lt;&gt;""),AND('Care Companion Tracker'!$Z2150&lt;&gt;"",'Care Companion Tracker'!$K2150="Procedure",'Care Companion Tracker'!$U2150&lt;&gt;""),AND('Care Companion Tracker'!$Z2150&lt;&gt;"",'Care Companion Tracker'!$K2150="Observation",'Care Companion Tracker'!$U2150&lt;&gt;"")),"Discharged &amp; completed",IF(AND('Care Companion Tracker'!$Z2150&lt;&gt;"",'Care Companion Tracker'!$U2150&lt;&gt;"",'Care Companion Tracker'!$W2150=""),"Discharged but no practical", IF(AND('Care Companion Tracker'!$Z2150&lt;&gt;"",'Care Companion Tracker'!$U2150&lt;&gt;"",'Care Companion Tracker'!$K2150="Surgery",'Care Companion Tracker'!$Y2150=""),"Discharged but no evaluation",IF(AND('Care Companion Tracker'!$Z2150&lt;&gt;"",'Care Companion Tracker'!$U2150=""),"Discharged but no class","Completed but not discharged")))))))</f>
        <v>Class not attended</v>
      </c>
      <c r="E2150" s="127" t="str">
        <f>IF(Table4[[#This Row],[DOA (DD/MM/YY)]]="","",TEXT(Table4[[#This Row],[DOA (DD/MM/YY)]],"mmm-yy"))</f>
        <v/>
      </c>
      <c r="F2150" s="150" t="str">
        <f>IF('Patient Admission Report'!H2145="","",'Patient Admission Report'!H2145)</f>
        <v/>
      </c>
      <c r="G2150" s="77" t="str">
        <f>IFERROR(IF('Patient Admission Report'!B2145="","",'Patient Admission Report'!B2145),"")</f>
        <v/>
      </c>
      <c r="H2150" s="68" t="str">
        <f>IFERROR(IF('Patient Admission Report'!C2145="","",'Patient Admission Report'!C2145),"")</f>
        <v/>
      </c>
      <c r="I2150" s="77" t="str">
        <f>IFERROR(IF('Patient Admission Report'!D2145="","",'Patient Admission Report'!D2145),"")</f>
        <v/>
      </c>
      <c r="J2150" s="68" t="str">
        <f>IFERROR(IF('Patient Admission Report'!E2145="","",'Patient Admission Report'!E2145),"")</f>
        <v/>
      </c>
      <c r="K2150" s="68" t="str">
        <f>IFERROR(IF('Patient Admission Report'!F2145="","",'Patient Admission Report'!F2145),"")</f>
        <v/>
      </c>
      <c r="L2150" s="68" t="str">
        <f>IFERROR(IF('Patient Admission Report'!G2145="","",'Patient Admission Report'!G2145),"")</f>
        <v/>
      </c>
      <c r="M2150" s="68" t="str">
        <f>IFERROR(IF('Patient Admission Report'!I2145="","",'Patient Admission Report'!I2145),"")</f>
        <v/>
      </c>
      <c r="N2150" s="124"/>
      <c r="O2150" s="72"/>
      <c r="P2150" s="72"/>
      <c r="Q2150" s="73"/>
      <c r="R2150" s="72"/>
      <c r="S2150" s="72"/>
      <c r="T2150" s="73"/>
      <c r="U2150" s="69"/>
      <c r="V2150" s="69"/>
      <c r="W2150" s="69"/>
      <c r="X2150" s="139"/>
      <c r="Y2150" s="121"/>
      <c r="Z2150" s="143" t="str">
        <f>IFERROR(VLOOKUP('Care Companion Tracker'!$G2150,'Patient Discharge Report'!$B$11:$E$1048576,3,FALSE),"")</f>
        <v/>
      </c>
      <c r="AA2150" s="94" t="str">
        <f>IFERROR(VLOOKUP('Care Companion Tracker'!$G2150,'Patient Discharge Report'!$B$11:$E$1048576,4,FALSE),"")</f>
        <v/>
      </c>
      <c r="AB2150" s="182">
        <f>ROUND(IF('Care Companion Tracker'!$Z2150="",0,('Care Companion Tracker'!$Z2150-'Care Companion Tracker'!$F2150)),0)</f>
        <v>0</v>
      </c>
      <c r="AC2150" s="72"/>
      <c r="AD2150" s="95"/>
    </row>
    <row r="2151" spans="2:30">
      <c r="B2151" s="67">
        <f t="shared" si="66"/>
        <v>2136</v>
      </c>
      <c r="C2151" s="68" t="str">
        <f t="shared" si="67"/>
        <v>Hyderabad</v>
      </c>
      <c r="D2151" s="93" t="str">
        <f>IF(AND('Care Companion Tracker'!$U2151="", 'Care Companion Tracker'!$Z2151=""),"Class not attended", IF(AND('Care Companion Tracker'!$Z2151="",'Care Companion Tracker'!$U2151&lt;&gt;"",$K2151="Surgery",$W2151=""),"Practical Left", IF(AND('Care Companion Tracker'!$Z2151="",'Care Companion Tracker'!$U2151&lt;&gt;"",'Care Companion Tracker'!$K2151="Surgery",'Care Companion Tracker'!$Y2151=""),"Evaluation left",IF(OR(AND('Care Companion Tracker'!$Z2151&lt;&gt;"",'Care Companion Tracker'!$K2151="Surgery",'Care Companion Tracker'!$U2151&lt;&gt;"",'Care Companion Tracker'!$W2151&lt;&gt;"",'Care Companion Tracker'!$Y2151&lt;&gt;""),AND('Care Companion Tracker'!$Z2151&lt;&gt;"",'Care Companion Tracker'!$K2151="Procedure",'Care Companion Tracker'!$U2151&lt;&gt;""),AND('Care Companion Tracker'!$Z2151&lt;&gt;"",'Care Companion Tracker'!$K2151="Observation",'Care Companion Tracker'!$U2151&lt;&gt;"")),"Discharged &amp; completed",IF(AND('Care Companion Tracker'!$Z2151&lt;&gt;"",'Care Companion Tracker'!$U2151&lt;&gt;"",'Care Companion Tracker'!$W2151=""),"Discharged but no practical", IF(AND('Care Companion Tracker'!$Z2151&lt;&gt;"",'Care Companion Tracker'!$U2151&lt;&gt;"",'Care Companion Tracker'!$K2151="Surgery",'Care Companion Tracker'!$Y2151=""),"Discharged but no evaluation",IF(AND('Care Companion Tracker'!$Z2151&lt;&gt;"",'Care Companion Tracker'!$U2151=""),"Discharged but no class","Completed but not discharged")))))))</f>
        <v>Class not attended</v>
      </c>
      <c r="E2151" s="127" t="str">
        <f>IF(Table4[[#This Row],[DOA (DD/MM/YY)]]="","",TEXT(Table4[[#This Row],[DOA (DD/MM/YY)]],"mmm-yy"))</f>
        <v/>
      </c>
      <c r="F2151" s="150" t="str">
        <f>IF('Patient Admission Report'!H2146="","",'Patient Admission Report'!H2146)</f>
        <v/>
      </c>
      <c r="G2151" s="77" t="str">
        <f>IFERROR(IF('Patient Admission Report'!B2146="","",'Patient Admission Report'!B2146),"")</f>
        <v/>
      </c>
      <c r="H2151" s="68" t="str">
        <f>IFERROR(IF('Patient Admission Report'!C2146="","",'Patient Admission Report'!C2146),"")</f>
        <v/>
      </c>
      <c r="I2151" s="77" t="str">
        <f>IFERROR(IF('Patient Admission Report'!D2146="","",'Patient Admission Report'!D2146),"")</f>
        <v/>
      </c>
      <c r="J2151" s="68" t="str">
        <f>IFERROR(IF('Patient Admission Report'!E2146="","",'Patient Admission Report'!E2146),"")</f>
        <v/>
      </c>
      <c r="K2151" s="68" t="str">
        <f>IFERROR(IF('Patient Admission Report'!F2146="","",'Patient Admission Report'!F2146),"")</f>
        <v/>
      </c>
      <c r="L2151" s="68" t="str">
        <f>IFERROR(IF('Patient Admission Report'!G2146="","",'Patient Admission Report'!G2146),"")</f>
        <v/>
      </c>
      <c r="M2151" s="68" t="str">
        <f>IFERROR(IF('Patient Admission Report'!I2146="","",'Patient Admission Report'!I2146),"")</f>
        <v/>
      </c>
      <c r="N2151" s="124"/>
      <c r="O2151" s="72"/>
      <c r="P2151" s="72"/>
      <c r="Q2151" s="73"/>
      <c r="R2151" s="72"/>
      <c r="S2151" s="72"/>
      <c r="T2151" s="73"/>
      <c r="U2151" s="69"/>
      <c r="V2151" s="69"/>
      <c r="W2151" s="69"/>
      <c r="X2151" s="139"/>
      <c r="Y2151" s="121"/>
      <c r="Z2151" s="143" t="str">
        <f>IFERROR(VLOOKUP('Care Companion Tracker'!$G2151,'Patient Discharge Report'!$B$11:$E$1048576,3,FALSE),"")</f>
        <v/>
      </c>
      <c r="AA2151" s="94" t="str">
        <f>IFERROR(VLOOKUP('Care Companion Tracker'!$G2151,'Patient Discharge Report'!$B$11:$E$1048576,4,FALSE),"")</f>
        <v/>
      </c>
      <c r="AB2151" s="182">
        <f>ROUND(IF('Care Companion Tracker'!$Z2151="",0,('Care Companion Tracker'!$Z2151-'Care Companion Tracker'!$F2151)),0)</f>
        <v>0</v>
      </c>
      <c r="AC2151" s="72"/>
      <c r="AD2151" s="95"/>
    </row>
    <row r="2152" spans="2:30">
      <c r="B2152" s="67">
        <f t="shared" si="66"/>
        <v>2137</v>
      </c>
      <c r="C2152" s="68" t="str">
        <f t="shared" si="67"/>
        <v>Hyderabad</v>
      </c>
      <c r="D2152" s="93" t="str">
        <f>IF(AND('Care Companion Tracker'!$U2152="", 'Care Companion Tracker'!$Z2152=""),"Class not attended", IF(AND('Care Companion Tracker'!$Z2152="",'Care Companion Tracker'!$U2152&lt;&gt;"",$K2152="Surgery",$W2152=""),"Practical Left", IF(AND('Care Companion Tracker'!$Z2152="",'Care Companion Tracker'!$U2152&lt;&gt;"",'Care Companion Tracker'!$K2152="Surgery",'Care Companion Tracker'!$Y2152=""),"Evaluation left",IF(OR(AND('Care Companion Tracker'!$Z2152&lt;&gt;"",'Care Companion Tracker'!$K2152="Surgery",'Care Companion Tracker'!$U2152&lt;&gt;"",'Care Companion Tracker'!$W2152&lt;&gt;"",'Care Companion Tracker'!$Y2152&lt;&gt;""),AND('Care Companion Tracker'!$Z2152&lt;&gt;"",'Care Companion Tracker'!$K2152="Procedure",'Care Companion Tracker'!$U2152&lt;&gt;""),AND('Care Companion Tracker'!$Z2152&lt;&gt;"",'Care Companion Tracker'!$K2152="Observation",'Care Companion Tracker'!$U2152&lt;&gt;"")),"Discharged &amp; completed",IF(AND('Care Companion Tracker'!$Z2152&lt;&gt;"",'Care Companion Tracker'!$U2152&lt;&gt;"",'Care Companion Tracker'!$W2152=""),"Discharged but no practical", IF(AND('Care Companion Tracker'!$Z2152&lt;&gt;"",'Care Companion Tracker'!$U2152&lt;&gt;"",'Care Companion Tracker'!$K2152="Surgery",'Care Companion Tracker'!$Y2152=""),"Discharged but no evaluation",IF(AND('Care Companion Tracker'!$Z2152&lt;&gt;"",'Care Companion Tracker'!$U2152=""),"Discharged but no class","Completed but not discharged")))))))</f>
        <v>Class not attended</v>
      </c>
      <c r="E2152" s="127" t="str">
        <f>IF(Table4[[#This Row],[DOA (DD/MM/YY)]]="","",TEXT(Table4[[#This Row],[DOA (DD/MM/YY)]],"mmm-yy"))</f>
        <v/>
      </c>
      <c r="F2152" s="150" t="str">
        <f>IF('Patient Admission Report'!H2147="","",'Patient Admission Report'!H2147)</f>
        <v/>
      </c>
      <c r="G2152" s="77" t="str">
        <f>IFERROR(IF('Patient Admission Report'!B2147="","",'Patient Admission Report'!B2147),"")</f>
        <v/>
      </c>
      <c r="H2152" s="68" t="str">
        <f>IFERROR(IF('Patient Admission Report'!C2147="","",'Patient Admission Report'!C2147),"")</f>
        <v/>
      </c>
      <c r="I2152" s="77" t="str">
        <f>IFERROR(IF('Patient Admission Report'!D2147="","",'Patient Admission Report'!D2147),"")</f>
        <v/>
      </c>
      <c r="J2152" s="68" t="str">
        <f>IFERROR(IF('Patient Admission Report'!E2147="","",'Patient Admission Report'!E2147),"")</f>
        <v/>
      </c>
      <c r="K2152" s="68" t="str">
        <f>IFERROR(IF('Patient Admission Report'!F2147="","",'Patient Admission Report'!F2147),"")</f>
        <v/>
      </c>
      <c r="L2152" s="68" t="str">
        <f>IFERROR(IF('Patient Admission Report'!G2147="","",'Patient Admission Report'!G2147),"")</f>
        <v/>
      </c>
      <c r="M2152" s="68" t="str">
        <f>IFERROR(IF('Patient Admission Report'!I2147="","",'Patient Admission Report'!I2147),"")</f>
        <v/>
      </c>
      <c r="N2152" s="124"/>
      <c r="O2152" s="72"/>
      <c r="P2152" s="72"/>
      <c r="Q2152" s="73"/>
      <c r="R2152" s="72"/>
      <c r="S2152" s="72"/>
      <c r="T2152" s="73"/>
      <c r="U2152" s="69"/>
      <c r="V2152" s="69"/>
      <c r="W2152" s="69"/>
      <c r="X2152" s="139"/>
      <c r="Y2152" s="121"/>
      <c r="Z2152" s="143" t="str">
        <f>IFERROR(VLOOKUP('Care Companion Tracker'!$G2152,'Patient Discharge Report'!$B$11:$E$1048576,3,FALSE),"")</f>
        <v/>
      </c>
      <c r="AA2152" s="94" t="str">
        <f>IFERROR(VLOOKUP('Care Companion Tracker'!$G2152,'Patient Discharge Report'!$B$11:$E$1048576,4,FALSE),"")</f>
        <v/>
      </c>
      <c r="AB2152" s="182">
        <f>ROUND(IF('Care Companion Tracker'!$Z2152="",0,('Care Companion Tracker'!$Z2152-'Care Companion Tracker'!$F2152)),0)</f>
        <v>0</v>
      </c>
      <c r="AC2152" s="72"/>
      <c r="AD2152" s="95"/>
    </row>
    <row r="2153" spans="2:30">
      <c r="B2153" s="67">
        <f t="shared" si="66"/>
        <v>2138</v>
      </c>
      <c r="C2153" s="68" t="str">
        <f t="shared" si="67"/>
        <v>Hyderabad</v>
      </c>
      <c r="D2153" s="93" t="str">
        <f>IF(AND('Care Companion Tracker'!$U2153="", 'Care Companion Tracker'!$Z2153=""),"Class not attended", IF(AND('Care Companion Tracker'!$Z2153="",'Care Companion Tracker'!$U2153&lt;&gt;"",$K2153="Surgery",$W2153=""),"Practical Left", IF(AND('Care Companion Tracker'!$Z2153="",'Care Companion Tracker'!$U2153&lt;&gt;"",'Care Companion Tracker'!$K2153="Surgery",'Care Companion Tracker'!$Y2153=""),"Evaluation left",IF(OR(AND('Care Companion Tracker'!$Z2153&lt;&gt;"",'Care Companion Tracker'!$K2153="Surgery",'Care Companion Tracker'!$U2153&lt;&gt;"",'Care Companion Tracker'!$W2153&lt;&gt;"",'Care Companion Tracker'!$Y2153&lt;&gt;""),AND('Care Companion Tracker'!$Z2153&lt;&gt;"",'Care Companion Tracker'!$K2153="Procedure",'Care Companion Tracker'!$U2153&lt;&gt;""),AND('Care Companion Tracker'!$Z2153&lt;&gt;"",'Care Companion Tracker'!$K2153="Observation",'Care Companion Tracker'!$U2153&lt;&gt;"")),"Discharged &amp; completed",IF(AND('Care Companion Tracker'!$Z2153&lt;&gt;"",'Care Companion Tracker'!$U2153&lt;&gt;"",'Care Companion Tracker'!$W2153=""),"Discharged but no practical", IF(AND('Care Companion Tracker'!$Z2153&lt;&gt;"",'Care Companion Tracker'!$U2153&lt;&gt;"",'Care Companion Tracker'!$K2153="Surgery",'Care Companion Tracker'!$Y2153=""),"Discharged but no evaluation",IF(AND('Care Companion Tracker'!$Z2153&lt;&gt;"",'Care Companion Tracker'!$U2153=""),"Discharged but no class","Completed but not discharged")))))))</f>
        <v>Class not attended</v>
      </c>
      <c r="E2153" s="127" t="str">
        <f>IF(Table4[[#This Row],[DOA (DD/MM/YY)]]="","",TEXT(Table4[[#This Row],[DOA (DD/MM/YY)]],"mmm-yy"))</f>
        <v/>
      </c>
      <c r="F2153" s="150" t="str">
        <f>IF('Patient Admission Report'!H2148="","",'Patient Admission Report'!H2148)</f>
        <v/>
      </c>
      <c r="G2153" s="77" t="str">
        <f>IFERROR(IF('Patient Admission Report'!B2148="","",'Patient Admission Report'!B2148),"")</f>
        <v/>
      </c>
      <c r="H2153" s="68" t="str">
        <f>IFERROR(IF('Patient Admission Report'!C2148="","",'Patient Admission Report'!C2148),"")</f>
        <v/>
      </c>
      <c r="I2153" s="77" t="str">
        <f>IFERROR(IF('Patient Admission Report'!D2148="","",'Patient Admission Report'!D2148),"")</f>
        <v/>
      </c>
      <c r="J2153" s="68" t="str">
        <f>IFERROR(IF('Patient Admission Report'!E2148="","",'Patient Admission Report'!E2148),"")</f>
        <v/>
      </c>
      <c r="K2153" s="68" t="str">
        <f>IFERROR(IF('Patient Admission Report'!F2148="","",'Patient Admission Report'!F2148),"")</f>
        <v/>
      </c>
      <c r="L2153" s="68" t="str">
        <f>IFERROR(IF('Patient Admission Report'!G2148="","",'Patient Admission Report'!G2148),"")</f>
        <v/>
      </c>
      <c r="M2153" s="68" t="str">
        <f>IFERROR(IF('Patient Admission Report'!I2148="","",'Patient Admission Report'!I2148),"")</f>
        <v/>
      </c>
      <c r="N2153" s="124"/>
      <c r="O2153" s="72"/>
      <c r="P2153" s="72"/>
      <c r="Q2153" s="73"/>
      <c r="R2153" s="72"/>
      <c r="S2153" s="72"/>
      <c r="T2153" s="73"/>
      <c r="U2153" s="69"/>
      <c r="V2153" s="69"/>
      <c r="W2153" s="69"/>
      <c r="X2153" s="139"/>
      <c r="Y2153" s="121"/>
      <c r="Z2153" s="143" t="str">
        <f>IFERROR(VLOOKUP('Care Companion Tracker'!$G2153,'Patient Discharge Report'!$B$11:$E$1048576,3,FALSE),"")</f>
        <v/>
      </c>
      <c r="AA2153" s="94" t="str">
        <f>IFERROR(VLOOKUP('Care Companion Tracker'!$G2153,'Patient Discharge Report'!$B$11:$E$1048576,4,FALSE),"")</f>
        <v/>
      </c>
      <c r="AB2153" s="182">
        <f>ROUND(IF('Care Companion Tracker'!$Z2153="",0,('Care Companion Tracker'!$Z2153-'Care Companion Tracker'!$F2153)),0)</f>
        <v>0</v>
      </c>
      <c r="AC2153" s="72"/>
      <c r="AD2153" s="95"/>
    </row>
    <row r="2154" spans="2:30">
      <c r="B2154" s="67">
        <f t="shared" si="66"/>
        <v>2139</v>
      </c>
      <c r="C2154" s="68" t="str">
        <f t="shared" si="67"/>
        <v>Hyderabad</v>
      </c>
      <c r="D2154" s="93" t="str">
        <f>IF(AND('Care Companion Tracker'!$U2154="", 'Care Companion Tracker'!$Z2154=""),"Class not attended", IF(AND('Care Companion Tracker'!$Z2154="",'Care Companion Tracker'!$U2154&lt;&gt;"",$K2154="Surgery",$W2154=""),"Practical Left", IF(AND('Care Companion Tracker'!$Z2154="",'Care Companion Tracker'!$U2154&lt;&gt;"",'Care Companion Tracker'!$K2154="Surgery",'Care Companion Tracker'!$Y2154=""),"Evaluation left",IF(OR(AND('Care Companion Tracker'!$Z2154&lt;&gt;"",'Care Companion Tracker'!$K2154="Surgery",'Care Companion Tracker'!$U2154&lt;&gt;"",'Care Companion Tracker'!$W2154&lt;&gt;"",'Care Companion Tracker'!$Y2154&lt;&gt;""),AND('Care Companion Tracker'!$Z2154&lt;&gt;"",'Care Companion Tracker'!$K2154="Procedure",'Care Companion Tracker'!$U2154&lt;&gt;""),AND('Care Companion Tracker'!$Z2154&lt;&gt;"",'Care Companion Tracker'!$K2154="Observation",'Care Companion Tracker'!$U2154&lt;&gt;"")),"Discharged &amp; completed",IF(AND('Care Companion Tracker'!$Z2154&lt;&gt;"",'Care Companion Tracker'!$U2154&lt;&gt;"",'Care Companion Tracker'!$W2154=""),"Discharged but no practical", IF(AND('Care Companion Tracker'!$Z2154&lt;&gt;"",'Care Companion Tracker'!$U2154&lt;&gt;"",'Care Companion Tracker'!$K2154="Surgery",'Care Companion Tracker'!$Y2154=""),"Discharged but no evaluation",IF(AND('Care Companion Tracker'!$Z2154&lt;&gt;"",'Care Companion Tracker'!$U2154=""),"Discharged but no class","Completed but not discharged")))))))</f>
        <v>Class not attended</v>
      </c>
      <c r="E2154" s="127" t="str">
        <f>IF(Table4[[#This Row],[DOA (DD/MM/YY)]]="","",TEXT(Table4[[#This Row],[DOA (DD/MM/YY)]],"mmm-yy"))</f>
        <v/>
      </c>
      <c r="F2154" s="150" t="str">
        <f>IF('Patient Admission Report'!H2149="","",'Patient Admission Report'!H2149)</f>
        <v/>
      </c>
      <c r="G2154" s="77" t="str">
        <f>IFERROR(IF('Patient Admission Report'!B2149="","",'Patient Admission Report'!B2149),"")</f>
        <v/>
      </c>
      <c r="H2154" s="68" t="str">
        <f>IFERROR(IF('Patient Admission Report'!C2149="","",'Patient Admission Report'!C2149),"")</f>
        <v/>
      </c>
      <c r="I2154" s="77" t="str">
        <f>IFERROR(IF('Patient Admission Report'!D2149="","",'Patient Admission Report'!D2149),"")</f>
        <v/>
      </c>
      <c r="J2154" s="68" t="str">
        <f>IFERROR(IF('Patient Admission Report'!E2149="","",'Patient Admission Report'!E2149),"")</f>
        <v/>
      </c>
      <c r="K2154" s="68" t="str">
        <f>IFERROR(IF('Patient Admission Report'!F2149="","",'Patient Admission Report'!F2149),"")</f>
        <v/>
      </c>
      <c r="L2154" s="68" t="str">
        <f>IFERROR(IF('Patient Admission Report'!G2149="","",'Patient Admission Report'!G2149),"")</f>
        <v/>
      </c>
      <c r="M2154" s="68" t="str">
        <f>IFERROR(IF('Patient Admission Report'!I2149="","",'Patient Admission Report'!I2149),"")</f>
        <v/>
      </c>
      <c r="N2154" s="124"/>
      <c r="O2154" s="72"/>
      <c r="P2154" s="72"/>
      <c r="Q2154" s="73"/>
      <c r="R2154" s="72"/>
      <c r="S2154" s="72"/>
      <c r="T2154" s="73"/>
      <c r="U2154" s="69"/>
      <c r="V2154" s="69"/>
      <c r="W2154" s="69"/>
      <c r="X2154" s="139"/>
      <c r="Y2154" s="121"/>
      <c r="Z2154" s="143" t="str">
        <f>IFERROR(VLOOKUP('Care Companion Tracker'!$G2154,'Patient Discharge Report'!$B$11:$E$1048576,3,FALSE),"")</f>
        <v/>
      </c>
      <c r="AA2154" s="94" t="str">
        <f>IFERROR(VLOOKUP('Care Companion Tracker'!$G2154,'Patient Discharge Report'!$B$11:$E$1048576,4,FALSE),"")</f>
        <v/>
      </c>
      <c r="AB2154" s="182">
        <f>ROUND(IF('Care Companion Tracker'!$Z2154="",0,('Care Companion Tracker'!$Z2154-'Care Companion Tracker'!$F2154)),0)</f>
        <v>0</v>
      </c>
      <c r="AC2154" s="72"/>
      <c r="AD2154" s="95"/>
    </row>
    <row r="2155" spans="2:30">
      <c r="B2155" s="67">
        <f t="shared" si="66"/>
        <v>2140</v>
      </c>
      <c r="C2155" s="68" t="str">
        <f t="shared" si="67"/>
        <v>Hyderabad</v>
      </c>
      <c r="D2155" s="93" t="str">
        <f>IF(AND('Care Companion Tracker'!$U2155="", 'Care Companion Tracker'!$Z2155=""),"Class not attended", IF(AND('Care Companion Tracker'!$Z2155="",'Care Companion Tracker'!$U2155&lt;&gt;"",$K2155="Surgery",$W2155=""),"Practical Left", IF(AND('Care Companion Tracker'!$Z2155="",'Care Companion Tracker'!$U2155&lt;&gt;"",'Care Companion Tracker'!$K2155="Surgery",'Care Companion Tracker'!$Y2155=""),"Evaluation left",IF(OR(AND('Care Companion Tracker'!$Z2155&lt;&gt;"",'Care Companion Tracker'!$K2155="Surgery",'Care Companion Tracker'!$U2155&lt;&gt;"",'Care Companion Tracker'!$W2155&lt;&gt;"",'Care Companion Tracker'!$Y2155&lt;&gt;""),AND('Care Companion Tracker'!$Z2155&lt;&gt;"",'Care Companion Tracker'!$K2155="Procedure",'Care Companion Tracker'!$U2155&lt;&gt;""),AND('Care Companion Tracker'!$Z2155&lt;&gt;"",'Care Companion Tracker'!$K2155="Observation",'Care Companion Tracker'!$U2155&lt;&gt;"")),"Discharged &amp; completed",IF(AND('Care Companion Tracker'!$Z2155&lt;&gt;"",'Care Companion Tracker'!$U2155&lt;&gt;"",'Care Companion Tracker'!$W2155=""),"Discharged but no practical", IF(AND('Care Companion Tracker'!$Z2155&lt;&gt;"",'Care Companion Tracker'!$U2155&lt;&gt;"",'Care Companion Tracker'!$K2155="Surgery",'Care Companion Tracker'!$Y2155=""),"Discharged but no evaluation",IF(AND('Care Companion Tracker'!$Z2155&lt;&gt;"",'Care Companion Tracker'!$U2155=""),"Discharged but no class","Completed but not discharged")))))))</f>
        <v>Class not attended</v>
      </c>
      <c r="E2155" s="127" t="str">
        <f>IF(Table4[[#This Row],[DOA (DD/MM/YY)]]="","",TEXT(Table4[[#This Row],[DOA (DD/MM/YY)]],"mmm-yy"))</f>
        <v/>
      </c>
      <c r="F2155" s="150" t="str">
        <f>IF('Patient Admission Report'!H2150="","",'Patient Admission Report'!H2150)</f>
        <v/>
      </c>
      <c r="G2155" s="77" t="str">
        <f>IFERROR(IF('Patient Admission Report'!B2150="","",'Patient Admission Report'!B2150),"")</f>
        <v/>
      </c>
      <c r="H2155" s="70" t="str">
        <f>IFERROR(IF('Patient Admission Report'!C2150="","",'Patient Admission Report'!C2150),"")</f>
        <v/>
      </c>
      <c r="I2155" s="77" t="str">
        <f>IFERROR(IF('Patient Admission Report'!D2150="","",'Patient Admission Report'!D2150),"")</f>
        <v/>
      </c>
      <c r="J2155" s="70" t="str">
        <f>IFERROR(IF('Patient Admission Report'!E2150="","",'Patient Admission Report'!E2150),"")</f>
        <v/>
      </c>
      <c r="K2155" s="70" t="str">
        <f>IFERROR(IF('Patient Admission Report'!F2150="","",'Patient Admission Report'!F2150),"")</f>
        <v/>
      </c>
      <c r="L2155" s="70" t="str">
        <f>IFERROR(IF('Patient Admission Report'!G2150="","",'Patient Admission Report'!G2150),"")</f>
        <v/>
      </c>
      <c r="M2155" s="70" t="str">
        <f>IFERROR(IF('Patient Admission Report'!I2150="","",'Patient Admission Report'!I2150),"")</f>
        <v/>
      </c>
      <c r="N2155" s="124"/>
      <c r="O2155" s="72"/>
      <c r="P2155" s="72"/>
      <c r="Q2155" s="73"/>
      <c r="R2155" s="72"/>
      <c r="S2155" s="72"/>
      <c r="T2155" s="73"/>
      <c r="U2155" s="69"/>
      <c r="V2155" s="69"/>
      <c r="W2155" s="69"/>
      <c r="X2155" s="139"/>
      <c r="Y2155" s="121"/>
      <c r="Z2155" s="143" t="str">
        <f>IFERROR(VLOOKUP('Care Companion Tracker'!$G2155,'Patient Discharge Report'!$B$11:$E$1048576,3,FALSE),"")</f>
        <v/>
      </c>
      <c r="AA2155" s="94" t="str">
        <f>IFERROR(VLOOKUP('Care Companion Tracker'!$G2155,'Patient Discharge Report'!$B$11:$E$1048576,4,FALSE),"")</f>
        <v/>
      </c>
      <c r="AB2155" s="182">
        <f>ROUND(IF('Care Companion Tracker'!$Z2155="",0,('Care Companion Tracker'!$Z2155-'Care Companion Tracker'!$F2155)),0)</f>
        <v>0</v>
      </c>
      <c r="AC2155" s="72"/>
      <c r="AD2155" s="95"/>
    </row>
    <row r="2156" spans="2:30">
      <c r="B2156" s="67">
        <f t="shared" si="66"/>
        <v>2141</v>
      </c>
      <c r="C2156" s="68" t="str">
        <f t="shared" si="67"/>
        <v>Hyderabad</v>
      </c>
      <c r="D2156" s="93" t="str">
        <f>IF(AND('Care Companion Tracker'!$U2156="", 'Care Companion Tracker'!$Z2156=""),"Class not attended", IF(AND('Care Companion Tracker'!$Z2156="",'Care Companion Tracker'!$U2156&lt;&gt;"",$K2156="Surgery",$W2156=""),"Practical Left", IF(AND('Care Companion Tracker'!$Z2156="",'Care Companion Tracker'!$U2156&lt;&gt;"",'Care Companion Tracker'!$K2156="Surgery",'Care Companion Tracker'!$Y2156=""),"Evaluation left",IF(OR(AND('Care Companion Tracker'!$Z2156&lt;&gt;"",'Care Companion Tracker'!$K2156="Surgery",'Care Companion Tracker'!$U2156&lt;&gt;"",'Care Companion Tracker'!$W2156&lt;&gt;"",'Care Companion Tracker'!$Y2156&lt;&gt;""),AND('Care Companion Tracker'!$Z2156&lt;&gt;"",'Care Companion Tracker'!$K2156="Procedure",'Care Companion Tracker'!$U2156&lt;&gt;""),AND('Care Companion Tracker'!$Z2156&lt;&gt;"",'Care Companion Tracker'!$K2156="Observation",'Care Companion Tracker'!$U2156&lt;&gt;"")),"Discharged &amp; completed",IF(AND('Care Companion Tracker'!$Z2156&lt;&gt;"",'Care Companion Tracker'!$U2156&lt;&gt;"",'Care Companion Tracker'!$W2156=""),"Discharged but no practical", IF(AND('Care Companion Tracker'!$Z2156&lt;&gt;"",'Care Companion Tracker'!$U2156&lt;&gt;"",'Care Companion Tracker'!$K2156="Surgery",'Care Companion Tracker'!$Y2156=""),"Discharged but no evaluation",IF(AND('Care Companion Tracker'!$Z2156&lt;&gt;"",'Care Companion Tracker'!$U2156=""),"Discharged but no class","Completed but not discharged")))))))</f>
        <v>Class not attended</v>
      </c>
      <c r="E2156" s="127" t="str">
        <f>IF(Table4[[#This Row],[DOA (DD/MM/YY)]]="","",TEXT(Table4[[#This Row],[DOA (DD/MM/YY)]],"mmm-yy"))</f>
        <v/>
      </c>
      <c r="F2156" s="150" t="str">
        <f>IF('Patient Admission Report'!H2151="","",'Patient Admission Report'!H2151)</f>
        <v/>
      </c>
      <c r="G2156" s="77" t="str">
        <f>IFERROR(IF('Patient Admission Report'!B2151="","",'Patient Admission Report'!B2151),"")</f>
        <v/>
      </c>
      <c r="H2156" s="68" t="str">
        <f>IFERROR(IF('Patient Admission Report'!C2151="","",'Patient Admission Report'!C2151),"")</f>
        <v/>
      </c>
      <c r="I2156" s="77" t="str">
        <f>IFERROR(IF('Patient Admission Report'!D2151="","",'Patient Admission Report'!D2151),"")</f>
        <v/>
      </c>
      <c r="J2156" s="68" t="str">
        <f>IFERROR(IF('Patient Admission Report'!E2151="","",'Patient Admission Report'!E2151),"")</f>
        <v/>
      </c>
      <c r="K2156" s="68" t="str">
        <f>IFERROR(IF('Patient Admission Report'!F2151="","",'Patient Admission Report'!F2151),"")</f>
        <v/>
      </c>
      <c r="L2156" s="68" t="str">
        <f>IFERROR(IF('Patient Admission Report'!G2151="","",'Patient Admission Report'!G2151),"")</f>
        <v/>
      </c>
      <c r="M2156" s="68" t="str">
        <f>IFERROR(IF('Patient Admission Report'!I2151="","",'Patient Admission Report'!I2151),"")</f>
        <v/>
      </c>
      <c r="N2156" s="124"/>
      <c r="O2156" s="72"/>
      <c r="P2156" s="72"/>
      <c r="Q2156" s="73"/>
      <c r="R2156" s="72"/>
      <c r="S2156" s="72"/>
      <c r="T2156" s="73"/>
      <c r="U2156" s="69"/>
      <c r="V2156" s="69"/>
      <c r="W2156" s="69"/>
      <c r="X2156" s="139"/>
      <c r="Y2156" s="121"/>
      <c r="Z2156" s="143" t="str">
        <f>IFERROR(VLOOKUP('Care Companion Tracker'!$G2156,'Patient Discharge Report'!$B$11:$E$1048576,3,FALSE),"")</f>
        <v/>
      </c>
      <c r="AA2156" s="94" t="str">
        <f>IFERROR(VLOOKUP('Care Companion Tracker'!$G2156,'Patient Discharge Report'!$B$11:$E$1048576,4,FALSE),"")</f>
        <v/>
      </c>
      <c r="AB2156" s="182">
        <f>ROUND(IF('Care Companion Tracker'!$Z2156="",0,('Care Companion Tracker'!$Z2156-'Care Companion Tracker'!$F2156)),0)</f>
        <v>0</v>
      </c>
      <c r="AC2156" s="72"/>
      <c r="AD2156" s="95"/>
    </row>
    <row r="2157" spans="2:30">
      <c r="B2157" s="67">
        <f t="shared" si="66"/>
        <v>2142</v>
      </c>
      <c r="C2157" s="68" t="str">
        <f t="shared" si="67"/>
        <v>Hyderabad</v>
      </c>
      <c r="D2157" s="93" t="str">
        <f>IF(AND('Care Companion Tracker'!$U2157="", 'Care Companion Tracker'!$Z2157=""),"Class not attended", IF(AND('Care Companion Tracker'!$Z2157="",'Care Companion Tracker'!$U2157&lt;&gt;"",$K2157="Surgery",$W2157=""),"Practical Left", IF(AND('Care Companion Tracker'!$Z2157="",'Care Companion Tracker'!$U2157&lt;&gt;"",'Care Companion Tracker'!$K2157="Surgery",'Care Companion Tracker'!$Y2157=""),"Evaluation left",IF(OR(AND('Care Companion Tracker'!$Z2157&lt;&gt;"",'Care Companion Tracker'!$K2157="Surgery",'Care Companion Tracker'!$U2157&lt;&gt;"",'Care Companion Tracker'!$W2157&lt;&gt;"",'Care Companion Tracker'!$Y2157&lt;&gt;""),AND('Care Companion Tracker'!$Z2157&lt;&gt;"",'Care Companion Tracker'!$K2157="Procedure",'Care Companion Tracker'!$U2157&lt;&gt;""),AND('Care Companion Tracker'!$Z2157&lt;&gt;"",'Care Companion Tracker'!$K2157="Observation",'Care Companion Tracker'!$U2157&lt;&gt;"")),"Discharged &amp; completed",IF(AND('Care Companion Tracker'!$Z2157&lt;&gt;"",'Care Companion Tracker'!$U2157&lt;&gt;"",'Care Companion Tracker'!$W2157=""),"Discharged but no practical", IF(AND('Care Companion Tracker'!$Z2157&lt;&gt;"",'Care Companion Tracker'!$U2157&lt;&gt;"",'Care Companion Tracker'!$K2157="Surgery",'Care Companion Tracker'!$Y2157=""),"Discharged but no evaluation",IF(AND('Care Companion Tracker'!$Z2157&lt;&gt;"",'Care Companion Tracker'!$U2157=""),"Discharged but no class","Completed but not discharged")))))))</f>
        <v>Class not attended</v>
      </c>
      <c r="E2157" s="127" t="str">
        <f>IF(Table4[[#This Row],[DOA (DD/MM/YY)]]="","",TEXT(Table4[[#This Row],[DOA (DD/MM/YY)]],"mmm-yy"))</f>
        <v/>
      </c>
      <c r="F2157" s="150" t="str">
        <f>IF('Patient Admission Report'!H2152="","",'Patient Admission Report'!H2152)</f>
        <v/>
      </c>
      <c r="G2157" s="77" t="str">
        <f>IFERROR(IF('Patient Admission Report'!B2152="","",'Patient Admission Report'!B2152),"")</f>
        <v/>
      </c>
      <c r="H2157" s="68" t="str">
        <f>IFERROR(IF('Patient Admission Report'!C2152="","",'Patient Admission Report'!C2152),"")</f>
        <v/>
      </c>
      <c r="I2157" s="77" t="str">
        <f>IFERROR(IF('Patient Admission Report'!D2152="","",'Patient Admission Report'!D2152),"")</f>
        <v/>
      </c>
      <c r="J2157" s="68" t="str">
        <f>IFERROR(IF('Patient Admission Report'!E2152="","",'Patient Admission Report'!E2152),"")</f>
        <v/>
      </c>
      <c r="K2157" s="68" t="str">
        <f>IFERROR(IF('Patient Admission Report'!F2152="","",'Patient Admission Report'!F2152),"")</f>
        <v/>
      </c>
      <c r="L2157" s="68" t="str">
        <f>IFERROR(IF('Patient Admission Report'!G2152="","",'Patient Admission Report'!G2152),"")</f>
        <v/>
      </c>
      <c r="M2157" s="68" t="str">
        <f>IFERROR(IF('Patient Admission Report'!I2152="","",'Patient Admission Report'!I2152),"")</f>
        <v/>
      </c>
      <c r="N2157" s="124"/>
      <c r="O2157" s="72"/>
      <c r="P2157" s="72"/>
      <c r="Q2157" s="73"/>
      <c r="R2157" s="72"/>
      <c r="S2157" s="72"/>
      <c r="T2157" s="73"/>
      <c r="U2157" s="69"/>
      <c r="V2157" s="69"/>
      <c r="W2157" s="69"/>
      <c r="X2157" s="139"/>
      <c r="Y2157" s="121"/>
      <c r="Z2157" s="143" t="str">
        <f>IFERROR(VLOOKUP('Care Companion Tracker'!$G2157,'Patient Discharge Report'!$B$11:$E$1048576,3,FALSE),"")</f>
        <v/>
      </c>
      <c r="AA2157" s="94" t="str">
        <f>IFERROR(VLOOKUP('Care Companion Tracker'!$G2157,'Patient Discharge Report'!$B$11:$E$1048576,4,FALSE),"")</f>
        <v/>
      </c>
      <c r="AB2157" s="182">
        <f>ROUND(IF('Care Companion Tracker'!$Z2157="",0,('Care Companion Tracker'!$Z2157-'Care Companion Tracker'!$F2157)),0)</f>
        <v>0</v>
      </c>
      <c r="AC2157" s="72"/>
      <c r="AD2157" s="95"/>
    </row>
    <row r="2158" spans="2:30">
      <c r="B2158" s="67">
        <f t="shared" si="66"/>
        <v>2143</v>
      </c>
      <c r="C2158" s="68" t="str">
        <f t="shared" si="67"/>
        <v>Hyderabad</v>
      </c>
      <c r="D2158" s="93" t="str">
        <f>IF(AND('Care Companion Tracker'!$U2158="", 'Care Companion Tracker'!$Z2158=""),"Class not attended", IF(AND('Care Companion Tracker'!$Z2158="",'Care Companion Tracker'!$U2158&lt;&gt;"",$K2158="Surgery",$W2158=""),"Practical Left", IF(AND('Care Companion Tracker'!$Z2158="",'Care Companion Tracker'!$U2158&lt;&gt;"",'Care Companion Tracker'!$K2158="Surgery",'Care Companion Tracker'!$Y2158=""),"Evaluation left",IF(OR(AND('Care Companion Tracker'!$Z2158&lt;&gt;"",'Care Companion Tracker'!$K2158="Surgery",'Care Companion Tracker'!$U2158&lt;&gt;"",'Care Companion Tracker'!$W2158&lt;&gt;"",'Care Companion Tracker'!$Y2158&lt;&gt;""),AND('Care Companion Tracker'!$Z2158&lt;&gt;"",'Care Companion Tracker'!$K2158="Procedure",'Care Companion Tracker'!$U2158&lt;&gt;""),AND('Care Companion Tracker'!$Z2158&lt;&gt;"",'Care Companion Tracker'!$K2158="Observation",'Care Companion Tracker'!$U2158&lt;&gt;"")),"Discharged &amp; completed",IF(AND('Care Companion Tracker'!$Z2158&lt;&gt;"",'Care Companion Tracker'!$U2158&lt;&gt;"",'Care Companion Tracker'!$W2158=""),"Discharged but no practical", IF(AND('Care Companion Tracker'!$Z2158&lt;&gt;"",'Care Companion Tracker'!$U2158&lt;&gt;"",'Care Companion Tracker'!$K2158="Surgery",'Care Companion Tracker'!$Y2158=""),"Discharged but no evaluation",IF(AND('Care Companion Tracker'!$Z2158&lt;&gt;"",'Care Companion Tracker'!$U2158=""),"Discharged but no class","Completed but not discharged")))))))</f>
        <v>Class not attended</v>
      </c>
      <c r="E2158" s="127" t="str">
        <f>IF(Table4[[#This Row],[DOA (DD/MM/YY)]]="","",TEXT(Table4[[#This Row],[DOA (DD/MM/YY)]],"mmm-yy"))</f>
        <v/>
      </c>
      <c r="F2158" s="150" t="str">
        <f>IF('Patient Admission Report'!H2153="","",'Patient Admission Report'!H2153)</f>
        <v/>
      </c>
      <c r="G2158" s="77" t="str">
        <f>IFERROR(IF('Patient Admission Report'!B2153="","",'Patient Admission Report'!B2153),"")</f>
        <v/>
      </c>
      <c r="H2158" s="68" t="str">
        <f>IFERROR(IF('Patient Admission Report'!C2153="","",'Patient Admission Report'!C2153),"")</f>
        <v/>
      </c>
      <c r="I2158" s="77" t="str">
        <f>IFERROR(IF('Patient Admission Report'!D2153="","",'Patient Admission Report'!D2153),"")</f>
        <v/>
      </c>
      <c r="J2158" s="68" t="str">
        <f>IFERROR(IF('Patient Admission Report'!E2153="","",'Patient Admission Report'!E2153),"")</f>
        <v/>
      </c>
      <c r="K2158" s="68" t="str">
        <f>IFERROR(IF('Patient Admission Report'!F2153="","",'Patient Admission Report'!F2153),"")</f>
        <v/>
      </c>
      <c r="L2158" s="68" t="str">
        <f>IFERROR(IF('Patient Admission Report'!G2153="","",'Patient Admission Report'!G2153),"")</f>
        <v/>
      </c>
      <c r="M2158" s="68" t="str">
        <f>IFERROR(IF('Patient Admission Report'!I2153="","",'Patient Admission Report'!I2153),"")</f>
        <v/>
      </c>
      <c r="N2158" s="124"/>
      <c r="O2158" s="72"/>
      <c r="P2158" s="72"/>
      <c r="Q2158" s="73"/>
      <c r="R2158" s="72"/>
      <c r="S2158" s="72"/>
      <c r="T2158" s="73"/>
      <c r="U2158" s="69"/>
      <c r="V2158" s="69"/>
      <c r="W2158" s="69"/>
      <c r="X2158" s="139"/>
      <c r="Y2158" s="121"/>
      <c r="Z2158" s="143" t="str">
        <f>IFERROR(VLOOKUP('Care Companion Tracker'!$G2158,'Patient Discharge Report'!$B$11:$E$1048576,3,FALSE),"")</f>
        <v/>
      </c>
      <c r="AA2158" s="94" t="str">
        <f>IFERROR(VLOOKUP('Care Companion Tracker'!$G2158,'Patient Discharge Report'!$B$11:$E$1048576,4,FALSE),"")</f>
        <v/>
      </c>
      <c r="AB2158" s="182">
        <f>ROUND(IF('Care Companion Tracker'!$Z2158="",0,('Care Companion Tracker'!$Z2158-'Care Companion Tracker'!$F2158)),0)</f>
        <v>0</v>
      </c>
      <c r="AC2158" s="72"/>
      <c r="AD2158" s="95"/>
    </row>
    <row r="2159" spans="2:30">
      <c r="B2159" s="67">
        <f t="shared" si="66"/>
        <v>2144</v>
      </c>
      <c r="C2159" s="68" t="str">
        <f t="shared" si="67"/>
        <v>Hyderabad</v>
      </c>
      <c r="D2159" s="93" t="str">
        <f>IF(AND('Care Companion Tracker'!$U2159="", 'Care Companion Tracker'!$Z2159=""),"Class not attended", IF(AND('Care Companion Tracker'!$Z2159="",'Care Companion Tracker'!$U2159&lt;&gt;"",$K2159="Surgery",$W2159=""),"Practical Left", IF(AND('Care Companion Tracker'!$Z2159="",'Care Companion Tracker'!$U2159&lt;&gt;"",'Care Companion Tracker'!$K2159="Surgery",'Care Companion Tracker'!$Y2159=""),"Evaluation left",IF(OR(AND('Care Companion Tracker'!$Z2159&lt;&gt;"",'Care Companion Tracker'!$K2159="Surgery",'Care Companion Tracker'!$U2159&lt;&gt;"",'Care Companion Tracker'!$W2159&lt;&gt;"",'Care Companion Tracker'!$Y2159&lt;&gt;""),AND('Care Companion Tracker'!$Z2159&lt;&gt;"",'Care Companion Tracker'!$K2159="Procedure",'Care Companion Tracker'!$U2159&lt;&gt;""),AND('Care Companion Tracker'!$Z2159&lt;&gt;"",'Care Companion Tracker'!$K2159="Observation",'Care Companion Tracker'!$U2159&lt;&gt;"")),"Discharged &amp; completed",IF(AND('Care Companion Tracker'!$Z2159&lt;&gt;"",'Care Companion Tracker'!$U2159&lt;&gt;"",'Care Companion Tracker'!$W2159=""),"Discharged but no practical", IF(AND('Care Companion Tracker'!$Z2159&lt;&gt;"",'Care Companion Tracker'!$U2159&lt;&gt;"",'Care Companion Tracker'!$K2159="Surgery",'Care Companion Tracker'!$Y2159=""),"Discharged but no evaluation",IF(AND('Care Companion Tracker'!$Z2159&lt;&gt;"",'Care Companion Tracker'!$U2159=""),"Discharged but no class","Completed but not discharged")))))))</f>
        <v>Class not attended</v>
      </c>
      <c r="E2159" s="127" t="str">
        <f>IF(Table4[[#This Row],[DOA (DD/MM/YY)]]="","",TEXT(Table4[[#This Row],[DOA (DD/MM/YY)]],"mmm-yy"))</f>
        <v/>
      </c>
      <c r="F2159" s="150" t="str">
        <f>IF('Patient Admission Report'!H2154="","",'Patient Admission Report'!H2154)</f>
        <v/>
      </c>
      <c r="G2159" s="77" t="str">
        <f>IFERROR(IF('Patient Admission Report'!B2154="","",'Patient Admission Report'!B2154),"")</f>
        <v/>
      </c>
      <c r="H2159" s="68" t="str">
        <f>IFERROR(IF('Patient Admission Report'!C2154="","",'Patient Admission Report'!C2154),"")</f>
        <v/>
      </c>
      <c r="I2159" s="77" t="str">
        <f>IFERROR(IF('Patient Admission Report'!D2154="","",'Patient Admission Report'!D2154),"")</f>
        <v/>
      </c>
      <c r="J2159" s="68" t="str">
        <f>IFERROR(IF('Patient Admission Report'!E2154="","",'Patient Admission Report'!E2154),"")</f>
        <v/>
      </c>
      <c r="K2159" s="68" t="str">
        <f>IFERROR(IF('Patient Admission Report'!F2154="","",'Patient Admission Report'!F2154),"")</f>
        <v/>
      </c>
      <c r="L2159" s="68" t="str">
        <f>IFERROR(IF('Patient Admission Report'!G2154="","",'Patient Admission Report'!G2154),"")</f>
        <v/>
      </c>
      <c r="M2159" s="68" t="str">
        <f>IFERROR(IF('Patient Admission Report'!I2154="","",'Patient Admission Report'!I2154),"")</f>
        <v/>
      </c>
      <c r="N2159" s="124"/>
      <c r="O2159" s="72"/>
      <c r="P2159" s="72"/>
      <c r="Q2159" s="73"/>
      <c r="R2159" s="72"/>
      <c r="S2159" s="72"/>
      <c r="T2159" s="73"/>
      <c r="U2159" s="69"/>
      <c r="V2159" s="69"/>
      <c r="W2159" s="69"/>
      <c r="X2159" s="139"/>
      <c r="Y2159" s="121"/>
      <c r="Z2159" s="143" t="str">
        <f>IFERROR(VLOOKUP('Care Companion Tracker'!$G2159,'Patient Discharge Report'!$B$11:$E$1048576,3,FALSE),"")</f>
        <v/>
      </c>
      <c r="AA2159" s="94" t="str">
        <f>IFERROR(VLOOKUP('Care Companion Tracker'!$G2159,'Patient Discharge Report'!$B$11:$E$1048576,4,FALSE),"")</f>
        <v/>
      </c>
      <c r="AB2159" s="182">
        <f>ROUND(IF('Care Companion Tracker'!$Z2159="",0,('Care Companion Tracker'!$Z2159-'Care Companion Tracker'!$F2159)),0)</f>
        <v>0</v>
      </c>
      <c r="AC2159" s="72"/>
      <c r="AD2159" s="95"/>
    </row>
    <row r="2160" spans="2:30">
      <c r="B2160" s="67">
        <f t="shared" si="66"/>
        <v>2145</v>
      </c>
      <c r="C2160" s="68" t="str">
        <f t="shared" si="67"/>
        <v>Hyderabad</v>
      </c>
      <c r="D2160" s="93" t="str">
        <f>IF(AND('Care Companion Tracker'!$U2160="", 'Care Companion Tracker'!$Z2160=""),"Class not attended", IF(AND('Care Companion Tracker'!$Z2160="",'Care Companion Tracker'!$U2160&lt;&gt;"",$K2160="Surgery",$W2160=""),"Practical Left", IF(AND('Care Companion Tracker'!$Z2160="",'Care Companion Tracker'!$U2160&lt;&gt;"",'Care Companion Tracker'!$K2160="Surgery",'Care Companion Tracker'!$Y2160=""),"Evaluation left",IF(OR(AND('Care Companion Tracker'!$Z2160&lt;&gt;"",'Care Companion Tracker'!$K2160="Surgery",'Care Companion Tracker'!$U2160&lt;&gt;"",'Care Companion Tracker'!$W2160&lt;&gt;"",'Care Companion Tracker'!$Y2160&lt;&gt;""),AND('Care Companion Tracker'!$Z2160&lt;&gt;"",'Care Companion Tracker'!$K2160="Procedure",'Care Companion Tracker'!$U2160&lt;&gt;""),AND('Care Companion Tracker'!$Z2160&lt;&gt;"",'Care Companion Tracker'!$K2160="Observation",'Care Companion Tracker'!$U2160&lt;&gt;"")),"Discharged &amp; completed",IF(AND('Care Companion Tracker'!$Z2160&lt;&gt;"",'Care Companion Tracker'!$U2160&lt;&gt;"",'Care Companion Tracker'!$W2160=""),"Discharged but no practical", IF(AND('Care Companion Tracker'!$Z2160&lt;&gt;"",'Care Companion Tracker'!$U2160&lt;&gt;"",'Care Companion Tracker'!$K2160="Surgery",'Care Companion Tracker'!$Y2160=""),"Discharged but no evaluation",IF(AND('Care Companion Tracker'!$Z2160&lt;&gt;"",'Care Companion Tracker'!$U2160=""),"Discharged but no class","Completed but not discharged")))))))</f>
        <v>Class not attended</v>
      </c>
      <c r="E2160" s="127" t="str">
        <f>IF(Table4[[#This Row],[DOA (DD/MM/YY)]]="","",TEXT(Table4[[#This Row],[DOA (DD/MM/YY)]],"mmm-yy"))</f>
        <v/>
      </c>
      <c r="F2160" s="150" t="str">
        <f>IF('Patient Admission Report'!H2155="","",'Patient Admission Report'!H2155)</f>
        <v/>
      </c>
      <c r="G2160" s="77" t="str">
        <f>IFERROR(IF('Patient Admission Report'!B2155="","",'Patient Admission Report'!B2155),"")</f>
        <v/>
      </c>
      <c r="H2160" s="68" t="str">
        <f>IFERROR(IF('Patient Admission Report'!C2155="","",'Patient Admission Report'!C2155),"")</f>
        <v/>
      </c>
      <c r="I2160" s="77" t="str">
        <f>IFERROR(IF('Patient Admission Report'!D2155="","",'Patient Admission Report'!D2155),"")</f>
        <v/>
      </c>
      <c r="J2160" s="68" t="str">
        <f>IFERROR(IF('Patient Admission Report'!E2155="","",'Patient Admission Report'!E2155),"")</f>
        <v/>
      </c>
      <c r="K2160" s="68" t="str">
        <f>IFERROR(IF('Patient Admission Report'!F2155="","",'Patient Admission Report'!F2155),"")</f>
        <v/>
      </c>
      <c r="L2160" s="68" t="str">
        <f>IFERROR(IF('Patient Admission Report'!G2155="","",'Patient Admission Report'!G2155),"")</f>
        <v/>
      </c>
      <c r="M2160" s="68" t="str">
        <f>IFERROR(IF('Patient Admission Report'!I2155="","",'Patient Admission Report'!I2155),"")</f>
        <v/>
      </c>
      <c r="N2160" s="124"/>
      <c r="O2160" s="72"/>
      <c r="P2160" s="72"/>
      <c r="Q2160" s="73"/>
      <c r="R2160" s="72"/>
      <c r="S2160" s="72"/>
      <c r="T2160" s="73"/>
      <c r="U2160" s="69"/>
      <c r="V2160" s="69"/>
      <c r="W2160" s="69"/>
      <c r="X2160" s="139"/>
      <c r="Y2160" s="121"/>
      <c r="Z2160" s="143" t="str">
        <f>IFERROR(VLOOKUP('Care Companion Tracker'!$G2160,'Patient Discharge Report'!$B$11:$E$1048576,3,FALSE),"")</f>
        <v/>
      </c>
      <c r="AA2160" s="94" t="str">
        <f>IFERROR(VLOOKUP('Care Companion Tracker'!$G2160,'Patient Discharge Report'!$B$11:$E$1048576,4,FALSE),"")</f>
        <v/>
      </c>
      <c r="AB2160" s="182">
        <f>ROUND(IF('Care Companion Tracker'!$Z2160="",0,('Care Companion Tracker'!$Z2160-'Care Companion Tracker'!$F2160)),0)</f>
        <v>0</v>
      </c>
      <c r="AC2160" s="72"/>
      <c r="AD2160" s="95"/>
    </row>
    <row r="2161" spans="2:30">
      <c r="B2161" s="67">
        <f t="shared" si="66"/>
        <v>2146</v>
      </c>
      <c r="C2161" s="68" t="str">
        <f t="shared" si="67"/>
        <v>Hyderabad</v>
      </c>
      <c r="D2161" s="93" t="str">
        <f>IF(AND('Care Companion Tracker'!$U2161="", 'Care Companion Tracker'!$Z2161=""),"Class not attended", IF(AND('Care Companion Tracker'!$Z2161="",'Care Companion Tracker'!$U2161&lt;&gt;"",$K2161="Surgery",$W2161=""),"Practical Left", IF(AND('Care Companion Tracker'!$Z2161="",'Care Companion Tracker'!$U2161&lt;&gt;"",'Care Companion Tracker'!$K2161="Surgery",'Care Companion Tracker'!$Y2161=""),"Evaluation left",IF(OR(AND('Care Companion Tracker'!$Z2161&lt;&gt;"",'Care Companion Tracker'!$K2161="Surgery",'Care Companion Tracker'!$U2161&lt;&gt;"",'Care Companion Tracker'!$W2161&lt;&gt;"",'Care Companion Tracker'!$Y2161&lt;&gt;""),AND('Care Companion Tracker'!$Z2161&lt;&gt;"",'Care Companion Tracker'!$K2161="Procedure",'Care Companion Tracker'!$U2161&lt;&gt;""),AND('Care Companion Tracker'!$Z2161&lt;&gt;"",'Care Companion Tracker'!$K2161="Observation",'Care Companion Tracker'!$U2161&lt;&gt;"")),"Discharged &amp; completed",IF(AND('Care Companion Tracker'!$Z2161&lt;&gt;"",'Care Companion Tracker'!$U2161&lt;&gt;"",'Care Companion Tracker'!$W2161=""),"Discharged but no practical", IF(AND('Care Companion Tracker'!$Z2161&lt;&gt;"",'Care Companion Tracker'!$U2161&lt;&gt;"",'Care Companion Tracker'!$K2161="Surgery",'Care Companion Tracker'!$Y2161=""),"Discharged but no evaluation",IF(AND('Care Companion Tracker'!$Z2161&lt;&gt;"",'Care Companion Tracker'!$U2161=""),"Discharged but no class","Completed but not discharged")))))))</f>
        <v>Class not attended</v>
      </c>
      <c r="E2161" s="127" t="str">
        <f>IF(Table4[[#This Row],[DOA (DD/MM/YY)]]="","",TEXT(Table4[[#This Row],[DOA (DD/MM/YY)]],"mmm-yy"))</f>
        <v/>
      </c>
      <c r="F2161" s="150" t="str">
        <f>IF('Patient Admission Report'!H2156="","",'Patient Admission Report'!H2156)</f>
        <v/>
      </c>
      <c r="G2161" s="77" t="str">
        <f>IFERROR(IF('Patient Admission Report'!B2156="","",'Patient Admission Report'!B2156),"")</f>
        <v/>
      </c>
      <c r="H2161" s="68" t="str">
        <f>IFERROR(IF('Patient Admission Report'!C2156="","",'Patient Admission Report'!C2156),"")</f>
        <v/>
      </c>
      <c r="I2161" s="77" t="str">
        <f>IFERROR(IF('Patient Admission Report'!D2156="","",'Patient Admission Report'!D2156),"")</f>
        <v/>
      </c>
      <c r="J2161" s="68" t="str">
        <f>IFERROR(IF('Patient Admission Report'!E2156="","",'Patient Admission Report'!E2156),"")</f>
        <v/>
      </c>
      <c r="K2161" s="68" t="str">
        <f>IFERROR(IF('Patient Admission Report'!F2156="","",'Patient Admission Report'!F2156),"")</f>
        <v/>
      </c>
      <c r="L2161" s="68" t="str">
        <f>IFERROR(IF('Patient Admission Report'!G2156="","",'Patient Admission Report'!G2156),"")</f>
        <v/>
      </c>
      <c r="M2161" s="68" t="str">
        <f>IFERROR(IF('Patient Admission Report'!I2156="","",'Patient Admission Report'!I2156),"")</f>
        <v/>
      </c>
      <c r="N2161" s="124"/>
      <c r="O2161" s="72"/>
      <c r="P2161" s="72"/>
      <c r="Q2161" s="73"/>
      <c r="R2161" s="72"/>
      <c r="S2161" s="72"/>
      <c r="T2161" s="73"/>
      <c r="U2161" s="69"/>
      <c r="V2161" s="69"/>
      <c r="W2161" s="69"/>
      <c r="X2161" s="139"/>
      <c r="Y2161" s="121"/>
      <c r="Z2161" s="143" t="str">
        <f>IFERROR(VLOOKUP('Care Companion Tracker'!$G2161,'Patient Discharge Report'!$B$11:$E$1048576,3,FALSE),"")</f>
        <v/>
      </c>
      <c r="AA2161" s="94" t="str">
        <f>IFERROR(VLOOKUP('Care Companion Tracker'!$G2161,'Patient Discharge Report'!$B$11:$E$1048576,4,FALSE),"")</f>
        <v/>
      </c>
      <c r="AB2161" s="182">
        <f>ROUND(IF('Care Companion Tracker'!$Z2161="",0,('Care Companion Tracker'!$Z2161-'Care Companion Tracker'!$F2161)),0)</f>
        <v>0</v>
      </c>
      <c r="AC2161" s="72"/>
      <c r="AD2161" s="95"/>
    </row>
    <row r="2162" spans="2:30">
      <c r="B2162" s="67">
        <f t="shared" si="66"/>
        <v>2147</v>
      </c>
      <c r="C2162" s="68" t="str">
        <f t="shared" si="67"/>
        <v>Hyderabad</v>
      </c>
      <c r="D2162" s="93" t="str">
        <f>IF(AND('Care Companion Tracker'!$U2162="", 'Care Companion Tracker'!$Z2162=""),"Class not attended", IF(AND('Care Companion Tracker'!$Z2162="",'Care Companion Tracker'!$U2162&lt;&gt;"",$K2162="Surgery",$W2162=""),"Practical Left", IF(AND('Care Companion Tracker'!$Z2162="",'Care Companion Tracker'!$U2162&lt;&gt;"",'Care Companion Tracker'!$K2162="Surgery",'Care Companion Tracker'!$Y2162=""),"Evaluation left",IF(OR(AND('Care Companion Tracker'!$Z2162&lt;&gt;"",'Care Companion Tracker'!$K2162="Surgery",'Care Companion Tracker'!$U2162&lt;&gt;"",'Care Companion Tracker'!$W2162&lt;&gt;"",'Care Companion Tracker'!$Y2162&lt;&gt;""),AND('Care Companion Tracker'!$Z2162&lt;&gt;"",'Care Companion Tracker'!$K2162="Procedure",'Care Companion Tracker'!$U2162&lt;&gt;""),AND('Care Companion Tracker'!$Z2162&lt;&gt;"",'Care Companion Tracker'!$K2162="Observation",'Care Companion Tracker'!$U2162&lt;&gt;"")),"Discharged &amp; completed",IF(AND('Care Companion Tracker'!$Z2162&lt;&gt;"",'Care Companion Tracker'!$U2162&lt;&gt;"",'Care Companion Tracker'!$W2162=""),"Discharged but no practical", IF(AND('Care Companion Tracker'!$Z2162&lt;&gt;"",'Care Companion Tracker'!$U2162&lt;&gt;"",'Care Companion Tracker'!$K2162="Surgery",'Care Companion Tracker'!$Y2162=""),"Discharged but no evaluation",IF(AND('Care Companion Tracker'!$Z2162&lt;&gt;"",'Care Companion Tracker'!$U2162=""),"Discharged but no class","Completed but not discharged")))))))</f>
        <v>Class not attended</v>
      </c>
      <c r="E2162" s="127" t="str">
        <f>IF(Table4[[#This Row],[DOA (DD/MM/YY)]]="","",TEXT(Table4[[#This Row],[DOA (DD/MM/YY)]],"mmm-yy"))</f>
        <v/>
      </c>
      <c r="F2162" s="150" t="str">
        <f>IF('Patient Admission Report'!H2157="","",'Patient Admission Report'!H2157)</f>
        <v/>
      </c>
      <c r="G2162" s="77" t="str">
        <f>IFERROR(IF('Patient Admission Report'!B2157="","",'Patient Admission Report'!B2157),"")</f>
        <v/>
      </c>
      <c r="H2162" s="68" t="str">
        <f>IFERROR(IF('Patient Admission Report'!C2157="","",'Patient Admission Report'!C2157),"")</f>
        <v/>
      </c>
      <c r="I2162" s="77" t="str">
        <f>IFERROR(IF('Patient Admission Report'!D2157="","",'Patient Admission Report'!D2157),"")</f>
        <v/>
      </c>
      <c r="J2162" s="68" t="str">
        <f>IFERROR(IF('Patient Admission Report'!E2157="","",'Patient Admission Report'!E2157),"")</f>
        <v/>
      </c>
      <c r="K2162" s="68" t="str">
        <f>IFERROR(IF('Patient Admission Report'!F2157="","",'Patient Admission Report'!F2157),"")</f>
        <v/>
      </c>
      <c r="L2162" s="68" t="str">
        <f>IFERROR(IF('Patient Admission Report'!G2157="","",'Patient Admission Report'!G2157),"")</f>
        <v/>
      </c>
      <c r="M2162" s="68" t="str">
        <f>IFERROR(IF('Patient Admission Report'!I2157="","",'Patient Admission Report'!I2157),"")</f>
        <v/>
      </c>
      <c r="N2162" s="124"/>
      <c r="O2162" s="72"/>
      <c r="P2162" s="72"/>
      <c r="Q2162" s="73"/>
      <c r="R2162" s="72"/>
      <c r="S2162" s="72"/>
      <c r="T2162" s="73"/>
      <c r="U2162" s="69"/>
      <c r="V2162" s="69"/>
      <c r="W2162" s="69"/>
      <c r="X2162" s="139"/>
      <c r="Y2162" s="121"/>
      <c r="Z2162" s="143" t="str">
        <f>IFERROR(VLOOKUP('Care Companion Tracker'!$G2162,'Patient Discharge Report'!$B$11:$E$1048576,3,FALSE),"")</f>
        <v/>
      </c>
      <c r="AA2162" s="94" t="str">
        <f>IFERROR(VLOOKUP('Care Companion Tracker'!$G2162,'Patient Discharge Report'!$B$11:$E$1048576,4,FALSE),"")</f>
        <v/>
      </c>
      <c r="AB2162" s="182">
        <f>ROUND(IF('Care Companion Tracker'!$Z2162="",0,('Care Companion Tracker'!$Z2162-'Care Companion Tracker'!$F2162)),0)</f>
        <v>0</v>
      </c>
      <c r="AC2162" s="72"/>
      <c r="AD2162" s="95"/>
    </row>
    <row r="2163" spans="2:30">
      <c r="B2163" s="67">
        <f t="shared" si="66"/>
        <v>2148</v>
      </c>
      <c r="C2163" s="68" t="str">
        <f t="shared" si="67"/>
        <v>Hyderabad</v>
      </c>
      <c r="D2163" s="93" t="str">
        <f>IF(AND('Care Companion Tracker'!$U2163="", 'Care Companion Tracker'!$Z2163=""),"Class not attended", IF(AND('Care Companion Tracker'!$Z2163="",'Care Companion Tracker'!$U2163&lt;&gt;"",$K2163="Surgery",$W2163=""),"Practical Left", IF(AND('Care Companion Tracker'!$Z2163="",'Care Companion Tracker'!$U2163&lt;&gt;"",'Care Companion Tracker'!$K2163="Surgery",'Care Companion Tracker'!$Y2163=""),"Evaluation left",IF(OR(AND('Care Companion Tracker'!$Z2163&lt;&gt;"",'Care Companion Tracker'!$K2163="Surgery",'Care Companion Tracker'!$U2163&lt;&gt;"",'Care Companion Tracker'!$W2163&lt;&gt;"",'Care Companion Tracker'!$Y2163&lt;&gt;""),AND('Care Companion Tracker'!$Z2163&lt;&gt;"",'Care Companion Tracker'!$K2163="Procedure",'Care Companion Tracker'!$U2163&lt;&gt;""),AND('Care Companion Tracker'!$Z2163&lt;&gt;"",'Care Companion Tracker'!$K2163="Observation",'Care Companion Tracker'!$U2163&lt;&gt;"")),"Discharged &amp; completed",IF(AND('Care Companion Tracker'!$Z2163&lt;&gt;"",'Care Companion Tracker'!$U2163&lt;&gt;"",'Care Companion Tracker'!$W2163=""),"Discharged but no practical", IF(AND('Care Companion Tracker'!$Z2163&lt;&gt;"",'Care Companion Tracker'!$U2163&lt;&gt;"",'Care Companion Tracker'!$K2163="Surgery",'Care Companion Tracker'!$Y2163=""),"Discharged but no evaluation",IF(AND('Care Companion Tracker'!$Z2163&lt;&gt;"",'Care Companion Tracker'!$U2163=""),"Discharged but no class","Completed but not discharged")))))))</f>
        <v>Class not attended</v>
      </c>
      <c r="E2163" s="127" t="str">
        <f>IF(Table4[[#This Row],[DOA (DD/MM/YY)]]="","",TEXT(Table4[[#This Row],[DOA (DD/MM/YY)]],"mmm-yy"))</f>
        <v/>
      </c>
      <c r="F2163" s="150" t="str">
        <f>IF('Patient Admission Report'!H2158="","",'Patient Admission Report'!H2158)</f>
        <v/>
      </c>
      <c r="G2163" s="77" t="str">
        <f>IFERROR(IF('Patient Admission Report'!B2158="","",'Patient Admission Report'!B2158),"")</f>
        <v/>
      </c>
      <c r="H2163" s="68" t="str">
        <f>IFERROR(IF('Patient Admission Report'!C2158="","",'Patient Admission Report'!C2158),"")</f>
        <v/>
      </c>
      <c r="I2163" s="77" t="str">
        <f>IFERROR(IF('Patient Admission Report'!D2158="","",'Patient Admission Report'!D2158),"")</f>
        <v/>
      </c>
      <c r="J2163" s="68" t="str">
        <f>IFERROR(IF('Patient Admission Report'!E2158="","",'Patient Admission Report'!E2158),"")</f>
        <v/>
      </c>
      <c r="K2163" s="68" t="str">
        <f>IFERROR(IF('Patient Admission Report'!F2158="","",'Patient Admission Report'!F2158),"")</f>
        <v/>
      </c>
      <c r="L2163" s="68" t="str">
        <f>IFERROR(IF('Patient Admission Report'!G2158="","",'Patient Admission Report'!G2158),"")</f>
        <v/>
      </c>
      <c r="M2163" s="68" t="str">
        <f>IFERROR(IF('Patient Admission Report'!I2158="","",'Patient Admission Report'!I2158),"")</f>
        <v/>
      </c>
      <c r="N2163" s="124"/>
      <c r="O2163" s="72"/>
      <c r="P2163" s="72"/>
      <c r="Q2163" s="73"/>
      <c r="R2163" s="72"/>
      <c r="S2163" s="72"/>
      <c r="T2163" s="73"/>
      <c r="U2163" s="69"/>
      <c r="V2163" s="69"/>
      <c r="W2163" s="69"/>
      <c r="X2163" s="139"/>
      <c r="Y2163" s="121"/>
      <c r="Z2163" s="143" t="str">
        <f>IFERROR(VLOOKUP('Care Companion Tracker'!$G2163,'Patient Discharge Report'!$B$11:$E$1048576,3,FALSE),"")</f>
        <v/>
      </c>
      <c r="AA2163" s="94" t="str">
        <f>IFERROR(VLOOKUP('Care Companion Tracker'!$G2163,'Patient Discharge Report'!$B$11:$E$1048576,4,FALSE),"")</f>
        <v/>
      </c>
      <c r="AB2163" s="182">
        <f>ROUND(IF('Care Companion Tracker'!$Z2163="",0,('Care Companion Tracker'!$Z2163-'Care Companion Tracker'!$F2163)),0)</f>
        <v>0</v>
      </c>
      <c r="AC2163" s="72"/>
      <c r="AD2163" s="95"/>
    </row>
    <row r="2164" spans="2:30">
      <c r="B2164" s="67">
        <f t="shared" si="66"/>
        <v>2149</v>
      </c>
      <c r="C2164" s="68" t="str">
        <f t="shared" si="67"/>
        <v>Hyderabad</v>
      </c>
      <c r="D2164" s="93" t="str">
        <f>IF(AND('Care Companion Tracker'!$U2164="", 'Care Companion Tracker'!$Z2164=""),"Class not attended", IF(AND('Care Companion Tracker'!$Z2164="",'Care Companion Tracker'!$U2164&lt;&gt;"",$K2164="Surgery",$W2164=""),"Practical Left", IF(AND('Care Companion Tracker'!$Z2164="",'Care Companion Tracker'!$U2164&lt;&gt;"",'Care Companion Tracker'!$K2164="Surgery",'Care Companion Tracker'!$Y2164=""),"Evaluation left",IF(OR(AND('Care Companion Tracker'!$Z2164&lt;&gt;"",'Care Companion Tracker'!$K2164="Surgery",'Care Companion Tracker'!$U2164&lt;&gt;"",'Care Companion Tracker'!$W2164&lt;&gt;"",'Care Companion Tracker'!$Y2164&lt;&gt;""),AND('Care Companion Tracker'!$Z2164&lt;&gt;"",'Care Companion Tracker'!$K2164="Procedure",'Care Companion Tracker'!$U2164&lt;&gt;""),AND('Care Companion Tracker'!$Z2164&lt;&gt;"",'Care Companion Tracker'!$K2164="Observation",'Care Companion Tracker'!$U2164&lt;&gt;"")),"Discharged &amp; completed",IF(AND('Care Companion Tracker'!$Z2164&lt;&gt;"",'Care Companion Tracker'!$U2164&lt;&gt;"",'Care Companion Tracker'!$W2164=""),"Discharged but no practical", IF(AND('Care Companion Tracker'!$Z2164&lt;&gt;"",'Care Companion Tracker'!$U2164&lt;&gt;"",'Care Companion Tracker'!$K2164="Surgery",'Care Companion Tracker'!$Y2164=""),"Discharged but no evaluation",IF(AND('Care Companion Tracker'!$Z2164&lt;&gt;"",'Care Companion Tracker'!$U2164=""),"Discharged but no class","Completed but not discharged")))))))</f>
        <v>Class not attended</v>
      </c>
      <c r="E2164" s="127" t="str">
        <f>IF(Table4[[#This Row],[DOA (DD/MM/YY)]]="","",TEXT(Table4[[#This Row],[DOA (DD/MM/YY)]],"mmm-yy"))</f>
        <v/>
      </c>
      <c r="F2164" s="150" t="str">
        <f>IF('Patient Admission Report'!H2159="","",'Patient Admission Report'!H2159)</f>
        <v/>
      </c>
      <c r="G2164" s="77" t="str">
        <f>IFERROR(IF('Patient Admission Report'!B2159="","",'Patient Admission Report'!B2159),"")</f>
        <v/>
      </c>
      <c r="H2164" s="68" t="str">
        <f>IFERROR(IF('Patient Admission Report'!C2159="","",'Patient Admission Report'!C2159),"")</f>
        <v/>
      </c>
      <c r="I2164" s="77" t="str">
        <f>IFERROR(IF('Patient Admission Report'!D2159="","",'Patient Admission Report'!D2159),"")</f>
        <v/>
      </c>
      <c r="J2164" s="68" t="str">
        <f>IFERROR(IF('Patient Admission Report'!E2159="","",'Patient Admission Report'!E2159),"")</f>
        <v/>
      </c>
      <c r="K2164" s="68" t="str">
        <f>IFERROR(IF('Patient Admission Report'!F2159="","",'Patient Admission Report'!F2159),"")</f>
        <v/>
      </c>
      <c r="L2164" s="68" t="str">
        <f>IFERROR(IF('Patient Admission Report'!G2159="","",'Patient Admission Report'!G2159),"")</f>
        <v/>
      </c>
      <c r="M2164" s="68" t="str">
        <f>IFERROR(IF('Patient Admission Report'!I2159="","",'Patient Admission Report'!I2159),"")</f>
        <v/>
      </c>
      <c r="N2164" s="124"/>
      <c r="O2164" s="72"/>
      <c r="P2164" s="72"/>
      <c r="Q2164" s="73"/>
      <c r="R2164" s="72"/>
      <c r="S2164" s="72"/>
      <c r="T2164" s="73"/>
      <c r="U2164" s="69"/>
      <c r="V2164" s="69"/>
      <c r="W2164" s="69"/>
      <c r="X2164" s="139"/>
      <c r="Y2164" s="121"/>
      <c r="Z2164" s="143" t="str">
        <f>IFERROR(VLOOKUP('Care Companion Tracker'!$G2164,'Patient Discharge Report'!$B$11:$E$1048576,3,FALSE),"")</f>
        <v/>
      </c>
      <c r="AA2164" s="94" t="str">
        <f>IFERROR(VLOOKUP('Care Companion Tracker'!$G2164,'Patient Discharge Report'!$B$11:$E$1048576,4,FALSE),"")</f>
        <v/>
      </c>
      <c r="AB2164" s="182">
        <f>ROUND(IF('Care Companion Tracker'!$Z2164="",0,('Care Companion Tracker'!$Z2164-'Care Companion Tracker'!$F2164)),0)</f>
        <v>0</v>
      </c>
      <c r="AC2164" s="72"/>
      <c r="AD2164" s="95"/>
    </row>
    <row r="2165" spans="2:30">
      <c r="B2165" s="67">
        <f t="shared" si="66"/>
        <v>2150</v>
      </c>
      <c r="C2165" s="68" t="str">
        <f t="shared" si="67"/>
        <v>Hyderabad</v>
      </c>
      <c r="D2165" s="93" t="str">
        <f>IF(AND('Care Companion Tracker'!$U2165="", 'Care Companion Tracker'!$Z2165=""),"Class not attended", IF(AND('Care Companion Tracker'!$Z2165="",'Care Companion Tracker'!$U2165&lt;&gt;"",$K2165="Surgery",$W2165=""),"Practical Left", IF(AND('Care Companion Tracker'!$Z2165="",'Care Companion Tracker'!$U2165&lt;&gt;"",'Care Companion Tracker'!$K2165="Surgery",'Care Companion Tracker'!$Y2165=""),"Evaluation left",IF(OR(AND('Care Companion Tracker'!$Z2165&lt;&gt;"",'Care Companion Tracker'!$K2165="Surgery",'Care Companion Tracker'!$U2165&lt;&gt;"",'Care Companion Tracker'!$W2165&lt;&gt;"",'Care Companion Tracker'!$Y2165&lt;&gt;""),AND('Care Companion Tracker'!$Z2165&lt;&gt;"",'Care Companion Tracker'!$K2165="Procedure",'Care Companion Tracker'!$U2165&lt;&gt;""),AND('Care Companion Tracker'!$Z2165&lt;&gt;"",'Care Companion Tracker'!$K2165="Observation",'Care Companion Tracker'!$U2165&lt;&gt;"")),"Discharged &amp; completed",IF(AND('Care Companion Tracker'!$Z2165&lt;&gt;"",'Care Companion Tracker'!$U2165&lt;&gt;"",'Care Companion Tracker'!$W2165=""),"Discharged but no practical", IF(AND('Care Companion Tracker'!$Z2165&lt;&gt;"",'Care Companion Tracker'!$U2165&lt;&gt;"",'Care Companion Tracker'!$K2165="Surgery",'Care Companion Tracker'!$Y2165=""),"Discharged but no evaluation",IF(AND('Care Companion Tracker'!$Z2165&lt;&gt;"",'Care Companion Tracker'!$U2165=""),"Discharged but no class","Completed but not discharged")))))))</f>
        <v>Class not attended</v>
      </c>
      <c r="E2165" s="127" t="str">
        <f>IF(Table4[[#This Row],[DOA (DD/MM/YY)]]="","",TEXT(Table4[[#This Row],[DOA (DD/MM/YY)]],"mmm-yy"))</f>
        <v/>
      </c>
      <c r="F2165" s="150" t="str">
        <f>IF('Patient Admission Report'!H2160="","",'Patient Admission Report'!H2160)</f>
        <v/>
      </c>
      <c r="G2165" s="77" t="str">
        <f>IFERROR(IF('Patient Admission Report'!B2160="","",'Patient Admission Report'!B2160),"")</f>
        <v/>
      </c>
      <c r="H2165" s="68" t="str">
        <f>IFERROR(IF('Patient Admission Report'!C2160="","",'Patient Admission Report'!C2160),"")</f>
        <v/>
      </c>
      <c r="I2165" s="77" t="str">
        <f>IFERROR(IF('Patient Admission Report'!D2160="","",'Patient Admission Report'!D2160),"")</f>
        <v/>
      </c>
      <c r="J2165" s="68" t="str">
        <f>IFERROR(IF('Patient Admission Report'!E2160="","",'Patient Admission Report'!E2160),"")</f>
        <v/>
      </c>
      <c r="K2165" s="68" t="str">
        <f>IFERROR(IF('Patient Admission Report'!F2160="","",'Patient Admission Report'!F2160),"")</f>
        <v/>
      </c>
      <c r="L2165" s="68" t="str">
        <f>IFERROR(IF('Patient Admission Report'!G2160="","",'Patient Admission Report'!G2160),"")</f>
        <v/>
      </c>
      <c r="M2165" s="68" t="str">
        <f>IFERROR(IF('Patient Admission Report'!I2160="","",'Patient Admission Report'!I2160),"")</f>
        <v/>
      </c>
      <c r="N2165" s="124"/>
      <c r="O2165" s="72"/>
      <c r="P2165" s="72"/>
      <c r="Q2165" s="73"/>
      <c r="R2165" s="72"/>
      <c r="S2165" s="72"/>
      <c r="T2165" s="73"/>
      <c r="U2165" s="69"/>
      <c r="V2165" s="69"/>
      <c r="W2165" s="69"/>
      <c r="X2165" s="139"/>
      <c r="Y2165" s="121"/>
      <c r="Z2165" s="143" t="str">
        <f>IFERROR(VLOOKUP('Care Companion Tracker'!$G2165,'Patient Discharge Report'!$B$11:$E$1048576,3,FALSE),"")</f>
        <v/>
      </c>
      <c r="AA2165" s="94" t="str">
        <f>IFERROR(VLOOKUP('Care Companion Tracker'!$G2165,'Patient Discharge Report'!$B$11:$E$1048576,4,FALSE),"")</f>
        <v/>
      </c>
      <c r="AB2165" s="182">
        <f>ROUND(IF('Care Companion Tracker'!$Z2165="",0,('Care Companion Tracker'!$Z2165-'Care Companion Tracker'!$F2165)),0)</f>
        <v>0</v>
      </c>
      <c r="AC2165" s="72"/>
      <c r="AD2165" s="95"/>
    </row>
    <row r="2166" spans="2:30">
      <c r="B2166" s="67">
        <f t="shared" si="66"/>
        <v>2151</v>
      </c>
      <c r="C2166" s="68" t="str">
        <f t="shared" si="67"/>
        <v>Hyderabad</v>
      </c>
      <c r="D2166" s="93" t="str">
        <f>IF(AND('Care Companion Tracker'!$U2166="", 'Care Companion Tracker'!$Z2166=""),"Class not attended", IF(AND('Care Companion Tracker'!$Z2166="",'Care Companion Tracker'!$U2166&lt;&gt;"",$K2166="Surgery",$W2166=""),"Practical Left", IF(AND('Care Companion Tracker'!$Z2166="",'Care Companion Tracker'!$U2166&lt;&gt;"",'Care Companion Tracker'!$K2166="Surgery",'Care Companion Tracker'!$Y2166=""),"Evaluation left",IF(OR(AND('Care Companion Tracker'!$Z2166&lt;&gt;"",'Care Companion Tracker'!$K2166="Surgery",'Care Companion Tracker'!$U2166&lt;&gt;"",'Care Companion Tracker'!$W2166&lt;&gt;"",'Care Companion Tracker'!$Y2166&lt;&gt;""),AND('Care Companion Tracker'!$Z2166&lt;&gt;"",'Care Companion Tracker'!$K2166="Procedure",'Care Companion Tracker'!$U2166&lt;&gt;""),AND('Care Companion Tracker'!$Z2166&lt;&gt;"",'Care Companion Tracker'!$K2166="Observation",'Care Companion Tracker'!$U2166&lt;&gt;"")),"Discharged &amp; completed",IF(AND('Care Companion Tracker'!$Z2166&lt;&gt;"",'Care Companion Tracker'!$U2166&lt;&gt;"",'Care Companion Tracker'!$W2166=""),"Discharged but no practical", IF(AND('Care Companion Tracker'!$Z2166&lt;&gt;"",'Care Companion Tracker'!$U2166&lt;&gt;"",'Care Companion Tracker'!$K2166="Surgery",'Care Companion Tracker'!$Y2166=""),"Discharged but no evaluation",IF(AND('Care Companion Tracker'!$Z2166&lt;&gt;"",'Care Companion Tracker'!$U2166=""),"Discharged but no class","Completed but not discharged")))))))</f>
        <v>Class not attended</v>
      </c>
      <c r="E2166" s="127" t="str">
        <f>IF(Table4[[#This Row],[DOA (DD/MM/YY)]]="","",TEXT(Table4[[#This Row],[DOA (DD/MM/YY)]],"mmm-yy"))</f>
        <v/>
      </c>
      <c r="F2166" s="150" t="str">
        <f>IF('Patient Admission Report'!H2161="","",'Patient Admission Report'!H2161)</f>
        <v/>
      </c>
      <c r="G2166" s="77" t="str">
        <f>IFERROR(IF('Patient Admission Report'!B2161="","",'Patient Admission Report'!B2161),"")</f>
        <v/>
      </c>
      <c r="H2166" s="68" t="str">
        <f>IFERROR(IF('Patient Admission Report'!C2161="","",'Patient Admission Report'!C2161),"")</f>
        <v/>
      </c>
      <c r="I2166" s="77" t="str">
        <f>IFERROR(IF('Patient Admission Report'!D2161="","",'Patient Admission Report'!D2161),"")</f>
        <v/>
      </c>
      <c r="J2166" s="68" t="str">
        <f>IFERROR(IF('Patient Admission Report'!E2161="","",'Patient Admission Report'!E2161),"")</f>
        <v/>
      </c>
      <c r="K2166" s="68" t="str">
        <f>IFERROR(IF('Patient Admission Report'!F2161="","",'Patient Admission Report'!F2161),"")</f>
        <v/>
      </c>
      <c r="L2166" s="68" t="str">
        <f>IFERROR(IF('Patient Admission Report'!G2161="","",'Patient Admission Report'!G2161),"")</f>
        <v/>
      </c>
      <c r="M2166" s="68" t="str">
        <f>IFERROR(IF('Patient Admission Report'!I2161="","",'Patient Admission Report'!I2161),"")</f>
        <v/>
      </c>
      <c r="N2166" s="124"/>
      <c r="O2166" s="72"/>
      <c r="P2166" s="72"/>
      <c r="Q2166" s="73"/>
      <c r="R2166" s="72"/>
      <c r="S2166" s="72"/>
      <c r="T2166" s="73"/>
      <c r="U2166" s="69"/>
      <c r="V2166" s="69"/>
      <c r="W2166" s="69"/>
      <c r="X2166" s="139"/>
      <c r="Y2166" s="121"/>
      <c r="Z2166" s="143" t="str">
        <f>IFERROR(VLOOKUP('Care Companion Tracker'!$G2166,'Patient Discharge Report'!$B$11:$E$1048576,3,FALSE),"")</f>
        <v/>
      </c>
      <c r="AA2166" s="94" t="str">
        <f>IFERROR(VLOOKUP('Care Companion Tracker'!$G2166,'Patient Discharge Report'!$B$11:$E$1048576,4,FALSE),"")</f>
        <v/>
      </c>
      <c r="AB2166" s="182">
        <f>ROUND(IF('Care Companion Tracker'!$Z2166="",0,('Care Companion Tracker'!$Z2166-'Care Companion Tracker'!$F2166)),0)</f>
        <v>0</v>
      </c>
      <c r="AC2166" s="72"/>
      <c r="AD2166" s="95"/>
    </row>
    <row r="2167" spans="2:30">
      <c r="B2167" s="67">
        <f t="shared" si="66"/>
        <v>2152</v>
      </c>
      <c r="C2167" s="68" t="str">
        <f t="shared" si="67"/>
        <v>Hyderabad</v>
      </c>
      <c r="D2167" s="93" t="str">
        <f>IF(AND('Care Companion Tracker'!$U2167="", 'Care Companion Tracker'!$Z2167=""),"Class not attended", IF(AND('Care Companion Tracker'!$Z2167="",'Care Companion Tracker'!$U2167&lt;&gt;"",$K2167="Surgery",$W2167=""),"Practical Left", IF(AND('Care Companion Tracker'!$Z2167="",'Care Companion Tracker'!$U2167&lt;&gt;"",'Care Companion Tracker'!$K2167="Surgery",'Care Companion Tracker'!$Y2167=""),"Evaluation left",IF(OR(AND('Care Companion Tracker'!$Z2167&lt;&gt;"",'Care Companion Tracker'!$K2167="Surgery",'Care Companion Tracker'!$U2167&lt;&gt;"",'Care Companion Tracker'!$W2167&lt;&gt;"",'Care Companion Tracker'!$Y2167&lt;&gt;""),AND('Care Companion Tracker'!$Z2167&lt;&gt;"",'Care Companion Tracker'!$K2167="Procedure",'Care Companion Tracker'!$U2167&lt;&gt;""),AND('Care Companion Tracker'!$Z2167&lt;&gt;"",'Care Companion Tracker'!$K2167="Observation",'Care Companion Tracker'!$U2167&lt;&gt;"")),"Discharged &amp; completed",IF(AND('Care Companion Tracker'!$Z2167&lt;&gt;"",'Care Companion Tracker'!$U2167&lt;&gt;"",'Care Companion Tracker'!$W2167=""),"Discharged but no practical", IF(AND('Care Companion Tracker'!$Z2167&lt;&gt;"",'Care Companion Tracker'!$U2167&lt;&gt;"",'Care Companion Tracker'!$K2167="Surgery",'Care Companion Tracker'!$Y2167=""),"Discharged but no evaluation",IF(AND('Care Companion Tracker'!$Z2167&lt;&gt;"",'Care Companion Tracker'!$U2167=""),"Discharged but no class","Completed but not discharged")))))))</f>
        <v>Class not attended</v>
      </c>
      <c r="E2167" s="127" t="str">
        <f>IF(Table4[[#This Row],[DOA (DD/MM/YY)]]="","",TEXT(Table4[[#This Row],[DOA (DD/MM/YY)]],"mmm-yy"))</f>
        <v/>
      </c>
      <c r="F2167" s="150" t="str">
        <f>IF('Patient Admission Report'!H2162="","",'Patient Admission Report'!H2162)</f>
        <v/>
      </c>
      <c r="G2167" s="77" t="str">
        <f>IFERROR(IF('Patient Admission Report'!B2162="","",'Patient Admission Report'!B2162),"")</f>
        <v/>
      </c>
      <c r="H2167" s="68" t="str">
        <f>IFERROR(IF('Patient Admission Report'!C2162="","",'Patient Admission Report'!C2162),"")</f>
        <v/>
      </c>
      <c r="I2167" s="77" t="str">
        <f>IFERROR(IF('Patient Admission Report'!D2162="","",'Patient Admission Report'!D2162),"")</f>
        <v/>
      </c>
      <c r="J2167" s="68" t="str">
        <f>IFERROR(IF('Patient Admission Report'!E2162="","",'Patient Admission Report'!E2162),"")</f>
        <v/>
      </c>
      <c r="K2167" s="68" t="str">
        <f>IFERROR(IF('Patient Admission Report'!F2162="","",'Patient Admission Report'!F2162),"")</f>
        <v/>
      </c>
      <c r="L2167" s="68" t="str">
        <f>IFERROR(IF('Patient Admission Report'!G2162="","",'Patient Admission Report'!G2162),"")</f>
        <v/>
      </c>
      <c r="M2167" s="68" t="str">
        <f>IFERROR(IF('Patient Admission Report'!I2162="","",'Patient Admission Report'!I2162),"")</f>
        <v/>
      </c>
      <c r="N2167" s="124"/>
      <c r="O2167" s="72"/>
      <c r="P2167" s="72"/>
      <c r="Q2167" s="73"/>
      <c r="R2167" s="72"/>
      <c r="S2167" s="72"/>
      <c r="T2167" s="73"/>
      <c r="U2167" s="69"/>
      <c r="V2167" s="69"/>
      <c r="W2167" s="69"/>
      <c r="X2167" s="139"/>
      <c r="Y2167" s="121"/>
      <c r="Z2167" s="143" t="str">
        <f>IFERROR(VLOOKUP('Care Companion Tracker'!$G2167,'Patient Discharge Report'!$B$11:$E$1048576,3,FALSE),"")</f>
        <v/>
      </c>
      <c r="AA2167" s="94" t="str">
        <f>IFERROR(VLOOKUP('Care Companion Tracker'!$G2167,'Patient Discharge Report'!$B$11:$E$1048576,4,FALSE),"")</f>
        <v/>
      </c>
      <c r="AB2167" s="182">
        <f>ROUND(IF('Care Companion Tracker'!$Z2167="",0,('Care Companion Tracker'!$Z2167-'Care Companion Tracker'!$F2167)),0)</f>
        <v>0</v>
      </c>
      <c r="AC2167" s="72"/>
      <c r="AD2167" s="95"/>
    </row>
    <row r="2168" spans="2:30">
      <c r="B2168" s="67">
        <f t="shared" si="66"/>
        <v>2153</v>
      </c>
      <c r="C2168" s="68" t="str">
        <f t="shared" si="67"/>
        <v>Hyderabad</v>
      </c>
      <c r="D2168" s="93" t="str">
        <f>IF(AND('Care Companion Tracker'!$U2168="", 'Care Companion Tracker'!$Z2168=""),"Class not attended", IF(AND('Care Companion Tracker'!$Z2168="",'Care Companion Tracker'!$U2168&lt;&gt;"",$K2168="Surgery",$W2168=""),"Practical Left", IF(AND('Care Companion Tracker'!$Z2168="",'Care Companion Tracker'!$U2168&lt;&gt;"",'Care Companion Tracker'!$K2168="Surgery",'Care Companion Tracker'!$Y2168=""),"Evaluation left",IF(OR(AND('Care Companion Tracker'!$Z2168&lt;&gt;"",'Care Companion Tracker'!$K2168="Surgery",'Care Companion Tracker'!$U2168&lt;&gt;"",'Care Companion Tracker'!$W2168&lt;&gt;"",'Care Companion Tracker'!$Y2168&lt;&gt;""),AND('Care Companion Tracker'!$Z2168&lt;&gt;"",'Care Companion Tracker'!$K2168="Procedure",'Care Companion Tracker'!$U2168&lt;&gt;""),AND('Care Companion Tracker'!$Z2168&lt;&gt;"",'Care Companion Tracker'!$K2168="Observation",'Care Companion Tracker'!$U2168&lt;&gt;"")),"Discharged &amp; completed",IF(AND('Care Companion Tracker'!$Z2168&lt;&gt;"",'Care Companion Tracker'!$U2168&lt;&gt;"",'Care Companion Tracker'!$W2168=""),"Discharged but no practical", IF(AND('Care Companion Tracker'!$Z2168&lt;&gt;"",'Care Companion Tracker'!$U2168&lt;&gt;"",'Care Companion Tracker'!$K2168="Surgery",'Care Companion Tracker'!$Y2168=""),"Discharged but no evaluation",IF(AND('Care Companion Tracker'!$Z2168&lt;&gt;"",'Care Companion Tracker'!$U2168=""),"Discharged but no class","Completed but not discharged")))))))</f>
        <v>Class not attended</v>
      </c>
      <c r="E2168" s="127" t="str">
        <f>IF(Table4[[#This Row],[DOA (DD/MM/YY)]]="","",TEXT(Table4[[#This Row],[DOA (DD/MM/YY)]],"mmm-yy"))</f>
        <v/>
      </c>
      <c r="F2168" s="150" t="str">
        <f>IF('Patient Admission Report'!H2163="","",'Patient Admission Report'!H2163)</f>
        <v/>
      </c>
      <c r="G2168" s="77" t="str">
        <f>IFERROR(IF('Patient Admission Report'!B2163="","",'Patient Admission Report'!B2163),"")</f>
        <v/>
      </c>
      <c r="H2168" s="68" t="str">
        <f>IFERROR(IF('Patient Admission Report'!C2163="","",'Patient Admission Report'!C2163),"")</f>
        <v/>
      </c>
      <c r="I2168" s="77" t="str">
        <f>IFERROR(IF('Patient Admission Report'!D2163="","",'Patient Admission Report'!D2163),"")</f>
        <v/>
      </c>
      <c r="J2168" s="68" t="str">
        <f>IFERROR(IF('Patient Admission Report'!E2163="","",'Patient Admission Report'!E2163),"")</f>
        <v/>
      </c>
      <c r="K2168" s="68" t="str">
        <f>IFERROR(IF('Patient Admission Report'!F2163="","",'Patient Admission Report'!F2163),"")</f>
        <v/>
      </c>
      <c r="L2168" s="68" t="str">
        <f>IFERROR(IF('Patient Admission Report'!G2163="","",'Patient Admission Report'!G2163),"")</f>
        <v/>
      </c>
      <c r="M2168" s="68" t="str">
        <f>IFERROR(IF('Patient Admission Report'!I2163="","",'Patient Admission Report'!I2163),"")</f>
        <v/>
      </c>
      <c r="N2168" s="124"/>
      <c r="O2168" s="72"/>
      <c r="P2168" s="72"/>
      <c r="Q2168" s="73"/>
      <c r="R2168" s="72"/>
      <c r="S2168" s="72"/>
      <c r="T2168" s="73"/>
      <c r="U2168" s="69"/>
      <c r="V2168" s="69"/>
      <c r="W2168" s="69"/>
      <c r="X2168" s="139"/>
      <c r="Y2168" s="121"/>
      <c r="Z2168" s="143" t="str">
        <f>IFERROR(VLOOKUP('Care Companion Tracker'!$G2168,'Patient Discharge Report'!$B$11:$E$1048576,3,FALSE),"")</f>
        <v/>
      </c>
      <c r="AA2168" s="94" t="str">
        <f>IFERROR(VLOOKUP('Care Companion Tracker'!$G2168,'Patient Discharge Report'!$B$11:$E$1048576,4,FALSE),"")</f>
        <v/>
      </c>
      <c r="AB2168" s="182">
        <f>ROUND(IF('Care Companion Tracker'!$Z2168="",0,('Care Companion Tracker'!$Z2168-'Care Companion Tracker'!$F2168)),0)</f>
        <v>0</v>
      </c>
      <c r="AC2168" s="72"/>
      <c r="AD2168" s="95"/>
    </row>
    <row r="2169" spans="2:30">
      <c r="B2169" s="67">
        <f t="shared" si="66"/>
        <v>2154</v>
      </c>
      <c r="C2169" s="68" t="str">
        <f t="shared" si="67"/>
        <v>Hyderabad</v>
      </c>
      <c r="D2169" s="93" t="str">
        <f>IF(AND('Care Companion Tracker'!$U2169="", 'Care Companion Tracker'!$Z2169=""),"Class not attended", IF(AND('Care Companion Tracker'!$Z2169="",'Care Companion Tracker'!$U2169&lt;&gt;"",$K2169="Surgery",$W2169=""),"Practical Left", IF(AND('Care Companion Tracker'!$Z2169="",'Care Companion Tracker'!$U2169&lt;&gt;"",'Care Companion Tracker'!$K2169="Surgery",'Care Companion Tracker'!$Y2169=""),"Evaluation left",IF(OR(AND('Care Companion Tracker'!$Z2169&lt;&gt;"",'Care Companion Tracker'!$K2169="Surgery",'Care Companion Tracker'!$U2169&lt;&gt;"",'Care Companion Tracker'!$W2169&lt;&gt;"",'Care Companion Tracker'!$Y2169&lt;&gt;""),AND('Care Companion Tracker'!$Z2169&lt;&gt;"",'Care Companion Tracker'!$K2169="Procedure",'Care Companion Tracker'!$U2169&lt;&gt;""),AND('Care Companion Tracker'!$Z2169&lt;&gt;"",'Care Companion Tracker'!$K2169="Observation",'Care Companion Tracker'!$U2169&lt;&gt;"")),"Discharged &amp; completed",IF(AND('Care Companion Tracker'!$Z2169&lt;&gt;"",'Care Companion Tracker'!$U2169&lt;&gt;"",'Care Companion Tracker'!$W2169=""),"Discharged but no practical", IF(AND('Care Companion Tracker'!$Z2169&lt;&gt;"",'Care Companion Tracker'!$U2169&lt;&gt;"",'Care Companion Tracker'!$K2169="Surgery",'Care Companion Tracker'!$Y2169=""),"Discharged but no evaluation",IF(AND('Care Companion Tracker'!$Z2169&lt;&gt;"",'Care Companion Tracker'!$U2169=""),"Discharged but no class","Completed but not discharged")))))))</f>
        <v>Class not attended</v>
      </c>
      <c r="E2169" s="127" t="str">
        <f>IF(Table4[[#This Row],[DOA (DD/MM/YY)]]="","",TEXT(Table4[[#This Row],[DOA (DD/MM/YY)]],"mmm-yy"))</f>
        <v/>
      </c>
      <c r="F2169" s="150" t="str">
        <f>IF('Patient Admission Report'!H2164="","",'Patient Admission Report'!H2164)</f>
        <v/>
      </c>
      <c r="G2169" s="77" t="str">
        <f>IFERROR(IF('Patient Admission Report'!B2164="","",'Patient Admission Report'!B2164),"")</f>
        <v/>
      </c>
      <c r="H2169" s="70" t="str">
        <f>IFERROR(IF('Patient Admission Report'!C2164="","",'Patient Admission Report'!C2164),"")</f>
        <v/>
      </c>
      <c r="I2169" s="77" t="str">
        <f>IFERROR(IF('Patient Admission Report'!D2164="","",'Patient Admission Report'!D2164),"")</f>
        <v/>
      </c>
      <c r="J2169" s="70" t="str">
        <f>IFERROR(IF('Patient Admission Report'!E2164="","",'Patient Admission Report'!E2164),"")</f>
        <v/>
      </c>
      <c r="K2169" s="70" t="str">
        <f>IFERROR(IF('Patient Admission Report'!F2164="","",'Patient Admission Report'!F2164),"")</f>
        <v/>
      </c>
      <c r="L2169" s="70" t="str">
        <f>IFERROR(IF('Patient Admission Report'!G2164="","",'Patient Admission Report'!G2164),"")</f>
        <v/>
      </c>
      <c r="M2169" s="70" t="str">
        <f>IFERROR(IF('Patient Admission Report'!I2164="","",'Patient Admission Report'!I2164),"")</f>
        <v/>
      </c>
      <c r="N2169" s="124"/>
      <c r="O2169" s="72"/>
      <c r="P2169" s="72"/>
      <c r="Q2169" s="73"/>
      <c r="R2169" s="72"/>
      <c r="S2169" s="72"/>
      <c r="T2169" s="73"/>
      <c r="U2169" s="69"/>
      <c r="V2169" s="69"/>
      <c r="W2169" s="69"/>
      <c r="X2169" s="139"/>
      <c r="Y2169" s="121"/>
      <c r="Z2169" s="143" t="str">
        <f>IFERROR(VLOOKUP('Care Companion Tracker'!$G2169,'Patient Discharge Report'!$B$11:$E$1048576,3,FALSE),"")</f>
        <v/>
      </c>
      <c r="AA2169" s="94" t="str">
        <f>IFERROR(VLOOKUP('Care Companion Tracker'!$G2169,'Patient Discharge Report'!$B$11:$E$1048576,4,FALSE),"")</f>
        <v/>
      </c>
      <c r="AB2169" s="182">
        <f>ROUND(IF('Care Companion Tracker'!$Z2169="",0,('Care Companion Tracker'!$Z2169-'Care Companion Tracker'!$F2169)),0)</f>
        <v>0</v>
      </c>
      <c r="AC2169" s="72"/>
      <c r="AD2169" s="95"/>
    </row>
    <row r="2170" spans="2:30">
      <c r="B2170" s="67">
        <f t="shared" si="66"/>
        <v>2155</v>
      </c>
      <c r="C2170" s="68" t="str">
        <f t="shared" si="67"/>
        <v>Hyderabad</v>
      </c>
      <c r="D2170" s="93" t="str">
        <f>IF(AND('Care Companion Tracker'!$U2170="", 'Care Companion Tracker'!$Z2170=""),"Class not attended", IF(AND('Care Companion Tracker'!$Z2170="",'Care Companion Tracker'!$U2170&lt;&gt;"",$K2170="Surgery",$W2170=""),"Practical Left", IF(AND('Care Companion Tracker'!$Z2170="",'Care Companion Tracker'!$U2170&lt;&gt;"",'Care Companion Tracker'!$K2170="Surgery",'Care Companion Tracker'!$Y2170=""),"Evaluation left",IF(OR(AND('Care Companion Tracker'!$Z2170&lt;&gt;"",'Care Companion Tracker'!$K2170="Surgery",'Care Companion Tracker'!$U2170&lt;&gt;"",'Care Companion Tracker'!$W2170&lt;&gt;"",'Care Companion Tracker'!$Y2170&lt;&gt;""),AND('Care Companion Tracker'!$Z2170&lt;&gt;"",'Care Companion Tracker'!$K2170="Procedure",'Care Companion Tracker'!$U2170&lt;&gt;""),AND('Care Companion Tracker'!$Z2170&lt;&gt;"",'Care Companion Tracker'!$K2170="Observation",'Care Companion Tracker'!$U2170&lt;&gt;"")),"Discharged &amp; completed",IF(AND('Care Companion Tracker'!$Z2170&lt;&gt;"",'Care Companion Tracker'!$U2170&lt;&gt;"",'Care Companion Tracker'!$W2170=""),"Discharged but no practical", IF(AND('Care Companion Tracker'!$Z2170&lt;&gt;"",'Care Companion Tracker'!$U2170&lt;&gt;"",'Care Companion Tracker'!$K2170="Surgery",'Care Companion Tracker'!$Y2170=""),"Discharged but no evaluation",IF(AND('Care Companion Tracker'!$Z2170&lt;&gt;"",'Care Companion Tracker'!$U2170=""),"Discharged but no class","Completed but not discharged")))))))</f>
        <v>Class not attended</v>
      </c>
      <c r="E2170" s="127" t="str">
        <f>IF(Table4[[#This Row],[DOA (DD/MM/YY)]]="","",TEXT(Table4[[#This Row],[DOA (DD/MM/YY)]],"mmm-yy"))</f>
        <v/>
      </c>
      <c r="F2170" s="150" t="str">
        <f>IF('Patient Admission Report'!H2165="","",'Patient Admission Report'!H2165)</f>
        <v/>
      </c>
      <c r="G2170" s="77" t="str">
        <f>IFERROR(IF('Patient Admission Report'!B2165="","",'Patient Admission Report'!B2165),"")</f>
        <v/>
      </c>
      <c r="H2170" s="68" t="str">
        <f>IFERROR(IF('Patient Admission Report'!C2165="","",'Patient Admission Report'!C2165),"")</f>
        <v/>
      </c>
      <c r="I2170" s="77" t="str">
        <f>IFERROR(IF('Patient Admission Report'!D2165="","",'Patient Admission Report'!D2165),"")</f>
        <v/>
      </c>
      <c r="J2170" s="68" t="str">
        <f>IFERROR(IF('Patient Admission Report'!E2165="","",'Patient Admission Report'!E2165),"")</f>
        <v/>
      </c>
      <c r="K2170" s="68" t="str">
        <f>IFERROR(IF('Patient Admission Report'!F2165="","",'Patient Admission Report'!F2165),"")</f>
        <v/>
      </c>
      <c r="L2170" s="68" t="str">
        <f>IFERROR(IF('Patient Admission Report'!G2165="","",'Patient Admission Report'!G2165),"")</f>
        <v/>
      </c>
      <c r="M2170" s="68" t="str">
        <f>IFERROR(IF('Patient Admission Report'!I2165="","",'Patient Admission Report'!I2165),"")</f>
        <v/>
      </c>
      <c r="N2170" s="124"/>
      <c r="O2170" s="72"/>
      <c r="P2170" s="72"/>
      <c r="Q2170" s="73"/>
      <c r="R2170" s="72"/>
      <c r="S2170" s="72"/>
      <c r="T2170" s="73"/>
      <c r="U2170" s="69"/>
      <c r="V2170" s="69"/>
      <c r="W2170" s="69"/>
      <c r="X2170" s="139"/>
      <c r="Y2170" s="121"/>
      <c r="Z2170" s="143" t="str">
        <f>IFERROR(VLOOKUP('Care Companion Tracker'!$G2170,'Patient Discharge Report'!$B$11:$E$1048576,3,FALSE),"")</f>
        <v/>
      </c>
      <c r="AA2170" s="94" t="str">
        <f>IFERROR(VLOOKUP('Care Companion Tracker'!$G2170,'Patient Discharge Report'!$B$11:$E$1048576,4,FALSE),"")</f>
        <v/>
      </c>
      <c r="AB2170" s="182">
        <f>ROUND(IF('Care Companion Tracker'!$Z2170="",0,('Care Companion Tracker'!$Z2170-'Care Companion Tracker'!$F2170)),0)</f>
        <v>0</v>
      </c>
      <c r="AC2170" s="72"/>
      <c r="AD2170" s="95"/>
    </row>
    <row r="2171" spans="2:30">
      <c r="B2171" s="67">
        <f t="shared" si="66"/>
        <v>2156</v>
      </c>
      <c r="C2171" s="68" t="str">
        <f t="shared" si="67"/>
        <v>Hyderabad</v>
      </c>
      <c r="D2171" s="93" t="str">
        <f>IF(AND('Care Companion Tracker'!$U2171="", 'Care Companion Tracker'!$Z2171=""),"Class not attended", IF(AND('Care Companion Tracker'!$Z2171="",'Care Companion Tracker'!$U2171&lt;&gt;"",$K2171="Surgery",$W2171=""),"Practical Left", IF(AND('Care Companion Tracker'!$Z2171="",'Care Companion Tracker'!$U2171&lt;&gt;"",'Care Companion Tracker'!$K2171="Surgery",'Care Companion Tracker'!$Y2171=""),"Evaluation left",IF(OR(AND('Care Companion Tracker'!$Z2171&lt;&gt;"",'Care Companion Tracker'!$K2171="Surgery",'Care Companion Tracker'!$U2171&lt;&gt;"",'Care Companion Tracker'!$W2171&lt;&gt;"",'Care Companion Tracker'!$Y2171&lt;&gt;""),AND('Care Companion Tracker'!$Z2171&lt;&gt;"",'Care Companion Tracker'!$K2171="Procedure",'Care Companion Tracker'!$U2171&lt;&gt;""),AND('Care Companion Tracker'!$Z2171&lt;&gt;"",'Care Companion Tracker'!$K2171="Observation",'Care Companion Tracker'!$U2171&lt;&gt;"")),"Discharged &amp; completed",IF(AND('Care Companion Tracker'!$Z2171&lt;&gt;"",'Care Companion Tracker'!$U2171&lt;&gt;"",'Care Companion Tracker'!$W2171=""),"Discharged but no practical", IF(AND('Care Companion Tracker'!$Z2171&lt;&gt;"",'Care Companion Tracker'!$U2171&lt;&gt;"",'Care Companion Tracker'!$K2171="Surgery",'Care Companion Tracker'!$Y2171=""),"Discharged but no evaluation",IF(AND('Care Companion Tracker'!$Z2171&lt;&gt;"",'Care Companion Tracker'!$U2171=""),"Discharged but no class","Completed but not discharged")))))))</f>
        <v>Class not attended</v>
      </c>
      <c r="E2171" s="127" t="str">
        <f>IF(Table4[[#This Row],[DOA (DD/MM/YY)]]="","",TEXT(Table4[[#This Row],[DOA (DD/MM/YY)]],"mmm-yy"))</f>
        <v/>
      </c>
      <c r="F2171" s="150" t="str">
        <f>IF('Patient Admission Report'!H2166="","",'Patient Admission Report'!H2166)</f>
        <v/>
      </c>
      <c r="G2171" s="77" t="str">
        <f>IFERROR(IF('Patient Admission Report'!B2166="","",'Patient Admission Report'!B2166),"")</f>
        <v/>
      </c>
      <c r="H2171" s="68" t="str">
        <f>IFERROR(IF('Patient Admission Report'!C2166="","",'Patient Admission Report'!C2166),"")</f>
        <v/>
      </c>
      <c r="I2171" s="77" t="str">
        <f>IFERROR(IF('Patient Admission Report'!D2166="","",'Patient Admission Report'!D2166),"")</f>
        <v/>
      </c>
      <c r="J2171" s="68" t="str">
        <f>IFERROR(IF('Patient Admission Report'!E2166="","",'Patient Admission Report'!E2166),"")</f>
        <v/>
      </c>
      <c r="K2171" s="68" t="str">
        <f>IFERROR(IF('Patient Admission Report'!F2166="","",'Patient Admission Report'!F2166),"")</f>
        <v/>
      </c>
      <c r="L2171" s="68" t="str">
        <f>IFERROR(IF('Patient Admission Report'!G2166="","",'Patient Admission Report'!G2166),"")</f>
        <v/>
      </c>
      <c r="M2171" s="68" t="str">
        <f>IFERROR(IF('Patient Admission Report'!I2166="","",'Patient Admission Report'!I2166),"")</f>
        <v/>
      </c>
      <c r="N2171" s="124"/>
      <c r="O2171" s="72"/>
      <c r="P2171" s="72"/>
      <c r="Q2171" s="73"/>
      <c r="R2171" s="72"/>
      <c r="S2171" s="72"/>
      <c r="T2171" s="73"/>
      <c r="U2171" s="69"/>
      <c r="V2171" s="69"/>
      <c r="W2171" s="69"/>
      <c r="X2171" s="139"/>
      <c r="Y2171" s="121"/>
      <c r="Z2171" s="143" t="str">
        <f>IFERROR(VLOOKUP('Care Companion Tracker'!$G2171,'Patient Discharge Report'!$B$11:$E$1048576,3,FALSE),"")</f>
        <v/>
      </c>
      <c r="AA2171" s="94" t="str">
        <f>IFERROR(VLOOKUP('Care Companion Tracker'!$G2171,'Patient Discharge Report'!$B$11:$E$1048576,4,FALSE),"")</f>
        <v/>
      </c>
      <c r="AB2171" s="182">
        <f>ROUND(IF('Care Companion Tracker'!$Z2171="",0,('Care Companion Tracker'!$Z2171-'Care Companion Tracker'!$F2171)),0)</f>
        <v>0</v>
      </c>
      <c r="AC2171" s="72"/>
      <c r="AD2171" s="95"/>
    </row>
    <row r="2172" spans="2:30">
      <c r="B2172" s="67">
        <f t="shared" si="66"/>
        <v>2157</v>
      </c>
      <c r="C2172" s="68" t="str">
        <f t="shared" si="67"/>
        <v>Hyderabad</v>
      </c>
      <c r="D2172" s="93" t="str">
        <f>IF(AND('Care Companion Tracker'!$U2172="", 'Care Companion Tracker'!$Z2172=""),"Class not attended", IF(AND('Care Companion Tracker'!$Z2172="",'Care Companion Tracker'!$U2172&lt;&gt;"",$K2172="Surgery",$W2172=""),"Practical Left", IF(AND('Care Companion Tracker'!$Z2172="",'Care Companion Tracker'!$U2172&lt;&gt;"",'Care Companion Tracker'!$K2172="Surgery",'Care Companion Tracker'!$Y2172=""),"Evaluation left",IF(OR(AND('Care Companion Tracker'!$Z2172&lt;&gt;"",'Care Companion Tracker'!$K2172="Surgery",'Care Companion Tracker'!$U2172&lt;&gt;"",'Care Companion Tracker'!$W2172&lt;&gt;"",'Care Companion Tracker'!$Y2172&lt;&gt;""),AND('Care Companion Tracker'!$Z2172&lt;&gt;"",'Care Companion Tracker'!$K2172="Procedure",'Care Companion Tracker'!$U2172&lt;&gt;""),AND('Care Companion Tracker'!$Z2172&lt;&gt;"",'Care Companion Tracker'!$K2172="Observation",'Care Companion Tracker'!$U2172&lt;&gt;"")),"Discharged &amp; completed",IF(AND('Care Companion Tracker'!$Z2172&lt;&gt;"",'Care Companion Tracker'!$U2172&lt;&gt;"",'Care Companion Tracker'!$W2172=""),"Discharged but no practical", IF(AND('Care Companion Tracker'!$Z2172&lt;&gt;"",'Care Companion Tracker'!$U2172&lt;&gt;"",'Care Companion Tracker'!$K2172="Surgery",'Care Companion Tracker'!$Y2172=""),"Discharged but no evaluation",IF(AND('Care Companion Tracker'!$Z2172&lt;&gt;"",'Care Companion Tracker'!$U2172=""),"Discharged but no class","Completed but not discharged")))))))</f>
        <v>Class not attended</v>
      </c>
      <c r="E2172" s="127" t="str">
        <f>IF(Table4[[#This Row],[DOA (DD/MM/YY)]]="","",TEXT(Table4[[#This Row],[DOA (DD/MM/YY)]],"mmm-yy"))</f>
        <v/>
      </c>
      <c r="F2172" s="150" t="str">
        <f>IF('Patient Admission Report'!H2167="","",'Patient Admission Report'!H2167)</f>
        <v/>
      </c>
      <c r="G2172" s="77" t="str">
        <f>IFERROR(IF('Patient Admission Report'!B2167="","",'Patient Admission Report'!B2167),"")</f>
        <v/>
      </c>
      <c r="H2172" s="68" t="str">
        <f>IFERROR(IF('Patient Admission Report'!C2167="","",'Patient Admission Report'!C2167),"")</f>
        <v/>
      </c>
      <c r="I2172" s="77" t="str">
        <f>IFERROR(IF('Patient Admission Report'!D2167="","",'Patient Admission Report'!D2167),"")</f>
        <v/>
      </c>
      <c r="J2172" s="68" t="str">
        <f>IFERROR(IF('Patient Admission Report'!E2167="","",'Patient Admission Report'!E2167),"")</f>
        <v/>
      </c>
      <c r="K2172" s="68" t="str">
        <f>IFERROR(IF('Patient Admission Report'!F2167="","",'Patient Admission Report'!F2167),"")</f>
        <v/>
      </c>
      <c r="L2172" s="68" t="str">
        <f>IFERROR(IF('Patient Admission Report'!G2167="","",'Patient Admission Report'!G2167),"")</f>
        <v/>
      </c>
      <c r="M2172" s="68" t="str">
        <f>IFERROR(IF('Patient Admission Report'!I2167="","",'Patient Admission Report'!I2167),"")</f>
        <v/>
      </c>
      <c r="N2172" s="124"/>
      <c r="O2172" s="72"/>
      <c r="P2172" s="72"/>
      <c r="Q2172" s="73"/>
      <c r="R2172" s="72"/>
      <c r="S2172" s="72"/>
      <c r="T2172" s="73"/>
      <c r="U2172" s="69"/>
      <c r="V2172" s="69"/>
      <c r="W2172" s="69"/>
      <c r="X2172" s="139"/>
      <c r="Y2172" s="121"/>
      <c r="Z2172" s="143" t="str">
        <f>IFERROR(VLOOKUP('Care Companion Tracker'!$G2172,'Patient Discharge Report'!$B$11:$E$1048576,3,FALSE),"")</f>
        <v/>
      </c>
      <c r="AA2172" s="94" t="str">
        <f>IFERROR(VLOOKUP('Care Companion Tracker'!$G2172,'Patient Discharge Report'!$B$11:$E$1048576,4,FALSE),"")</f>
        <v/>
      </c>
      <c r="AB2172" s="182">
        <f>ROUND(IF('Care Companion Tracker'!$Z2172="",0,('Care Companion Tracker'!$Z2172-'Care Companion Tracker'!$F2172)),0)</f>
        <v>0</v>
      </c>
      <c r="AC2172" s="72"/>
      <c r="AD2172" s="95"/>
    </row>
    <row r="2173" spans="2:30">
      <c r="B2173" s="67">
        <f t="shared" si="66"/>
        <v>2158</v>
      </c>
      <c r="C2173" s="68" t="str">
        <f t="shared" si="67"/>
        <v>Hyderabad</v>
      </c>
      <c r="D2173" s="93" t="str">
        <f>IF(AND('Care Companion Tracker'!$U2173="", 'Care Companion Tracker'!$Z2173=""),"Class not attended", IF(AND('Care Companion Tracker'!$Z2173="",'Care Companion Tracker'!$U2173&lt;&gt;"",$K2173="Surgery",$W2173=""),"Practical Left", IF(AND('Care Companion Tracker'!$Z2173="",'Care Companion Tracker'!$U2173&lt;&gt;"",'Care Companion Tracker'!$K2173="Surgery",'Care Companion Tracker'!$Y2173=""),"Evaluation left",IF(OR(AND('Care Companion Tracker'!$Z2173&lt;&gt;"",'Care Companion Tracker'!$K2173="Surgery",'Care Companion Tracker'!$U2173&lt;&gt;"",'Care Companion Tracker'!$W2173&lt;&gt;"",'Care Companion Tracker'!$Y2173&lt;&gt;""),AND('Care Companion Tracker'!$Z2173&lt;&gt;"",'Care Companion Tracker'!$K2173="Procedure",'Care Companion Tracker'!$U2173&lt;&gt;""),AND('Care Companion Tracker'!$Z2173&lt;&gt;"",'Care Companion Tracker'!$K2173="Observation",'Care Companion Tracker'!$U2173&lt;&gt;"")),"Discharged &amp; completed",IF(AND('Care Companion Tracker'!$Z2173&lt;&gt;"",'Care Companion Tracker'!$U2173&lt;&gt;"",'Care Companion Tracker'!$W2173=""),"Discharged but no practical", IF(AND('Care Companion Tracker'!$Z2173&lt;&gt;"",'Care Companion Tracker'!$U2173&lt;&gt;"",'Care Companion Tracker'!$K2173="Surgery",'Care Companion Tracker'!$Y2173=""),"Discharged but no evaluation",IF(AND('Care Companion Tracker'!$Z2173&lt;&gt;"",'Care Companion Tracker'!$U2173=""),"Discharged but no class","Completed but not discharged")))))))</f>
        <v>Class not attended</v>
      </c>
      <c r="E2173" s="127" t="str">
        <f>IF(Table4[[#This Row],[DOA (DD/MM/YY)]]="","",TEXT(Table4[[#This Row],[DOA (DD/MM/YY)]],"mmm-yy"))</f>
        <v/>
      </c>
      <c r="F2173" s="150" t="str">
        <f>IF('Patient Admission Report'!H2168="","",'Patient Admission Report'!H2168)</f>
        <v/>
      </c>
      <c r="G2173" s="77" t="str">
        <f>IFERROR(IF('Patient Admission Report'!B2168="","",'Patient Admission Report'!B2168),"")</f>
        <v/>
      </c>
      <c r="H2173" s="68" t="str">
        <f>IFERROR(IF('Patient Admission Report'!C2168="","",'Patient Admission Report'!C2168),"")</f>
        <v/>
      </c>
      <c r="I2173" s="77" t="str">
        <f>IFERROR(IF('Patient Admission Report'!D2168="","",'Patient Admission Report'!D2168),"")</f>
        <v/>
      </c>
      <c r="J2173" s="68" t="str">
        <f>IFERROR(IF('Patient Admission Report'!E2168="","",'Patient Admission Report'!E2168),"")</f>
        <v/>
      </c>
      <c r="K2173" s="68" t="str">
        <f>IFERROR(IF('Patient Admission Report'!F2168="","",'Patient Admission Report'!F2168),"")</f>
        <v/>
      </c>
      <c r="L2173" s="68" t="str">
        <f>IFERROR(IF('Patient Admission Report'!G2168="","",'Patient Admission Report'!G2168),"")</f>
        <v/>
      </c>
      <c r="M2173" s="68" t="str">
        <f>IFERROR(IF('Patient Admission Report'!I2168="","",'Patient Admission Report'!I2168),"")</f>
        <v/>
      </c>
      <c r="N2173" s="124"/>
      <c r="O2173" s="72"/>
      <c r="P2173" s="72"/>
      <c r="Q2173" s="73"/>
      <c r="R2173" s="72"/>
      <c r="S2173" s="72"/>
      <c r="T2173" s="73"/>
      <c r="U2173" s="69"/>
      <c r="V2173" s="69"/>
      <c r="W2173" s="69"/>
      <c r="X2173" s="139"/>
      <c r="Y2173" s="121"/>
      <c r="Z2173" s="143" t="str">
        <f>IFERROR(VLOOKUP('Care Companion Tracker'!$G2173,'Patient Discharge Report'!$B$11:$E$1048576,3,FALSE),"")</f>
        <v/>
      </c>
      <c r="AA2173" s="94" t="str">
        <f>IFERROR(VLOOKUP('Care Companion Tracker'!$G2173,'Patient Discharge Report'!$B$11:$E$1048576,4,FALSE),"")</f>
        <v/>
      </c>
      <c r="AB2173" s="182">
        <f>ROUND(IF('Care Companion Tracker'!$Z2173="",0,('Care Companion Tracker'!$Z2173-'Care Companion Tracker'!$F2173)),0)</f>
        <v>0</v>
      </c>
      <c r="AC2173" s="72"/>
      <c r="AD2173" s="95"/>
    </row>
    <row r="2174" spans="2:30">
      <c r="B2174" s="67">
        <f t="shared" si="66"/>
        <v>2159</v>
      </c>
      <c r="C2174" s="68" t="str">
        <f t="shared" si="67"/>
        <v>Hyderabad</v>
      </c>
      <c r="D2174" s="93" t="str">
        <f>IF(AND('Care Companion Tracker'!$U2174="", 'Care Companion Tracker'!$Z2174=""),"Class not attended", IF(AND('Care Companion Tracker'!$Z2174="",'Care Companion Tracker'!$U2174&lt;&gt;"",$K2174="Surgery",$W2174=""),"Practical Left", IF(AND('Care Companion Tracker'!$Z2174="",'Care Companion Tracker'!$U2174&lt;&gt;"",'Care Companion Tracker'!$K2174="Surgery",'Care Companion Tracker'!$Y2174=""),"Evaluation left",IF(OR(AND('Care Companion Tracker'!$Z2174&lt;&gt;"",'Care Companion Tracker'!$K2174="Surgery",'Care Companion Tracker'!$U2174&lt;&gt;"",'Care Companion Tracker'!$W2174&lt;&gt;"",'Care Companion Tracker'!$Y2174&lt;&gt;""),AND('Care Companion Tracker'!$Z2174&lt;&gt;"",'Care Companion Tracker'!$K2174="Procedure",'Care Companion Tracker'!$U2174&lt;&gt;""),AND('Care Companion Tracker'!$Z2174&lt;&gt;"",'Care Companion Tracker'!$K2174="Observation",'Care Companion Tracker'!$U2174&lt;&gt;"")),"Discharged &amp; completed",IF(AND('Care Companion Tracker'!$Z2174&lt;&gt;"",'Care Companion Tracker'!$U2174&lt;&gt;"",'Care Companion Tracker'!$W2174=""),"Discharged but no practical", IF(AND('Care Companion Tracker'!$Z2174&lt;&gt;"",'Care Companion Tracker'!$U2174&lt;&gt;"",'Care Companion Tracker'!$K2174="Surgery",'Care Companion Tracker'!$Y2174=""),"Discharged but no evaluation",IF(AND('Care Companion Tracker'!$Z2174&lt;&gt;"",'Care Companion Tracker'!$U2174=""),"Discharged but no class","Completed but not discharged")))))))</f>
        <v>Class not attended</v>
      </c>
      <c r="E2174" s="127" t="str">
        <f>IF(Table4[[#This Row],[DOA (DD/MM/YY)]]="","",TEXT(Table4[[#This Row],[DOA (DD/MM/YY)]],"mmm-yy"))</f>
        <v/>
      </c>
      <c r="F2174" s="150" t="str">
        <f>IF('Patient Admission Report'!H2169="","",'Patient Admission Report'!H2169)</f>
        <v/>
      </c>
      <c r="G2174" s="77" t="str">
        <f>IFERROR(IF('Patient Admission Report'!B2169="","",'Patient Admission Report'!B2169),"")</f>
        <v/>
      </c>
      <c r="H2174" s="68" t="str">
        <f>IFERROR(IF('Patient Admission Report'!C2169="","",'Patient Admission Report'!C2169),"")</f>
        <v/>
      </c>
      <c r="I2174" s="77" t="str">
        <f>IFERROR(IF('Patient Admission Report'!D2169="","",'Patient Admission Report'!D2169),"")</f>
        <v/>
      </c>
      <c r="J2174" s="68" t="str">
        <f>IFERROR(IF('Patient Admission Report'!E2169="","",'Patient Admission Report'!E2169),"")</f>
        <v/>
      </c>
      <c r="K2174" s="68" t="str">
        <f>IFERROR(IF('Patient Admission Report'!F2169="","",'Patient Admission Report'!F2169),"")</f>
        <v/>
      </c>
      <c r="L2174" s="68" t="str">
        <f>IFERROR(IF('Patient Admission Report'!G2169="","",'Patient Admission Report'!G2169),"")</f>
        <v/>
      </c>
      <c r="M2174" s="68" t="str">
        <f>IFERROR(IF('Patient Admission Report'!I2169="","",'Patient Admission Report'!I2169),"")</f>
        <v/>
      </c>
      <c r="N2174" s="124"/>
      <c r="O2174" s="72"/>
      <c r="P2174" s="72"/>
      <c r="Q2174" s="73"/>
      <c r="R2174" s="72"/>
      <c r="S2174" s="72"/>
      <c r="T2174" s="73"/>
      <c r="U2174" s="69"/>
      <c r="V2174" s="69"/>
      <c r="W2174" s="69"/>
      <c r="X2174" s="139"/>
      <c r="Y2174" s="121"/>
      <c r="Z2174" s="143" t="str">
        <f>IFERROR(VLOOKUP('Care Companion Tracker'!$G2174,'Patient Discharge Report'!$B$11:$E$1048576,3,FALSE),"")</f>
        <v/>
      </c>
      <c r="AA2174" s="94" t="str">
        <f>IFERROR(VLOOKUP('Care Companion Tracker'!$G2174,'Patient Discharge Report'!$B$11:$E$1048576,4,FALSE),"")</f>
        <v/>
      </c>
      <c r="AB2174" s="182">
        <f>ROUND(IF('Care Companion Tracker'!$Z2174="",0,('Care Companion Tracker'!$Z2174-'Care Companion Tracker'!$F2174)),0)</f>
        <v>0</v>
      </c>
      <c r="AC2174" s="72"/>
      <c r="AD2174" s="95"/>
    </row>
    <row r="2175" spans="2:30">
      <c r="B2175" s="67">
        <f t="shared" si="66"/>
        <v>2160</v>
      </c>
      <c r="C2175" s="68" t="str">
        <f t="shared" si="67"/>
        <v>Hyderabad</v>
      </c>
      <c r="D2175" s="93" t="str">
        <f>IF(AND('Care Companion Tracker'!$U2175="", 'Care Companion Tracker'!$Z2175=""),"Class not attended", IF(AND('Care Companion Tracker'!$Z2175="",'Care Companion Tracker'!$U2175&lt;&gt;"",$K2175="Surgery",$W2175=""),"Practical Left", IF(AND('Care Companion Tracker'!$Z2175="",'Care Companion Tracker'!$U2175&lt;&gt;"",'Care Companion Tracker'!$K2175="Surgery",'Care Companion Tracker'!$Y2175=""),"Evaluation left",IF(OR(AND('Care Companion Tracker'!$Z2175&lt;&gt;"",'Care Companion Tracker'!$K2175="Surgery",'Care Companion Tracker'!$U2175&lt;&gt;"",'Care Companion Tracker'!$W2175&lt;&gt;"",'Care Companion Tracker'!$Y2175&lt;&gt;""),AND('Care Companion Tracker'!$Z2175&lt;&gt;"",'Care Companion Tracker'!$K2175="Procedure",'Care Companion Tracker'!$U2175&lt;&gt;""),AND('Care Companion Tracker'!$Z2175&lt;&gt;"",'Care Companion Tracker'!$K2175="Observation",'Care Companion Tracker'!$U2175&lt;&gt;"")),"Discharged &amp; completed",IF(AND('Care Companion Tracker'!$Z2175&lt;&gt;"",'Care Companion Tracker'!$U2175&lt;&gt;"",'Care Companion Tracker'!$W2175=""),"Discharged but no practical", IF(AND('Care Companion Tracker'!$Z2175&lt;&gt;"",'Care Companion Tracker'!$U2175&lt;&gt;"",'Care Companion Tracker'!$K2175="Surgery",'Care Companion Tracker'!$Y2175=""),"Discharged but no evaluation",IF(AND('Care Companion Tracker'!$Z2175&lt;&gt;"",'Care Companion Tracker'!$U2175=""),"Discharged but no class","Completed but not discharged")))))))</f>
        <v>Class not attended</v>
      </c>
      <c r="E2175" s="127" t="str">
        <f>IF(Table4[[#This Row],[DOA (DD/MM/YY)]]="","",TEXT(Table4[[#This Row],[DOA (DD/MM/YY)]],"mmm-yy"))</f>
        <v/>
      </c>
      <c r="F2175" s="150" t="str">
        <f>IF('Patient Admission Report'!H2170="","",'Patient Admission Report'!H2170)</f>
        <v/>
      </c>
      <c r="G2175" s="77" t="str">
        <f>IFERROR(IF('Patient Admission Report'!B2170="","",'Patient Admission Report'!B2170),"")</f>
        <v/>
      </c>
      <c r="H2175" s="70" t="str">
        <f>IFERROR(IF('Patient Admission Report'!C2170="","",'Patient Admission Report'!C2170),"")</f>
        <v/>
      </c>
      <c r="I2175" s="77" t="str">
        <f>IFERROR(IF('Patient Admission Report'!D2170="","",'Patient Admission Report'!D2170),"")</f>
        <v/>
      </c>
      <c r="J2175" s="70" t="str">
        <f>IFERROR(IF('Patient Admission Report'!E2170="","",'Patient Admission Report'!E2170),"")</f>
        <v/>
      </c>
      <c r="K2175" s="70" t="str">
        <f>IFERROR(IF('Patient Admission Report'!F2170="","",'Patient Admission Report'!F2170),"")</f>
        <v/>
      </c>
      <c r="L2175" s="70" t="str">
        <f>IFERROR(IF('Patient Admission Report'!G2170="","",'Patient Admission Report'!G2170),"")</f>
        <v/>
      </c>
      <c r="M2175" s="70" t="str">
        <f>IFERROR(IF('Patient Admission Report'!I2170="","",'Patient Admission Report'!I2170),"")</f>
        <v/>
      </c>
      <c r="N2175" s="124"/>
      <c r="O2175" s="72"/>
      <c r="P2175" s="72"/>
      <c r="Q2175" s="73"/>
      <c r="R2175" s="72"/>
      <c r="S2175" s="72"/>
      <c r="T2175" s="73"/>
      <c r="U2175" s="69"/>
      <c r="V2175" s="69"/>
      <c r="W2175" s="69"/>
      <c r="X2175" s="139"/>
      <c r="Y2175" s="121"/>
      <c r="Z2175" s="143" t="str">
        <f>IFERROR(VLOOKUP('Care Companion Tracker'!$G2175,'Patient Discharge Report'!$B$11:$E$1048576,3,FALSE),"")</f>
        <v/>
      </c>
      <c r="AA2175" s="94" t="str">
        <f>IFERROR(VLOOKUP('Care Companion Tracker'!$G2175,'Patient Discharge Report'!$B$11:$E$1048576,4,FALSE),"")</f>
        <v/>
      </c>
      <c r="AB2175" s="182">
        <f>ROUND(IF('Care Companion Tracker'!$Z2175="",0,('Care Companion Tracker'!$Z2175-'Care Companion Tracker'!$F2175)),0)</f>
        <v>0</v>
      </c>
      <c r="AC2175" s="72"/>
      <c r="AD2175" s="95"/>
    </row>
    <row r="2176" spans="2:30">
      <c r="B2176" s="67">
        <f t="shared" si="66"/>
        <v>2161</v>
      </c>
      <c r="C2176" s="68" t="str">
        <f t="shared" si="67"/>
        <v>Hyderabad</v>
      </c>
      <c r="D2176" s="93" t="str">
        <f>IF(AND('Care Companion Tracker'!$U2176="", 'Care Companion Tracker'!$Z2176=""),"Class not attended", IF(AND('Care Companion Tracker'!$Z2176="",'Care Companion Tracker'!$U2176&lt;&gt;"",$K2176="Surgery",$W2176=""),"Practical Left", IF(AND('Care Companion Tracker'!$Z2176="",'Care Companion Tracker'!$U2176&lt;&gt;"",'Care Companion Tracker'!$K2176="Surgery",'Care Companion Tracker'!$Y2176=""),"Evaluation left",IF(OR(AND('Care Companion Tracker'!$Z2176&lt;&gt;"",'Care Companion Tracker'!$K2176="Surgery",'Care Companion Tracker'!$U2176&lt;&gt;"",'Care Companion Tracker'!$W2176&lt;&gt;"",'Care Companion Tracker'!$Y2176&lt;&gt;""),AND('Care Companion Tracker'!$Z2176&lt;&gt;"",'Care Companion Tracker'!$K2176="Procedure",'Care Companion Tracker'!$U2176&lt;&gt;""),AND('Care Companion Tracker'!$Z2176&lt;&gt;"",'Care Companion Tracker'!$K2176="Observation",'Care Companion Tracker'!$U2176&lt;&gt;"")),"Discharged &amp; completed",IF(AND('Care Companion Tracker'!$Z2176&lt;&gt;"",'Care Companion Tracker'!$U2176&lt;&gt;"",'Care Companion Tracker'!$W2176=""),"Discharged but no practical", IF(AND('Care Companion Tracker'!$Z2176&lt;&gt;"",'Care Companion Tracker'!$U2176&lt;&gt;"",'Care Companion Tracker'!$K2176="Surgery",'Care Companion Tracker'!$Y2176=""),"Discharged but no evaluation",IF(AND('Care Companion Tracker'!$Z2176&lt;&gt;"",'Care Companion Tracker'!$U2176=""),"Discharged but no class","Completed but not discharged")))))))</f>
        <v>Class not attended</v>
      </c>
      <c r="E2176" s="127" t="str">
        <f>IF(Table4[[#This Row],[DOA (DD/MM/YY)]]="","",TEXT(Table4[[#This Row],[DOA (DD/MM/YY)]],"mmm-yy"))</f>
        <v/>
      </c>
      <c r="F2176" s="150" t="str">
        <f>IF('Patient Admission Report'!H2171="","",'Patient Admission Report'!H2171)</f>
        <v/>
      </c>
      <c r="G2176" s="77" t="str">
        <f>IFERROR(IF('Patient Admission Report'!B2171="","",'Patient Admission Report'!B2171),"")</f>
        <v/>
      </c>
      <c r="H2176" s="68" t="str">
        <f>IFERROR(IF('Patient Admission Report'!C2171="","",'Patient Admission Report'!C2171),"")</f>
        <v/>
      </c>
      <c r="I2176" s="77" t="str">
        <f>IFERROR(IF('Patient Admission Report'!D2171="","",'Patient Admission Report'!D2171),"")</f>
        <v/>
      </c>
      <c r="J2176" s="68" t="str">
        <f>IFERROR(IF('Patient Admission Report'!E2171="","",'Patient Admission Report'!E2171),"")</f>
        <v/>
      </c>
      <c r="K2176" s="68" t="str">
        <f>IFERROR(IF('Patient Admission Report'!F2171="","",'Patient Admission Report'!F2171),"")</f>
        <v/>
      </c>
      <c r="L2176" s="68" t="str">
        <f>IFERROR(IF('Patient Admission Report'!G2171="","",'Patient Admission Report'!G2171),"")</f>
        <v/>
      </c>
      <c r="M2176" s="68" t="str">
        <f>IFERROR(IF('Patient Admission Report'!I2171="","",'Patient Admission Report'!I2171),"")</f>
        <v/>
      </c>
      <c r="N2176" s="124"/>
      <c r="O2176" s="72"/>
      <c r="P2176" s="72"/>
      <c r="Q2176" s="73"/>
      <c r="R2176" s="72"/>
      <c r="S2176" s="72"/>
      <c r="T2176" s="73"/>
      <c r="U2176" s="69"/>
      <c r="V2176" s="69"/>
      <c r="W2176" s="69"/>
      <c r="X2176" s="139"/>
      <c r="Y2176" s="121"/>
      <c r="Z2176" s="143" t="str">
        <f>IFERROR(VLOOKUP('Care Companion Tracker'!$G2176,'Patient Discharge Report'!$B$11:$E$1048576,3,FALSE),"")</f>
        <v/>
      </c>
      <c r="AA2176" s="94" t="str">
        <f>IFERROR(VLOOKUP('Care Companion Tracker'!$G2176,'Patient Discharge Report'!$B$11:$E$1048576,4,FALSE),"")</f>
        <v/>
      </c>
      <c r="AB2176" s="182">
        <f>ROUND(IF('Care Companion Tracker'!$Z2176="",0,('Care Companion Tracker'!$Z2176-'Care Companion Tracker'!$F2176)),0)</f>
        <v>0</v>
      </c>
      <c r="AC2176" s="72"/>
      <c r="AD2176" s="95"/>
    </row>
    <row r="2177" spans="2:30">
      <c r="B2177" s="67">
        <f t="shared" si="66"/>
        <v>2162</v>
      </c>
      <c r="C2177" s="68" t="str">
        <f t="shared" si="67"/>
        <v>Hyderabad</v>
      </c>
      <c r="D2177" s="93" t="str">
        <f>IF(AND('Care Companion Tracker'!$U2177="", 'Care Companion Tracker'!$Z2177=""),"Class not attended", IF(AND('Care Companion Tracker'!$Z2177="",'Care Companion Tracker'!$U2177&lt;&gt;"",$K2177="Surgery",$W2177=""),"Practical Left", IF(AND('Care Companion Tracker'!$Z2177="",'Care Companion Tracker'!$U2177&lt;&gt;"",'Care Companion Tracker'!$K2177="Surgery",'Care Companion Tracker'!$Y2177=""),"Evaluation left",IF(OR(AND('Care Companion Tracker'!$Z2177&lt;&gt;"",'Care Companion Tracker'!$K2177="Surgery",'Care Companion Tracker'!$U2177&lt;&gt;"",'Care Companion Tracker'!$W2177&lt;&gt;"",'Care Companion Tracker'!$Y2177&lt;&gt;""),AND('Care Companion Tracker'!$Z2177&lt;&gt;"",'Care Companion Tracker'!$K2177="Procedure",'Care Companion Tracker'!$U2177&lt;&gt;""),AND('Care Companion Tracker'!$Z2177&lt;&gt;"",'Care Companion Tracker'!$K2177="Observation",'Care Companion Tracker'!$U2177&lt;&gt;"")),"Discharged &amp; completed",IF(AND('Care Companion Tracker'!$Z2177&lt;&gt;"",'Care Companion Tracker'!$U2177&lt;&gt;"",'Care Companion Tracker'!$W2177=""),"Discharged but no practical", IF(AND('Care Companion Tracker'!$Z2177&lt;&gt;"",'Care Companion Tracker'!$U2177&lt;&gt;"",'Care Companion Tracker'!$K2177="Surgery",'Care Companion Tracker'!$Y2177=""),"Discharged but no evaluation",IF(AND('Care Companion Tracker'!$Z2177&lt;&gt;"",'Care Companion Tracker'!$U2177=""),"Discharged but no class","Completed but not discharged")))))))</f>
        <v>Class not attended</v>
      </c>
      <c r="E2177" s="127" t="str">
        <f>IF(Table4[[#This Row],[DOA (DD/MM/YY)]]="","",TEXT(Table4[[#This Row],[DOA (DD/MM/YY)]],"mmm-yy"))</f>
        <v/>
      </c>
      <c r="F2177" s="150" t="str">
        <f>IF('Patient Admission Report'!H2172="","",'Patient Admission Report'!H2172)</f>
        <v/>
      </c>
      <c r="G2177" s="77" t="str">
        <f>IFERROR(IF('Patient Admission Report'!B2172="","",'Patient Admission Report'!B2172),"")</f>
        <v/>
      </c>
      <c r="H2177" s="68" t="str">
        <f>IFERROR(IF('Patient Admission Report'!C2172="","",'Patient Admission Report'!C2172),"")</f>
        <v/>
      </c>
      <c r="I2177" s="77" t="str">
        <f>IFERROR(IF('Patient Admission Report'!D2172="","",'Patient Admission Report'!D2172),"")</f>
        <v/>
      </c>
      <c r="J2177" s="68" t="str">
        <f>IFERROR(IF('Patient Admission Report'!E2172="","",'Patient Admission Report'!E2172),"")</f>
        <v/>
      </c>
      <c r="K2177" s="68" t="str">
        <f>IFERROR(IF('Patient Admission Report'!F2172="","",'Patient Admission Report'!F2172),"")</f>
        <v/>
      </c>
      <c r="L2177" s="68" t="str">
        <f>IFERROR(IF('Patient Admission Report'!G2172="","",'Patient Admission Report'!G2172),"")</f>
        <v/>
      </c>
      <c r="M2177" s="68" t="str">
        <f>IFERROR(IF('Patient Admission Report'!I2172="","",'Patient Admission Report'!I2172),"")</f>
        <v/>
      </c>
      <c r="N2177" s="124"/>
      <c r="O2177" s="72"/>
      <c r="P2177" s="72"/>
      <c r="Q2177" s="73"/>
      <c r="R2177" s="72"/>
      <c r="S2177" s="72"/>
      <c r="T2177" s="73"/>
      <c r="U2177" s="69"/>
      <c r="V2177" s="69"/>
      <c r="W2177" s="69"/>
      <c r="X2177" s="139"/>
      <c r="Y2177" s="121"/>
      <c r="Z2177" s="143" t="str">
        <f>IFERROR(VLOOKUP('Care Companion Tracker'!$G2177,'Patient Discharge Report'!$B$11:$E$1048576,3,FALSE),"")</f>
        <v/>
      </c>
      <c r="AA2177" s="94" t="str">
        <f>IFERROR(VLOOKUP('Care Companion Tracker'!$G2177,'Patient Discharge Report'!$B$11:$E$1048576,4,FALSE),"")</f>
        <v/>
      </c>
      <c r="AB2177" s="182">
        <f>ROUND(IF('Care Companion Tracker'!$Z2177="",0,('Care Companion Tracker'!$Z2177-'Care Companion Tracker'!$F2177)),0)</f>
        <v>0</v>
      </c>
      <c r="AC2177" s="72"/>
      <c r="AD2177" s="95"/>
    </row>
    <row r="2178" spans="2:30">
      <c r="B2178" s="67">
        <f t="shared" si="66"/>
        <v>2163</v>
      </c>
      <c r="C2178" s="68" t="str">
        <f t="shared" si="67"/>
        <v>Hyderabad</v>
      </c>
      <c r="D2178" s="93" t="str">
        <f>IF(AND('Care Companion Tracker'!$U2178="", 'Care Companion Tracker'!$Z2178=""),"Class not attended", IF(AND('Care Companion Tracker'!$Z2178="",'Care Companion Tracker'!$U2178&lt;&gt;"",$K2178="Surgery",$W2178=""),"Practical Left", IF(AND('Care Companion Tracker'!$Z2178="",'Care Companion Tracker'!$U2178&lt;&gt;"",'Care Companion Tracker'!$K2178="Surgery",'Care Companion Tracker'!$Y2178=""),"Evaluation left",IF(OR(AND('Care Companion Tracker'!$Z2178&lt;&gt;"",'Care Companion Tracker'!$K2178="Surgery",'Care Companion Tracker'!$U2178&lt;&gt;"",'Care Companion Tracker'!$W2178&lt;&gt;"",'Care Companion Tracker'!$Y2178&lt;&gt;""),AND('Care Companion Tracker'!$Z2178&lt;&gt;"",'Care Companion Tracker'!$K2178="Procedure",'Care Companion Tracker'!$U2178&lt;&gt;""),AND('Care Companion Tracker'!$Z2178&lt;&gt;"",'Care Companion Tracker'!$K2178="Observation",'Care Companion Tracker'!$U2178&lt;&gt;"")),"Discharged &amp; completed",IF(AND('Care Companion Tracker'!$Z2178&lt;&gt;"",'Care Companion Tracker'!$U2178&lt;&gt;"",'Care Companion Tracker'!$W2178=""),"Discharged but no practical", IF(AND('Care Companion Tracker'!$Z2178&lt;&gt;"",'Care Companion Tracker'!$U2178&lt;&gt;"",'Care Companion Tracker'!$K2178="Surgery",'Care Companion Tracker'!$Y2178=""),"Discharged but no evaluation",IF(AND('Care Companion Tracker'!$Z2178&lt;&gt;"",'Care Companion Tracker'!$U2178=""),"Discharged but no class","Completed but not discharged")))))))</f>
        <v>Class not attended</v>
      </c>
      <c r="E2178" s="127" t="str">
        <f>IF(Table4[[#This Row],[DOA (DD/MM/YY)]]="","",TEXT(Table4[[#This Row],[DOA (DD/MM/YY)]],"mmm-yy"))</f>
        <v/>
      </c>
      <c r="F2178" s="150" t="str">
        <f>IF('Patient Admission Report'!H2173="","",'Patient Admission Report'!H2173)</f>
        <v/>
      </c>
      <c r="G2178" s="77" t="str">
        <f>IFERROR(IF('Patient Admission Report'!B2173="","",'Patient Admission Report'!B2173),"")</f>
        <v/>
      </c>
      <c r="H2178" s="68" t="str">
        <f>IFERROR(IF('Patient Admission Report'!C2173="","",'Patient Admission Report'!C2173),"")</f>
        <v/>
      </c>
      <c r="I2178" s="77" t="str">
        <f>IFERROR(IF('Patient Admission Report'!D2173="","",'Patient Admission Report'!D2173),"")</f>
        <v/>
      </c>
      <c r="J2178" s="68" t="str">
        <f>IFERROR(IF('Patient Admission Report'!E2173="","",'Patient Admission Report'!E2173),"")</f>
        <v/>
      </c>
      <c r="K2178" s="68" t="str">
        <f>IFERROR(IF('Patient Admission Report'!F2173="","",'Patient Admission Report'!F2173),"")</f>
        <v/>
      </c>
      <c r="L2178" s="68" t="str">
        <f>IFERROR(IF('Patient Admission Report'!G2173="","",'Patient Admission Report'!G2173),"")</f>
        <v/>
      </c>
      <c r="M2178" s="68" t="str">
        <f>IFERROR(IF('Patient Admission Report'!I2173="","",'Patient Admission Report'!I2173),"")</f>
        <v/>
      </c>
      <c r="N2178" s="124"/>
      <c r="O2178" s="72"/>
      <c r="P2178" s="72"/>
      <c r="Q2178" s="73"/>
      <c r="R2178" s="72"/>
      <c r="S2178" s="72"/>
      <c r="T2178" s="73"/>
      <c r="U2178" s="69"/>
      <c r="V2178" s="69"/>
      <c r="W2178" s="69"/>
      <c r="X2178" s="139"/>
      <c r="Y2178" s="121"/>
      <c r="Z2178" s="143" t="str">
        <f>IFERROR(VLOOKUP('Care Companion Tracker'!$G2178,'Patient Discharge Report'!$B$11:$E$1048576,3,FALSE),"")</f>
        <v/>
      </c>
      <c r="AA2178" s="94" t="str">
        <f>IFERROR(VLOOKUP('Care Companion Tracker'!$G2178,'Patient Discharge Report'!$B$11:$E$1048576,4,FALSE),"")</f>
        <v/>
      </c>
      <c r="AB2178" s="182">
        <f>ROUND(IF('Care Companion Tracker'!$Z2178="",0,('Care Companion Tracker'!$Z2178-'Care Companion Tracker'!$F2178)),0)</f>
        <v>0</v>
      </c>
      <c r="AC2178" s="72"/>
      <c r="AD2178" s="95"/>
    </row>
    <row r="2179" spans="2:30">
      <c r="B2179" s="67">
        <f t="shared" si="66"/>
        <v>2164</v>
      </c>
      <c r="C2179" s="68" t="str">
        <f t="shared" si="67"/>
        <v>Hyderabad</v>
      </c>
      <c r="D2179" s="93" t="str">
        <f>IF(AND('Care Companion Tracker'!$U2179="", 'Care Companion Tracker'!$Z2179=""),"Class not attended", IF(AND('Care Companion Tracker'!$Z2179="",'Care Companion Tracker'!$U2179&lt;&gt;"",$K2179="Surgery",$W2179=""),"Practical Left", IF(AND('Care Companion Tracker'!$Z2179="",'Care Companion Tracker'!$U2179&lt;&gt;"",'Care Companion Tracker'!$K2179="Surgery",'Care Companion Tracker'!$Y2179=""),"Evaluation left",IF(OR(AND('Care Companion Tracker'!$Z2179&lt;&gt;"",'Care Companion Tracker'!$K2179="Surgery",'Care Companion Tracker'!$U2179&lt;&gt;"",'Care Companion Tracker'!$W2179&lt;&gt;"",'Care Companion Tracker'!$Y2179&lt;&gt;""),AND('Care Companion Tracker'!$Z2179&lt;&gt;"",'Care Companion Tracker'!$K2179="Procedure",'Care Companion Tracker'!$U2179&lt;&gt;""),AND('Care Companion Tracker'!$Z2179&lt;&gt;"",'Care Companion Tracker'!$K2179="Observation",'Care Companion Tracker'!$U2179&lt;&gt;"")),"Discharged &amp; completed",IF(AND('Care Companion Tracker'!$Z2179&lt;&gt;"",'Care Companion Tracker'!$U2179&lt;&gt;"",'Care Companion Tracker'!$W2179=""),"Discharged but no practical", IF(AND('Care Companion Tracker'!$Z2179&lt;&gt;"",'Care Companion Tracker'!$U2179&lt;&gt;"",'Care Companion Tracker'!$K2179="Surgery",'Care Companion Tracker'!$Y2179=""),"Discharged but no evaluation",IF(AND('Care Companion Tracker'!$Z2179&lt;&gt;"",'Care Companion Tracker'!$U2179=""),"Discharged but no class","Completed but not discharged")))))))</f>
        <v>Class not attended</v>
      </c>
      <c r="E2179" s="127" t="str">
        <f>IF(Table4[[#This Row],[DOA (DD/MM/YY)]]="","",TEXT(Table4[[#This Row],[DOA (DD/MM/YY)]],"mmm-yy"))</f>
        <v/>
      </c>
      <c r="F2179" s="150" t="str">
        <f>IF('Patient Admission Report'!H2174="","",'Patient Admission Report'!H2174)</f>
        <v/>
      </c>
      <c r="G2179" s="77" t="str">
        <f>IFERROR(IF('Patient Admission Report'!B2174="","",'Patient Admission Report'!B2174),"")</f>
        <v/>
      </c>
      <c r="H2179" s="68" t="str">
        <f>IFERROR(IF('Patient Admission Report'!C2174="","",'Patient Admission Report'!C2174),"")</f>
        <v/>
      </c>
      <c r="I2179" s="77" t="str">
        <f>IFERROR(IF('Patient Admission Report'!D2174="","",'Patient Admission Report'!D2174),"")</f>
        <v/>
      </c>
      <c r="J2179" s="68" t="str">
        <f>IFERROR(IF('Patient Admission Report'!E2174="","",'Patient Admission Report'!E2174),"")</f>
        <v/>
      </c>
      <c r="K2179" s="68" t="str">
        <f>IFERROR(IF('Patient Admission Report'!F2174="","",'Patient Admission Report'!F2174),"")</f>
        <v/>
      </c>
      <c r="L2179" s="68" t="str">
        <f>IFERROR(IF('Patient Admission Report'!G2174="","",'Patient Admission Report'!G2174),"")</f>
        <v/>
      </c>
      <c r="M2179" s="68" t="str">
        <f>IFERROR(IF('Patient Admission Report'!I2174="","",'Patient Admission Report'!I2174),"")</f>
        <v/>
      </c>
      <c r="N2179" s="124"/>
      <c r="O2179" s="72"/>
      <c r="P2179" s="72"/>
      <c r="Q2179" s="73"/>
      <c r="R2179" s="72"/>
      <c r="S2179" s="72"/>
      <c r="T2179" s="73"/>
      <c r="U2179" s="69"/>
      <c r="V2179" s="69"/>
      <c r="W2179" s="69"/>
      <c r="X2179" s="139"/>
      <c r="Y2179" s="121"/>
      <c r="Z2179" s="143" t="str">
        <f>IFERROR(VLOOKUP('Care Companion Tracker'!$G2179,'Patient Discharge Report'!$B$11:$E$1048576,3,FALSE),"")</f>
        <v/>
      </c>
      <c r="AA2179" s="94" t="str">
        <f>IFERROR(VLOOKUP('Care Companion Tracker'!$G2179,'Patient Discharge Report'!$B$11:$E$1048576,4,FALSE),"")</f>
        <v/>
      </c>
      <c r="AB2179" s="182">
        <f>ROUND(IF('Care Companion Tracker'!$Z2179="",0,('Care Companion Tracker'!$Z2179-'Care Companion Tracker'!$F2179)),0)</f>
        <v>0</v>
      </c>
      <c r="AC2179" s="72"/>
      <c r="AD2179" s="95"/>
    </row>
    <row r="2180" spans="2:30">
      <c r="B2180" s="67">
        <f t="shared" si="66"/>
        <v>2165</v>
      </c>
      <c r="C2180" s="68" t="str">
        <f t="shared" si="67"/>
        <v>Hyderabad</v>
      </c>
      <c r="D2180" s="93" t="str">
        <f>IF(AND('Care Companion Tracker'!$U2180="", 'Care Companion Tracker'!$Z2180=""),"Class not attended", IF(AND('Care Companion Tracker'!$Z2180="",'Care Companion Tracker'!$U2180&lt;&gt;"",$K2180="Surgery",$W2180=""),"Practical Left", IF(AND('Care Companion Tracker'!$Z2180="",'Care Companion Tracker'!$U2180&lt;&gt;"",'Care Companion Tracker'!$K2180="Surgery",'Care Companion Tracker'!$Y2180=""),"Evaluation left",IF(OR(AND('Care Companion Tracker'!$Z2180&lt;&gt;"",'Care Companion Tracker'!$K2180="Surgery",'Care Companion Tracker'!$U2180&lt;&gt;"",'Care Companion Tracker'!$W2180&lt;&gt;"",'Care Companion Tracker'!$Y2180&lt;&gt;""),AND('Care Companion Tracker'!$Z2180&lt;&gt;"",'Care Companion Tracker'!$K2180="Procedure",'Care Companion Tracker'!$U2180&lt;&gt;""),AND('Care Companion Tracker'!$Z2180&lt;&gt;"",'Care Companion Tracker'!$K2180="Observation",'Care Companion Tracker'!$U2180&lt;&gt;"")),"Discharged &amp; completed",IF(AND('Care Companion Tracker'!$Z2180&lt;&gt;"",'Care Companion Tracker'!$U2180&lt;&gt;"",'Care Companion Tracker'!$W2180=""),"Discharged but no practical", IF(AND('Care Companion Tracker'!$Z2180&lt;&gt;"",'Care Companion Tracker'!$U2180&lt;&gt;"",'Care Companion Tracker'!$K2180="Surgery",'Care Companion Tracker'!$Y2180=""),"Discharged but no evaluation",IF(AND('Care Companion Tracker'!$Z2180&lt;&gt;"",'Care Companion Tracker'!$U2180=""),"Discharged but no class","Completed but not discharged")))))))</f>
        <v>Class not attended</v>
      </c>
      <c r="E2180" s="127" t="str">
        <f>IF(Table4[[#This Row],[DOA (DD/MM/YY)]]="","",TEXT(Table4[[#This Row],[DOA (DD/MM/YY)]],"mmm-yy"))</f>
        <v/>
      </c>
      <c r="F2180" s="150" t="str">
        <f>IF('Patient Admission Report'!H2175="","",'Patient Admission Report'!H2175)</f>
        <v/>
      </c>
      <c r="G2180" s="77" t="str">
        <f>IFERROR(IF('Patient Admission Report'!B2175="","",'Patient Admission Report'!B2175),"")</f>
        <v/>
      </c>
      <c r="H2180" s="68" t="str">
        <f>IFERROR(IF('Patient Admission Report'!C2175="","",'Patient Admission Report'!C2175),"")</f>
        <v/>
      </c>
      <c r="I2180" s="77" t="str">
        <f>IFERROR(IF('Patient Admission Report'!D2175="","",'Patient Admission Report'!D2175),"")</f>
        <v/>
      </c>
      <c r="J2180" s="68" t="str">
        <f>IFERROR(IF('Patient Admission Report'!E2175="","",'Patient Admission Report'!E2175),"")</f>
        <v/>
      </c>
      <c r="K2180" s="68" t="str">
        <f>IFERROR(IF('Patient Admission Report'!F2175="","",'Patient Admission Report'!F2175),"")</f>
        <v/>
      </c>
      <c r="L2180" s="68" t="str">
        <f>IFERROR(IF('Patient Admission Report'!G2175="","",'Patient Admission Report'!G2175),"")</f>
        <v/>
      </c>
      <c r="M2180" s="68" t="str">
        <f>IFERROR(IF('Patient Admission Report'!I2175="","",'Patient Admission Report'!I2175),"")</f>
        <v/>
      </c>
      <c r="N2180" s="124"/>
      <c r="O2180" s="72"/>
      <c r="P2180" s="72"/>
      <c r="Q2180" s="73"/>
      <c r="R2180" s="72"/>
      <c r="S2180" s="72"/>
      <c r="T2180" s="73"/>
      <c r="U2180" s="69"/>
      <c r="V2180" s="69"/>
      <c r="W2180" s="69"/>
      <c r="X2180" s="139"/>
      <c r="Y2180" s="121"/>
      <c r="Z2180" s="143" t="str">
        <f>IFERROR(VLOOKUP('Care Companion Tracker'!$G2180,'Patient Discharge Report'!$B$11:$E$1048576,3,FALSE),"")</f>
        <v/>
      </c>
      <c r="AA2180" s="94" t="str">
        <f>IFERROR(VLOOKUP('Care Companion Tracker'!$G2180,'Patient Discharge Report'!$B$11:$E$1048576,4,FALSE),"")</f>
        <v/>
      </c>
      <c r="AB2180" s="182">
        <f>ROUND(IF('Care Companion Tracker'!$Z2180="",0,('Care Companion Tracker'!$Z2180-'Care Companion Tracker'!$F2180)),0)</f>
        <v>0</v>
      </c>
      <c r="AC2180" s="72"/>
      <c r="AD2180" s="95"/>
    </row>
    <row r="2181" spans="2:30">
      <c r="B2181" s="67">
        <f t="shared" si="66"/>
        <v>2166</v>
      </c>
      <c r="C2181" s="68" t="str">
        <f t="shared" si="67"/>
        <v>Hyderabad</v>
      </c>
      <c r="D2181" s="93" t="str">
        <f>IF(AND('Care Companion Tracker'!$U2181="", 'Care Companion Tracker'!$Z2181=""),"Class not attended", IF(AND('Care Companion Tracker'!$Z2181="",'Care Companion Tracker'!$U2181&lt;&gt;"",$K2181="Surgery",$W2181=""),"Practical Left", IF(AND('Care Companion Tracker'!$Z2181="",'Care Companion Tracker'!$U2181&lt;&gt;"",'Care Companion Tracker'!$K2181="Surgery",'Care Companion Tracker'!$Y2181=""),"Evaluation left",IF(OR(AND('Care Companion Tracker'!$Z2181&lt;&gt;"",'Care Companion Tracker'!$K2181="Surgery",'Care Companion Tracker'!$U2181&lt;&gt;"",'Care Companion Tracker'!$W2181&lt;&gt;"",'Care Companion Tracker'!$Y2181&lt;&gt;""),AND('Care Companion Tracker'!$Z2181&lt;&gt;"",'Care Companion Tracker'!$K2181="Procedure",'Care Companion Tracker'!$U2181&lt;&gt;""),AND('Care Companion Tracker'!$Z2181&lt;&gt;"",'Care Companion Tracker'!$K2181="Observation",'Care Companion Tracker'!$U2181&lt;&gt;"")),"Discharged &amp; completed",IF(AND('Care Companion Tracker'!$Z2181&lt;&gt;"",'Care Companion Tracker'!$U2181&lt;&gt;"",'Care Companion Tracker'!$W2181=""),"Discharged but no practical", IF(AND('Care Companion Tracker'!$Z2181&lt;&gt;"",'Care Companion Tracker'!$U2181&lt;&gt;"",'Care Companion Tracker'!$K2181="Surgery",'Care Companion Tracker'!$Y2181=""),"Discharged but no evaluation",IF(AND('Care Companion Tracker'!$Z2181&lt;&gt;"",'Care Companion Tracker'!$U2181=""),"Discharged but no class","Completed but not discharged")))))))</f>
        <v>Class not attended</v>
      </c>
      <c r="E2181" s="127" t="str">
        <f>IF(Table4[[#This Row],[DOA (DD/MM/YY)]]="","",TEXT(Table4[[#This Row],[DOA (DD/MM/YY)]],"mmm-yy"))</f>
        <v/>
      </c>
      <c r="F2181" s="150" t="str">
        <f>IF('Patient Admission Report'!H2176="","",'Patient Admission Report'!H2176)</f>
        <v/>
      </c>
      <c r="G2181" s="77" t="str">
        <f>IFERROR(IF('Patient Admission Report'!B2176="","",'Patient Admission Report'!B2176),"")</f>
        <v/>
      </c>
      <c r="H2181" s="68" t="str">
        <f>IFERROR(IF('Patient Admission Report'!C2176="","",'Patient Admission Report'!C2176),"")</f>
        <v/>
      </c>
      <c r="I2181" s="77" t="str">
        <f>IFERROR(IF('Patient Admission Report'!D2176="","",'Patient Admission Report'!D2176),"")</f>
        <v/>
      </c>
      <c r="J2181" s="68" t="str">
        <f>IFERROR(IF('Patient Admission Report'!E2176="","",'Patient Admission Report'!E2176),"")</f>
        <v/>
      </c>
      <c r="K2181" s="68" t="str">
        <f>IFERROR(IF('Patient Admission Report'!F2176="","",'Patient Admission Report'!F2176),"")</f>
        <v/>
      </c>
      <c r="L2181" s="68" t="str">
        <f>IFERROR(IF('Patient Admission Report'!G2176="","",'Patient Admission Report'!G2176),"")</f>
        <v/>
      </c>
      <c r="M2181" s="68" t="str">
        <f>IFERROR(IF('Patient Admission Report'!I2176="","",'Patient Admission Report'!I2176),"")</f>
        <v/>
      </c>
      <c r="N2181" s="124"/>
      <c r="O2181" s="72"/>
      <c r="P2181" s="72"/>
      <c r="Q2181" s="73"/>
      <c r="R2181" s="72"/>
      <c r="S2181" s="72"/>
      <c r="T2181" s="73"/>
      <c r="U2181" s="69"/>
      <c r="V2181" s="69"/>
      <c r="W2181" s="69"/>
      <c r="X2181" s="139"/>
      <c r="Y2181" s="121"/>
      <c r="Z2181" s="143" t="str">
        <f>IFERROR(VLOOKUP('Care Companion Tracker'!$G2181,'Patient Discharge Report'!$B$11:$E$1048576,3,FALSE),"")</f>
        <v/>
      </c>
      <c r="AA2181" s="94" t="str">
        <f>IFERROR(VLOOKUP('Care Companion Tracker'!$G2181,'Patient Discharge Report'!$B$11:$E$1048576,4,FALSE),"")</f>
        <v/>
      </c>
      <c r="AB2181" s="182">
        <f>ROUND(IF('Care Companion Tracker'!$Z2181="",0,('Care Companion Tracker'!$Z2181-'Care Companion Tracker'!$F2181)),0)</f>
        <v>0</v>
      </c>
      <c r="AC2181" s="72"/>
      <c r="AD2181" s="95"/>
    </row>
    <row r="2182" spans="2:30">
      <c r="B2182" s="67">
        <f t="shared" si="66"/>
        <v>2167</v>
      </c>
      <c r="C2182" s="68" t="str">
        <f t="shared" si="67"/>
        <v>Hyderabad</v>
      </c>
      <c r="D2182" s="93" t="str">
        <f>IF(AND('Care Companion Tracker'!$U2182="", 'Care Companion Tracker'!$Z2182=""),"Class not attended", IF(AND('Care Companion Tracker'!$Z2182="",'Care Companion Tracker'!$U2182&lt;&gt;"",$K2182="Surgery",$W2182=""),"Practical Left", IF(AND('Care Companion Tracker'!$Z2182="",'Care Companion Tracker'!$U2182&lt;&gt;"",'Care Companion Tracker'!$K2182="Surgery",'Care Companion Tracker'!$Y2182=""),"Evaluation left",IF(OR(AND('Care Companion Tracker'!$Z2182&lt;&gt;"",'Care Companion Tracker'!$K2182="Surgery",'Care Companion Tracker'!$U2182&lt;&gt;"",'Care Companion Tracker'!$W2182&lt;&gt;"",'Care Companion Tracker'!$Y2182&lt;&gt;""),AND('Care Companion Tracker'!$Z2182&lt;&gt;"",'Care Companion Tracker'!$K2182="Procedure",'Care Companion Tracker'!$U2182&lt;&gt;""),AND('Care Companion Tracker'!$Z2182&lt;&gt;"",'Care Companion Tracker'!$K2182="Observation",'Care Companion Tracker'!$U2182&lt;&gt;"")),"Discharged &amp; completed",IF(AND('Care Companion Tracker'!$Z2182&lt;&gt;"",'Care Companion Tracker'!$U2182&lt;&gt;"",'Care Companion Tracker'!$W2182=""),"Discharged but no practical", IF(AND('Care Companion Tracker'!$Z2182&lt;&gt;"",'Care Companion Tracker'!$U2182&lt;&gt;"",'Care Companion Tracker'!$K2182="Surgery",'Care Companion Tracker'!$Y2182=""),"Discharged but no evaluation",IF(AND('Care Companion Tracker'!$Z2182&lt;&gt;"",'Care Companion Tracker'!$U2182=""),"Discharged but no class","Completed but not discharged")))))))</f>
        <v>Class not attended</v>
      </c>
      <c r="E2182" s="127" t="str">
        <f>IF(Table4[[#This Row],[DOA (DD/MM/YY)]]="","",TEXT(Table4[[#This Row],[DOA (DD/MM/YY)]],"mmm-yy"))</f>
        <v/>
      </c>
      <c r="F2182" s="150" t="str">
        <f>IF('Patient Admission Report'!H2177="","",'Patient Admission Report'!H2177)</f>
        <v/>
      </c>
      <c r="G2182" s="77" t="str">
        <f>IFERROR(IF('Patient Admission Report'!B2177="","",'Patient Admission Report'!B2177),"")</f>
        <v/>
      </c>
      <c r="H2182" s="68" t="str">
        <f>IFERROR(IF('Patient Admission Report'!C2177="","",'Patient Admission Report'!C2177),"")</f>
        <v/>
      </c>
      <c r="I2182" s="77" t="str">
        <f>IFERROR(IF('Patient Admission Report'!D2177="","",'Patient Admission Report'!D2177),"")</f>
        <v/>
      </c>
      <c r="J2182" s="68" t="str">
        <f>IFERROR(IF('Patient Admission Report'!E2177="","",'Patient Admission Report'!E2177),"")</f>
        <v/>
      </c>
      <c r="K2182" s="68" t="str">
        <f>IFERROR(IF('Patient Admission Report'!F2177="","",'Patient Admission Report'!F2177),"")</f>
        <v/>
      </c>
      <c r="L2182" s="68" t="str">
        <f>IFERROR(IF('Patient Admission Report'!G2177="","",'Patient Admission Report'!G2177),"")</f>
        <v/>
      </c>
      <c r="M2182" s="68" t="str">
        <f>IFERROR(IF('Patient Admission Report'!I2177="","",'Patient Admission Report'!I2177),"")</f>
        <v/>
      </c>
      <c r="N2182" s="124"/>
      <c r="O2182" s="72"/>
      <c r="P2182" s="72"/>
      <c r="Q2182" s="73"/>
      <c r="R2182" s="72"/>
      <c r="S2182" s="72"/>
      <c r="T2182" s="73"/>
      <c r="U2182" s="69"/>
      <c r="V2182" s="69"/>
      <c r="W2182" s="69"/>
      <c r="X2182" s="139"/>
      <c r="Y2182" s="121"/>
      <c r="Z2182" s="143" t="str">
        <f>IFERROR(VLOOKUP('Care Companion Tracker'!$G2182,'Patient Discharge Report'!$B$11:$E$1048576,3,FALSE),"")</f>
        <v/>
      </c>
      <c r="AA2182" s="94" t="str">
        <f>IFERROR(VLOOKUP('Care Companion Tracker'!$G2182,'Patient Discharge Report'!$B$11:$E$1048576,4,FALSE),"")</f>
        <v/>
      </c>
      <c r="AB2182" s="182">
        <f>ROUND(IF('Care Companion Tracker'!$Z2182="",0,('Care Companion Tracker'!$Z2182-'Care Companion Tracker'!$F2182)),0)</f>
        <v>0</v>
      </c>
      <c r="AC2182" s="72"/>
      <c r="AD2182" s="95"/>
    </row>
    <row r="2183" spans="2:30">
      <c r="B2183" s="67">
        <f t="shared" si="66"/>
        <v>2168</v>
      </c>
      <c r="C2183" s="68" t="str">
        <f t="shared" si="67"/>
        <v>Hyderabad</v>
      </c>
      <c r="D2183" s="93" t="str">
        <f>IF(AND('Care Companion Tracker'!$U2183="", 'Care Companion Tracker'!$Z2183=""),"Class not attended", IF(AND('Care Companion Tracker'!$Z2183="",'Care Companion Tracker'!$U2183&lt;&gt;"",$K2183="Surgery",$W2183=""),"Practical Left", IF(AND('Care Companion Tracker'!$Z2183="",'Care Companion Tracker'!$U2183&lt;&gt;"",'Care Companion Tracker'!$K2183="Surgery",'Care Companion Tracker'!$Y2183=""),"Evaluation left",IF(OR(AND('Care Companion Tracker'!$Z2183&lt;&gt;"",'Care Companion Tracker'!$K2183="Surgery",'Care Companion Tracker'!$U2183&lt;&gt;"",'Care Companion Tracker'!$W2183&lt;&gt;"",'Care Companion Tracker'!$Y2183&lt;&gt;""),AND('Care Companion Tracker'!$Z2183&lt;&gt;"",'Care Companion Tracker'!$K2183="Procedure",'Care Companion Tracker'!$U2183&lt;&gt;""),AND('Care Companion Tracker'!$Z2183&lt;&gt;"",'Care Companion Tracker'!$K2183="Observation",'Care Companion Tracker'!$U2183&lt;&gt;"")),"Discharged &amp; completed",IF(AND('Care Companion Tracker'!$Z2183&lt;&gt;"",'Care Companion Tracker'!$U2183&lt;&gt;"",'Care Companion Tracker'!$W2183=""),"Discharged but no practical", IF(AND('Care Companion Tracker'!$Z2183&lt;&gt;"",'Care Companion Tracker'!$U2183&lt;&gt;"",'Care Companion Tracker'!$K2183="Surgery",'Care Companion Tracker'!$Y2183=""),"Discharged but no evaluation",IF(AND('Care Companion Tracker'!$Z2183&lt;&gt;"",'Care Companion Tracker'!$U2183=""),"Discharged but no class","Completed but not discharged")))))))</f>
        <v>Class not attended</v>
      </c>
      <c r="E2183" s="127" t="str">
        <f>IF(Table4[[#This Row],[DOA (DD/MM/YY)]]="","",TEXT(Table4[[#This Row],[DOA (DD/MM/YY)]],"mmm-yy"))</f>
        <v/>
      </c>
      <c r="F2183" s="150" t="str">
        <f>IF('Patient Admission Report'!H2178="","",'Patient Admission Report'!H2178)</f>
        <v/>
      </c>
      <c r="G2183" s="77" t="str">
        <f>IFERROR(IF('Patient Admission Report'!B2178="","",'Patient Admission Report'!B2178),"")</f>
        <v/>
      </c>
      <c r="H2183" s="68" t="str">
        <f>IFERROR(IF('Patient Admission Report'!C2178="","",'Patient Admission Report'!C2178),"")</f>
        <v/>
      </c>
      <c r="I2183" s="77" t="str">
        <f>IFERROR(IF('Patient Admission Report'!D2178="","",'Patient Admission Report'!D2178),"")</f>
        <v/>
      </c>
      <c r="J2183" s="68" t="str">
        <f>IFERROR(IF('Patient Admission Report'!E2178="","",'Patient Admission Report'!E2178),"")</f>
        <v/>
      </c>
      <c r="K2183" s="68" t="str">
        <f>IFERROR(IF('Patient Admission Report'!F2178="","",'Patient Admission Report'!F2178),"")</f>
        <v/>
      </c>
      <c r="L2183" s="68" t="str">
        <f>IFERROR(IF('Patient Admission Report'!G2178="","",'Patient Admission Report'!G2178),"")</f>
        <v/>
      </c>
      <c r="M2183" s="68" t="str">
        <f>IFERROR(IF('Patient Admission Report'!I2178="","",'Patient Admission Report'!I2178),"")</f>
        <v/>
      </c>
      <c r="N2183" s="124"/>
      <c r="O2183" s="72"/>
      <c r="P2183" s="72"/>
      <c r="Q2183" s="73"/>
      <c r="R2183" s="72"/>
      <c r="S2183" s="72"/>
      <c r="T2183" s="73"/>
      <c r="U2183" s="69"/>
      <c r="V2183" s="69"/>
      <c r="W2183" s="69"/>
      <c r="X2183" s="139"/>
      <c r="Y2183" s="121"/>
      <c r="Z2183" s="143" t="str">
        <f>IFERROR(VLOOKUP('Care Companion Tracker'!$G2183,'Patient Discharge Report'!$B$11:$E$1048576,3,FALSE),"")</f>
        <v/>
      </c>
      <c r="AA2183" s="94" t="str">
        <f>IFERROR(VLOOKUP('Care Companion Tracker'!$G2183,'Patient Discharge Report'!$B$11:$E$1048576,4,FALSE),"")</f>
        <v/>
      </c>
      <c r="AB2183" s="182">
        <f>ROUND(IF('Care Companion Tracker'!$Z2183="",0,('Care Companion Tracker'!$Z2183-'Care Companion Tracker'!$F2183)),0)</f>
        <v>0</v>
      </c>
      <c r="AC2183" s="72"/>
      <c r="AD2183" s="95"/>
    </row>
    <row r="2184" spans="2:30">
      <c r="B2184" s="67">
        <f t="shared" si="66"/>
        <v>2169</v>
      </c>
      <c r="C2184" s="68" t="str">
        <f t="shared" si="67"/>
        <v>Hyderabad</v>
      </c>
      <c r="D2184" s="93" t="str">
        <f>IF(AND('Care Companion Tracker'!$U2184="", 'Care Companion Tracker'!$Z2184=""),"Class not attended", IF(AND('Care Companion Tracker'!$Z2184="",'Care Companion Tracker'!$U2184&lt;&gt;"",$K2184="Surgery",$W2184=""),"Practical Left", IF(AND('Care Companion Tracker'!$Z2184="",'Care Companion Tracker'!$U2184&lt;&gt;"",'Care Companion Tracker'!$K2184="Surgery",'Care Companion Tracker'!$Y2184=""),"Evaluation left",IF(OR(AND('Care Companion Tracker'!$Z2184&lt;&gt;"",'Care Companion Tracker'!$K2184="Surgery",'Care Companion Tracker'!$U2184&lt;&gt;"",'Care Companion Tracker'!$W2184&lt;&gt;"",'Care Companion Tracker'!$Y2184&lt;&gt;""),AND('Care Companion Tracker'!$Z2184&lt;&gt;"",'Care Companion Tracker'!$K2184="Procedure",'Care Companion Tracker'!$U2184&lt;&gt;""),AND('Care Companion Tracker'!$Z2184&lt;&gt;"",'Care Companion Tracker'!$K2184="Observation",'Care Companion Tracker'!$U2184&lt;&gt;"")),"Discharged &amp; completed",IF(AND('Care Companion Tracker'!$Z2184&lt;&gt;"",'Care Companion Tracker'!$U2184&lt;&gt;"",'Care Companion Tracker'!$W2184=""),"Discharged but no practical", IF(AND('Care Companion Tracker'!$Z2184&lt;&gt;"",'Care Companion Tracker'!$U2184&lt;&gt;"",'Care Companion Tracker'!$K2184="Surgery",'Care Companion Tracker'!$Y2184=""),"Discharged but no evaluation",IF(AND('Care Companion Tracker'!$Z2184&lt;&gt;"",'Care Companion Tracker'!$U2184=""),"Discharged but no class","Completed but not discharged")))))))</f>
        <v>Class not attended</v>
      </c>
      <c r="E2184" s="127" t="str">
        <f>IF(Table4[[#This Row],[DOA (DD/MM/YY)]]="","",TEXT(Table4[[#This Row],[DOA (DD/MM/YY)]],"mmm-yy"))</f>
        <v/>
      </c>
      <c r="F2184" s="150" t="str">
        <f>IF('Patient Admission Report'!H2179="","",'Patient Admission Report'!H2179)</f>
        <v/>
      </c>
      <c r="G2184" s="77" t="str">
        <f>IFERROR(IF('Patient Admission Report'!B2179="","",'Patient Admission Report'!B2179),"")</f>
        <v/>
      </c>
      <c r="H2184" s="68" t="str">
        <f>IFERROR(IF('Patient Admission Report'!C2179="","",'Patient Admission Report'!C2179),"")</f>
        <v/>
      </c>
      <c r="I2184" s="77" t="str">
        <f>IFERROR(IF('Patient Admission Report'!D2179="","",'Patient Admission Report'!D2179),"")</f>
        <v/>
      </c>
      <c r="J2184" s="68" t="str">
        <f>IFERROR(IF('Patient Admission Report'!E2179="","",'Patient Admission Report'!E2179),"")</f>
        <v/>
      </c>
      <c r="K2184" s="68" t="str">
        <f>IFERROR(IF('Patient Admission Report'!F2179="","",'Patient Admission Report'!F2179),"")</f>
        <v/>
      </c>
      <c r="L2184" s="68" t="str">
        <f>IFERROR(IF('Patient Admission Report'!G2179="","",'Patient Admission Report'!G2179),"")</f>
        <v/>
      </c>
      <c r="M2184" s="68" t="str">
        <f>IFERROR(IF('Patient Admission Report'!I2179="","",'Patient Admission Report'!I2179),"")</f>
        <v/>
      </c>
      <c r="N2184" s="124"/>
      <c r="O2184" s="72"/>
      <c r="P2184" s="72"/>
      <c r="Q2184" s="73"/>
      <c r="R2184" s="72"/>
      <c r="S2184" s="72"/>
      <c r="T2184" s="73"/>
      <c r="U2184" s="69"/>
      <c r="V2184" s="69"/>
      <c r="W2184" s="69"/>
      <c r="X2184" s="139"/>
      <c r="Y2184" s="121"/>
      <c r="Z2184" s="143" t="str">
        <f>IFERROR(VLOOKUP('Care Companion Tracker'!$G2184,'Patient Discharge Report'!$B$11:$E$1048576,3,FALSE),"")</f>
        <v/>
      </c>
      <c r="AA2184" s="94" t="str">
        <f>IFERROR(VLOOKUP('Care Companion Tracker'!$G2184,'Patient Discharge Report'!$B$11:$E$1048576,4,FALSE),"")</f>
        <v/>
      </c>
      <c r="AB2184" s="182">
        <f>ROUND(IF('Care Companion Tracker'!$Z2184="",0,('Care Companion Tracker'!$Z2184-'Care Companion Tracker'!$F2184)),0)</f>
        <v>0</v>
      </c>
      <c r="AC2184" s="72"/>
      <c r="AD2184" s="95"/>
    </row>
    <row r="2185" spans="2:30">
      <c r="B2185" s="67">
        <f t="shared" si="66"/>
        <v>2170</v>
      </c>
      <c r="C2185" s="68" t="str">
        <f t="shared" si="67"/>
        <v>Hyderabad</v>
      </c>
      <c r="D2185" s="93" t="str">
        <f>IF(AND('Care Companion Tracker'!$U2185="", 'Care Companion Tracker'!$Z2185=""),"Class not attended", IF(AND('Care Companion Tracker'!$Z2185="",'Care Companion Tracker'!$U2185&lt;&gt;"",$K2185="Surgery",$W2185=""),"Practical Left", IF(AND('Care Companion Tracker'!$Z2185="",'Care Companion Tracker'!$U2185&lt;&gt;"",'Care Companion Tracker'!$K2185="Surgery",'Care Companion Tracker'!$Y2185=""),"Evaluation left",IF(OR(AND('Care Companion Tracker'!$Z2185&lt;&gt;"",'Care Companion Tracker'!$K2185="Surgery",'Care Companion Tracker'!$U2185&lt;&gt;"",'Care Companion Tracker'!$W2185&lt;&gt;"",'Care Companion Tracker'!$Y2185&lt;&gt;""),AND('Care Companion Tracker'!$Z2185&lt;&gt;"",'Care Companion Tracker'!$K2185="Procedure",'Care Companion Tracker'!$U2185&lt;&gt;""),AND('Care Companion Tracker'!$Z2185&lt;&gt;"",'Care Companion Tracker'!$K2185="Observation",'Care Companion Tracker'!$U2185&lt;&gt;"")),"Discharged &amp; completed",IF(AND('Care Companion Tracker'!$Z2185&lt;&gt;"",'Care Companion Tracker'!$U2185&lt;&gt;"",'Care Companion Tracker'!$W2185=""),"Discharged but no practical", IF(AND('Care Companion Tracker'!$Z2185&lt;&gt;"",'Care Companion Tracker'!$U2185&lt;&gt;"",'Care Companion Tracker'!$K2185="Surgery",'Care Companion Tracker'!$Y2185=""),"Discharged but no evaluation",IF(AND('Care Companion Tracker'!$Z2185&lt;&gt;"",'Care Companion Tracker'!$U2185=""),"Discharged but no class","Completed but not discharged")))))))</f>
        <v>Class not attended</v>
      </c>
      <c r="E2185" s="127" t="str">
        <f>IF(Table4[[#This Row],[DOA (DD/MM/YY)]]="","",TEXT(Table4[[#This Row],[DOA (DD/MM/YY)]],"mmm-yy"))</f>
        <v/>
      </c>
      <c r="F2185" s="150" t="str">
        <f>IF('Patient Admission Report'!H2180="","",'Patient Admission Report'!H2180)</f>
        <v/>
      </c>
      <c r="G2185" s="77" t="str">
        <f>IFERROR(IF('Patient Admission Report'!B2180="","",'Patient Admission Report'!B2180),"")</f>
        <v/>
      </c>
      <c r="H2185" s="68" t="str">
        <f>IFERROR(IF('Patient Admission Report'!C2180="","",'Patient Admission Report'!C2180),"")</f>
        <v/>
      </c>
      <c r="I2185" s="77" t="str">
        <f>IFERROR(IF('Patient Admission Report'!D2180="","",'Patient Admission Report'!D2180),"")</f>
        <v/>
      </c>
      <c r="J2185" s="68" t="str">
        <f>IFERROR(IF('Patient Admission Report'!E2180="","",'Patient Admission Report'!E2180),"")</f>
        <v/>
      </c>
      <c r="K2185" s="68" t="str">
        <f>IFERROR(IF('Patient Admission Report'!F2180="","",'Patient Admission Report'!F2180),"")</f>
        <v/>
      </c>
      <c r="L2185" s="68" t="str">
        <f>IFERROR(IF('Patient Admission Report'!G2180="","",'Patient Admission Report'!G2180),"")</f>
        <v/>
      </c>
      <c r="M2185" s="68" t="str">
        <f>IFERROR(IF('Patient Admission Report'!I2180="","",'Patient Admission Report'!I2180),"")</f>
        <v/>
      </c>
      <c r="N2185" s="124"/>
      <c r="O2185" s="72"/>
      <c r="P2185" s="72"/>
      <c r="Q2185" s="73"/>
      <c r="R2185" s="72"/>
      <c r="S2185" s="72"/>
      <c r="T2185" s="73"/>
      <c r="U2185" s="69"/>
      <c r="V2185" s="69"/>
      <c r="W2185" s="69"/>
      <c r="X2185" s="139"/>
      <c r="Y2185" s="121"/>
      <c r="Z2185" s="143" t="str">
        <f>IFERROR(VLOOKUP('Care Companion Tracker'!$G2185,'Patient Discharge Report'!$B$11:$E$1048576,3,FALSE),"")</f>
        <v/>
      </c>
      <c r="AA2185" s="94" t="str">
        <f>IFERROR(VLOOKUP('Care Companion Tracker'!$G2185,'Patient Discharge Report'!$B$11:$E$1048576,4,FALSE),"")</f>
        <v/>
      </c>
      <c r="AB2185" s="182">
        <f>ROUND(IF('Care Companion Tracker'!$Z2185="",0,('Care Companion Tracker'!$Z2185-'Care Companion Tracker'!$F2185)),0)</f>
        <v>0</v>
      </c>
      <c r="AC2185" s="72"/>
      <c r="AD2185" s="95"/>
    </row>
    <row r="2186" spans="2:30">
      <c r="B2186" s="67">
        <f t="shared" si="66"/>
        <v>2171</v>
      </c>
      <c r="C2186" s="68" t="str">
        <f t="shared" si="67"/>
        <v>Hyderabad</v>
      </c>
      <c r="D2186" s="93" t="str">
        <f>IF(AND('Care Companion Tracker'!$U2186="", 'Care Companion Tracker'!$Z2186=""),"Class not attended", IF(AND('Care Companion Tracker'!$Z2186="",'Care Companion Tracker'!$U2186&lt;&gt;"",$K2186="Surgery",$W2186=""),"Practical Left", IF(AND('Care Companion Tracker'!$Z2186="",'Care Companion Tracker'!$U2186&lt;&gt;"",'Care Companion Tracker'!$K2186="Surgery",'Care Companion Tracker'!$Y2186=""),"Evaluation left",IF(OR(AND('Care Companion Tracker'!$Z2186&lt;&gt;"",'Care Companion Tracker'!$K2186="Surgery",'Care Companion Tracker'!$U2186&lt;&gt;"",'Care Companion Tracker'!$W2186&lt;&gt;"",'Care Companion Tracker'!$Y2186&lt;&gt;""),AND('Care Companion Tracker'!$Z2186&lt;&gt;"",'Care Companion Tracker'!$K2186="Procedure",'Care Companion Tracker'!$U2186&lt;&gt;""),AND('Care Companion Tracker'!$Z2186&lt;&gt;"",'Care Companion Tracker'!$K2186="Observation",'Care Companion Tracker'!$U2186&lt;&gt;"")),"Discharged &amp; completed",IF(AND('Care Companion Tracker'!$Z2186&lt;&gt;"",'Care Companion Tracker'!$U2186&lt;&gt;"",'Care Companion Tracker'!$W2186=""),"Discharged but no practical", IF(AND('Care Companion Tracker'!$Z2186&lt;&gt;"",'Care Companion Tracker'!$U2186&lt;&gt;"",'Care Companion Tracker'!$K2186="Surgery",'Care Companion Tracker'!$Y2186=""),"Discharged but no evaluation",IF(AND('Care Companion Tracker'!$Z2186&lt;&gt;"",'Care Companion Tracker'!$U2186=""),"Discharged but no class","Completed but not discharged")))))))</f>
        <v>Class not attended</v>
      </c>
      <c r="E2186" s="127" t="str">
        <f>IF(Table4[[#This Row],[DOA (DD/MM/YY)]]="","",TEXT(Table4[[#This Row],[DOA (DD/MM/YY)]],"mmm-yy"))</f>
        <v/>
      </c>
      <c r="F2186" s="150" t="str">
        <f>IF('Patient Admission Report'!H2181="","",'Patient Admission Report'!H2181)</f>
        <v/>
      </c>
      <c r="G2186" s="77" t="str">
        <f>IFERROR(IF('Patient Admission Report'!B2181="","",'Patient Admission Report'!B2181),"")</f>
        <v/>
      </c>
      <c r="H2186" s="68" t="str">
        <f>IFERROR(IF('Patient Admission Report'!C2181="","",'Patient Admission Report'!C2181),"")</f>
        <v/>
      </c>
      <c r="I2186" s="77" t="str">
        <f>IFERROR(IF('Patient Admission Report'!D2181="","",'Patient Admission Report'!D2181),"")</f>
        <v/>
      </c>
      <c r="J2186" s="68" t="str">
        <f>IFERROR(IF('Patient Admission Report'!E2181="","",'Patient Admission Report'!E2181),"")</f>
        <v/>
      </c>
      <c r="K2186" s="68" t="str">
        <f>IFERROR(IF('Patient Admission Report'!F2181="","",'Patient Admission Report'!F2181),"")</f>
        <v/>
      </c>
      <c r="L2186" s="68" t="str">
        <f>IFERROR(IF('Patient Admission Report'!G2181="","",'Patient Admission Report'!G2181),"")</f>
        <v/>
      </c>
      <c r="M2186" s="68" t="str">
        <f>IFERROR(IF('Patient Admission Report'!I2181="","",'Patient Admission Report'!I2181),"")</f>
        <v/>
      </c>
      <c r="N2186" s="124"/>
      <c r="O2186" s="72"/>
      <c r="P2186" s="72"/>
      <c r="Q2186" s="73"/>
      <c r="R2186" s="72"/>
      <c r="S2186" s="72"/>
      <c r="T2186" s="73"/>
      <c r="U2186" s="69"/>
      <c r="V2186" s="69"/>
      <c r="W2186" s="69"/>
      <c r="X2186" s="139"/>
      <c r="Y2186" s="121"/>
      <c r="Z2186" s="143" t="str">
        <f>IFERROR(VLOOKUP('Care Companion Tracker'!$G2186,'Patient Discharge Report'!$B$11:$E$1048576,3,FALSE),"")</f>
        <v/>
      </c>
      <c r="AA2186" s="94" t="str">
        <f>IFERROR(VLOOKUP('Care Companion Tracker'!$G2186,'Patient Discharge Report'!$B$11:$E$1048576,4,FALSE),"")</f>
        <v/>
      </c>
      <c r="AB2186" s="182">
        <f>ROUND(IF('Care Companion Tracker'!$Z2186="",0,('Care Companion Tracker'!$Z2186-'Care Companion Tracker'!$F2186)),0)</f>
        <v>0</v>
      </c>
      <c r="AC2186" s="72"/>
      <c r="AD2186" s="95"/>
    </row>
    <row r="2187" spans="2:30">
      <c r="B2187" s="67">
        <f t="shared" si="66"/>
        <v>2172</v>
      </c>
      <c r="C2187" s="68" t="str">
        <f t="shared" si="67"/>
        <v>Hyderabad</v>
      </c>
      <c r="D2187" s="93" t="str">
        <f>IF(AND('Care Companion Tracker'!$U2187="", 'Care Companion Tracker'!$Z2187=""),"Class not attended", IF(AND('Care Companion Tracker'!$Z2187="",'Care Companion Tracker'!$U2187&lt;&gt;"",$K2187="Surgery",$W2187=""),"Practical Left", IF(AND('Care Companion Tracker'!$Z2187="",'Care Companion Tracker'!$U2187&lt;&gt;"",'Care Companion Tracker'!$K2187="Surgery",'Care Companion Tracker'!$Y2187=""),"Evaluation left",IF(OR(AND('Care Companion Tracker'!$Z2187&lt;&gt;"",'Care Companion Tracker'!$K2187="Surgery",'Care Companion Tracker'!$U2187&lt;&gt;"",'Care Companion Tracker'!$W2187&lt;&gt;"",'Care Companion Tracker'!$Y2187&lt;&gt;""),AND('Care Companion Tracker'!$Z2187&lt;&gt;"",'Care Companion Tracker'!$K2187="Procedure",'Care Companion Tracker'!$U2187&lt;&gt;""),AND('Care Companion Tracker'!$Z2187&lt;&gt;"",'Care Companion Tracker'!$K2187="Observation",'Care Companion Tracker'!$U2187&lt;&gt;"")),"Discharged &amp; completed",IF(AND('Care Companion Tracker'!$Z2187&lt;&gt;"",'Care Companion Tracker'!$U2187&lt;&gt;"",'Care Companion Tracker'!$W2187=""),"Discharged but no practical", IF(AND('Care Companion Tracker'!$Z2187&lt;&gt;"",'Care Companion Tracker'!$U2187&lt;&gt;"",'Care Companion Tracker'!$K2187="Surgery",'Care Companion Tracker'!$Y2187=""),"Discharged but no evaluation",IF(AND('Care Companion Tracker'!$Z2187&lt;&gt;"",'Care Companion Tracker'!$U2187=""),"Discharged but no class","Completed but not discharged")))))))</f>
        <v>Class not attended</v>
      </c>
      <c r="E2187" s="127" t="str">
        <f>IF(Table4[[#This Row],[DOA (DD/MM/YY)]]="","",TEXT(Table4[[#This Row],[DOA (DD/MM/YY)]],"mmm-yy"))</f>
        <v/>
      </c>
      <c r="F2187" s="150" t="str">
        <f>IF('Patient Admission Report'!H2182="","",'Patient Admission Report'!H2182)</f>
        <v/>
      </c>
      <c r="G2187" s="77" t="str">
        <f>IFERROR(IF('Patient Admission Report'!B2182="","",'Patient Admission Report'!B2182),"")</f>
        <v/>
      </c>
      <c r="H2187" s="68" t="str">
        <f>IFERROR(IF('Patient Admission Report'!C2182="","",'Patient Admission Report'!C2182),"")</f>
        <v/>
      </c>
      <c r="I2187" s="77" t="str">
        <f>IFERROR(IF('Patient Admission Report'!D2182="","",'Patient Admission Report'!D2182),"")</f>
        <v/>
      </c>
      <c r="J2187" s="68" t="str">
        <f>IFERROR(IF('Patient Admission Report'!E2182="","",'Patient Admission Report'!E2182),"")</f>
        <v/>
      </c>
      <c r="K2187" s="68" t="str">
        <f>IFERROR(IF('Patient Admission Report'!F2182="","",'Patient Admission Report'!F2182),"")</f>
        <v/>
      </c>
      <c r="L2187" s="68" t="str">
        <f>IFERROR(IF('Patient Admission Report'!G2182="","",'Patient Admission Report'!G2182),"")</f>
        <v/>
      </c>
      <c r="M2187" s="68" t="str">
        <f>IFERROR(IF('Patient Admission Report'!I2182="","",'Patient Admission Report'!I2182),"")</f>
        <v/>
      </c>
      <c r="N2187" s="124"/>
      <c r="O2187" s="72"/>
      <c r="P2187" s="72"/>
      <c r="Q2187" s="73"/>
      <c r="R2187" s="72"/>
      <c r="S2187" s="72"/>
      <c r="T2187" s="73"/>
      <c r="U2187" s="69"/>
      <c r="V2187" s="69"/>
      <c r="W2187" s="69"/>
      <c r="X2187" s="139"/>
      <c r="Y2187" s="121"/>
      <c r="Z2187" s="143" t="str">
        <f>IFERROR(VLOOKUP('Care Companion Tracker'!$G2187,'Patient Discharge Report'!$B$11:$E$1048576,3,FALSE),"")</f>
        <v/>
      </c>
      <c r="AA2187" s="94" t="str">
        <f>IFERROR(VLOOKUP('Care Companion Tracker'!$G2187,'Patient Discharge Report'!$B$11:$E$1048576,4,FALSE),"")</f>
        <v/>
      </c>
      <c r="AB2187" s="182">
        <f>ROUND(IF('Care Companion Tracker'!$Z2187="",0,('Care Companion Tracker'!$Z2187-'Care Companion Tracker'!$F2187)),0)</f>
        <v>0</v>
      </c>
      <c r="AC2187" s="72"/>
      <c r="AD2187" s="95"/>
    </row>
    <row r="2188" spans="2:30">
      <c r="B2188" s="67">
        <f t="shared" si="66"/>
        <v>2173</v>
      </c>
      <c r="C2188" s="68" t="str">
        <f t="shared" si="67"/>
        <v>Hyderabad</v>
      </c>
      <c r="D2188" s="93" t="str">
        <f>IF(AND('Care Companion Tracker'!$U2188="", 'Care Companion Tracker'!$Z2188=""),"Class not attended", IF(AND('Care Companion Tracker'!$Z2188="",'Care Companion Tracker'!$U2188&lt;&gt;"",$K2188="Surgery",$W2188=""),"Practical Left", IF(AND('Care Companion Tracker'!$Z2188="",'Care Companion Tracker'!$U2188&lt;&gt;"",'Care Companion Tracker'!$K2188="Surgery",'Care Companion Tracker'!$Y2188=""),"Evaluation left",IF(OR(AND('Care Companion Tracker'!$Z2188&lt;&gt;"",'Care Companion Tracker'!$K2188="Surgery",'Care Companion Tracker'!$U2188&lt;&gt;"",'Care Companion Tracker'!$W2188&lt;&gt;"",'Care Companion Tracker'!$Y2188&lt;&gt;""),AND('Care Companion Tracker'!$Z2188&lt;&gt;"",'Care Companion Tracker'!$K2188="Procedure",'Care Companion Tracker'!$U2188&lt;&gt;""),AND('Care Companion Tracker'!$Z2188&lt;&gt;"",'Care Companion Tracker'!$K2188="Observation",'Care Companion Tracker'!$U2188&lt;&gt;"")),"Discharged &amp; completed",IF(AND('Care Companion Tracker'!$Z2188&lt;&gt;"",'Care Companion Tracker'!$U2188&lt;&gt;"",'Care Companion Tracker'!$W2188=""),"Discharged but no practical", IF(AND('Care Companion Tracker'!$Z2188&lt;&gt;"",'Care Companion Tracker'!$U2188&lt;&gt;"",'Care Companion Tracker'!$K2188="Surgery",'Care Companion Tracker'!$Y2188=""),"Discharged but no evaluation",IF(AND('Care Companion Tracker'!$Z2188&lt;&gt;"",'Care Companion Tracker'!$U2188=""),"Discharged but no class","Completed but not discharged")))))))</f>
        <v>Class not attended</v>
      </c>
      <c r="E2188" s="127" t="str">
        <f>IF(Table4[[#This Row],[DOA (DD/MM/YY)]]="","",TEXT(Table4[[#This Row],[DOA (DD/MM/YY)]],"mmm-yy"))</f>
        <v/>
      </c>
      <c r="F2188" s="150" t="str">
        <f>IF('Patient Admission Report'!H2183="","",'Patient Admission Report'!H2183)</f>
        <v/>
      </c>
      <c r="G2188" s="77" t="str">
        <f>IFERROR(IF('Patient Admission Report'!B2183="","",'Patient Admission Report'!B2183),"")</f>
        <v/>
      </c>
      <c r="H2188" s="68" t="str">
        <f>IFERROR(IF('Patient Admission Report'!C2183="","",'Patient Admission Report'!C2183),"")</f>
        <v/>
      </c>
      <c r="I2188" s="77" t="str">
        <f>IFERROR(IF('Patient Admission Report'!D2183="","",'Patient Admission Report'!D2183),"")</f>
        <v/>
      </c>
      <c r="J2188" s="68" t="str">
        <f>IFERROR(IF('Patient Admission Report'!E2183="","",'Patient Admission Report'!E2183),"")</f>
        <v/>
      </c>
      <c r="K2188" s="68" t="str">
        <f>IFERROR(IF('Patient Admission Report'!F2183="","",'Patient Admission Report'!F2183),"")</f>
        <v/>
      </c>
      <c r="L2188" s="68" t="str">
        <f>IFERROR(IF('Patient Admission Report'!G2183="","",'Patient Admission Report'!G2183),"")</f>
        <v/>
      </c>
      <c r="M2188" s="68" t="str">
        <f>IFERROR(IF('Patient Admission Report'!I2183="","",'Patient Admission Report'!I2183),"")</f>
        <v/>
      </c>
      <c r="N2188" s="124"/>
      <c r="O2188" s="72"/>
      <c r="P2188" s="72"/>
      <c r="Q2188" s="73"/>
      <c r="R2188" s="72"/>
      <c r="S2188" s="72"/>
      <c r="T2188" s="73"/>
      <c r="U2188" s="69"/>
      <c r="V2188" s="69"/>
      <c r="W2188" s="69"/>
      <c r="X2188" s="139"/>
      <c r="Y2188" s="121"/>
      <c r="Z2188" s="143" t="str">
        <f>IFERROR(VLOOKUP('Care Companion Tracker'!$G2188,'Patient Discharge Report'!$B$11:$E$1048576,3,FALSE),"")</f>
        <v/>
      </c>
      <c r="AA2188" s="94" t="str">
        <f>IFERROR(VLOOKUP('Care Companion Tracker'!$G2188,'Patient Discharge Report'!$B$11:$E$1048576,4,FALSE),"")</f>
        <v/>
      </c>
      <c r="AB2188" s="182">
        <f>ROUND(IF('Care Companion Tracker'!$Z2188="",0,('Care Companion Tracker'!$Z2188-'Care Companion Tracker'!$F2188)),0)</f>
        <v>0</v>
      </c>
      <c r="AC2188" s="72"/>
      <c r="AD2188" s="95"/>
    </row>
    <row r="2189" spans="2:30">
      <c r="B2189" s="67">
        <f t="shared" si="66"/>
        <v>2174</v>
      </c>
      <c r="C2189" s="68" t="str">
        <f t="shared" si="67"/>
        <v>Hyderabad</v>
      </c>
      <c r="D2189" s="93" t="str">
        <f>IF(AND('Care Companion Tracker'!$U2189="", 'Care Companion Tracker'!$Z2189=""),"Class not attended", IF(AND('Care Companion Tracker'!$Z2189="",'Care Companion Tracker'!$U2189&lt;&gt;"",$K2189="Surgery",$W2189=""),"Practical Left", IF(AND('Care Companion Tracker'!$Z2189="",'Care Companion Tracker'!$U2189&lt;&gt;"",'Care Companion Tracker'!$K2189="Surgery",'Care Companion Tracker'!$Y2189=""),"Evaluation left",IF(OR(AND('Care Companion Tracker'!$Z2189&lt;&gt;"",'Care Companion Tracker'!$K2189="Surgery",'Care Companion Tracker'!$U2189&lt;&gt;"",'Care Companion Tracker'!$W2189&lt;&gt;"",'Care Companion Tracker'!$Y2189&lt;&gt;""),AND('Care Companion Tracker'!$Z2189&lt;&gt;"",'Care Companion Tracker'!$K2189="Procedure",'Care Companion Tracker'!$U2189&lt;&gt;""),AND('Care Companion Tracker'!$Z2189&lt;&gt;"",'Care Companion Tracker'!$K2189="Observation",'Care Companion Tracker'!$U2189&lt;&gt;"")),"Discharged &amp; completed",IF(AND('Care Companion Tracker'!$Z2189&lt;&gt;"",'Care Companion Tracker'!$U2189&lt;&gt;"",'Care Companion Tracker'!$W2189=""),"Discharged but no practical", IF(AND('Care Companion Tracker'!$Z2189&lt;&gt;"",'Care Companion Tracker'!$U2189&lt;&gt;"",'Care Companion Tracker'!$K2189="Surgery",'Care Companion Tracker'!$Y2189=""),"Discharged but no evaluation",IF(AND('Care Companion Tracker'!$Z2189&lt;&gt;"",'Care Companion Tracker'!$U2189=""),"Discharged but no class","Completed but not discharged")))))))</f>
        <v>Class not attended</v>
      </c>
      <c r="E2189" s="127" t="str">
        <f>IF(Table4[[#This Row],[DOA (DD/MM/YY)]]="","",TEXT(Table4[[#This Row],[DOA (DD/MM/YY)]],"mmm-yy"))</f>
        <v/>
      </c>
      <c r="F2189" s="150" t="str">
        <f>IF('Patient Admission Report'!H2184="","",'Patient Admission Report'!H2184)</f>
        <v/>
      </c>
      <c r="G2189" s="77" t="str">
        <f>IFERROR(IF('Patient Admission Report'!B2184="","",'Patient Admission Report'!B2184),"")</f>
        <v/>
      </c>
      <c r="H2189" s="70" t="str">
        <f>IFERROR(IF('Patient Admission Report'!C2184="","",'Patient Admission Report'!C2184),"")</f>
        <v/>
      </c>
      <c r="I2189" s="77" t="str">
        <f>IFERROR(IF('Patient Admission Report'!D2184="","",'Patient Admission Report'!D2184),"")</f>
        <v/>
      </c>
      <c r="J2189" s="70" t="str">
        <f>IFERROR(IF('Patient Admission Report'!E2184="","",'Patient Admission Report'!E2184),"")</f>
        <v/>
      </c>
      <c r="K2189" s="70" t="str">
        <f>IFERROR(IF('Patient Admission Report'!F2184="","",'Patient Admission Report'!F2184),"")</f>
        <v/>
      </c>
      <c r="L2189" s="70" t="str">
        <f>IFERROR(IF('Patient Admission Report'!G2184="","",'Patient Admission Report'!G2184),"")</f>
        <v/>
      </c>
      <c r="M2189" s="70" t="str">
        <f>IFERROR(IF('Patient Admission Report'!I2184="","",'Patient Admission Report'!I2184),"")</f>
        <v/>
      </c>
      <c r="N2189" s="124"/>
      <c r="O2189" s="72"/>
      <c r="P2189" s="72"/>
      <c r="Q2189" s="73"/>
      <c r="R2189" s="72"/>
      <c r="S2189" s="72"/>
      <c r="T2189" s="73"/>
      <c r="U2189" s="69"/>
      <c r="V2189" s="69"/>
      <c r="W2189" s="69"/>
      <c r="X2189" s="139"/>
      <c r="Y2189" s="121"/>
      <c r="Z2189" s="143" t="str">
        <f>IFERROR(VLOOKUP('Care Companion Tracker'!$G2189,'Patient Discharge Report'!$B$11:$E$1048576,3,FALSE),"")</f>
        <v/>
      </c>
      <c r="AA2189" s="94" t="str">
        <f>IFERROR(VLOOKUP('Care Companion Tracker'!$G2189,'Patient Discharge Report'!$B$11:$E$1048576,4,FALSE),"")</f>
        <v/>
      </c>
      <c r="AB2189" s="182">
        <f>ROUND(IF('Care Companion Tracker'!$Z2189="",0,('Care Companion Tracker'!$Z2189-'Care Companion Tracker'!$F2189)),0)</f>
        <v>0</v>
      </c>
      <c r="AC2189" s="72"/>
      <c r="AD2189" s="95"/>
    </row>
    <row r="2190" spans="2:30">
      <c r="B2190" s="67">
        <f t="shared" si="66"/>
        <v>2175</v>
      </c>
      <c r="C2190" s="68" t="str">
        <f t="shared" si="67"/>
        <v>Hyderabad</v>
      </c>
      <c r="D2190" s="93" t="str">
        <f>IF(AND('Care Companion Tracker'!$U2190="", 'Care Companion Tracker'!$Z2190=""),"Class not attended", IF(AND('Care Companion Tracker'!$Z2190="",'Care Companion Tracker'!$U2190&lt;&gt;"",$K2190="Surgery",$W2190=""),"Practical Left", IF(AND('Care Companion Tracker'!$Z2190="",'Care Companion Tracker'!$U2190&lt;&gt;"",'Care Companion Tracker'!$K2190="Surgery",'Care Companion Tracker'!$Y2190=""),"Evaluation left",IF(OR(AND('Care Companion Tracker'!$Z2190&lt;&gt;"",'Care Companion Tracker'!$K2190="Surgery",'Care Companion Tracker'!$U2190&lt;&gt;"",'Care Companion Tracker'!$W2190&lt;&gt;"",'Care Companion Tracker'!$Y2190&lt;&gt;""),AND('Care Companion Tracker'!$Z2190&lt;&gt;"",'Care Companion Tracker'!$K2190="Procedure",'Care Companion Tracker'!$U2190&lt;&gt;""),AND('Care Companion Tracker'!$Z2190&lt;&gt;"",'Care Companion Tracker'!$K2190="Observation",'Care Companion Tracker'!$U2190&lt;&gt;"")),"Discharged &amp; completed",IF(AND('Care Companion Tracker'!$Z2190&lt;&gt;"",'Care Companion Tracker'!$U2190&lt;&gt;"",'Care Companion Tracker'!$W2190=""),"Discharged but no practical", IF(AND('Care Companion Tracker'!$Z2190&lt;&gt;"",'Care Companion Tracker'!$U2190&lt;&gt;"",'Care Companion Tracker'!$K2190="Surgery",'Care Companion Tracker'!$Y2190=""),"Discharged but no evaluation",IF(AND('Care Companion Tracker'!$Z2190&lt;&gt;"",'Care Companion Tracker'!$U2190=""),"Discharged but no class","Completed but not discharged")))))))</f>
        <v>Class not attended</v>
      </c>
      <c r="E2190" s="127" t="str">
        <f>IF(Table4[[#This Row],[DOA (DD/MM/YY)]]="","",TEXT(Table4[[#This Row],[DOA (DD/MM/YY)]],"mmm-yy"))</f>
        <v/>
      </c>
      <c r="F2190" s="150" t="str">
        <f>IF('Patient Admission Report'!H2185="","",'Patient Admission Report'!H2185)</f>
        <v/>
      </c>
      <c r="G2190" s="77" t="str">
        <f>IFERROR(IF('Patient Admission Report'!B2185="","",'Patient Admission Report'!B2185),"")</f>
        <v/>
      </c>
      <c r="H2190" s="68" t="str">
        <f>IFERROR(IF('Patient Admission Report'!C2185="","",'Patient Admission Report'!C2185),"")</f>
        <v/>
      </c>
      <c r="I2190" s="77" t="str">
        <f>IFERROR(IF('Patient Admission Report'!D2185="","",'Patient Admission Report'!D2185),"")</f>
        <v/>
      </c>
      <c r="J2190" s="68" t="str">
        <f>IFERROR(IF('Patient Admission Report'!E2185="","",'Patient Admission Report'!E2185),"")</f>
        <v/>
      </c>
      <c r="K2190" s="68" t="str">
        <f>IFERROR(IF('Patient Admission Report'!F2185="","",'Patient Admission Report'!F2185),"")</f>
        <v/>
      </c>
      <c r="L2190" s="68" t="str">
        <f>IFERROR(IF('Patient Admission Report'!G2185="","",'Patient Admission Report'!G2185),"")</f>
        <v/>
      </c>
      <c r="M2190" s="68" t="str">
        <f>IFERROR(IF('Patient Admission Report'!I2185="","",'Patient Admission Report'!I2185),"")</f>
        <v/>
      </c>
      <c r="N2190" s="124"/>
      <c r="O2190" s="72"/>
      <c r="P2190" s="72"/>
      <c r="Q2190" s="73"/>
      <c r="R2190" s="72"/>
      <c r="S2190" s="72"/>
      <c r="T2190" s="73"/>
      <c r="U2190" s="69"/>
      <c r="V2190" s="69"/>
      <c r="W2190" s="69"/>
      <c r="X2190" s="139"/>
      <c r="Y2190" s="121"/>
      <c r="Z2190" s="143" t="str">
        <f>IFERROR(VLOOKUP('Care Companion Tracker'!$G2190,'Patient Discharge Report'!$B$11:$E$1048576,3,FALSE),"")</f>
        <v/>
      </c>
      <c r="AA2190" s="94" t="str">
        <f>IFERROR(VLOOKUP('Care Companion Tracker'!$G2190,'Patient Discharge Report'!$B$11:$E$1048576,4,FALSE),"")</f>
        <v/>
      </c>
      <c r="AB2190" s="182">
        <f>ROUND(IF('Care Companion Tracker'!$Z2190="",0,('Care Companion Tracker'!$Z2190-'Care Companion Tracker'!$F2190)),0)</f>
        <v>0</v>
      </c>
      <c r="AC2190" s="72"/>
      <c r="AD2190" s="95"/>
    </row>
    <row r="2191" spans="2:30">
      <c r="B2191" s="67">
        <f t="shared" si="66"/>
        <v>2176</v>
      </c>
      <c r="C2191" s="68" t="str">
        <f t="shared" si="67"/>
        <v>Hyderabad</v>
      </c>
      <c r="D2191" s="93" t="str">
        <f>IF(AND('Care Companion Tracker'!$U2191="", 'Care Companion Tracker'!$Z2191=""),"Class not attended", IF(AND('Care Companion Tracker'!$Z2191="",'Care Companion Tracker'!$U2191&lt;&gt;"",$K2191="Surgery",$W2191=""),"Practical Left", IF(AND('Care Companion Tracker'!$Z2191="",'Care Companion Tracker'!$U2191&lt;&gt;"",'Care Companion Tracker'!$K2191="Surgery",'Care Companion Tracker'!$Y2191=""),"Evaluation left",IF(OR(AND('Care Companion Tracker'!$Z2191&lt;&gt;"",'Care Companion Tracker'!$K2191="Surgery",'Care Companion Tracker'!$U2191&lt;&gt;"",'Care Companion Tracker'!$W2191&lt;&gt;"",'Care Companion Tracker'!$Y2191&lt;&gt;""),AND('Care Companion Tracker'!$Z2191&lt;&gt;"",'Care Companion Tracker'!$K2191="Procedure",'Care Companion Tracker'!$U2191&lt;&gt;""),AND('Care Companion Tracker'!$Z2191&lt;&gt;"",'Care Companion Tracker'!$K2191="Observation",'Care Companion Tracker'!$U2191&lt;&gt;"")),"Discharged &amp; completed",IF(AND('Care Companion Tracker'!$Z2191&lt;&gt;"",'Care Companion Tracker'!$U2191&lt;&gt;"",'Care Companion Tracker'!$W2191=""),"Discharged but no practical", IF(AND('Care Companion Tracker'!$Z2191&lt;&gt;"",'Care Companion Tracker'!$U2191&lt;&gt;"",'Care Companion Tracker'!$K2191="Surgery",'Care Companion Tracker'!$Y2191=""),"Discharged but no evaluation",IF(AND('Care Companion Tracker'!$Z2191&lt;&gt;"",'Care Companion Tracker'!$U2191=""),"Discharged but no class","Completed but not discharged")))))))</f>
        <v>Class not attended</v>
      </c>
      <c r="E2191" s="127" t="str">
        <f>IF(Table4[[#This Row],[DOA (DD/MM/YY)]]="","",TEXT(Table4[[#This Row],[DOA (DD/MM/YY)]],"mmm-yy"))</f>
        <v/>
      </c>
      <c r="F2191" s="150" t="str">
        <f>IF('Patient Admission Report'!H2186="","",'Patient Admission Report'!H2186)</f>
        <v/>
      </c>
      <c r="G2191" s="77" t="str">
        <f>IFERROR(IF('Patient Admission Report'!B2186="","",'Patient Admission Report'!B2186),"")</f>
        <v/>
      </c>
      <c r="H2191" s="68" t="str">
        <f>IFERROR(IF('Patient Admission Report'!C2186="","",'Patient Admission Report'!C2186),"")</f>
        <v/>
      </c>
      <c r="I2191" s="77" t="str">
        <f>IFERROR(IF('Patient Admission Report'!D2186="","",'Patient Admission Report'!D2186),"")</f>
        <v/>
      </c>
      <c r="J2191" s="68" t="str">
        <f>IFERROR(IF('Patient Admission Report'!E2186="","",'Patient Admission Report'!E2186),"")</f>
        <v/>
      </c>
      <c r="K2191" s="68" t="str">
        <f>IFERROR(IF('Patient Admission Report'!F2186="","",'Patient Admission Report'!F2186),"")</f>
        <v/>
      </c>
      <c r="L2191" s="68" t="str">
        <f>IFERROR(IF('Patient Admission Report'!G2186="","",'Patient Admission Report'!G2186),"")</f>
        <v/>
      </c>
      <c r="M2191" s="68" t="str">
        <f>IFERROR(IF('Patient Admission Report'!I2186="","",'Patient Admission Report'!I2186),"")</f>
        <v/>
      </c>
      <c r="N2191" s="124"/>
      <c r="O2191" s="72"/>
      <c r="P2191" s="72"/>
      <c r="Q2191" s="73"/>
      <c r="R2191" s="72"/>
      <c r="S2191" s="72"/>
      <c r="T2191" s="73"/>
      <c r="U2191" s="69"/>
      <c r="V2191" s="69"/>
      <c r="W2191" s="69"/>
      <c r="X2191" s="139"/>
      <c r="Y2191" s="121"/>
      <c r="Z2191" s="143" t="str">
        <f>IFERROR(VLOOKUP('Care Companion Tracker'!$G2191,'Patient Discharge Report'!$B$11:$E$1048576,3,FALSE),"")</f>
        <v/>
      </c>
      <c r="AA2191" s="94" t="str">
        <f>IFERROR(VLOOKUP('Care Companion Tracker'!$G2191,'Patient Discharge Report'!$B$11:$E$1048576,4,FALSE),"")</f>
        <v/>
      </c>
      <c r="AB2191" s="182">
        <f>ROUND(IF('Care Companion Tracker'!$Z2191="",0,('Care Companion Tracker'!$Z2191-'Care Companion Tracker'!$F2191)),0)</f>
        <v>0</v>
      </c>
      <c r="AC2191" s="72"/>
      <c r="AD2191" s="95"/>
    </row>
    <row r="2192" spans="2:30">
      <c r="B2192" s="67">
        <f t="shared" si="66"/>
        <v>2177</v>
      </c>
      <c r="C2192" s="68" t="str">
        <f t="shared" si="67"/>
        <v>Hyderabad</v>
      </c>
      <c r="D2192" s="93" t="str">
        <f>IF(AND('Care Companion Tracker'!$U2192="", 'Care Companion Tracker'!$Z2192=""),"Class not attended", IF(AND('Care Companion Tracker'!$Z2192="",'Care Companion Tracker'!$U2192&lt;&gt;"",$K2192="Surgery",$W2192=""),"Practical Left", IF(AND('Care Companion Tracker'!$Z2192="",'Care Companion Tracker'!$U2192&lt;&gt;"",'Care Companion Tracker'!$K2192="Surgery",'Care Companion Tracker'!$Y2192=""),"Evaluation left",IF(OR(AND('Care Companion Tracker'!$Z2192&lt;&gt;"",'Care Companion Tracker'!$K2192="Surgery",'Care Companion Tracker'!$U2192&lt;&gt;"",'Care Companion Tracker'!$W2192&lt;&gt;"",'Care Companion Tracker'!$Y2192&lt;&gt;""),AND('Care Companion Tracker'!$Z2192&lt;&gt;"",'Care Companion Tracker'!$K2192="Procedure",'Care Companion Tracker'!$U2192&lt;&gt;""),AND('Care Companion Tracker'!$Z2192&lt;&gt;"",'Care Companion Tracker'!$K2192="Observation",'Care Companion Tracker'!$U2192&lt;&gt;"")),"Discharged &amp; completed",IF(AND('Care Companion Tracker'!$Z2192&lt;&gt;"",'Care Companion Tracker'!$U2192&lt;&gt;"",'Care Companion Tracker'!$W2192=""),"Discharged but no practical", IF(AND('Care Companion Tracker'!$Z2192&lt;&gt;"",'Care Companion Tracker'!$U2192&lt;&gt;"",'Care Companion Tracker'!$K2192="Surgery",'Care Companion Tracker'!$Y2192=""),"Discharged but no evaluation",IF(AND('Care Companion Tracker'!$Z2192&lt;&gt;"",'Care Companion Tracker'!$U2192=""),"Discharged but no class","Completed but not discharged")))))))</f>
        <v>Class not attended</v>
      </c>
      <c r="E2192" s="127" t="str">
        <f>IF(Table4[[#This Row],[DOA (DD/MM/YY)]]="","",TEXT(Table4[[#This Row],[DOA (DD/MM/YY)]],"mmm-yy"))</f>
        <v/>
      </c>
      <c r="F2192" s="150" t="str">
        <f>IF('Patient Admission Report'!H2187="","",'Patient Admission Report'!H2187)</f>
        <v/>
      </c>
      <c r="G2192" s="77" t="str">
        <f>IFERROR(IF('Patient Admission Report'!B2187="","",'Patient Admission Report'!B2187),"")</f>
        <v/>
      </c>
      <c r="H2192" s="68" t="str">
        <f>IFERROR(IF('Patient Admission Report'!C2187="","",'Patient Admission Report'!C2187),"")</f>
        <v/>
      </c>
      <c r="I2192" s="77" t="str">
        <f>IFERROR(IF('Patient Admission Report'!D2187="","",'Patient Admission Report'!D2187),"")</f>
        <v/>
      </c>
      <c r="J2192" s="68" t="str">
        <f>IFERROR(IF('Patient Admission Report'!E2187="","",'Patient Admission Report'!E2187),"")</f>
        <v/>
      </c>
      <c r="K2192" s="68" t="str">
        <f>IFERROR(IF('Patient Admission Report'!F2187="","",'Patient Admission Report'!F2187),"")</f>
        <v/>
      </c>
      <c r="L2192" s="68" t="str">
        <f>IFERROR(IF('Patient Admission Report'!G2187="","",'Patient Admission Report'!G2187),"")</f>
        <v/>
      </c>
      <c r="M2192" s="68" t="str">
        <f>IFERROR(IF('Patient Admission Report'!I2187="","",'Patient Admission Report'!I2187),"")</f>
        <v/>
      </c>
      <c r="N2192" s="124"/>
      <c r="O2192" s="72"/>
      <c r="P2192" s="72"/>
      <c r="Q2192" s="73"/>
      <c r="R2192" s="72"/>
      <c r="S2192" s="72"/>
      <c r="T2192" s="73"/>
      <c r="U2192" s="69"/>
      <c r="V2192" s="69"/>
      <c r="W2192" s="69"/>
      <c r="X2192" s="139"/>
      <c r="Y2192" s="121"/>
      <c r="Z2192" s="143" t="str">
        <f>IFERROR(VLOOKUP('Care Companion Tracker'!$G2192,'Patient Discharge Report'!$B$11:$E$1048576,3,FALSE),"")</f>
        <v/>
      </c>
      <c r="AA2192" s="94" t="str">
        <f>IFERROR(VLOOKUP('Care Companion Tracker'!$G2192,'Patient Discharge Report'!$B$11:$E$1048576,4,FALSE),"")</f>
        <v/>
      </c>
      <c r="AB2192" s="182">
        <f>ROUND(IF('Care Companion Tracker'!$Z2192="",0,('Care Companion Tracker'!$Z2192-'Care Companion Tracker'!$F2192)),0)</f>
        <v>0</v>
      </c>
      <c r="AC2192" s="72"/>
      <c r="AD2192" s="95"/>
    </row>
    <row r="2193" spans="2:30">
      <c r="B2193" s="67">
        <f t="shared" ref="B2193:B2256" si="68">IF(B2192="S.No.",1,B2192+1)</f>
        <v>2178</v>
      </c>
      <c r="C2193" s="68" t="str">
        <f t="shared" ref="C2193:C2256" si="69">$C$10</f>
        <v>Hyderabad</v>
      </c>
      <c r="D2193" s="93" t="str">
        <f>IF(AND('Care Companion Tracker'!$U2193="", 'Care Companion Tracker'!$Z2193=""),"Class not attended", IF(AND('Care Companion Tracker'!$Z2193="",'Care Companion Tracker'!$U2193&lt;&gt;"",$K2193="Surgery",$W2193=""),"Practical Left", IF(AND('Care Companion Tracker'!$Z2193="",'Care Companion Tracker'!$U2193&lt;&gt;"",'Care Companion Tracker'!$K2193="Surgery",'Care Companion Tracker'!$Y2193=""),"Evaluation left",IF(OR(AND('Care Companion Tracker'!$Z2193&lt;&gt;"",'Care Companion Tracker'!$K2193="Surgery",'Care Companion Tracker'!$U2193&lt;&gt;"",'Care Companion Tracker'!$W2193&lt;&gt;"",'Care Companion Tracker'!$Y2193&lt;&gt;""),AND('Care Companion Tracker'!$Z2193&lt;&gt;"",'Care Companion Tracker'!$K2193="Procedure",'Care Companion Tracker'!$U2193&lt;&gt;""),AND('Care Companion Tracker'!$Z2193&lt;&gt;"",'Care Companion Tracker'!$K2193="Observation",'Care Companion Tracker'!$U2193&lt;&gt;"")),"Discharged &amp; completed",IF(AND('Care Companion Tracker'!$Z2193&lt;&gt;"",'Care Companion Tracker'!$U2193&lt;&gt;"",'Care Companion Tracker'!$W2193=""),"Discharged but no practical", IF(AND('Care Companion Tracker'!$Z2193&lt;&gt;"",'Care Companion Tracker'!$U2193&lt;&gt;"",'Care Companion Tracker'!$K2193="Surgery",'Care Companion Tracker'!$Y2193=""),"Discharged but no evaluation",IF(AND('Care Companion Tracker'!$Z2193&lt;&gt;"",'Care Companion Tracker'!$U2193=""),"Discharged but no class","Completed but not discharged")))))))</f>
        <v>Class not attended</v>
      </c>
      <c r="E2193" s="127" t="str">
        <f>IF(Table4[[#This Row],[DOA (DD/MM/YY)]]="","",TEXT(Table4[[#This Row],[DOA (DD/MM/YY)]],"mmm-yy"))</f>
        <v/>
      </c>
      <c r="F2193" s="150" t="str">
        <f>IF('Patient Admission Report'!H2188="","",'Patient Admission Report'!H2188)</f>
        <v/>
      </c>
      <c r="G2193" s="77" t="str">
        <f>IFERROR(IF('Patient Admission Report'!B2188="","",'Patient Admission Report'!B2188),"")</f>
        <v/>
      </c>
      <c r="H2193" s="68" t="str">
        <f>IFERROR(IF('Patient Admission Report'!C2188="","",'Patient Admission Report'!C2188),"")</f>
        <v/>
      </c>
      <c r="I2193" s="77" t="str">
        <f>IFERROR(IF('Patient Admission Report'!D2188="","",'Patient Admission Report'!D2188),"")</f>
        <v/>
      </c>
      <c r="J2193" s="68" t="str">
        <f>IFERROR(IF('Patient Admission Report'!E2188="","",'Patient Admission Report'!E2188),"")</f>
        <v/>
      </c>
      <c r="K2193" s="68" t="str">
        <f>IFERROR(IF('Patient Admission Report'!F2188="","",'Patient Admission Report'!F2188),"")</f>
        <v/>
      </c>
      <c r="L2193" s="68" t="str">
        <f>IFERROR(IF('Patient Admission Report'!G2188="","",'Patient Admission Report'!G2188),"")</f>
        <v/>
      </c>
      <c r="M2193" s="68" t="str">
        <f>IFERROR(IF('Patient Admission Report'!I2188="","",'Patient Admission Report'!I2188),"")</f>
        <v/>
      </c>
      <c r="N2193" s="124"/>
      <c r="O2193" s="72"/>
      <c r="P2193" s="72"/>
      <c r="Q2193" s="73"/>
      <c r="R2193" s="72"/>
      <c r="S2193" s="72"/>
      <c r="T2193" s="73"/>
      <c r="U2193" s="69"/>
      <c r="V2193" s="69"/>
      <c r="W2193" s="69"/>
      <c r="X2193" s="139"/>
      <c r="Y2193" s="121"/>
      <c r="Z2193" s="143" t="str">
        <f>IFERROR(VLOOKUP('Care Companion Tracker'!$G2193,'Patient Discharge Report'!$B$11:$E$1048576,3,FALSE),"")</f>
        <v/>
      </c>
      <c r="AA2193" s="94" t="str">
        <f>IFERROR(VLOOKUP('Care Companion Tracker'!$G2193,'Patient Discharge Report'!$B$11:$E$1048576,4,FALSE),"")</f>
        <v/>
      </c>
      <c r="AB2193" s="182">
        <f>ROUND(IF('Care Companion Tracker'!$Z2193="",0,('Care Companion Tracker'!$Z2193-'Care Companion Tracker'!$F2193)),0)</f>
        <v>0</v>
      </c>
      <c r="AC2193" s="72"/>
      <c r="AD2193" s="95"/>
    </row>
    <row r="2194" spans="2:30">
      <c r="B2194" s="67">
        <f t="shared" si="68"/>
        <v>2179</v>
      </c>
      <c r="C2194" s="68" t="str">
        <f t="shared" si="69"/>
        <v>Hyderabad</v>
      </c>
      <c r="D2194" s="93" t="str">
        <f>IF(AND('Care Companion Tracker'!$U2194="", 'Care Companion Tracker'!$Z2194=""),"Class not attended", IF(AND('Care Companion Tracker'!$Z2194="",'Care Companion Tracker'!$U2194&lt;&gt;"",$K2194="Surgery",$W2194=""),"Practical Left", IF(AND('Care Companion Tracker'!$Z2194="",'Care Companion Tracker'!$U2194&lt;&gt;"",'Care Companion Tracker'!$K2194="Surgery",'Care Companion Tracker'!$Y2194=""),"Evaluation left",IF(OR(AND('Care Companion Tracker'!$Z2194&lt;&gt;"",'Care Companion Tracker'!$K2194="Surgery",'Care Companion Tracker'!$U2194&lt;&gt;"",'Care Companion Tracker'!$W2194&lt;&gt;"",'Care Companion Tracker'!$Y2194&lt;&gt;""),AND('Care Companion Tracker'!$Z2194&lt;&gt;"",'Care Companion Tracker'!$K2194="Procedure",'Care Companion Tracker'!$U2194&lt;&gt;""),AND('Care Companion Tracker'!$Z2194&lt;&gt;"",'Care Companion Tracker'!$K2194="Observation",'Care Companion Tracker'!$U2194&lt;&gt;"")),"Discharged &amp; completed",IF(AND('Care Companion Tracker'!$Z2194&lt;&gt;"",'Care Companion Tracker'!$U2194&lt;&gt;"",'Care Companion Tracker'!$W2194=""),"Discharged but no practical", IF(AND('Care Companion Tracker'!$Z2194&lt;&gt;"",'Care Companion Tracker'!$U2194&lt;&gt;"",'Care Companion Tracker'!$K2194="Surgery",'Care Companion Tracker'!$Y2194=""),"Discharged but no evaluation",IF(AND('Care Companion Tracker'!$Z2194&lt;&gt;"",'Care Companion Tracker'!$U2194=""),"Discharged but no class","Completed but not discharged")))))))</f>
        <v>Class not attended</v>
      </c>
      <c r="E2194" s="127" t="str">
        <f>IF(Table4[[#This Row],[DOA (DD/MM/YY)]]="","",TEXT(Table4[[#This Row],[DOA (DD/MM/YY)]],"mmm-yy"))</f>
        <v/>
      </c>
      <c r="F2194" s="150" t="str">
        <f>IF('Patient Admission Report'!H2189="","",'Patient Admission Report'!H2189)</f>
        <v/>
      </c>
      <c r="G2194" s="77" t="str">
        <f>IFERROR(IF('Patient Admission Report'!B2189="","",'Patient Admission Report'!B2189),"")</f>
        <v/>
      </c>
      <c r="H2194" s="68" t="str">
        <f>IFERROR(IF('Patient Admission Report'!C2189="","",'Patient Admission Report'!C2189),"")</f>
        <v/>
      </c>
      <c r="I2194" s="77" t="str">
        <f>IFERROR(IF('Patient Admission Report'!D2189="","",'Patient Admission Report'!D2189),"")</f>
        <v/>
      </c>
      <c r="J2194" s="68" t="str">
        <f>IFERROR(IF('Patient Admission Report'!E2189="","",'Patient Admission Report'!E2189),"")</f>
        <v/>
      </c>
      <c r="K2194" s="68" t="str">
        <f>IFERROR(IF('Patient Admission Report'!F2189="","",'Patient Admission Report'!F2189),"")</f>
        <v/>
      </c>
      <c r="L2194" s="68" t="str">
        <f>IFERROR(IF('Patient Admission Report'!G2189="","",'Patient Admission Report'!G2189),"")</f>
        <v/>
      </c>
      <c r="M2194" s="68" t="str">
        <f>IFERROR(IF('Patient Admission Report'!I2189="","",'Patient Admission Report'!I2189),"")</f>
        <v/>
      </c>
      <c r="N2194" s="124"/>
      <c r="O2194" s="72"/>
      <c r="P2194" s="72"/>
      <c r="Q2194" s="73"/>
      <c r="R2194" s="72"/>
      <c r="S2194" s="72"/>
      <c r="T2194" s="73"/>
      <c r="U2194" s="69"/>
      <c r="V2194" s="69"/>
      <c r="W2194" s="69"/>
      <c r="X2194" s="139"/>
      <c r="Y2194" s="121"/>
      <c r="Z2194" s="143" t="str">
        <f>IFERROR(VLOOKUP('Care Companion Tracker'!$G2194,'Patient Discharge Report'!$B$11:$E$1048576,3,FALSE),"")</f>
        <v/>
      </c>
      <c r="AA2194" s="94" t="str">
        <f>IFERROR(VLOOKUP('Care Companion Tracker'!$G2194,'Patient Discharge Report'!$B$11:$E$1048576,4,FALSE),"")</f>
        <v/>
      </c>
      <c r="AB2194" s="182">
        <f>ROUND(IF('Care Companion Tracker'!$Z2194="",0,('Care Companion Tracker'!$Z2194-'Care Companion Tracker'!$F2194)),0)</f>
        <v>0</v>
      </c>
      <c r="AC2194" s="72"/>
      <c r="AD2194" s="95"/>
    </row>
    <row r="2195" spans="2:30">
      <c r="B2195" s="67">
        <f t="shared" si="68"/>
        <v>2180</v>
      </c>
      <c r="C2195" s="68" t="str">
        <f t="shared" si="69"/>
        <v>Hyderabad</v>
      </c>
      <c r="D2195" s="93" t="str">
        <f>IF(AND('Care Companion Tracker'!$U2195="", 'Care Companion Tracker'!$Z2195=""),"Class not attended", IF(AND('Care Companion Tracker'!$Z2195="",'Care Companion Tracker'!$U2195&lt;&gt;"",$K2195="Surgery",$W2195=""),"Practical Left", IF(AND('Care Companion Tracker'!$Z2195="",'Care Companion Tracker'!$U2195&lt;&gt;"",'Care Companion Tracker'!$K2195="Surgery",'Care Companion Tracker'!$Y2195=""),"Evaluation left",IF(OR(AND('Care Companion Tracker'!$Z2195&lt;&gt;"",'Care Companion Tracker'!$K2195="Surgery",'Care Companion Tracker'!$U2195&lt;&gt;"",'Care Companion Tracker'!$W2195&lt;&gt;"",'Care Companion Tracker'!$Y2195&lt;&gt;""),AND('Care Companion Tracker'!$Z2195&lt;&gt;"",'Care Companion Tracker'!$K2195="Procedure",'Care Companion Tracker'!$U2195&lt;&gt;""),AND('Care Companion Tracker'!$Z2195&lt;&gt;"",'Care Companion Tracker'!$K2195="Observation",'Care Companion Tracker'!$U2195&lt;&gt;"")),"Discharged &amp; completed",IF(AND('Care Companion Tracker'!$Z2195&lt;&gt;"",'Care Companion Tracker'!$U2195&lt;&gt;"",'Care Companion Tracker'!$W2195=""),"Discharged but no practical", IF(AND('Care Companion Tracker'!$Z2195&lt;&gt;"",'Care Companion Tracker'!$U2195&lt;&gt;"",'Care Companion Tracker'!$K2195="Surgery",'Care Companion Tracker'!$Y2195=""),"Discharged but no evaluation",IF(AND('Care Companion Tracker'!$Z2195&lt;&gt;"",'Care Companion Tracker'!$U2195=""),"Discharged but no class","Completed but not discharged")))))))</f>
        <v>Class not attended</v>
      </c>
      <c r="E2195" s="127" t="str">
        <f>IF(Table4[[#This Row],[DOA (DD/MM/YY)]]="","",TEXT(Table4[[#This Row],[DOA (DD/MM/YY)]],"mmm-yy"))</f>
        <v/>
      </c>
      <c r="F2195" s="150" t="str">
        <f>IF('Patient Admission Report'!H2190="","",'Patient Admission Report'!H2190)</f>
        <v/>
      </c>
      <c r="G2195" s="77" t="str">
        <f>IFERROR(IF('Patient Admission Report'!B2190="","",'Patient Admission Report'!B2190),"")</f>
        <v/>
      </c>
      <c r="H2195" s="70" t="str">
        <f>IFERROR(IF('Patient Admission Report'!C2190="","",'Patient Admission Report'!C2190),"")</f>
        <v/>
      </c>
      <c r="I2195" s="77" t="str">
        <f>IFERROR(IF('Patient Admission Report'!D2190="","",'Patient Admission Report'!D2190),"")</f>
        <v/>
      </c>
      <c r="J2195" s="70" t="str">
        <f>IFERROR(IF('Patient Admission Report'!E2190="","",'Patient Admission Report'!E2190),"")</f>
        <v/>
      </c>
      <c r="K2195" s="70" t="str">
        <f>IFERROR(IF('Patient Admission Report'!F2190="","",'Patient Admission Report'!F2190),"")</f>
        <v/>
      </c>
      <c r="L2195" s="70" t="str">
        <f>IFERROR(IF('Patient Admission Report'!G2190="","",'Patient Admission Report'!G2190),"")</f>
        <v/>
      </c>
      <c r="M2195" s="70" t="str">
        <f>IFERROR(IF('Patient Admission Report'!I2190="","",'Patient Admission Report'!I2190),"")</f>
        <v/>
      </c>
      <c r="N2195" s="124"/>
      <c r="O2195" s="72"/>
      <c r="P2195" s="72"/>
      <c r="Q2195" s="73"/>
      <c r="R2195" s="72"/>
      <c r="S2195" s="72"/>
      <c r="T2195" s="73"/>
      <c r="U2195" s="69"/>
      <c r="V2195" s="69"/>
      <c r="W2195" s="69"/>
      <c r="X2195" s="139"/>
      <c r="Y2195" s="121"/>
      <c r="Z2195" s="143" t="str">
        <f>IFERROR(VLOOKUP('Care Companion Tracker'!$G2195,'Patient Discharge Report'!$B$11:$E$1048576,3,FALSE),"")</f>
        <v/>
      </c>
      <c r="AA2195" s="94" t="str">
        <f>IFERROR(VLOOKUP('Care Companion Tracker'!$G2195,'Patient Discharge Report'!$B$11:$E$1048576,4,FALSE),"")</f>
        <v/>
      </c>
      <c r="AB2195" s="182">
        <f>ROUND(IF('Care Companion Tracker'!$Z2195="",0,('Care Companion Tracker'!$Z2195-'Care Companion Tracker'!$F2195)),0)</f>
        <v>0</v>
      </c>
      <c r="AC2195" s="72"/>
      <c r="AD2195" s="95"/>
    </row>
    <row r="2196" spans="2:30">
      <c r="B2196" s="67">
        <f t="shared" si="68"/>
        <v>2181</v>
      </c>
      <c r="C2196" s="68" t="str">
        <f t="shared" si="69"/>
        <v>Hyderabad</v>
      </c>
      <c r="D2196" s="93" t="str">
        <f>IF(AND('Care Companion Tracker'!$U2196="", 'Care Companion Tracker'!$Z2196=""),"Class not attended", IF(AND('Care Companion Tracker'!$Z2196="",'Care Companion Tracker'!$U2196&lt;&gt;"",$K2196="Surgery",$W2196=""),"Practical Left", IF(AND('Care Companion Tracker'!$Z2196="",'Care Companion Tracker'!$U2196&lt;&gt;"",'Care Companion Tracker'!$K2196="Surgery",'Care Companion Tracker'!$Y2196=""),"Evaluation left",IF(OR(AND('Care Companion Tracker'!$Z2196&lt;&gt;"",'Care Companion Tracker'!$K2196="Surgery",'Care Companion Tracker'!$U2196&lt;&gt;"",'Care Companion Tracker'!$W2196&lt;&gt;"",'Care Companion Tracker'!$Y2196&lt;&gt;""),AND('Care Companion Tracker'!$Z2196&lt;&gt;"",'Care Companion Tracker'!$K2196="Procedure",'Care Companion Tracker'!$U2196&lt;&gt;""),AND('Care Companion Tracker'!$Z2196&lt;&gt;"",'Care Companion Tracker'!$K2196="Observation",'Care Companion Tracker'!$U2196&lt;&gt;"")),"Discharged &amp; completed",IF(AND('Care Companion Tracker'!$Z2196&lt;&gt;"",'Care Companion Tracker'!$U2196&lt;&gt;"",'Care Companion Tracker'!$W2196=""),"Discharged but no practical", IF(AND('Care Companion Tracker'!$Z2196&lt;&gt;"",'Care Companion Tracker'!$U2196&lt;&gt;"",'Care Companion Tracker'!$K2196="Surgery",'Care Companion Tracker'!$Y2196=""),"Discharged but no evaluation",IF(AND('Care Companion Tracker'!$Z2196&lt;&gt;"",'Care Companion Tracker'!$U2196=""),"Discharged but no class","Completed but not discharged")))))))</f>
        <v>Class not attended</v>
      </c>
      <c r="E2196" s="127" t="str">
        <f>IF(Table4[[#This Row],[DOA (DD/MM/YY)]]="","",TEXT(Table4[[#This Row],[DOA (DD/MM/YY)]],"mmm-yy"))</f>
        <v/>
      </c>
      <c r="F2196" s="150" t="str">
        <f>IF('Patient Admission Report'!H2191="","",'Patient Admission Report'!H2191)</f>
        <v/>
      </c>
      <c r="G2196" s="77" t="str">
        <f>IFERROR(IF('Patient Admission Report'!B2191="","",'Patient Admission Report'!B2191),"")</f>
        <v/>
      </c>
      <c r="H2196" s="68" t="str">
        <f>IFERROR(IF('Patient Admission Report'!C2191="","",'Patient Admission Report'!C2191),"")</f>
        <v/>
      </c>
      <c r="I2196" s="77" t="str">
        <f>IFERROR(IF('Patient Admission Report'!D2191="","",'Patient Admission Report'!D2191),"")</f>
        <v/>
      </c>
      <c r="J2196" s="68" t="str">
        <f>IFERROR(IF('Patient Admission Report'!E2191="","",'Patient Admission Report'!E2191),"")</f>
        <v/>
      </c>
      <c r="K2196" s="68" t="str">
        <f>IFERROR(IF('Patient Admission Report'!F2191="","",'Patient Admission Report'!F2191),"")</f>
        <v/>
      </c>
      <c r="L2196" s="68" t="str">
        <f>IFERROR(IF('Patient Admission Report'!G2191="","",'Patient Admission Report'!G2191),"")</f>
        <v/>
      </c>
      <c r="M2196" s="68" t="str">
        <f>IFERROR(IF('Patient Admission Report'!I2191="","",'Patient Admission Report'!I2191),"")</f>
        <v/>
      </c>
      <c r="N2196" s="124"/>
      <c r="O2196" s="72"/>
      <c r="P2196" s="72"/>
      <c r="Q2196" s="73"/>
      <c r="R2196" s="72"/>
      <c r="S2196" s="72"/>
      <c r="T2196" s="73"/>
      <c r="U2196" s="69"/>
      <c r="V2196" s="69"/>
      <c r="W2196" s="69"/>
      <c r="X2196" s="139"/>
      <c r="Y2196" s="121"/>
      <c r="Z2196" s="143" t="str">
        <f>IFERROR(VLOOKUP('Care Companion Tracker'!$G2196,'Patient Discharge Report'!$B$11:$E$1048576,3,FALSE),"")</f>
        <v/>
      </c>
      <c r="AA2196" s="94" t="str">
        <f>IFERROR(VLOOKUP('Care Companion Tracker'!$G2196,'Patient Discharge Report'!$B$11:$E$1048576,4,FALSE),"")</f>
        <v/>
      </c>
      <c r="AB2196" s="182">
        <f>ROUND(IF('Care Companion Tracker'!$Z2196="",0,('Care Companion Tracker'!$Z2196-'Care Companion Tracker'!$F2196)),0)</f>
        <v>0</v>
      </c>
      <c r="AC2196" s="72"/>
      <c r="AD2196" s="95"/>
    </row>
    <row r="2197" spans="2:30">
      <c r="B2197" s="67">
        <f t="shared" si="68"/>
        <v>2182</v>
      </c>
      <c r="C2197" s="68" t="str">
        <f t="shared" si="69"/>
        <v>Hyderabad</v>
      </c>
      <c r="D2197" s="93" t="str">
        <f>IF(AND('Care Companion Tracker'!$U2197="", 'Care Companion Tracker'!$Z2197=""),"Class not attended", IF(AND('Care Companion Tracker'!$Z2197="",'Care Companion Tracker'!$U2197&lt;&gt;"",$K2197="Surgery",$W2197=""),"Practical Left", IF(AND('Care Companion Tracker'!$Z2197="",'Care Companion Tracker'!$U2197&lt;&gt;"",'Care Companion Tracker'!$K2197="Surgery",'Care Companion Tracker'!$Y2197=""),"Evaluation left",IF(OR(AND('Care Companion Tracker'!$Z2197&lt;&gt;"",'Care Companion Tracker'!$K2197="Surgery",'Care Companion Tracker'!$U2197&lt;&gt;"",'Care Companion Tracker'!$W2197&lt;&gt;"",'Care Companion Tracker'!$Y2197&lt;&gt;""),AND('Care Companion Tracker'!$Z2197&lt;&gt;"",'Care Companion Tracker'!$K2197="Procedure",'Care Companion Tracker'!$U2197&lt;&gt;""),AND('Care Companion Tracker'!$Z2197&lt;&gt;"",'Care Companion Tracker'!$K2197="Observation",'Care Companion Tracker'!$U2197&lt;&gt;"")),"Discharged &amp; completed",IF(AND('Care Companion Tracker'!$Z2197&lt;&gt;"",'Care Companion Tracker'!$U2197&lt;&gt;"",'Care Companion Tracker'!$W2197=""),"Discharged but no practical", IF(AND('Care Companion Tracker'!$Z2197&lt;&gt;"",'Care Companion Tracker'!$U2197&lt;&gt;"",'Care Companion Tracker'!$K2197="Surgery",'Care Companion Tracker'!$Y2197=""),"Discharged but no evaluation",IF(AND('Care Companion Tracker'!$Z2197&lt;&gt;"",'Care Companion Tracker'!$U2197=""),"Discharged but no class","Completed but not discharged")))))))</f>
        <v>Class not attended</v>
      </c>
      <c r="E2197" s="127" t="str">
        <f>IF(Table4[[#This Row],[DOA (DD/MM/YY)]]="","",TEXT(Table4[[#This Row],[DOA (DD/MM/YY)]],"mmm-yy"))</f>
        <v/>
      </c>
      <c r="F2197" s="150" t="str">
        <f>IF('Patient Admission Report'!H2192="","",'Patient Admission Report'!H2192)</f>
        <v/>
      </c>
      <c r="G2197" s="77" t="str">
        <f>IFERROR(IF('Patient Admission Report'!B2192="","",'Patient Admission Report'!B2192),"")</f>
        <v/>
      </c>
      <c r="H2197" s="68" t="str">
        <f>IFERROR(IF('Patient Admission Report'!C2192="","",'Patient Admission Report'!C2192),"")</f>
        <v/>
      </c>
      <c r="I2197" s="77" t="str">
        <f>IFERROR(IF('Patient Admission Report'!D2192="","",'Patient Admission Report'!D2192),"")</f>
        <v/>
      </c>
      <c r="J2197" s="68" t="str">
        <f>IFERROR(IF('Patient Admission Report'!E2192="","",'Patient Admission Report'!E2192),"")</f>
        <v/>
      </c>
      <c r="K2197" s="68" t="str">
        <f>IFERROR(IF('Patient Admission Report'!F2192="","",'Patient Admission Report'!F2192),"")</f>
        <v/>
      </c>
      <c r="L2197" s="68" t="str">
        <f>IFERROR(IF('Patient Admission Report'!G2192="","",'Patient Admission Report'!G2192),"")</f>
        <v/>
      </c>
      <c r="M2197" s="68" t="str">
        <f>IFERROR(IF('Patient Admission Report'!I2192="","",'Patient Admission Report'!I2192),"")</f>
        <v/>
      </c>
      <c r="N2197" s="124"/>
      <c r="O2197" s="72"/>
      <c r="P2197" s="72"/>
      <c r="Q2197" s="73"/>
      <c r="R2197" s="72"/>
      <c r="S2197" s="72"/>
      <c r="T2197" s="73"/>
      <c r="U2197" s="69"/>
      <c r="V2197" s="69"/>
      <c r="W2197" s="69"/>
      <c r="X2197" s="139"/>
      <c r="Y2197" s="121"/>
      <c r="Z2197" s="143" t="str">
        <f>IFERROR(VLOOKUP('Care Companion Tracker'!$G2197,'Patient Discharge Report'!$B$11:$E$1048576,3,FALSE),"")</f>
        <v/>
      </c>
      <c r="AA2197" s="94" t="str">
        <f>IFERROR(VLOOKUP('Care Companion Tracker'!$G2197,'Patient Discharge Report'!$B$11:$E$1048576,4,FALSE),"")</f>
        <v/>
      </c>
      <c r="AB2197" s="182">
        <f>ROUND(IF('Care Companion Tracker'!$Z2197="",0,('Care Companion Tracker'!$Z2197-'Care Companion Tracker'!$F2197)),0)</f>
        <v>0</v>
      </c>
      <c r="AC2197" s="72"/>
      <c r="AD2197" s="95"/>
    </row>
    <row r="2198" spans="2:30">
      <c r="B2198" s="67">
        <f t="shared" si="68"/>
        <v>2183</v>
      </c>
      <c r="C2198" s="68" t="str">
        <f t="shared" si="69"/>
        <v>Hyderabad</v>
      </c>
      <c r="D2198" s="93" t="str">
        <f>IF(AND('Care Companion Tracker'!$U2198="", 'Care Companion Tracker'!$Z2198=""),"Class not attended", IF(AND('Care Companion Tracker'!$Z2198="",'Care Companion Tracker'!$U2198&lt;&gt;"",$K2198="Surgery",$W2198=""),"Practical Left", IF(AND('Care Companion Tracker'!$Z2198="",'Care Companion Tracker'!$U2198&lt;&gt;"",'Care Companion Tracker'!$K2198="Surgery",'Care Companion Tracker'!$Y2198=""),"Evaluation left",IF(OR(AND('Care Companion Tracker'!$Z2198&lt;&gt;"",'Care Companion Tracker'!$K2198="Surgery",'Care Companion Tracker'!$U2198&lt;&gt;"",'Care Companion Tracker'!$W2198&lt;&gt;"",'Care Companion Tracker'!$Y2198&lt;&gt;""),AND('Care Companion Tracker'!$Z2198&lt;&gt;"",'Care Companion Tracker'!$K2198="Procedure",'Care Companion Tracker'!$U2198&lt;&gt;""),AND('Care Companion Tracker'!$Z2198&lt;&gt;"",'Care Companion Tracker'!$K2198="Observation",'Care Companion Tracker'!$U2198&lt;&gt;"")),"Discharged &amp; completed",IF(AND('Care Companion Tracker'!$Z2198&lt;&gt;"",'Care Companion Tracker'!$U2198&lt;&gt;"",'Care Companion Tracker'!$W2198=""),"Discharged but no practical", IF(AND('Care Companion Tracker'!$Z2198&lt;&gt;"",'Care Companion Tracker'!$U2198&lt;&gt;"",'Care Companion Tracker'!$K2198="Surgery",'Care Companion Tracker'!$Y2198=""),"Discharged but no evaluation",IF(AND('Care Companion Tracker'!$Z2198&lt;&gt;"",'Care Companion Tracker'!$U2198=""),"Discharged but no class","Completed but not discharged")))))))</f>
        <v>Class not attended</v>
      </c>
      <c r="E2198" s="127" t="str">
        <f>IF(Table4[[#This Row],[DOA (DD/MM/YY)]]="","",TEXT(Table4[[#This Row],[DOA (DD/MM/YY)]],"mmm-yy"))</f>
        <v/>
      </c>
      <c r="F2198" s="150" t="str">
        <f>IF('Patient Admission Report'!H2193="","",'Patient Admission Report'!H2193)</f>
        <v/>
      </c>
      <c r="G2198" s="77" t="str">
        <f>IFERROR(IF('Patient Admission Report'!B2193="","",'Patient Admission Report'!B2193),"")</f>
        <v/>
      </c>
      <c r="H2198" s="68" t="str">
        <f>IFERROR(IF('Patient Admission Report'!C2193="","",'Patient Admission Report'!C2193),"")</f>
        <v/>
      </c>
      <c r="I2198" s="77" t="str">
        <f>IFERROR(IF('Patient Admission Report'!D2193="","",'Patient Admission Report'!D2193),"")</f>
        <v/>
      </c>
      <c r="J2198" s="68" t="str">
        <f>IFERROR(IF('Patient Admission Report'!E2193="","",'Patient Admission Report'!E2193),"")</f>
        <v/>
      </c>
      <c r="K2198" s="68" t="str">
        <f>IFERROR(IF('Patient Admission Report'!F2193="","",'Patient Admission Report'!F2193),"")</f>
        <v/>
      </c>
      <c r="L2198" s="68" t="str">
        <f>IFERROR(IF('Patient Admission Report'!G2193="","",'Patient Admission Report'!G2193),"")</f>
        <v/>
      </c>
      <c r="M2198" s="68" t="str">
        <f>IFERROR(IF('Patient Admission Report'!I2193="","",'Patient Admission Report'!I2193),"")</f>
        <v/>
      </c>
      <c r="N2198" s="124"/>
      <c r="O2198" s="72"/>
      <c r="P2198" s="72"/>
      <c r="Q2198" s="73"/>
      <c r="R2198" s="72"/>
      <c r="S2198" s="72"/>
      <c r="T2198" s="73"/>
      <c r="U2198" s="69"/>
      <c r="V2198" s="69"/>
      <c r="W2198" s="69"/>
      <c r="X2198" s="139"/>
      <c r="Y2198" s="121"/>
      <c r="Z2198" s="143" t="str">
        <f>IFERROR(VLOOKUP('Care Companion Tracker'!$G2198,'Patient Discharge Report'!$B$11:$E$1048576,3,FALSE),"")</f>
        <v/>
      </c>
      <c r="AA2198" s="94" t="str">
        <f>IFERROR(VLOOKUP('Care Companion Tracker'!$G2198,'Patient Discharge Report'!$B$11:$E$1048576,4,FALSE),"")</f>
        <v/>
      </c>
      <c r="AB2198" s="182">
        <f>ROUND(IF('Care Companion Tracker'!$Z2198="",0,('Care Companion Tracker'!$Z2198-'Care Companion Tracker'!$F2198)),0)</f>
        <v>0</v>
      </c>
      <c r="AC2198" s="72"/>
      <c r="AD2198" s="95"/>
    </row>
    <row r="2199" spans="2:30">
      <c r="B2199" s="67">
        <f t="shared" si="68"/>
        <v>2184</v>
      </c>
      <c r="C2199" s="68" t="str">
        <f t="shared" si="69"/>
        <v>Hyderabad</v>
      </c>
      <c r="D2199" s="93" t="str">
        <f>IF(AND('Care Companion Tracker'!$U2199="", 'Care Companion Tracker'!$Z2199=""),"Class not attended", IF(AND('Care Companion Tracker'!$Z2199="",'Care Companion Tracker'!$U2199&lt;&gt;"",$K2199="Surgery",$W2199=""),"Practical Left", IF(AND('Care Companion Tracker'!$Z2199="",'Care Companion Tracker'!$U2199&lt;&gt;"",'Care Companion Tracker'!$K2199="Surgery",'Care Companion Tracker'!$Y2199=""),"Evaluation left",IF(OR(AND('Care Companion Tracker'!$Z2199&lt;&gt;"",'Care Companion Tracker'!$K2199="Surgery",'Care Companion Tracker'!$U2199&lt;&gt;"",'Care Companion Tracker'!$W2199&lt;&gt;"",'Care Companion Tracker'!$Y2199&lt;&gt;""),AND('Care Companion Tracker'!$Z2199&lt;&gt;"",'Care Companion Tracker'!$K2199="Procedure",'Care Companion Tracker'!$U2199&lt;&gt;""),AND('Care Companion Tracker'!$Z2199&lt;&gt;"",'Care Companion Tracker'!$K2199="Observation",'Care Companion Tracker'!$U2199&lt;&gt;"")),"Discharged &amp; completed",IF(AND('Care Companion Tracker'!$Z2199&lt;&gt;"",'Care Companion Tracker'!$U2199&lt;&gt;"",'Care Companion Tracker'!$W2199=""),"Discharged but no practical", IF(AND('Care Companion Tracker'!$Z2199&lt;&gt;"",'Care Companion Tracker'!$U2199&lt;&gt;"",'Care Companion Tracker'!$K2199="Surgery",'Care Companion Tracker'!$Y2199=""),"Discharged but no evaluation",IF(AND('Care Companion Tracker'!$Z2199&lt;&gt;"",'Care Companion Tracker'!$U2199=""),"Discharged but no class","Completed but not discharged")))))))</f>
        <v>Class not attended</v>
      </c>
      <c r="E2199" s="127" t="str">
        <f>IF(Table4[[#This Row],[DOA (DD/MM/YY)]]="","",TEXT(Table4[[#This Row],[DOA (DD/MM/YY)]],"mmm-yy"))</f>
        <v/>
      </c>
      <c r="F2199" s="150" t="str">
        <f>IF('Patient Admission Report'!H2194="","",'Patient Admission Report'!H2194)</f>
        <v/>
      </c>
      <c r="G2199" s="77" t="str">
        <f>IFERROR(IF('Patient Admission Report'!B2194="","",'Patient Admission Report'!B2194),"")</f>
        <v/>
      </c>
      <c r="H2199" s="68" t="str">
        <f>IFERROR(IF('Patient Admission Report'!C2194="","",'Patient Admission Report'!C2194),"")</f>
        <v/>
      </c>
      <c r="I2199" s="77" t="str">
        <f>IFERROR(IF('Patient Admission Report'!D2194="","",'Patient Admission Report'!D2194),"")</f>
        <v/>
      </c>
      <c r="J2199" s="68" t="str">
        <f>IFERROR(IF('Patient Admission Report'!E2194="","",'Patient Admission Report'!E2194),"")</f>
        <v/>
      </c>
      <c r="K2199" s="68" t="str">
        <f>IFERROR(IF('Patient Admission Report'!F2194="","",'Patient Admission Report'!F2194),"")</f>
        <v/>
      </c>
      <c r="L2199" s="68" t="str">
        <f>IFERROR(IF('Patient Admission Report'!G2194="","",'Patient Admission Report'!G2194),"")</f>
        <v/>
      </c>
      <c r="M2199" s="68" t="str">
        <f>IFERROR(IF('Patient Admission Report'!I2194="","",'Patient Admission Report'!I2194),"")</f>
        <v/>
      </c>
      <c r="N2199" s="124"/>
      <c r="O2199" s="72"/>
      <c r="P2199" s="72"/>
      <c r="Q2199" s="73"/>
      <c r="R2199" s="72"/>
      <c r="S2199" s="72"/>
      <c r="T2199" s="73"/>
      <c r="U2199" s="69"/>
      <c r="V2199" s="69"/>
      <c r="W2199" s="69"/>
      <c r="X2199" s="139"/>
      <c r="Y2199" s="121"/>
      <c r="Z2199" s="143" t="str">
        <f>IFERROR(VLOOKUP('Care Companion Tracker'!$G2199,'Patient Discharge Report'!$B$11:$E$1048576,3,FALSE),"")</f>
        <v/>
      </c>
      <c r="AA2199" s="94" t="str">
        <f>IFERROR(VLOOKUP('Care Companion Tracker'!$G2199,'Patient Discharge Report'!$B$11:$E$1048576,4,FALSE),"")</f>
        <v/>
      </c>
      <c r="AB2199" s="182">
        <f>ROUND(IF('Care Companion Tracker'!$Z2199="",0,('Care Companion Tracker'!$Z2199-'Care Companion Tracker'!$F2199)),0)</f>
        <v>0</v>
      </c>
      <c r="AC2199" s="72"/>
      <c r="AD2199" s="95"/>
    </row>
    <row r="2200" spans="2:30">
      <c r="B2200" s="67">
        <f t="shared" si="68"/>
        <v>2185</v>
      </c>
      <c r="C2200" s="68" t="str">
        <f t="shared" si="69"/>
        <v>Hyderabad</v>
      </c>
      <c r="D2200" s="93" t="str">
        <f>IF(AND('Care Companion Tracker'!$U2200="", 'Care Companion Tracker'!$Z2200=""),"Class not attended", IF(AND('Care Companion Tracker'!$Z2200="",'Care Companion Tracker'!$U2200&lt;&gt;"",$K2200="Surgery",$W2200=""),"Practical Left", IF(AND('Care Companion Tracker'!$Z2200="",'Care Companion Tracker'!$U2200&lt;&gt;"",'Care Companion Tracker'!$K2200="Surgery",'Care Companion Tracker'!$Y2200=""),"Evaluation left",IF(OR(AND('Care Companion Tracker'!$Z2200&lt;&gt;"",'Care Companion Tracker'!$K2200="Surgery",'Care Companion Tracker'!$U2200&lt;&gt;"",'Care Companion Tracker'!$W2200&lt;&gt;"",'Care Companion Tracker'!$Y2200&lt;&gt;""),AND('Care Companion Tracker'!$Z2200&lt;&gt;"",'Care Companion Tracker'!$K2200="Procedure",'Care Companion Tracker'!$U2200&lt;&gt;""),AND('Care Companion Tracker'!$Z2200&lt;&gt;"",'Care Companion Tracker'!$K2200="Observation",'Care Companion Tracker'!$U2200&lt;&gt;"")),"Discharged &amp; completed",IF(AND('Care Companion Tracker'!$Z2200&lt;&gt;"",'Care Companion Tracker'!$U2200&lt;&gt;"",'Care Companion Tracker'!$W2200=""),"Discharged but no practical", IF(AND('Care Companion Tracker'!$Z2200&lt;&gt;"",'Care Companion Tracker'!$U2200&lt;&gt;"",'Care Companion Tracker'!$K2200="Surgery",'Care Companion Tracker'!$Y2200=""),"Discharged but no evaluation",IF(AND('Care Companion Tracker'!$Z2200&lt;&gt;"",'Care Companion Tracker'!$U2200=""),"Discharged but no class","Completed but not discharged")))))))</f>
        <v>Class not attended</v>
      </c>
      <c r="E2200" s="127" t="str">
        <f>IF(Table4[[#This Row],[DOA (DD/MM/YY)]]="","",TEXT(Table4[[#This Row],[DOA (DD/MM/YY)]],"mmm-yy"))</f>
        <v/>
      </c>
      <c r="F2200" s="150" t="str">
        <f>IF('Patient Admission Report'!H2195="","",'Patient Admission Report'!H2195)</f>
        <v/>
      </c>
      <c r="G2200" s="77" t="str">
        <f>IFERROR(IF('Patient Admission Report'!B2195="","",'Patient Admission Report'!B2195),"")</f>
        <v/>
      </c>
      <c r="H2200" s="68" t="str">
        <f>IFERROR(IF('Patient Admission Report'!C2195="","",'Patient Admission Report'!C2195),"")</f>
        <v/>
      </c>
      <c r="I2200" s="77" t="str">
        <f>IFERROR(IF('Patient Admission Report'!D2195="","",'Patient Admission Report'!D2195),"")</f>
        <v/>
      </c>
      <c r="J2200" s="68" t="str">
        <f>IFERROR(IF('Patient Admission Report'!E2195="","",'Patient Admission Report'!E2195),"")</f>
        <v/>
      </c>
      <c r="K2200" s="68" t="str">
        <f>IFERROR(IF('Patient Admission Report'!F2195="","",'Patient Admission Report'!F2195),"")</f>
        <v/>
      </c>
      <c r="L2200" s="68" t="str">
        <f>IFERROR(IF('Patient Admission Report'!G2195="","",'Patient Admission Report'!G2195),"")</f>
        <v/>
      </c>
      <c r="M2200" s="68" t="str">
        <f>IFERROR(IF('Patient Admission Report'!I2195="","",'Patient Admission Report'!I2195),"")</f>
        <v/>
      </c>
      <c r="N2200" s="124"/>
      <c r="O2200" s="72"/>
      <c r="P2200" s="72"/>
      <c r="Q2200" s="73"/>
      <c r="R2200" s="72"/>
      <c r="S2200" s="72"/>
      <c r="T2200" s="73"/>
      <c r="U2200" s="69"/>
      <c r="V2200" s="69"/>
      <c r="W2200" s="69"/>
      <c r="X2200" s="139"/>
      <c r="Y2200" s="121"/>
      <c r="Z2200" s="143" t="str">
        <f>IFERROR(VLOOKUP('Care Companion Tracker'!$G2200,'Patient Discharge Report'!$B$11:$E$1048576,3,FALSE),"")</f>
        <v/>
      </c>
      <c r="AA2200" s="94" t="str">
        <f>IFERROR(VLOOKUP('Care Companion Tracker'!$G2200,'Patient Discharge Report'!$B$11:$E$1048576,4,FALSE),"")</f>
        <v/>
      </c>
      <c r="AB2200" s="182">
        <f>ROUND(IF('Care Companion Tracker'!$Z2200="",0,('Care Companion Tracker'!$Z2200-'Care Companion Tracker'!$F2200)),0)</f>
        <v>0</v>
      </c>
      <c r="AC2200" s="72"/>
      <c r="AD2200" s="95"/>
    </row>
    <row r="2201" spans="2:30">
      <c r="B2201" s="67">
        <f t="shared" si="68"/>
        <v>2186</v>
      </c>
      <c r="C2201" s="68" t="str">
        <f t="shared" si="69"/>
        <v>Hyderabad</v>
      </c>
      <c r="D2201" s="93" t="str">
        <f>IF(AND('Care Companion Tracker'!$U2201="", 'Care Companion Tracker'!$Z2201=""),"Class not attended", IF(AND('Care Companion Tracker'!$Z2201="",'Care Companion Tracker'!$U2201&lt;&gt;"",$K2201="Surgery",$W2201=""),"Practical Left", IF(AND('Care Companion Tracker'!$Z2201="",'Care Companion Tracker'!$U2201&lt;&gt;"",'Care Companion Tracker'!$K2201="Surgery",'Care Companion Tracker'!$Y2201=""),"Evaluation left",IF(OR(AND('Care Companion Tracker'!$Z2201&lt;&gt;"",'Care Companion Tracker'!$K2201="Surgery",'Care Companion Tracker'!$U2201&lt;&gt;"",'Care Companion Tracker'!$W2201&lt;&gt;"",'Care Companion Tracker'!$Y2201&lt;&gt;""),AND('Care Companion Tracker'!$Z2201&lt;&gt;"",'Care Companion Tracker'!$K2201="Procedure",'Care Companion Tracker'!$U2201&lt;&gt;""),AND('Care Companion Tracker'!$Z2201&lt;&gt;"",'Care Companion Tracker'!$K2201="Observation",'Care Companion Tracker'!$U2201&lt;&gt;"")),"Discharged &amp; completed",IF(AND('Care Companion Tracker'!$Z2201&lt;&gt;"",'Care Companion Tracker'!$U2201&lt;&gt;"",'Care Companion Tracker'!$W2201=""),"Discharged but no practical", IF(AND('Care Companion Tracker'!$Z2201&lt;&gt;"",'Care Companion Tracker'!$U2201&lt;&gt;"",'Care Companion Tracker'!$K2201="Surgery",'Care Companion Tracker'!$Y2201=""),"Discharged but no evaluation",IF(AND('Care Companion Tracker'!$Z2201&lt;&gt;"",'Care Companion Tracker'!$U2201=""),"Discharged but no class","Completed but not discharged")))))))</f>
        <v>Class not attended</v>
      </c>
      <c r="E2201" s="127" t="str">
        <f>IF(Table4[[#This Row],[DOA (DD/MM/YY)]]="","",TEXT(Table4[[#This Row],[DOA (DD/MM/YY)]],"mmm-yy"))</f>
        <v/>
      </c>
      <c r="F2201" s="150" t="str">
        <f>IF('Patient Admission Report'!H2196="","",'Patient Admission Report'!H2196)</f>
        <v/>
      </c>
      <c r="G2201" s="77" t="str">
        <f>IFERROR(IF('Patient Admission Report'!B2196="","",'Patient Admission Report'!B2196),"")</f>
        <v/>
      </c>
      <c r="H2201" s="68" t="str">
        <f>IFERROR(IF('Patient Admission Report'!C2196="","",'Patient Admission Report'!C2196),"")</f>
        <v/>
      </c>
      <c r="I2201" s="77" t="str">
        <f>IFERROR(IF('Patient Admission Report'!D2196="","",'Patient Admission Report'!D2196),"")</f>
        <v/>
      </c>
      <c r="J2201" s="68" t="str">
        <f>IFERROR(IF('Patient Admission Report'!E2196="","",'Patient Admission Report'!E2196),"")</f>
        <v/>
      </c>
      <c r="K2201" s="68" t="str">
        <f>IFERROR(IF('Patient Admission Report'!F2196="","",'Patient Admission Report'!F2196),"")</f>
        <v/>
      </c>
      <c r="L2201" s="68" t="str">
        <f>IFERROR(IF('Patient Admission Report'!G2196="","",'Patient Admission Report'!G2196),"")</f>
        <v/>
      </c>
      <c r="M2201" s="68" t="str">
        <f>IFERROR(IF('Patient Admission Report'!I2196="","",'Patient Admission Report'!I2196),"")</f>
        <v/>
      </c>
      <c r="N2201" s="124"/>
      <c r="O2201" s="72"/>
      <c r="P2201" s="72"/>
      <c r="Q2201" s="73"/>
      <c r="R2201" s="72"/>
      <c r="S2201" s="72"/>
      <c r="T2201" s="73"/>
      <c r="U2201" s="69"/>
      <c r="V2201" s="69"/>
      <c r="W2201" s="69"/>
      <c r="X2201" s="139"/>
      <c r="Y2201" s="121"/>
      <c r="Z2201" s="143" t="str">
        <f>IFERROR(VLOOKUP('Care Companion Tracker'!$G2201,'Patient Discharge Report'!$B$11:$E$1048576,3,FALSE),"")</f>
        <v/>
      </c>
      <c r="AA2201" s="94" t="str">
        <f>IFERROR(VLOOKUP('Care Companion Tracker'!$G2201,'Patient Discharge Report'!$B$11:$E$1048576,4,FALSE),"")</f>
        <v/>
      </c>
      <c r="AB2201" s="182">
        <f>ROUND(IF('Care Companion Tracker'!$Z2201="",0,('Care Companion Tracker'!$Z2201-'Care Companion Tracker'!$F2201)),0)</f>
        <v>0</v>
      </c>
      <c r="AC2201" s="72"/>
      <c r="AD2201" s="95"/>
    </row>
    <row r="2202" spans="2:30">
      <c r="B2202" s="67">
        <f t="shared" si="68"/>
        <v>2187</v>
      </c>
      <c r="C2202" s="68" t="str">
        <f t="shared" si="69"/>
        <v>Hyderabad</v>
      </c>
      <c r="D2202" s="93" t="str">
        <f>IF(AND('Care Companion Tracker'!$U2202="", 'Care Companion Tracker'!$Z2202=""),"Class not attended", IF(AND('Care Companion Tracker'!$Z2202="",'Care Companion Tracker'!$U2202&lt;&gt;"",$K2202="Surgery",$W2202=""),"Practical Left", IF(AND('Care Companion Tracker'!$Z2202="",'Care Companion Tracker'!$U2202&lt;&gt;"",'Care Companion Tracker'!$K2202="Surgery",'Care Companion Tracker'!$Y2202=""),"Evaluation left",IF(OR(AND('Care Companion Tracker'!$Z2202&lt;&gt;"",'Care Companion Tracker'!$K2202="Surgery",'Care Companion Tracker'!$U2202&lt;&gt;"",'Care Companion Tracker'!$W2202&lt;&gt;"",'Care Companion Tracker'!$Y2202&lt;&gt;""),AND('Care Companion Tracker'!$Z2202&lt;&gt;"",'Care Companion Tracker'!$K2202="Procedure",'Care Companion Tracker'!$U2202&lt;&gt;""),AND('Care Companion Tracker'!$Z2202&lt;&gt;"",'Care Companion Tracker'!$K2202="Observation",'Care Companion Tracker'!$U2202&lt;&gt;"")),"Discharged &amp; completed",IF(AND('Care Companion Tracker'!$Z2202&lt;&gt;"",'Care Companion Tracker'!$U2202&lt;&gt;"",'Care Companion Tracker'!$W2202=""),"Discharged but no practical", IF(AND('Care Companion Tracker'!$Z2202&lt;&gt;"",'Care Companion Tracker'!$U2202&lt;&gt;"",'Care Companion Tracker'!$K2202="Surgery",'Care Companion Tracker'!$Y2202=""),"Discharged but no evaluation",IF(AND('Care Companion Tracker'!$Z2202&lt;&gt;"",'Care Companion Tracker'!$U2202=""),"Discharged but no class","Completed but not discharged")))))))</f>
        <v>Class not attended</v>
      </c>
      <c r="E2202" s="127" t="str">
        <f>IF(Table4[[#This Row],[DOA (DD/MM/YY)]]="","",TEXT(Table4[[#This Row],[DOA (DD/MM/YY)]],"mmm-yy"))</f>
        <v/>
      </c>
      <c r="F2202" s="150" t="str">
        <f>IF('Patient Admission Report'!H2197="","",'Patient Admission Report'!H2197)</f>
        <v/>
      </c>
      <c r="G2202" s="77" t="str">
        <f>IFERROR(IF('Patient Admission Report'!B2197="","",'Patient Admission Report'!B2197),"")</f>
        <v/>
      </c>
      <c r="H2202" s="68" t="str">
        <f>IFERROR(IF('Patient Admission Report'!C2197="","",'Patient Admission Report'!C2197),"")</f>
        <v/>
      </c>
      <c r="I2202" s="77" t="str">
        <f>IFERROR(IF('Patient Admission Report'!D2197="","",'Patient Admission Report'!D2197),"")</f>
        <v/>
      </c>
      <c r="J2202" s="68" t="str">
        <f>IFERROR(IF('Patient Admission Report'!E2197="","",'Patient Admission Report'!E2197),"")</f>
        <v/>
      </c>
      <c r="K2202" s="68" t="str">
        <f>IFERROR(IF('Patient Admission Report'!F2197="","",'Patient Admission Report'!F2197),"")</f>
        <v/>
      </c>
      <c r="L2202" s="68" t="str">
        <f>IFERROR(IF('Patient Admission Report'!G2197="","",'Patient Admission Report'!G2197),"")</f>
        <v/>
      </c>
      <c r="M2202" s="68" t="str">
        <f>IFERROR(IF('Patient Admission Report'!I2197="","",'Patient Admission Report'!I2197),"")</f>
        <v/>
      </c>
      <c r="N2202" s="124"/>
      <c r="O2202" s="72"/>
      <c r="P2202" s="72"/>
      <c r="Q2202" s="73"/>
      <c r="R2202" s="72"/>
      <c r="S2202" s="72"/>
      <c r="T2202" s="73"/>
      <c r="U2202" s="69"/>
      <c r="V2202" s="69"/>
      <c r="W2202" s="69"/>
      <c r="X2202" s="139"/>
      <c r="Y2202" s="121"/>
      <c r="Z2202" s="143" t="str">
        <f>IFERROR(VLOOKUP('Care Companion Tracker'!$G2202,'Patient Discharge Report'!$B$11:$E$1048576,3,FALSE),"")</f>
        <v/>
      </c>
      <c r="AA2202" s="94" t="str">
        <f>IFERROR(VLOOKUP('Care Companion Tracker'!$G2202,'Patient Discharge Report'!$B$11:$E$1048576,4,FALSE),"")</f>
        <v/>
      </c>
      <c r="AB2202" s="182">
        <f>ROUND(IF('Care Companion Tracker'!$Z2202="",0,('Care Companion Tracker'!$Z2202-'Care Companion Tracker'!$F2202)),0)</f>
        <v>0</v>
      </c>
      <c r="AC2202" s="72"/>
      <c r="AD2202" s="95"/>
    </row>
    <row r="2203" spans="2:30">
      <c r="B2203" s="67">
        <f t="shared" si="68"/>
        <v>2188</v>
      </c>
      <c r="C2203" s="68" t="str">
        <f t="shared" si="69"/>
        <v>Hyderabad</v>
      </c>
      <c r="D2203" s="93" t="str">
        <f>IF(AND('Care Companion Tracker'!$U2203="", 'Care Companion Tracker'!$Z2203=""),"Class not attended", IF(AND('Care Companion Tracker'!$Z2203="",'Care Companion Tracker'!$U2203&lt;&gt;"",$K2203="Surgery",$W2203=""),"Practical Left", IF(AND('Care Companion Tracker'!$Z2203="",'Care Companion Tracker'!$U2203&lt;&gt;"",'Care Companion Tracker'!$K2203="Surgery",'Care Companion Tracker'!$Y2203=""),"Evaluation left",IF(OR(AND('Care Companion Tracker'!$Z2203&lt;&gt;"",'Care Companion Tracker'!$K2203="Surgery",'Care Companion Tracker'!$U2203&lt;&gt;"",'Care Companion Tracker'!$W2203&lt;&gt;"",'Care Companion Tracker'!$Y2203&lt;&gt;""),AND('Care Companion Tracker'!$Z2203&lt;&gt;"",'Care Companion Tracker'!$K2203="Procedure",'Care Companion Tracker'!$U2203&lt;&gt;""),AND('Care Companion Tracker'!$Z2203&lt;&gt;"",'Care Companion Tracker'!$K2203="Observation",'Care Companion Tracker'!$U2203&lt;&gt;"")),"Discharged &amp; completed",IF(AND('Care Companion Tracker'!$Z2203&lt;&gt;"",'Care Companion Tracker'!$U2203&lt;&gt;"",'Care Companion Tracker'!$W2203=""),"Discharged but no practical", IF(AND('Care Companion Tracker'!$Z2203&lt;&gt;"",'Care Companion Tracker'!$U2203&lt;&gt;"",'Care Companion Tracker'!$K2203="Surgery",'Care Companion Tracker'!$Y2203=""),"Discharged but no evaluation",IF(AND('Care Companion Tracker'!$Z2203&lt;&gt;"",'Care Companion Tracker'!$U2203=""),"Discharged but no class","Completed but not discharged")))))))</f>
        <v>Class not attended</v>
      </c>
      <c r="E2203" s="127" t="str">
        <f>IF(Table4[[#This Row],[DOA (DD/MM/YY)]]="","",TEXT(Table4[[#This Row],[DOA (DD/MM/YY)]],"mmm-yy"))</f>
        <v/>
      </c>
      <c r="F2203" s="150" t="str">
        <f>IF('Patient Admission Report'!H2198="","",'Patient Admission Report'!H2198)</f>
        <v/>
      </c>
      <c r="G2203" s="77" t="str">
        <f>IFERROR(IF('Patient Admission Report'!B2198="","",'Patient Admission Report'!B2198),"")</f>
        <v/>
      </c>
      <c r="H2203" s="68" t="str">
        <f>IFERROR(IF('Patient Admission Report'!C2198="","",'Patient Admission Report'!C2198),"")</f>
        <v/>
      </c>
      <c r="I2203" s="77" t="str">
        <f>IFERROR(IF('Patient Admission Report'!D2198="","",'Patient Admission Report'!D2198),"")</f>
        <v/>
      </c>
      <c r="J2203" s="68" t="str">
        <f>IFERROR(IF('Patient Admission Report'!E2198="","",'Patient Admission Report'!E2198),"")</f>
        <v/>
      </c>
      <c r="K2203" s="68" t="str">
        <f>IFERROR(IF('Patient Admission Report'!F2198="","",'Patient Admission Report'!F2198),"")</f>
        <v/>
      </c>
      <c r="L2203" s="68" t="str">
        <f>IFERROR(IF('Patient Admission Report'!G2198="","",'Patient Admission Report'!G2198),"")</f>
        <v/>
      </c>
      <c r="M2203" s="68" t="str">
        <f>IFERROR(IF('Patient Admission Report'!I2198="","",'Patient Admission Report'!I2198),"")</f>
        <v/>
      </c>
      <c r="N2203" s="124"/>
      <c r="O2203" s="72"/>
      <c r="P2203" s="72"/>
      <c r="Q2203" s="73"/>
      <c r="R2203" s="72"/>
      <c r="S2203" s="72"/>
      <c r="T2203" s="73"/>
      <c r="U2203" s="69"/>
      <c r="V2203" s="69"/>
      <c r="W2203" s="69"/>
      <c r="X2203" s="139"/>
      <c r="Y2203" s="121"/>
      <c r="Z2203" s="143" t="str">
        <f>IFERROR(VLOOKUP('Care Companion Tracker'!$G2203,'Patient Discharge Report'!$B$11:$E$1048576,3,FALSE),"")</f>
        <v/>
      </c>
      <c r="AA2203" s="94" t="str">
        <f>IFERROR(VLOOKUP('Care Companion Tracker'!$G2203,'Patient Discharge Report'!$B$11:$E$1048576,4,FALSE),"")</f>
        <v/>
      </c>
      <c r="AB2203" s="182">
        <f>ROUND(IF('Care Companion Tracker'!$Z2203="",0,('Care Companion Tracker'!$Z2203-'Care Companion Tracker'!$F2203)),0)</f>
        <v>0</v>
      </c>
      <c r="AC2203" s="72"/>
      <c r="AD2203" s="95"/>
    </row>
    <row r="2204" spans="2:30">
      <c r="B2204" s="67">
        <f t="shared" si="68"/>
        <v>2189</v>
      </c>
      <c r="C2204" s="68" t="str">
        <f t="shared" si="69"/>
        <v>Hyderabad</v>
      </c>
      <c r="D2204" s="93" t="str">
        <f>IF(AND('Care Companion Tracker'!$U2204="", 'Care Companion Tracker'!$Z2204=""),"Class not attended", IF(AND('Care Companion Tracker'!$Z2204="",'Care Companion Tracker'!$U2204&lt;&gt;"",$K2204="Surgery",$W2204=""),"Practical Left", IF(AND('Care Companion Tracker'!$Z2204="",'Care Companion Tracker'!$U2204&lt;&gt;"",'Care Companion Tracker'!$K2204="Surgery",'Care Companion Tracker'!$Y2204=""),"Evaluation left",IF(OR(AND('Care Companion Tracker'!$Z2204&lt;&gt;"",'Care Companion Tracker'!$K2204="Surgery",'Care Companion Tracker'!$U2204&lt;&gt;"",'Care Companion Tracker'!$W2204&lt;&gt;"",'Care Companion Tracker'!$Y2204&lt;&gt;""),AND('Care Companion Tracker'!$Z2204&lt;&gt;"",'Care Companion Tracker'!$K2204="Procedure",'Care Companion Tracker'!$U2204&lt;&gt;""),AND('Care Companion Tracker'!$Z2204&lt;&gt;"",'Care Companion Tracker'!$K2204="Observation",'Care Companion Tracker'!$U2204&lt;&gt;"")),"Discharged &amp; completed",IF(AND('Care Companion Tracker'!$Z2204&lt;&gt;"",'Care Companion Tracker'!$U2204&lt;&gt;"",'Care Companion Tracker'!$W2204=""),"Discharged but no practical", IF(AND('Care Companion Tracker'!$Z2204&lt;&gt;"",'Care Companion Tracker'!$U2204&lt;&gt;"",'Care Companion Tracker'!$K2204="Surgery",'Care Companion Tracker'!$Y2204=""),"Discharged but no evaluation",IF(AND('Care Companion Tracker'!$Z2204&lt;&gt;"",'Care Companion Tracker'!$U2204=""),"Discharged but no class","Completed but not discharged")))))))</f>
        <v>Class not attended</v>
      </c>
      <c r="E2204" s="127" t="str">
        <f>IF(Table4[[#This Row],[DOA (DD/MM/YY)]]="","",TEXT(Table4[[#This Row],[DOA (DD/MM/YY)]],"mmm-yy"))</f>
        <v/>
      </c>
      <c r="F2204" s="150" t="str">
        <f>IF('Patient Admission Report'!H2199="","",'Patient Admission Report'!H2199)</f>
        <v/>
      </c>
      <c r="G2204" s="77" t="str">
        <f>IFERROR(IF('Patient Admission Report'!B2199="","",'Patient Admission Report'!B2199),"")</f>
        <v/>
      </c>
      <c r="H2204" s="68" t="str">
        <f>IFERROR(IF('Patient Admission Report'!C2199="","",'Patient Admission Report'!C2199),"")</f>
        <v/>
      </c>
      <c r="I2204" s="77" t="str">
        <f>IFERROR(IF('Patient Admission Report'!D2199="","",'Patient Admission Report'!D2199),"")</f>
        <v/>
      </c>
      <c r="J2204" s="68" t="str">
        <f>IFERROR(IF('Patient Admission Report'!E2199="","",'Patient Admission Report'!E2199),"")</f>
        <v/>
      </c>
      <c r="K2204" s="68" t="str">
        <f>IFERROR(IF('Patient Admission Report'!F2199="","",'Patient Admission Report'!F2199),"")</f>
        <v/>
      </c>
      <c r="L2204" s="68" t="str">
        <f>IFERROR(IF('Patient Admission Report'!G2199="","",'Patient Admission Report'!G2199),"")</f>
        <v/>
      </c>
      <c r="M2204" s="68" t="str">
        <f>IFERROR(IF('Patient Admission Report'!I2199="","",'Patient Admission Report'!I2199),"")</f>
        <v/>
      </c>
      <c r="N2204" s="124"/>
      <c r="O2204" s="72"/>
      <c r="P2204" s="72"/>
      <c r="Q2204" s="73"/>
      <c r="R2204" s="72"/>
      <c r="S2204" s="72"/>
      <c r="T2204" s="73"/>
      <c r="U2204" s="69"/>
      <c r="V2204" s="69"/>
      <c r="W2204" s="69"/>
      <c r="X2204" s="139"/>
      <c r="Y2204" s="121"/>
      <c r="Z2204" s="143" t="str">
        <f>IFERROR(VLOOKUP('Care Companion Tracker'!$G2204,'Patient Discharge Report'!$B$11:$E$1048576,3,FALSE),"")</f>
        <v/>
      </c>
      <c r="AA2204" s="94" t="str">
        <f>IFERROR(VLOOKUP('Care Companion Tracker'!$G2204,'Patient Discharge Report'!$B$11:$E$1048576,4,FALSE),"")</f>
        <v/>
      </c>
      <c r="AB2204" s="182">
        <f>ROUND(IF('Care Companion Tracker'!$Z2204="",0,('Care Companion Tracker'!$Z2204-'Care Companion Tracker'!$F2204)),0)</f>
        <v>0</v>
      </c>
      <c r="AC2204" s="72"/>
      <c r="AD2204" s="95"/>
    </row>
    <row r="2205" spans="2:30">
      <c r="B2205" s="67">
        <f t="shared" si="68"/>
        <v>2190</v>
      </c>
      <c r="C2205" s="68" t="str">
        <f t="shared" si="69"/>
        <v>Hyderabad</v>
      </c>
      <c r="D2205" s="93" t="str">
        <f>IF(AND('Care Companion Tracker'!$U2205="", 'Care Companion Tracker'!$Z2205=""),"Class not attended", IF(AND('Care Companion Tracker'!$Z2205="",'Care Companion Tracker'!$U2205&lt;&gt;"",$K2205="Surgery",$W2205=""),"Practical Left", IF(AND('Care Companion Tracker'!$Z2205="",'Care Companion Tracker'!$U2205&lt;&gt;"",'Care Companion Tracker'!$K2205="Surgery",'Care Companion Tracker'!$Y2205=""),"Evaluation left",IF(OR(AND('Care Companion Tracker'!$Z2205&lt;&gt;"",'Care Companion Tracker'!$K2205="Surgery",'Care Companion Tracker'!$U2205&lt;&gt;"",'Care Companion Tracker'!$W2205&lt;&gt;"",'Care Companion Tracker'!$Y2205&lt;&gt;""),AND('Care Companion Tracker'!$Z2205&lt;&gt;"",'Care Companion Tracker'!$K2205="Procedure",'Care Companion Tracker'!$U2205&lt;&gt;""),AND('Care Companion Tracker'!$Z2205&lt;&gt;"",'Care Companion Tracker'!$K2205="Observation",'Care Companion Tracker'!$U2205&lt;&gt;"")),"Discharged &amp; completed",IF(AND('Care Companion Tracker'!$Z2205&lt;&gt;"",'Care Companion Tracker'!$U2205&lt;&gt;"",'Care Companion Tracker'!$W2205=""),"Discharged but no practical", IF(AND('Care Companion Tracker'!$Z2205&lt;&gt;"",'Care Companion Tracker'!$U2205&lt;&gt;"",'Care Companion Tracker'!$K2205="Surgery",'Care Companion Tracker'!$Y2205=""),"Discharged but no evaluation",IF(AND('Care Companion Tracker'!$Z2205&lt;&gt;"",'Care Companion Tracker'!$U2205=""),"Discharged but no class","Completed but not discharged")))))))</f>
        <v>Class not attended</v>
      </c>
      <c r="E2205" s="127" t="str">
        <f>IF(Table4[[#This Row],[DOA (DD/MM/YY)]]="","",TEXT(Table4[[#This Row],[DOA (DD/MM/YY)]],"mmm-yy"))</f>
        <v/>
      </c>
      <c r="F2205" s="150" t="str">
        <f>IF('Patient Admission Report'!H2200="","",'Patient Admission Report'!H2200)</f>
        <v/>
      </c>
      <c r="G2205" s="77" t="str">
        <f>IFERROR(IF('Patient Admission Report'!B2200="","",'Patient Admission Report'!B2200),"")</f>
        <v/>
      </c>
      <c r="H2205" s="68" t="str">
        <f>IFERROR(IF('Patient Admission Report'!C2200="","",'Patient Admission Report'!C2200),"")</f>
        <v/>
      </c>
      <c r="I2205" s="77" t="str">
        <f>IFERROR(IF('Patient Admission Report'!D2200="","",'Patient Admission Report'!D2200),"")</f>
        <v/>
      </c>
      <c r="J2205" s="68" t="str">
        <f>IFERROR(IF('Patient Admission Report'!E2200="","",'Patient Admission Report'!E2200),"")</f>
        <v/>
      </c>
      <c r="K2205" s="68" t="str">
        <f>IFERROR(IF('Patient Admission Report'!F2200="","",'Patient Admission Report'!F2200),"")</f>
        <v/>
      </c>
      <c r="L2205" s="68" t="str">
        <f>IFERROR(IF('Patient Admission Report'!G2200="","",'Patient Admission Report'!G2200),"")</f>
        <v/>
      </c>
      <c r="M2205" s="68" t="str">
        <f>IFERROR(IF('Patient Admission Report'!I2200="","",'Patient Admission Report'!I2200),"")</f>
        <v/>
      </c>
      <c r="N2205" s="124"/>
      <c r="O2205" s="72"/>
      <c r="P2205" s="72"/>
      <c r="Q2205" s="73"/>
      <c r="R2205" s="72"/>
      <c r="S2205" s="72"/>
      <c r="T2205" s="73"/>
      <c r="U2205" s="69"/>
      <c r="V2205" s="69"/>
      <c r="W2205" s="69"/>
      <c r="X2205" s="139"/>
      <c r="Y2205" s="121"/>
      <c r="Z2205" s="143" t="str">
        <f>IFERROR(VLOOKUP('Care Companion Tracker'!$G2205,'Patient Discharge Report'!$B$11:$E$1048576,3,FALSE),"")</f>
        <v/>
      </c>
      <c r="AA2205" s="94" t="str">
        <f>IFERROR(VLOOKUP('Care Companion Tracker'!$G2205,'Patient Discharge Report'!$B$11:$E$1048576,4,FALSE),"")</f>
        <v/>
      </c>
      <c r="AB2205" s="182">
        <f>ROUND(IF('Care Companion Tracker'!$Z2205="",0,('Care Companion Tracker'!$Z2205-'Care Companion Tracker'!$F2205)),0)</f>
        <v>0</v>
      </c>
      <c r="AC2205" s="72"/>
      <c r="AD2205" s="95"/>
    </row>
    <row r="2206" spans="2:30">
      <c r="B2206" s="67">
        <f t="shared" si="68"/>
        <v>2191</v>
      </c>
      <c r="C2206" s="68" t="str">
        <f t="shared" si="69"/>
        <v>Hyderabad</v>
      </c>
      <c r="D2206" s="93" t="str">
        <f>IF(AND('Care Companion Tracker'!$U2206="", 'Care Companion Tracker'!$Z2206=""),"Class not attended", IF(AND('Care Companion Tracker'!$Z2206="",'Care Companion Tracker'!$U2206&lt;&gt;"",$K2206="Surgery",$W2206=""),"Practical Left", IF(AND('Care Companion Tracker'!$Z2206="",'Care Companion Tracker'!$U2206&lt;&gt;"",'Care Companion Tracker'!$K2206="Surgery",'Care Companion Tracker'!$Y2206=""),"Evaluation left",IF(OR(AND('Care Companion Tracker'!$Z2206&lt;&gt;"",'Care Companion Tracker'!$K2206="Surgery",'Care Companion Tracker'!$U2206&lt;&gt;"",'Care Companion Tracker'!$W2206&lt;&gt;"",'Care Companion Tracker'!$Y2206&lt;&gt;""),AND('Care Companion Tracker'!$Z2206&lt;&gt;"",'Care Companion Tracker'!$K2206="Procedure",'Care Companion Tracker'!$U2206&lt;&gt;""),AND('Care Companion Tracker'!$Z2206&lt;&gt;"",'Care Companion Tracker'!$K2206="Observation",'Care Companion Tracker'!$U2206&lt;&gt;"")),"Discharged &amp; completed",IF(AND('Care Companion Tracker'!$Z2206&lt;&gt;"",'Care Companion Tracker'!$U2206&lt;&gt;"",'Care Companion Tracker'!$W2206=""),"Discharged but no practical", IF(AND('Care Companion Tracker'!$Z2206&lt;&gt;"",'Care Companion Tracker'!$U2206&lt;&gt;"",'Care Companion Tracker'!$K2206="Surgery",'Care Companion Tracker'!$Y2206=""),"Discharged but no evaluation",IF(AND('Care Companion Tracker'!$Z2206&lt;&gt;"",'Care Companion Tracker'!$U2206=""),"Discharged but no class","Completed but not discharged")))))))</f>
        <v>Class not attended</v>
      </c>
      <c r="E2206" s="127" t="str">
        <f>IF(Table4[[#This Row],[DOA (DD/MM/YY)]]="","",TEXT(Table4[[#This Row],[DOA (DD/MM/YY)]],"mmm-yy"))</f>
        <v/>
      </c>
      <c r="F2206" s="150" t="str">
        <f>IF('Patient Admission Report'!H2201="","",'Patient Admission Report'!H2201)</f>
        <v/>
      </c>
      <c r="G2206" s="77" t="str">
        <f>IFERROR(IF('Patient Admission Report'!B2201="","",'Patient Admission Report'!B2201),"")</f>
        <v/>
      </c>
      <c r="H2206" s="68" t="str">
        <f>IFERROR(IF('Patient Admission Report'!C2201="","",'Patient Admission Report'!C2201),"")</f>
        <v/>
      </c>
      <c r="I2206" s="77" t="str">
        <f>IFERROR(IF('Patient Admission Report'!D2201="","",'Patient Admission Report'!D2201),"")</f>
        <v/>
      </c>
      <c r="J2206" s="68" t="str">
        <f>IFERROR(IF('Patient Admission Report'!E2201="","",'Patient Admission Report'!E2201),"")</f>
        <v/>
      </c>
      <c r="K2206" s="68" t="str">
        <f>IFERROR(IF('Patient Admission Report'!F2201="","",'Patient Admission Report'!F2201),"")</f>
        <v/>
      </c>
      <c r="L2206" s="68" t="str">
        <f>IFERROR(IF('Patient Admission Report'!G2201="","",'Patient Admission Report'!G2201),"")</f>
        <v/>
      </c>
      <c r="M2206" s="68" t="str">
        <f>IFERROR(IF('Patient Admission Report'!I2201="","",'Patient Admission Report'!I2201),"")</f>
        <v/>
      </c>
      <c r="N2206" s="124"/>
      <c r="O2206" s="72"/>
      <c r="P2206" s="72"/>
      <c r="Q2206" s="73"/>
      <c r="R2206" s="72"/>
      <c r="S2206" s="72"/>
      <c r="T2206" s="73"/>
      <c r="U2206" s="69"/>
      <c r="V2206" s="69"/>
      <c r="W2206" s="69"/>
      <c r="X2206" s="139"/>
      <c r="Y2206" s="121"/>
      <c r="Z2206" s="143" t="str">
        <f>IFERROR(VLOOKUP('Care Companion Tracker'!$G2206,'Patient Discharge Report'!$B$11:$E$1048576,3,FALSE),"")</f>
        <v/>
      </c>
      <c r="AA2206" s="94" t="str">
        <f>IFERROR(VLOOKUP('Care Companion Tracker'!$G2206,'Patient Discharge Report'!$B$11:$E$1048576,4,FALSE),"")</f>
        <v/>
      </c>
      <c r="AB2206" s="182">
        <f>ROUND(IF('Care Companion Tracker'!$Z2206="",0,('Care Companion Tracker'!$Z2206-'Care Companion Tracker'!$F2206)),0)</f>
        <v>0</v>
      </c>
      <c r="AC2206" s="72"/>
      <c r="AD2206" s="95"/>
    </row>
    <row r="2207" spans="2:30">
      <c r="B2207" s="67">
        <f t="shared" si="68"/>
        <v>2192</v>
      </c>
      <c r="C2207" s="68" t="str">
        <f t="shared" si="69"/>
        <v>Hyderabad</v>
      </c>
      <c r="D2207" s="93" t="str">
        <f>IF(AND('Care Companion Tracker'!$U2207="", 'Care Companion Tracker'!$Z2207=""),"Class not attended", IF(AND('Care Companion Tracker'!$Z2207="",'Care Companion Tracker'!$U2207&lt;&gt;"",$K2207="Surgery",$W2207=""),"Practical Left", IF(AND('Care Companion Tracker'!$Z2207="",'Care Companion Tracker'!$U2207&lt;&gt;"",'Care Companion Tracker'!$K2207="Surgery",'Care Companion Tracker'!$Y2207=""),"Evaluation left",IF(OR(AND('Care Companion Tracker'!$Z2207&lt;&gt;"",'Care Companion Tracker'!$K2207="Surgery",'Care Companion Tracker'!$U2207&lt;&gt;"",'Care Companion Tracker'!$W2207&lt;&gt;"",'Care Companion Tracker'!$Y2207&lt;&gt;""),AND('Care Companion Tracker'!$Z2207&lt;&gt;"",'Care Companion Tracker'!$K2207="Procedure",'Care Companion Tracker'!$U2207&lt;&gt;""),AND('Care Companion Tracker'!$Z2207&lt;&gt;"",'Care Companion Tracker'!$K2207="Observation",'Care Companion Tracker'!$U2207&lt;&gt;"")),"Discharged &amp; completed",IF(AND('Care Companion Tracker'!$Z2207&lt;&gt;"",'Care Companion Tracker'!$U2207&lt;&gt;"",'Care Companion Tracker'!$W2207=""),"Discharged but no practical", IF(AND('Care Companion Tracker'!$Z2207&lt;&gt;"",'Care Companion Tracker'!$U2207&lt;&gt;"",'Care Companion Tracker'!$K2207="Surgery",'Care Companion Tracker'!$Y2207=""),"Discharged but no evaluation",IF(AND('Care Companion Tracker'!$Z2207&lt;&gt;"",'Care Companion Tracker'!$U2207=""),"Discharged but no class","Completed but not discharged")))))))</f>
        <v>Class not attended</v>
      </c>
      <c r="E2207" s="127" t="str">
        <f>IF(Table4[[#This Row],[DOA (DD/MM/YY)]]="","",TEXT(Table4[[#This Row],[DOA (DD/MM/YY)]],"mmm-yy"))</f>
        <v/>
      </c>
      <c r="F2207" s="150" t="str">
        <f>IF('Patient Admission Report'!H2202="","",'Patient Admission Report'!H2202)</f>
        <v/>
      </c>
      <c r="G2207" s="77" t="str">
        <f>IFERROR(IF('Patient Admission Report'!B2202="","",'Patient Admission Report'!B2202),"")</f>
        <v/>
      </c>
      <c r="H2207" s="68" t="str">
        <f>IFERROR(IF('Patient Admission Report'!C2202="","",'Patient Admission Report'!C2202),"")</f>
        <v/>
      </c>
      <c r="I2207" s="77" t="str">
        <f>IFERROR(IF('Patient Admission Report'!D2202="","",'Patient Admission Report'!D2202),"")</f>
        <v/>
      </c>
      <c r="J2207" s="68" t="str">
        <f>IFERROR(IF('Patient Admission Report'!E2202="","",'Patient Admission Report'!E2202),"")</f>
        <v/>
      </c>
      <c r="K2207" s="68" t="str">
        <f>IFERROR(IF('Patient Admission Report'!F2202="","",'Patient Admission Report'!F2202),"")</f>
        <v/>
      </c>
      <c r="L2207" s="68" t="str">
        <f>IFERROR(IF('Patient Admission Report'!G2202="","",'Patient Admission Report'!G2202),"")</f>
        <v/>
      </c>
      <c r="M2207" s="68" t="str">
        <f>IFERROR(IF('Patient Admission Report'!I2202="","",'Patient Admission Report'!I2202),"")</f>
        <v/>
      </c>
      <c r="N2207" s="124"/>
      <c r="O2207" s="72"/>
      <c r="P2207" s="72"/>
      <c r="Q2207" s="73"/>
      <c r="R2207" s="72"/>
      <c r="S2207" s="72"/>
      <c r="T2207" s="73"/>
      <c r="U2207" s="69"/>
      <c r="V2207" s="69"/>
      <c r="W2207" s="69"/>
      <c r="X2207" s="139"/>
      <c r="Y2207" s="121"/>
      <c r="Z2207" s="143" t="str">
        <f>IFERROR(VLOOKUP('Care Companion Tracker'!$G2207,'Patient Discharge Report'!$B$11:$E$1048576,3,FALSE),"")</f>
        <v/>
      </c>
      <c r="AA2207" s="94" t="str">
        <f>IFERROR(VLOOKUP('Care Companion Tracker'!$G2207,'Patient Discharge Report'!$B$11:$E$1048576,4,FALSE),"")</f>
        <v/>
      </c>
      <c r="AB2207" s="182">
        <f>ROUND(IF('Care Companion Tracker'!$Z2207="",0,('Care Companion Tracker'!$Z2207-'Care Companion Tracker'!$F2207)),0)</f>
        <v>0</v>
      </c>
      <c r="AC2207" s="72"/>
      <c r="AD2207" s="95"/>
    </row>
    <row r="2208" spans="2:30">
      <c r="B2208" s="67">
        <f t="shared" si="68"/>
        <v>2193</v>
      </c>
      <c r="C2208" s="68" t="str">
        <f t="shared" si="69"/>
        <v>Hyderabad</v>
      </c>
      <c r="D2208" s="93" t="str">
        <f>IF(AND('Care Companion Tracker'!$U2208="", 'Care Companion Tracker'!$Z2208=""),"Class not attended", IF(AND('Care Companion Tracker'!$Z2208="",'Care Companion Tracker'!$U2208&lt;&gt;"",$K2208="Surgery",$W2208=""),"Practical Left", IF(AND('Care Companion Tracker'!$Z2208="",'Care Companion Tracker'!$U2208&lt;&gt;"",'Care Companion Tracker'!$K2208="Surgery",'Care Companion Tracker'!$Y2208=""),"Evaluation left",IF(OR(AND('Care Companion Tracker'!$Z2208&lt;&gt;"",'Care Companion Tracker'!$K2208="Surgery",'Care Companion Tracker'!$U2208&lt;&gt;"",'Care Companion Tracker'!$W2208&lt;&gt;"",'Care Companion Tracker'!$Y2208&lt;&gt;""),AND('Care Companion Tracker'!$Z2208&lt;&gt;"",'Care Companion Tracker'!$K2208="Procedure",'Care Companion Tracker'!$U2208&lt;&gt;""),AND('Care Companion Tracker'!$Z2208&lt;&gt;"",'Care Companion Tracker'!$K2208="Observation",'Care Companion Tracker'!$U2208&lt;&gt;"")),"Discharged &amp; completed",IF(AND('Care Companion Tracker'!$Z2208&lt;&gt;"",'Care Companion Tracker'!$U2208&lt;&gt;"",'Care Companion Tracker'!$W2208=""),"Discharged but no practical", IF(AND('Care Companion Tracker'!$Z2208&lt;&gt;"",'Care Companion Tracker'!$U2208&lt;&gt;"",'Care Companion Tracker'!$K2208="Surgery",'Care Companion Tracker'!$Y2208=""),"Discharged but no evaluation",IF(AND('Care Companion Tracker'!$Z2208&lt;&gt;"",'Care Companion Tracker'!$U2208=""),"Discharged but no class","Completed but not discharged")))))))</f>
        <v>Class not attended</v>
      </c>
      <c r="E2208" s="127" t="str">
        <f>IF(Table4[[#This Row],[DOA (DD/MM/YY)]]="","",TEXT(Table4[[#This Row],[DOA (DD/MM/YY)]],"mmm-yy"))</f>
        <v/>
      </c>
      <c r="F2208" s="150" t="str">
        <f>IF('Patient Admission Report'!H2203="","",'Patient Admission Report'!H2203)</f>
        <v/>
      </c>
      <c r="G2208" s="77" t="str">
        <f>IFERROR(IF('Patient Admission Report'!B2203="","",'Patient Admission Report'!B2203),"")</f>
        <v/>
      </c>
      <c r="H2208" s="68" t="str">
        <f>IFERROR(IF('Patient Admission Report'!C2203="","",'Patient Admission Report'!C2203),"")</f>
        <v/>
      </c>
      <c r="I2208" s="77" t="str">
        <f>IFERROR(IF('Patient Admission Report'!D2203="","",'Patient Admission Report'!D2203),"")</f>
        <v/>
      </c>
      <c r="J2208" s="68" t="str">
        <f>IFERROR(IF('Patient Admission Report'!E2203="","",'Patient Admission Report'!E2203),"")</f>
        <v/>
      </c>
      <c r="K2208" s="68" t="str">
        <f>IFERROR(IF('Patient Admission Report'!F2203="","",'Patient Admission Report'!F2203),"")</f>
        <v/>
      </c>
      <c r="L2208" s="68" t="str">
        <f>IFERROR(IF('Patient Admission Report'!G2203="","",'Patient Admission Report'!G2203),"")</f>
        <v/>
      </c>
      <c r="M2208" s="68" t="str">
        <f>IFERROR(IF('Patient Admission Report'!I2203="","",'Patient Admission Report'!I2203),"")</f>
        <v/>
      </c>
      <c r="N2208" s="124"/>
      <c r="O2208" s="72"/>
      <c r="P2208" s="72"/>
      <c r="Q2208" s="73"/>
      <c r="R2208" s="72"/>
      <c r="S2208" s="72"/>
      <c r="T2208" s="73"/>
      <c r="U2208" s="69"/>
      <c r="V2208" s="69"/>
      <c r="W2208" s="69"/>
      <c r="X2208" s="139"/>
      <c r="Y2208" s="121"/>
      <c r="Z2208" s="143" t="str">
        <f>IFERROR(VLOOKUP('Care Companion Tracker'!$G2208,'Patient Discharge Report'!$B$11:$E$1048576,3,FALSE),"")</f>
        <v/>
      </c>
      <c r="AA2208" s="94" t="str">
        <f>IFERROR(VLOOKUP('Care Companion Tracker'!$G2208,'Patient Discharge Report'!$B$11:$E$1048576,4,FALSE),"")</f>
        <v/>
      </c>
      <c r="AB2208" s="182">
        <f>ROUND(IF('Care Companion Tracker'!$Z2208="",0,('Care Companion Tracker'!$Z2208-'Care Companion Tracker'!$F2208)),0)</f>
        <v>0</v>
      </c>
      <c r="AC2208" s="72"/>
      <c r="AD2208" s="95"/>
    </row>
    <row r="2209" spans="2:30">
      <c r="B2209" s="67">
        <f t="shared" si="68"/>
        <v>2194</v>
      </c>
      <c r="C2209" s="68" t="str">
        <f t="shared" si="69"/>
        <v>Hyderabad</v>
      </c>
      <c r="D2209" s="93" t="str">
        <f>IF(AND('Care Companion Tracker'!$U2209="", 'Care Companion Tracker'!$Z2209=""),"Class not attended", IF(AND('Care Companion Tracker'!$Z2209="",'Care Companion Tracker'!$U2209&lt;&gt;"",$K2209="Surgery",$W2209=""),"Practical Left", IF(AND('Care Companion Tracker'!$Z2209="",'Care Companion Tracker'!$U2209&lt;&gt;"",'Care Companion Tracker'!$K2209="Surgery",'Care Companion Tracker'!$Y2209=""),"Evaluation left",IF(OR(AND('Care Companion Tracker'!$Z2209&lt;&gt;"",'Care Companion Tracker'!$K2209="Surgery",'Care Companion Tracker'!$U2209&lt;&gt;"",'Care Companion Tracker'!$W2209&lt;&gt;"",'Care Companion Tracker'!$Y2209&lt;&gt;""),AND('Care Companion Tracker'!$Z2209&lt;&gt;"",'Care Companion Tracker'!$K2209="Procedure",'Care Companion Tracker'!$U2209&lt;&gt;""),AND('Care Companion Tracker'!$Z2209&lt;&gt;"",'Care Companion Tracker'!$K2209="Observation",'Care Companion Tracker'!$U2209&lt;&gt;"")),"Discharged &amp; completed",IF(AND('Care Companion Tracker'!$Z2209&lt;&gt;"",'Care Companion Tracker'!$U2209&lt;&gt;"",'Care Companion Tracker'!$W2209=""),"Discharged but no practical", IF(AND('Care Companion Tracker'!$Z2209&lt;&gt;"",'Care Companion Tracker'!$U2209&lt;&gt;"",'Care Companion Tracker'!$K2209="Surgery",'Care Companion Tracker'!$Y2209=""),"Discharged but no evaluation",IF(AND('Care Companion Tracker'!$Z2209&lt;&gt;"",'Care Companion Tracker'!$U2209=""),"Discharged but no class","Completed but not discharged")))))))</f>
        <v>Class not attended</v>
      </c>
      <c r="E2209" s="127" t="str">
        <f>IF(Table4[[#This Row],[DOA (DD/MM/YY)]]="","",TEXT(Table4[[#This Row],[DOA (DD/MM/YY)]],"mmm-yy"))</f>
        <v/>
      </c>
      <c r="F2209" s="150" t="str">
        <f>IF('Patient Admission Report'!H2204="","",'Patient Admission Report'!H2204)</f>
        <v/>
      </c>
      <c r="G2209" s="77" t="str">
        <f>IFERROR(IF('Patient Admission Report'!B2204="","",'Patient Admission Report'!B2204),"")</f>
        <v/>
      </c>
      <c r="H2209" s="70" t="str">
        <f>IFERROR(IF('Patient Admission Report'!C2204="","",'Patient Admission Report'!C2204),"")</f>
        <v/>
      </c>
      <c r="I2209" s="77" t="str">
        <f>IFERROR(IF('Patient Admission Report'!D2204="","",'Patient Admission Report'!D2204),"")</f>
        <v/>
      </c>
      <c r="J2209" s="70" t="str">
        <f>IFERROR(IF('Patient Admission Report'!E2204="","",'Patient Admission Report'!E2204),"")</f>
        <v/>
      </c>
      <c r="K2209" s="70" t="str">
        <f>IFERROR(IF('Patient Admission Report'!F2204="","",'Patient Admission Report'!F2204),"")</f>
        <v/>
      </c>
      <c r="L2209" s="70" t="str">
        <f>IFERROR(IF('Patient Admission Report'!G2204="","",'Patient Admission Report'!G2204),"")</f>
        <v/>
      </c>
      <c r="M2209" s="70" t="str">
        <f>IFERROR(IF('Patient Admission Report'!I2204="","",'Patient Admission Report'!I2204),"")</f>
        <v/>
      </c>
      <c r="N2209" s="124"/>
      <c r="O2209" s="72"/>
      <c r="P2209" s="72"/>
      <c r="Q2209" s="73"/>
      <c r="R2209" s="72"/>
      <c r="S2209" s="72"/>
      <c r="T2209" s="73"/>
      <c r="U2209" s="69"/>
      <c r="V2209" s="69"/>
      <c r="W2209" s="69"/>
      <c r="X2209" s="139"/>
      <c r="Y2209" s="121"/>
      <c r="Z2209" s="143" t="str">
        <f>IFERROR(VLOOKUP('Care Companion Tracker'!$G2209,'Patient Discharge Report'!$B$11:$E$1048576,3,FALSE),"")</f>
        <v/>
      </c>
      <c r="AA2209" s="94" t="str">
        <f>IFERROR(VLOOKUP('Care Companion Tracker'!$G2209,'Patient Discharge Report'!$B$11:$E$1048576,4,FALSE),"")</f>
        <v/>
      </c>
      <c r="AB2209" s="182">
        <f>ROUND(IF('Care Companion Tracker'!$Z2209="",0,('Care Companion Tracker'!$Z2209-'Care Companion Tracker'!$F2209)),0)</f>
        <v>0</v>
      </c>
      <c r="AC2209" s="72"/>
      <c r="AD2209" s="95"/>
    </row>
    <row r="2210" spans="2:30">
      <c r="B2210" s="67">
        <f t="shared" si="68"/>
        <v>2195</v>
      </c>
      <c r="C2210" s="68" t="str">
        <f t="shared" si="69"/>
        <v>Hyderabad</v>
      </c>
      <c r="D2210" s="93" t="str">
        <f>IF(AND('Care Companion Tracker'!$U2210="", 'Care Companion Tracker'!$Z2210=""),"Class not attended", IF(AND('Care Companion Tracker'!$Z2210="",'Care Companion Tracker'!$U2210&lt;&gt;"",$K2210="Surgery",$W2210=""),"Practical Left", IF(AND('Care Companion Tracker'!$Z2210="",'Care Companion Tracker'!$U2210&lt;&gt;"",'Care Companion Tracker'!$K2210="Surgery",'Care Companion Tracker'!$Y2210=""),"Evaluation left",IF(OR(AND('Care Companion Tracker'!$Z2210&lt;&gt;"",'Care Companion Tracker'!$K2210="Surgery",'Care Companion Tracker'!$U2210&lt;&gt;"",'Care Companion Tracker'!$W2210&lt;&gt;"",'Care Companion Tracker'!$Y2210&lt;&gt;""),AND('Care Companion Tracker'!$Z2210&lt;&gt;"",'Care Companion Tracker'!$K2210="Procedure",'Care Companion Tracker'!$U2210&lt;&gt;""),AND('Care Companion Tracker'!$Z2210&lt;&gt;"",'Care Companion Tracker'!$K2210="Observation",'Care Companion Tracker'!$U2210&lt;&gt;"")),"Discharged &amp; completed",IF(AND('Care Companion Tracker'!$Z2210&lt;&gt;"",'Care Companion Tracker'!$U2210&lt;&gt;"",'Care Companion Tracker'!$W2210=""),"Discharged but no practical", IF(AND('Care Companion Tracker'!$Z2210&lt;&gt;"",'Care Companion Tracker'!$U2210&lt;&gt;"",'Care Companion Tracker'!$K2210="Surgery",'Care Companion Tracker'!$Y2210=""),"Discharged but no evaluation",IF(AND('Care Companion Tracker'!$Z2210&lt;&gt;"",'Care Companion Tracker'!$U2210=""),"Discharged but no class","Completed but not discharged")))))))</f>
        <v>Class not attended</v>
      </c>
      <c r="E2210" s="127" t="str">
        <f>IF(Table4[[#This Row],[DOA (DD/MM/YY)]]="","",TEXT(Table4[[#This Row],[DOA (DD/MM/YY)]],"mmm-yy"))</f>
        <v/>
      </c>
      <c r="F2210" s="150" t="str">
        <f>IF('Patient Admission Report'!H2205="","",'Patient Admission Report'!H2205)</f>
        <v/>
      </c>
      <c r="G2210" s="77" t="str">
        <f>IFERROR(IF('Patient Admission Report'!B2205="","",'Patient Admission Report'!B2205),"")</f>
        <v/>
      </c>
      <c r="H2210" s="68" t="str">
        <f>IFERROR(IF('Patient Admission Report'!C2205="","",'Patient Admission Report'!C2205),"")</f>
        <v/>
      </c>
      <c r="I2210" s="77" t="str">
        <f>IFERROR(IF('Patient Admission Report'!D2205="","",'Patient Admission Report'!D2205),"")</f>
        <v/>
      </c>
      <c r="J2210" s="68" t="str">
        <f>IFERROR(IF('Patient Admission Report'!E2205="","",'Patient Admission Report'!E2205),"")</f>
        <v/>
      </c>
      <c r="K2210" s="68" t="str">
        <f>IFERROR(IF('Patient Admission Report'!F2205="","",'Patient Admission Report'!F2205),"")</f>
        <v/>
      </c>
      <c r="L2210" s="68" t="str">
        <f>IFERROR(IF('Patient Admission Report'!G2205="","",'Patient Admission Report'!G2205),"")</f>
        <v/>
      </c>
      <c r="M2210" s="68" t="str">
        <f>IFERROR(IF('Patient Admission Report'!I2205="","",'Patient Admission Report'!I2205),"")</f>
        <v/>
      </c>
      <c r="N2210" s="124"/>
      <c r="O2210" s="72"/>
      <c r="P2210" s="72"/>
      <c r="Q2210" s="73"/>
      <c r="R2210" s="72"/>
      <c r="S2210" s="72"/>
      <c r="T2210" s="73"/>
      <c r="U2210" s="69"/>
      <c r="V2210" s="69"/>
      <c r="W2210" s="69"/>
      <c r="X2210" s="139"/>
      <c r="Y2210" s="121"/>
      <c r="Z2210" s="143" t="str">
        <f>IFERROR(VLOOKUP('Care Companion Tracker'!$G2210,'Patient Discharge Report'!$B$11:$E$1048576,3,FALSE),"")</f>
        <v/>
      </c>
      <c r="AA2210" s="94" t="str">
        <f>IFERROR(VLOOKUP('Care Companion Tracker'!$G2210,'Patient Discharge Report'!$B$11:$E$1048576,4,FALSE),"")</f>
        <v/>
      </c>
      <c r="AB2210" s="182">
        <f>ROUND(IF('Care Companion Tracker'!$Z2210="",0,('Care Companion Tracker'!$Z2210-'Care Companion Tracker'!$F2210)),0)</f>
        <v>0</v>
      </c>
      <c r="AC2210" s="72"/>
      <c r="AD2210" s="95"/>
    </row>
    <row r="2211" spans="2:30">
      <c r="B2211" s="67">
        <f t="shared" si="68"/>
        <v>2196</v>
      </c>
      <c r="C2211" s="68" t="str">
        <f t="shared" si="69"/>
        <v>Hyderabad</v>
      </c>
      <c r="D2211" s="93" t="str">
        <f>IF(AND('Care Companion Tracker'!$U2211="", 'Care Companion Tracker'!$Z2211=""),"Class not attended", IF(AND('Care Companion Tracker'!$Z2211="",'Care Companion Tracker'!$U2211&lt;&gt;"",$K2211="Surgery",$W2211=""),"Practical Left", IF(AND('Care Companion Tracker'!$Z2211="",'Care Companion Tracker'!$U2211&lt;&gt;"",'Care Companion Tracker'!$K2211="Surgery",'Care Companion Tracker'!$Y2211=""),"Evaluation left",IF(OR(AND('Care Companion Tracker'!$Z2211&lt;&gt;"",'Care Companion Tracker'!$K2211="Surgery",'Care Companion Tracker'!$U2211&lt;&gt;"",'Care Companion Tracker'!$W2211&lt;&gt;"",'Care Companion Tracker'!$Y2211&lt;&gt;""),AND('Care Companion Tracker'!$Z2211&lt;&gt;"",'Care Companion Tracker'!$K2211="Procedure",'Care Companion Tracker'!$U2211&lt;&gt;""),AND('Care Companion Tracker'!$Z2211&lt;&gt;"",'Care Companion Tracker'!$K2211="Observation",'Care Companion Tracker'!$U2211&lt;&gt;"")),"Discharged &amp; completed",IF(AND('Care Companion Tracker'!$Z2211&lt;&gt;"",'Care Companion Tracker'!$U2211&lt;&gt;"",'Care Companion Tracker'!$W2211=""),"Discharged but no practical", IF(AND('Care Companion Tracker'!$Z2211&lt;&gt;"",'Care Companion Tracker'!$U2211&lt;&gt;"",'Care Companion Tracker'!$K2211="Surgery",'Care Companion Tracker'!$Y2211=""),"Discharged but no evaluation",IF(AND('Care Companion Tracker'!$Z2211&lt;&gt;"",'Care Companion Tracker'!$U2211=""),"Discharged but no class","Completed but not discharged")))))))</f>
        <v>Class not attended</v>
      </c>
      <c r="E2211" s="127" t="str">
        <f>IF(Table4[[#This Row],[DOA (DD/MM/YY)]]="","",TEXT(Table4[[#This Row],[DOA (DD/MM/YY)]],"mmm-yy"))</f>
        <v/>
      </c>
      <c r="F2211" s="150" t="str">
        <f>IF('Patient Admission Report'!H2206="","",'Patient Admission Report'!H2206)</f>
        <v/>
      </c>
      <c r="G2211" s="77" t="str">
        <f>IFERROR(IF('Patient Admission Report'!B2206="","",'Patient Admission Report'!B2206),"")</f>
        <v/>
      </c>
      <c r="H2211" s="68" t="str">
        <f>IFERROR(IF('Patient Admission Report'!C2206="","",'Patient Admission Report'!C2206),"")</f>
        <v/>
      </c>
      <c r="I2211" s="77" t="str">
        <f>IFERROR(IF('Patient Admission Report'!D2206="","",'Patient Admission Report'!D2206),"")</f>
        <v/>
      </c>
      <c r="J2211" s="68" t="str">
        <f>IFERROR(IF('Patient Admission Report'!E2206="","",'Patient Admission Report'!E2206),"")</f>
        <v/>
      </c>
      <c r="K2211" s="68" t="str">
        <f>IFERROR(IF('Patient Admission Report'!F2206="","",'Patient Admission Report'!F2206),"")</f>
        <v/>
      </c>
      <c r="L2211" s="68" t="str">
        <f>IFERROR(IF('Patient Admission Report'!G2206="","",'Patient Admission Report'!G2206),"")</f>
        <v/>
      </c>
      <c r="M2211" s="68" t="str">
        <f>IFERROR(IF('Patient Admission Report'!I2206="","",'Patient Admission Report'!I2206),"")</f>
        <v/>
      </c>
      <c r="N2211" s="124"/>
      <c r="O2211" s="72"/>
      <c r="P2211" s="72"/>
      <c r="Q2211" s="73"/>
      <c r="R2211" s="72"/>
      <c r="S2211" s="72"/>
      <c r="T2211" s="73"/>
      <c r="U2211" s="69"/>
      <c r="V2211" s="69"/>
      <c r="W2211" s="69"/>
      <c r="X2211" s="139"/>
      <c r="Y2211" s="121"/>
      <c r="Z2211" s="143" t="str">
        <f>IFERROR(VLOOKUP('Care Companion Tracker'!$G2211,'Patient Discharge Report'!$B$11:$E$1048576,3,FALSE),"")</f>
        <v/>
      </c>
      <c r="AA2211" s="94" t="str">
        <f>IFERROR(VLOOKUP('Care Companion Tracker'!$G2211,'Patient Discharge Report'!$B$11:$E$1048576,4,FALSE),"")</f>
        <v/>
      </c>
      <c r="AB2211" s="182">
        <f>ROUND(IF('Care Companion Tracker'!$Z2211="",0,('Care Companion Tracker'!$Z2211-'Care Companion Tracker'!$F2211)),0)</f>
        <v>0</v>
      </c>
      <c r="AC2211" s="72"/>
      <c r="AD2211" s="95"/>
    </row>
    <row r="2212" spans="2:30">
      <c r="B2212" s="67">
        <f t="shared" si="68"/>
        <v>2197</v>
      </c>
      <c r="C2212" s="68" t="str">
        <f t="shared" si="69"/>
        <v>Hyderabad</v>
      </c>
      <c r="D2212" s="93" t="str">
        <f>IF(AND('Care Companion Tracker'!$U2212="", 'Care Companion Tracker'!$Z2212=""),"Class not attended", IF(AND('Care Companion Tracker'!$Z2212="",'Care Companion Tracker'!$U2212&lt;&gt;"",$K2212="Surgery",$W2212=""),"Practical Left", IF(AND('Care Companion Tracker'!$Z2212="",'Care Companion Tracker'!$U2212&lt;&gt;"",'Care Companion Tracker'!$K2212="Surgery",'Care Companion Tracker'!$Y2212=""),"Evaluation left",IF(OR(AND('Care Companion Tracker'!$Z2212&lt;&gt;"",'Care Companion Tracker'!$K2212="Surgery",'Care Companion Tracker'!$U2212&lt;&gt;"",'Care Companion Tracker'!$W2212&lt;&gt;"",'Care Companion Tracker'!$Y2212&lt;&gt;""),AND('Care Companion Tracker'!$Z2212&lt;&gt;"",'Care Companion Tracker'!$K2212="Procedure",'Care Companion Tracker'!$U2212&lt;&gt;""),AND('Care Companion Tracker'!$Z2212&lt;&gt;"",'Care Companion Tracker'!$K2212="Observation",'Care Companion Tracker'!$U2212&lt;&gt;"")),"Discharged &amp; completed",IF(AND('Care Companion Tracker'!$Z2212&lt;&gt;"",'Care Companion Tracker'!$U2212&lt;&gt;"",'Care Companion Tracker'!$W2212=""),"Discharged but no practical", IF(AND('Care Companion Tracker'!$Z2212&lt;&gt;"",'Care Companion Tracker'!$U2212&lt;&gt;"",'Care Companion Tracker'!$K2212="Surgery",'Care Companion Tracker'!$Y2212=""),"Discharged but no evaluation",IF(AND('Care Companion Tracker'!$Z2212&lt;&gt;"",'Care Companion Tracker'!$U2212=""),"Discharged but no class","Completed but not discharged")))))))</f>
        <v>Class not attended</v>
      </c>
      <c r="E2212" s="127" t="str">
        <f>IF(Table4[[#This Row],[DOA (DD/MM/YY)]]="","",TEXT(Table4[[#This Row],[DOA (DD/MM/YY)]],"mmm-yy"))</f>
        <v/>
      </c>
      <c r="F2212" s="150" t="str">
        <f>IF('Patient Admission Report'!H2207="","",'Patient Admission Report'!H2207)</f>
        <v/>
      </c>
      <c r="G2212" s="77" t="str">
        <f>IFERROR(IF('Patient Admission Report'!B2207="","",'Patient Admission Report'!B2207),"")</f>
        <v/>
      </c>
      <c r="H2212" s="68" t="str">
        <f>IFERROR(IF('Patient Admission Report'!C2207="","",'Patient Admission Report'!C2207),"")</f>
        <v/>
      </c>
      <c r="I2212" s="77" t="str">
        <f>IFERROR(IF('Patient Admission Report'!D2207="","",'Patient Admission Report'!D2207),"")</f>
        <v/>
      </c>
      <c r="J2212" s="68" t="str">
        <f>IFERROR(IF('Patient Admission Report'!E2207="","",'Patient Admission Report'!E2207),"")</f>
        <v/>
      </c>
      <c r="K2212" s="68" t="str">
        <f>IFERROR(IF('Patient Admission Report'!F2207="","",'Patient Admission Report'!F2207),"")</f>
        <v/>
      </c>
      <c r="L2212" s="68" t="str">
        <f>IFERROR(IF('Patient Admission Report'!G2207="","",'Patient Admission Report'!G2207),"")</f>
        <v/>
      </c>
      <c r="M2212" s="68" t="str">
        <f>IFERROR(IF('Patient Admission Report'!I2207="","",'Patient Admission Report'!I2207),"")</f>
        <v/>
      </c>
      <c r="N2212" s="124"/>
      <c r="O2212" s="72"/>
      <c r="P2212" s="72"/>
      <c r="Q2212" s="73"/>
      <c r="R2212" s="72"/>
      <c r="S2212" s="72"/>
      <c r="T2212" s="73"/>
      <c r="U2212" s="69"/>
      <c r="V2212" s="69"/>
      <c r="W2212" s="69"/>
      <c r="X2212" s="139"/>
      <c r="Y2212" s="121"/>
      <c r="Z2212" s="143" t="str">
        <f>IFERROR(VLOOKUP('Care Companion Tracker'!$G2212,'Patient Discharge Report'!$B$11:$E$1048576,3,FALSE),"")</f>
        <v/>
      </c>
      <c r="AA2212" s="94" t="str">
        <f>IFERROR(VLOOKUP('Care Companion Tracker'!$G2212,'Patient Discharge Report'!$B$11:$E$1048576,4,FALSE),"")</f>
        <v/>
      </c>
      <c r="AB2212" s="182">
        <f>ROUND(IF('Care Companion Tracker'!$Z2212="",0,('Care Companion Tracker'!$Z2212-'Care Companion Tracker'!$F2212)),0)</f>
        <v>0</v>
      </c>
      <c r="AC2212" s="72"/>
      <c r="AD2212" s="95"/>
    </row>
    <row r="2213" spans="2:30">
      <c r="B2213" s="67">
        <f t="shared" si="68"/>
        <v>2198</v>
      </c>
      <c r="C2213" s="68" t="str">
        <f t="shared" si="69"/>
        <v>Hyderabad</v>
      </c>
      <c r="D2213" s="93" t="str">
        <f>IF(AND('Care Companion Tracker'!$U2213="", 'Care Companion Tracker'!$Z2213=""),"Class not attended", IF(AND('Care Companion Tracker'!$Z2213="",'Care Companion Tracker'!$U2213&lt;&gt;"",$K2213="Surgery",$W2213=""),"Practical Left", IF(AND('Care Companion Tracker'!$Z2213="",'Care Companion Tracker'!$U2213&lt;&gt;"",'Care Companion Tracker'!$K2213="Surgery",'Care Companion Tracker'!$Y2213=""),"Evaluation left",IF(OR(AND('Care Companion Tracker'!$Z2213&lt;&gt;"",'Care Companion Tracker'!$K2213="Surgery",'Care Companion Tracker'!$U2213&lt;&gt;"",'Care Companion Tracker'!$W2213&lt;&gt;"",'Care Companion Tracker'!$Y2213&lt;&gt;""),AND('Care Companion Tracker'!$Z2213&lt;&gt;"",'Care Companion Tracker'!$K2213="Procedure",'Care Companion Tracker'!$U2213&lt;&gt;""),AND('Care Companion Tracker'!$Z2213&lt;&gt;"",'Care Companion Tracker'!$K2213="Observation",'Care Companion Tracker'!$U2213&lt;&gt;"")),"Discharged &amp; completed",IF(AND('Care Companion Tracker'!$Z2213&lt;&gt;"",'Care Companion Tracker'!$U2213&lt;&gt;"",'Care Companion Tracker'!$W2213=""),"Discharged but no practical", IF(AND('Care Companion Tracker'!$Z2213&lt;&gt;"",'Care Companion Tracker'!$U2213&lt;&gt;"",'Care Companion Tracker'!$K2213="Surgery",'Care Companion Tracker'!$Y2213=""),"Discharged but no evaluation",IF(AND('Care Companion Tracker'!$Z2213&lt;&gt;"",'Care Companion Tracker'!$U2213=""),"Discharged but no class","Completed but not discharged")))))))</f>
        <v>Class not attended</v>
      </c>
      <c r="E2213" s="127" t="str">
        <f>IF(Table4[[#This Row],[DOA (DD/MM/YY)]]="","",TEXT(Table4[[#This Row],[DOA (DD/MM/YY)]],"mmm-yy"))</f>
        <v/>
      </c>
      <c r="F2213" s="150" t="str">
        <f>IF('Patient Admission Report'!H2208="","",'Patient Admission Report'!H2208)</f>
        <v/>
      </c>
      <c r="G2213" s="77" t="str">
        <f>IFERROR(IF('Patient Admission Report'!B2208="","",'Patient Admission Report'!B2208),"")</f>
        <v/>
      </c>
      <c r="H2213" s="68" t="str">
        <f>IFERROR(IF('Patient Admission Report'!C2208="","",'Patient Admission Report'!C2208),"")</f>
        <v/>
      </c>
      <c r="I2213" s="77" t="str">
        <f>IFERROR(IF('Patient Admission Report'!D2208="","",'Patient Admission Report'!D2208),"")</f>
        <v/>
      </c>
      <c r="J2213" s="68" t="str">
        <f>IFERROR(IF('Patient Admission Report'!E2208="","",'Patient Admission Report'!E2208),"")</f>
        <v/>
      </c>
      <c r="K2213" s="68" t="str">
        <f>IFERROR(IF('Patient Admission Report'!F2208="","",'Patient Admission Report'!F2208),"")</f>
        <v/>
      </c>
      <c r="L2213" s="68" t="str">
        <f>IFERROR(IF('Patient Admission Report'!G2208="","",'Patient Admission Report'!G2208),"")</f>
        <v/>
      </c>
      <c r="M2213" s="68" t="str">
        <f>IFERROR(IF('Patient Admission Report'!I2208="","",'Patient Admission Report'!I2208),"")</f>
        <v/>
      </c>
      <c r="N2213" s="124"/>
      <c r="O2213" s="72"/>
      <c r="P2213" s="72"/>
      <c r="Q2213" s="73"/>
      <c r="R2213" s="72"/>
      <c r="S2213" s="72"/>
      <c r="T2213" s="73"/>
      <c r="U2213" s="69"/>
      <c r="V2213" s="69"/>
      <c r="W2213" s="69"/>
      <c r="X2213" s="139"/>
      <c r="Y2213" s="121"/>
      <c r="Z2213" s="143" t="str">
        <f>IFERROR(VLOOKUP('Care Companion Tracker'!$G2213,'Patient Discharge Report'!$B$11:$E$1048576,3,FALSE),"")</f>
        <v/>
      </c>
      <c r="AA2213" s="94" t="str">
        <f>IFERROR(VLOOKUP('Care Companion Tracker'!$G2213,'Patient Discharge Report'!$B$11:$E$1048576,4,FALSE),"")</f>
        <v/>
      </c>
      <c r="AB2213" s="182">
        <f>ROUND(IF('Care Companion Tracker'!$Z2213="",0,('Care Companion Tracker'!$Z2213-'Care Companion Tracker'!$F2213)),0)</f>
        <v>0</v>
      </c>
      <c r="AC2213" s="72"/>
      <c r="AD2213" s="95"/>
    </row>
    <row r="2214" spans="2:30">
      <c r="B2214" s="67">
        <f t="shared" si="68"/>
        <v>2199</v>
      </c>
      <c r="C2214" s="68" t="str">
        <f t="shared" si="69"/>
        <v>Hyderabad</v>
      </c>
      <c r="D2214" s="93" t="str">
        <f>IF(AND('Care Companion Tracker'!$U2214="", 'Care Companion Tracker'!$Z2214=""),"Class not attended", IF(AND('Care Companion Tracker'!$Z2214="",'Care Companion Tracker'!$U2214&lt;&gt;"",$K2214="Surgery",$W2214=""),"Practical Left", IF(AND('Care Companion Tracker'!$Z2214="",'Care Companion Tracker'!$U2214&lt;&gt;"",'Care Companion Tracker'!$K2214="Surgery",'Care Companion Tracker'!$Y2214=""),"Evaluation left",IF(OR(AND('Care Companion Tracker'!$Z2214&lt;&gt;"",'Care Companion Tracker'!$K2214="Surgery",'Care Companion Tracker'!$U2214&lt;&gt;"",'Care Companion Tracker'!$W2214&lt;&gt;"",'Care Companion Tracker'!$Y2214&lt;&gt;""),AND('Care Companion Tracker'!$Z2214&lt;&gt;"",'Care Companion Tracker'!$K2214="Procedure",'Care Companion Tracker'!$U2214&lt;&gt;""),AND('Care Companion Tracker'!$Z2214&lt;&gt;"",'Care Companion Tracker'!$K2214="Observation",'Care Companion Tracker'!$U2214&lt;&gt;"")),"Discharged &amp; completed",IF(AND('Care Companion Tracker'!$Z2214&lt;&gt;"",'Care Companion Tracker'!$U2214&lt;&gt;"",'Care Companion Tracker'!$W2214=""),"Discharged but no practical", IF(AND('Care Companion Tracker'!$Z2214&lt;&gt;"",'Care Companion Tracker'!$U2214&lt;&gt;"",'Care Companion Tracker'!$K2214="Surgery",'Care Companion Tracker'!$Y2214=""),"Discharged but no evaluation",IF(AND('Care Companion Tracker'!$Z2214&lt;&gt;"",'Care Companion Tracker'!$U2214=""),"Discharged but no class","Completed but not discharged")))))))</f>
        <v>Class not attended</v>
      </c>
      <c r="E2214" s="127" t="str">
        <f>IF(Table4[[#This Row],[DOA (DD/MM/YY)]]="","",TEXT(Table4[[#This Row],[DOA (DD/MM/YY)]],"mmm-yy"))</f>
        <v/>
      </c>
      <c r="F2214" s="150" t="str">
        <f>IF('Patient Admission Report'!H2209="","",'Patient Admission Report'!H2209)</f>
        <v/>
      </c>
      <c r="G2214" s="77" t="str">
        <f>IFERROR(IF('Patient Admission Report'!B2209="","",'Patient Admission Report'!B2209),"")</f>
        <v/>
      </c>
      <c r="H2214" s="68" t="str">
        <f>IFERROR(IF('Patient Admission Report'!C2209="","",'Patient Admission Report'!C2209),"")</f>
        <v/>
      </c>
      <c r="I2214" s="77" t="str">
        <f>IFERROR(IF('Patient Admission Report'!D2209="","",'Patient Admission Report'!D2209),"")</f>
        <v/>
      </c>
      <c r="J2214" s="68" t="str">
        <f>IFERROR(IF('Patient Admission Report'!E2209="","",'Patient Admission Report'!E2209),"")</f>
        <v/>
      </c>
      <c r="K2214" s="68" t="str">
        <f>IFERROR(IF('Patient Admission Report'!F2209="","",'Patient Admission Report'!F2209),"")</f>
        <v/>
      </c>
      <c r="L2214" s="68" t="str">
        <f>IFERROR(IF('Patient Admission Report'!G2209="","",'Patient Admission Report'!G2209),"")</f>
        <v/>
      </c>
      <c r="M2214" s="68" t="str">
        <f>IFERROR(IF('Patient Admission Report'!I2209="","",'Patient Admission Report'!I2209),"")</f>
        <v/>
      </c>
      <c r="N2214" s="124"/>
      <c r="O2214" s="72"/>
      <c r="P2214" s="72"/>
      <c r="Q2214" s="73"/>
      <c r="R2214" s="72"/>
      <c r="S2214" s="72"/>
      <c r="T2214" s="73"/>
      <c r="U2214" s="69"/>
      <c r="V2214" s="69"/>
      <c r="W2214" s="69"/>
      <c r="X2214" s="139"/>
      <c r="Y2214" s="121"/>
      <c r="Z2214" s="143" t="str">
        <f>IFERROR(VLOOKUP('Care Companion Tracker'!$G2214,'Patient Discharge Report'!$B$11:$E$1048576,3,FALSE),"")</f>
        <v/>
      </c>
      <c r="AA2214" s="94" t="str">
        <f>IFERROR(VLOOKUP('Care Companion Tracker'!$G2214,'Patient Discharge Report'!$B$11:$E$1048576,4,FALSE),"")</f>
        <v/>
      </c>
      <c r="AB2214" s="182">
        <f>ROUND(IF('Care Companion Tracker'!$Z2214="",0,('Care Companion Tracker'!$Z2214-'Care Companion Tracker'!$F2214)),0)</f>
        <v>0</v>
      </c>
      <c r="AC2214" s="72"/>
      <c r="AD2214" s="95"/>
    </row>
    <row r="2215" spans="2:30">
      <c r="B2215" s="67">
        <f t="shared" si="68"/>
        <v>2200</v>
      </c>
      <c r="C2215" s="68" t="str">
        <f t="shared" si="69"/>
        <v>Hyderabad</v>
      </c>
      <c r="D2215" s="93" t="str">
        <f>IF(AND('Care Companion Tracker'!$U2215="", 'Care Companion Tracker'!$Z2215=""),"Class not attended", IF(AND('Care Companion Tracker'!$Z2215="",'Care Companion Tracker'!$U2215&lt;&gt;"",$K2215="Surgery",$W2215=""),"Practical Left", IF(AND('Care Companion Tracker'!$Z2215="",'Care Companion Tracker'!$U2215&lt;&gt;"",'Care Companion Tracker'!$K2215="Surgery",'Care Companion Tracker'!$Y2215=""),"Evaluation left",IF(OR(AND('Care Companion Tracker'!$Z2215&lt;&gt;"",'Care Companion Tracker'!$K2215="Surgery",'Care Companion Tracker'!$U2215&lt;&gt;"",'Care Companion Tracker'!$W2215&lt;&gt;"",'Care Companion Tracker'!$Y2215&lt;&gt;""),AND('Care Companion Tracker'!$Z2215&lt;&gt;"",'Care Companion Tracker'!$K2215="Procedure",'Care Companion Tracker'!$U2215&lt;&gt;""),AND('Care Companion Tracker'!$Z2215&lt;&gt;"",'Care Companion Tracker'!$K2215="Observation",'Care Companion Tracker'!$U2215&lt;&gt;"")),"Discharged &amp; completed",IF(AND('Care Companion Tracker'!$Z2215&lt;&gt;"",'Care Companion Tracker'!$U2215&lt;&gt;"",'Care Companion Tracker'!$W2215=""),"Discharged but no practical", IF(AND('Care Companion Tracker'!$Z2215&lt;&gt;"",'Care Companion Tracker'!$U2215&lt;&gt;"",'Care Companion Tracker'!$K2215="Surgery",'Care Companion Tracker'!$Y2215=""),"Discharged but no evaluation",IF(AND('Care Companion Tracker'!$Z2215&lt;&gt;"",'Care Companion Tracker'!$U2215=""),"Discharged but no class","Completed but not discharged")))))))</f>
        <v>Class not attended</v>
      </c>
      <c r="E2215" s="127" t="str">
        <f>IF(Table4[[#This Row],[DOA (DD/MM/YY)]]="","",TEXT(Table4[[#This Row],[DOA (DD/MM/YY)]],"mmm-yy"))</f>
        <v/>
      </c>
      <c r="F2215" s="150" t="str">
        <f>IF('Patient Admission Report'!H2210="","",'Patient Admission Report'!H2210)</f>
        <v/>
      </c>
      <c r="G2215" s="77" t="str">
        <f>IFERROR(IF('Patient Admission Report'!B2210="","",'Patient Admission Report'!B2210),"")</f>
        <v/>
      </c>
      <c r="H2215" s="70" t="str">
        <f>IFERROR(IF('Patient Admission Report'!C2210="","",'Patient Admission Report'!C2210),"")</f>
        <v/>
      </c>
      <c r="I2215" s="77" t="str">
        <f>IFERROR(IF('Patient Admission Report'!D2210="","",'Patient Admission Report'!D2210),"")</f>
        <v/>
      </c>
      <c r="J2215" s="70" t="str">
        <f>IFERROR(IF('Patient Admission Report'!E2210="","",'Patient Admission Report'!E2210),"")</f>
        <v/>
      </c>
      <c r="K2215" s="70" t="str">
        <f>IFERROR(IF('Patient Admission Report'!F2210="","",'Patient Admission Report'!F2210),"")</f>
        <v/>
      </c>
      <c r="L2215" s="70" t="str">
        <f>IFERROR(IF('Patient Admission Report'!G2210="","",'Patient Admission Report'!G2210),"")</f>
        <v/>
      </c>
      <c r="M2215" s="70" t="str">
        <f>IFERROR(IF('Patient Admission Report'!I2210="","",'Patient Admission Report'!I2210),"")</f>
        <v/>
      </c>
      <c r="N2215" s="124"/>
      <c r="O2215" s="72"/>
      <c r="P2215" s="72"/>
      <c r="Q2215" s="73"/>
      <c r="R2215" s="72"/>
      <c r="S2215" s="72"/>
      <c r="T2215" s="73"/>
      <c r="U2215" s="69"/>
      <c r="V2215" s="69"/>
      <c r="W2215" s="69"/>
      <c r="X2215" s="139"/>
      <c r="Y2215" s="121"/>
      <c r="Z2215" s="143" t="str">
        <f>IFERROR(VLOOKUP('Care Companion Tracker'!$G2215,'Patient Discharge Report'!$B$11:$E$1048576,3,FALSE),"")</f>
        <v/>
      </c>
      <c r="AA2215" s="94" t="str">
        <f>IFERROR(VLOOKUP('Care Companion Tracker'!$G2215,'Patient Discharge Report'!$B$11:$E$1048576,4,FALSE),"")</f>
        <v/>
      </c>
      <c r="AB2215" s="182">
        <f>ROUND(IF('Care Companion Tracker'!$Z2215="",0,('Care Companion Tracker'!$Z2215-'Care Companion Tracker'!$F2215)),0)</f>
        <v>0</v>
      </c>
      <c r="AC2215" s="72"/>
      <c r="AD2215" s="95"/>
    </row>
    <row r="2216" spans="2:30">
      <c r="B2216" s="67">
        <f t="shared" si="68"/>
        <v>2201</v>
      </c>
      <c r="C2216" s="68" t="str">
        <f t="shared" si="69"/>
        <v>Hyderabad</v>
      </c>
      <c r="D2216" s="93" t="str">
        <f>IF(AND('Care Companion Tracker'!$U2216="", 'Care Companion Tracker'!$Z2216=""),"Class not attended", IF(AND('Care Companion Tracker'!$Z2216="",'Care Companion Tracker'!$U2216&lt;&gt;"",$K2216="Surgery",$W2216=""),"Practical Left", IF(AND('Care Companion Tracker'!$Z2216="",'Care Companion Tracker'!$U2216&lt;&gt;"",'Care Companion Tracker'!$K2216="Surgery",'Care Companion Tracker'!$Y2216=""),"Evaluation left",IF(OR(AND('Care Companion Tracker'!$Z2216&lt;&gt;"",'Care Companion Tracker'!$K2216="Surgery",'Care Companion Tracker'!$U2216&lt;&gt;"",'Care Companion Tracker'!$W2216&lt;&gt;"",'Care Companion Tracker'!$Y2216&lt;&gt;""),AND('Care Companion Tracker'!$Z2216&lt;&gt;"",'Care Companion Tracker'!$K2216="Procedure",'Care Companion Tracker'!$U2216&lt;&gt;""),AND('Care Companion Tracker'!$Z2216&lt;&gt;"",'Care Companion Tracker'!$K2216="Observation",'Care Companion Tracker'!$U2216&lt;&gt;"")),"Discharged &amp; completed",IF(AND('Care Companion Tracker'!$Z2216&lt;&gt;"",'Care Companion Tracker'!$U2216&lt;&gt;"",'Care Companion Tracker'!$W2216=""),"Discharged but no practical", IF(AND('Care Companion Tracker'!$Z2216&lt;&gt;"",'Care Companion Tracker'!$U2216&lt;&gt;"",'Care Companion Tracker'!$K2216="Surgery",'Care Companion Tracker'!$Y2216=""),"Discharged but no evaluation",IF(AND('Care Companion Tracker'!$Z2216&lt;&gt;"",'Care Companion Tracker'!$U2216=""),"Discharged but no class","Completed but not discharged")))))))</f>
        <v>Class not attended</v>
      </c>
      <c r="E2216" s="127" t="str">
        <f>IF(Table4[[#This Row],[DOA (DD/MM/YY)]]="","",TEXT(Table4[[#This Row],[DOA (DD/MM/YY)]],"mmm-yy"))</f>
        <v/>
      </c>
      <c r="F2216" s="150" t="str">
        <f>IF('Patient Admission Report'!H2211="","",'Patient Admission Report'!H2211)</f>
        <v/>
      </c>
      <c r="G2216" s="77" t="str">
        <f>IFERROR(IF('Patient Admission Report'!B2211="","",'Patient Admission Report'!B2211),"")</f>
        <v/>
      </c>
      <c r="H2216" s="68" t="str">
        <f>IFERROR(IF('Patient Admission Report'!C2211="","",'Patient Admission Report'!C2211),"")</f>
        <v/>
      </c>
      <c r="I2216" s="77" t="str">
        <f>IFERROR(IF('Patient Admission Report'!D2211="","",'Patient Admission Report'!D2211),"")</f>
        <v/>
      </c>
      <c r="J2216" s="68" t="str">
        <f>IFERROR(IF('Patient Admission Report'!E2211="","",'Patient Admission Report'!E2211),"")</f>
        <v/>
      </c>
      <c r="K2216" s="68" t="str">
        <f>IFERROR(IF('Patient Admission Report'!F2211="","",'Patient Admission Report'!F2211),"")</f>
        <v/>
      </c>
      <c r="L2216" s="68" t="str">
        <f>IFERROR(IF('Patient Admission Report'!G2211="","",'Patient Admission Report'!G2211),"")</f>
        <v/>
      </c>
      <c r="M2216" s="68" t="str">
        <f>IFERROR(IF('Patient Admission Report'!I2211="","",'Patient Admission Report'!I2211),"")</f>
        <v/>
      </c>
      <c r="N2216" s="124"/>
      <c r="O2216" s="72"/>
      <c r="P2216" s="72"/>
      <c r="Q2216" s="73"/>
      <c r="R2216" s="72"/>
      <c r="S2216" s="72"/>
      <c r="T2216" s="73"/>
      <c r="U2216" s="69"/>
      <c r="V2216" s="69"/>
      <c r="W2216" s="69"/>
      <c r="X2216" s="139"/>
      <c r="Y2216" s="121"/>
      <c r="Z2216" s="143" t="str">
        <f>IFERROR(VLOOKUP('Care Companion Tracker'!$G2216,'Patient Discharge Report'!$B$11:$E$1048576,3,FALSE),"")</f>
        <v/>
      </c>
      <c r="AA2216" s="94" t="str">
        <f>IFERROR(VLOOKUP('Care Companion Tracker'!$G2216,'Patient Discharge Report'!$B$11:$E$1048576,4,FALSE),"")</f>
        <v/>
      </c>
      <c r="AB2216" s="182">
        <f>ROUND(IF('Care Companion Tracker'!$Z2216="",0,('Care Companion Tracker'!$Z2216-'Care Companion Tracker'!$F2216)),0)</f>
        <v>0</v>
      </c>
      <c r="AC2216" s="72"/>
      <c r="AD2216" s="95"/>
    </row>
    <row r="2217" spans="2:30">
      <c r="B2217" s="67">
        <f t="shared" si="68"/>
        <v>2202</v>
      </c>
      <c r="C2217" s="68" t="str">
        <f t="shared" si="69"/>
        <v>Hyderabad</v>
      </c>
      <c r="D2217" s="93" t="str">
        <f>IF(AND('Care Companion Tracker'!$U2217="", 'Care Companion Tracker'!$Z2217=""),"Class not attended", IF(AND('Care Companion Tracker'!$Z2217="",'Care Companion Tracker'!$U2217&lt;&gt;"",$K2217="Surgery",$W2217=""),"Practical Left", IF(AND('Care Companion Tracker'!$Z2217="",'Care Companion Tracker'!$U2217&lt;&gt;"",'Care Companion Tracker'!$K2217="Surgery",'Care Companion Tracker'!$Y2217=""),"Evaluation left",IF(OR(AND('Care Companion Tracker'!$Z2217&lt;&gt;"",'Care Companion Tracker'!$K2217="Surgery",'Care Companion Tracker'!$U2217&lt;&gt;"",'Care Companion Tracker'!$W2217&lt;&gt;"",'Care Companion Tracker'!$Y2217&lt;&gt;""),AND('Care Companion Tracker'!$Z2217&lt;&gt;"",'Care Companion Tracker'!$K2217="Procedure",'Care Companion Tracker'!$U2217&lt;&gt;""),AND('Care Companion Tracker'!$Z2217&lt;&gt;"",'Care Companion Tracker'!$K2217="Observation",'Care Companion Tracker'!$U2217&lt;&gt;"")),"Discharged &amp; completed",IF(AND('Care Companion Tracker'!$Z2217&lt;&gt;"",'Care Companion Tracker'!$U2217&lt;&gt;"",'Care Companion Tracker'!$W2217=""),"Discharged but no practical", IF(AND('Care Companion Tracker'!$Z2217&lt;&gt;"",'Care Companion Tracker'!$U2217&lt;&gt;"",'Care Companion Tracker'!$K2217="Surgery",'Care Companion Tracker'!$Y2217=""),"Discharged but no evaluation",IF(AND('Care Companion Tracker'!$Z2217&lt;&gt;"",'Care Companion Tracker'!$U2217=""),"Discharged but no class","Completed but not discharged")))))))</f>
        <v>Class not attended</v>
      </c>
      <c r="E2217" s="127" t="str">
        <f>IF(Table4[[#This Row],[DOA (DD/MM/YY)]]="","",TEXT(Table4[[#This Row],[DOA (DD/MM/YY)]],"mmm-yy"))</f>
        <v/>
      </c>
      <c r="F2217" s="150" t="str">
        <f>IF('Patient Admission Report'!H2212="","",'Patient Admission Report'!H2212)</f>
        <v/>
      </c>
      <c r="G2217" s="77" t="str">
        <f>IFERROR(IF('Patient Admission Report'!B2212="","",'Patient Admission Report'!B2212),"")</f>
        <v/>
      </c>
      <c r="H2217" s="68" t="str">
        <f>IFERROR(IF('Patient Admission Report'!C2212="","",'Patient Admission Report'!C2212),"")</f>
        <v/>
      </c>
      <c r="I2217" s="77" t="str">
        <f>IFERROR(IF('Patient Admission Report'!D2212="","",'Patient Admission Report'!D2212),"")</f>
        <v/>
      </c>
      <c r="J2217" s="68" t="str">
        <f>IFERROR(IF('Patient Admission Report'!E2212="","",'Patient Admission Report'!E2212),"")</f>
        <v/>
      </c>
      <c r="K2217" s="68" t="str">
        <f>IFERROR(IF('Patient Admission Report'!F2212="","",'Patient Admission Report'!F2212),"")</f>
        <v/>
      </c>
      <c r="L2217" s="68" t="str">
        <f>IFERROR(IF('Patient Admission Report'!G2212="","",'Patient Admission Report'!G2212),"")</f>
        <v/>
      </c>
      <c r="M2217" s="68" t="str">
        <f>IFERROR(IF('Patient Admission Report'!I2212="","",'Patient Admission Report'!I2212),"")</f>
        <v/>
      </c>
      <c r="N2217" s="124"/>
      <c r="O2217" s="72"/>
      <c r="P2217" s="72"/>
      <c r="Q2217" s="73"/>
      <c r="R2217" s="72"/>
      <c r="S2217" s="72"/>
      <c r="T2217" s="73"/>
      <c r="U2217" s="69"/>
      <c r="V2217" s="69"/>
      <c r="W2217" s="69"/>
      <c r="X2217" s="139"/>
      <c r="Y2217" s="121"/>
      <c r="Z2217" s="143" t="str">
        <f>IFERROR(VLOOKUP('Care Companion Tracker'!$G2217,'Patient Discharge Report'!$B$11:$E$1048576,3,FALSE),"")</f>
        <v/>
      </c>
      <c r="AA2217" s="94" t="str">
        <f>IFERROR(VLOOKUP('Care Companion Tracker'!$G2217,'Patient Discharge Report'!$B$11:$E$1048576,4,FALSE),"")</f>
        <v/>
      </c>
      <c r="AB2217" s="182">
        <f>ROUND(IF('Care Companion Tracker'!$Z2217="",0,('Care Companion Tracker'!$Z2217-'Care Companion Tracker'!$F2217)),0)</f>
        <v>0</v>
      </c>
      <c r="AC2217" s="72"/>
      <c r="AD2217" s="95"/>
    </row>
    <row r="2218" spans="2:30">
      <c r="B2218" s="67">
        <f t="shared" si="68"/>
        <v>2203</v>
      </c>
      <c r="C2218" s="68" t="str">
        <f t="shared" si="69"/>
        <v>Hyderabad</v>
      </c>
      <c r="D2218" s="93" t="str">
        <f>IF(AND('Care Companion Tracker'!$U2218="", 'Care Companion Tracker'!$Z2218=""),"Class not attended", IF(AND('Care Companion Tracker'!$Z2218="",'Care Companion Tracker'!$U2218&lt;&gt;"",$K2218="Surgery",$W2218=""),"Practical Left", IF(AND('Care Companion Tracker'!$Z2218="",'Care Companion Tracker'!$U2218&lt;&gt;"",'Care Companion Tracker'!$K2218="Surgery",'Care Companion Tracker'!$Y2218=""),"Evaluation left",IF(OR(AND('Care Companion Tracker'!$Z2218&lt;&gt;"",'Care Companion Tracker'!$K2218="Surgery",'Care Companion Tracker'!$U2218&lt;&gt;"",'Care Companion Tracker'!$W2218&lt;&gt;"",'Care Companion Tracker'!$Y2218&lt;&gt;""),AND('Care Companion Tracker'!$Z2218&lt;&gt;"",'Care Companion Tracker'!$K2218="Procedure",'Care Companion Tracker'!$U2218&lt;&gt;""),AND('Care Companion Tracker'!$Z2218&lt;&gt;"",'Care Companion Tracker'!$K2218="Observation",'Care Companion Tracker'!$U2218&lt;&gt;"")),"Discharged &amp; completed",IF(AND('Care Companion Tracker'!$Z2218&lt;&gt;"",'Care Companion Tracker'!$U2218&lt;&gt;"",'Care Companion Tracker'!$W2218=""),"Discharged but no practical", IF(AND('Care Companion Tracker'!$Z2218&lt;&gt;"",'Care Companion Tracker'!$U2218&lt;&gt;"",'Care Companion Tracker'!$K2218="Surgery",'Care Companion Tracker'!$Y2218=""),"Discharged but no evaluation",IF(AND('Care Companion Tracker'!$Z2218&lt;&gt;"",'Care Companion Tracker'!$U2218=""),"Discharged but no class","Completed but not discharged")))))))</f>
        <v>Class not attended</v>
      </c>
      <c r="E2218" s="127" t="str">
        <f>IF(Table4[[#This Row],[DOA (DD/MM/YY)]]="","",TEXT(Table4[[#This Row],[DOA (DD/MM/YY)]],"mmm-yy"))</f>
        <v/>
      </c>
      <c r="F2218" s="150" t="str">
        <f>IF('Patient Admission Report'!H2213="","",'Patient Admission Report'!H2213)</f>
        <v/>
      </c>
      <c r="G2218" s="77" t="str">
        <f>IFERROR(IF('Patient Admission Report'!B2213="","",'Patient Admission Report'!B2213),"")</f>
        <v/>
      </c>
      <c r="H2218" s="68" t="str">
        <f>IFERROR(IF('Patient Admission Report'!C2213="","",'Patient Admission Report'!C2213),"")</f>
        <v/>
      </c>
      <c r="I2218" s="77" t="str">
        <f>IFERROR(IF('Patient Admission Report'!D2213="","",'Patient Admission Report'!D2213),"")</f>
        <v/>
      </c>
      <c r="J2218" s="68" t="str">
        <f>IFERROR(IF('Patient Admission Report'!E2213="","",'Patient Admission Report'!E2213),"")</f>
        <v/>
      </c>
      <c r="K2218" s="68" t="str">
        <f>IFERROR(IF('Patient Admission Report'!F2213="","",'Patient Admission Report'!F2213),"")</f>
        <v/>
      </c>
      <c r="L2218" s="68" t="str">
        <f>IFERROR(IF('Patient Admission Report'!G2213="","",'Patient Admission Report'!G2213),"")</f>
        <v/>
      </c>
      <c r="M2218" s="68" t="str">
        <f>IFERROR(IF('Patient Admission Report'!I2213="","",'Patient Admission Report'!I2213),"")</f>
        <v/>
      </c>
      <c r="N2218" s="124"/>
      <c r="O2218" s="72"/>
      <c r="P2218" s="72"/>
      <c r="Q2218" s="73"/>
      <c r="R2218" s="72"/>
      <c r="S2218" s="72"/>
      <c r="T2218" s="73"/>
      <c r="U2218" s="69"/>
      <c r="V2218" s="69"/>
      <c r="W2218" s="69"/>
      <c r="X2218" s="139"/>
      <c r="Y2218" s="121"/>
      <c r="Z2218" s="143" t="str">
        <f>IFERROR(VLOOKUP('Care Companion Tracker'!$G2218,'Patient Discharge Report'!$B$11:$E$1048576,3,FALSE),"")</f>
        <v/>
      </c>
      <c r="AA2218" s="94" t="str">
        <f>IFERROR(VLOOKUP('Care Companion Tracker'!$G2218,'Patient Discharge Report'!$B$11:$E$1048576,4,FALSE),"")</f>
        <v/>
      </c>
      <c r="AB2218" s="182">
        <f>ROUND(IF('Care Companion Tracker'!$Z2218="",0,('Care Companion Tracker'!$Z2218-'Care Companion Tracker'!$F2218)),0)</f>
        <v>0</v>
      </c>
      <c r="AC2218" s="72"/>
      <c r="AD2218" s="95"/>
    </row>
    <row r="2219" spans="2:30">
      <c r="B2219" s="67">
        <f t="shared" si="68"/>
        <v>2204</v>
      </c>
      <c r="C2219" s="68" t="str">
        <f t="shared" si="69"/>
        <v>Hyderabad</v>
      </c>
      <c r="D2219" s="93" t="str">
        <f>IF(AND('Care Companion Tracker'!$U2219="", 'Care Companion Tracker'!$Z2219=""),"Class not attended", IF(AND('Care Companion Tracker'!$Z2219="",'Care Companion Tracker'!$U2219&lt;&gt;"",$K2219="Surgery",$W2219=""),"Practical Left", IF(AND('Care Companion Tracker'!$Z2219="",'Care Companion Tracker'!$U2219&lt;&gt;"",'Care Companion Tracker'!$K2219="Surgery",'Care Companion Tracker'!$Y2219=""),"Evaluation left",IF(OR(AND('Care Companion Tracker'!$Z2219&lt;&gt;"",'Care Companion Tracker'!$K2219="Surgery",'Care Companion Tracker'!$U2219&lt;&gt;"",'Care Companion Tracker'!$W2219&lt;&gt;"",'Care Companion Tracker'!$Y2219&lt;&gt;""),AND('Care Companion Tracker'!$Z2219&lt;&gt;"",'Care Companion Tracker'!$K2219="Procedure",'Care Companion Tracker'!$U2219&lt;&gt;""),AND('Care Companion Tracker'!$Z2219&lt;&gt;"",'Care Companion Tracker'!$K2219="Observation",'Care Companion Tracker'!$U2219&lt;&gt;"")),"Discharged &amp; completed",IF(AND('Care Companion Tracker'!$Z2219&lt;&gt;"",'Care Companion Tracker'!$U2219&lt;&gt;"",'Care Companion Tracker'!$W2219=""),"Discharged but no practical", IF(AND('Care Companion Tracker'!$Z2219&lt;&gt;"",'Care Companion Tracker'!$U2219&lt;&gt;"",'Care Companion Tracker'!$K2219="Surgery",'Care Companion Tracker'!$Y2219=""),"Discharged but no evaluation",IF(AND('Care Companion Tracker'!$Z2219&lt;&gt;"",'Care Companion Tracker'!$U2219=""),"Discharged but no class","Completed but not discharged")))))))</f>
        <v>Class not attended</v>
      </c>
      <c r="E2219" s="127" t="str">
        <f>IF(Table4[[#This Row],[DOA (DD/MM/YY)]]="","",TEXT(Table4[[#This Row],[DOA (DD/MM/YY)]],"mmm-yy"))</f>
        <v/>
      </c>
      <c r="F2219" s="150" t="str">
        <f>IF('Patient Admission Report'!H2214="","",'Patient Admission Report'!H2214)</f>
        <v/>
      </c>
      <c r="G2219" s="77" t="str">
        <f>IFERROR(IF('Patient Admission Report'!B2214="","",'Patient Admission Report'!B2214),"")</f>
        <v/>
      </c>
      <c r="H2219" s="68" t="str">
        <f>IFERROR(IF('Patient Admission Report'!C2214="","",'Patient Admission Report'!C2214),"")</f>
        <v/>
      </c>
      <c r="I2219" s="77" t="str">
        <f>IFERROR(IF('Patient Admission Report'!D2214="","",'Patient Admission Report'!D2214),"")</f>
        <v/>
      </c>
      <c r="J2219" s="68" t="str">
        <f>IFERROR(IF('Patient Admission Report'!E2214="","",'Patient Admission Report'!E2214),"")</f>
        <v/>
      </c>
      <c r="K2219" s="68" t="str">
        <f>IFERROR(IF('Patient Admission Report'!F2214="","",'Patient Admission Report'!F2214),"")</f>
        <v/>
      </c>
      <c r="L2219" s="68" t="str">
        <f>IFERROR(IF('Patient Admission Report'!G2214="","",'Patient Admission Report'!G2214),"")</f>
        <v/>
      </c>
      <c r="M2219" s="68" t="str">
        <f>IFERROR(IF('Patient Admission Report'!I2214="","",'Patient Admission Report'!I2214),"")</f>
        <v/>
      </c>
      <c r="N2219" s="124"/>
      <c r="O2219" s="72"/>
      <c r="P2219" s="72"/>
      <c r="Q2219" s="73"/>
      <c r="R2219" s="72"/>
      <c r="S2219" s="72"/>
      <c r="T2219" s="73"/>
      <c r="U2219" s="69"/>
      <c r="V2219" s="69"/>
      <c r="W2219" s="69"/>
      <c r="X2219" s="139"/>
      <c r="Y2219" s="121"/>
      <c r="Z2219" s="143" t="str">
        <f>IFERROR(VLOOKUP('Care Companion Tracker'!$G2219,'Patient Discharge Report'!$B$11:$E$1048576,3,FALSE),"")</f>
        <v/>
      </c>
      <c r="AA2219" s="94" t="str">
        <f>IFERROR(VLOOKUP('Care Companion Tracker'!$G2219,'Patient Discharge Report'!$B$11:$E$1048576,4,FALSE),"")</f>
        <v/>
      </c>
      <c r="AB2219" s="182">
        <f>ROUND(IF('Care Companion Tracker'!$Z2219="",0,('Care Companion Tracker'!$Z2219-'Care Companion Tracker'!$F2219)),0)</f>
        <v>0</v>
      </c>
      <c r="AC2219" s="72"/>
      <c r="AD2219" s="95"/>
    </row>
    <row r="2220" spans="2:30">
      <c r="B2220" s="67">
        <f t="shared" si="68"/>
        <v>2205</v>
      </c>
      <c r="C2220" s="68" t="str">
        <f t="shared" si="69"/>
        <v>Hyderabad</v>
      </c>
      <c r="D2220" s="93" t="str">
        <f>IF(AND('Care Companion Tracker'!$U2220="", 'Care Companion Tracker'!$Z2220=""),"Class not attended", IF(AND('Care Companion Tracker'!$Z2220="",'Care Companion Tracker'!$U2220&lt;&gt;"",$K2220="Surgery",$W2220=""),"Practical Left", IF(AND('Care Companion Tracker'!$Z2220="",'Care Companion Tracker'!$U2220&lt;&gt;"",'Care Companion Tracker'!$K2220="Surgery",'Care Companion Tracker'!$Y2220=""),"Evaluation left",IF(OR(AND('Care Companion Tracker'!$Z2220&lt;&gt;"",'Care Companion Tracker'!$K2220="Surgery",'Care Companion Tracker'!$U2220&lt;&gt;"",'Care Companion Tracker'!$W2220&lt;&gt;"",'Care Companion Tracker'!$Y2220&lt;&gt;""),AND('Care Companion Tracker'!$Z2220&lt;&gt;"",'Care Companion Tracker'!$K2220="Procedure",'Care Companion Tracker'!$U2220&lt;&gt;""),AND('Care Companion Tracker'!$Z2220&lt;&gt;"",'Care Companion Tracker'!$K2220="Observation",'Care Companion Tracker'!$U2220&lt;&gt;"")),"Discharged &amp; completed",IF(AND('Care Companion Tracker'!$Z2220&lt;&gt;"",'Care Companion Tracker'!$U2220&lt;&gt;"",'Care Companion Tracker'!$W2220=""),"Discharged but no practical", IF(AND('Care Companion Tracker'!$Z2220&lt;&gt;"",'Care Companion Tracker'!$U2220&lt;&gt;"",'Care Companion Tracker'!$K2220="Surgery",'Care Companion Tracker'!$Y2220=""),"Discharged but no evaluation",IF(AND('Care Companion Tracker'!$Z2220&lt;&gt;"",'Care Companion Tracker'!$U2220=""),"Discharged but no class","Completed but not discharged")))))))</f>
        <v>Class not attended</v>
      </c>
      <c r="E2220" s="127" t="str">
        <f>IF(Table4[[#This Row],[DOA (DD/MM/YY)]]="","",TEXT(Table4[[#This Row],[DOA (DD/MM/YY)]],"mmm-yy"))</f>
        <v/>
      </c>
      <c r="F2220" s="150" t="str">
        <f>IF('Patient Admission Report'!H2215="","",'Patient Admission Report'!H2215)</f>
        <v/>
      </c>
      <c r="G2220" s="77" t="str">
        <f>IFERROR(IF('Patient Admission Report'!B2215="","",'Patient Admission Report'!B2215),"")</f>
        <v/>
      </c>
      <c r="H2220" s="68" t="str">
        <f>IFERROR(IF('Patient Admission Report'!C2215="","",'Patient Admission Report'!C2215),"")</f>
        <v/>
      </c>
      <c r="I2220" s="77" t="str">
        <f>IFERROR(IF('Patient Admission Report'!D2215="","",'Patient Admission Report'!D2215),"")</f>
        <v/>
      </c>
      <c r="J2220" s="68" t="str">
        <f>IFERROR(IF('Patient Admission Report'!E2215="","",'Patient Admission Report'!E2215),"")</f>
        <v/>
      </c>
      <c r="K2220" s="68" t="str">
        <f>IFERROR(IF('Patient Admission Report'!F2215="","",'Patient Admission Report'!F2215),"")</f>
        <v/>
      </c>
      <c r="L2220" s="68" t="str">
        <f>IFERROR(IF('Patient Admission Report'!G2215="","",'Patient Admission Report'!G2215),"")</f>
        <v/>
      </c>
      <c r="M2220" s="68" t="str">
        <f>IFERROR(IF('Patient Admission Report'!I2215="","",'Patient Admission Report'!I2215),"")</f>
        <v/>
      </c>
      <c r="N2220" s="124"/>
      <c r="O2220" s="72"/>
      <c r="P2220" s="72"/>
      <c r="Q2220" s="73"/>
      <c r="R2220" s="72"/>
      <c r="S2220" s="72"/>
      <c r="T2220" s="73"/>
      <c r="U2220" s="69"/>
      <c r="V2220" s="69"/>
      <c r="W2220" s="69"/>
      <c r="X2220" s="139"/>
      <c r="Y2220" s="121"/>
      <c r="Z2220" s="143" t="str">
        <f>IFERROR(VLOOKUP('Care Companion Tracker'!$G2220,'Patient Discharge Report'!$B$11:$E$1048576,3,FALSE),"")</f>
        <v/>
      </c>
      <c r="AA2220" s="94" t="str">
        <f>IFERROR(VLOOKUP('Care Companion Tracker'!$G2220,'Patient Discharge Report'!$B$11:$E$1048576,4,FALSE),"")</f>
        <v/>
      </c>
      <c r="AB2220" s="182">
        <f>ROUND(IF('Care Companion Tracker'!$Z2220="",0,('Care Companion Tracker'!$Z2220-'Care Companion Tracker'!$F2220)),0)</f>
        <v>0</v>
      </c>
      <c r="AC2220" s="72"/>
      <c r="AD2220" s="95"/>
    </row>
    <row r="2221" spans="2:30">
      <c r="B2221" s="67">
        <f t="shared" si="68"/>
        <v>2206</v>
      </c>
      <c r="C2221" s="68" t="str">
        <f t="shared" si="69"/>
        <v>Hyderabad</v>
      </c>
      <c r="D2221" s="93" t="str">
        <f>IF(AND('Care Companion Tracker'!$U2221="", 'Care Companion Tracker'!$Z2221=""),"Class not attended", IF(AND('Care Companion Tracker'!$Z2221="",'Care Companion Tracker'!$U2221&lt;&gt;"",$K2221="Surgery",$W2221=""),"Practical Left", IF(AND('Care Companion Tracker'!$Z2221="",'Care Companion Tracker'!$U2221&lt;&gt;"",'Care Companion Tracker'!$K2221="Surgery",'Care Companion Tracker'!$Y2221=""),"Evaluation left",IF(OR(AND('Care Companion Tracker'!$Z2221&lt;&gt;"",'Care Companion Tracker'!$K2221="Surgery",'Care Companion Tracker'!$U2221&lt;&gt;"",'Care Companion Tracker'!$W2221&lt;&gt;"",'Care Companion Tracker'!$Y2221&lt;&gt;""),AND('Care Companion Tracker'!$Z2221&lt;&gt;"",'Care Companion Tracker'!$K2221="Procedure",'Care Companion Tracker'!$U2221&lt;&gt;""),AND('Care Companion Tracker'!$Z2221&lt;&gt;"",'Care Companion Tracker'!$K2221="Observation",'Care Companion Tracker'!$U2221&lt;&gt;"")),"Discharged &amp; completed",IF(AND('Care Companion Tracker'!$Z2221&lt;&gt;"",'Care Companion Tracker'!$U2221&lt;&gt;"",'Care Companion Tracker'!$W2221=""),"Discharged but no practical", IF(AND('Care Companion Tracker'!$Z2221&lt;&gt;"",'Care Companion Tracker'!$U2221&lt;&gt;"",'Care Companion Tracker'!$K2221="Surgery",'Care Companion Tracker'!$Y2221=""),"Discharged but no evaluation",IF(AND('Care Companion Tracker'!$Z2221&lt;&gt;"",'Care Companion Tracker'!$U2221=""),"Discharged but no class","Completed but not discharged")))))))</f>
        <v>Class not attended</v>
      </c>
      <c r="E2221" s="127" t="str">
        <f>IF(Table4[[#This Row],[DOA (DD/MM/YY)]]="","",TEXT(Table4[[#This Row],[DOA (DD/MM/YY)]],"mmm-yy"))</f>
        <v/>
      </c>
      <c r="F2221" s="150" t="str">
        <f>IF('Patient Admission Report'!H2216="","",'Patient Admission Report'!H2216)</f>
        <v/>
      </c>
      <c r="G2221" s="77" t="str">
        <f>IFERROR(IF('Patient Admission Report'!B2216="","",'Patient Admission Report'!B2216),"")</f>
        <v/>
      </c>
      <c r="H2221" s="68" t="str">
        <f>IFERROR(IF('Patient Admission Report'!C2216="","",'Patient Admission Report'!C2216),"")</f>
        <v/>
      </c>
      <c r="I2221" s="77" t="str">
        <f>IFERROR(IF('Patient Admission Report'!D2216="","",'Patient Admission Report'!D2216),"")</f>
        <v/>
      </c>
      <c r="J2221" s="68" t="str">
        <f>IFERROR(IF('Patient Admission Report'!E2216="","",'Patient Admission Report'!E2216),"")</f>
        <v/>
      </c>
      <c r="K2221" s="68" t="str">
        <f>IFERROR(IF('Patient Admission Report'!F2216="","",'Patient Admission Report'!F2216),"")</f>
        <v/>
      </c>
      <c r="L2221" s="68" t="str">
        <f>IFERROR(IF('Patient Admission Report'!G2216="","",'Patient Admission Report'!G2216),"")</f>
        <v/>
      </c>
      <c r="M2221" s="68" t="str">
        <f>IFERROR(IF('Patient Admission Report'!I2216="","",'Patient Admission Report'!I2216),"")</f>
        <v/>
      </c>
      <c r="N2221" s="124"/>
      <c r="O2221" s="72"/>
      <c r="P2221" s="72"/>
      <c r="Q2221" s="73"/>
      <c r="R2221" s="72"/>
      <c r="S2221" s="72"/>
      <c r="T2221" s="73"/>
      <c r="U2221" s="69"/>
      <c r="V2221" s="69"/>
      <c r="W2221" s="69"/>
      <c r="X2221" s="139"/>
      <c r="Y2221" s="121"/>
      <c r="Z2221" s="143" t="str">
        <f>IFERROR(VLOOKUP('Care Companion Tracker'!$G2221,'Patient Discharge Report'!$B$11:$E$1048576,3,FALSE),"")</f>
        <v/>
      </c>
      <c r="AA2221" s="94" t="str">
        <f>IFERROR(VLOOKUP('Care Companion Tracker'!$G2221,'Patient Discharge Report'!$B$11:$E$1048576,4,FALSE),"")</f>
        <v/>
      </c>
      <c r="AB2221" s="182">
        <f>ROUND(IF('Care Companion Tracker'!$Z2221="",0,('Care Companion Tracker'!$Z2221-'Care Companion Tracker'!$F2221)),0)</f>
        <v>0</v>
      </c>
      <c r="AC2221" s="72"/>
      <c r="AD2221" s="95"/>
    </row>
    <row r="2222" spans="2:30">
      <c r="B2222" s="67">
        <f t="shared" si="68"/>
        <v>2207</v>
      </c>
      <c r="C2222" s="68" t="str">
        <f t="shared" si="69"/>
        <v>Hyderabad</v>
      </c>
      <c r="D2222" s="93" t="str">
        <f>IF(AND('Care Companion Tracker'!$U2222="", 'Care Companion Tracker'!$Z2222=""),"Class not attended", IF(AND('Care Companion Tracker'!$Z2222="",'Care Companion Tracker'!$U2222&lt;&gt;"",$K2222="Surgery",$W2222=""),"Practical Left", IF(AND('Care Companion Tracker'!$Z2222="",'Care Companion Tracker'!$U2222&lt;&gt;"",'Care Companion Tracker'!$K2222="Surgery",'Care Companion Tracker'!$Y2222=""),"Evaluation left",IF(OR(AND('Care Companion Tracker'!$Z2222&lt;&gt;"",'Care Companion Tracker'!$K2222="Surgery",'Care Companion Tracker'!$U2222&lt;&gt;"",'Care Companion Tracker'!$W2222&lt;&gt;"",'Care Companion Tracker'!$Y2222&lt;&gt;""),AND('Care Companion Tracker'!$Z2222&lt;&gt;"",'Care Companion Tracker'!$K2222="Procedure",'Care Companion Tracker'!$U2222&lt;&gt;""),AND('Care Companion Tracker'!$Z2222&lt;&gt;"",'Care Companion Tracker'!$K2222="Observation",'Care Companion Tracker'!$U2222&lt;&gt;"")),"Discharged &amp; completed",IF(AND('Care Companion Tracker'!$Z2222&lt;&gt;"",'Care Companion Tracker'!$U2222&lt;&gt;"",'Care Companion Tracker'!$W2222=""),"Discharged but no practical", IF(AND('Care Companion Tracker'!$Z2222&lt;&gt;"",'Care Companion Tracker'!$U2222&lt;&gt;"",'Care Companion Tracker'!$K2222="Surgery",'Care Companion Tracker'!$Y2222=""),"Discharged but no evaluation",IF(AND('Care Companion Tracker'!$Z2222&lt;&gt;"",'Care Companion Tracker'!$U2222=""),"Discharged but no class","Completed but not discharged")))))))</f>
        <v>Class not attended</v>
      </c>
      <c r="E2222" s="127" t="str">
        <f>IF(Table4[[#This Row],[DOA (DD/MM/YY)]]="","",TEXT(Table4[[#This Row],[DOA (DD/MM/YY)]],"mmm-yy"))</f>
        <v/>
      </c>
      <c r="F2222" s="150" t="str">
        <f>IF('Patient Admission Report'!H2217="","",'Patient Admission Report'!H2217)</f>
        <v/>
      </c>
      <c r="G2222" s="77" t="str">
        <f>IFERROR(IF('Patient Admission Report'!B2217="","",'Patient Admission Report'!B2217),"")</f>
        <v/>
      </c>
      <c r="H2222" s="68" t="str">
        <f>IFERROR(IF('Patient Admission Report'!C2217="","",'Patient Admission Report'!C2217),"")</f>
        <v/>
      </c>
      <c r="I2222" s="77" t="str">
        <f>IFERROR(IF('Patient Admission Report'!D2217="","",'Patient Admission Report'!D2217),"")</f>
        <v/>
      </c>
      <c r="J2222" s="68" t="str">
        <f>IFERROR(IF('Patient Admission Report'!E2217="","",'Patient Admission Report'!E2217),"")</f>
        <v/>
      </c>
      <c r="K2222" s="68" t="str">
        <f>IFERROR(IF('Patient Admission Report'!F2217="","",'Patient Admission Report'!F2217),"")</f>
        <v/>
      </c>
      <c r="L2222" s="68" t="str">
        <f>IFERROR(IF('Patient Admission Report'!G2217="","",'Patient Admission Report'!G2217),"")</f>
        <v/>
      </c>
      <c r="M2222" s="68" t="str">
        <f>IFERROR(IF('Patient Admission Report'!I2217="","",'Patient Admission Report'!I2217),"")</f>
        <v/>
      </c>
      <c r="N2222" s="124"/>
      <c r="O2222" s="72"/>
      <c r="P2222" s="72"/>
      <c r="Q2222" s="73"/>
      <c r="R2222" s="72"/>
      <c r="S2222" s="72"/>
      <c r="T2222" s="73"/>
      <c r="U2222" s="69"/>
      <c r="V2222" s="69"/>
      <c r="W2222" s="69"/>
      <c r="X2222" s="139"/>
      <c r="Y2222" s="121"/>
      <c r="Z2222" s="143" t="str">
        <f>IFERROR(VLOOKUP('Care Companion Tracker'!$G2222,'Patient Discharge Report'!$B$11:$E$1048576,3,FALSE),"")</f>
        <v/>
      </c>
      <c r="AA2222" s="94" t="str">
        <f>IFERROR(VLOOKUP('Care Companion Tracker'!$G2222,'Patient Discharge Report'!$B$11:$E$1048576,4,FALSE),"")</f>
        <v/>
      </c>
      <c r="AB2222" s="182">
        <f>ROUND(IF('Care Companion Tracker'!$Z2222="",0,('Care Companion Tracker'!$Z2222-'Care Companion Tracker'!$F2222)),0)</f>
        <v>0</v>
      </c>
      <c r="AC2222" s="72"/>
      <c r="AD2222" s="95"/>
    </row>
    <row r="2223" spans="2:30">
      <c r="B2223" s="67">
        <f t="shared" si="68"/>
        <v>2208</v>
      </c>
      <c r="C2223" s="68" t="str">
        <f t="shared" si="69"/>
        <v>Hyderabad</v>
      </c>
      <c r="D2223" s="93" t="str">
        <f>IF(AND('Care Companion Tracker'!$U2223="", 'Care Companion Tracker'!$Z2223=""),"Class not attended", IF(AND('Care Companion Tracker'!$Z2223="",'Care Companion Tracker'!$U2223&lt;&gt;"",$K2223="Surgery",$W2223=""),"Practical Left", IF(AND('Care Companion Tracker'!$Z2223="",'Care Companion Tracker'!$U2223&lt;&gt;"",'Care Companion Tracker'!$K2223="Surgery",'Care Companion Tracker'!$Y2223=""),"Evaluation left",IF(OR(AND('Care Companion Tracker'!$Z2223&lt;&gt;"",'Care Companion Tracker'!$K2223="Surgery",'Care Companion Tracker'!$U2223&lt;&gt;"",'Care Companion Tracker'!$W2223&lt;&gt;"",'Care Companion Tracker'!$Y2223&lt;&gt;""),AND('Care Companion Tracker'!$Z2223&lt;&gt;"",'Care Companion Tracker'!$K2223="Procedure",'Care Companion Tracker'!$U2223&lt;&gt;""),AND('Care Companion Tracker'!$Z2223&lt;&gt;"",'Care Companion Tracker'!$K2223="Observation",'Care Companion Tracker'!$U2223&lt;&gt;"")),"Discharged &amp; completed",IF(AND('Care Companion Tracker'!$Z2223&lt;&gt;"",'Care Companion Tracker'!$U2223&lt;&gt;"",'Care Companion Tracker'!$W2223=""),"Discharged but no practical", IF(AND('Care Companion Tracker'!$Z2223&lt;&gt;"",'Care Companion Tracker'!$U2223&lt;&gt;"",'Care Companion Tracker'!$K2223="Surgery",'Care Companion Tracker'!$Y2223=""),"Discharged but no evaluation",IF(AND('Care Companion Tracker'!$Z2223&lt;&gt;"",'Care Companion Tracker'!$U2223=""),"Discharged but no class","Completed but not discharged")))))))</f>
        <v>Class not attended</v>
      </c>
      <c r="E2223" s="127" t="str">
        <f>IF(Table4[[#This Row],[DOA (DD/MM/YY)]]="","",TEXT(Table4[[#This Row],[DOA (DD/MM/YY)]],"mmm-yy"))</f>
        <v/>
      </c>
      <c r="F2223" s="150" t="str">
        <f>IF('Patient Admission Report'!H2218="","",'Patient Admission Report'!H2218)</f>
        <v/>
      </c>
      <c r="G2223" s="77" t="str">
        <f>IFERROR(IF('Patient Admission Report'!B2218="","",'Patient Admission Report'!B2218),"")</f>
        <v/>
      </c>
      <c r="H2223" s="68" t="str">
        <f>IFERROR(IF('Patient Admission Report'!C2218="","",'Patient Admission Report'!C2218),"")</f>
        <v/>
      </c>
      <c r="I2223" s="77" t="str">
        <f>IFERROR(IF('Patient Admission Report'!D2218="","",'Patient Admission Report'!D2218),"")</f>
        <v/>
      </c>
      <c r="J2223" s="68" t="str">
        <f>IFERROR(IF('Patient Admission Report'!E2218="","",'Patient Admission Report'!E2218),"")</f>
        <v/>
      </c>
      <c r="K2223" s="68" t="str">
        <f>IFERROR(IF('Patient Admission Report'!F2218="","",'Patient Admission Report'!F2218),"")</f>
        <v/>
      </c>
      <c r="L2223" s="68" t="str">
        <f>IFERROR(IF('Patient Admission Report'!G2218="","",'Patient Admission Report'!G2218),"")</f>
        <v/>
      </c>
      <c r="M2223" s="68" t="str">
        <f>IFERROR(IF('Patient Admission Report'!I2218="","",'Patient Admission Report'!I2218),"")</f>
        <v/>
      </c>
      <c r="N2223" s="124"/>
      <c r="O2223" s="72"/>
      <c r="P2223" s="72"/>
      <c r="Q2223" s="73"/>
      <c r="R2223" s="72"/>
      <c r="S2223" s="72"/>
      <c r="T2223" s="73"/>
      <c r="U2223" s="69"/>
      <c r="V2223" s="69"/>
      <c r="W2223" s="69"/>
      <c r="X2223" s="139"/>
      <c r="Y2223" s="121"/>
      <c r="Z2223" s="143" t="str">
        <f>IFERROR(VLOOKUP('Care Companion Tracker'!$G2223,'Patient Discharge Report'!$B$11:$E$1048576,3,FALSE),"")</f>
        <v/>
      </c>
      <c r="AA2223" s="94" t="str">
        <f>IFERROR(VLOOKUP('Care Companion Tracker'!$G2223,'Patient Discharge Report'!$B$11:$E$1048576,4,FALSE),"")</f>
        <v/>
      </c>
      <c r="AB2223" s="182">
        <f>ROUND(IF('Care Companion Tracker'!$Z2223="",0,('Care Companion Tracker'!$Z2223-'Care Companion Tracker'!$F2223)),0)</f>
        <v>0</v>
      </c>
      <c r="AC2223" s="72"/>
      <c r="AD2223" s="95"/>
    </row>
    <row r="2224" spans="2:30">
      <c r="B2224" s="67">
        <f t="shared" si="68"/>
        <v>2209</v>
      </c>
      <c r="C2224" s="68" t="str">
        <f t="shared" si="69"/>
        <v>Hyderabad</v>
      </c>
      <c r="D2224" s="93" t="str">
        <f>IF(AND('Care Companion Tracker'!$U2224="", 'Care Companion Tracker'!$Z2224=""),"Class not attended", IF(AND('Care Companion Tracker'!$Z2224="",'Care Companion Tracker'!$U2224&lt;&gt;"",$K2224="Surgery",$W2224=""),"Practical Left", IF(AND('Care Companion Tracker'!$Z2224="",'Care Companion Tracker'!$U2224&lt;&gt;"",'Care Companion Tracker'!$K2224="Surgery",'Care Companion Tracker'!$Y2224=""),"Evaluation left",IF(OR(AND('Care Companion Tracker'!$Z2224&lt;&gt;"",'Care Companion Tracker'!$K2224="Surgery",'Care Companion Tracker'!$U2224&lt;&gt;"",'Care Companion Tracker'!$W2224&lt;&gt;"",'Care Companion Tracker'!$Y2224&lt;&gt;""),AND('Care Companion Tracker'!$Z2224&lt;&gt;"",'Care Companion Tracker'!$K2224="Procedure",'Care Companion Tracker'!$U2224&lt;&gt;""),AND('Care Companion Tracker'!$Z2224&lt;&gt;"",'Care Companion Tracker'!$K2224="Observation",'Care Companion Tracker'!$U2224&lt;&gt;"")),"Discharged &amp; completed",IF(AND('Care Companion Tracker'!$Z2224&lt;&gt;"",'Care Companion Tracker'!$U2224&lt;&gt;"",'Care Companion Tracker'!$W2224=""),"Discharged but no practical", IF(AND('Care Companion Tracker'!$Z2224&lt;&gt;"",'Care Companion Tracker'!$U2224&lt;&gt;"",'Care Companion Tracker'!$K2224="Surgery",'Care Companion Tracker'!$Y2224=""),"Discharged but no evaluation",IF(AND('Care Companion Tracker'!$Z2224&lt;&gt;"",'Care Companion Tracker'!$U2224=""),"Discharged but no class","Completed but not discharged")))))))</f>
        <v>Class not attended</v>
      </c>
      <c r="E2224" s="127" t="str">
        <f>IF(Table4[[#This Row],[DOA (DD/MM/YY)]]="","",TEXT(Table4[[#This Row],[DOA (DD/MM/YY)]],"mmm-yy"))</f>
        <v/>
      </c>
      <c r="F2224" s="150" t="str">
        <f>IF('Patient Admission Report'!H2219="","",'Patient Admission Report'!H2219)</f>
        <v/>
      </c>
      <c r="G2224" s="77" t="str">
        <f>IFERROR(IF('Patient Admission Report'!B2219="","",'Patient Admission Report'!B2219),"")</f>
        <v/>
      </c>
      <c r="H2224" s="68" t="str">
        <f>IFERROR(IF('Patient Admission Report'!C2219="","",'Patient Admission Report'!C2219),"")</f>
        <v/>
      </c>
      <c r="I2224" s="77" t="str">
        <f>IFERROR(IF('Patient Admission Report'!D2219="","",'Patient Admission Report'!D2219),"")</f>
        <v/>
      </c>
      <c r="J2224" s="68" t="str">
        <f>IFERROR(IF('Patient Admission Report'!E2219="","",'Patient Admission Report'!E2219),"")</f>
        <v/>
      </c>
      <c r="K2224" s="68" t="str">
        <f>IFERROR(IF('Patient Admission Report'!F2219="","",'Patient Admission Report'!F2219),"")</f>
        <v/>
      </c>
      <c r="L2224" s="68" t="str">
        <f>IFERROR(IF('Patient Admission Report'!G2219="","",'Patient Admission Report'!G2219),"")</f>
        <v/>
      </c>
      <c r="M2224" s="68" t="str">
        <f>IFERROR(IF('Patient Admission Report'!I2219="","",'Patient Admission Report'!I2219),"")</f>
        <v/>
      </c>
      <c r="N2224" s="124"/>
      <c r="O2224" s="72"/>
      <c r="P2224" s="72"/>
      <c r="Q2224" s="73"/>
      <c r="R2224" s="72"/>
      <c r="S2224" s="72"/>
      <c r="T2224" s="73"/>
      <c r="U2224" s="69"/>
      <c r="V2224" s="69"/>
      <c r="W2224" s="69"/>
      <c r="X2224" s="139"/>
      <c r="Y2224" s="121"/>
      <c r="Z2224" s="143" t="str">
        <f>IFERROR(VLOOKUP('Care Companion Tracker'!$G2224,'Patient Discharge Report'!$B$11:$E$1048576,3,FALSE),"")</f>
        <v/>
      </c>
      <c r="AA2224" s="94" t="str">
        <f>IFERROR(VLOOKUP('Care Companion Tracker'!$G2224,'Patient Discharge Report'!$B$11:$E$1048576,4,FALSE),"")</f>
        <v/>
      </c>
      <c r="AB2224" s="182">
        <f>ROUND(IF('Care Companion Tracker'!$Z2224="",0,('Care Companion Tracker'!$Z2224-'Care Companion Tracker'!$F2224)),0)</f>
        <v>0</v>
      </c>
      <c r="AC2224" s="72"/>
      <c r="AD2224" s="95"/>
    </row>
    <row r="2225" spans="2:30">
      <c r="B2225" s="67">
        <f t="shared" si="68"/>
        <v>2210</v>
      </c>
      <c r="C2225" s="68" t="str">
        <f t="shared" si="69"/>
        <v>Hyderabad</v>
      </c>
      <c r="D2225" s="93" t="str">
        <f>IF(AND('Care Companion Tracker'!$U2225="", 'Care Companion Tracker'!$Z2225=""),"Class not attended", IF(AND('Care Companion Tracker'!$Z2225="",'Care Companion Tracker'!$U2225&lt;&gt;"",$K2225="Surgery",$W2225=""),"Practical Left", IF(AND('Care Companion Tracker'!$Z2225="",'Care Companion Tracker'!$U2225&lt;&gt;"",'Care Companion Tracker'!$K2225="Surgery",'Care Companion Tracker'!$Y2225=""),"Evaluation left",IF(OR(AND('Care Companion Tracker'!$Z2225&lt;&gt;"",'Care Companion Tracker'!$K2225="Surgery",'Care Companion Tracker'!$U2225&lt;&gt;"",'Care Companion Tracker'!$W2225&lt;&gt;"",'Care Companion Tracker'!$Y2225&lt;&gt;""),AND('Care Companion Tracker'!$Z2225&lt;&gt;"",'Care Companion Tracker'!$K2225="Procedure",'Care Companion Tracker'!$U2225&lt;&gt;""),AND('Care Companion Tracker'!$Z2225&lt;&gt;"",'Care Companion Tracker'!$K2225="Observation",'Care Companion Tracker'!$U2225&lt;&gt;"")),"Discharged &amp; completed",IF(AND('Care Companion Tracker'!$Z2225&lt;&gt;"",'Care Companion Tracker'!$U2225&lt;&gt;"",'Care Companion Tracker'!$W2225=""),"Discharged but no practical", IF(AND('Care Companion Tracker'!$Z2225&lt;&gt;"",'Care Companion Tracker'!$U2225&lt;&gt;"",'Care Companion Tracker'!$K2225="Surgery",'Care Companion Tracker'!$Y2225=""),"Discharged but no evaluation",IF(AND('Care Companion Tracker'!$Z2225&lt;&gt;"",'Care Companion Tracker'!$U2225=""),"Discharged but no class","Completed but not discharged")))))))</f>
        <v>Class not attended</v>
      </c>
      <c r="E2225" s="127" t="str">
        <f>IF(Table4[[#This Row],[DOA (DD/MM/YY)]]="","",TEXT(Table4[[#This Row],[DOA (DD/MM/YY)]],"mmm-yy"))</f>
        <v/>
      </c>
      <c r="F2225" s="150" t="str">
        <f>IF('Patient Admission Report'!H2220="","",'Patient Admission Report'!H2220)</f>
        <v/>
      </c>
      <c r="G2225" s="77" t="str">
        <f>IFERROR(IF('Patient Admission Report'!B2220="","",'Patient Admission Report'!B2220),"")</f>
        <v/>
      </c>
      <c r="H2225" s="68" t="str">
        <f>IFERROR(IF('Patient Admission Report'!C2220="","",'Patient Admission Report'!C2220),"")</f>
        <v/>
      </c>
      <c r="I2225" s="77" t="str">
        <f>IFERROR(IF('Patient Admission Report'!D2220="","",'Patient Admission Report'!D2220),"")</f>
        <v/>
      </c>
      <c r="J2225" s="68" t="str">
        <f>IFERROR(IF('Patient Admission Report'!E2220="","",'Patient Admission Report'!E2220),"")</f>
        <v/>
      </c>
      <c r="K2225" s="68" t="str">
        <f>IFERROR(IF('Patient Admission Report'!F2220="","",'Patient Admission Report'!F2220),"")</f>
        <v/>
      </c>
      <c r="L2225" s="68" t="str">
        <f>IFERROR(IF('Patient Admission Report'!G2220="","",'Patient Admission Report'!G2220),"")</f>
        <v/>
      </c>
      <c r="M2225" s="68" t="str">
        <f>IFERROR(IF('Patient Admission Report'!I2220="","",'Patient Admission Report'!I2220),"")</f>
        <v/>
      </c>
      <c r="N2225" s="124"/>
      <c r="O2225" s="72"/>
      <c r="P2225" s="72"/>
      <c r="Q2225" s="73"/>
      <c r="R2225" s="72"/>
      <c r="S2225" s="72"/>
      <c r="T2225" s="73"/>
      <c r="U2225" s="69"/>
      <c r="V2225" s="69"/>
      <c r="W2225" s="69"/>
      <c r="X2225" s="139"/>
      <c r="Y2225" s="121"/>
      <c r="Z2225" s="143" t="str">
        <f>IFERROR(VLOOKUP('Care Companion Tracker'!$G2225,'Patient Discharge Report'!$B$11:$E$1048576,3,FALSE),"")</f>
        <v/>
      </c>
      <c r="AA2225" s="94" t="str">
        <f>IFERROR(VLOOKUP('Care Companion Tracker'!$G2225,'Patient Discharge Report'!$B$11:$E$1048576,4,FALSE),"")</f>
        <v/>
      </c>
      <c r="AB2225" s="182">
        <f>ROUND(IF('Care Companion Tracker'!$Z2225="",0,('Care Companion Tracker'!$Z2225-'Care Companion Tracker'!$F2225)),0)</f>
        <v>0</v>
      </c>
      <c r="AC2225" s="72"/>
      <c r="AD2225" s="95"/>
    </row>
    <row r="2226" spans="2:30">
      <c r="B2226" s="67">
        <f t="shared" si="68"/>
        <v>2211</v>
      </c>
      <c r="C2226" s="68" t="str">
        <f t="shared" si="69"/>
        <v>Hyderabad</v>
      </c>
      <c r="D2226" s="93" t="str">
        <f>IF(AND('Care Companion Tracker'!$U2226="", 'Care Companion Tracker'!$Z2226=""),"Class not attended", IF(AND('Care Companion Tracker'!$Z2226="",'Care Companion Tracker'!$U2226&lt;&gt;"",$K2226="Surgery",$W2226=""),"Practical Left", IF(AND('Care Companion Tracker'!$Z2226="",'Care Companion Tracker'!$U2226&lt;&gt;"",'Care Companion Tracker'!$K2226="Surgery",'Care Companion Tracker'!$Y2226=""),"Evaluation left",IF(OR(AND('Care Companion Tracker'!$Z2226&lt;&gt;"",'Care Companion Tracker'!$K2226="Surgery",'Care Companion Tracker'!$U2226&lt;&gt;"",'Care Companion Tracker'!$W2226&lt;&gt;"",'Care Companion Tracker'!$Y2226&lt;&gt;""),AND('Care Companion Tracker'!$Z2226&lt;&gt;"",'Care Companion Tracker'!$K2226="Procedure",'Care Companion Tracker'!$U2226&lt;&gt;""),AND('Care Companion Tracker'!$Z2226&lt;&gt;"",'Care Companion Tracker'!$K2226="Observation",'Care Companion Tracker'!$U2226&lt;&gt;"")),"Discharged &amp; completed",IF(AND('Care Companion Tracker'!$Z2226&lt;&gt;"",'Care Companion Tracker'!$U2226&lt;&gt;"",'Care Companion Tracker'!$W2226=""),"Discharged but no practical", IF(AND('Care Companion Tracker'!$Z2226&lt;&gt;"",'Care Companion Tracker'!$U2226&lt;&gt;"",'Care Companion Tracker'!$K2226="Surgery",'Care Companion Tracker'!$Y2226=""),"Discharged but no evaluation",IF(AND('Care Companion Tracker'!$Z2226&lt;&gt;"",'Care Companion Tracker'!$U2226=""),"Discharged but no class","Completed but not discharged")))))))</f>
        <v>Class not attended</v>
      </c>
      <c r="E2226" s="127" t="str">
        <f>IF(Table4[[#This Row],[DOA (DD/MM/YY)]]="","",TEXT(Table4[[#This Row],[DOA (DD/MM/YY)]],"mmm-yy"))</f>
        <v/>
      </c>
      <c r="F2226" s="150" t="str">
        <f>IF('Patient Admission Report'!H2221="","",'Patient Admission Report'!H2221)</f>
        <v/>
      </c>
      <c r="G2226" s="77" t="str">
        <f>IFERROR(IF('Patient Admission Report'!B2221="","",'Patient Admission Report'!B2221),"")</f>
        <v/>
      </c>
      <c r="H2226" s="68" t="str">
        <f>IFERROR(IF('Patient Admission Report'!C2221="","",'Patient Admission Report'!C2221),"")</f>
        <v/>
      </c>
      <c r="I2226" s="77" t="str">
        <f>IFERROR(IF('Patient Admission Report'!D2221="","",'Patient Admission Report'!D2221),"")</f>
        <v/>
      </c>
      <c r="J2226" s="68" t="str">
        <f>IFERROR(IF('Patient Admission Report'!E2221="","",'Patient Admission Report'!E2221),"")</f>
        <v/>
      </c>
      <c r="K2226" s="68" t="str">
        <f>IFERROR(IF('Patient Admission Report'!F2221="","",'Patient Admission Report'!F2221),"")</f>
        <v/>
      </c>
      <c r="L2226" s="68" t="str">
        <f>IFERROR(IF('Patient Admission Report'!G2221="","",'Patient Admission Report'!G2221),"")</f>
        <v/>
      </c>
      <c r="M2226" s="68" t="str">
        <f>IFERROR(IF('Patient Admission Report'!I2221="","",'Patient Admission Report'!I2221),"")</f>
        <v/>
      </c>
      <c r="N2226" s="124"/>
      <c r="O2226" s="72"/>
      <c r="P2226" s="72"/>
      <c r="Q2226" s="73"/>
      <c r="R2226" s="72"/>
      <c r="S2226" s="72"/>
      <c r="T2226" s="73"/>
      <c r="U2226" s="69"/>
      <c r="V2226" s="69"/>
      <c r="W2226" s="69"/>
      <c r="X2226" s="139"/>
      <c r="Y2226" s="121"/>
      <c r="Z2226" s="143" t="str">
        <f>IFERROR(VLOOKUP('Care Companion Tracker'!$G2226,'Patient Discharge Report'!$B$11:$E$1048576,3,FALSE),"")</f>
        <v/>
      </c>
      <c r="AA2226" s="94" t="str">
        <f>IFERROR(VLOOKUP('Care Companion Tracker'!$G2226,'Patient Discharge Report'!$B$11:$E$1048576,4,FALSE),"")</f>
        <v/>
      </c>
      <c r="AB2226" s="182">
        <f>ROUND(IF('Care Companion Tracker'!$Z2226="",0,('Care Companion Tracker'!$Z2226-'Care Companion Tracker'!$F2226)),0)</f>
        <v>0</v>
      </c>
      <c r="AC2226" s="72"/>
      <c r="AD2226" s="95"/>
    </row>
    <row r="2227" spans="2:30">
      <c r="B2227" s="67">
        <f t="shared" si="68"/>
        <v>2212</v>
      </c>
      <c r="C2227" s="68" t="str">
        <f t="shared" si="69"/>
        <v>Hyderabad</v>
      </c>
      <c r="D2227" s="93" t="str">
        <f>IF(AND('Care Companion Tracker'!$U2227="", 'Care Companion Tracker'!$Z2227=""),"Class not attended", IF(AND('Care Companion Tracker'!$Z2227="",'Care Companion Tracker'!$U2227&lt;&gt;"",$K2227="Surgery",$W2227=""),"Practical Left", IF(AND('Care Companion Tracker'!$Z2227="",'Care Companion Tracker'!$U2227&lt;&gt;"",'Care Companion Tracker'!$K2227="Surgery",'Care Companion Tracker'!$Y2227=""),"Evaluation left",IF(OR(AND('Care Companion Tracker'!$Z2227&lt;&gt;"",'Care Companion Tracker'!$K2227="Surgery",'Care Companion Tracker'!$U2227&lt;&gt;"",'Care Companion Tracker'!$W2227&lt;&gt;"",'Care Companion Tracker'!$Y2227&lt;&gt;""),AND('Care Companion Tracker'!$Z2227&lt;&gt;"",'Care Companion Tracker'!$K2227="Procedure",'Care Companion Tracker'!$U2227&lt;&gt;""),AND('Care Companion Tracker'!$Z2227&lt;&gt;"",'Care Companion Tracker'!$K2227="Observation",'Care Companion Tracker'!$U2227&lt;&gt;"")),"Discharged &amp; completed",IF(AND('Care Companion Tracker'!$Z2227&lt;&gt;"",'Care Companion Tracker'!$U2227&lt;&gt;"",'Care Companion Tracker'!$W2227=""),"Discharged but no practical", IF(AND('Care Companion Tracker'!$Z2227&lt;&gt;"",'Care Companion Tracker'!$U2227&lt;&gt;"",'Care Companion Tracker'!$K2227="Surgery",'Care Companion Tracker'!$Y2227=""),"Discharged but no evaluation",IF(AND('Care Companion Tracker'!$Z2227&lt;&gt;"",'Care Companion Tracker'!$U2227=""),"Discharged but no class","Completed but not discharged")))))))</f>
        <v>Class not attended</v>
      </c>
      <c r="E2227" s="127" t="str">
        <f>IF(Table4[[#This Row],[DOA (DD/MM/YY)]]="","",TEXT(Table4[[#This Row],[DOA (DD/MM/YY)]],"mmm-yy"))</f>
        <v/>
      </c>
      <c r="F2227" s="150" t="str">
        <f>IF('Patient Admission Report'!H2222="","",'Patient Admission Report'!H2222)</f>
        <v/>
      </c>
      <c r="G2227" s="77" t="str">
        <f>IFERROR(IF('Patient Admission Report'!B2222="","",'Patient Admission Report'!B2222),"")</f>
        <v/>
      </c>
      <c r="H2227" s="68" t="str">
        <f>IFERROR(IF('Patient Admission Report'!C2222="","",'Patient Admission Report'!C2222),"")</f>
        <v/>
      </c>
      <c r="I2227" s="77" t="str">
        <f>IFERROR(IF('Patient Admission Report'!D2222="","",'Patient Admission Report'!D2222),"")</f>
        <v/>
      </c>
      <c r="J2227" s="68" t="str">
        <f>IFERROR(IF('Patient Admission Report'!E2222="","",'Patient Admission Report'!E2222),"")</f>
        <v/>
      </c>
      <c r="K2227" s="68" t="str">
        <f>IFERROR(IF('Patient Admission Report'!F2222="","",'Patient Admission Report'!F2222),"")</f>
        <v/>
      </c>
      <c r="L2227" s="68" t="str">
        <f>IFERROR(IF('Patient Admission Report'!G2222="","",'Patient Admission Report'!G2222),"")</f>
        <v/>
      </c>
      <c r="M2227" s="68" t="str">
        <f>IFERROR(IF('Patient Admission Report'!I2222="","",'Patient Admission Report'!I2222),"")</f>
        <v/>
      </c>
      <c r="N2227" s="124"/>
      <c r="O2227" s="72"/>
      <c r="P2227" s="72"/>
      <c r="Q2227" s="73"/>
      <c r="R2227" s="72"/>
      <c r="S2227" s="72"/>
      <c r="T2227" s="73"/>
      <c r="U2227" s="69"/>
      <c r="V2227" s="69"/>
      <c r="W2227" s="69"/>
      <c r="X2227" s="139"/>
      <c r="Y2227" s="121"/>
      <c r="Z2227" s="143" t="str">
        <f>IFERROR(VLOOKUP('Care Companion Tracker'!$G2227,'Patient Discharge Report'!$B$11:$E$1048576,3,FALSE),"")</f>
        <v/>
      </c>
      <c r="AA2227" s="94" t="str">
        <f>IFERROR(VLOOKUP('Care Companion Tracker'!$G2227,'Patient Discharge Report'!$B$11:$E$1048576,4,FALSE),"")</f>
        <v/>
      </c>
      <c r="AB2227" s="182">
        <f>ROUND(IF('Care Companion Tracker'!$Z2227="",0,('Care Companion Tracker'!$Z2227-'Care Companion Tracker'!$F2227)),0)</f>
        <v>0</v>
      </c>
      <c r="AC2227" s="72"/>
      <c r="AD2227" s="95"/>
    </row>
    <row r="2228" spans="2:30">
      <c r="B2228" s="67">
        <f t="shared" si="68"/>
        <v>2213</v>
      </c>
      <c r="C2228" s="68" t="str">
        <f t="shared" si="69"/>
        <v>Hyderabad</v>
      </c>
      <c r="D2228" s="93" t="str">
        <f>IF(AND('Care Companion Tracker'!$U2228="", 'Care Companion Tracker'!$Z2228=""),"Class not attended", IF(AND('Care Companion Tracker'!$Z2228="",'Care Companion Tracker'!$U2228&lt;&gt;"",$K2228="Surgery",$W2228=""),"Practical Left", IF(AND('Care Companion Tracker'!$Z2228="",'Care Companion Tracker'!$U2228&lt;&gt;"",'Care Companion Tracker'!$K2228="Surgery",'Care Companion Tracker'!$Y2228=""),"Evaluation left",IF(OR(AND('Care Companion Tracker'!$Z2228&lt;&gt;"",'Care Companion Tracker'!$K2228="Surgery",'Care Companion Tracker'!$U2228&lt;&gt;"",'Care Companion Tracker'!$W2228&lt;&gt;"",'Care Companion Tracker'!$Y2228&lt;&gt;""),AND('Care Companion Tracker'!$Z2228&lt;&gt;"",'Care Companion Tracker'!$K2228="Procedure",'Care Companion Tracker'!$U2228&lt;&gt;""),AND('Care Companion Tracker'!$Z2228&lt;&gt;"",'Care Companion Tracker'!$K2228="Observation",'Care Companion Tracker'!$U2228&lt;&gt;"")),"Discharged &amp; completed",IF(AND('Care Companion Tracker'!$Z2228&lt;&gt;"",'Care Companion Tracker'!$U2228&lt;&gt;"",'Care Companion Tracker'!$W2228=""),"Discharged but no practical", IF(AND('Care Companion Tracker'!$Z2228&lt;&gt;"",'Care Companion Tracker'!$U2228&lt;&gt;"",'Care Companion Tracker'!$K2228="Surgery",'Care Companion Tracker'!$Y2228=""),"Discharged but no evaluation",IF(AND('Care Companion Tracker'!$Z2228&lt;&gt;"",'Care Companion Tracker'!$U2228=""),"Discharged but no class","Completed but not discharged")))))))</f>
        <v>Class not attended</v>
      </c>
      <c r="E2228" s="127" t="str">
        <f>IF(Table4[[#This Row],[DOA (DD/MM/YY)]]="","",TEXT(Table4[[#This Row],[DOA (DD/MM/YY)]],"mmm-yy"))</f>
        <v/>
      </c>
      <c r="F2228" s="150" t="str">
        <f>IF('Patient Admission Report'!H2223="","",'Patient Admission Report'!H2223)</f>
        <v/>
      </c>
      <c r="G2228" s="77" t="str">
        <f>IFERROR(IF('Patient Admission Report'!B2223="","",'Patient Admission Report'!B2223),"")</f>
        <v/>
      </c>
      <c r="H2228" s="70" t="str">
        <f>IFERROR(IF('Patient Admission Report'!C2223="","",'Patient Admission Report'!C2223),"")</f>
        <v/>
      </c>
      <c r="I2228" s="77" t="str">
        <f>IFERROR(IF('Patient Admission Report'!D2223="","",'Patient Admission Report'!D2223),"")</f>
        <v/>
      </c>
      <c r="J2228" s="70" t="str">
        <f>IFERROR(IF('Patient Admission Report'!E2223="","",'Patient Admission Report'!E2223),"")</f>
        <v/>
      </c>
      <c r="K2228" s="70" t="str">
        <f>IFERROR(IF('Patient Admission Report'!F2223="","",'Patient Admission Report'!F2223),"")</f>
        <v/>
      </c>
      <c r="L2228" s="70" t="str">
        <f>IFERROR(IF('Patient Admission Report'!G2223="","",'Patient Admission Report'!G2223),"")</f>
        <v/>
      </c>
      <c r="M2228" s="70" t="str">
        <f>IFERROR(IF('Patient Admission Report'!I2223="","",'Patient Admission Report'!I2223),"")</f>
        <v/>
      </c>
      <c r="N2228" s="124"/>
      <c r="O2228" s="72"/>
      <c r="P2228" s="72"/>
      <c r="Q2228" s="73"/>
      <c r="R2228" s="72"/>
      <c r="S2228" s="72"/>
      <c r="T2228" s="73"/>
      <c r="U2228" s="69"/>
      <c r="V2228" s="69"/>
      <c r="W2228" s="69"/>
      <c r="X2228" s="139"/>
      <c r="Y2228" s="121"/>
      <c r="Z2228" s="143" t="str">
        <f>IFERROR(VLOOKUP('Care Companion Tracker'!$G2228,'Patient Discharge Report'!$B$11:$E$1048576,3,FALSE),"")</f>
        <v/>
      </c>
      <c r="AA2228" s="94" t="str">
        <f>IFERROR(VLOOKUP('Care Companion Tracker'!$G2228,'Patient Discharge Report'!$B$11:$E$1048576,4,FALSE),"")</f>
        <v/>
      </c>
      <c r="AB2228" s="182">
        <f>ROUND(IF('Care Companion Tracker'!$Z2228="",0,('Care Companion Tracker'!$Z2228-'Care Companion Tracker'!$F2228)),0)</f>
        <v>0</v>
      </c>
      <c r="AC2228" s="72"/>
      <c r="AD2228" s="95"/>
    </row>
    <row r="2229" spans="2:30">
      <c r="B2229" s="67">
        <f t="shared" si="68"/>
        <v>2214</v>
      </c>
      <c r="C2229" s="68" t="str">
        <f t="shared" si="69"/>
        <v>Hyderabad</v>
      </c>
      <c r="D2229" s="93" t="str">
        <f>IF(AND('Care Companion Tracker'!$U2229="", 'Care Companion Tracker'!$Z2229=""),"Class not attended", IF(AND('Care Companion Tracker'!$Z2229="",'Care Companion Tracker'!$U2229&lt;&gt;"",$K2229="Surgery",$W2229=""),"Practical Left", IF(AND('Care Companion Tracker'!$Z2229="",'Care Companion Tracker'!$U2229&lt;&gt;"",'Care Companion Tracker'!$K2229="Surgery",'Care Companion Tracker'!$Y2229=""),"Evaluation left",IF(OR(AND('Care Companion Tracker'!$Z2229&lt;&gt;"",'Care Companion Tracker'!$K2229="Surgery",'Care Companion Tracker'!$U2229&lt;&gt;"",'Care Companion Tracker'!$W2229&lt;&gt;"",'Care Companion Tracker'!$Y2229&lt;&gt;""),AND('Care Companion Tracker'!$Z2229&lt;&gt;"",'Care Companion Tracker'!$K2229="Procedure",'Care Companion Tracker'!$U2229&lt;&gt;""),AND('Care Companion Tracker'!$Z2229&lt;&gt;"",'Care Companion Tracker'!$K2229="Observation",'Care Companion Tracker'!$U2229&lt;&gt;"")),"Discharged &amp; completed",IF(AND('Care Companion Tracker'!$Z2229&lt;&gt;"",'Care Companion Tracker'!$U2229&lt;&gt;"",'Care Companion Tracker'!$W2229=""),"Discharged but no practical", IF(AND('Care Companion Tracker'!$Z2229&lt;&gt;"",'Care Companion Tracker'!$U2229&lt;&gt;"",'Care Companion Tracker'!$K2229="Surgery",'Care Companion Tracker'!$Y2229=""),"Discharged but no evaluation",IF(AND('Care Companion Tracker'!$Z2229&lt;&gt;"",'Care Companion Tracker'!$U2229=""),"Discharged but no class","Completed but not discharged")))))))</f>
        <v>Class not attended</v>
      </c>
      <c r="E2229" s="127" t="str">
        <f>IF(Table4[[#This Row],[DOA (DD/MM/YY)]]="","",TEXT(Table4[[#This Row],[DOA (DD/MM/YY)]],"mmm-yy"))</f>
        <v/>
      </c>
      <c r="F2229" s="150" t="str">
        <f>IF('Patient Admission Report'!H2224="","",'Patient Admission Report'!H2224)</f>
        <v/>
      </c>
      <c r="G2229" s="77" t="str">
        <f>IFERROR(IF('Patient Admission Report'!B2224="","",'Patient Admission Report'!B2224),"")</f>
        <v/>
      </c>
      <c r="H2229" s="68" t="str">
        <f>IFERROR(IF('Patient Admission Report'!C2224="","",'Patient Admission Report'!C2224),"")</f>
        <v/>
      </c>
      <c r="I2229" s="77" t="str">
        <f>IFERROR(IF('Patient Admission Report'!D2224="","",'Patient Admission Report'!D2224),"")</f>
        <v/>
      </c>
      <c r="J2229" s="68" t="str">
        <f>IFERROR(IF('Patient Admission Report'!E2224="","",'Patient Admission Report'!E2224),"")</f>
        <v/>
      </c>
      <c r="K2229" s="68" t="str">
        <f>IFERROR(IF('Patient Admission Report'!F2224="","",'Patient Admission Report'!F2224),"")</f>
        <v/>
      </c>
      <c r="L2229" s="68" t="str">
        <f>IFERROR(IF('Patient Admission Report'!G2224="","",'Patient Admission Report'!G2224),"")</f>
        <v/>
      </c>
      <c r="M2229" s="68" t="str">
        <f>IFERROR(IF('Patient Admission Report'!I2224="","",'Patient Admission Report'!I2224),"")</f>
        <v/>
      </c>
      <c r="N2229" s="124"/>
      <c r="O2229" s="72"/>
      <c r="P2229" s="72"/>
      <c r="Q2229" s="73"/>
      <c r="R2229" s="72"/>
      <c r="S2229" s="72"/>
      <c r="T2229" s="73"/>
      <c r="U2229" s="69"/>
      <c r="V2229" s="69"/>
      <c r="W2229" s="69"/>
      <c r="X2229" s="139"/>
      <c r="Y2229" s="121"/>
      <c r="Z2229" s="143" t="str">
        <f>IFERROR(VLOOKUP('Care Companion Tracker'!$G2229,'Patient Discharge Report'!$B$11:$E$1048576,3,FALSE),"")</f>
        <v/>
      </c>
      <c r="AA2229" s="94" t="str">
        <f>IFERROR(VLOOKUP('Care Companion Tracker'!$G2229,'Patient Discharge Report'!$B$11:$E$1048576,4,FALSE),"")</f>
        <v/>
      </c>
      <c r="AB2229" s="182">
        <f>ROUND(IF('Care Companion Tracker'!$Z2229="",0,('Care Companion Tracker'!$Z2229-'Care Companion Tracker'!$F2229)),0)</f>
        <v>0</v>
      </c>
      <c r="AC2229" s="72"/>
      <c r="AD2229" s="95"/>
    </row>
    <row r="2230" spans="2:30">
      <c r="B2230" s="67">
        <f t="shared" si="68"/>
        <v>2215</v>
      </c>
      <c r="C2230" s="68" t="str">
        <f t="shared" si="69"/>
        <v>Hyderabad</v>
      </c>
      <c r="D2230" s="93" t="str">
        <f>IF(AND('Care Companion Tracker'!$U2230="", 'Care Companion Tracker'!$Z2230=""),"Class not attended", IF(AND('Care Companion Tracker'!$Z2230="",'Care Companion Tracker'!$U2230&lt;&gt;"",$K2230="Surgery",$W2230=""),"Practical Left", IF(AND('Care Companion Tracker'!$Z2230="",'Care Companion Tracker'!$U2230&lt;&gt;"",'Care Companion Tracker'!$K2230="Surgery",'Care Companion Tracker'!$Y2230=""),"Evaluation left",IF(OR(AND('Care Companion Tracker'!$Z2230&lt;&gt;"",'Care Companion Tracker'!$K2230="Surgery",'Care Companion Tracker'!$U2230&lt;&gt;"",'Care Companion Tracker'!$W2230&lt;&gt;"",'Care Companion Tracker'!$Y2230&lt;&gt;""),AND('Care Companion Tracker'!$Z2230&lt;&gt;"",'Care Companion Tracker'!$K2230="Procedure",'Care Companion Tracker'!$U2230&lt;&gt;""),AND('Care Companion Tracker'!$Z2230&lt;&gt;"",'Care Companion Tracker'!$K2230="Observation",'Care Companion Tracker'!$U2230&lt;&gt;"")),"Discharged &amp; completed",IF(AND('Care Companion Tracker'!$Z2230&lt;&gt;"",'Care Companion Tracker'!$U2230&lt;&gt;"",'Care Companion Tracker'!$W2230=""),"Discharged but no practical", IF(AND('Care Companion Tracker'!$Z2230&lt;&gt;"",'Care Companion Tracker'!$U2230&lt;&gt;"",'Care Companion Tracker'!$K2230="Surgery",'Care Companion Tracker'!$Y2230=""),"Discharged but no evaluation",IF(AND('Care Companion Tracker'!$Z2230&lt;&gt;"",'Care Companion Tracker'!$U2230=""),"Discharged but no class","Completed but not discharged")))))))</f>
        <v>Class not attended</v>
      </c>
      <c r="E2230" s="127" t="str">
        <f>IF(Table4[[#This Row],[DOA (DD/MM/YY)]]="","",TEXT(Table4[[#This Row],[DOA (DD/MM/YY)]],"mmm-yy"))</f>
        <v/>
      </c>
      <c r="F2230" s="150" t="str">
        <f>IF('Patient Admission Report'!H2225="","",'Patient Admission Report'!H2225)</f>
        <v/>
      </c>
      <c r="G2230" s="77" t="str">
        <f>IFERROR(IF('Patient Admission Report'!B2225="","",'Patient Admission Report'!B2225),"")</f>
        <v/>
      </c>
      <c r="H2230" s="68" t="str">
        <f>IFERROR(IF('Patient Admission Report'!C2225="","",'Patient Admission Report'!C2225),"")</f>
        <v/>
      </c>
      <c r="I2230" s="77" t="str">
        <f>IFERROR(IF('Patient Admission Report'!D2225="","",'Patient Admission Report'!D2225),"")</f>
        <v/>
      </c>
      <c r="J2230" s="68" t="str">
        <f>IFERROR(IF('Patient Admission Report'!E2225="","",'Patient Admission Report'!E2225),"")</f>
        <v/>
      </c>
      <c r="K2230" s="68" t="str">
        <f>IFERROR(IF('Patient Admission Report'!F2225="","",'Patient Admission Report'!F2225),"")</f>
        <v/>
      </c>
      <c r="L2230" s="68" t="str">
        <f>IFERROR(IF('Patient Admission Report'!G2225="","",'Patient Admission Report'!G2225),"")</f>
        <v/>
      </c>
      <c r="M2230" s="68" t="str">
        <f>IFERROR(IF('Patient Admission Report'!I2225="","",'Patient Admission Report'!I2225),"")</f>
        <v/>
      </c>
      <c r="N2230" s="124"/>
      <c r="O2230" s="72"/>
      <c r="P2230" s="72"/>
      <c r="Q2230" s="73"/>
      <c r="R2230" s="72"/>
      <c r="S2230" s="72"/>
      <c r="T2230" s="73"/>
      <c r="U2230" s="69"/>
      <c r="V2230" s="69"/>
      <c r="W2230" s="69"/>
      <c r="X2230" s="139"/>
      <c r="Y2230" s="121"/>
      <c r="Z2230" s="143" t="str">
        <f>IFERROR(VLOOKUP('Care Companion Tracker'!$G2230,'Patient Discharge Report'!$B$11:$E$1048576,3,FALSE),"")</f>
        <v/>
      </c>
      <c r="AA2230" s="94" t="str">
        <f>IFERROR(VLOOKUP('Care Companion Tracker'!$G2230,'Patient Discharge Report'!$B$11:$E$1048576,4,FALSE),"")</f>
        <v/>
      </c>
      <c r="AB2230" s="182">
        <f>ROUND(IF('Care Companion Tracker'!$Z2230="",0,('Care Companion Tracker'!$Z2230-'Care Companion Tracker'!$F2230)),0)</f>
        <v>0</v>
      </c>
      <c r="AC2230" s="72"/>
      <c r="AD2230" s="95"/>
    </row>
    <row r="2231" spans="2:30">
      <c r="B2231" s="67">
        <f t="shared" si="68"/>
        <v>2216</v>
      </c>
      <c r="C2231" s="68" t="str">
        <f t="shared" si="69"/>
        <v>Hyderabad</v>
      </c>
      <c r="D2231" s="93" t="str">
        <f>IF(AND('Care Companion Tracker'!$U2231="", 'Care Companion Tracker'!$Z2231=""),"Class not attended", IF(AND('Care Companion Tracker'!$Z2231="",'Care Companion Tracker'!$U2231&lt;&gt;"",$K2231="Surgery",$W2231=""),"Practical Left", IF(AND('Care Companion Tracker'!$Z2231="",'Care Companion Tracker'!$U2231&lt;&gt;"",'Care Companion Tracker'!$K2231="Surgery",'Care Companion Tracker'!$Y2231=""),"Evaluation left",IF(OR(AND('Care Companion Tracker'!$Z2231&lt;&gt;"",'Care Companion Tracker'!$K2231="Surgery",'Care Companion Tracker'!$U2231&lt;&gt;"",'Care Companion Tracker'!$W2231&lt;&gt;"",'Care Companion Tracker'!$Y2231&lt;&gt;""),AND('Care Companion Tracker'!$Z2231&lt;&gt;"",'Care Companion Tracker'!$K2231="Procedure",'Care Companion Tracker'!$U2231&lt;&gt;""),AND('Care Companion Tracker'!$Z2231&lt;&gt;"",'Care Companion Tracker'!$K2231="Observation",'Care Companion Tracker'!$U2231&lt;&gt;"")),"Discharged &amp; completed",IF(AND('Care Companion Tracker'!$Z2231&lt;&gt;"",'Care Companion Tracker'!$U2231&lt;&gt;"",'Care Companion Tracker'!$W2231=""),"Discharged but no practical", IF(AND('Care Companion Tracker'!$Z2231&lt;&gt;"",'Care Companion Tracker'!$U2231&lt;&gt;"",'Care Companion Tracker'!$K2231="Surgery",'Care Companion Tracker'!$Y2231=""),"Discharged but no evaluation",IF(AND('Care Companion Tracker'!$Z2231&lt;&gt;"",'Care Companion Tracker'!$U2231=""),"Discharged but no class","Completed but not discharged")))))))</f>
        <v>Class not attended</v>
      </c>
      <c r="E2231" s="127" t="str">
        <f>IF(Table4[[#This Row],[DOA (DD/MM/YY)]]="","",TEXT(Table4[[#This Row],[DOA (DD/MM/YY)]],"mmm-yy"))</f>
        <v/>
      </c>
      <c r="F2231" s="150" t="str">
        <f>IF('Patient Admission Report'!H2226="","",'Patient Admission Report'!H2226)</f>
        <v/>
      </c>
      <c r="G2231" s="77" t="str">
        <f>IFERROR(IF('Patient Admission Report'!B2226="","",'Patient Admission Report'!B2226),"")</f>
        <v/>
      </c>
      <c r="H2231" s="68" t="str">
        <f>IFERROR(IF('Patient Admission Report'!C2226="","",'Patient Admission Report'!C2226),"")</f>
        <v/>
      </c>
      <c r="I2231" s="77" t="str">
        <f>IFERROR(IF('Patient Admission Report'!D2226="","",'Patient Admission Report'!D2226),"")</f>
        <v/>
      </c>
      <c r="J2231" s="68" t="str">
        <f>IFERROR(IF('Patient Admission Report'!E2226="","",'Patient Admission Report'!E2226),"")</f>
        <v/>
      </c>
      <c r="K2231" s="68" t="str">
        <f>IFERROR(IF('Patient Admission Report'!F2226="","",'Patient Admission Report'!F2226),"")</f>
        <v/>
      </c>
      <c r="L2231" s="68" t="str">
        <f>IFERROR(IF('Patient Admission Report'!G2226="","",'Patient Admission Report'!G2226),"")</f>
        <v/>
      </c>
      <c r="M2231" s="68" t="str">
        <f>IFERROR(IF('Patient Admission Report'!I2226="","",'Patient Admission Report'!I2226),"")</f>
        <v/>
      </c>
      <c r="N2231" s="124"/>
      <c r="O2231" s="72"/>
      <c r="P2231" s="72"/>
      <c r="Q2231" s="73"/>
      <c r="R2231" s="72"/>
      <c r="S2231" s="72"/>
      <c r="T2231" s="73"/>
      <c r="U2231" s="69"/>
      <c r="V2231" s="69"/>
      <c r="W2231" s="69"/>
      <c r="X2231" s="139"/>
      <c r="Y2231" s="121"/>
      <c r="Z2231" s="143" t="str">
        <f>IFERROR(VLOOKUP('Care Companion Tracker'!$G2231,'Patient Discharge Report'!$B$11:$E$1048576,3,FALSE),"")</f>
        <v/>
      </c>
      <c r="AA2231" s="94" t="str">
        <f>IFERROR(VLOOKUP('Care Companion Tracker'!$G2231,'Patient Discharge Report'!$B$11:$E$1048576,4,FALSE),"")</f>
        <v/>
      </c>
      <c r="AB2231" s="182">
        <f>ROUND(IF('Care Companion Tracker'!$Z2231="",0,('Care Companion Tracker'!$Z2231-'Care Companion Tracker'!$F2231)),0)</f>
        <v>0</v>
      </c>
      <c r="AC2231" s="72"/>
      <c r="AD2231" s="95"/>
    </row>
    <row r="2232" spans="2:30">
      <c r="B2232" s="67">
        <f t="shared" si="68"/>
        <v>2217</v>
      </c>
      <c r="C2232" s="68" t="str">
        <f t="shared" si="69"/>
        <v>Hyderabad</v>
      </c>
      <c r="D2232" s="93" t="str">
        <f>IF(AND('Care Companion Tracker'!$U2232="", 'Care Companion Tracker'!$Z2232=""),"Class not attended", IF(AND('Care Companion Tracker'!$Z2232="",'Care Companion Tracker'!$U2232&lt;&gt;"",$K2232="Surgery",$W2232=""),"Practical Left", IF(AND('Care Companion Tracker'!$Z2232="",'Care Companion Tracker'!$U2232&lt;&gt;"",'Care Companion Tracker'!$K2232="Surgery",'Care Companion Tracker'!$Y2232=""),"Evaluation left",IF(OR(AND('Care Companion Tracker'!$Z2232&lt;&gt;"",'Care Companion Tracker'!$K2232="Surgery",'Care Companion Tracker'!$U2232&lt;&gt;"",'Care Companion Tracker'!$W2232&lt;&gt;"",'Care Companion Tracker'!$Y2232&lt;&gt;""),AND('Care Companion Tracker'!$Z2232&lt;&gt;"",'Care Companion Tracker'!$K2232="Procedure",'Care Companion Tracker'!$U2232&lt;&gt;""),AND('Care Companion Tracker'!$Z2232&lt;&gt;"",'Care Companion Tracker'!$K2232="Observation",'Care Companion Tracker'!$U2232&lt;&gt;"")),"Discharged &amp; completed",IF(AND('Care Companion Tracker'!$Z2232&lt;&gt;"",'Care Companion Tracker'!$U2232&lt;&gt;"",'Care Companion Tracker'!$W2232=""),"Discharged but no practical", IF(AND('Care Companion Tracker'!$Z2232&lt;&gt;"",'Care Companion Tracker'!$U2232&lt;&gt;"",'Care Companion Tracker'!$K2232="Surgery",'Care Companion Tracker'!$Y2232=""),"Discharged but no evaluation",IF(AND('Care Companion Tracker'!$Z2232&lt;&gt;"",'Care Companion Tracker'!$U2232=""),"Discharged but no class","Completed but not discharged")))))))</f>
        <v>Class not attended</v>
      </c>
      <c r="E2232" s="127" t="str">
        <f>IF(Table4[[#This Row],[DOA (DD/MM/YY)]]="","",TEXT(Table4[[#This Row],[DOA (DD/MM/YY)]],"mmm-yy"))</f>
        <v/>
      </c>
      <c r="F2232" s="150" t="str">
        <f>IF('Patient Admission Report'!H2227="","",'Patient Admission Report'!H2227)</f>
        <v/>
      </c>
      <c r="G2232" s="77" t="str">
        <f>IFERROR(IF('Patient Admission Report'!B2227="","",'Patient Admission Report'!B2227),"")</f>
        <v/>
      </c>
      <c r="H2232" s="68" t="str">
        <f>IFERROR(IF('Patient Admission Report'!C2227="","",'Patient Admission Report'!C2227),"")</f>
        <v/>
      </c>
      <c r="I2232" s="77" t="str">
        <f>IFERROR(IF('Patient Admission Report'!D2227="","",'Patient Admission Report'!D2227),"")</f>
        <v/>
      </c>
      <c r="J2232" s="68" t="str">
        <f>IFERROR(IF('Patient Admission Report'!E2227="","",'Patient Admission Report'!E2227),"")</f>
        <v/>
      </c>
      <c r="K2232" s="68" t="str">
        <f>IFERROR(IF('Patient Admission Report'!F2227="","",'Patient Admission Report'!F2227),"")</f>
        <v/>
      </c>
      <c r="L2232" s="68" t="str">
        <f>IFERROR(IF('Patient Admission Report'!G2227="","",'Patient Admission Report'!G2227),"")</f>
        <v/>
      </c>
      <c r="M2232" s="68" t="str">
        <f>IFERROR(IF('Patient Admission Report'!I2227="","",'Patient Admission Report'!I2227),"")</f>
        <v/>
      </c>
      <c r="N2232" s="124"/>
      <c r="O2232" s="72"/>
      <c r="P2232" s="72"/>
      <c r="Q2232" s="73"/>
      <c r="R2232" s="72"/>
      <c r="S2232" s="72"/>
      <c r="T2232" s="73"/>
      <c r="U2232" s="69"/>
      <c r="V2232" s="69"/>
      <c r="W2232" s="69"/>
      <c r="X2232" s="139"/>
      <c r="Y2232" s="121"/>
      <c r="Z2232" s="143" t="str">
        <f>IFERROR(VLOOKUP('Care Companion Tracker'!$G2232,'Patient Discharge Report'!$B$11:$E$1048576,3,FALSE),"")</f>
        <v/>
      </c>
      <c r="AA2232" s="94" t="str">
        <f>IFERROR(VLOOKUP('Care Companion Tracker'!$G2232,'Patient Discharge Report'!$B$11:$E$1048576,4,FALSE),"")</f>
        <v/>
      </c>
      <c r="AB2232" s="182">
        <f>ROUND(IF('Care Companion Tracker'!$Z2232="",0,('Care Companion Tracker'!$Z2232-'Care Companion Tracker'!$F2232)),0)</f>
        <v>0</v>
      </c>
      <c r="AC2232" s="72"/>
      <c r="AD2232" s="95"/>
    </row>
    <row r="2233" spans="2:30">
      <c r="B2233" s="67">
        <f t="shared" si="68"/>
        <v>2218</v>
      </c>
      <c r="C2233" s="68" t="str">
        <f t="shared" si="69"/>
        <v>Hyderabad</v>
      </c>
      <c r="D2233" s="93" t="str">
        <f>IF(AND('Care Companion Tracker'!$U2233="", 'Care Companion Tracker'!$Z2233=""),"Class not attended", IF(AND('Care Companion Tracker'!$Z2233="",'Care Companion Tracker'!$U2233&lt;&gt;"",$K2233="Surgery",$W2233=""),"Practical Left", IF(AND('Care Companion Tracker'!$Z2233="",'Care Companion Tracker'!$U2233&lt;&gt;"",'Care Companion Tracker'!$K2233="Surgery",'Care Companion Tracker'!$Y2233=""),"Evaluation left",IF(OR(AND('Care Companion Tracker'!$Z2233&lt;&gt;"",'Care Companion Tracker'!$K2233="Surgery",'Care Companion Tracker'!$U2233&lt;&gt;"",'Care Companion Tracker'!$W2233&lt;&gt;"",'Care Companion Tracker'!$Y2233&lt;&gt;""),AND('Care Companion Tracker'!$Z2233&lt;&gt;"",'Care Companion Tracker'!$K2233="Procedure",'Care Companion Tracker'!$U2233&lt;&gt;""),AND('Care Companion Tracker'!$Z2233&lt;&gt;"",'Care Companion Tracker'!$K2233="Observation",'Care Companion Tracker'!$U2233&lt;&gt;"")),"Discharged &amp; completed",IF(AND('Care Companion Tracker'!$Z2233&lt;&gt;"",'Care Companion Tracker'!$U2233&lt;&gt;"",'Care Companion Tracker'!$W2233=""),"Discharged but no practical", IF(AND('Care Companion Tracker'!$Z2233&lt;&gt;"",'Care Companion Tracker'!$U2233&lt;&gt;"",'Care Companion Tracker'!$K2233="Surgery",'Care Companion Tracker'!$Y2233=""),"Discharged but no evaluation",IF(AND('Care Companion Tracker'!$Z2233&lt;&gt;"",'Care Companion Tracker'!$U2233=""),"Discharged but no class","Completed but not discharged")))))))</f>
        <v>Class not attended</v>
      </c>
      <c r="E2233" s="127" t="str">
        <f>IF(Table4[[#This Row],[DOA (DD/MM/YY)]]="","",TEXT(Table4[[#This Row],[DOA (DD/MM/YY)]],"mmm-yy"))</f>
        <v/>
      </c>
      <c r="F2233" s="150" t="str">
        <f>IF('Patient Admission Report'!H2228="","",'Patient Admission Report'!H2228)</f>
        <v/>
      </c>
      <c r="G2233" s="77" t="str">
        <f>IFERROR(IF('Patient Admission Report'!B2228="","",'Patient Admission Report'!B2228),"")</f>
        <v/>
      </c>
      <c r="H2233" s="68" t="str">
        <f>IFERROR(IF('Patient Admission Report'!C2228="","",'Patient Admission Report'!C2228),"")</f>
        <v/>
      </c>
      <c r="I2233" s="77" t="str">
        <f>IFERROR(IF('Patient Admission Report'!D2228="","",'Patient Admission Report'!D2228),"")</f>
        <v/>
      </c>
      <c r="J2233" s="68" t="str">
        <f>IFERROR(IF('Patient Admission Report'!E2228="","",'Patient Admission Report'!E2228),"")</f>
        <v/>
      </c>
      <c r="K2233" s="68" t="str">
        <f>IFERROR(IF('Patient Admission Report'!F2228="","",'Patient Admission Report'!F2228),"")</f>
        <v/>
      </c>
      <c r="L2233" s="68" t="str">
        <f>IFERROR(IF('Patient Admission Report'!G2228="","",'Patient Admission Report'!G2228),"")</f>
        <v/>
      </c>
      <c r="M2233" s="68" t="str">
        <f>IFERROR(IF('Patient Admission Report'!I2228="","",'Patient Admission Report'!I2228),"")</f>
        <v/>
      </c>
      <c r="N2233" s="124"/>
      <c r="O2233" s="72"/>
      <c r="P2233" s="72"/>
      <c r="Q2233" s="73"/>
      <c r="R2233" s="72"/>
      <c r="S2233" s="72"/>
      <c r="T2233" s="73"/>
      <c r="U2233" s="69"/>
      <c r="V2233" s="69"/>
      <c r="W2233" s="69"/>
      <c r="X2233" s="139"/>
      <c r="Y2233" s="121"/>
      <c r="Z2233" s="143" t="str">
        <f>IFERROR(VLOOKUP('Care Companion Tracker'!$G2233,'Patient Discharge Report'!$B$11:$E$1048576,3,FALSE),"")</f>
        <v/>
      </c>
      <c r="AA2233" s="94" t="str">
        <f>IFERROR(VLOOKUP('Care Companion Tracker'!$G2233,'Patient Discharge Report'!$B$11:$E$1048576,4,FALSE),"")</f>
        <v/>
      </c>
      <c r="AB2233" s="182">
        <f>ROUND(IF('Care Companion Tracker'!$Z2233="",0,('Care Companion Tracker'!$Z2233-'Care Companion Tracker'!$F2233)),0)</f>
        <v>0</v>
      </c>
      <c r="AC2233" s="72"/>
      <c r="AD2233" s="95"/>
    </row>
    <row r="2234" spans="2:30">
      <c r="B2234" s="67">
        <f t="shared" si="68"/>
        <v>2219</v>
      </c>
      <c r="C2234" s="68" t="str">
        <f t="shared" si="69"/>
        <v>Hyderabad</v>
      </c>
      <c r="D2234" s="93" t="str">
        <f>IF(AND('Care Companion Tracker'!$U2234="", 'Care Companion Tracker'!$Z2234=""),"Class not attended", IF(AND('Care Companion Tracker'!$Z2234="",'Care Companion Tracker'!$U2234&lt;&gt;"",$K2234="Surgery",$W2234=""),"Practical Left", IF(AND('Care Companion Tracker'!$Z2234="",'Care Companion Tracker'!$U2234&lt;&gt;"",'Care Companion Tracker'!$K2234="Surgery",'Care Companion Tracker'!$Y2234=""),"Evaluation left",IF(OR(AND('Care Companion Tracker'!$Z2234&lt;&gt;"",'Care Companion Tracker'!$K2234="Surgery",'Care Companion Tracker'!$U2234&lt;&gt;"",'Care Companion Tracker'!$W2234&lt;&gt;"",'Care Companion Tracker'!$Y2234&lt;&gt;""),AND('Care Companion Tracker'!$Z2234&lt;&gt;"",'Care Companion Tracker'!$K2234="Procedure",'Care Companion Tracker'!$U2234&lt;&gt;""),AND('Care Companion Tracker'!$Z2234&lt;&gt;"",'Care Companion Tracker'!$K2234="Observation",'Care Companion Tracker'!$U2234&lt;&gt;"")),"Discharged &amp; completed",IF(AND('Care Companion Tracker'!$Z2234&lt;&gt;"",'Care Companion Tracker'!$U2234&lt;&gt;"",'Care Companion Tracker'!$W2234=""),"Discharged but no practical", IF(AND('Care Companion Tracker'!$Z2234&lt;&gt;"",'Care Companion Tracker'!$U2234&lt;&gt;"",'Care Companion Tracker'!$K2234="Surgery",'Care Companion Tracker'!$Y2234=""),"Discharged but no evaluation",IF(AND('Care Companion Tracker'!$Z2234&lt;&gt;"",'Care Companion Tracker'!$U2234=""),"Discharged but no class","Completed but not discharged")))))))</f>
        <v>Class not attended</v>
      </c>
      <c r="E2234" s="127" t="str">
        <f>IF(Table4[[#This Row],[DOA (DD/MM/YY)]]="","",TEXT(Table4[[#This Row],[DOA (DD/MM/YY)]],"mmm-yy"))</f>
        <v/>
      </c>
      <c r="F2234" s="150" t="str">
        <f>IF('Patient Admission Report'!H2229="","",'Patient Admission Report'!H2229)</f>
        <v/>
      </c>
      <c r="G2234" s="77" t="str">
        <f>IFERROR(IF('Patient Admission Report'!B2229="","",'Patient Admission Report'!B2229),"")</f>
        <v/>
      </c>
      <c r="H2234" s="70" t="str">
        <f>IFERROR(IF('Patient Admission Report'!C2229="","",'Patient Admission Report'!C2229),"")</f>
        <v/>
      </c>
      <c r="I2234" s="77" t="str">
        <f>IFERROR(IF('Patient Admission Report'!D2229="","",'Patient Admission Report'!D2229),"")</f>
        <v/>
      </c>
      <c r="J2234" s="70" t="str">
        <f>IFERROR(IF('Patient Admission Report'!E2229="","",'Patient Admission Report'!E2229),"")</f>
        <v/>
      </c>
      <c r="K2234" s="70" t="str">
        <f>IFERROR(IF('Patient Admission Report'!F2229="","",'Patient Admission Report'!F2229),"")</f>
        <v/>
      </c>
      <c r="L2234" s="70" t="str">
        <f>IFERROR(IF('Patient Admission Report'!G2229="","",'Patient Admission Report'!G2229),"")</f>
        <v/>
      </c>
      <c r="M2234" s="70" t="str">
        <f>IFERROR(IF('Patient Admission Report'!I2229="","",'Patient Admission Report'!I2229),"")</f>
        <v/>
      </c>
      <c r="N2234" s="124"/>
      <c r="O2234" s="72"/>
      <c r="P2234" s="72"/>
      <c r="Q2234" s="73"/>
      <c r="R2234" s="72"/>
      <c r="S2234" s="72"/>
      <c r="T2234" s="73"/>
      <c r="U2234" s="69"/>
      <c r="V2234" s="69"/>
      <c r="W2234" s="69"/>
      <c r="X2234" s="139"/>
      <c r="Y2234" s="121"/>
      <c r="Z2234" s="143" t="str">
        <f>IFERROR(VLOOKUP('Care Companion Tracker'!$G2234,'Patient Discharge Report'!$B$11:$E$1048576,3,FALSE),"")</f>
        <v/>
      </c>
      <c r="AA2234" s="94" t="str">
        <f>IFERROR(VLOOKUP('Care Companion Tracker'!$G2234,'Patient Discharge Report'!$B$11:$E$1048576,4,FALSE),"")</f>
        <v/>
      </c>
      <c r="AB2234" s="182">
        <f>ROUND(IF('Care Companion Tracker'!$Z2234="",0,('Care Companion Tracker'!$Z2234-'Care Companion Tracker'!$F2234)),0)</f>
        <v>0</v>
      </c>
      <c r="AC2234" s="72"/>
      <c r="AD2234" s="95"/>
    </row>
    <row r="2235" spans="2:30">
      <c r="B2235" s="67">
        <f t="shared" si="68"/>
        <v>2220</v>
      </c>
      <c r="C2235" s="68" t="str">
        <f t="shared" si="69"/>
        <v>Hyderabad</v>
      </c>
      <c r="D2235" s="93" t="str">
        <f>IF(AND('Care Companion Tracker'!$U2235="", 'Care Companion Tracker'!$Z2235=""),"Class not attended", IF(AND('Care Companion Tracker'!$Z2235="",'Care Companion Tracker'!$U2235&lt;&gt;"",$K2235="Surgery",$W2235=""),"Practical Left", IF(AND('Care Companion Tracker'!$Z2235="",'Care Companion Tracker'!$U2235&lt;&gt;"",'Care Companion Tracker'!$K2235="Surgery",'Care Companion Tracker'!$Y2235=""),"Evaluation left",IF(OR(AND('Care Companion Tracker'!$Z2235&lt;&gt;"",'Care Companion Tracker'!$K2235="Surgery",'Care Companion Tracker'!$U2235&lt;&gt;"",'Care Companion Tracker'!$W2235&lt;&gt;"",'Care Companion Tracker'!$Y2235&lt;&gt;""),AND('Care Companion Tracker'!$Z2235&lt;&gt;"",'Care Companion Tracker'!$K2235="Procedure",'Care Companion Tracker'!$U2235&lt;&gt;""),AND('Care Companion Tracker'!$Z2235&lt;&gt;"",'Care Companion Tracker'!$K2235="Observation",'Care Companion Tracker'!$U2235&lt;&gt;"")),"Discharged &amp; completed",IF(AND('Care Companion Tracker'!$Z2235&lt;&gt;"",'Care Companion Tracker'!$U2235&lt;&gt;"",'Care Companion Tracker'!$W2235=""),"Discharged but no practical", IF(AND('Care Companion Tracker'!$Z2235&lt;&gt;"",'Care Companion Tracker'!$U2235&lt;&gt;"",'Care Companion Tracker'!$K2235="Surgery",'Care Companion Tracker'!$Y2235=""),"Discharged but no evaluation",IF(AND('Care Companion Tracker'!$Z2235&lt;&gt;"",'Care Companion Tracker'!$U2235=""),"Discharged but no class","Completed but not discharged")))))))</f>
        <v>Class not attended</v>
      </c>
      <c r="E2235" s="127" t="str">
        <f>IF(Table4[[#This Row],[DOA (DD/MM/YY)]]="","",TEXT(Table4[[#This Row],[DOA (DD/MM/YY)]],"mmm-yy"))</f>
        <v/>
      </c>
      <c r="F2235" s="150" t="str">
        <f>IF('Patient Admission Report'!H2230="","",'Patient Admission Report'!H2230)</f>
        <v/>
      </c>
      <c r="G2235" s="77" t="str">
        <f>IFERROR(IF('Patient Admission Report'!B2230="","",'Patient Admission Report'!B2230),"")</f>
        <v/>
      </c>
      <c r="H2235" s="68" t="str">
        <f>IFERROR(IF('Patient Admission Report'!C2230="","",'Patient Admission Report'!C2230),"")</f>
        <v/>
      </c>
      <c r="I2235" s="77" t="str">
        <f>IFERROR(IF('Patient Admission Report'!D2230="","",'Patient Admission Report'!D2230),"")</f>
        <v/>
      </c>
      <c r="J2235" s="68" t="str">
        <f>IFERROR(IF('Patient Admission Report'!E2230="","",'Patient Admission Report'!E2230),"")</f>
        <v/>
      </c>
      <c r="K2235" s="68" t="str">
        <f>IFERROR(IF('Patient Admission Report'!F2230="","",'Patient Admission Report'!F2230),"")</f>
        <v/>
      </c>
      <c r="L2235" s="68" t="str">
        <f>IFERROR(IF('Patient Admission Report'!G2230="","",'Patient Admission Report'!G2230),"")</f>
        <v/>
      </c>
      <c r="M2235" s="68" t="str">
        <f>IFERROR(IF('Patient Admission Report'!I2230="","",'Patient Admission Report'!I2230),"")</f>
        <v/>
      </c>
      <c r="N2235" s="124"/>
      <c r="O2235" s="72"/>
      <c r="P2235" s="72"/>
      <c r="Q2235" s="73"/>
      <c r="R2235" s="72"/>
      <c r="S2235" s="72"/>
      <c r="T2235" s="73"/>
      <c r="U2235" s="69"/>
      <c r="V2235" s="69"/>
      <c r="W2235" s="69"/>
      <c r="X2235" s="139"/>
      <c r="Y2235" s="121"/>
      <c r="Z2235" s="143" t="str">
        <f>IFERROR(VLOOKUP('Care Companion Tracker'!$G2235,'Patient Discharge Report'!$B$11:$E$1048576,3,FALSE),"")</f>
        <v/>
      </c>
      <c r="AA2235" s="94" t="str">
        <f>IFERROR(VLOOKUP('Care Companion Tracker'!$G2235,'Patient Discharge Report'!$B$11:$E$1048576,4,FALSE),"")</f>
        <v/>
      </c>
      <c r="AB2235" s="182">
        <f>ROUND(IF('Care Companion Tracker'!$Z2235="",0,('Care Companion Tracker'!$Z2235-'Care Companion Tracker'!$F2235)),0)</f>
        <v>0</v>
      </c>
      <c r="AC2235" s="72"/>
      <c r="AD2235" s="95"/>
    </row>
    <row r="2236" spans="2:30">
      <c r="B2236" s="67">
        <f t="shared" si="68"/>
        <v>2221</v>
      </c>
      <c r="C2236" s="68" t="str">
        <f t="shared" si="69"/>
        <v>Hyderabad</v>
      </c>
      <c r="D2236" s="93" t="str">
        <f>IF(AND('Care Companion Tracker'!$U2236="", 'Care Companion Tracker'!$Z2236=""),"Class not attended", IF(AND('Care Companion Tracker'!$Z2236="",'Care Companion Tracker'!$U2236&lt;&gt;"",$K2236="Surgery",$W2236=""),"Practical Left", IF(AND('Care Companion Tracker'!$Z2236="",'Care Companion Tracker'!$U2236&lt;&gt;"",'Care Companion Tracker'!$K2236="Surgery",'Care Companion Tracker'!$Y2236=""),"Evaluation left",IF(OR(AND('Care Companion Tracker'!$Z2236&lt;&gt;"",'Care Companion Tracker'!$K2236="Surgery",'Care Companion Tracker'!$U2236&lt;&gt;"",'Care Companion Tracker'!$W2236&lt;&gt;"",'Care Companion Tracker'!$Y2236&lt;&gt;""),AND('Care Companion Tracker'!$Z2236&lt;&gt;"",'Care Companion Tracker'!$K2236="Procedure",'Care Companion Tracker'!$U2236&lt;&gt;""),AND('Care Companion Tracker'!$Z2236&lt;&gt;"",'Care Companion Tracker'!$K2236="Observation",'Care Companion Tracker'!$U2236&lt;&gt;"")),"Discharged &amp; completed",IF(AND('Care Companion Tracker'!$Z2236&lt;&gt;"",'Care Companion Tracker'!$U2236&lt;&gt;"",'Care Companion Tracker'!$W2236=""),"Discharged but no practical", IF(AND('Care Companion Tracker'!$Z2236&lt;&gt;"",'Care Companion Tracker'!$U2236&lt;&gt;"",'Care Companion Tracker'!$K2236="Surgery",'Care Companion Tracker'!$Y2236=""),"Discharged but no evaluation",IF(AND('Care Companion Tracker'!$Z2236&lt;&gt;"",'Care Companion Tracker'!$U2236=""),"Discharged but no class","Completed but not discharged")))))))</f>
        <v>Class not attended</v>
      </c>
      <c r="E2236" s="127" t="str">
        <f>IF(Table4[[#This Row],[DOA (DD/MM/YY)]]="","",TEXT(Table4[[#This Row],[DOA (DD/MM/YY)]],"mmm-yy"))</f>
        <v/>
      </c>
      <c r="F2236" s="150" t="str">
        <f>IF('Patient Admission Report'!H2231="","",'Patient Admission Report'!H2231)</f>
        <v/>
      </c>
      <c r="G2236" s="77" t="str">
        <f>IFERROR(IF('Patient Admission Report'!B2231="","",'Patient Admission Report'!B2231),"")</f>
        <v/>
      </c>
      <c r="H2236" s="68" t="str">
        <f>IFERROR(IF('Patient Admission Report'!C2231="","",'Patient Admission Report'!C2231),"")</f>
        <v/>
      </c>
      <c r="I2236" s="77" t="str">
        <f>IFERROR(IF('Patient Admission Report'!D2231="","",'Patient Admission Report'!D2231),"")</f>
        <v/>
      </c>
      <c r="J2236" s="68" t="str">
        <f>IFERROR(IF('Patient Admission Report'!E2231="","",'Patient Admission Report'!E2231),"")</f>
        <v/>
      </c>
      <c r="K2236" s="68" t="str">
        <f>IFERROR(IF('Patient Admission Report'!F2231="","",'Patient Admission Report'!F2231),"")</f>
        <v/>
      </c>
      <c r="L2236" s="68" t="str">
        <f>IFERROR(IF('Patient Admission Report'!G2231="","",'Patient Admission Report'!G2231),"")</f>
        <v/>
      </c>
      <c r="M2236" s="68" t="str">
        <f>IFERROR(IF('Patient Admission Report'!I2231="","",'Patient Admission Report'!I2231),"")</f>
        <v/>
      </c>
      <c r="N2236" s="124"/>
      <c r="O2236" s="72"/>
      <c r="P2236" s="72"/>
      <c r="Q2236" s="73"/>
      <c r="R2236" s="72"/>
      <c r="S2236" s="72"/>
      <c r="T2236" s="73"/>
      <c r="U2236" s="69"/>
      <c r="V2236" s="69"/>
      <c r="W2236" s="69"/>
      <c r="X2236" s="139"/>
      <c r="Y2236" s="121"/>
      <c r="Z2236" s="143" t="str">
        <f>IFERROR(VLOOKUP('Care Companion Tracker'!$G2236,'Patient Discharge Report'!$B$11:$E$1048576,3,FALSE),"")</f>
        <v/>
      </c>
      <c r="AA2236" s="94" t="str">
        <f>IFERROR(VLOOKUP('Care Companion Tracker'!$G2236,'Patient Discharge Report'!$B$11:$E$1048576,4,FALSE),"")</f>
        <v/>
      </c>
      <c r="AB2236" s="182">
        <f>ROUND(IF('Care Companion Tracker'!$Z2236="",0,('Care Companion Tracker'!$Z2236-'Care Companion Tracker'!$F2236)),0)</f>
        <v>0</v>
      </c>
      <c r="AC2236" s="72"/>
      <c r="AD2236" s="95"/>
    </row>
    <row r="2237" spans="2:30">
      <c r="B2237" s="67">
        <f t="shared" si="68"/>
        <v>2222</v>
      </c>
      <c r="C2237" s="68" t="str">
        <f t="shared" si="69"/>
        <v>Hyderabad</v>
      </c>
      <c r="D2237" s="93" t="str">
        <f>IF(AND('Care Companion Tracker'!$U2237="", 'Care Companion Tracker'!$Z2237=""),"Class not attended", IF(AND('Care Companion Tracker'!$Z2237="",'Care Companion Tracker'!$U2237&lt;&gt;"",$K2237="Surgery",$W2237=""),"Practical Left", IF(AND('Care Companion Tracker'!$Z2237="",'Care Companion Tracker'!$U2237&lt;&gt;"",'Care Companion Tracker'!$K2237="Surgery",'Care Companion Tracker'!$Y2237=""),"Evaluation left",IF(OR(AND('Care Companion Tracker'!$Z2237&lt;&gt;"",'Care Companion Tracker'!$K2237="Surgery",'Care Companion Tracker'!$U2237&lt;&gt;"",'Care Companion Tracker'!$W2237&lt;&gt;"",'Care Companion Tracker'!$Y2237&lt;&gt;""),AND('Care Companion Tracker'!$Z2237&lt;&gt;"",'Care Companion Tracker'!$K2237="Procedure",'Care Companion Tracker'!$U2237&lt;&gt;""),AND('Care Companion Tracker'!$Z2237&lt;&gt;"",'Care Companion Tracker'!$K2237="Observation",'Care Companion Tracker'!$U2237&lt;&gt;"")),"Discharged &amp; completed",IF(AND('Care Companion Tracker'!$Z2237&lt;&gt;"",'Care Companion Tracker'!$U2237&lt;&gt;"",'Care Companion Tracker'!$W2237=""),"Discharged but no practical", IF(AND('Care Companion Tracker'!$Z2237&lt;&gt;"",'Care Companion Tracker'!$U2237&lt;&gt;"",'Care Companion Tracker'!$K2237="Surgery",'Care Companion Tracker'!$Y2237=""),"Discharged but no evaluation",IF(AND('Care Companion Tracker'!$Z2237&lt;&gt;"",'Care Companion Tracker'!$U2237=""),"Discharged but no class","Completed but not discharged")))))))</f>
        <v>Class not attended</v>
      </c>
      <c r="E2237" s="127" t="str">
        <f>IF(Table4[[#This Row],[DOA (DD/MM/YY)]]="","",TEXT(Table4[[#This Row],[DOA (DD/MM/YY)]],"mmm-yy"))</f>
        <v/>
      </c>
      <c r="F2237" s="150" t="str">
        <f>IF('Patient Admission Report'!H2232="","",'Patient Admission Report'!H2232)</f>
        <v/>
      </c>
      <c r="G2237" s="77" t="str">
        <f>IFERROR(IF('Patient Admission Report'!B2232="","",'Patient Admission Report'!B2232),"")</f>
        <v/>
      </c>
      <c r="H2237" s="68" t="str">
        <f>IFERROR(IF('Patient Admission Report'!C2232="","",'Patient Admission Report'!C2232),"")</f>
        <v/>
      </c>
      <c r="I2237" s="77" t="str">
        <f>IFERROR(IF('Patient Admission Report'!D2232="","",'Patient Admission Report'!D2232),"")</f>
        <v/>
      </c>
      <c r="J2237" s="68" t="str">
        <f>IFERROR(IF('Patient Admission Report'!E2232="","",'Patient Admission Report'!E2232),"")</f>
        <v/>
      </c>
      <c r="K2237" s="68" t="str">
        <f>IFERROR(IF('Patient Admission Report'!F2232="","",'Patient Admission Report'!F2232),"")</f>
        <v/>
      </c>
      <c r="L2237" s="68" t="str">
        <f>IFERROR(IF('Patient Admission Report'!G2232="","",'Patient Admission Report'!G2232),"")</f>
        <v/>
      </c>
      <c r="M2237" s="68" t="str">
        <f>IFERROR(IF('Patient Admission Report'!I2232="","",'Patient Admission Report'!I2232),"")</f>
        <v/>
      </c>
      <c r="N2237" s="124"/>
      <c r="O2237" s="72"/>
      <c r="P2237" s="72"/>
      <c r="Q2237" s="73"/>
      <c r="R2237" s="72"/>
      <c r="S2237" s="72"/>
      <c r="T2237" s="73"/>
      <c r="U2237" s="69"/>
      <c r="V2237" s="69"/>
      <c r="W2237" s="69"/>
      <c r="X2237" s="139"/>
      <c r="Y2237" s="121"/>
      <c r="Z2237" s="143" t="str">
        <f>IFERROR(VLOOKUP('Care Companion Tracker'!$G2237,'Patient Discharge Report'!$B$11:$E$1048576,3,FALSE),"")</f>
        <v/>
      </c>
      <c r="AA2237" s="94" t="str">
        <f>IFERROR(VLOOKUP('Care Companion Tracker'!$G2237,'Patient Discharge Report'!$B$11:$E$1048576,4,FALSE),"")</f>
        <v/>
      </c>
      <c r="AB2237" s="182">
        <f>ROUND(IF('Care Companion Tracker'!$Z2237="",0,('Care Companion Tracker'!$Z2237-'Care Companion Tracker'!$F2237)),0)</f>
        <v>0</v>
      </c>
      <c r="AC2237" s="72"/>
      <c r="AD2237" s="95"/>
    </row>
    <row r="2238" spans="2:30">
      <c r="B2238" s="67">
        <f t="shared" si="68"/>
        <v>2223</v>
      </c>
      <c r="C2238" s="68" t="str">
        <f t="shared" si="69"/>
        <v>Hyderabad</v>
      </c>
      <c r="D2238" s="93" t="str">
        <f>IF(AND('Care Companion Tracker'!$U2238="", 'Care Companion Tracker'!$Z2238=""),"Class not attended", IF(AND('Care Companion Tracker'!$Z2238="",'Care Companion Tracker'!$U2238&lt;&gt;"",$K2238="Surgery",$W2238=""),"Practical Left", IF(AND('Care Companion Tracker'!$Z2238="",'Care Companion Tracker'!$U2238&lt;&gt;"",'Care Companion Tracker'!$K2238="Surgery",'Care Companion Tracker'!$Y2238=""),"Evaluation left",IF(OR(AND('Care Companion Tracker'!$Z2238&lt;&gt;"",'Care Companion Tracker'!$K2238="Surgery",'Care Companion Tracker'!$U2238&lt;&gt;"",'Care Companion Tracker'!$W2238&lt;&gt;"",'Care Companion Tracker'!$Y2238&lt;&gt;""),AND('Care Companion Tracker'!$Z2238&lt;&gt;"",'Care Companion Tracker'!$K2238="Procedure",'Care Companion Tracker'!$U2238&lt;&gt;""),AND('Care Companion Tracker'!$Z2238&lt;&gt;"",'Care Companion Tracker'!$K2238="Observation",'Care Companion Tracker'!$U2238&lt;&gt;"")),"Discharged &amp; completed",IF(AND('Care Companion Tracker'!$Z2238&lt;&gt;"",'Care Companion Tracker'!$U2238&lt;&gt;"",'Care Companion Tracker'!$W2238=""),"Discharged but no practical", IF(AND('Care Companion Tracker'!$Z2238&lt;&gt;"",'Care Companion Tracker'!$U2238&lt;&gt;"",'Care Companion Tracker'!$K2238="Surgery",'Care Companion Tracker'!$Y2238=""),"Discharged but no evaluation",IF(AND('Care Companion Tracker'!$Z2238&lt;&gt;"",'Care Companion Tracker'!$U2238=""),"Discharged but no class","Completed but not discharged")))))))</f>
        <v>Class not attended</v>
      </c>
      <c r="E2238" s="127" t="str">
        <f>IF(Table4[[#This Row],[DOA (DD/MM/YY)]]="","",TEXT(Table4[[#This Row],[DOA (DD/MM/YY)]],"mmm-yy"))</f>
        <v/>
      </c>
      <c r="F2238" s="150" t="str">
        <f>IF('Patient Admission Report'!H2233="","",'Patient Admission Report'!H2233)</f>
        <v/>
      </c>
      <c r="G2238" s="77" t="str">
        <f>IFERROR(IF('Patient Admission Report'!B2233="","",'Patient Admission Report'!B2233),"")</f>
        <v/>
      </c>
      <c r="H2238" s="68" t="str">
        <f>IFERROR(IF('Patient Admission Report'!C2233="","",'Patient Admission Report'!C2233),"")</f>
        <v/>
      </c>
      <c r="I2238" s="77" t="str">
        <f>IFERROR(IF('Patient Admission Report'!D2233="","",'Patient Admission Report'!D2233),"")</f>
        <v/>
      </c>
      <c r="J2238" s="68" t="str">
        <f>IFERROR(IF('Patient Admission Report'!E2233="","",'Patient Admission Report'!E2233),"")</f>
        <v/>
      </c>
      <c r="K2238" s="68" t="str">
        <f>IFERROR(IF('Patient Admission Report'!F2233="","",'Patient Admission Report'!F2233),"")</f>
        <v/>
      </c>
      <c r="L2238" s="68" t="str">
        <f>IFERROR(IF('Patient Admission Report'!G2233="","",'Patient Admission Report'!G2233),"")</f>
        <v/>
      </c>
      <c r="M2238" s="68" t="str">
        <f>IFERROR(IF('Patient Admission Report'!I2233="","",'Patient Admission Report'!I2233),"")</f>
        <v/>
      </c>
      <c r="N2238" s="124"/>
      <c r="O2238" s="72"/>
      <c r="P2238" s="72"/>
      <c r="Q2238" s="73"/>
      <c r="R2238" s="72"/>
      <c r="S2238" s="72"/>
      <c r="T2238" s="73"/>
      <c r="U2238" s="69"/>
      <c r="V2238" s="69"/>
      <c r="W2238" s="69"/>
      <c r="X2238" s="139"/>
      <c r="Y2238" s="121"/>
      <c r="Z2238" s="143" t="str">
        <f>IFERROR(VLOOKUP('Care Companion Tracker'!$G2238,'Patient Discharge Report'!$B$11:$E$1048576,3,FALSE),"")</f>
        <v/>
      </c>
      <c r="AA2238" s="94" t="str">
        <f>IFERROR(VLOOKUP('Care Companion Tracker'!$G2238,'Patient Discharge Report'!$B$11:$E$1048576,4,FALSE),"")</f>
        <v/>
      </c>
      <c r="AB2238" s="182">
        <f>ROUND(IF('Care Companion Tracker'!$Z2238="",0,('Care Companion Tracker'!$Z2238-'Care Companion Tracker'!$F2238)),0)</f>
        <v>0</v>
      </c>
      <c r="AC2238" s="72"/>
      <c r="AD2238" s="95"/>
    </row>
    <row r="2239" spans="2:30">
      <c r="B2239" s="67">
        <f t="shared" si="68"/>
        <v>2224</v>
      </c>
      <c r="C2239" s="68" t="str">
        <f t="shared" si="69"/>
        <v>Hyderabad</v>
      </c>
      <c r="D2239" s="93" t="str">
        <f>IF(AND('Care Companion Tracker'!$U2239="", 'Care Companion Tracker'!$Z2239=""),"Class not attended", IF(AND('Care Companion Tracker'!$Z2239="",'Care Companion Tracker'!$U2239&lt;&gt;"",$K2239="Surgery",$W2239=""),"Practical Left", IF(AND('Care Companion Tracker'!$Z2239="",'Care Companion Tracker'!$U2239&lt;&gt;"",'Care Companion Tracker'!$K2239="Surgery",'Care Companion Tracker'!$Y2239=""),"Evaluation left",IF(OR(AND('Care Companion Tracker'!$Z2239&lt;&gt;"",'Care Companion Tracker'!$K2239="Surgery",'Care Companion Tracker'!$U2239&lt;&gt;"",'Care Companion Tracker'!$W2239&lt;&gt;"",'Care Companion Tracker'!$Y2239&lt;&gt;""),AND('Care Companion Tracker'!$Z2239&lt;&gt;"",'Care Companion Tracker'!$K2239="Procedure",'Care Companion Tracker'!$U2239&lt;&gt;""),AND('Care Companion Tracker'!$Z2239&lt;&gt;"",'Care Companion Tracker'!$K2239="Observation",'Care Companion Tracker'!$U2239&lt;&gt;"")),"Discharged &amp; completed",IF(AND('Care Companion Tracker'!$Z2239&lt;&gt;"",'Care Companion Tracker'!$U2239&lt;&gt;"",'Care Companion Tracker'!$W2239=""),"Discharged but no practical", IF(AND('Care Companion Tracker'!$Z2239&lt;&gt;"",'Care Companion Tracker'!$U2239&lt;&gt;"",'Care Companion Tracker'!$K2239="Surgery",'Care Companion Tracker'!$Y2239=""),"Discharged but no evaluation",IF(AND('Care Companion Tracker'!$Z2239&lt;&gt;"",'Care Companion Tracker'!$U2239=""),"Discharged but no class","Completed but not discharged")))))))</f>
        <v>Class not attended</v>
      </c>
      <c r="E2239" s="127" t="str">
        <f>IF(Table4[[#This Row],[DOA (DD/MM/YY)]]="","",TEXT(Table4[[#This Row],[DOA (DD/MM/YY)]],"mmm-yy"))</f>
        <v/>
      </c>
      <c r="F2239" s="150" t="str">
        <f>IF('Patient Admission Report'!H2234="","",'Patient Admission Report'!H2234)</f>
        <v/>
      </c>
      <c r="G2239" s="77" t="str">
        <f>IFERROR(IF('Patient Admission Report'!B2234="","",'Patient Admission Report'!B2234),"")</f>
        <v/>
      </c>
      <c r="H2239" s="68" t="str">
        <f>IFERROR(IF('Patient Admission Report'!C2234="","",'Patient Admission Report'!C2234),"")</f>
        <v/>
      </c>
      <c r="I2239" s="77" t="str">
        <f>IFERROR(IF('Patient Admission Report'!D2234="","",'Patient Admission Report'!D2234),"")</f>
        <v/>
      </c>
      <c r="J2239" s="68" t="str">
        <f>IFERROR(IF('Patient Admission Report'!E2234="","",'Patient Admission Report'!E2234),"")</f>
        <v/>
      </c>
      <c r="K2239" s="68" t="str">
        <f>IFERROR(IF('Patient Admission Report'!F2234="","",'Patient Admission Report'!F2234),"")</f>
        <v/>
      </c>
      <c r="L2239" s="68" t="str">
        <f>IFERROR(IF('Patient Admission Report'!G2234="","",'Patient Admission Report'!G2234),"")</f>
        <v/>
      </c>
      <c r="M2239" s="68" t="str">
        <f>IFERROR(IF('Patient Admission Report'!I2234="","",'Patient Admission Report'!I2234),"")</f>
        <v/>
      </c>
      <c r="N2239" s="124"/>
      <c r="O2239" s="72"/>
      <c r="P2239" s="72"/>
      <c r="Q2239" s="73"/>
      <c r="R2239" s="72"/>
      <c r="S2239" s="72"/>
      <c r="T2239" s="73"/>
      <c r="U2239" s="69"/>
      <c r="V2239" s="69"/>
      <c r="W2239" s="69"/>
      <c r="X2239" s="139"/>
      <c r="Y2239" s="121"/>
      <c r="Z2239" s="143" t="str">
        <f>IFERROR(VLOOKUP('Care Companion Tracker'!$G2239,'Patient Discharge Report'!$B$11:$E$1048576,3,FALSE),"")</f>
        <v/>
      </c>
      <c r="AA2239" s="94" t="str">
        <f>IFERROR(VLOOKUP('Care Companion Tracker'!$G2239,'Patient Discharge Report'!$B$11:$E$1048576,4,FALSE),"")</f>
        <v/>
      </c>
      <c r="AB2239" s="182">
        <f>ROUND(IF('Care Companion Tracker'!$Z2239="",0,('Care Companion Tracker'!$Z2239-'Care Companion Tracker'!$F2239)),0)</f>
        <v>0</v>
      </c>
      <c r="AC2239" s="72"/>
      <c r="AD2239" s="95"/>
    </row>
    <row r="2240" spans="2:30">
      <c r="B2240" s="67">
        <f t="shared" si="68"/>
        <v>2225</v>
      </c>
      <c r="C2240" s="68" t="str">
        <f t="shared" si="69"/>
        <v>Hyderabad</v>
      </c>
      <c r="D2240" s="93" t="str">
        <f>IF(AND('Care Companion Tracker'!$U2240="", 'Care Companion Tracker'!$Z2240=""),"Class not attended", IF(AND('Care Companion Tracker'!$Z2240="",'Care Companion Tracker'!$U2240&lt;&gt;"",$K2240="Surgery",$W2240=""),"Practical Left", IF(AND('Care Companion Tracker'!$Z2240="",'Care Companion Tracker'!$U2240&lt;&gt;"",'Care Companion Tracker'!$K2240="Surgery",'Care Companion Tracker'!$Y2240=""),"Evaluation left",IF(OR(AND('Care Companion Tracker'!$Z2240&lt;&gt;"",'Care Companion Tracker'!$K2240="Surgery",'Care Companion Tracker'!$U2240&lt;&gt;"",'Care Companion Tracker'!$W2240&lt;&gt;"",'Care Companion Tracker'!$Y2240&lt;&gt;""),AND('Care Companion Tracker'!$Z2240&lt;&gt;"",'Care Companion Tracker'!$K2240="Procedure",'Care Companion Tracker'!$U2240&lt;&gt;""),AND('Care Companion Tracker'!$Z2240&lt;&gt;"",'Care Companion Tracker'!$K2240="Observation",'Care Companion Tracker'!$U2240&lt;&gt;"")),"Discharged &amp; completed",IF(AND('Care Companion Tracker'!$Z2240&lt;&gt;"",'Care Companion Tracker'!$U2240&lt;&gt;"",'Care Companion Tracker'!$W2240=""),"Discharged but no practical", IF(AND('Care Companion Tracker'!$Z2240&lt;&gt;"",'Care Companion Tracker'!$U2240&lt;&gt;"",'Care Companion Tracker'!$K2240="Surgery",'Care Companion Tracker'!$Y2240=""),"Discharged but no evaluation",IF(AND('Care Companion Tracker'!$Z2240&lt;&gt;"",'Care Companion Tracker'!$U2240=""),"Discharged but no class","Completed but not discharged")))))))</f>
        <v>Class not attended</v>
      </c>
      <c r="E2240" s="127" t="str">
        <f>IF(Table4[[#This Row],[DOA (DD/MM/YY)]]="","",TEXT(Table4[[#This Row],[DOA (DD/MM/YY)]],"mmm-yy"))</f>
        <v/>
      </c>
      <c r="F2240" s="150" t="str">
        <f>IF('Patient Admission Report'!H2235="","",'Patient Admission Report'!H2235)</f>
        <v/>
      </c>
      <c r="G2240" s="77" t="str">
        <f>IFERROR(IF('Patient Admission Report'!B2235="","",'Patient Admission Report'!B2235),"")</f>
        <v/>
      </c>
      <c r="H2240" s="68" t="str">
        <f>IFERROR(IF('Patient Admission Report'!C2235="","",'Patient Admission Report'!C2235),"")</f>
        <v/>
      </c>
      <c r="I2240" s="77" t="str">
        <f>IFERROR(IF('Patient Admission Report'!D2235="","",'Patient Admission Report'!D2235),"")</f>
        <v/>
      </c>
      <c r="J2240" s="68" t="str">
        <f>IFERROR(IF('Patient Admission Report'!E2235="","",'Patient Admission Report'!E2235),"")</f>
        <v/>
      </c>
      <c r="K2240" s="68" t="str">
        <f>IFERROR(IF('Patient Admission Report'!F2235="","",'Patient Admission Report'!F2235),"")</f>
        <v/>
      </c>
      <c r="L2240" s="68" t="str">
        <f>IFERROR(IF('Patient Admission Report'!G2235="","",'Patient Admission Report'!G2235),"")</f>
        <v/>
      </c>
      <c r="M2240" s="68" t="str">
        <f>IFERROR(IF('Patient Admission Report'!I2235="","",'Patient Admission Report'!I2235),"")</f>
        <v/>
      </c>
      <c r="N2240" s="124"/>
      <c r="O2240" s="72"/>
      <c r="P2240" s="72"/>
      <c r="Q2240" s="73"/>
      <c r="R2240" s="72"/>
      <c r="S2240" s="72"/>
      <c r="T2240" s="73"/>
      <c r="U2240" s="69"/>
      <c r="V2240" s="69"/>
      <c r="W2240" s="69"/>
      <c r="X2240" s="139"/>
      <c r="Y2240" s="121"/>
      <c r="Z2240" s="143" t="str">
        <f>IFERROR(VLOOKUP('Care Companion Tracker'!$G2240,'Patient Discharge Report'!$B$11:$E$1048576,3,FALSE),"")</f>
        <v/>
      </c>
      <c r="AA2240" s="94" t="str">
        <f>IFERROR(VLOOKUP('Care Companion Tracker'!$G2240,'Patient Discharge Report'!$B$11:$E$1048576,4,FALSE),"")</f>
        <v/>
      </c>
      <c r="AB2240" s="182">
        <f>ROUND(IF('Care Companion Tracker'!$Z2240="",0,('Care Companion Tracker'!$Z2240-'Care Companion Tracker'!$F2240)),0)</f>
        <v>0</v>
      </c>
      <c r="AC2240" s="72"/>
      <c r="AD2240" s="95"/>
    </row>
    <row r="2241" spans="2:30">
      <c r="B2241" s="67">
        <f t="shared" si="68"/>
        <v>2226</v>
      </c>
      <c r="C2241" s="68" t="str">
        <f t="shared" si="69"/>
        <v>Hyderabad</v>
      </c>
      <c r="D2241" s="93" t="str">
        <f>IF(AND('Care Companion Tracker'!$U2241="", 'Care Companion Tracker'!$Z2241=""),"Class not attended", IF(AND('Care Companion Tracker'!$Z2241="",'Care Companion Tracker'!$U2241&lt;&gt;"",$K2241="Surgery",$W2241=""),"Practical Left", IF(AND('Care Companion Tracker'!$Z2241="",'Care Companion Tracker'!$U2241&lt;&gt;"",'Care Companion Tracker'!$K2241="Surgery",'Care Companion Tracker'!$Y2241=""),"Evaluation left",IF(OR(AND('Care Companion Tracker'!$Z2241&lt;&gt;"",'Care Companion Tracker'!$K2241="Surgery",'Care Companion Tracker'!$U2241&lt;&gt;"",'Care Companion Tracker'!$W2241&lt;&gt;"",'Care Companion Tracker'!$Y2241&lt;&gt;""),AND('Care Companion Tracker'!$Z2241&lt;&gt;"",'Care Companion Tracker'!$K2241="Procedure",'Care Companion Tracker'!$U2241&lt;&gt;""),AND('Care Companion Tracker'!$Z2241&lt;&gt;"",'Care Companion Tracker'!$K2241="Observation",'Care Companion Tracker'!$U2241&lt;&gt;"")),"Discharged &amp; completed",IF(AND('Care Companion Tracker'!$Z2241&lt;&gt;"",'Care Companion Tracker'!$U2241&lt;&gt;"",'Care Companion Tracker'!$W2241=""),"Discharged but no practical", IF(AND('Care Companion Tracker'!$Z2241&lt;&gt;"",'Care Companion Tracker'!$U2241&lt;&gt;"",'Care Companion Tracker'!$K2241="Surgery",'Care Companion Tracker'!$Y2241=""),"Discharged but no evaluation",IF(AND('Care Companion Tracker'!$Z2241&lt;&gt;"",'Care Companion Tracker'!$U2241=""),"Discharged but no class","Completed but not discharged")))))))</f>
        <v>Class not attended</v>
      </c>
      <c r="E2241" s="127" t="str">
        <f>IF(Table4[[#This Row],[DOA (DD/MM/YY)]]="","",TEXT(Table4[[#This Row],[DOA (DD/MM/YY)]],"mmm-yy"))</f>
        <v/>
      </c>
      <c r="F2241" s="150" t="str">
        <f>IF('Patient Admission Report'!H2236="","",'Patient Admission Report'!H2236)</f>
        <v/>
      </c>
      <c r="G2241" s="77" t="str">
        <f>IFERROR(IF('Patient Admission Report'!B2236="","",'Patient Admission Report'!B2236),"")</f>
        <v/>
      </c>
      <c r="H2241" s="68" t="str">
        <f>IFERROR(IF('Patient Admission Report'!C2236="","",'Patient Admission Report'!C2236),"")</f>
        <v/>
      </c>
      <c r="I2241" s="77" t="str">
        <f>IFERROR(IF('Patient Admission Report'!D2236="","",'Patient Admission Report'!D2236),"")</f>
        <v/>
      </c>
      <c r="J2241" s="68" t="str">
        <f>IFERROR(IF('Patient Admission Report'!E2236="","",'Patient Admission Report'!E2236),"")</f>
        <v/>
      </c>
      <c r="K2241" s="68" t="str">
        <f>IFERROR(IF('Patient Admission Report'!F2236="","",'Patient Admission Report'!F2236),"")</f>
        <v/>
      </c>
      <c r="L2241" s="68" t="str">
        <f>IFERROR(IF('Patient Admission Report'!G2236="","",'Patient Admission Report'!G2236),"")</f>
        <v/>
      </c>
      <c r="M2241" s="68" t="str">
        <f>IFERROR(IF('Patient Admission Report'!I2236="","",'Patient Admission Report'!I2236),"")</f>
        <v/>
      </c>
      <c r="N2241" s="124"/>
      <c r="O2241" s="72"/>
      <c r="P2241" s="72"/>
      <c r="Q2241" s="73"/>
      <c r="R2241" s="72"/>
      <c r="S2241" s="72"/>
      <c r="T2241" s="73"/>
      <c r="U2241" s="69"/>
      <c r="V2241" s="69"/>
      <c r="W2241" s="69"/>
      <c r="X2241" s="139"/>
      <c r="Y2241" s="121"/>
      <c r="Z2241" s="143" t="str">
        <f>IFERROR(VLOOKUP('Care Companion Tracker'!$G2241,'Patient Discharge Report'!$B$11:$E$1048576,3,FALSE),"")</f>
        <v/>
      </c>
      <c r="AA2241" s="94" t="str">
        <f>IFERROR(VLOOKUP('Care Companion Tracker'!$G2241,'Patient Discharge Report'!$B$11:$E$1048576,4,FALSE),"")</f>
        <v/>
      </c>
      <c r="AB2241" s="182">
        <f>ROUND(IF('Care Companion Tracker'!$Z2241="",0,('Care Companion Tracker'!$Z2241-'Care Companion Tracker'!$F2241)),0)</f>
        <v>0</v>
      </c>
      <c r="AC2241" s="72"/>
      <c r="AD2241" s="95"/>
    </row>
    <row r="2242" spans="2:30">
      <c r="B2242" s="67">
        <f t="shared" si="68"/>
        <v>2227</v>
      </c>
      <c r="C2242" s="68" t="str">
        <f t="shared" si="69"/>
        <v>Hyderabad</v>
      </c>
      <c r="D2242" s="93" t="str">
        <f>IF(AND('Care Companion Tracker'!$U2242="", 'Care Companion Tracker'!$Z2242=""),"Class not attended", IF(AND('Care Companion Tracker'!$Z2242="",'Care Companion Tracker'!$U2242&lt;&gt;"",$K2242="Surgery",$W2242=""),"Practical Left", IF(AND('Care Companion Tracker'!$Z2242="",'Care Companion Tracker'!$U2242&lt;&gt;"",'Care Companion Tracker'!$K2242="Surgery",'Care Companion Tracker'!$Y2242=""),"Evaluation left",IF(OR(AND('Care Companion Tracker'!$Z2242&lt;&gt;"",'Care Companion Tracker'!$K2242="Surgery",'Care Companion Tracker'!$U2242&lt;&gt;"",'Care Companion Tracker'!$W2242&lt;&gt;"",'Care Companion Tracker'!$Y2242&lt;&gt;""),AND('Care Companion Tracker'!$Z2242&lt;&gt;"",'Care Companion Tracker'!$K2242="Procedure",'Care Companion Tracker'!$U2242&lt;&gt;""),AND('Care Companion Tracker'!$Z2242&lt;&gt;"",'Care Companion Tracker'!$K2242="Observation",'Care Companion Tracker'!$U2242&lt;&gt;"")),"Discharged &amp; completed",IF(AND('Care Companion Tracker'!$Z2242&lt;&gt;"",'Care Companion Tracker'!$U2242&lt;&gt;"",'Care Companion Tracker'!$W2242=""),"Discharged but no practical", IF(AND('Care Companion Tracker'!$Z2242&lt;&gt;"",'Care Companion Tracker'!$U2242&lt;&gt;"",'Care Companion Tracker'!$K2242="Surgery",'Care Companion Tracker'!$Y2242=""),"Discharged but no evaluation",IF(AND('Care Companion Tracker'!$Z2242&lt;&gt;"",'Care Companion Tracker'!$U2242=""),"Discharged but no class","Completed but not discharged")))))))</f>
        <v>Class not attended</v>
      </c>
      <c r="E2242" s="127" t="str">
        <f>IF(Table4[[#This Row],[DOA (DD/MM/YY)]]="","",TEXT(Table4[[#This Row],[DOA (DD/MM/YY)]],"mmm-yy"))</f>
        <v/>
      </c>
      <c r="F2242" s="150" t="str">
        <f>IF('Patient Admission Report'!H2237="","",'Patient Admission Report'!H2237)</f>
        <v/>
      </c>
      <c r="G2242" s="77" t="str">
        <f>IFERROR(IF('Patient Admission Report'!B2237="","",'Patient Admission Report'!B2237),"")</f>
        <v/>
      </c>
      <c r="H2242" s="68" t="str">
        <f>IFERROR(IF('Patient Admission Report'!C2237="","",'Patient Admission Report'!C2237),"")</f>
        <v/>
      </c>
      <c r="I2242" s="77" t="str">
        <f>IFERROR(IF('Patient Admission Report'!D2237="","",'Patient Admission Report'!D2237),"")</f>
        <v/>
      </c>
      <c r="J2242" s="68" t="str">
        <f>IFERROR(IF('Patient Admission Report'!E2237="","",'Patient Admission Report'!E2237),"")</f>
        <v/>
      </c>
      <c r="K2242" s="68" t="str">
        <f>IFERROR(IF('Patient Admission Report'!F2237="","",'Patient Admission Report'!F2237),"")</f>
        <v/>
      </c>
      <c r="L2242" s="68" t="str">
        <f>IFERROR(IF('Patient Admission Report'!G2237="","",'Patient Admission Report'!G2237),"")</f>
        <v/>
      </c>
      <c r="M2242" s="68" t="str">
        <f>IFERROR(IF('Patient Admission Report'!I2237="","",'Patient Admission Report'!I2237),"")</f>
        <v/>
      </c>
      <c r="N2242" s="124"/>
      <c r="O2242" s="72"/>
      <c r="P2242" s="72"/>
      <c r="Q2242" s="73"/>
      <c r="R2242" s="72"/>
      <c r="S2242" s="72"/>
      <c r="T2242" s="73"/>
      <c r="U2242" s="69"/>
      <c r="V2242" s="69"/>
      <c r="W2242" s="69"/>
      <c r="X2242" s="139"/>
      <c r="Y2242" s="121"/>
      <c r="Z2242" s="143" t="str">
        <f>IFERROR(VLOOKUP('Care Companion Tracker'!$G2242,'Patient Discharge Report'!$B$11:$E$1048576,3,FALSE),"")</f>
        <v/>
      </c>
      <c r="AA2242" s="94" t="str">
        <f>IFERROR(VLOOKUP('Care Companion Tracker'!$G2242,'Patient Discharge Report'!$B$11:$E$1048576,4,FALSE),"")</f>
        <v/>
      </c>
      <c r="AB2242" s="182">
        <f>ROUND(IF('Care Companion Tracker'!$Z2242="",0,('Care Companion Tracker'!$Z2242-'Care Companion Tracker'!$F2242)),0)</f>
        <v>0</v>
      </c>
      <c r="AC2242" s="72"/>
      <c r="AD2242" s="95"/>
    </row>
    <row r="2243" spans="2:30">
      <c r="B2243" s="67">
        <f t="shared" si="68"/>
        <v>2228</v>
      </c>
      <c r="C2243" s="68" t="str">
        <f t="shared" si="69"/>
        <v>Hyderabad</v>
      </c>
      <c r="D2243" s="93" t="str">
        <f>IF(AND('Care Companion Tracker'!$U2243="", 'Care Companion Tracker'!$Z2243=""),"Class not attended", IF(AND('Care Companion Tracker'!$Z2243="",'Care Companion Tracker'!$U2243&lt;&gt;"",$K2243="Surgery",$W2243=""),"Practical Left", IF(AND('Care Companion Tracker'!$Z2243="",'Care Companion Tracker'!$U2243&lt;&gt;"",'Care Companion Tracker'!$K2243="Surgery",'Care Companion Tracker'!$Y2243=""),"Evaluation left",IF(OR(AND('Care Companion Tracker'!$Z2243&lt;&gt;"",'Care Companion Tracker'!$K2243="Surgery",'Care Companion Tracker'!$U2243&lt;&gt;"",'Care Companion Tracker'!$W2243&lt;&gt;"",'Care Companion Tracker'!$Y2243&lt;&gt;""),AND('Care Companion Tracker'!$Z2243&lt;&gt;"",'Care Companion Tracker'!$K2243="Procedure",'Care Companion Tracker'!$U2243&lt;&gt;""),AND('Care Companion Tracker'!$Z2243&lt;&gt;"",'Care Companion Tracker'!$K2243="Observation",'Care Companion Tracker'!$U2243&lt;&gt;"")),"Discharged &amp; completed",IF(AND('Care Companion Tracker'!$Z2243&lt;&gt;"",'Care Companion Tracker'!$U2243&lt;&gt;"",'Care Companion Tracker'!$W2243=""),"Discharged but no practical", IF(AND('Care Companion Tracker'!$Z2243&lt;&gt;"",'Care Companion Tracker'!$U2243&lt;&gt;"",'Care Companion Tracker'!$K2243="Surgery",'Care Companion Tracker'!$Y2243=""),"Discharged but no evaluation",IF(AND('Care Companion Tracker'!$Z2243&lt;&gt;"",'Care Companion Tracker'!$U2243=""),"Discharged but no class","Completed but not discharged")))))))</f>
        <v>Class not attended</v>
      </c>
      <c r="E2243" s="127" t="str">
        <f>IF(Table4[[#This Row],[DOA (DD/MM/YY)]]="","",TEXT(Table4[[#This Row],[DOA (DD/MM/YY)]],"mmm-yy"))</f>
        <v/>
      </c>
      <c r="F2243" s="150" t="str">
        <f>IF('Patient Admission Report'!H2238="","",'Patient Admission Report'!H2238)</f>
        <v/>
      </c>
      <c r="G2243" s="77" t="str">
        <f>IFERROR(IF('Patient Admission Report'!B2238="","",'Patient Admission Report'!B2238),"")</f>
        <v/>
      </c>
      <c r="H2243" s="68" t="str">
        <f>IFERROR(IF('Patient Admission Report'!C2238="","",'Patient Admission Report'!C2238),"")</f>
        <v/>
      </c>
      <c r="I2243" s="77" t="str">
        <f>IFERROR(IF('Patient Admission Report'!D2238="","",'Patient Admission Report'!D2238),"")</f>
        <v/>
      </c>
      <c r="J2243" s="68" t="str">
        <f>IFERROR(IF('Patient Admission Report'!E2238="","",'Patient Admission Report'!E2238),"")</f>
        <v/>
      </c>
      <c r="K2243" s="68" t="str">
        <f>IFERROR(IF('Patient Admission Report'!F2238="","",'Patient Admission Report'!F2238),"")</f>
        <v/>
      </c>
      <c r="L2243" s="68" t="str">
        <f>IFERROR(IF('Patient Admission Report'!G2238="","",'Patient Admission Report'!G2238),"")</f>
        <v/>
      </c>
      <c r="M2243" s="68" t="str">
        <f>IFERROR(IF('Patient Admission Report'!I2238="","",'Patient Admission Report'!I2238),"")</f>
        <v/>
      </c>
      <c r="N2243" s="124"/>
      <c r="O2243" s="72"/>
      <c r="P2243" s="72"/>
      <c r="Q2243" s="73"/>
      <c r="R2243" s="72"/>
      <c r="S2243" s="72"/>
      <c r="T2243" s="73"/>
      <c r="U2243" s="69"/>
      <c r="V2243" s="69"/>
      <c r="W2243" s="69"/>
      <c r="X2243" s="139"/>
      <c r="Y2243" s="121"/>
      <c r="Z2243" s="143" t="str">
        <f>IFERROR(VLOOKUP('Care Companion Tracker'!$G2243,'Patient Discharge Report'!$B$11:$E$1048576,3,FALSE),"")</f>
        <v/>
      </c>
      <c r="AA2243" s="94" t="str">
        <f>IFERROR(VLOOKUP('Care Companion Tracker'!$G2243,'Patient Discharge Report'!$B$11:$E$1048576,4,FALSE),"")</f>
        <v/>
      </c>
      <c r="AB2243" s="182">
        <f>ROUND(IF('Care Companion Tracker'!$Z2243="",0,('Care Companion Tracker'!$Z2243-'Care Companion Tracker'!$F2243)),0)</f>
        <v>0</v>
      </c>
      <c r="AC2243" s="72"/>
      <c r="AD2243" s="95"/>
    </row>
    <row r="2244" spans="2:30">
      <c r="B2244" s="67">
        <f t="shared" si="68"/>
        <v>2229</v>
      </c>
      <c r="C2244" s="68" t="str">
        <f t="shared" si="69"/>
        <v>Hyderabad</v>
      </c>
      <c r="D2244" s="93" t="str">
        <f>IF(AND('Care Companion Tracker'!$U2244="", 'Care Companion Tracker'!$Z2244=""),"Class not attended", IF(AND('Care Companion Tracker'!$Z2244="",'Care Companion Tracker'!$U2244&lt;&gt;"",$K2244="Surgery",$W2244=""),"Practical Left", IF(AND('Care Companion Tracker'!$Z2244="",'Care Companion Tracker'!$U2244&lt;&gt;"",'Care Companion Tracker'!$K2244="Surgery",'Care Companion Tracker'!$Y2244=""),"Evaluation left",IF(OR(AND('Care Companion Tracker'!$Z2244&lt;&gt;"",'Care Companion Tracker'!$K2244="Surgery",'Care Companion Tracker'!$U2244&lt;&gt;"",'Care Companion Tracker'!$W2244&lt;&gt;"",'Care Companion Tracker'!$Y2244&lt;&gt;""),AND('Care Companion Tracker'!$Z2244&lt;&gt;"",'Care Companion Tracker'!$K2244="Procedure",'Care Companion Tracker'!$U2244&lt;&gt;""),AND('Care Companion Tracker'!$Z2244&lt;&gt;"",'Care Companion Tracker'!$K2244="Observation",'Care Companion Tracker'!$U2244&lt;&gt;"")),"Discharged &amp; completed",IF(AND('Care Companion Tracker'!$Z2244&lt;&gt;"",'Care Companion Tracker'!$U2244&lt;&gt;"",'Care Companion Tracker'!$W2244=""),"Discharged but no practical", IF(AND('Care Companion Tracker'!$Z2244&lt;&gt;"",'Care Companion Tracker'!$U2244&lt;&gt;"",'Care Companion Tracker'!$K2244="Surgery",'Care Companion Tracker'!$Y2244=""),"Discharged but no evaluation",IF(AND('Care Companion Tracker'!$Z2244&lt;&gt;"",'Care Companion Tracker'!$U2244=""),"Discharged but no class","Completed but not discharged")))))))</f>
        <v>Class not attended</v>
      </c>
      <c r="E2244" s="127" t="str">
        <f>IF(Table4[[#This Row],[DOA (DD/MM/YY)]]="","",TEXT(Table4[[#This Row],[DOA (DD/MM/YY)]],"mmm-yy"))</f>
        <v/>
      </c>
      <c r="F2244" s="150" t="str">
        <f>IF('Patient Admission Report'!H2239="","",'Patient Admission Report'!H2239)</f>
        <v/>
      </c>
      <c r="G2244" s="77" t="str">
        <f>IFERROR(IF('Patient Admission Report'!B2239="","",'Patient Admission Report'!B2239),"")</f>
        <v/>
      </c>
      <c r="H2244" s="68" t="str">
        <f>IFERROR(IF('Patient Admission Report'!C2239="","",'Patient Admission Report'!C2239),"")</f>
        <v/>
      </c>
      <c r="I2244" s="77" t="str">
        <f>IFERROR(IF('Patient Admission Report'!D2239="","",'Patient Admission Report'!D2239),"")</f>
        <v/>
      </c>
      <c r="J2244" s="68" t="str">
        <f>IFERROR(IF('Patient Admission Report'!E2239="","",'Patient Admission Report'!E2239),"")</f>
        <v/>
      </c>
      <c r="K2244" s="68" t="str">
        <f>IFERROR(IF('Patient Admission Report'!F2239="","",'Patient Admission Report'!F2239),"")</f>
        <v/>
      </c>
      <c r="L2244" s="68" t="str">
        <f>IFERROR(IF('Patient Admission Report'!G2239="","",'Patient Admission Report'!G2239),"")</f>
        <v/>
      </c>
      <c r="M2244" s="68" t="str">
        <f>IFERROR(IF('Patient Admission Report'!I2239="","",'Patient Admission Report'!I2239),"")</f>
        <v/>
      </c>
      <c r="N2244" s="124"/>
      <c r="O2244" s="72"/>
      <c r="P2244" s="72"/>
      <c r="Q2244" s="73"/>
      <c r="R2244" s="72"/>
      <c r="S2244" s="72"/>
      <c r="T2244" s="73"/>
      <c r="U2244" s="69"/>
      <c r="V2244" s="69"/>
      <c r="W2244" s="69"/>
      <c r="X2244" s="139"/>
      <c r="Y2244" s="121"/>
      <c r="Z2244" s="143" t="str">
        <f>IFERROR(VLOOKUP('Care Companion Tracker'!$G2244,'Patient Discharge Report'!$B$11:$E$1048576,3,FALSE),"")</f>
        <v/>
      </c>
      <c r="AA2244" s="94" t="str">
        <f>IFERROR(VLOOKUP('Care Companion Tracker'!$G2244,'Patient Discharge Report'!$B$11:$E$1048576,4,FALSE),"")</f>
        <v/>
      </c>
      <c r="AB2244" s="182">
        <f>ROUND(IF('Care Companion Tracker'!$Z2244="",0,('Care Companion Tracker'!$Z2244-'Care Companion Tracker'!$F2244)),0)</f>
        <v>0</v>
      </c>
      <c r="AC2244" s="72"/>
      <c r="AD2244" s="95"/>
    </row>
    <row r="2245" spans="2:30">
      <c r="B2245" s="67">
        <f t="shared" si="68"/>
        <v>2230</v>
      </c>
      <c r="C2245" s="68" t="str">
        <f t="shared" si="69"/>
        <v>Hyderabad</v>
      </c>
      <c r="D2245" s="93" t="str">
        <f>IF(AND('Care Companion Tracker'!$U2245="", 'Care Companion Tracker'!$Z2245=""),"Class not attended", IF(AND('Care Companion Tracker'!$Z2245="",'Care Companion Tracker'!$U2245&lt;&gt;"",$K2245="Surgery",$W2245=""),"Practical Left", IF(AND('Care Companion Tracker'!$Z2245="",'Care Companion Tracker'!$U2245&lt;&gt;"",'Care Companion Tracker'!$K2245="Surgery",'Care Companion Tracker'!$Y2245=""),"Evaluation left",IF(OR(AND('Care Companion Tracker'!$Z2245&lt;&gt;"",'Care Companion Tracker'!$K2245="Surgery",'Care Companion Tracker'!$U2245&lt;&gt;"",'Care Companion Tracker'!$W2245&lt;&gt;"",'Care Companion Tracker'!$Y2245&lt;&gt;""),AND('Care Companion Tracker'!$Z2245&lt;&gt;"",'Care Companion Tracker'!$K2245="Procedure",'Care Companion Tracker'!$U2245&lt;&gt;""),AND('Care Companion Tracker'!$Z2245&lt;&gt;"",'Care Companion Tracker'!$K2245="Observation",'Care Companion Tracker'!$U2245&lt;&gt;"")),"Discharged &amp; completed",IF(AND('Care Companion Tracker'!$Z2245&lt;&gt;"",'Care Companion Tracker'!$U2245&lt;&gt;"",'Care Companion Tracker'!$W2245=""),"Discharged but no practical", IF(AND('Care Companion Tracker'!$Z2245&lt;&gt;"",'Care Companion Tracker'!$U2245&lt;&gt;"",'Care Companion Tracker'!$K2245="Surgery",'Care Companion Tracker'!$Y2245=""),"Discharged but no evaluation",IF(AND('Care Companion Tracker'!$Z2245&lt;&gt;"",'Care Companion Tracker'!$U2245=""),"Discharged but no class","Completed but not discharged")))))))</f>
        <v>Class not attended</v>
      </c>
      <c r="E2245" s="127" t="str">
        <f>IF(Table4[[#This Row],[DOA (DD/MM/YY)]]="","",TEXT(Table4[[#This Row],[DOA (DD/MM/YY)]],"mmm-yy"))</f>
        <v/>
      </c>
      <c r="F2245" s="150" t="str">
        <f>IF('Patient Admission Report'!H2240="","",'Patient Admission Report'!H2240)</f>
        <v/>
      </c>
      <c r="G2245" s="77" t="str">
        <f>IFERROR(IF('Patient Admission Report'!B2240="","",'Patient Admission Report'!B2240),"")</f>
        <v/>
      </c>
      <c r="H2245" s="68" t="str">
        <f>IFERROR(IF('Patient Admission Report'!C2240="","",'Patient Admission Report'!C2240),"")</f>
        <v/>
      </c>
      <c r="I2245" s="77" t="str">
        <f>IFERROR(IF('Patient Admission Report'!D2240="","",'Patient Admission Report'!D2240),"")</f>
        <v/>
      </c>
      <c r="J2245" s="68" t="str">
        <f>IFERROR(IF('Patient Admission Report'!E2240="","",'Patient Admission Report'!E2240),"")</f>
        <v/>
      </c>
      <c r="K2245" s="68" t="str">
        <f>IFERROR(IF('Patient Admission Report'!F2240="","",'Patient Admission Report'!F2240),"")</f>
        <v/>
      </c>
      <c r="L2245" s="68" t="str">
        <f>IFERROR(IF('Patient Admission Report'!G2240="","",'Patient Admission Report'!G2240),"")</f>
        <v/>
      </c>
      <c r="M2245" s="68" t="str">
        <f>IFERROR(IF('Patient Admission Report'!I2240="","",'Patient Admission Report'!I2240),"")</f>
        <v/>
      </c>
      <c r="N2245" s="124"/>
      <c r="O2245" s="72"/>
      <c r="P2245" s="72"/>
      <c r="Q2245" s="73"/>
      <c r="R2245" s="72"/>
      <c r="S2245" s="72"/>
      <c r="T2245" s="73"/>
      <c r="U2245" s="69"/>
      <c r="V2245" s="69"/>
      <c r="W2245" s="69"/>
      <c r="X2245" s="139"/>
      <c r="Y2245" s="121"/>
      <c r="Z2245" s="143" t="str">
        <f>IFERROR(VLOOKUP('Care Companion Tracker'!$G2245,'Patient Discharge Report'!$B$11:$E$1048576,3,FALSE),"")</f>
        <v/>
      </c>
      <c r="AA2245" s="94" t="str">
        <f>IFERROR(VLOOKUP('Care Companion Tracker'!$G2245,'Patient Discharge Report'!$B$11:$E$1048576,4,FALSE),"")</f>
        <v/>
      </c>
      <c r="AB2245" s="182">
        <f>ROUND(IF('Care Companion Tracker'!$Z2245="",0,('Care Companion Tracker'!$Z2245-'Care Companion Tracker'!$F2245)),0)</f>
        <v>0</v>
      </c>
      <c r="AC2245" s="72"/>
      <c r="AD2245" s="95"/>
    </row>
    <row r="2246" spans="2:30">
      <c r="B2246" s="67">
        <f t="shared" si="68"/>
        <v>2231</v>
      </c>
      <c r="C2246" s="68" t="str">
        <f t="shared" si="69"/>
        <v>Hyderabad</v>
      </c>
      <c r="D2246" s="93" t="str">
        <f>IF(AND('Care Companion Tracker'!$U2246="", 'Care Companion Tracker'!$Z2246=""),"Class not attended", IF(AND('Care Companion Tracker'!$Z2246="",'Care Companion Tracker'!$U2246&lt;&gt;"",$K2246="Surgery",$W2246=""),"Practical Left", IF(AND('Care Companion Tracker'!$Z2246="",'Care Companion Tracker'!$U2246&lt;&gt;"",'Care Companion Tracker'!$K2246="Surgery",'Care Companion Tracker'!$Y2246=""),"Evaluation left",IF(OR(AND('Care Companion Tracker'!$Z2246&lt;&gt;"",'Care Companion Tracker'!$K2246="Surgery",'Care Companion Tracker'!$U2246&lt;&gt;"",'Care Companion Tracker'!$W2246&lt;&gt;"",'Care Companion Tracker'!$Y2246&lt;&gt;""),AND('Care Companion Tracker'!$Z2246&lt;&gt;"",'Care Companion Tracker'!$K2246="Procedure",'Care Companion Tracker'!$U2246&lt;&gt;""),AND('Care Companion Tracker'!$Z2246&lt;&gt;"",'Care Companion Tracker'!$K2246="Observation",'Care Companion Tracker'!$U2246&lt;&gt;"")),"Discharged &amp; completed",IF(AND('Care Companion Tracker'!$Z2246&lt;&gt;"",'Care Companion Tracker'!$U2246&lt;&gt;"",'Care Companion Tracker'!$W2246=""),"Discharged but no practical", IF(AND('Care Companion Tracker'!$Z2246&lt;&gt;"",'Care Companion Tracker'!$U2246&lt;&gt;"",'Care Companion Tracker'!$K2246="Surgery",'Care Companion Tracker'!$Y2246=""),"Discharged but no evaluation",IF(AND('Care Companion Tracker'!$Z2246&lt;&gt;"",'Care Companion Tracker'!$U2246=""),"Discharged but no class","Completed but not discharged")))))))</f>
        <v>Class not attended</v>
      </c>
      <c r="E2246" s="127" t="str">
        <f>IF(Table4[[#This Row],[DOA (DD/MM/YY)]]="","",TEXT(Table4[[#This Row],[DOA (DD/MM/YY)]],"mmm-yy"))</f>
        <v/>
      </c>
      <c r="F2246" s="150" t="str">
        <f>IF('Patient Admission Report'!H2241="","",'Patient Admission Report'!H2241)</f>
        <v/>
      </c>
      <c r="G2246" s="77" t="str">
        <f>IFERROR(IF('Patient Admission Report'!B2241="","",'Patient Admission Report'!B2241),"")</f>
        <v/>
      </c>
      <c r="H2246" s="68" t="str">
        <f>IFERROR(IF('Patient Admission Report'!C2241="","",'Patient Admission Report'!C2241),"")</f>
        <v/>
      </c>
      <c r="I2246" s="77" t="str">
        <f>IFERROR(IF('Patient Admission Report'!D2241="","",'Patient Admission Report'!D2241),"")</f>
        <v/>
      </c>
      <c r="J2246" s="68" t="str">
        <f>IFERROR(IF('Patient Admission Report'!E2241="","",'Patient Admission Report'!E2241),"")</f>
        <v/>
      </c>
      <c r="K2246" s="68" t="str">
        <f>IFERROR(IF('Patient Admission Report'!F2241="","",'Patient Admission Report'!F2241),"")</f>
        <v/>
      </c>
      <c r="L2246" s="68" t="str">
        <f>IFERROR(IF('Patient Admission Report'!G2241="","",'Patient Admission Report'!G2241),"")</f>
        <v/>
      </c>
      <c r="M2246" s="68" t="str">
        <f>IFERROR(IF('Patient Admission Report'!I2241="","",'Patient Admission Report'!I2241),"")</f>
        <v/>
      </c>
      <c r="N2246" s="124"/>
      <c r="O2246" s="72"/>
      <c r="P2246" s="72"/>
      <c r="Q2246" s="73"/>
      <c r="R2246" s="72"/>
      <c r="S2246" s="72"/>
      <c r="T2246" s="73"/>
      <c r="U2246" s="69"/>
      <c r="V2246" s="69"/>
      <c r="W2246" s="69"/>
      <c r="X2246" s="139"/>
      <c r="Y2246" s="121"/>
      <c r="Z2246" s="143" t="str">
        <f>IFERROR(VLOOKUP('Care Companion Tracker'!$G2246,'Patient Discharge Report'!$B$11:$E$1048576,3,FALSE),"")</f>
        <v/>
      </c>
      <c r="AA2246" s="94" t="str">
        <f>IFERROR(VLOOKUP('Care Companion Tracker'!$G2246,'Patient Discharge Report'!$B$11:$E$1048576,4,FALSE),"")</f>
        <v/>
      </c>
      <c r="AB2246" s="182">
        <f>ROUND(IF('Care Companion Tracker'!$Z2246="",0,('Care Companion Tracker'!$Z2246-'Care Companion Tracker'!$F2246)),0)</f>
        <v>0</v>
      </c>
      <c r="AC2246" s="72"/>
      <c r="AD2246" s="95"/>
    </row>
    <row r="2247" spans="2:30">
      <c r="B2247" s="67">
        <f t="shared" si="68"/>
        <v>2232</v>
      </c>
      <c r="C2247" s="68" t="str">
        <f t="shared" si="69"/>
        <v>Hyderabad</v>
      </c>
      <c r="D2247" s="93" t="str">
        <f>IF(AND('Care Companion Tracker'!$U2247="", 'Care Companion Tracker'!$Z2247=""),"Class not attended", IF(AND('Care Companion Tracker'!$Z2247="",'Care Companion Tracker'!$U2247&lt;&gt;"",$K2247="Surgery",$W2247=""),"Practical Left", IF(AND('Care Companion Tracker'!$Z2247="",'Care Companion Tracker'!$U2247&lt;&gt;"",'Care Companion Tracker'!$K2247="Surgery",'Care Companion Tracker'!$Y2247=""),"Evaluation left",IF(OR(AND('Care Companion Tracker'!$Z2247&lt;&gt;"",'Care Companion Tracker'!$K2247="Surgery",'Care Companion Tracker'!$U2247&lt;&gt;"",'Care Companion Tracker'!$W2247&lt;&gt;"",'Care Companion Tracker'!$Y2247&lt;&gt;""),AND('Care Companion Tracker'!$Z2247&lt;&gt;"",'Care Companion Tracker'!$K2247="Procedure",'Care Companion Tracker'!$U2247&lt;&gt;""),AND('Care Companion Tracker'!$Z2247&lt;&gt;"",'Care Companion Tracker'!$K2247="Observation",'Care Companion Tracker'!$U2247&lt;&gt;"")),"Discharged &amp; completed",IF(AND('Care Companion Tracker'!$Z2247&lt;&gt;"",'Care Companion Tracker'!$U2247&lt;&gt;"",'Care Companion Tracker'!$W2247=""),"Discharged but no practical", IF(AND('Care Companion Tracker'!$Z2247&lt;&gt;"",'Care Companion Tracker'!$U2247&lt;&gt;"",'Care Companion Tracker'!$K2247="Surgery",'Care Companion Tracker'!$Y2247=""),"Discharged but no evaluation",IF(AND('Care Companion Tracker'!$Z2247&lt;&gt;"",'Care Companion Tracker'!$U2247=""),"Discharged but no class","Completed but not discharged")))))))</f>
        <v>Class not attended</v>
      </c>
      <c r="E2247" s="127" t="str">
        <f>IF(Table4[[#This Row],[DOA (DD/MM/YY)]]="","",TEXT(Table4[[#This Row],[DOA (DD/MM/YY)]],"mmm-yy"))</f>
        <v/>
      </c>
      <c r="F2247" s="150" t="str">
        <f>IF('Patient Admission Report'!H2242="","",'Patient Admission Report'!H2242)</f>
        <v/>
      </c>
      <c r="G2247" s="77" t="str">
        <f>IFERROR(IF('Patient Admission Report'!B2242="","",'Patient Admission Report'!B2242),"")</f>
        <v/>
      </c>
      <c r="H2247" s="68" t="str">
        <f>IFERROR(IF('Patient Admission Report'!C2242="","",'Patient Admission Report'!C2242),"")</f>
        <v/>
      </c>
      <c r="I2247" s="77" t="str">
        <f>IFERROR(IF('Patient Admission Report'!D2242="","",'Patient Admission Report'!D2242),"")</f>
        <v/>
      </c>
      <c r="J2247" s="68" t="str">
        <f>IFERROR(IF('Patient Admission Report'!E2242="","",'Patient Admission Report'!E2242),"")</f>
        <v/>
      </c>
      <c r="K2247" s="68" t="str">
        <f>IFERROR(IF('Patient Admission Report'!F2242="","",'Patient Admission Report'!F2242),"")</f>
        <v/>
      </c>
      <c r="L2247" s="68" t="str">
        <f>IFERROR(IF('Patient Admission Report'!G2242="","",'Patient Admission Report'!G2242),"")</f>
        <v/>
      </c>
      <c r="M2247" s="68" t="str">
        <f>IFERROR(IF('Patient Admission Report'!I2242="","",'Patient Admission Report'!I2242),"")</f>
        <v/>
      </c>
      <c r="N2247" s="124"/>
      <c r="O2247" s="72"/>
      <c r="P2247" s="72"/>
      <c r="Q2247" s="73"/>
      <c r="R2247" s="72"/>
      <c r="S2247" s="72"/>
      <c r="T2247" s="73"/>
      <c r="U2247" s="69"/>
      <c r="V2247" s="69"/>
      <c r="W2247" s="69"/>
      <c r="X2247" s="139"/>
      <c r="Y2247" s="121"/>
      <c r="Z2247" s="143" t="str">
        <f>IFERROR(VLOOKUP('Care Companion Tracker'!$G2247,'Patient Discharge Report'!$B$11:$E$1048576,3,FALSE),"")</f>
        <v/>
      </c>
      <c r="AA2247" s="94" t="str">
        <f>IFERROR(VLOOKUP('Care Companion Tracker'!$G2247,'Patient Discharge Report'!$B$11:$E$1048576,4,FALSE),"")</f>
        <v/>
      </c>
      <c r="AB2247" s="182">
        <f>ROUND(IF('Care Companion Tracker'!$Z2247="",0,('Care Companion Tracker'!$Z2247-'Care Companion Tracker'!$F2247)),0)</f>
        <v>0</v>
      </c>
      <c r="AC2247" s="72"/>
      <c r="AD2247" s="95"/>
    </row>
    <row r="2248" spans="2:30">
      <c r="B2248" s="67">
        <f t="shared" si="68"/>
        <v>2233</v>
      </c>
      <c r="C2248" s="68" t="str">
        <f t="shared" si="69"/>
        <v>Hyderabad</v>
      </c>
      <c r="D2248" s="93" t="str">
        <f>IF(AND('Care Companion Tracker'!$U2248="", 'Care Companion Tracker'!$Z2248=""),"Class not attended", IF(AND('Care Companion Tracker'!$Z2248="",'Care Companion Tracker'!$U2248&lt;&gt;"",$K2248="Surgery",$W2248=""),"Practical Left", IF(AND('Care Companion Tracker'!$Z2248="",'Care Companion Tracker'!$U2248&lt;&gt;"",'Care Companion Tracker'!$K2248="Surgery",'Care Companion Tracker'!$Y2248=""),"Evaluation left",IF(OR(AND('Care Companion Tracker'!$Z2248&lt;&gt;"",'Care Companion Tracker'!$K2248="Surgery",'Care Companion Tracker'!$U2248&lt;&gt;"",'Care Companion Tracker'!$W2248&lt;&gt;"",'Care Companion Tracker'!$Y2248&lt;&gt;""),AND('Care Companion Tracker'!$Z2248&lt;&gt;"",'Care Companion Tracker'!$K2248="Procedure",'Care Companion Tracker'!$U2248&lt;&gt;""),AND('Care Companion Tracker'!$Z2248&lt;&gt;"",'Care Companion Tracker'!$K2248="Observation",'Care Companion Tracker'!$U2248&lt;&gt;"")),"Discharged &amp; completed",IF(AND('Care Companion Tracker'!$Z2248&lt;&gt;"",'Care Companion Tracker'!$U2248&lt;&gt;"",'Care Companion Tracker'!$W2248=""),"Discharged but no practical", IF(AND('Care Companion Tracker'!$Z2248&lt;&gt;"",'Care Companion Tracker'!$U2248&lt;&gt;"",'Care Companion Tracker'!$K2248="Surgery",'Care Companion Tracker'!$Y2248=""),"Discharged but no evaluation",IF(AND('Care Companion Tracker'!$Z2248&lt;&gt;"",'Care Companion Tracker'!$U2248=""),"Discharged but no class","Completed but not discharged")))))))</f>
        <v>Class not attended</v>
      </c>
      <c r="E2248" s="127" t="str">
        <f>IF(Table4[[#This Row],[DOA (DD/MM/YY)]]="","",TEXT(Table4[[#This Row],[DOA (DD/MM/YY)]],"mmm-yy"))</f>
        <v/>
      </c>
      <c r="F2248" s="150" t="str">
        <f>IF('Patient Admission Report'!H2243="","",'Patient Admission Report'!H2243)</f>
        <v/>
      </c>
      <c r="G2248" s="77" t="str">
        <f>IFERROR(IF('Patient Admission Report'!B2243="","",'Patient Admission Report'!B2243),"")</f>
        <v/>
      </c>
      <c r="H2248" s="70" t="str">
        <f>IFERROR(IF('Patient Admission Report'!C2243="","",'Patient Admission Report'!C2243),"")</f>
        <v/>
      </c>
      <c r="I2248" s="77" t="str">
        <f>IFERROR(IF('Patient Admission Report'!D2243="","",'Patient Admission Report'!D2243),"")</f>
        <v/>
      </c>
      <c r="J2248" s="70" t="str">
        <f>IFERROR(IF('Patient Admission Report'!E2243="","",'Patient Admission Report'!E2243),"")</f>
        <v/>
      </c>
      <c r="K2248" s="70" t="str">
        <f>IFERROR(IF('Patient Admission Report'!F2243="","",'Patient Admission Report'!F2243),"")</f>
        <v/>
      </c>
      <c r="L2248" s="70" t="str">
        <f>IFERROR(IF('Patient Admission Report'!G2243="","",'Patient Admission Report'!G2243),"")</f>
        <v/>
      </c>
      <c r="M2248" s="70" t="str">
        <f>IFERROR(IF('Patient Admission Report'!I2243="","",'Patient Admission Report'!I2243),"")</f>
        <v/>
      </c>
      <c r="N2248" s="124"/>
      <c r="O2248" s="72"/>
      <c r="P2248" s="72"/>
      <c r="Q2248" s="73"/>
      <c r="R2248" s="72"/>
      <c r="S2248" s="72"/>
      <c r="T2248" s="73"/>
      <c r="U2248" s="69"/>
      <c r="V2248" s="69"/>
      <c r="W2248" s="69"/>
      <c r="X2248" s="139"/>
      <c r="Y2248" s="121"/>
      <c r="Z2248" s="143" t="str">
        <f>IFERROR(VLOOKUP('Care Companion Tracker'!$G2248,'Patient Discharge Report'!$B$11:$E$1048576,3,FALSE),"")</f>
        <v/>
      </c>
      <c r="AA2248" s="94" t="str">
        <f>IFERROR(VLOOKUP('Care Companion Tracker'!$G2248,'Patient Discharge Report'!$B$11:$E$1048576,4,FALSE),"")</f>
        <v/>
      </c>
      <c r="AB2248" s="182">
        <f>ROUND(IF('Care Companion Tracker'!$Z2248="",0,('Care Companion Tracker'!$Z2248-'Care Companion Tracker'!$F2248)),0)</f>
        <v>0</v>
      </c>
      <c r="AC2248" s="72"/>
      <c r="AD2248" s="95"/>
    </row>
    <row r="2249" spans="2:30">
      <c r="B2249" s="67">
        <f t="shared" si="68"/>
        <v>2234</v>
      </c>
      <c r="C2249" s="68" t="str">
        <f t="shared" si="69"/>
        <v>Hyderabad</v>
      </c>
      <c r="D2249" s="93" t="str">
        <f>IF(AND('Care Companion Tracker'!$U2249="", 'Care Companion Tracker'!$Z2249=""),"Class not attended", IF(AND('Care Companion Tracker'!$Z2249="",'Care Companion Tracker'!$U2249&lt;&gt;"",$K2249="Surgery",$W2249=""),"Practical Left", IF(AND('Care Companion Tracker'!$Z2249="",'Care Companion Tracker'!$U2249&lt;&gt;"",'Care Companion Tracker'!$K2249="Surgery",'Care Companion Tracker'!$Y2249=""),"Evaluation left",IF(OR(AND('Care Companion Tracker'!$Z2249&lt;&gt;"",'Care Companion Tracker'!$K2249="Surgery",'Care Companion Tracker'!$U2249&lt;&gt;"",'Care Companion Tracker'!$W2249&lt;&gt;"",'Care Companion Tracker'!$Y2249&lt;&gt;""),AND('Care Companion Tracker'!$Z2249&lt;&gt;"",'Care Companion Tracker'!$K2249="Procedure",'Care Companion Tracker'!$U2249&lt;&gt;""),AND('Care Companion Tracker'!$Z2249&lt;&gt;"",'Care Companion Tracker'!$K2249="Observation",'Care Companion Tracker'!$U2249&lt;&gt;"")),"Discharged &amp; completed",IF(AND('Care Companion Tracker'!$Z2249&lt;&gt;"",'Care Companion Tracker'!$U2249&lt;&gt;"",'Care Companion Tracker'!$W2249=""),"Discharged but no practical", IF(AND('Care Companion Tracker'!$Z2249&lt;&gt;"",'Care Companion Tracker'!$U2249&lt;&gt;"",'Care Companion Tracker'!$K2249="Surgery",'Care Companion Tracker'!$Y2249=""),"Discharged but no evaluation",IF(AND('Care Companion Tracker'!$Z2249&lt;&gt;"",'Care Companion Tracker'!$U2249=""),"Discharged but no class","Completed but not discharged")))))))</f>
        <v>Class not attended</v>
      </c>
      <c r="E2249" s="127" t="str">
        <f>IF(Table4[[#This Row],[DOA (DD/MM/YY)]]="","",TEXT(Table4[[#This Row],[DOA (DD/MM/YY)]],"mmm-yy"))</f>
        <v/>
      </c>
      <c r="F2249" s="150" t="str">
        <f>IF('Patient Admission Report'!H2244="","",'Patient Admission Report'!H2244)</f>
        <v/>
      </c>
      <c r="G2249" s="77" t="str">
        <f>IFERROR(IF('Patient Admission Report'!B2244="","",'Patient Admission Report'!B2244),"")</f>
        <v/>
      </c>
      <c r="H2249" s="68" t="str">
        <f>IFERROR(IF('Patient Admission Report'!C2244="","",'Patient Admission Report'!C2244),"")</f>
        <v/>
      </c>
      <c r="I2249" s="77" t="str">
        <f>IFERROR(IF('Patient Admission Report'!D2244="","",'Patient Admission Report'!D2244),"")</f>
        <v/>
      </c>
      <c r="J2249" s="68" t="str">
        <f>IFERROR(IF('Patient Admission Report'!E2244="","",'Patient Admission Report'!E2244),"")</f>
        <v/>
      </c>
      <c r="K2249" s="68" t="str">
        <f>IFERROR(IF('Patient Admission Report'!F2244="","",'Patient Admission Report'!F2244),"")</f>
        <v/>
      </c>
      <c r="L2249" s="68" t="str">
        <f>IFERROR(IF('Patient Admission Report'!G2244="","",'Patient Admission Report'!G2244),"")</f>
        <v/>
      </c>
      <c r="M2249" s="68" t="str">
        <f>IFERROR(IF('Patient Admission Report'!I2244="","",'Patient Admission Report'!I2244),"")</f>
        <v/>
      </c>
      <c r="N2249" s="124"/>
      <c r="O2249" s="72"/>
      <c r="P2249" s="72"/>
      <c r="Q2249" s="73"/>
      <c r="R2249" s="72"/>
      <c r="S2249" s="72"/>
      <c r="T2249" s="73"/>
      <c r="U2249" s="69"/>
      <c r="V2249" s="69"/>
      <c r="W2249" s="69"/>
      <c r="X2249" s="139"/>
      <c r="Y2249" s="121"/>
      <c r="Z2249" s="143" t="str">
        <f>IFERROR(VLOOKUP('Care Companion Tracker'!$G2249,'Patient Discharge Report'!$B$11:$E$1048576,3,FALSE),"")</f>
        <v/>
      </c>
      <c r="AA2249" s="94" t="str">
        <f>IFERROR(VLOOKUP('Care Companion Tracker'!$G2249,'Patient Discharge Report'!$B$11:$E$1048576,4,FALSE),"")</f>
        <v/>
      </c>
      <c r="AB2249" s="182">
        <f>ROUND(IF('Care Companion Tracker'!$Z2249="",0,('Care Companion Tracker'!$Z2249-'Care Companion Tracker'!$F2249)),0)</f>
        <v>0</v>
      </c>
      <c r="AC2249" s="72"/>
      <c r="AD2249" s="95"/>
    </row>
    <row r="2250" spans="2:30">
      <c r="B2250" s="67">
        <f t="shared" si="68"/>
        <v>2235</v>
      </c>
      <c r="C2250" s="68" t="str">
        <f t="shared" si="69"/>
        <v>Hyderabad</v>
      </c>
      <c r="D2250" s="93" t="str">
        <f>IF(AND('Care Companion Tracker'!$U2250="", 'Care Companion Tracker'!$Z2250=""),"Class not attended", IF(AND('Care Companion Tracker'!$Z2250="",'Care Companion Tracker'!$U2250&lt;&gt;"",$K2250="Surgery",$W2250=""),"Practical Left", IF(AND('Care Companion Tracker'!$Z2250="",'Care Companion Tracker'!$U2250&lt;&gt;"",'Care Companion Tracker'!$K2250="Surgery",'Care Companion Tracker'!$Y2250=""),"Evaluation left",IF(OR(AND('Care Companion Tracker'!$Z2250&lt;&gt;"",'Care Companion Tracker'!$K2250="Surgery",'Care Companion Tracker'!$U2250&lt;&gt;"",'Care Companion Tracker'!$W2250&lt;&gt;"",'Care Companion Tracker'!$Y2250&lt;&gt;""),AND('Care Companion Tracker'!$Z2250&lt;&gt;"",'Care Companion Tracker'!$K2250="Procedure",'Care Companion Tracker'!$U2250&lt;&gt;""),AND('Care Companion Tracker'!$Z2250&lt;&gt;"",'Care Companion Tracker'!$K2250="Observation",'Care Companion Tracker'!$U2250&lt;&gt;"")),"Discharged &amp; completed",IF(AND('Care Companion Tracker'!$Z2250&lt;&gt;"",'Care Companion Tracker'!$U2250&lt;&gt;"",'Care Companion Tracker'!$W2250=""),"Discharged but no practical", IF(AND('Care Companion Tracker'!$Z2250&lt;&gt;"",'Care Companion Tracker'!$U2250&lt;&gt;"",'Care Companion Tracker'!$K2250="Surgery",'Care Companion Tracker'!$Y2250=""),"Discharged but no evaluation",IF(AND('Care Companion Tracker'!$Z2250&lt;&gt;"",'Care Companion Tracker'!$U2250=""),"Discharged but no class","Completed but not discharged")))))))</f>
        <v>Class not attended</v>
      </c>
      <c r="E2250" s="127" t="str">
        <f>IF(Table4[[#This Row],[DOA (DD/MM/YY)]]="","",TEXT(Table4[[#This Row],[DOA (DD/MM/YY)]],"mmm-yy"))</f>
        <v/>
      </c>
      <c r="F2250" s="150" t="str">
        <f>IF('Patient Admission Report'!H2245="","",'Patient Admission Report'!H2245)</f>
        <v/>
      </c>
      <c r="G2250" s="77" t="str">
        <f>IFERROR(IF('Patient Admission Report'!B2245="","",'Patient Admission Report'!B2245),"")</f>
        <v/>
      </c>
      <c r="H2250" s="68" t="str">
        <f>IFERROR(IF('Patient Admission Report'!C2245="","",'Patient Admission Report'!C2245),"")</f>
        <v/>
      </c>
      <c r="I2250" s="77" t="str">
        <f>IFERROR(IF('Patient Admission Report'!D2245="","",'Patient Admission Report'!D2245),"")</f>
        <v/>
      </c>
      <c r="J2250" s="68" t="str">
        <f>IFERROR(IF('Patient Admission Report'!E2245="","",'Patient Admission Report'!E2245),"")</f>
        <v/>
      </c>
      <c r="K2250" s="68" t="str">
        <f>IFERROR(IF('Patient Admission Report'!F2245="","",'Patient Admission Report'!F2245),"")</f>
        <v/>
      </c>
      <c r="L2250" s="68" t="str">
        <f>IFERROR(IF('Patient Admission Report'!G2245="","",'Patient Admission Report'!G2245),"")</f>
        <v/>
      </c>
      <c r="M2250" s="68" t="str">
        <f>IFERROR(IF('Patient Admission Report'!I2245="","",'Patient Admission Report'!I2245),"")</f>
        <v/>
      </c>
      <c r="N2250" s="124"/>
      <c r="O2250" s="72"/>
      <c r="P2250" s="72"/>
      <c r="Q2250" s="73"/>
      <c r="R2250" s="72"/>
      <c r="S2250" s="72"/>
      <c r="T2250" s="73"/>
      <c r="U2250" s="69"/>
      <c r="V2250" s="69"/>
      <c r="W2250" s="69"/>
      <c r="X2250" s="139"/>
      <c r="Y2250" s="121"/>
      <c r="Z2250" s="143" t="str">
        <f>IFERROR(VLOOKUP('Care Companion Tracker'!$G2250,'Patient Discharge Report'!$B$11:$E$1048576,3,FALSE),"")</f>
        <v/>
      </c>
      <c r="AA2250" s="94" t="str">
        <f>IFERROR(VLOOKUP('Care Companion Tracker'!$G2250,'Patient Discharge Report'!$B$11:$E$1048576,4,FALSE),"")</f>
        <v/>
      </c>
      <c r="AB2250" s="182">
        <f>ROUND(IF('Care Companion Tracker'!$Z2250="",0,('Care Companion Tracker'!$Z2250-'Care Companion Tracker'!$F2250)),0)</f>
        <v>0</v>
      </c>
      <c r="AC2250" s="72"/>
      <c r="AD2250" s="95"/>
    </row>
    <row r="2251" spans="2:30">
      <c r="B2251" s="67">
        <f t="shared" si="68"/>
        <v>2236</v>
      </c>
      <c r="C2251" s="68" t="str">
        <f t="shared" si="69"/>
        <v>Hyderabad</v>
      </c>
      <c r="D2251" s="93" t="str">
        <f>IF(AND('Care Companion Tracker'!$U2251="", 'Care Companion Tracker'!$Z2251=""),"Class not attended", IF(AND('Care Companion Tracker'!$Z2251="",'Care Companion Tracker'!$U2251&lt;&gt;"",$K2251="Surgery",$W2251=""),"Practical Left", IF(AND('Care Companion Tracker'!$Z2251="",'Care Companion Tracker'!$U2251&lt;&gt;"",'Care Companion Tracker'!$K2251="Surgery",'Care Companion Tracker'!$Y2251=""),"Evaluation left",IF(OR(AND('Care Companion Tracker'!$Z2251&lt;&gt;"",'Care Companion Tracker'!$K2251="Surgery",'Care Companion Tracker'!$U2251&lt;&gt;"",'Care Companion Tracker'!$W2251&lt;&gt;"",'Care Companion Tracker'!$Y2251&lt;&gt;""),AND('Care Companion Tracker'!$Z2251&lt;&gt;"",'Care Companion Tracker'!$K2251="Procedure",'Care Companion Tracker'!$U2251&lt;&gt;""),AND('Care Companion Tracker'!$Z2251&lt;&gt;"",'Care Companion Tracker'!$K2251="Observation",'Care Companion Tracker'!$U2251&lt;&gt;"")),"Discharged &amp; completed",IF(AND('Care Companion Tracker'!$Z2251&lt;&gt;"",'Care Companion Tracker'!$U2251&lt;&gt;"",'Care Companion Tracker'!$W2251=""),"Discharged but no practical", IF(AND('Care Companion Tracker'!$Z2251&lt;&gt;"",'Care Companion Tracker'!$U2251&lt;&gt;"",'Care Companion Tracker'!$K2251="Surgery",'Care Companion Tracker'!$Y2251=""),"Discharged but no evaluation",IF(AND('Care Companion Tracker'!$Z2251&lt;&gt;"",'Care Companion Tracker'!$U2251=""),"Discharged but no class","Completed but not discharged")))))))</f>
        <v>Class not attended</v>
      </c>
      <c r="E2251" s="127" t="str">
        <f>IF(Table4[[#This Row],[DOA (DD/MM/YY)]]="","",TEXT(Table4[[#This Row],[DOA (DD/MM/YY)]],"mmm-yy"))</f>
        <v/>
      </c>
      <c r="F2251" s="150" t="str">
        <f>IF('Patient Admission Report'!H2246="","",'Patient Admission Report'!H2246)</f>
        <v/>
      </c>
      <c r="G2251" s="77" t="str">
        <f>IFERROR(IF('Patient Admission Report'!B2246="","",'Patient Admission Report'!B2246),"")</f>
        <v/>
      </c>
      <c r="H2251" s="68" t="str">
        <f>IFERROR(IF('Patient Admission Report'!C2246="","",'Patient Admission Report'!C2246),"")</f>
        <v/>
      </c>
      <c r="I2251" s="77" t="str">
        <f>IFERROR(IF('Patient Admission Report'!D2246="","",'Patient Admission Report'!D2246),"")</f>
        <v/>
      </c>
      <c r="J2251" s="68" t="str">
        <f>IFERROR(IF('Patient Admission Report'!E2246="","",'Patient Admission Report'!E2246),"")</f>
        <v/>
      </c>
      <c r="K2251" s="68" t="str">
        <f>IFERROR(IF('Patient Admission Report'!F2246="","",'Patient Admission Report'!F2246),"")</f>
        <v/>
      </c>
      <c r="L2251" s="68" t="str">
        <f>IFERROR(IF('Patient Admission Report'!G2246="","",'Patient Admission Report'!G2246),"")</f>
        <v/>
      </c>
      <c r="M2251" s="68" t="str">
        <f>IFERROR(IF('Patient Admission Report'!I2246="","",'Patient Admission Report'!I2246),"")</f>
        <v/>
      </c>
      <c r="N2251" s="124"/>
      <c r="O2251" s="72"/>
      <c r="P2251" s="72"/>
      <c r="Q2251" s="73"/>
      <c r="R2251" s="72"/>
      <c r="S2251" s="72"/>
      <c r="T2251" s="73"/>
      <c r="U2251" s="69"/>
      <c r="V2251" s="69"/>
      <c r="W2251" s="69"/>
      <c r="X2251" s="139"/>
      <c r="Y2251" s="121"/>
      <c r="Z2251" s="143" t="str">
        <f>IFERROR(VLOOKUP('Care Companion Tracker'!$G2251,'Patient Discharge Report'!$B$11:$E$1048576,3,FALSE),"")</f>
        <v/>
      </c>
      <c r="AA2251" s="94" t="str">
        <f>IFERROR(VLOOKUP('Care Companion Tracker'!$G2251,'Patient Discharge Report'!$B$11:$E$1048576,4,FALSE),"")</f>
        <v/>
      </c>
      <c r="AB2251" s="182">
        <f>ROUND(IF('Care Companion Tracker'!$Z2251="",0,('Care Companion Tracker'!$Z2251-'Care Companion Tracker'!$F2251)),0)</f>
        <v>0</v>
      </c>
      <c r="AC2251" s="72"/>
      <c r="AD2251" s="95"/>
    </row>
    <row r="2252" spans="2:30">
      <c r="B2252" s="67">
        <f t="shared" si="68"/>
        <v>2237</v>
      </c>
      <c r="C2252" s="68" t="str">
        <f t="shared" si="69"/>
        <v>Hyderabad</v>
      </c>
      <c r="D2252" s="93" t="str">
        <f>IF(AND('Care Companion Tracker'!$U2252="", 'Care Companion Tracker'!$Z2252=""),"Class not attended", IF(AND('Care Companion Tracker'!$Z2252="",'Care Companion Tracker'!$U2252&lt;&gt;"",$K2252="Surgery",$W2252=""),"Practical Left", IF(AND('Care Companion Tracker'!$Z2252="",'Care Companion Tracker'!$U2252&lt;&gt;"",'Care Companion Tracker'!$K2252="Surgery",'Care Companion Tracker'!$Y2252=""),"Evaluation left",IF(OR(AND('Care Companion Tracker'!$Z2252&lt;&gt;"",'Care Companion Tracker'!$K2252="Surgery",'Care Companion Tracker'!$U2252&lt;&gt;"",'Care Companion Tracker'!$W2252&lt;&gt;"",'Care Companion Tracker'!$Y2252&lt;&gt;""),AND('Care Companion Tracker'!$Z2252&lt;&gt;"",'Care Companion Tracker'!$K2252="Procedure",'Care Companion Tracker'!$U2252&lt;&gt;""),AND('Care Companion Tracker'!$Z2252&lt;&gt;"",'Care Companion Tracker'!$K2252="Observation",'Care Companion Tracker'!$U2252&lt;&gt;"")),"Discharged &amp; completed",IF(AND('Care Companion Tracker'!$Z2252&lt;&gt;"",'Care Companion Tracker'!$U2252&lt;&gt;"",'Care Companion Tracker'!$W2252=""),"Discharged but no practical", IF(AND('Care Companion Tracker'!$Z2252&lt;&gt;"",'Care Companion Tracker'!$U2252&lt;&gt;"",'Care Companion Tracker'!$K2252="Surgery",'Care Companion Tracker'!$Y2252=""),"Discharged but no evaluation",IF(AND('Care Companion Tracker'!$Z2252&lt;&gt;"",'Care Companion Tracker'!$U2252=""),"Discharged but no class","Completed but not discharged")))))))</f>
        <v>Class not attended</v>
      </c>
      <c r="E2252" s="127" t="str">
        <f>IF(Table4[[#This Row],[DOA (DD/MM/YY)]]="","",TEXT(Table4[[#This Row],[DOA (DD/MM/YY)]],"mmm-yy"))</f>
        <v/>
      </c>
      <c r="F2252" s="150" t="str">
        <f>IF('Patient Admission Report'!H2247="","",'Patient Admission Report'!H2247)</f>
        <v/>
      </c>
      <c r="G2252" s="77" t="str">
        <f>IFERROR(IF('Patient Admission Report'!B2247="","",'Patient Admission Report'!B2247),"")</f>
        <v/>
      </c>
      <c r="H2252" s="68" t="str">
        <f>IFERROR(IF('Patient Admission Report'!C2247="","",'Patient Admission Report'!C2247),"")</f>
        <v/>
      </c>
      <c r="I2252" s="77" t="str">
        <f>IFERROR(IF('Patient Admission Report'!D2247="","",'Patient Admission Report'!D2247),"")</f>
        <v/>
      </c>
      <c r="J2252" s="68" t="str">
        <f>IFERROR(IF('Patient Admission Report'!E2247="","",'Patient Admission Report'!E2247),"")</f>
        <v/>
      </c>
      <c r="K2252" s="68" t="str">
        <f>IFERROR(IF('Patient Admission Report'!F2247="","",'Patient Admission Report'!F2247),"")</f>
        <v/>
      </c>
      <c r="L2252" s="68" t="str">
        <f>IFERROR(IF('Patient Admission Report'!G2247="","",'Patient Admission Report'!G2247),"")</f>
        <v/>
      </c>
      <c r="M2252" s="68" t="str">
        <f>IFERROR(IF('Patient Admission Report'!I2247="","",'Patient Admission Report'!I2247),"")</f>
        <v/>
      </c>
      <c r="N2252" s="124"/>
      <c r="O2252" s="72"/>
      <c r="P2252" s="72"/>
      <c r="Q2252" s="73"/>
      <c r="R2252" s="72"/>
      <c r="S2252" s="72"/>
      <c r="T2252" s="73"/>
      <c r="U2252" s="69"/>
      <c r="V2252" s="69"/>
      <c r="W2252" s="69"/>
      <c r="X2252" s="139"/>
      <c r="Y2252" s="121"/>
      <c r="Z2252" s="143" t="str">
        <f>IFERROR(VLOOKUP('Care Companion Tracker'!$G2252,'Patient Discharge Report'!$B$11:$E$1048576,3,FALSE),"")</f>
        <v/>
      </c>
      <c r="AA2252" s="94" t="str">
        <f>IFERROR(VLOOKUP('Care Companion Tracker'!$G2252,'Patient Discharge Report'!$B$11:$E$1048576,4,FALSE),"")</f>
        <v/>
      </c>
      <c r="AB2252" s="182">
        <f>ROUND(IF('Care Companion Tracker'!$Z2252="",0,('Care Companion Tracker'!$Z2252-'Care Companion Tracker'!$F2252)),0)</f>
        <v>0</v>
      </c>
      <c r="AC2252" s="72"/>
      <c r="AD2252" s="95"/>
    </row>
    <row r="2253" spans="2:30">
      <c r="B2253" s="67">
        <f t="shared" si="68"/>
        <v>2238</v>
      </c>
      <c r="C2253" s="68" t="str">
        <f t="shared" si="69"/>
        <v>Hyderabad</v>
      </c>
      <c r="D2253" s="93" t="str">
        <f>IF(AND('Care Companion Tracker'!$U2253="", 'Care Companion Tracker'!$Z2253=""),"Class not attended", IF(AND('Care Companion Tracker'!$Z2253="",'Care Companion Tracker'!$U2253&lt;&gt;"",$K2253="Surgery",$W2253=""),"Practical Left", IF(AND('Care Companion Tracker'!$Z2253="",'Care Companion Tracker'!$U2253&lt;&gt;"",'Care Companion Tracker'!$K2253="Surgery",'Care Companion Tracker'!$Y2253=""),"Evaluation left",IF(OR(AND('Care Companion Tracker'!$Z2253&lt;&gt;"",'Care Companion Tracker'!$K2253="Surgery",'Care Companion Tracker'!$U2253&lt;&gt;"",'Care Companion Tracker'!$W2253&lt;&gt;"",'Care Companion Tracker'!$Y2253&lt;&gt;""),AND('Care Companion Tracker'!$Z2253&lt;&gt;"",'Care Companion Tracker'!$K2253="Procedure",'Care Companion Tracker'!$U2253&lt;&gt;""),AND('Care Companion Tracker'!$Z2253&lt;&gt;"",'Care Companion Tracker'!$K2253="Observation",'Care Companion Tracker'!$U2253&lt;&gt;"")),"Discharged &amp; completed",IF(AND('Care Companion Tracker'!$Z2253&lt;&gt;"",'Care Companion Tracker'!$U2253&lt;&gt;"",'Care Companion Tracker'!$W2253=""),"Discharged but no practical", IF(AND('Care Companion Tracker'!$Z2253&lt;&gt;"",'Care Companion Tracker'!$U2253&lt;&gt;"",'Care Companion Tracker'!$K2253="Surgery",'Care Companion Tracker'!$Y2253=""),"Discharged but no evaluation",IF(AND('Care Companion Tracker'!$Z2253&lt;&gt;"",'Care Companion Tracker'!$U2253=""),"Discharged but no class","Completed but not discharged")))))))</f>
        <v>Class not attended</v>
      </c>
      <c r="E2253" s="127" t="str">
        <f>IF(Table4[[#This Row],[DOA (DD/MM/YY)]]="","",TEXT(Table4[[#This Row],[DOA (DD/MM/YY)]],"mmm-yy"))</f>
        <v/>
      </c>
      <c r="F2253" s="150" t="str">
        <f>IF('Patient Admission Report'!H2248="","",'Patient Admission Report'!H2248)</f>
        <v/>
      </c>
      <c r="G2253" s="77" t="str">
        <f>IFERROR(IF('Patient Admission Report'!B2248="","",'Patient Admission Report'!B2248),"")</f>
        <v/>
      </c>
      <c r="H2253" s="68" t="str">
        <f>IFERROR(IF('Patient Admission Report'!C2248="","",'Patient Admission Report'!C2248),"")</f>
        <v/>
      </c>
      <c r="I2253" s="77" t="str">
        <f>IFERROR(IF('Patient Admission Report'!D2248="","",'Patient Admission Report'!D2248),"")</f>
        <v/>
      </c>
      <c r="J2253" s="68" t="str">
        <f>IFERROR(IF('Patient Admission Report'!E2248="","",'Patient Admission Report'!E2248),"")</f>
        <v/>
      </c>
      <c r="K2253" s="68" t="str">
        <f>IFERROR(IF('Patient Admission Report'!F2248="","",'Patient Admission Report'!F2248),"")</f>
        <v/>
      </c>
      <c r="L2253" s="68" t="str">
        <f>IFERROR(IF('Patient Admission Report'!G2248="","",'Patient Admission Report'!G2248),"")</f>
        <v/>
      </c>
      <c r="M2253" s="68" t="str">
        <f>IFERROR(IF('Patient Admission Report'!I2248="","",'Patient Admission Report'!I2248),"")</f>
        <v/>
      </c>
      <c r="N2253" s="124"/>
      <c r="O2253" s="72"/>
      <c r="P2253" s="72"/>
      <c r="Q2253" s="73"/>
      <c r="R2253" s="72"/>
      <c r="S2253" s="72"/>
      <c r="T2253" s="73"/>
      <c r="U2253" s="69"/>
      <c r="V2253" s="69"/>
      <c r="W2253" s="69"/>
      <c r="X2253" s="139"/>
      <c r="Y2253" s="121"/>
      <c r="Z2253" s="143" t="str">
        <f>IFERROR(VLOOKUP('Care Companion Tracker'!$G2253,'Patient Discharge Report'!$B$11:$E$1048576,3,FALSE),"")</f>
        <v/>
      </c>
      <c r="AA2253" s="94" t="str">
        <f>IFERROR(VLOOKUP('Care Companion Tracker'!$G2253,'Patient Discharge Report'!$B$11:$E$1048576,4,FALSE),"")</f>
        <v/>
      </c>
      <c r="AB2253" s="182">
        <f>ROUND(IF('Care Companion Tracker'!$Z2253="",0,('Care Companion Tracker'!$Z2253-'Care Companion Tracker'!$F2253)),0)</f>
        <v>0</v>
      </c>
      <c r="AC2253" s="72"/>
      <c r="AD2253" s="95"/>
    </row>
    <row r="2254" spans="2:30">
      <c r="B2254" s="67">
        <f t="shared" si="68"/>
        <v>2239</v>
      </c>
      <c r="C2254" s="68" t="str">
        <f t="shared" si="69"/>
        <v>Hyderabad</v>
      </c>
      <c r="D2254" s="93" t="str">
        <f>IF(AND('Care Companion Tracker'!$U2254="", 'Care Companion Tracker'!$Z2254=""),"Class not attended", IF(AND('Care Companion Tracker'!$Z2254="",'Care Companion Tracker'!$U2254&lt;&gt;"",$K2254="Surgery",$W2254=""),"Practical Left", IF(AND('Care Companion Tracker'!$Z2254="",'Care Companion Tracker'!$U2254&lt;&gt;"",'Care Companion Tracker'!$K2254="Surgery",'Care Companion Tracker'!$Y2254=""),"Evaluation left",IF(OR(AND('Care Companion Tracker'!$Z2254&lt;&gt;"",'Care Companion Tracker'!$K2254="Surgery",'Care Companion Tracker'!$U2254&lt;&gt;"",'Care Companion Tracker'!$W2254&lt;&gt;"",'Care Companion Tracker'!$Y2254&lt;&gt;""),AND('Care Companion Tracker'!$Z2254&lt;&gt;"",'Care Companion Tracker'!$K2254="Procedure",'Care Companion Tracker'!$U2254&lt;&gt;""),AND('Care Companion Tracker'!$Z2254&lt;&gt;"",'Care Companion Tracker'!$K2254="Observation",'Care Companion Tracker'!$U2254&lt;&gt;"")),"Discharged &amp; completed",IF(AND('Care Companion Tracker'!$Z2254&lt;&gt;"",'Care Companion Tracker'!$U2254&lt;&gt;"",'Care Companion Tracker'!$W2254=""),"Discharged but no practical", IF(AND('Care Companion Tracker'!$Z2254&lt;&gt;"",'Care Companion Tracker'!$U2254&lt;&gt;"",'Care Companion Tracker'!$K2254="Surgery",'Care Companion Tracker'!$Y2254=""),"Discharged but no evaluation",IF(AND('Care Companion Tracker'!$Z2254&lt;&gt;"",'Care Companion Tracker'!$U2254=""),"Discharged but no class","Completed but not discharged")))))))</f>
        <v>Class not attended</v>
      </c>
      <c r="E2254" s="127" t="str">
        <f>IF(Table4[[#This Row],[DOA (DD/MM/YY)]]="","",TEXT(Table4[[#This Row],[DOA (DD/MM/YY)]],"mmm-yy"))</f>
        <v/>
      </c>
      <c r="F2254" s="150" t="str">
        <f>IF('Patient Admission Report'!H2249="","",'Patient Admission Report'!H2249)</f>
        <v/>
      </c>
      <c r="G2254" s="77" t="str">
        <f>IFERROR(IF('Patient Admission Report'!B2249="","",'Patient Admission Report'!B2249),"")</f>
        <v/>
      </c>
      <c r="H2254" s="70" t="str">
        <f>IFERROR(IF('Patient Admission Report'!C2249="","",'Patient Admission Report'!C2249),"")</f>
        <v/>
      </c>
      <c r="I2254" s="77" t="str">
        <f>IFERROR(IF('Patient Admission Report'!D2249="","",'Patient Admission Report'!D2249),"")</f>
        <v/>
      </c>
      <c r="J2254" s="70" t="str">
        <f>IFERROR(IF('Patient Admission Report'!E2249="","",'Patient Admission Report'!E2249),"")</f>
        <v/>
      </c>
      <c r="K2254" s="70" t="str">
        <f>IFERROR(IF('Patient Admission Report'!F2249="","",'Patient Admission Report'!F2249),"")</f>
        <v/>
      </c>
      <c r="L2254" s="70" t="str">
        <f>IFERROR(IF('Patient Admission Report'!G2249="","",'Patient Admission Report'!G2249),"")</f>
        <v/>
      </c>
      <c r="M2254" s="70" t="str">
        <f>IFERROR(IF('Patient Admission Report'!I2249="","",'Patient Admission Report'!I2249),"")</f>
        <v/>
      </c>
      <c r="N2254" s="124"/>
      <c r="O2254" s="72"/>
      <c r="P2254" s="72"/>
      <c r="Q2254" s="73"/>
      <c r="R2254" s="72"/>
      <c r="S2254" s="72"/>
      <c r="T2254" s="73"/>
      <c r="U2254" s="69"/>
      <c r="V2254" s="69"/>
      <c r="W2254" s="69"/>
      <c r="X2254" s="139"/>
      <c r="Y2254" s="121"/>
      <c r="Z2254" s="143" t="str">
        <f>IFERROR(VLOOKUP('Care Companion Tracker'!$G2254,'Patient Discharge Report'!$B$11:$E$1048576,3,FALSE),"")</f>
        <v/>
      </c>
      <c r="AA2254" s="94" t="str">
        <f>IFERROR(VLOOKUP('Care Companion Tracker'!$G2254,'Patient Discharge Report'!$B$11:$E$1048576,4,FALSE),"")</f>
        <v/>
      </c>
      <c r="AB2254" s="182">
        <f>ROUND(IF('Care Companion Tracker'!$Z2254="",0,('Care Companion Tracker'!$Z2254-'Care Companion Tracker'!$F2254)),0)</f>
        <v>0</v>
      </c>
      <c r="AC2254" s="72"/>
      <c r="AD2254" s="95"/>
    </row>
    <row r="2255" spans="2:30">
      <c r="B2255" s="67">
        <f t="shared" si="68"/>
        <v>2240</v>
      </c>
      <c r="C2255" s="68" t="str">
        <f t="shared" si="69"/>
        <v>Hyderabad</v>
      </c>
      <c r="D2255" s="93" t="str">
        <f>IF(AND('Care Companion Tracker'!$U2255="", 'Care Companion Tracker'!$Z2255=""),"Class not attended", IF(AND('Care Companion Tracker'!$Z2255="",'Care Companion Tracker'!$U2255&lt;&gt;"",$K2255="Surgery",$W2255=""),"Practical Left", IF(AND('Care Companion Tracker'!$Z2255="",'Care Companion Tracker'!$U2255&lt;&gt;"",'Care Companion Tracker'!$K2255="Surgery",'Care Companion Tracker'!$Y2255=""),"Evaluation left",IF(OR(AND('Care Companion Tracker'!$Z2255&lt;&gt;"",'Care Companion Tracker'!$K2255="Surgery",'Care Companion Tracker'!$U2255&lt;&gt;"",'Care Companion Tracker'!$W2255&lt;&gt;"",'Care Companion Tracker'!$Y2255&lt;&gt;""),AND('Care Companion Tracker'!$Z2255&lt;&gt;"",'Care Companion Tracker'!$K2255="Procedure",'Care Companion Tracker'!$U2255&lt;&gt;""),AND('Care Companion Tracker'!$Z2255&lt;&gt;"",'Care Companion Tracker'!$K2255="Observation",'Care Companion Tracker'!$U2255&lt;&gt;"")),"Discharged &amp; completed",IF(AND('Care Companion Tracker'!$Z2255&lt;&gt;"",'Care Companion Tracker'!$U2255&lt;&gt;"",'Care Companion Tracker'!$W2255=""),"Discharged but no practical", IF(AND('Care Companion Tracker'!$Z2255&lt;&gt;"",'Care Companion Tracker'!$U2255&lt;&gt;"",'Care Companion Tracker'!$K2255="Surgery",'Care Companion Tracker'!$Y2255=""),"Discharged but no evaluation",IF(AND('Care Companion Tracker'!$Z2255&lt;&gt;"",'Care Companion Tracker'!$U2255=""),"Discharged but no class","Completed but not discharged")))))))</f>
        <v>Class not attended</v>
      </c>
      <c r="E2255" s="127" t="str">
        <f>IF(Table4[[#This Row],[DOA (DD/MM/YY)]]="","",TEXT(Table4[[#This Row],[DOA (DD/MM/YY)]],"mmm-yy"))</f>
        <v/>
      </c>
      <c r="F2255" s="150" t="str">
        <f>IF('Patient Admission Report'!H2250="","",'Patient Admission Report'!H2250)</f>
        <v/>
      </c>
      <c r="G2255" s="77" t="str">
        <f>IFERROR(IF('Patient Admission Report'!B2250="","",'Patient Admission Report'!B2250),"")</f>
        <v/>
      </c>
      <c r="H2255" s="68" t="str">
        <f>IFERROR(IF('Patient Admission Report'!C2250="","",'Patient Admission Report'!C2250),"")</f>
        <v/>
      </c>
      <c r="I2255" s="77" t="str">
        <f>IFERROR(IF('Patient Admission Report'!D2250="","",'Patient Admission Report'!D2250),"")</f>
        <v/>
      </c>
      <c r="J2255" s="68" t="str">
        <f>IFERROR(IF('Patient Admission Report'!E2250="","",'Patient Admission Report'!E2250),"")</f>
        <v/>
      </c>
      <c r="K2255" s="68" t="str">
        <f>IFERROR(IF('Patient Admission Report'!F2250="","",'Patient Admission Report'!F2250),"")</f>
        <v/>
      </c>
      <c r="L2255" s="68" t="str">
        <f>IFERROR(IF('Patient Admission Report'!G2250="","",'Patient Admission Report'!G2250),"")</f>
        <v/>
      </c>
      <c r="M2255" s="68" t="str">
        <f>IFERROR(IF('Patient Admission Report'!I2250="","",'Patient Admission Report'!I2250),"")</f>
        <v/>
      </c>
      <c r="N2255" s="124"/>
      <c r="O2255" s="72"/>
      <c r="P2255" s="72"/>
      <c r="Q2255" s="73"/>
      <c r="R2255" s="72"/>
      <c r="S2255" s="72"/>
      <c r="T2255" s="73"/>
      <c r="U2255" s="69"/>
      <c r="V2255" s="69"/>
      <c r="W2255" s="69"/>
      <c r="X2255" s="139"/>
      <c r="Y2255" s="121"/>
      <c r="Z2255" s="143" t="str">
        <f>IFERROR(VLOOKUP('Care Companion Tracker'!$G2255,'Patient Discharge Report'!$B$11:$E$1048576,3,FALSE),"")</f>
        <v/>
      </c>
      <c r="AA2255" s="94" t="str">
        <f>IFERROR(VLOOKUP('Care Companion Tracker'!$G2255,'Patient Discharge Report'!$B$11:$E$1048576,4,FALSE),"")</f>
        <v/>
      </c>
      <c r="AB2255" s="182">
        <f>ROUND(IF('Care Companion Tracker'!$Z2255="",0,('Care Companion Tracker'!$Z2255-'Care Companion Tracker'!$F2255)),0)</f>
        <v>0</v>
      </c>
      <c r="AC2255" s="72"/>
      <c r="AD2255" s="95"/>
    </row>
    <row r="2256" spans="2:30">
      <c r="B2256" s="67">
        <f t="shared" si="68"/>
        <v>2241</v>
      </c>
      <c r="C2256" s="68" t="str">
        <f t="shared" si="69"/>
        <v>Hyderabad</v>
      </c>
      <c r="D2256" s="93" t="str">
        <f>IF(AND('Care Companion Tracker'!$U2256="", 'Care Companion Tracker'!$Z2256=""),"Class not attended", IF(AND('Care Companion Tracker'!$Z2256="",'Care Companion Tracker'!$U2256&lt;&gt;"",$K2256="Surgery",$W2256=""),"Practical Left", IF(AND('Care Companion Tracker'!$Z2256="",'Care Companion Tracker'!$U2256&lt;&gt;"",'Care Companion Tracker'!$K2256="Surgery",'Care Companion Tracker'!$Y2256=""),"Evaluation left",IF(OR(AND('Care Companion Tracker'!$Z2256&lt;&gt;"",'Care Companion Tracker'!$K2256="Surgery",'Care Companion Tracker'!$U2256&lt;&gt;"",'Care Companion Tracker'!$W2256&lt;&gt;"",'Care Companion Tracker'!$Y2256&lt;&gt;""),AND('Care Companion Tracker'!$Z2256&lt;&gt;"",'Care Companion Tracker'!$K2256="Procedure",'Care Companion Tracker'!$U2256&lt;&gt;""),AND('Care Companion Tracker'!$Z2256&lt;&gt;"",'Care Companion Tracker'!$K2256="Observation",'Care Companion Tracker'!$U2256&lt;&gt;"")),"Discharged &amp; completed",IF(AND('Care Companion Tracker'!$Z2256&lt;&gt;"",'Care Companion Tracker'!$U2256&lt;&gt;"",'Care Companion Tracker'!$W2256=""),"Discharged but no practical", IF(AND('Care Companion Tracker'!$Z2256&lt;&gt;"",'Care Companion Tracker'!$U2256&lt;&gt;"",'Care Companion Tracker'!$K2256="Surgery",'Care Companion Tracker'!$Y2256=""),"Discharged but no evaluation",IF(AND('Care Companion Tracker'!$Z2256&lt;&gt;"",'Care Companion Tracker'!$U2256=""),"Discharged but no class","Completed but not discharged")))))))</f>
        <v>Class not attended</v>
      </c>
      <c r="E2256" s="127" t="str">
        <f>IF(Table4[[#This Row],[DOA (DD/MM/YY)]]="","",TEXT(Table4[[#This Row],[DOA (DD/MM/YY)]],"mmm-yy"))</f>
        <v/>
      </c>
      <c r="F2256" s="150" t="str">
        <f>IF('Patient Admission Report'!H2251="","",'Patient Admission Report'!H2251)</f>
        <v/>
      </c>
      <c r="G2256" s="77" t="str">
        <f>IFERROR(IF('Patient Admission Report'!B2251="","",'Patient Admission Report'!B2251),"")</f>
        <v/>
      </c>
      <c r="H2256" s="68" t="str">
        <f>IFERROR(IF('Patient Admission Report'!C2251="","",'Patient Admission Report'!C2251),"")</f>
        <v/>
      </c>
      <c r="I2256" s="77" t="str">
        <f>IFERROR(IF('Patient Admission Report'!D2251="","",'Patient Admission Report'!D2251),"")</f>
        <v/>
      </c>
      <c r="J2256" s="68" t="str">
        <f>IFERROR(IF('Patient Admission Report'!E2251="","",'Patient Admission Report'!E2251),"")</f>
        <v/>
      </c>
      <c r="K2256" s="68" t="str">
        <f>IFERROR(IF('Patient Admission Report'!F2251="","",'Patient Admission Report'!F2251),"")</f>
        <v/>
      </c>
      <c r="L2256" s="68" t="str">
        <f>IFERROR(IF('Patient Admission Report'!G2251="","",'Patient Admission Report'!G2251),"")</f>
        <v/>
      </c>
      <c r="M2256" s="68" t="str">
        <f>IFERROR(IF('Patient Admission Report'!I2251="","",'Patient Admission Report'!I2251),"")</f>
        <v/>
      </c>
      <c r="N2256" s="124"/>
      <c r="O2256" s="72"/>
      <c r="P2256" s="72"/>
      <c r="Q2256" s="73"/>
      <c r="R2256" s="72"/>
      <c r="S2256" s="72"/>
      <c r="T2256" s="73"/>
      <c r="U2256" s="69"/>
      <c r="V2256" s="69"/>
      <c r="W2256" s="69"/>
      <c r="X2256" s="139"/>
      <c r="Y2256" s="121"/>
      <c r="Z2256" s="143" t="str">
        <f>IFERROR(VLOOKUP('Care Companion Tracker'!$G2256,'Patient Discharge Report'!$B$11:$E$1048576,3,FALSE),"")</f>
        <v/>
      </c>
      <c r="AA2256" s="94" t="str">
        <f>IFERROR(VLOOKUP('Care Companion Tracker'!$G2256,'Patient Discharge Report'!$B$11:$E$1048576,4,FALSE),"")</f>
        <v/>
      </c>
      <c r="AB2256" s="182">
        <f>ROUND(IF('Care Companion Tracker'!$Z2256="",0,('Care Companion Tracker'!$Z2256-'Care Companion Tracker'!$F2256)),0)</f>
        <v>0</v>
      </c>
      <c r="AC2256" s="72"/>
      <c r="AD2256" s="95"/>
    </row>
    <row r="2257" spans="2:30">
      <c r="B2257" s="67">
        <f t="shared" ref="B2257:B2320" si="70">IF(B2256="S.No.",1,B2256+1)</f>
        <v>2242</v>
      </c>
      <c r="C2257" s="68" t="str">
        <f t="shared" ref="C2257:C2320" si="71">$C$10</f>
        <v>Hyderabad</v>
      </c>
      <c r="D2257" s="93" t="str">
        <f>IF(AND('Care Companion Tracker'!$U2257="", 'Care Companion Tracker'!$Z2257=""),"Class not attended", IF(AND('Care Companion Tracker'!$Z2257="",'Care Companion Tracker'!$U2257&lt;&gt;"",$K2257="Surgery",$W2257=""),"Practical Left", IF(AND('Care Companion Tracker'!$Z2257="",'Care Companion Tracker'!$U2257&lt;&gt;"",'Care Companion Tracker'!$K2257="Surgery",'Care Companion Tracker'!$Y2257=""),"Evaluation left",IF(OR(AND('Care Companion Tracker'!$Z2257&lt;&gt;"",'Care Companion Tracker'!$K2257="Surgery",'Care Companion Tracker'!$U2257&lt;&gt;"",'Care Companion Tracker'!$W2257&lt;&gt;"",'Care Companion Tracker'!$Y2257&lt;&gt;""),AND('Care Companion Tracker'!$Z2257&lt;&gt;"",'Care Companion Tracker'!$K2257="Procedure",'Care Companion Tracker'!$U2257&lt;&gt;""),AND('Care Companion Tracker'!$Z2257&lt;&gt;"",'Care Companion Tracker'!$K2257="Observation",'Care Companion Tracker'!$U2257&lt;&gt;"")),"Discharged &amp; completed",IF(AND('Care Companion Tracker'!$Z2257&lt;&gt;"",'Care Companion Tracker'!$U2257&lt;&gt;"",'Care Companion Tracker'!$W2257=""),"Discharged but no practical", IF(AND('Care Companion Tracker'!$Z2257&lt;&gt;"",'Care Companion Tracker'!$U2257&lt;&gt;"",'Care Companion Tracker'!$K2257="Surgery",'Care Companion Tracker'!$Y2257=""),"Discharged but no evaluation",IF(AND('Care Companion Tracker'!$Z2257&lt;&gt;"",'Care Companion Tracker'!$U2257=""),"Discharged but no class","Completed but not discharged")))))))</f>
        <v>Class not attended</v>
      </c>
      <c r="E2257" s="127" t="str">
        <f>IF(Table4[[#This Row],[DOA (DD/MM/YY)]]="","",TEXT(Table4[[#This Row],[DOA (DD/MM/YY)]],"mmm-yy"))</f>
        <v/>
      </c>
      <c r="F2257" s="150" t="str">
        <f>IF('Patient Admission Report'!H2252="","",'Patient Admission Report'!H2252)</f>
        <v/>
      </c>
      <c r="G2257" s="77" t="str">
        <f>IFERROR(IF('Patient Admission Report'!B2252="","",'Patient Admission Report'!B2252),"")</f>
        <v/>
      </c>
      <c r="H2257" s="68" t="str">
        <f>IFERROR(IF('Patient Admission Report'!C2252="","",'Patient Admission Report'!C2252),"")</f>
        <v/>
      </c>
      <c r="I2257" s="77" t="str">
        <f>IFERROR(IF('Patient Admission Report'!D2252="","",'Patient Admission Report'!D2252),"")</f>
        <v/>
      </c>
      <c r="J2257" s="68" t="str">
        <f>IFERROR(IF('Patient Admission Report'!E2252="","",'Patient Admission Report'!E2252),"")</f>
        <v/>
      </c>
      <c r="K2257" s="68" t="str">
        <f>IFERROR(IF('Patient Admission Report'!F2252="","",'Patient Admission Report'!F2252),"")</f>
        <v/>
      </c>
      <c r="L2257" s="68" t="str">
        <f>IFERROR(IF('Patient Admission Report'!G2252="","",'Patient Admission Report'!G2252),"")</f>
        <v/>
      </c>
      <c r="M2257" s="68" t="str">
        <f>IFERROR(IF('Patient Admission Report'!I2252="","",'Patient Admission Report'!I2252),"")</f>
        <v/>
      </c>
      <c r="N2257" s="124"/>
      <c r="O2257" s="72"/>
      <c r="P2257" s="72"/>
      <c r="Q2257" s="73"/>
      <c r="R2257" s="72"/>
      <c r="S2257" s="72"/>
      <c r="T2257" s="73"/>
      <c r="U2257" s="69"/>
      <c r="V2257" s="69"/>
      <c r="W2257" s="69"/>
      <c r="X2257" s="139"/>
      <c r="Y2257" s="121"/>
      <c r="Z2257" s="143" t="str">
        <f>IFERROR(VLOOKUP('Care Companion Tracker'!$G2257,'Patient Discharge Report'!$B$11:$E$1048576,3,FALSE),"")</f>
        <v/>
      </c>
      <c r="AA2257" s="94" t="str">
        <f>IFERROR(VLOOKUP('Care Companion Tracker'!$G2257,'Patient Discharge Report'!$B$11:$E$1048576,4,FALSE),"")</f>
        <v/>
      </c>
      <c r="AB2257" s="182">
        <f>ROUND(IF('Care Companion Tracker'!$Z2257="",0,('Care Companion Tracker'!$Z2257-'Care Companion Tracker'!$F2257)),0)</f>
        <v>0</v>
      </c>
      <c r="AC2257" s="72"/>
      <c r="AD2257" s="95"/>
    </row>
    <row r="2258" spans="2:30">
      <c r="B2258" s="67">
        <f t="shared" si="70"/>
        <v>2243</v>
      </c>
      <c r="C2258" s="68" t="str">
        <f t="shared" si="71"/>
        <v>Hyderabad</v>
      </c>
      <c r="D2258" s="93" t="str">
        <f>IF(AND('Care Companion Tracker'!$U2258="", 'Care Companion Tracker'!$Z2258=""),"Class not attended", IF(AND('Care Companion Tracker'!$Z2258="",'Care Companion Tracker'!$U2258&lt;&gt;"",$K2258="Surgery",$W2258=""),"Practical Left", IF(AND('Care Companion Tracker'!$Z2258="",'Care Companion Tracker'!$U2258&lt;&gt;"",'Care Companion Tracker'!$K2258="Surgery",'Care Companion Tracker'!$Y2258=""),"Evaluation left",IF(OR(AND('Care Companion Tracker'!$Z2258&lt;&gt;"",'Care Companion Tracker'!$K2258="Surgery",'Care Companion Tracker'!$U2258&lt;&gt;"",'Care Companion Tracker'!$W2258&lt;&gt;"",'Care Companion Tracker'!$Y2258&lt;&gt;""),AND('Care Companion Tracker'!$Z2258&lt;&gt;"",'Care Companion Tracker'!$K2258="Procedure",'Care Companion Tracker'!$U2258&lt;&gt;""),AND('Care Companion Tracker'!$Z2258&lt;&gt;"",'Care Companion Tracker'!$K2258="Observation",'Care Companion Tracker'!$U2258&lt;&gt;"")),"Discharged &amp; completed",IF(AND('Care Companion Tracker'!$Z2258&lt;&gt;"",'Care Companion Tracker'!$U2258&lt;&gt;"",'Care Companion Tracker'!$W2258=""),"Discharged but no practical", IF(AND('Care Companion Tracker'!$Z2258&lt;&gt;"",'Care Companion Tracker'!$U2258&lt;&gt;"",'Care Companion Tracker'!$K2258="Surgery",'Care Companion Tracker'!$Y2258=""),"Discharged but no evaluation",IF(AND('Care Companion Tracker'!$Z2258&lt;&gt;"",'Care Companion Tracker'!$U2258=""),"Discharged but no class","Completed but not discharged")))))))</f>
        <v>Class not attended</v>
      </c>
      <c r="E2258" s="127" t="str">
        <f>IF(Table4[[#This Row],[DOA (DD/MM/YY)]]="","",TEXT(Table4[[#This Row],[DOA (DD/MM/YY)]],"mmm-yy"))</f>
        <v/>
      </c>
      <c r="F2258" s="150" t="str">
        <f>IF('Patient Admission Report'!H2253="","",'Patient Admission Report'!H2253)</f>
        <v/>
      </c>
      <c r="G2258" s="77" t="str">
        <f>IFERROR(IF('Patient Admission Report'!B2253="","",'Patient Admission Report'!B2253),"")</f>
        <v/>
      </c>
      <c r="H2258" s="68" t="str">
        <f>IFERROR(IF('Patient Admission Report'!C2253="","",'Patient Admission Report'!C2253),"")</f>
        <v/>
      </c>
      <c r="I2258" s="77" t="str">
        <f>IFERROR(IF('Patient Admission Report'!D2253="","",'Patient Admission Report'!D2253),"")</f>
        <v/>
      </c>
      <c r="J2258" s="68" t="str">
        <f>IFERROR(IF('Patient Admission Report'!E2253="","",'Patient Admission Report'!E2253),"")</f>
        <v/>
      </c>
      <c r="K2258" s="68" t="str">
        <f>IFERROR(IF('Patient Admission Report'!F2253="","",'Patient Admission Report'!F2253),"")</f>
        <v/>
      </c>
      <c r="L2258" s="68" t="str">
        <f>IFERROR(IF('Patient Admission Report'!G2253="","",'Patient Admission Report'!G2253),"")</f>
        <v/>
      </c>
      <c r="M2258" s="68" t="str">
        <f>IFERROR(IF('Patient Admission Report'!I2253="","",'Patient Admission Report'!I2253),"")</f>
        <v/>
      </c>
      <c r="N2258" s="124"/>
      <c r="O2258" s="72"/>
      <c r="P2258" s="72"/>
      <c r="Q2258" s="73"/>
      <c r="R2258" s="72"/>
      <c r="S2258" s="72"/>
      <c r="T2258" s="73"/>
      <c r="U2258" s="69"/>
      <c r="V2258" s="69"/>
      <c r="W2258" s="69"/>
      <c r="X2258" s="139"/>
      <c r="Y2258" s="121"/>
      <c r="Z2258" s="143" t="str">
        <f>IFERROR(VLOOKUP('Care Companion Tracker'!$G2258,'Patient Discharge Report'!$B$11:$E$1048576,3,FALSE),"")</f>
        <v/>
      </c>
      <c r="AA2258" s="94" t="str">
        <f>IFERROR(VLOOKUP('Care Companion Tracker'!$G2258,'Patient Discharge Report'!$B$11:$E$1048576,4,FALSE),"")</f>
        <v/>
      </c>
      <c r="AB2258" s="182">
        <f>ROUND(IF('Care Companion Tracker'!$Z2258="",0,('Care Companion Tracker'!$Z2258-'Care Companion Tracker'!$F2258)),0)</f>
        <v>0</v>
      </c>
      <c r="AC2258" s="72"/>
      <c r="AD2258" s="95"/>
    </row>
    <row r="2259" spans="2:30">
      <c r="B2259" s="67">
        <f t="shared" si="70"/>
        <v>2244</v>
      </c>
      <c r="C2259" s="68" t="str">
        <f t="shared" si="71"/>
        <v>Hyderabad</v>
      </c>
      <c r="D2259" s="93" t="str">
        <f>IF(AND('Care Companion Tracker'!$U2259="", 'Care Companion Tracker'!$Z2259=""),"Class not attended", IF(AND('Care Companion Tracker'!$Z2259="",'Care Companion Tracker'!$U2259&lt;&gt;"",$K2259="Surgery",$W2259=""),"Practical Left", IF(AND('Care Companion Tracker'!$Z2259="",'Care Companion Tracker'!$U2259&lt;&gt;"",'Care Companion Tracker'!$K2259="Surgery",'Care Companion Tracker'!$Y2259=""),"Evaluation left",IF(OR(AND('Care Companion Tracker'!$Z2259&lt;&gt;"",'Care Companion Tracker'!$K2259="Surgery",'Care Companion Tracker'!$U2259&lt;&gt;"",'Care Companion Tracker'!$W2259&lt;&gt;"",'Care Companion Tracker'!$Y2259&lt;&gt;""),AND('Care Companion Tracker'!$Z2259&lt;&gt;"",'Care Companion Tracker'!$K2259="Procedure",'Care Companion Tracker'!$U2259&lt;&gt;""),AND('Care Companion Tracker'!$Z2259&lt;&gt;"",'Care Companion Tracker'!$K2259="Observation",'Care Companion Tracker'!$U2259&lt;&gt;"")),"Discharged &amp; completed",IF(AND('Care Companion Tracker'!$Z2259&lt;&gt;"",'Care Companion Tracker'!$U2259&lt;&gt;"",'Care Companion Tracker'!$W2259=""),"Discharged but no practical", IF(AND('Care Companion Tracker'!$Z2259&lt;&gt;"",'Care Companion Tracker'!$U2259&lt;&gt;"",'Care Companion Tracker'!$K2259="Surgery",'Care Companion Tracker'!$Y2259=""),"Discharged but no evaluation",IF(AND('Care Companion Tracker'!$Z2259&lt;&gt;"",'Care Companion Tracker'!$U2259=""),"Discharged but no class","Completed but not discharged")))))))</f>
        <v>Class not attended</v>
      </c>
      <c r="E2259" s="127" t="str">
        <f>IF(Table4[[#This Row],[DOA (DD/MM/YY)]]="","",TEXT(Table4[[#This Row],[DOA (DD/MM/YY)]],"mmm-yy"))</f>
        <v/>
      </c>
      <c r="F2259" s="150" t="str">
        <f>IF('Patient Admission Report'!H2254="","",'Patient Admission Report'!H2254)</f>
        <v/>
      </c>
      <c r="G2259" s="77" t="str">
        <f>IFERROR(IF('Patient Admission Report'!B2254="","",'Patient Admission Report'!B2254),"")</f>
        <v/>
      </c>
      <c r="H2259" s="68" t="str">
        <f>IFERROR(IF('Patient Admission Report'!C2254="","",'Patient Admission Report'!C2254),"")</f>
        <v/>
      </c>
      <c r="I2259" s="77" t="str">
        <f>IFERROR(IF('Patient Admission Report'!D2254="","",'Patient Admission Report'!D2254),"")</f>
        <v/>
      </c>
      <c r="J2259" s="68" t="str">
        <f>IFERROR(IF('Patient Admission Report'!E2254="","",'Patient Admission Report'!E2254),"")</f>
        <v/>
      </c>
      <c r="K2259" s="68" t="str">
        <f>IFERROR(IF('Patient Admission Report'!F2254="","",'Patient Admission Report'!F2254),"")</f>
        <v/>
      </c>
      <c r="L2259" s="68" t="str">
        <f>IFERROR(IF('Patient Admission Report'!G2254="","",'Patient Admission Report'!G2254),"")</f>
        <v/>
      </c>
      <c r="M2259" s="68" t="str">
        <f>IFERROR(IF('Patient Admission Report'!I2254="","",'Patient Admission Report'!I2254),"")</f>
        <v/>
      </c>
      <c r="N2259" s="124"/>
      <c r="O2259" s="72"/>
      <c r="P2259" s="72"/>
      <c r="Q2259" s="73"/>
      <c r="R2259" s="72"/>
      <c r="S2259" s="72"/>
      <c r="T2259" s="73"/>
      <c r="U2259" s="69"/>
      <c r="V2259" s="69"/>
      <c r="W2259" s="69"/>
      <c r="X2259" s="139"/>
      <c r="Y2259" s="121"/>
      <c r="Z2259" s="143" t="str">
        <f>IFERROR(VLOOKUP('Care Companion Tracker'!$G2259,'Patient Discharge Report'!$B$11:$E$1048576,3,FALSE),"")</f>
        <v/>
      </c>
      <c r="AA2259" s="94" t="str">
        <f>IFERROR(VLOOKUP('Care Companion Tracker'!$G2259,'Patient Discharge Report'!$B$11:$E$1048576,4,FALSE),"")</f>
        <v/>
      </c>
      <c r="AB2259" s="182">
        <f>ROUND(IF('Care Companion Tracker'!$Z2259="",0,('Care Companion Tracker'!$Z2259-'Care Companion Tracker'!$F2259)),0)</f>
        <v>0</v>
      </c>
      <c r="AC2259" s="72"/>
      <c r="AD2259" s="95"/>
    </row>
    <row r="2260" spans="2:30">
      <c r="B2260" s="67">
        <f t="shared" si="70"/>
        <v>2245</v>
      </c>
      <c r="C2260" s="68" t="str">
        <f t="shared" si="71"/>
        <v>Hyderabad</v>
      </c>
      <c r="D2260" s="93" t="str">
        <f>IF(AND('Care Companion Tracker'!$U2260="", 'Care Companion Tracker'!$Z2260=""),"Class not attended", IF(AND('Care Companion Tracker'!$Z2260="",'Care Companion Tracker'!$U2260&lt;&gt;"",$K2260="Surgery",$W2260=""),"Practical Left", IF(AND('Care Companion Tracker'!$Z2260="",'Care Companion Tracker'!$U2260&lt;&gt;"",'Care Companion Tracker'!$K2260="Surgery",'Care Companion Tracker'!$Y2260=""),"Evaluation left",IF(OR(AND('Care Companion Tracker'!$Z2260&lt;&gt;"",'Care Companion Tracker'!$K2260="Surgery",'Care Companion Tracker'!$U2260&lt;&gt;"",'Care Companion Tracker'!$W2260&lt;&gt;"",'Care Companion Tracker'!$Y2260&lt;&gt;""),AND('Care Companion Tracker'!$Z2260&lt;&gt;"",'Care Companion Tracker'!$K2260="Procedure",'Care Companion Tracker'!$U2260&lt;&gt;""),AND('Care Companion Tracker'!$Z2260&lt;&gt;"",'Care Companion Tracker'!$K2260="Observation",'Care Companion Tracker'!$U2260&lt;&gt;"")),"Discharged &amp; completed",IF(AND('Care Companion Tracker'!$Z2260&lt;&gt;"",'Care Companion Tracker'!$U2260&lt;&gt;"",'Care Companion Tracker'!$W2260=""),"Discharged but no practical", IF(AND('Care Companion Tracker'!$Z2260&lt;&gt;"",'Care Companion Tracker'!$U2260&lt;&gt;"",'Care Companion Tracker'!$K2260="Surgery",'Care Companion Tracker'!$Y2260=""),"Discharged but no evaluation",IF(AND('Care Companion Tracker'!$Z2260&lt;&gt;"",'Care Companion Tracker'!$U2260=""),"Discharged but no class","Completed but not discharged")))))))</f>
        <v>Class not attended</v>
      </c>
      <c r="E2260" s="127" t="str">
        <f>IF(Table4[[#This Row],[DOA (DD/MM/YY)]]="","",TEXT(Table4[[#This Row],[DOA (DD/MM/YY)]],"mmm-yy"))</f>
        <v/>
      </c>
      <c r="F2260" s="150" t="str">
        <f>IF('Patient Admission Report'!H2255="","",'Patient Admission Report'!H2255)</f>
        <v/>
      </c>
      <c r="G2260" s="77" t="str">
        <f>IFERROR(IF('Patient Admission Report'!B2255="","",'Patient Admission Report'!B2255),"")</f>
        <v/>
      </c>
      <c r="H2260" s="68" t="str">
        <f>IFERROR(IF('Patient Admission Report'!C2255="","",'Patient Admission Report'!C2255),"")</f>
        <v/>
      </c>
      <c r="I2260" s="77" t="str">
        <f>IFERROR(IF('Patient Admission Report'!D2255="","",'Patient Admission Report'!D2255),"")</f>
        <v/>
      </c>
      <c r="J2260" s="68" t="str">
        <f>IFERROR(IF('Patient Admission Report'!E2255="","",'Patient Admission Report'!E2255),"")</f>
        <v/>
      </c>
      <c r="K2260" s="68" t="str">
        <f>IFERROR(IF('Patient Admission Report'!F2255="","",'Patient Admission Report'!F2255),"")</f>
        <v/>
      </c>
      <c r="L2260" s="68" t="str">
        <f>IFERROR(IF('Patient Admission Report'!G2255="","",'Patient Admission Report'!G2255),"")</f>
        <v/>
      </c>
      <c r="M2260" s="68" t="str">
        <f>IFERROR(IF('Patient Admission Report'!I2255="","",'Patient Admission Report'!I2255),"")</f>
        <v/>
      </c>
      <c r="N2260" s="124"/>
      <c r="O2260" s="72"/>
      <c r="P2260" s="72"/>
      <c r="Q2260" s="73"/>
      <c r="R2260" s="72"/>
      <c r="S2260" s="72"/>
      <c r="T2260" s="73"/>
      <c r="U2260" s="69"/>
      <c r="V2260" s="69"/>
      <c r="W2260" s="69"/>
      <c r="X2260" s="139"/>
      <c r="Y2260" s="121"/>
      <c r="Z2260" s="143" t="str">
        <f>IFERROR(VLOOKUP('Care Companion Tracker'!$G2260,'Patient Discharge Report'!$B$11:$E$1048576,3,FALSE),"")</f>
        <v/>
      </c>
      <c r="AA2260" s="94" t="str">
        <f>IFERROR(VLOOKUP('Care Companion Tracker'!$G2260,'Patient Discharge Report'!$B$11:$E$1048576,4,FALSE),"")</f>
        <v/>
      </c>
      <c r="AB2260" s="182">
        <f>ROUND(IF('Care Companion Tracker'!$Z2260="",0,('Care Companion Tracker'!$Z2260-'Care Companion Tracker'!$F2260)),0)</f>
        <v>0</v>
      </c>
      <c r="AC2260" s="72"/>
      <c r="AD2260" s="95"/>
    </row>
    <row r="2261" spans="2:30">
      <c r="B2261" s="67">
        <f t="shared" si="70"/>
        <v>2246</v>
      </c>
      <c r="C2261" s="68" t="str">
        <f t="shared" si="71"/>
        <v>Hyderabad</v>
      </c>
      <c r="D2261" s="93" t="str">
        <f>IF(AND('Care Companion Tracker'!$U2261="", 'Care Companion Tracker'!$Z2261=""),"Class not attended", IF(AND('Care Companion Tracker'!$Z2261="",'Care Companion Tracker'!$U2261&lt;&gt;"",$K2261="Surgery",$W2261=""),"Practical Left", IF(AND('Care Companion Tracker'!$Z2261="",'Care Companion Tracker'!$U2261&lt;&gt;"",'Care Companion Tracker'!$K2261="Surgery",'Care Companion Tracker'!$Y2261=""),"Evaluation left",IF(OR(AND('Care Companion Tracker'!$Z2261&lt;&gt;"",'Care Companion Tracker'!$K2261="Surgery",'Care Companion Tracker'!$U2261&lt;&gt;"",'Care Companion Tracker'!$W2261&lt;&gt;"",'Care Companion Tracker'!$Y2261&lt;&gt;""),AND('Care Companion Tracker'!$Z2261&lt;&gt;"",'Care Companion Tracker'!$K2261="Procedure",'Care Companion Tracker'!$U2261&lt;&gt;""),AND('Care Companion Tracker'!$Z2261&lt;&gt;"",'Care Companion Tracker'!$K2261="Observation",'Care Companion Tracker'!$U2261&lt;&gt;"")),"Discharged &amp; completed",IF(AND('Care Companion Tracker'!$Z2261&lt;&gt;"",'Care Companion Tracker'!$U2261&lt;&gt;"",'Care Companion Tracker'!$W2261=""),"Discharged but no practical", IF(AND('Care Companion Tracker'!$Z2261&lt;&gt;"",'Care Companion Tracker'!$U2261&lt;&gt;"",'Care Companion Tracker'!$K2261="Surgery",'Care Companion Tracker'!$Y2261=""),"Discharged but no evaluation",IF(AND('Care Companion Tracker'!$Z2261&lt;&gt;"",'Care Companion Tracker'!$U2261=""),"Discharged but no class","Completed but not discharged")))))))</f>
        <v>Class not attended</v>
      </c>
      <c r="E2261" s="127" t="str">
        <f>IF(Table4[[#This Row],[DOA (DD/MM/YY)]]="","",TEXT(Table4[[#This Row],[DOA (DD/MM/YY)]],"mmm-yy"))</f>
        <v/>
      </c>
      <c r="F2261" s="150" t="str">
        <f>IF('Patient Admission Report'!H2256="","",'Patient Admission Report'!H2256)</f>
        <v/>
      </c>
      <c r="G2261" s="77" t="str">
        <f>IFERROR(IF('Patient Admission Report'!B2256="","",'Patient Admission Report'!B2256),"")</f>
        <v/>
      </c>
      <c r="H2261" s="68" t="str">
        <f>IFERROR(IF('Patient Admission Report'!C2256="","",'Patient Admission Report'!C2256),"")</f>
        <v/>
      </c>
      <c r="I2261" s="77" t="str">
        <f>IFERROR(IF('Patient Admission Report'!D2256="","",'Patient Admission Report'!D2256),"")</f>
        <v/>
      </c>
      <c r="J2261" s="68" t="str">
        <f>IFERROR(IF('Patient Admission Report'!E2256="","",'Patient Admission Report'!E2256),"")</f>
        <v/>
      </c>
      <c r="K2261" s="68" t="str">
        <f>IFERROR(IF('Patient Admission Report'!F2256="","",'Patient Admission Report'!F2256),"")</f>
        <v/>
      </c>
      <c r="L2261" s="68" t="str">
        <f>IFERROR(IF('Patient Admission Report'!G2256="","",'Patient Admission Report'!G2256),"")</f>
        <v/>
      </c>
      <c r="M2261" s="68" t="str">
        <f>IFERROR(IF('Patient Admission Report'!I2256="","",'Patient Admission Report'!I2256),"")</f>
        <v/>
      </c>
      <c r="N2261" s="124"/>
      <c r="O2261" s="72"/>
      <c r="P2261" s="72"/>
      <c r="Q2261" s="73"/>
      <c r="R2261" s="72"/>
      <c r="S2261" s="72"/>
      <c r="T2261" s="73"/>
      <c r="U2261" s="69"/>
      <c r="V2261" s="69"/>
      <c r="W2261" s="69"/>
      <c r="X2261" s="139"/>
      <c r="Y2261" s="121"/>
      <c r="Z2261" s="143" t="str">
        <f>IFERROR(VLOOKUP('Care Companion Tracker'!$G2261,'Patient Discharge Report'!$B$11:$E$1048576,3,FALSE),"")</f>
        <v/>
      </c>
      <c r="AA2261" s="94" t="str">
        <f>IFERROR(VLOOKUP('Care Companion Tracker'!$G2261,'Patient Discharge Report'!$B$11:$E$1048576,4,FALSE),"")</f>
        <v/>
      </c>
      <c r="AB2261" s="182">
        <f>ROUND(IF('Care Companion Tracker'!$Z2261="",0,('Care Companion Tracker'!$Z2261-'Care Companion Tracker'!$F2261)),0)</f>
        <v>0</v>
      </c>
      <c r="AC2261" s="72"/>
      <c r="AD2261" s="95"/>
    </row>
    <row r="2262" spans="2:30">
      <c r="B2262" s="67">
        <f t="shared" si="70"/>
        <v>2247</v>
      </c>
      <c r="C2262" s="68" t="str">
        <f t="shared" si="71"/>
        <v>Hyderabad</v>
      </c>
      <c r="D2262" s="93" t="str">
        <f>IF(AND('Care Companion Tracker'!$U2262="", 'Care Companion Tracker'!$Z2262=""),"Class not attended", IF(AND('Care Companion Tracker'!$Z2262="",'Care Companion Tracker'!$U2262&lt;&gt;"",$K2262="Surgery",$W2262=""),"Practical Left", IF(AND('Care Companion Tracker'!$Z2262="",'Care Companion Tracker'!$U2262&lt;&gt;"",'Care Companion Tracker'!$K2262="Surgery",'Care Companion Tracker'!$Y2262=""),"Evaluation left",IF(OR(AND('Care Companion Tracker'!$Z2262&lt;&gt;"",'Care Companion Tracker'!$K2262="Surgery",'Care Companion Tracker'!$U2262&lt;&gt;"",'Care Companion Tracker'!$W2262&lt;&gt;"",'Care Companion Tracker'!$Y2262&lt;&gt;""),AND('Care Companion Tracker'!$Z2262&lt;&gt;"",'Care Companion Tracker'!$K2262="Procedure",'Care Companion Tracker'!$U2262&lt;&gt;""),AND('Care Companion Tracker'!$Z2262&lt;&gt;"",'Care Companion Tracker'!$K2262="Observation",'Care Companion Tracker'!$U2262&lt;&gt;"")),"Discharged &amp; completed",IF(AND('Care Companion Tracker'!$Z2262&lt;&gt;"",'Care Companion Tracker'!$U2262&lt;&gt;"",'Care Companion Tracker'!$W2262=""),"Discharged but no practical", IF(AND('Care Companion Tracker'!$Z2262&lt;&gt;"",'Care Companion Tracker'!$U2262&lt;&gt;"",'Care Companion Tracker'!$K2262="Surgery",'Care Companion Tracker'!$Y2262=""),"Discharged but no evaluation",IF(AND('Care Companion Tracker'!$Z2262&lt;&gt;"",'Care Companion Tracker'!$U2262=""),"Discharged but no class","Completed but not discharged")))))))</f>
        <v>Class not attended</v>
      </c>
      <c r="E2262" s="127" t="str">
        <f>IF(Table4[[#This Row],[DOA (DD/MM/YY)]]="","",TEXT(Table4[[#This Row],[DOA (DD/MM/YY)]],"mmm-yy"))</f>
        <v/>
      </c>
      <c r="F2262" s="150" t="str">
        <f>IF('Patient Admission Report'!H2257="","",'Patient Admission Report'!H2257)</f>
        <v/>
      </c>
      <c r="G2262" s="77" t="str">
        <f>IFERROR(IF('Patient Admission Report'!B2257="","",'Patient Admission Report'!B2257),"")</f>
        <v/>
      </c>
      <c r="H2262" s="68" t="str">
        <f>IFERROR(IF('Patient Admission Report'!C2257="","",'Patient Admission Report'!C2257),"")</f>
        <v/>
      </c>
      <c r="I2262" s="77" t="str">
        <f>IFERROR(IF('Patient Admission Report'!D2257="","",'Patient Admission Report'!D2257),"")</f>
        <v/>
      </c>
      <c r="J2262" s="68" t="str">
        <f>IFERROR(IF('Patient Admission Report'!E2257="","",'Patient Admission Report'!E2257),"")</f>
        <v/>
      </c>
      <c r="K2262" s="68" t="str">
        <f>IFERROR(IF('Patient Admission Report'!F2257="","",'Patient Admission Report'!F2257),"")</f>
        <v/>
      </c>
      <c r="L2262" s="68" t="str">
        <f>IFERROR(IF('Patient Admission Report'!G2257="","",'Patient Admission Report'!G2257),"")</f>
        <v/>
      </c>
      <c r="M2262" s="68" t="str">
        <f>IFERROR(IF('Patient Admission Report'!I2257="","",'Patient Admission Report'!I2257),"")</f>
        <v/>
      </c>
      <c r="N2262" s="124"/>
      <c r="O2262" s="72"/>
      <c r="P2262" s="72"/>
      <c r="Q2262" s="73"/>
      <c r="R2262" s="72"/>
      <c r="S2262" s="72"/>
      <c r="T2262" s="73"/>
      <c r="U2262" s="69"/>
      <c r="V2262" s="69"/>
      <c r="W2262" s="69"/>
      <c r="X2262" s="139"/>
      <c r="Y2262" s="121"/>
      <c r="Z2262" s="143" t="str">
        <f>IFERROR(VLOOKUP('Care Companion Tracker'!$G2262,'Patient Discharge Report'!$B$11:$E$1048576,3,FALSE),"")</f>
        <v/>
      </c>
      <c r="AA2262" s="94" t="str">
        <f>IFERROR(VLOOKUP('Care Companion Tracker'!$G2262,'Patient Discharge Report'!$B$11:$E$1048576,4,FALSE),"")</f>
        <v/>
      </c>
      <c r="AB2262" s="182">
        <f>ROUND(IF('Care Companion Tracker'!$Z2262="",0,('Care Companion Tracker'!$Z2262-'Care Companion Tracker'!$F2262)),0)</f>
        <v>0</v>
      </c>
      <c r="AC2262" s="72"/>
      <c r="AD2262" s="95"/>
    </row>
    <row r="2263" spans="2:30">
      <c r="B2263" s="67">
        <f t="shared" si="70"/>
        <v>2248</v>
      </c>
      <c r="C2263" s="68" t="str">
        <f t="shared" si="71"/>
        <v>Hyderabad</v>
      </c>
      <c r="D2263" s="93" t="str">
        <f>IF(AND('Care Companion Tracker'!$U2263="", 'Care Companion Tracker'!$Z2263=""),"Class not attended", IF(AND('Care Companion Tracker'!$Z2263="",'Care Companion Tracker'!$U2263&lt;&gt;"",$K2263="Surgery",$W2263=""),"Practical Left", IF(AND('Care Companion Tracker'!$Z2263="",'Care Companion Tracker'!$U2263&lt;&gt;"",'Care Companion Tracker'!$K2263="Surgery",'Care Companion Tracker'!$Y2263=""),"Evaluation left",IF(OR(AND('Care Companion Tracker'!$Z2263&lt;&gt;"",'Care Companion Tracker'!$K2263="Surgery",'Care Companion Tracker'!$U2263&lt;&gt;"",'Care Companion Tracker'!$W2263&lt;&gt;"",'Care Companion Tracker'!$Y2263&lt;&gt;""),AND('Care Companion Tracker'!$Z2263&lt;&gt;"",'Care Companion Tracker'!$K2263="Procedure",'Care Companion Tracker'!$U2263&lt;&gt;""),AND('Care Companion Tracker'!$Z2263&lt;&gt;"",'Care Companion Tracker'!$K2263="Observation",'Care Companion Tracker'!$U2263&lt;&gt;"")),"Discharged &amp; completed",IF(AND('Care Companion Tracker'!$Z2263&lt;&gt;"",'Care Companion Tracker'!$U2263&lt;&gt;"",'Care Companion Tracker'!$W2263=""),"Discharged but no practical", IF(AND('Care Companion Tracker'!$Z2263&lt;&gt;"",'Care Companion Tracker'!$U2263&lt;&gt;"",'Care Companion Tracker'!$K2263="Surgery",'Care Companion Tracker'!$Y2263=""),"Discharged but no evaluation",IF(AND('Care Companion Tracker'!$Z2263&lt;&gt;"",'Care Companion Tracker'!$U2263=""),"Discharged but no class","Completed but not discharged")))))))</f>
        <v>Class not attended</v>
      </c>
      <c r="E2263" s="127" t="str">
        <f>IF(Table4[[#This Row],[DOA (DD/MM/YY)]]="","",TEXT(Table4[[#This Row],[DOA (DD/MM/YY)]],"mmm-yy"))</f>
        <v/>
      </c>
      <c r="F2263" s="150" t="str">
        <f>IF('Patient Admission Report'!H2258="","",'Patient Admission Report'!H2258)</f>
        <v/>
      </c>
      <c r="G2263" s="77" t="str">
        <f>IFERROR(IF('Patient Admission Report'!B2258="","",'Patient Admission Report'!B2258),"")</f>
        <v/>
      </c>
      <c r="H2263" s="68" t="str">
        <f>IFERROR(IF('Patient Admission Report'!C2258="","",'Patient Admission Report'!C2258),"")</f>
        <v/>
      </c>
      <c r="I2263" s="77" t="str">
        <f>IFERROR(IF('Patient Admission Report'!D2258="","",'Patient Admission Report'!D2258),"")</f>
        <v/>
      </c>
      <c r="J2263" s="68" t="str">
        <f>IFERROR(IF('Patient Admission Report'!E2258="","",'Patient Admission Report'!E2258),"")</f>
        <v/>
      </c>
      <c r="K2263" s="68" t="str">
        <f>IFERROR(IF('Patient Admission Report'!F2258="","",'Patient Admission Report'!F2258),"")</f>
        <v/>
      </c>
      <c r="L2263" s="68" t="str">
        <f>IFERROR(IF('Patient Admission Report'!G2258="","",'Patient Admission Report'!G2258),"")</f>
        <v/>
      </c>
      <c r="M2263" s="68" t="str">
        <f>IFERROR(IF('Patient Admission Report'!I2258="","",'Patient Admission Report'!I2258),"")</f>
        <v/>
      </c>
      <c r="N2263" s="124"/>
      <c r="O2263" s="72"/>
      <c r="P2263" s="72"/>
      <c r="Q2263" s="73"/>
      <c r="R2263" s="72"/>
      <c r="S2263" s="72"/>
      <c r="T2263" s="73"/>
      <c r="U2263" s="69"/>
      <c r="V2263" s="69"/>
      <c r="W2263" s="69"/>
      <c r="X2263" s="139"/>
      <c r="Y2263" s="121"/>
      <c r="Z2263" s="143" t="str">
        <f>IFERROR(VLOOKUP('Care Companion Tracker'!$G2263,'Patient Discharge Report'!$B$11:$E$1048576,3,FALSE),"")</f>
        <v/>
      </c>
      <c r="AA2263" s="94" t="str">
        <f>IFERROR(VLOOKUP('Care Companion Tracker'!$G2263,'Patient Discharge Report'!$B$11:$E$1048576,4,FALSE),"")</f>
        <v/>
      </c>
      <c r="AB2263" s="182">
        <f>ROUND(IF('Care Companion Tracker'!$Z2263="",0,('Care Companion Tracker'!$Z2263-'Care Companion Tracker'!$F2263)),0)</f>
        <v>0</v>
      </c>
      <c r="AC2263" s="72"/>
      <c r="AD2263" s="95"/>
    </row>
    <row r="2264" spans="2:30">
      <c r="B2264" s="67">
        <f t="shared" si="70"/>
        <v>2249</v>
      </c>
      <c r="C2264" s="68" t="str">
        <f t="shared" si="71"/>
        <v>Hyderabad</v>
      </c>
      <c r="D2264" s="93" t="str">
        <f>IF(AND('Care Companion Tracker'!$U2264="", 'Care Companion Tracker'!$Z2264=""),"Class not attended", IF(AND('Care Companion Tracker'!$Z2264="",'Care Companion Tracker'!$U2264&lt;&gt;"",$K2264="Surgery",$W2264=""),"Practical Left", IF(AND('Care Companion Tracker'!$Z2264="",'Care Companion Tracker'!$U2264&lt;&gt;"",'Care Companion Tracker'!$K2264="Surgery",'Care Companion Tracker'!$Y2264=""),"Evaluation left",IF(OR(AND('Care Companion Tracker'!$Z2264&lt;&gt;"",'Care Companion Tracker'!$K2264="Surgery",'Care Companion Tracker'!$U2264&lt;&gt;"",'Care Companion Tracker'!$W2264&lt;&gt;"",'Care Companion Tracker'!$Y2264&lt;&gt;""),AND('Care Companion Tracker'!$Z2264&lt;&gt;"",'Care Companion Tracker'!$K2264="Procedure",'Care Companion Tracker'!$U2264&lt;&gt;""),AND('Care Companion Tracker'!$Z2264&lt;&gt;"",'Care Companion Tracker'!$K2264="Observation",'Care Companion Tracker'!$U2264&lt;&gt;"")),"Discharged &amp; completed",IF(AND('Care Companion Tracker'!$Z2264&lt;&gt;"",'Care Companion Tracker'!$U2264&lt;&gt;"",'Care Companion Tracker'!$W2264=""),"Discharged but no practical", IF(AND('Care Companion Tracker'!$Z2264&lt;&gt;"",'Care Companion Tracker'!$U2264&lt;&gt;"",'Care Companion Tracker'!$K2264="Surgery",'Care Companion Tracker'!$Y2264=""),"Discharged but no evaluation",IF(AND('Care Companion Tracker'!$Z2264&lt;&gt;"",'Care Companion Tracker'!$U2264=""),"Discharged but no class","Completed but not discharged")))))))</f>
        <v>Class not attended</v>
      </c>
      <c r="E2264" s="127" t="str">
        <f>IF(Table4[[#This Row],[DOA (DD/MM/YY)]]="","",TEXT(Table4[[#This Row],[DOA (DD/MM/YY)]],"mmm-yy"))</f>
        <v/>
      </c>
      <c r="F2264" s="150" t="str">
        <f>IF('Patient Admission Report'!H2259="","",'Patient Admission Report'!H2259)</f>
        <v/>
      </c>
      <c r="G2264" s="77" t="str">
        <f>IFERROR(IF('Patient Admission Report'!B2259="","",'Patient Admission Report'!B2259),"")</f>
        <v/>
      </c>
      <c r="H2264" s="68" t="str">
        <f>IFERROR(IF('Patient Admission Report'!C2259="","",'Patient Admission Report'!C2259),"")</f>
        <v/>
      </c>
      <c r="I2264" s="77" t="str">
        <f>IFERROR(IF('Patient Admission Report'!D2259="","",'Patient Admission Report'!D2259),"")</f>
        <v/>
      </c>
      <c r="J2264" s="68" t="str">
        <f>IFERROR(IF('Patient Admission Report'!E2259="","",'Patient Admission Report'!E2259),"")</f>
        <v/>
      </c>
      <c r="K2264" s="68" t="str">
        <f>IFERROR(IF('Patient Admission Report'!F2259="","",'Patient Admission Report'!F2259),"")</f>
        <v/>
      </c>
      <c r="L2264" s="68" t="str">
        <f>IFERROR(IF('Patient Admission Report'!G2259="","",'Patient Admission Report'!G2259),"")</f>
        <v/>
      </c>
      <c r="M2264" s="68" t="str">
        <f>IFERROR(IF('Patient Admission Report'!I2259="","",'Patient Admission Report'!I2259),"")</f>
        <v/>
      </c>
      <c r="N2264" s="124"/>
      <c r="O2264" s="72"/>
      <c r="P2264" s="72"/>
      <c r="Q2264" s="73"/>
      <c r="R2264" s="72"/>
      <c r="S2264" s="72"/>
      <c r="T2264" s="73"/>
      <c r="U2264" s="69"/>
      <c r="V2264" s="69"/>
      <c r="W2264" s="69"/>
      <c r="X2264" s="139"/>
      <c r="Y2264" s="121"/>
      <c r="Z2264" s="143" t="str">
        <f>IFERROR(VLOOKUP('Care Companion Tracker'!$G2264,'Patient Discharge Report'!$B$11:$E$1048576,3,FALSE),"")</f>
        <v/>
      </c>
      <c r="AA2264" s="94" t="str">
        <f>IFERROR(VLOOKUP('Care Companion Tracker'!$G2264,'Patient Discharge Report'!$B$11:$E$1048576,4,FALSE),"")</f>
        <v/>
      </c>
      <c r="AB2264" s="182">
        <f>ROUND(IF('Care Companion Tracker'!$Z2264="",0,('Care Companion Tracker'!$Z2264-'Care Companion Tracker'!$F2264)),0)</f>
        <v>0</v>
      </c>
      <c r="AC2264" s="72"/>
      <c r="AD2264" s="95"/>
    </row>
    <row r="2265" spans="2:30">
      <c r="B2265" s="67">
        <f t="shared" si="70"/>
        <v>2250</v>
      </c>
      <c r="C2265" s="68" t="str">
        <f t="shared" si="71"/>
        <v>Hyderabad</v>
      </c>
      <c r="D2265" s="93" t="str">
        <f>IF(AND('Care Companion Tracker'!$U2265="", 'Care Companion Tracker'!$Z2265=""),"Class not attended", IF(AND('Care Companion Tracker'!$Z2265="",'Care Companion Tracker'!$U2265&lt;&gt;"",$K2265="Surgery",$W2265=""),"Practical Left", IF(AND('Care Companion Tracker'!$Z2265="",'Care Companion Tracker'!$U2265&lt;&gt;"",'Care Companion Tracker'!$K2265="Surgery",'Care Companion Tracker'!$Y2265=""),"Evaluation left",IF(OR(AND('Care Companion Tracker'!$Z2265&lt;&gt;"",'Care Companion Tracker'!$K2265="Surgery",'Care Companion Tracker'!$U2265&lt;&gt;"",'Care Companion Tracker'!$W2265&lt;&gt;"",'Care Companion Tracker'!$Y2265&lt;&gt;""),AND('Care Companion Tracker'!$Z2265&lt;&gt;"",'Care Companion Tracker'!$K2265="Procedure",'Care Companion Tracker'!$U2265&lt;&gt;""),AND('Care Companion Tracker'!$Z2265&lt;&gt;"",'Care Companion Tracker'!$K2265="Observation",'Care Companion Tracker'!$U2265&lt;&gt;"")),"Discharged &amp; completed",IF(AND('Care Companion Tracker'!$Z2265&lt;&gt;"",'Care Companion Tracker'!$U2265&lt;&gt;"",'Care Companion Tracker'!$W2265=""),"Discharged but no practical", IF(AND('Care Companion Tracker'!$Z2265&lt;&gt;"",'Care Companion Tracker'!$U2265&lt;&gt;"",'Care Companion Tracker'!$K2265="Surgery",'Care Companion Tracker'!$Y2265=""),"Discharged but no evaluation",IF(AND('Care Companion Tracker'!$Z2265&lt;&gt;"",'Care Companion Tracker'!$U2265=""),"Discharged but no class","Completed but not discharged")))))))</f>
        <v>Class not attended</v>
      </c>
      <c r="E2265" s="127" t="str">
        <f>IF(Table4[[#This Row],[DOA (DD/MM/YY)]]="","",TEXT(Table4[[#This Row],[DOA (DD/MM/YY)]],"mmm-yy"))</f>
        <v/>
      </c>
      <c r="F2265" s="150" t="str">
        <f>IF('Patient Admission Report'!H2260="","",'Patient Admission Report'!H2260)</f>
        <v/>
      </c>
      <c r="G2265" s="77" t="str">
        <f>IFERROR(IF('Patient Admission Report'!B2260="","",'Patient Admission Report'!B2260),"")</f>
        <v/>
      </c>
      <c r="H2265" s="68" t="str">
        <f>IFERROR(IF('Patient Admission Report'!C2260="","",'Patient Admission Report'!C2260),"")</f>
        <v/>
      </c>
      <c r="I2265" s="77" t="str">
        <f>IFERROR(IF('Patient Admission Report'!D2260="","",'Patient Admission Report'!D2260),"")</f>
        <v/>
      </c>
      <c r="J2265" s="68" t="str">
        <f>IFERROR(IF('Patient Admission Report'!E2260="","",'Patient Admission Report'!E2260),"")</f>
        <v/>
      </c>
      <c r="K2265" s="68" t="str">
        <f>IFERROR(IF('Patient Admission Report'!F2260="","",'Patient Admission Report'!F2260),"")</f>
        <v/>
      </c>
      <c r="L2265" s="68" t="str">
        <f>IFERROR(IF('Patient Admission Report'!G2260="","",'Patient Admission Report'!G2260),"")</f>
        <v/>
      </c>
      <c r="M2265" s="68" t="str">
        <f>IFERROR(IF('Patient Admission Report'!I2260="","",'Patient Admission Report'!I2260),"")</f>
        <v/>
      </c>
      <c r="N2265" s="124"/>
      <c r="O2265" s="72"/>
      <c r="P2265" s="72"/>
      <c r="Q2265" s="73"/>
      <c r="R2265" s="72"/>
      <c r="S2265" s="72"/>
      <c r="T2265" s="73"/>
      <c r="U2265" s="69"/>
      <c r="V2265" s="69"/>
      <c r="W2265" s="69"/>
      <c r="X2265" s="139"/>
      <c r="Y2265" s="121"/>
      <c r="Z2265" s="143" t="str">
        <f>IFERROR(VLOOKUP('Care Companion Tracker'!$G2265,'Patient Discharge Report'!$B$11:$E$1048576,3,FALSE),"")</f>
        <v/>
      </c>
      <c r="AA2265" s="94" t="str">
        <f>IFERROR(VLOOKUP('Care Companion Tracker'!$G2265,'Patient Discharge Report'!$B$11:$E$1048576,4,FALSE),"")</f>
        <v/>
      </c>
      <c r="AB2265" s="182">
        <f>ROUND(IF('Care Companion Tracker'!$Z2265="",0,('Care Companion Tracker'!$Z2265-'Care Companion Tracker'!$F2265)),0)</f>
        <v>0</v>
      </c>
      <c r="AC2265" s="72"/>
      <c r="AD2265" s="95"/>
    </row>
    <row r="2266" spans="2:30">
      <c r="B2266" s="67">
        <f t="shared" si="70"/>
        <v>2251</v>
      </c>
      <c r="C2266" s="68" t="str">
        <f t="shared" si="71"/>
        <v>Hyderabad</v>
      </c>
      <c r="D2266" s="93" t="str">
        <f>IF(AND('Care Companion Tracker'!$U2266="", 'Care Companion Tracker'!$Z2266=""),"Class not attended", IF(AND('Care Companion Tracker'!$Z2266="",'Care Companion Tracker'!$U2266&lt;&gt;"",$K2266="Surgery",$W2266=""),"Practical Left", IF(AND('Care Companion Tracker'!$Z2266="",'Care Companion Tracker'!$U2266&lt;&gt;"",'Care Companion Tracker'!$K2266="Surgery",'Care Companion Tracker'!$Y2266=""),"Evaluation left",IF(OR(AND('Care Companion Tracker'!$Z2266&lt;&gt;"",'Care Companion Tracker'!$K2266="Surgery",'Care Companion Tracker'!$U2266&lt;&gt;"",'Care Companion Tracker'!$W2266&lt;&gt;"",'Care Companion Tracker'!$Y2266&lt;&gt;""),AND('Care Companion Tracker'!$Z2266&lt;&gt;"",'Care Companion Tracker'!$K2266="Procedure",'Care Companion Tracker'!$U2266&lt;&gt;""),AND('Care Companion Tracker'!$Z2266&lt;&gt;"",'Care Companion Tracker'!$K2266="Observation",'Care Companion Tracker'!$U2266&lt;&gt;"")),"Discharged &amp; completed",IF(AND('Care Companion Tracker'!$Z2266&lt;&gt;"",'Care Companion Tracker'!$U2266&lt;&gt;"",'Care Companion Tracker'!$W2266=""),"Discharged but no practical", IF(AND('Care Companion Tracker'!$Z2266&lt;&gt;"",'Care Companion Tracker'!$U2266&lt;&gt;"",'Care Companion Tracker'!$K2266="Surgery",'Care Companion Tracker'!$Y2266=""),"Discharged but no evaluation",IF(AND('Care Companion Tracker'!$Z2266&lt;&gt;"",'Care Companion Tracker'!$U2266=""),"Discharged but no class","Completed but not discharged")))))))</f>
        <v>Class not attended</v>
      </c>
      <c r="E2266" s="127" t="str">
        <f>IF(Table4[[#This Row],[DOA (DD/MM/YY)]]="","",TEXT(Table4[[#This Row],[DOA (DD/MM/YY)]],"mmm-yy"))</f>
        <v/>
      </c>
      <c r="F2266" s="150" t="str">
        <f>IF('Patient Admission Report'!H2261="","",'Patient Admission Report'!H2261)</f>
        <v/>
      </c>
      <c r="G2266" s="77" t="str">
        <f>IFERROR(IF('Patient Admission Report'!B2261="","",'Patient Admission Report'!B2261),"")</f>
        <v/>
      </c>
      <c r="H2266" s="68" t="str">
        <f>IFERROR(IF('Patient Admission Report'!C2261="","",'Patient Admission Report'!C2261),"")</f>
        <v/>
      </c>
      <c r="I2266" s="77" t="str">
        <f>IFERROR(IF('Patient Admission Report'!D2261="","",'Patient Admission Report'!D2261),"")</f>
        <v/>
      </c>
      <c r="J2266" s="68" t="str">
        <f>IFERROR(IF('Patient Admission Report'!E2261="","",'Patient Admission Report'!E2261),"")</f>
        <v/>
      </c>
      <c r="K2266" s="68" t="str">
        <f>IFERROR(IF('Patient Admission Report'!F2261="","",'Patient Admission Report'!F2261),"")</f>
        <v/>
      </c>
      <c r="L2266" s="68" t="str">
        <f>IFERROR(IF('Patient Admission Report'!G2261="","",'Patient Admission Report'!G2261),"")</f>
        <v/>
      </c>
      <c r="M2266" s="68" t="str">
        <f>IFERROR(IF('Patient Admission Report'!I2261="","",'Patient Admission Report'!I2261),"")</f>
        <v/>
      </c>
      <c r="N2266" s="124"/>
      <c r="O2266" s="72"/>
      <c r="P2266" s="72"/>
      <c r="Q2266" s="73"/>
      <c r="R2266" s="72"/>
      <c r="S2266" s="72"/>
      <c r="T2266" s="73"/>
      <c r="U2266" s="69"/>
      <c r="V2266" s="69"/>
      <c r="W2266" s="69"/>
      <c r="X2266" s="139"/>
      <c r="Y2266" s="121"/>
      <c r="Z2266" s="143" t="str">
        <f>IFERROR(VLOOKUP('Care Companion Tracker'!$G2266,'Patient Discharge Report'!$B$11:$E$1048576,3,FALSE),"")</f>
        <v/>
      </c>
      <c r="AA2266" s="94" t="str">
        <f>IFERROR(VLOOKUP('Care Companion Tracker'!$G2266,'Patient Discharge Report'!$B$11:$E$1048576,4,FALSE),"")</f>
        <v/>
      </c>
      <c r="AB2266" s="182">
        <f>ROUND(IF('Care Companion Tracker'!$Z2266="",0,('Care Companion Tracker'!$Z2266-'Care Companion Tracker'!$F2266)),0)</f>
        <v>0</v>
      </c>
      <c r="AC2266" s="72"/>
      <c r="AD2266" s="95"/>
    </row>
    <row r="2267" spans="2:30">
      <c r="B2267" s="67">
        <f t="shared" si="70"/>
        <v>2252</v>
      </c>
      <c r="C2267" s="68" t="str">
        <f t="shared" si="71"/>
        <v>Hyderabad</v>
      </c>
      <c r="D2267" s="93" t="str">
        <f>IF(AND('Care Companion Tracker'!$U2267="", 'Care Companion Tracker'!$Z2267=""),"Class not attended", IF(AND('Care Companion Tracker'!$Z2267="",'Care Companion Tracker'!$U2267&lt;&gt;"",$K2267="Surgery",$W2267=""),"Practical Left", IF(AND('Care Companion Tracker'!$Z2267="",'Care Companion Tracker'!$U2267&lt;&gt;"",'Care Companion Tracker'!$K2267="Surgery",'Care Companion Tracker'!$Y2267=""),"Evaluation left",IF(OR(AND('Care Companion Tracker'!$Z2267&lt;&gt;"",'Care Companion Tracker'!$K2267="Surgery",'Care Companion Tracker'!$U2267&lt;&gt;"",'Care Companion Tracker'!$W2267&lt;&gt;"",'Care Companion Tracker'!$Y2267&lt;&gt;""),AND('Care Companion Tracker'!$Z2267&lt;&gt;"",'Care Companion Tracker'!$K2267="Procedure",'Care Companion Tracker'!$U2267&lt;&gt;""),AND('Care Companion Tracker'!$Z2267&lt;&gt;"",'Care Companion Tracker'!$K2267="Observation",'Care Companion Tracker'!$U2267&lt;&gt;"")),"Discharged &amp; completed",IF(AND('Care Companion Tracker'!$Z2267&lt;&gt;"",'Care Companion Tracker'!$U2267&lt;&gt;"",'Care Companion Tracker'!$W2267=""),"Discharged but no practical", IF(AND('Care Companion Tracker'!$Z2267&lt;&gt;"",'Care Companion Tracker'!$U2267&lt;&gt;"",'Care Companion Tracker'!$K2267="Surgery",'Care Companion Tracker'!$Y2267=""),"Discharged but no evaluation",IF(AND('Care Companion Tracker'!$Z2267&lt;&gt;"",'Care Companion Tracker'!$U2267=""),"Discharged but no class","Completed but not discharged")))))))</f>
        <v>Class not attended</v>
      </c>
      <c r="E2267" s="127" t="str">
        <f>IF(Table4[[#This Row],[DOA (DD/MM/YY)]]="","",TEXT(Table4[[#This Row],[DOA (DD/MM/YY)]],"mmm-yy"))</f>
        <v/>
      </c>
      <c r="F2267" s="150" t="str">
        <f>IF('Patient Admission Report'!H2262="","",'Patient Admission Report'!H2262)</f>
        <v/>
      </c>
      <c r="G2267" s="77" t="str">
        <f>IFERROR(IF('Patient Admission Report'!B2262="","",'Patient Admission Report'!B2262),"")</f>
        <v/>
      </c>
      <c r="H2267" s="68" t="str">
        <f>IFERROR(IF('Patient Admission Report'!C2262="","",'Patient Admission Report'!C2262),"")</f>
        <v/>
      </c>
      <c r="I2267" s="77" t="str">
        <f>IFERROR(IF('Patient Admission Report'!D2262="","",'Patient Admission Report'!D2262),"")</f>
        <v/>
      </c>
      <c r="J2267" s="68" t="str">
        <f>IFERROR(IF('Patient Admission Report'!E2262="","",'Patient Admission Report'!E2262),"")</f>
        <v/>
      </c>
      <c r="K2267" s="68" t="str">
        <f>IFERROR(IF('Patient Admission Report'!F2262="","",'Patient Admission Report'!F2262),"")</f>
        <v/>
      </c>
      <c r="L2267" s="68" t="str">
        <f>IFERROR(IF('Patient Admission Report'!G2262="","",'Patient Admission Report'!G2262),"")</f>
        <v/>
      </c>
      <c r="M2267" s="68" t="str">
        <f>IFERROR(IF('Patient Admission Report'!I2262="","",'Patient Admission Report'!I2262),"")</f>
        <v/>
      </c>
      <c r="N2267" s="124"/>
      <c r="O2267" s="72"/>
      <c r="P2267" s="72"/>
      <c r="Q2267" s="73"/>
      <c r="R2267" s="72"/>
      <c r="S2267" s="72"/>
      <c r="T2267" s="73"/>
      <c r="U2267" s="69"/>
      <c r="V2267" s="69"/>
      <c r="W2267" s="69"/>
      <c r="X2267" s="139"/>
      <c r="Y2267" s="121"/>
      <c r="Z2267" s="143" t="str">
        <f>IFERROR(VLOOKUP('Care Companion Tracker'!$G2267,'Patient Discharge Report'!$B$11:$E$1048576,3,FALSE),"")</f>
        <v/>
      </c>
      <c r="AA2267" s="94" t="str">
        <f>IFERROR(VLOOKUP('Care Companion Tracker'!$G2267,'Patient Discharge Report'!$B$11:$E$1048576,4,FALSE),"")</f>
        <v/>
      </c>
      <c r="AB2267" s="182">
        <f>ROUND(IF('Care Companion Tracker'!$Z2267="",0,('Care Companion Tracker'!$Z2267-'Care Companion Tracker'!$F2267)),0)</f>
        <v>0</v>
      </c>
      <c r="AC2267" s="72"/>
      <c r="AD2267" s="95"/>
    </row>
    <row r="2268" spans="2:30">
      <c r="B2268" s="67">
        <f t="shared" si="70"/>
        <v>2253</v>
      </c>
      <c r="C2268" s="68" t="str">
        <f t="shared" si="71"/>
        <v>Hyderabad</v>
      </c>
      <c r="D2268" s="93" t="str">
        <f>IF(AND('Care Companion Tracker'!$U2268="", 'Care Companion Tracker'!$Z2268=""),"Class not attended", IF(AND('Care Companion Tracker'!$Z2268="",'Care Companion Tracker'!$U2268&lt;&gt;"",$K2268="Surgery",$W2268=""),"Practical Left", IF(AND('Care Companion Tracker'!$Z2268="",'Care Companion Tracker'!$U2268&lt;&gt;"",'Care Companion Tracker'!$K2268="Surgery",'Care Companion Tracker'!$Y2268=""),"Evaluation left",IF(OR(AND('Care Companion Tracker'!$Z2268&lt;&gt;"",'Care Companion Tracker'!$K2268="Surgery",'Care Companion Tracker'!$U2268&lt;&gt;"",'Care Companion Tracker'!$W2268&lt;&gt;"",'Care Companion Tracker'!$Y2268&lt;&gt;""),AND('Care Companion Tracker'!$Z2268&lt;&gt;"",'Care Companion Tracker'!$K2268="Procedure",'Care Companion Tracker'!$U2268&lt;&gt;""),AND('Care Companion Tracker'!$Z2268&lt;&gt;"",'Care Companion Tracker'!$K2268="Observation",'Care Companion Tracker'!$U2268&lt;&gt;"")),"Discharged &amp; completed",IF(AND('Care Companion Tracker'!$Z2268&lt;&gt;"",'Care Companion Tracker'!$U2268&lt;&gt;"",'Care Companion Tracker'!$W2268=""),"Discharged but no practical", IF(AND('Care Companion Tracker'!$Z2268&lt;&gt;"",'Care Companion Tracker'!$U2268&lt;&gt;"",'Care Companion Tracker'!$K2268="Surgery",'Care Companion Tracker'!$Y2268=""),"Discharged but no evaluation",IF(AND('Care Companion Tracker'!$Z2268&lt;&gt;"",'Care Companion Tracker'!$U2268=""),"Discharged but no class","Completed but not discharged")))))))</f>
        <v>Class not attended</v>
      </c>
      <c r="E2268" s="127" t="str">
        <f>IF(Table4[[#This Row],[DOA (DD/MM/YY)]]="","",TEXT(Table4[[#This Row],[DOA (DD/MM/YY)]],"mmm-yy"))</f>
        <v/>
      </c>
      <c r="F2268" s="150" t="str">
        <f>IF('Patient Admission Report'!H2263="","",'Patient Admission Report'!H2263)</f>
        <v/>
      </c>
      <c r="G2268" s="77" t="str">
        <f>IFERROR(IF('Patient Admission Report'!B2263="","",'Patient Admission Report'!B2263),"")</f>
        <v/>
      </c>
      <c r="H2268" s="70" t="str">
        <f>IFERROR(IF('Patient Admission Report'!C2263="","",'Patient Admission Report'!C2263),"")</f>
        <v/>
      </c>
      <c r="I2268" s="77" t="str">
        <f>IFERROR(IF('Patient Admission Report'!D2263="","",'Patient Admission Report'!D2263),"")</f>
        <v/>
      </c>
      <c r="J2268" s="70" t="str">
        <f>IFERROR(IF('Patient Admission Report'!E2263="","",'Patient Admission Report'!E2263),"")</f>
        <v/>
      </c>
      <c r="K2268" s="70" t="str">
        <f>IFERROR(IF('Patient Admission Report'!F2263="","",'Patient Admission Report'!F2263),"")</f>
        <v/>
      </c>
      <c r="L2268" s="70" t="str">
        <f>IFERROR(IF('Patient Admission Report'!G2263="","",'Patient Admission Report'!G2263),"")</f>
        <v/>
      </c>
      <c r="M2268" s="70" t="str">
        <f>IFERROR(IF('Patient Admission Report'!I2263="","",'Patient Admission Report'!I2263),"")</f>
        <v/>
      </c>
      <c r="N2268" s="124"/>
      <c r="O2268" s="72"/>
      <c r="P2268" s="72"/>
      <c r="Q2268" s="73"/>
      <c r="R2268" s="72"/>
      <c r="S2268" s="72"/>
      <c r="T2268" s="73"/>
      <c r="U2268" s="69"/>
      <c r="V2268" s="69"/>
      <c r="W2268" s="69"/>
      <c r="X2268" s="139"/>
      <c r="Y2268" s="121"/>
      <c r="Z2268" s="143" t="str">
        <f>IFERROR(VLOOKUP('Care Companion Tracker'!$G2268,'Patient Discharge Report'!$B$11:$E$1048576,3,FALSE),"")</f>
        <v/>
      </c>
      <c r="AA2268" s="94" t="str">
        <f>IFERROR(VLOOKUP('Care Companion Tracker'!$G2268,'Patient Discharge Report'!$B$11:$E$1048576,4,FALSE),"")</f>
        <v/>
      </c>
      <c r="AB2268" s="182">
        <f>ROUND(IF('Care Companion Tracker'!$Z2268="",0,('Care Companion Tracker'!$Z2268-'Care Companion Tracker'!$F2268)),0)</f>
        <v>0</v>
      </c>
      <c r="AC2268" s="72"/>
      <c r="AD2268" s="95"/>
    </row>
    <row r="2269" spans="2:30">
      <c r="B2269" s="67">
        <f t="shared" si="70"/>
        <v>2254</v>
      </c>
      <c r="C2269" s="68" t="str">
        <f t="shared" si="71"/>
        <v>Hyderabad</v>
      </c>
      <c r="D2269" s="93" t="str">
        <f>IF(AND('Care Companion Tracker'!$U2269="", 'Care Companion Tracker'!$Z2269=""),"Class not attended", IF(AND('Care Companion Tracker'!$Z2269="",'Care Companion Tracker'!$U2269&lt;&gt;"",$K2269="Surgery",$W2269=""),"Practical Left", IF(AND('Care Companion Tracker'!$Z2269="",'Care Companion Tracker'!$U2269&lt;&gt;"",'Care Companion Tracker'!$K2269="Surgery",'Care Companion Tracker'!$Y2269=""),"Evaluation left",IF(OR(AND('Care Companion Tracker'!$Z2269&lt;&gt;"",'Care Companion Tracker'!$K2269="Surgery",'Care Companion Tracker'!$U2269&lt;&gt;"",'Care Companion Tracker'!$W2269&lt;&gt;"",'Care Companion Tracker'!$Y2269&lt;&gt;""),AND('Care Companion Tracker'!$Z2269&lt;&gt;"",'Care Companion Tracker'!$K2269="Procedure",'Care Companion Tracker'!$U2269&lt;&gt;""),AND('Care Companion Tracker'!$Z2269&lt;&gt;"",'Care Companion Tracker'!$K2269="Observation",'Care Companion Tracker'!$U2269&lt;&gt;"")),"Discharged &amp; completed",IF(AND('Care Companion Tracker'!$Z2269&lt;&gt;"",'Care Companion Tracker'!$U2269&lt;&gt;"",'Care Companion Tracker'!$W2269=""),"Discharged but no practical", IF(AND('Care Companion Tracker'!$Z2269&lt;&gt;"",'Care Companion Tracker'!$U2269&lt;&gt;"",'Care Companion Tracker'!$K2269="Surgery",'Care Companion Tracker'!$Y2269=""),"Discharged but no evaluation",IF(AND('Care Companion Tracker'!$Z2269&lt;&gt;"",'Care Companion Tracker'!$U2269=""),"Discharged but no class","Completed but not discharged")))))))</f>
        <v>Class not attended</v>
      </c>
      <c r="E2269" s="127" t="str">
        <f>IF(Table4[[#This Row],[DOA (DD/MM/YY)]]="","",TEXT(Table4[[#This Row],[DOA (DD/MM/YY)]],"mmm-yy"))</f>
        <v/>
      </c>
      <c r="F2269" s="150" t="str">
        <f>IF('Patient Admission Report'!H2264="","",'Patient Admission Report'!H2264)</f>
        <v/>
      </c>
      <c r="G2269" s="77" t="str">
        <f>IFERROR(IF('Patient Admission Report'!B2264="","",'Patient Admission Report'!B2264),"")</f>
        <v/>
      </c>
      <c r="H2269" s="68" t="str">
        <f>IFERROR(IF('Patient Admission Report'!C2264="","",'Patient Admission Report'!C2264),"")</f>
        <v/>
      </c>
      <c r="I2269" s="77" t="str">
        <f>IFERROR(IF('Patient Admission Report'!D2264="","",'Patient Admission Report'!D2264),"")</f>
        <v/>
      </c>
      <c r="J2269" s="68" t="str">
        <f>IFERROR(IF('Patient Admission Report'!E2264="","",'Patient Admission Report'!E2264),"")</f>
        <v/>
      </c>
      <c r="K2269" s="68" t="str">
        <f>IFERROR(IF('Patient Admission Report'!F2264="","",'Patient Admission Report'!F2264),"")</f>
        <v/>
      </c>
      <c r="L2269" s="68" t="str">
        <f>IFERROR(IF('Patient Admission Report'!G2264="","",'Patient Admission Report'!G2264),"")</f>
        <v/>
      </c>
      <c r="M2269" s="68" t="str">
        <f>IFERROR(IF('Patient Admission Report'!I2264="","",'Patient Admission Report'!I2264),"")</f>
        <v/>
      </c>
      <c r="N2269" s="124"/>
      <c r="O2269" s="72"/>
      <c r="P2269" s="72"/>
      <c r="Q2269" s="73"/>
      <c r="R2269" s="72"/>
      <c r="S2269" s="72"/>
      <c r="T2269" s="73"/>
      <c r="U2269" s="69"/>
      <c r="V2269" s="69"/>
      <c r="W2269" s="69"/>
      <c r="X2269" s="139"/>
      <c r="Y2269" s="121"/>
      <c r="Z2269" s="143" t="str">
        <f>IFERROR(VLOOKUP('Care Companion Tracker'!$G2269,'Patient Discharge Report'!$B$11:$E$1048576,3,FALSE),"")</f>
        <v/>
      </c>
      <c r="AA2269" s="94" t="str">
        <f>IFERROR(VLOOKUP('Care Companion Tracker'!$G2269,'Patient Discharge Report'!$B$11:$E$1048576,4,FALSE),"")</f>
        <v/>
      </c>
      <c r="AB2269" s="182">
        <f>ROUND(IF('Care Companion Tracker'!$Z2269="",0,('Care Companion Tracker'!$Z2269-'Care Companion Tracker'!$F2269)),0)</f>
        <v>0</v>
      </c>
      <c r="AC2269" s="72"/>
      <c r="AD2269" s="95"/>
    </row>
    <row r="2270" spans="2:30">
      <c r="B2270" s="67">
        <f t="shared" si="70"/>
        <v>2255</v>
      </c>
      <c r="C2270" s="68" t="str">
        <f t="shared" si="71"/>
        <v>Hyderabad</v>
      </c>
      <c r="D2270" s="93" t="str">
        <f>IF(AND('Care Companion Tracker'!$U2270="", 'Care Companion Tracker'!$Z2270=""),"Class not attended", IF(AND('Care Companion Tracker'!$Z2270="",'Care Companion Tracker'!$U2270&lt;&gt;"",$K2270="Surgery",$W2270=""),"Practical Left", IF(AND('Care Companion Tracker'!$Z2270="",'Care Companion Tracker'!$U2270&lt;&gt;"",'Care Companion Tracker'!$K2270="Surgery",'Care Companion Tracker'!$Y2270=""),"Evaluation left",IF(OR(AND('Care Companion Tracker'!$Z2270&lt;&gt;"",'Care Companion Tracker'!$K2270="Surgery",'Care Companion Tracker'!$U2270&lt;&gt;"",'Care Companion Tracker'!$W2270&lt;&gt;"",'Care Companion Tracker'!$Y2270&lt;&gt;""),AND('Care Companion Tracker'!$Z2270&lt;&gt;"",'Care Companion Tracker'!$K2270="Procedure",'Care Companion Tracker'!$U2270&lt;&gt;""),AND('Care Companion Tracker'!$Z2270&lt;&gt;"",'Care Companion Tracker'!$K2270="Observation",'Care Companion Tracker'!$U2270&lt;&gt;"")),"Discharged &amp; completed",IF(AND('Care Companion Tracker'!$Z2270&lt;&gt;"",'Care Companion Tracker'!$U2270&lt;&gt;"",'Care Companion Tracker'!$W2270=""),"Discharged but no practical", IF(AND('Care Companion Tracker'!$Z2270&lt;&gt;"",'Care Companion Tracker'!$U2270&lt;&gt;"",'Care Companion Tracker'!$K2270="Surgery",'Care Companion Tracker'!$Y2270=""),"Discharged but no evaluation",IF(AND('Care Companion Tracker'!$Z2270&lt;&gt;"",'Care Companion Tracker'!$U2270=""),"Discharged but no class","Completed but not discharged")))))))</f>
        <v>Class not attended</v>
      </c>
      <c r="E2270" s="127" t="str">
        <f>IF(Table4[[#This Row],[DOA (DD/MM/YY)]]="","",TEXT(Table4[[#This Row],[DOA (DD/MM/YY)]],"mmm-yy"))</f>
        <v/>
      </c>
      <c r="F2270" s="150" t="str">
        <f>IF('Patient Admission Report'!H2265="","",'Patient Admission Report'!H2265)</f>
        <v/>
      </c>
      <c r="G2270" s="77" t="str">
        <f>IFERROR(IF('Patient Admission Report'!B2265="","",'Patient Admission Report'!B2265),"")</f>
        <v/>
      </c>
      <c r="H2270" s="68" t="str">
        <f>IFERROR(IF('Patient Admission Report'!C2265="","",'Patient Admission Report'!C2265),"")</f>
        <v/>
      </c>
      <c r="I2270" s="77" t="str">
        <f>IFERROR(IF('Patient Admission Report'!D2265="","",'Patient Admission Report'!D2265),"")</f>
        <v/>
      </c>
      <c r="J2270" s="68" t="str">
        <f>IFERROR(IF('Patient Admission Report'!E2265="","",'Patient Admission Report'!E2265),"")</f>
        <v/>
      </c>
      <c r="K2270" s="68" t="str">
        <f>IFERROR(IF('Patient Admission Report'!F2265="","",'Patient Admission Report'!F2265),"")</f>
        <v/>
      </c>
      <c r="L2270" s="68" t="str">
        <f>IFERROR(IF('Patient Admission Report'!G2265="","",'Patient Admission Report'!G2265),"")</f>
        <v/>
      </c>
      <c r="M2270" s="68" t="str">
        <f>IFERROR(IF('Patient Admission Report'!I2265="","",'Patient Admission Report'!I2265),"")</f>
        <v/>
      </c>
      <c r="N2270" s="124"/>
      <c r="O2270" s="72"/>
      <c r="P2270" s="72"/>
      <c r="Q2270" s="73"/>
      <c r="R2270" s="72"/>
      <c r="S2270" s="72"/>
      <c r="T2270" s="73"/>
      <c r="U2270" s="69"/>
      <c r="V2270" s="69"/>
      <c r="W2270" s="69"/>
      <c r="X2270" s="139"/>
      <c r="Y2270" s="121"/>
      <c r="Z2270" s="143" t="str">
        <f>IFERROR(VLOOKUP('Care Companion Tracker'!$G2270,'Patient Discharge Report'!$B$11:$E$1048576,3,FALSE),"")</f>
        <v/>
      </c>
      <c r="AA2270" s="94" t="str">
        <f>IFERROR(VLOOKUP('Care Companion Tracker'!$G2270,'Patient Discharge Report'!$B$11:$E$1048576,4,FALSE),"")</f>
        <v/>
      </c>
      <c r="AB2270" s="182">
        <f>ROUND(IF('Care Companion Tracker'!$Z2270="",0,('Care Companion Tracker'!$Z2270-'Care Companion Tracker'!$F2270)),0)</f>
        <v>0</v>
      </c>
      <c r="AC2270" s="72"/>
      <c r="AD2270" s="95"/>
    </row>
    <row r="2271" spans="2:30">
      <c r="B2271" s="67">
        <f t="shared" si="70"/>
        <v>2256</v>
      </c>
      <c r="C2271" s="68" t="str">
        <f t="shared" si="71"/>
        <v>Hyderabad</v>
      </c>
      <c r="D2271" s="93" t="str">
        <f>IF(AND('Care Companion Tracker'!$U2271="", 'Care Companion Tracker'!$Z2271=""),"Class not attended", IF(AND('Care Companion Tracker'!$Z2271="",'Care Companion Tracker'!$U2271&lt;&gt;"",$K2271="Surgery",$W2271=""),"Practical Left", IF(AND('Care Companion Tracker'!$Z2271="",'Care Companion Tracker'!$U2271&lt;&gt;"",'Care Companion Tracker'!$K2271="Surgery",'Care Companion Tracker'!$Y2271=""),"Evaluation left",IF(OR(AND('Care Companion Tracker'!$Z2271&lt;&gt;"",'Care Companion Tracker'!$K2271="Surgery",'Care Companion Tracker'!$U2271&lt;&gt;"",'Care Companion Tracker'!$W2271&lt;&gt;"",'Care Companion Tracker'!$Y2271&lt;&gt;""),AND('Care Companion Tracker'!$Z2271&lt;&gt;"",'Care Companion Tracker'!$K2271="Procedure",'Care Companion Tracker'!$U2271&lt;&gt;""),AND('Care Companion Tracker'!$Z2271&lt;&gt;"",'Care Companion Tracker'!$K2271="Observation",'Care Companion Tracker'!$U2271&lt;&gt;"")),"Discharged &amp; completed",IF(AND('Care Companion Tracker'!$Z2271&lt;&gt;"",'Care Companion Tracker'!$U2271&lt;&gt;"",'Care Companion Tracker'!$W2271=""),"Discharged but no practical", IF(AND('Care Companion Tracker'!$Z2271&lt;&gt;"",'Care Companion Tracker'!$U2271&lt;&gt;"",'Care Companion Tracker'!$K2271="Surgery",'Care Companion Tracker'!$Y2271=""),"Discharged but no evaluation",IF(AND('Care Companion Tracker'!$Z2271&lt;&gt;"",'Care Companion Tracker'!$U2271=""),"Discharged but no class","Completed but not discharged")))))))</f>
        <v>Class not attended</v>
      </c>
      <c r="E2271" s="127" t="str">
        <f>IF(Table4[[#This Row],[DOA (DD/MM/YY)]]="","",TEXT(Table4[[#This Row],[DOA (DD/MM/YY)]],"mmm-yy"))</f>
        <v/>
      </c>
      <c r="F2271" s="150" t="str">
        <f>IF('Patient Admission Report'!H2266="","",'Patient Admission Report'!H2266)</f>
        <v/>
      </c>
      <c r="G2271" s="77" t="str">
        <f>IFERROR(IF('Patient Admission Report'!B2266="","",'Patient Admission Report'!B2266),"")</f>
        <v/>
      </c>
      <c r="H2271" s="68" t="str">
        <f>IFERROR(IF('Patient Admission Report'!C2266="","",'Patient Admission Report'!C2266),"")</f>
        <v/>
      </c>
      <c r="I2271" s="77" t="str">
        <f>IFERROR(IF('Patient Admission Report'!D2266="","",'Patient Admission Report'!D2266),"")</f>
        <v/>
      </c>
      <c r="J2271" s="68" t="str">
        <f>IFERROR(IF('Patient Admission Report'!E2266="","",'Patient Admission Report'!E2266),"")</f>
        <v/>
      </c>
      <c r="K2271" s="68" t="str">
        <f>IFERROR(IF('Patient Admission Report'!F2266="","",'Patient Admission Report'!F2266),"")</f>
        <v/>
      </c>
      <c r="L2271" s="68" t="str">
        <f>IFERROR(IF('Patient Admission Report'!G2266="","",'Patient Admission Report'!G2266),"")</f>
        <v/>
      </c>
      <c r="M2271" s="68" t="str">
        <f>IFERROR(IF('Patient Admission Report'!I2266="","",'Patient Admission Report'!I2266),"")</f>
        <v/>
      </c>
      <c r="N2271" s="124"/>
      <c r="O2271" s="72"/>
      <c r="P2271" s="72"/>
      <c r="Q2271" s="73"/>
      <c r="R2271" s="72"/>
      <c r="S2271" s="72"/>
      <c r="T2271" s="73"/>
      <c r="U2271" s="69"/>
      <c r="V2271" s="69"/>
      <c r="W2271" s="69"/>
      <c r="X2271" s="139"/>
      <c r="Y2271" s="121"/>
      <c r="Z2271" s="143" t="str">
        <f>IFERROR(VLOOKUP('Care Companion Tracker'!$G2271,'Patient Discharge Report'!$B$11:$E$1048576,3,FALSE),"")</f>
        <v/>
      </c>
      <c r="AA2271" s="94" t="str">
        <f>IFERROR(VLOOKUP('Care Companion Tracker'!$G2271,'Patient Discharge Report'!$B$11:$E$1048576,4,FALSE),"")</f>
        <v/>
      </c>
      <c r="AB2271" s="182">
        <f>ROUND(IF('Care Companion Tracker'!$Z2271="",0,('Care Companion Tracker'!$Z2271-'Care Companion Tracker'!$F2271)),0)</f>
        <v>0</v>
      </c>
      <c r="AC2271" s="72"/>
      <c r="AD2271" s="95"/>
    </row>
    <row r="2272" spans="2:30">
      <c r="B2272" s="67">
        <f t="shared" si="70"/>
        <v>2257</v>
      </c>
      <c r="C2272" s="68" t="str">
        <f t="shared" si="71"/>
        <v>Hyderabad</v>
      </c>
      <c r="D2272" s="93" t="str">
        <f>IF(AND('Care Companion Tracker'!$U2272="", 'Care Companion Tracker'!$Z2272=""),"Class not attended", IF(AND('Care Companion Tracker'!$Z2272="",'Care Companion Tracker'!$U2272&lt;&gt;"",$K2272="Surgery",$W2272=""),"Practical Left", IF(AND('Care Companion Tracker'!$Z2272="",'Care Companion Tracker'!$U2272&lt;&gt;"",'Care Companion Tracker'!$K2272="Surgery",'Care Companion Tracker'!$Y2272=""),"Evaluation left",IF(OR(AND('Care Companion Tracker'!$Z2272&lt;&gt;"",'Care Companion Tracker'!$K2272="Surgery",'Care Companion Tracker'!$U2272&lt;&gt;"",'Care Companion Tracker'!$W2272&lt;&gt;"",'Care Companion Tracker'!$Y2272&lt;&gt;""),AND('Care Companion Tracker'!$Z2272&lt;&gt;"",'Care Companion Tracker'!$K2272="Procedure",'Care Companion Tracker'!$U2272&lt;&gt;""),AND('Care Companion Tracker'!$Z2272&lt;&gt;"",'Care Companion Tracker'!$K2272="Observation",'Care Companion Tracker'!$U2272&lt;&gt;"")),"Discharged &amp; completed",IF(AND('Care Companion Tracker'!$Z2272&lt;&gt;"",'Care Companion Tracker'!$U2272&lt;&gt;"",'Care Companion Tracker'!$W2272=""),"Discharged but no practical", IF(AND('Care Companion Tracker'!$Z2272&lt;&gt;"",'Care Companion Tracker'!$U2272&lt;&gt;"",'Care Companion Tracker'!$K2272="Surgery",'Care Companion Tracker'!$Y2272=""),"Discharged but no evaluation",IF(AND('Care Companion Tracker'!$Z2272&lt;&gt;"",'Care Companion Tracker'!$U2272=""),"Discharged but no class","Completed but not discharged")))))))</f>
        <v>Class not attended</v>
      </c>
      <c r="E2272" s="127" t="str">
        <f>IF(Table4[[#This Row],[DOA (DD/MM/YY)]]="","",TEXT(Table4[[#This Row],[DOA (DD/MM/YY)]],"mmm-yy"))</f>
        <v/>
      </c>
      <c r="F2272" s="150" t="str">
        <f>IF('Patient Admission Report'!H2267="","",'Patient Admission Report'!H2267)</f>
        <v/>
      </c>
      <c r="G2272" s="77" t="str">
        <f>IFERROR(IF('Patient Admission Report'!B2267="","",'Patient Admission Report'!B2267),"")</f>
        <v/>
      </c>
      <c r="H2272" s="68" t="str">
        <f>IFERROR(IF('Patient Admission Report'!C2267="","",'Patient Admission Report'!C2267),"")</f>
        <v/>
      </c>
      <c r="I2272" s="77" t="str">
        <f>IFERROR(IF('Patient Admission Report'!D2267="","",'Patient Admission Report'!D2267),"")</f>
        <v/>
      </c>
      <c r="J2272" s="68" t="str">
        <f>IFERROR(IF('Patient Admission Report'!E2267="","",'Patient Admission Report'!E2267),"")</f>
        <v/>
      </c>
      <c r="K2272" s="68" t="str">
        <f>IFERROR(IF('Patient Admission Report'!F2267="","",'Patient Admission Report'!F2267),"")</f>
        <v/>
      </c>
      <c r="L2272" s="68" t="str">
        <f>IFERROR(IF('Patient Admission Report'!G2267="","",'Patient Admission Report'!G2267),"")</f>
        <v/>
      </c>
      <c r="M2272" s="68" t="str">
        <f>IFERROR(IF('Patient Admission Report'!I2267="","",'Patient Admission Report'!I2267),"")</f>
        <v/>
      </c>
      <c r="N2272" s="124"/>
      <c r="O2272" s="72"/>
      <c r="P2272" s="72"/>
      <c r="Q2272" s="73"/>
      <c r="R2272" s="72"/>
      <c r="S2272" s="72"/>
      <c r="T2272" s="73"/>
      <c r="U2272" s="69"/>
      <c r="V2272" s="69"/>
      <c r="W2272" s="69"/>
      <c r="X2272" s="139"/>
      <c r="Y2272" s="121"/>
      <c r="Z2272" s="143" t="str">
        <f>IFERROR(VLOOKUP('Care Companion Tracker'!$G2272,'Patient Discharge Report'!$B$11:$E$1048576,3,FALSE),"")</f>
        <v/>
      </c>
      <c r="AA2272" s="94" t="str">
        <f>IFERROR(VLOOKUP('Care Companion Tracker'!$G2272,'Patient Discharge Report'!$B$11:$E$1048576,4,FALSE),"")</f>
        <v/>
      </c>
      <c r="AB2272" s="182">
        <f>ROUND(IF('Care Companion Tracker'!$Z2272="",0,('Care Companion Tracker'!$Z2272-'Care Companion Tracker'!$F2272)),0)</f>
        <v>0</v>
      </c>
      <c r="AC2272" s="72"/>
      <c r="AD2272" s="95"/>
    </row>
    <row r="2273" spans="2:30">
      <c r="B2273" s="67">
        <f t="shared" si="70"/>
        <v>2258</v>
      </c>
      <c r="C2273" s="68" t="str">
        <f t="shared" si="71"/>
        <v>Hyderabad</v>
      </c>
      <c r="D2273" s="93" t="str">
        <f>IF(AND('Care Companion Tracker'!$U2273="", 'Care Companion Tracker'!$Z2273=""),"Class not attended", IF(AND('Care Companion Tracker'!$Z2273="",'Care Companion Tracker'!$U2273&lt;&gt;"",$K2273="Surgery",$W2273=""),"Practical Left", IF(AND('Care Companion Tracker'!$Z2273="",'Care Companion Tracker'!$U2273&lt;&gt;"",'Care Companion Tracker'!$K2273="Surgery",'Care Companion Tracker'!$Y2273=""),"Evaluation left",IF(OR(AND('Care Companion Tracker'!$Z2273&lt;&gt;"",'Care Companion Tracker'!$K2273="Surgery",'Care Companion Tracker'!$U2273&lt;&gt;"",'Care Companion Tracker'!$W2273&lt;&gt;"",'Care Companion Tracker'!$Y2273&lt;&gt;""),AND('Care Companion Tracker'!$Z2273&lt;&gt;"",'Care Companion Tracker'!$K2273="Procedure",'Care Companion Tracker'!$U2273&lt;&gt;""),AND('Care Companion Tracker'!$Z2273&lt;&gt;"",'Care Companion Tracker'!$K2273="Observation",'Care Companion Tracker'!$U2273&lt;&gt;"")),"Discharged &amp; completed",IF(AND('Care Companion Tracker'!$Z2273&lt;&gt;"",'Care Companion Tracker'!$U2273&lt;&gt;"",'Care Companion Tracker'!$W2273=""),"Discharged but no practical", IF(AND('Care Companion Tracker'!$Z2273&lt;&gt;"",'Care Companion Tracker'!$U2273&lt;&gt;"",'Care Companion Tracker'!$K2273="Surgery",'Care Companion Tracker'!$Y2273=""),"Discharged but no evaluation",IF(AND('Care Companion Tracker'!$Z2273&lt;&gt;"",'Care Companion Tracker'!$U2273=""),"Discharged but no class","Completed but not discharged")))))))</f>
        <v>Class not attended</v>
      </c>
      <c r="E2273" s="127" t="str">
        <f>IF(Table4[[#This Row],[DOA (DD/MM/YY)]]="","",TEXT(Table4[[#This Row],[DOA (DD/MM/YY)]],"mmm-yy"))</f>
        <v/>
      </c>
      <c r="F2273" s="150" t="str">
        <f>IF('Patient Admission Report'!H2268="","",'Patient Admission Report'!H2268)</f>
        <v/>
      </c>
      <c r="G2273" s="77" t="str">
        <f>IFERROR(IF('Patient Admission Report'!B2268="","",'Patient Admission Report'!B2268),"")</f>
        <v/>
      </c>
      <c r="H2273" s="68" t="str">
        <f>IFERROR(IF('Patient Admission Report'!C2268="","",'Patient Admission Report'!C2268),"")</f>
        <v/>
      </c>
      <c r="I2273" s="77" t="str">
        <f>IFERROR(IF('Patient Admission Report'!D2268="","",'Patient Admission Report'!D2268),"")</f>
        <v/>
      </c>
      <c r="J2273" s="68" t="str">
        <f>IFERROR(IF('Patient Admission Report'!E2268="","",'Patient Admission Report'!E2268),"")</f>
        <v/>
      </c>
      <c r="K2273" s="68" t="str">
        <f>IFERROR(IF('Patient Admission Report'!F2268="","",'Patient Admission Report'!F2268),"")</f>
        <v/>
      </c>
      <c r="L2273" s="68" t="str">
        <f>IFERROR(IF('Patient Admission Report'!G2268="","",'Patient Admission Report'!G2268),"")</f>
        <v/>
      </c>
      <c r="M2273" s="68" t="str">
        <f>IFERROR(IF('Patient Admission Report'!I2268="","",'Patient Admission Report'!I2268),"")</f>
        <v/>
      </c>
      <c r="N2273" s="124"/>
      <c r="O2273" s="72"/>
      <c r="P2273" s="72"/>
      <c r="Q2273" s="73"/>
      <c r="R2273" s="72"/>
      <c r="S2273" s="72"/>
      <c r="T2273" s="73"/>
      <c r="U2273" s="69"/>
      <c r="V2273" s="69"/>
      <c r="W2273" s="69"/>
      <c r="X2273" s="139"/>
      <c r="Y2273" s="121"/>
      <c r="Z2273" s="143" t="str">
        <f>IFERROR(VLOOKUP('Care Companion Tracker'!$G2273,'Patient Discharge Report'!$B$11:$E$1048576,3,FALSE),"")</f>
        <v/>
      </c>
      <c r="AA2273" s="94" t="str">
        <f>IFERROR(VLOOKUP('Care Companion Tracker'!$G2273,'Patient Discharge Report'!$B$11:$E$1048576,4,FALSE),"")</f>
        <v/>
      </c>
      <c r="AB2273" s="182">
        <f>ROUND(IF('Care Companion Tracker'!$Z2273="",0,('Care Companion Tracker'!$Z2273-'Care Companion Tracker'!$F2273)),0)</f>
        <v>0</v>
      </c>
      <c r="AC2273" s="72"/>
      <c r="AD2273" s="95"/>
    </row>
    <row r="2274" spans="2:30">
      <c r="B2274" s="67">
        <f t="shared" si="70"/>
        <v>2259</v>
      </c>
      <c r="C2274" s="68" t="str">
        <f t="shared" si="71"/>
        <v>Hyderabad</v>
      </c>
      <c r="D2274" s="93" t="str">
        <f>IF(AND('Care Companion Tracker'!$U2274="", 'Care Companion Tracker'!$Z2274=""),"Class not attended", IF(AND('Care Companion Tracker'!$Z2274="",'Care Companion Tracker'!$U2274&lt;&gt;"",$K2274="Surgery",$W2274=""),"Practical Left", IF(AND('Care Companion Tracker'!$Z2274="",'Care Companion Tracker'!$U2274&lt;&gt;"",'Care Companion Tracker'!$K2274="Surgery",'Care Companion Tracker'!$Y2274=""),"Evaluation left",IF(OR(AND('Care Companion Tracker'!$Z2274&lt;&gt;"",'Care Companion Tracker'!$K2274="Surgery",'Care Companion Tracker'!$U2274&lt;&gt;"",'Care Companion Tracker'!$W2274&lt;&gt;"",'Care Companion Tracker'!$Y2274&lt;&gt;""),AND('Care Companion Tracker'!$Z2274&lt;&gt;"",'Care Companion Tracker'!$K2274="Procedure",'Care Companion Tracker'!$U2274&lt;&gt;""),AND('Care Companion Tracker'!$Z2274&lt;&gt;"",'Care Companion Tracker'!$K2274="Observation",'Care Companion Tracker'!$U2274&lt;&gt;"")),"Discharged &amp; completed",IF(AND('Care Companion Tracker'!$Z2274&lt;&gt;"",'Care Companion Tracker'!$U2274&lt;&gt;"",'Care Companion Tracker'!$W2274=""),"Discharged but no practical", IF(AND('Care Companion Tracker'!$Z2274&lt;&gt;"",'Care Companion Tracker'!$U2274&lt;&gt;"",'Care Companion Tracker'!$K2274="Surgery",'Care Companion Tracker'!$Y2274=""),"Discharged but no evaluation",IF(AND('Care Companion Tracker'!$Z2274&lt;&gt;"",'Care Companion Tracker'!$U2274=""),"Discharged but no class","Completed but not discharged")))))))</f>
        <v>Class not attended</v>
      </c>
      <c r="E2274" s="127" t="str">
        <f>IF(Table4[[#This Row],[DOA (DD/MM/YY)]]="","",TEXT(Table4[[#This Row],[DOA (DD/MM/YY)]],"mmm-yy"))</f>
        <v/>
      </c>
      <c r="F2274" s="150" t="str">
        <f>IF('Patient Admission Report'!H2269="","",'Patient Admission Report'!H2269)</f>
        <v/>
      </c>
      <c r="G2274" s="77" t="str">
        <f>IFERROR(IF('Patient Admission Report'!B2269="","",'Patient Admission Report'!B2269),"")</f>
        <v/>
      </c>
      <c r="H2274" s="70" t="str">
        <f>IFERROR(IF('Patient Admission Report'!C2269="","",'Patient Admission Report'!C2269),"")</f>
        <v/>
      </c>
      <c r="I2274" s="77" t="str">
        <f>IFERROR(IF('Patient Admission Report'!D2269="","",'Patient Admission Report'!D2269),"")</f>
        <v/>
      </c>
      <c r="J2274" s="70" t="str">
        <f>IFERROR(IF('Patient Admission Report'!E2269="","",'Patient Admission Report'!E2269),"")</f>
        <v/>
      </c>
      <c r="K2274" s="70" t="str">
        <f>IFERROR(IF('Patient Admission Report'!F2269="","",'Patient Admission Report'!F2269),"")</f>
        <v/>
      </c>
      <c r="L2274" s="70" t="str">
        <f>IFERROR(IF('Patient Admission Report'!G2269="","",'Patient Admission Report'!G2269),"")</f>
        <v/>
      </c>
      <c r="M2274" s="70" t="str">
        <f>IFERROR(IF('Patient Admission Report'!I2269="","",'Patient Admission Report'!I2269),"")</f>
        <v/>
      </c>
      <c r="N2274" s="124"/>
      <c r="O2274" s="72"/>
      <c r="P2274" s="72"/>
      <c r="Q2274" s="73"/>
      <c r="R2274" s="72"/>
      <c r="S2274" s="72"/>
      <c r="T2274" s="73"/>
      <c r="U2274" s="69"/>
      <c r="V2274" s="69"/>
      <c r="W2274" s="69"/>
      <c r="X2274" s="139"/>
      <c r="Y2274" s="121"/>
      <c r="Z2274" s="143" t="str">
        <f>IFERROR(VLOOKUP('Care Companion Tracker'!$G2274,'Patient Discharge Report'!$B$11:$E$1048576,3,FALSE),"")</f>
        <v/>
      </c>
      <c r="AA2274" s="94" t="str">
        <f>IFERROR(VLOOKUP('Care Companion Tracker'!$G2274,'Patient Discharge Report'!$B$11:$E$1048576,4,FALSE),"")</f>
        <v/>
      </c>
      <c r="AB2274" s="182">
        <f>ROUND(IF('Care Companion Tracker'!$Z2274="",0,('Care Companion Tracker'!$Z2274-'Care Companion Tracker'!$F2274)),0)</f>
        <v>0</v>
      </c>
      <c r="AC2274" s="72"/>
      <c r="AD2274" s="95"/>
    </row>
    <row r="2275" spans="2:30">
      <c r="B2275" s="67">
        <f t="shared" si="70"/>
        <v>2260</v>
      </c>
      <c r="C2275" s="68" t="str">
        <f t="shared" si="71"/>
        <v>Hyderabad</v>
      </c>
      <c r="D2275" s="93" t="str">
        <f>IF(AND('Care Companion Tracker'!$U2275="", 'Care Companion Tracker'!$Z2275=""),"Class not attended", IF(AND('Care Companion Tracker'!$Z2275="",'Care Companion Tracker'!$U2275&lt;&gt;"",$K2275="Surgery",$W2275=""),"Practical Left", IF(AND('Care Companion Tracker'!$Z2275="",'Care Companion Tracker'!$U2275&lt;&gt;"",'Care Companion Tracker'!$K2275="Surgery",'Care Companion Tracker'!$Y2275=""),"Evaluation left",IF(OR(AND('Care Companion Tracker'!$Z2275&lt;&gt;"",'Care Companion Tracker'!$K2275="Surgery",'Care Companion Tracker'!$U2275&lt;&gt;"",'Care Companion Tracker'!$W2275&lt;&gt;"",'Care Companion Tracker'!$Y2275&lt;&gt;""),AND('Care Companion Tracker'!$Z2275&lt;&gt;"",'Care Companion Tracker'!$K2275="Procedure",'Care Companion Tracker'!$U2275&lt;&gt;""),AND('Care Companion Tracker'!$Z2275&lt;&gt;"",'Care Companion Tracker'!$K2275="Observation",'Care Companion Tracker'!$U2275&lt;&gt;"")),"Discharged &amp; completed",IF(AND('Care Companion Tracker'!$Z2275&lt;&gt;"",'Care Companion Tracker'!$U2275&lt;&gt;"",'Care Companion Tracker'!$W2275=""),"Discharged but no practical", IF(AND('Care Companion Tracker'!$Z2275&lt;&gt;"",'Care Companion Tracker'!$U2275&lt;&gt;"",'Care Companion Tracker'!$K2275="Surgery",'Care Companion Tracker'!$Y2275=""),"Discharged but no evaluation",IF(AND('Care Companion Tracker'!$Z2275&lt;&gt;"",'Care Companion Tracker'!$U2275=""),"Discharged but no class","Completed but not discharged")))))))</f>
        <v>Class not attended</v>
      </c>
      <c r="E2275" s="127" t="str">
        <f>IF(Table4[[#This Row],[DOA (DD/MM/YY)]]="","",TEXT(Table4[[#This Row],[DOA (DD/MM/YY)]],"mmm-yy"))</f>
        <v/>
      </c>
      <c r="F2275" s="150" t="str">
        <f>IF('Patient Admission Report'!H2270="","",'Patient Admission Report'!H2270)</f>
        <v/>
      </c>
      <c r="G2275" s="77" t="str">
        <f>IFERROR(IF('Patient Admission Report'!B2270="","",'Patient Admission Report'!B2270),"")</f>
        <v/>
      </c>
      <c r="H2275" s="68" t="str">
        <f>IFERROR(IF('Patient Admission Report'!C2270="","",'Patient Admission Report'!C2270),"")</f>
        <v/>
      </c>
      <c r="I2275" s="77" t="str">
        <f>IFERROR(IF('Patient Admission Report'!D2270="","",'Patient Admission Report'!D2270),"")</f>
        <v/>
      </c>
      <c r="J2275" s="68" t="str">
        <f>IFERROR(IF('Patient Admission Report'!E2270="","",'Patient Admission Report'!E2270),"")</f>
        <v/>
      </c>
      <c r="K2275" s="68" t="str">
        <f>IFERROR(IF('Patient Admission Report'!F2270="","",'Patient Admission Report'!F2270),"")</f>
        <v/>
      </c>
      <c r="L2275" s="68" t="str">
        <f>IFERROR(IF('Patient Admission Report'!G2270="","",'Patient Admission Report'!G2270),"")</f>
        <v/>
      </c>
      <c r="M2275" s="68" t="str">
        <f>IFERROR(IF('Patient Admission Report'!I2270="","",'Patient Admission Report'!I2270),"")</f>
        <v/>
      </c>
      <c r="N2275" s="124"/>
      <c r="O2275" s="72"/>
      <c r="P2275" s="72"/>
      <c r="Q2275" s="73"/>
      <c r="R2275" s="72"/>
      <c r="S2275" s="72"/>
      <c r="T2275" s="73"/>
      <c r="U2275" s="69"/>
      <c r="V2275" s="69"/>
      <c r="W2275" s="69"/>
      <c r="X2275" s="139"/>
      <c r="Y2275" s="121"/>
      <c r="Z2275" s="143" t="str">
        <f>IFERROR(VLOOKUP('Care Companion Tracker'!$G2275,'Patient Discharge Report'!$B$11:$E$1048576,3,FALSE),"")</f>
        <v/>
      </c>
      <c r="AA2275" s="94" t="str">
        <f>IFERROR(VLOOKUP('Care Companion Tracker'!$G2275,'Patient Discharge Report'!$B$11:$E$1048576,4,FALSE),"")</f>
        <v/>
      </c>
      <c r="AB2275" s="182">
        <f>ROUND(IF('Care Companion Tracker'!$Z2275="",0,('Care Companion Tracker'!$Z2275-'Care Companion Tracker'!$F2275)),0)</f>
        <v>0</v>
      </c>
      <c r="AC2275" s="72"/>
      <c r="AD2275" s="95"/>
    </row>
    <row r="2276" spans="2:30">
      <c r="B2276" s="67">
        <f t="shared" si="70"/>
        <v>2261</v>
      </c>
      <c r="C2276" s="68" t="str">
        <f t="shared" si="71"/>
        <v>Hyderabad</v>
      </c>
      <c r="D2276" s="93" t="str">
        <f>IF(AND('Care Companion Tracker'!$U2276="", 'Care Companion Tracker'!$Z2276=""),"Class not attended", IF(AND('Care Companion Tracker'!$Z2276="",'Care Companion Tracker'!$U2276&lt;&gt;"",$K2276="Surgery",$W2276=""),"Practical Left", IF(AND('Care Companion Tracker'!$Z2276="",'Care Companion Tracker'!$U2276&lt;&gt;"",'Care Companion Tracker'!$K2276="Surgery",'Care Companion Tracker'!$Y2276=""),"Evaluation left",IF(OR(AND('Care Companion Tracker'!$Z2276&lt;&gt;"",'Care Companion Tracker'!$K2276="Surgery",'Care Companion Tracker'!$U2276&lt;&gt;"",'Care Companion Tracker'!$W2276&lt;&gt;"",'Care Companion Tracker'!$Y2276&lt;&gt;""),AND('Care Companion Tracker'!$Z2276&lt;&gt;"",'Care Companion Tracker'!$K2276="Procedure",'Care Companion Tracker'!$U2276&lt;&gt;""),AND('Care Companion Tracker'!$Z2276&lt;&gt;"",'Care Companion Tracker'!$K2276="Observation",'Care Companion Tracker'!$U2276&lt;&gt;"")),"Discharged &amp; completed",IF(AND('Care Companion Tracker'!$Z2276&lt;&gt;"",'Care Companion Tracker'!$U2276&lt;&gt;"",'Care Companion Tracker'!$W2276=""),"Discharged but no practical", IF(AND('Care Companion Tracker'!$Z2276&lt;&gt;"",'Care Companion Tracker'!$U2276&lt;&gt;"",'Care Companion Tracker'!$K2276="Surgery",'Care Companion Tracker'!$Y2276=""),"Discharged but no evaluation",IF(AND('Care Companion Tracker'!$Z2276&lt;&gt;"",'Care Companion Tracker'!$U2276=""),"Discharged but no class","Completed but not discharged")))))))</f>
        <v>Class not attended</v>
      </c>
      <c r="E2276" s="127" t="str">
        <f>IF(Table4[[#This Row],[DOA (DD/MM/YY)]]="","",TEXT(Table4[[#This Row],[DOA (DD/MM/YY)]],"mmm-yy"))</f>
        <v/>
      </c>
      <c r="F2276" s="150" t="str">
        <f>IF('Patient Admission Report'!H2271="","",'Patient Admission Report'!H2271)</f>
        <v/>
      </c>
      <c r="G2276" s="77" t="str">
        <f>IFERROR(IF('Patient Admission Report'!B2271="","",'Patient Admission Report'!B2271),"")</f>
        <v/>
      </c>
      <c r="H2276" s="68" t="str">
        <f>IFERROR(IF('Patient Admission Report'!C2271="","",'Patient Admission Report'!C2271),"")</f>
        <v/>
      </c>
      <c r="I2276" s="77" t="str">
        <f>IFERROR(IF('Patient Admission Report'!D2271="","",'Patient Admission Report'!D2271),"")</f>
        <v/>
      </c>
      <c r="J2276" s="68" t="str">
        <f>IFERROR(IF('Patient Admission Report'!E2271="","",'Patient Admission Report'!E2271),"")</f>
        <v/>
      </c>
      <c r="K2276" s="68" t="str">
        <f>IFERROR(IF('Patient Admission Report'!F2271="","",'Patient Admission Report'!F2271),"")</f>
        <v/>
      </c>
      <c r="L2276" s="68" t="str">
        <f>IFERROR(IF('Patient Admission Report'!G2271="","",'Patient Admission Report'!G2271),"")</f>
        <v/>
      </c>
      <c r="M2276" s="68" t="str">
        <f>IFERROR(IF('Patient Admission Report'!I2271="","",'Patient Admission Report'!I2271),"")</f>
        <v/>
      </c>
      <c r="N2276" s="124"/>
      <c r="O2276" s="72"/>
      <c r="P2276" s="72"/>
      <c r="Q2276" s="73"/>
      <c r="R2276" s="72"/>
      <c r="S2276" s="72"/>
      <c r="T2276" s="73"/>
      <c r="U2276" s="69"/>
      <c r="V2276" s="69"/>
      <c r="W2276" s="69"/>
      <c r="X2276" s="139"/>
      <c r="Y2276" s="121"/>
      <c r="Z2276" s="143" t="str">
        <f>IFERROR(VLOOKUP('Care Companion Tracker'!$G2276,'Patient Discharge Report'!$B$11:$E$1048576,3,FALSE),"")</f>
        <v/>
      </c>
      <c r="AA2276" s="94" t="str">
        <f>IFERROR(VLOOKUP('Care Companion Tracker'!$G2276,'Patient Discharge Report'!$B$11:$E$1048576,4,FALSE),"")</f>
        <v/>
      </c>
      <c r="AB2276" s="182">
        <f>ROUND(IF('Care Companion Tracker'!$Z2276="",0,('Care Companion Tracker'!$Z2276-'Care Companion Tracker'!$F2276)),0)</f>
        <v>0</v>
      </c>
      <c r="AC2276" s="72"/>
      <c r="AD2276" s="95"/>
    </row>
    <row r="2277" spans="2:30">
      <c r="B2277" s="67">
        <f t="shared" si="70"/>
        <v>2262</v>
      </c>
      <c r="C2277" s="68" t="str">
        <f t="shared" si="71"/>
        <v>Hyderabad</v>
      </c>
      <c r="D2277" s="93" t="str">
        <f>IF(AND('Care Companion Tracker'!$U2277="", 'Care Companion Tracker'!$Z2277=""),"Class not attended", IF(AND('Care Companion Tracker'!$Z2277="",'Care Companion Tracker'!$U2277&lt;&gt;"",$K2277="Surgery",$W2277=""),"Practical Left", IF(AND('Care Companion Tracker'!$Z2277="",'Care Companion Tracker'!$U2277&lt;&gt;"",'Care Companion Tracker'!$K2277="Surgery",'Care Companion Tracker'!$Y2277=""),"Evaluation left",IF(OR(AND('Care Companion Tracker'!$Z2277&lt;&gt;"",'Care Companion Tracker'!$K2277="Surgery",'Care Companion Tracker'!$U2277&lt;&gt;"",'Care Companion Tracker'!$W2277&lt;&gt;"",'Care Companion Tracker'!$Y2277&lt;&gt;""),AND('Care Companion Tracker'!$Z2277&lt;&gt;"",'Care Companion Tracker'!$K2277="Procedure",'Care Companion Tracker'!$U2277&lt;&gt;""),AND('Care Companion Tracker'!$Z2277&lt;&gt;"",'Care Companion Tracker'!$K2277="Observation",'Care Companion Tracker'!$U2277&lt;&gt;"")),"Discharged &amp; completed",IF(AND('Care Companion Tracker'!$Z2277&lt;&gt;"",'Care Companion Tracker'!$U2277&lt;&gt;"",'Care Companion Tracker'!$W2277=""),"Discharged but no practical", IF(AND('Care Companion Tracker'!$Z2277&lt;&gt;"",'Care Companion Tracker'!$U2277&lt;&gt;"",'Care Companion Tracker'!$K2277="Surgery",'Care Companion Tracker'!$Y2277=""),"Discharged but no evaluation",IF(AND('Care Companion Tracker'!$Z2277&lt;&gt;"",'Care Companion Tracker'!$U2277=""),"Discharged but no class","Completed but not discharged")))))))</f>
        <v>Class not attended</v>
      </c>
      <c r="E2277" s="127" t="str">
        <f>IF(Table4[[#This Row],[DOA (DD/MM/YY)]]="","",TEXT(Table4[[#This Row],[DOA (DD/MM/YY)]],"mmm-yy"))</f>
        <v/>
      </c>
      <c r="F2277" s="150" t="str">
        <f>IF('Patient Admission Report'!H2272="","",'Patient Admission Report'!H2272)</f>
        <v/>
      </c>
      <c r="G2277" s="77" t="str">
        <f>IFERROR(IF('Patient Admission Report'!B2272="","",'Patient Admission Report'!B2272),"")</f>
        <v/>
      </c>
      <c r="H2277" s="68" t="str">
        <f>IFERROR(IF('Patient Admission Report'!C2272="","",'Patient Admission Report'!C2272),"")</f>
        <v/>
      </c>
      <c r="I2277" s="77" t="str">
        <f>IFERROR(IF('Patient Admission Report'!D2272="","",'Patient Admission Report'!D2272),"")</f>
        <v/>
      </c>
      <c r="J2277" s="68" t="str">
        <f>IFERROR(IF('Patient Admission Report'!E2272="","",'Patient Admission Report'!E2272),"")</f>
        <v/>
      </c>
      <c r="K2277" s="68" t="str">
        <f>IFERROR(IF('Patient Admission Report'!F2272="","",'Patient Admission Report'!F2272),"")</f>
        <v/>
      </c>
      <c r="L2277" s="68" t="str">
        <f>IFERROR(IF('Patient Admission Report'!G2272="","",'Patient Admission Report'!G2272),"")</f>
        <v/>
      </c>
      <c r="M2277" s="68" t="str">
        <f>IFERROR(IF('Patient Admission Report'!I2272="","",'Patient Admission Report'!I2272),"")</f>
        <v/>
      </c>
      <c r="N2277" s="124"/>
      <c r="O2277" s="72"/>
      <c r="P2277" s="72"/>
      <c r="Q2277" s="73"/>
      <c r="R2277" s="72"/>
      <c r="S2277" s="72"/>
      <c r="T2277" s="73"/>
      <c r="U2277" s="69"/>
      <c r="V2277" s="69"/>
      <c r="W2277" s="69"/>
      <c r="X2277" s="139"/>
      <c r="Y2277" s="121"/>
      <c r="Z2277" s="143" t="str">
        <f>IFERROR(VLOOKUP('Care Companion Tracker'!$G2277,'Patient Discharge Report'!$B$11:$E$1048576,3,FALSE),"")</f>
        <v/>
      </c>
      <c r="AA2277" s="94" t="str">
        <f>IFERROR(VLOOKUP('Care Companion Tracker'!$G2277,'Patient Discharge Report'!$B$11:$E$1048576,4,FALSE),"")</f>
        <v/>
      </c>
      <c r="AB2277" s="182">
        <f>ROUND(IF('Care Companion Tracker'!$Z2277="",0,('Care Companion Tracker'!$Z2277-'Care Companion Tracker'!$F2277)),0)</f>
        <v>0</v>
      </c>
      <c r="AC2277" s="72"/>
      <c r="AD2277" s="95"/>
    </row>
    <row r="2278" spans="2:30">
      <c r="B2278" s="67">
        <f t="shared" si="70"/>
        <v>2263</v>
      </c>
      <c r="C2278" s="68" t="str">
        <f t="shared" si="71"/>
        <v>Hyderabad</v>
      </c>
      <c r="D2278" s="93" t="str">
        <f>IF(AND('Care Companion Tracker'!$U2278="", 'Care Companion Tracker'!$Z2278=""),"Class not attended", IF(AND('Care Companion Tracker'!$Z2278="",'Care Companion Tracker'!$U2278&lt;&gt;"",$K2278="Surgery",$W2278=""),"Practical Left", IF(AND('Care Companion Tracker'!$Z2278="",'Care Companion Tracker'!$U2278&lt;&gt;"",'Care Companion Tracker'!$K2278="Surgery",'Care Companion Tracker'!$Y2278=""),"Evaluation left",IF(OR(AND('Care Companion Tracker'!$Z2278&lt;&gt;"",'Care Companion Tracker'!$K2278="Surgery",'Care Companion Tracker'!$U2278&lt;&gt;"",'Care Companion Tracker'!$W2278&lt;&gt;"",'Care Companion Tracker'!$Y2278&lt;&gt;""),AND('Care Companion Tracker'!$Z2278&lt;&gt;"",'Care Companion Tracker'!$K2278="Procedure",'Care Companion Tracker'!$U2278&lt;&gt;""),AND('Care Companion Tracker'!$Z2278&lt;&gt;"",'Care Companion Tracker'!$K2278="Observation",'Care Companion Tracker'!$U2278&lt;&gt;"")),"Discharged &amp; completed",IF(AND('Care Companion Tracker'!$Z2278&lt;&gt;"",'Care Companion Tracker'!$U2278&lt;&gt;"",'Care Companion Tracker'!$W2278=""),"Discharged but no practical", IF(AND('Care Companion Tracker'!$Z2278&lt;&gt;"",'Care Companion Tracker'!$U2278&lt;&gt;"",'Care Companion Tracker'!$K2278="Surgery",'Care Companion Tracker'!$Y2278=""),"Discharged but no evaluation",IF(AND('Care Companion Tracker'!$Z2278&lt;&gt;"",'Care Companion Tracker'!$U2278=""),"Discharged but no class","Completed but not discharged")))))))</f>
        <v>Class not attended</v>
      </c>
      <c r="E2278" s="127" t="str">
        <f>IF(Table4[[#This Row],[DOA (DD/MM/YY)]]="","",TEXT(Table4[[#This Row],[DOA (DD/MM/YY)]],"mmm-yy"))</f>
        <v/>
      </c>
      <c r="F2278" s="150" t="str">
        <f>IF('Patient Admission Report'!H2273="","",'Patient Admission Report'!H2273)</f>
        <v/>
      </c>
      <c r="G2278" s="77" t="str">
        <f>IFERROR(IF('Patient Admission Report'!B2273="","",'Patient Admission Report'!B2273),"")</f>
        <v/>
      </c>
      <c r="H2278" s="68" t="str">
        <f>IFERROR(IF('Patient Admission Report'!C2273="","",'Patient Admission Report'!C2273),"")</f>
        <v/>
      </c>
      <c r="I2278" s="77" t="str">
        <f>IFERROR(IF('Patient Admission Report'!D2273="","",'Patient Admission Report'!D2273),"")</f>
        <v/>
      </c>
      <c r="J2278" s="68" t="str">
        <f>IFERROR(IF('Patient Admission Report'!E2273="","",'Patient Admission Report'!E2273),"")</f>
        <v/>
      </c>
      <c r="K2278" s="68" t="str">
        <f>IFERROR(IF('Patient Admission Report'!F2273="","",'Patient Admission Report'!F2273),"")</f>
        <v/>
      </c>
      <c r="L2278" s="68" t="str">
        <f>IFERROR(IF('Patient Admission Report'!G2273="","",'Patient Admission Report'!G2273),"")</f>
        <v/>
      </c>
      <c r="M2278" s="68" t="str">
        <f>IFERROR(IF('Patient Admission Report'!I2273="","",'Patient Admission Report'!I2273),"")</f>
        <v/>
      </c>
      <c r="N2278" s="124"/>
      <c r="O2278" s="72"/>
      <c r="P2278" s="72"/>
      <c r="Q2278" s="73"/>
      <c r="R2278" s="72"/>
      <c r="S2278" s="72"/>
      <c r="T2278" s="73"/>
      <c r="U2278" s="69"/>
      <c r="V2278" s="69"/>
      <c r="W2278" s="69"/>
      <c r="X2278" s="139"/>
      <c r="Y2278" s="121"/>
      <c r="Z2278" s="143" t="str">
        <f>IFERROR(VLOOKUP('Care Companion Tracker'!$G2278,'Patient Discharge Report'!$B$11:$E$1048576,3,FALSE),"")</f>
        <v/>
      </c>
      <c r="AA2278" s="94" t="str">
        <f>IFERROR(VLOOKUP('Care Companion Tracker'!$G2278,'Patient Discharge Report'!$B$11:$E$1048576,4,FALSE),"")</f>
        <v/>
      </c>
      <c r="AB2278" s="182">
        <f>ROUND(IF('Care Companion Tracker'!$Z2278="",0,('Care Companion Tracker'!$Z2278-'Care Companion Tracker'!$F2278)),0)</f>
        <v>0</v>
      </c>
      <c r="AC2278" s="72"/>
      <c r="AD2278" s="95"/>
    </row>
    <row r="2279" spans="2:30">
      <c r="B2279" s="67">
        <f t="shared" si="70"/>
        <v>2264</v>
      </c>
      <c r="C2279" s="68" t="str">
        <f t="shared" si="71"/>
        <v>Hyderabad</v>
      </c>
      <c r="D2279" s="93" t="str">
        <f>IF(AND('Care Companion Tracker'!$U2279="", 'Care Companion Tracker'!$Z2279=""),"Class not attended", IF(AND('Care Companion Tracker'!$Z2279="",'Care Companion Tracker'!$U2279&lt;&gt;"",$K2279="Surgery",$W2279=""),"Practical Left", IF(AND('Care Companion Tracker'!$Z2279="",'Care Companion Tracker'!$U2279&lt;&gt;"",'Care Companion Tracker'!$K2279="Surgery",'Care Companion Tracker'!$Y2279=""),"Evaluation left",IF(OR(AND('Care Companion Tracker'!$Z2279&lt;&gt;"",'Care Companion Tracker'!$K2279="Surgery",'Care Companion Tracker'!$U2279&lt;&gt;"",'Care Companion Tracker'!$W2279&lt;&gt;"",'Care Companion Tracker'!$Y2279&lt;&gt;""),AND('Care Companion Tracker'!$Z2279&lt;&gt;"",'Care Companion Tracker'!$K2279="Procedure",'Care Companion Tracker'!$U2279&lt;&gt;""),AND('Care Companion Tracker'!$Z2279&lt;&gt;"",'Care Companion Tracker'!$K2279="Observation",'Care Companion Tracker'!$U2279&lt;&gt;"")),"Discharged &amp; completed",IF(AND('Care Companion Tracker'!$Z2279&lt;&gt;"",'Care Companion Tracker'!$U2279&lt;&gt;"",'Care Companion Tracker'!$W2279=""),"Discharged but no practical", IF(AND('Care Companion Tracker'!$Z2279&lt;&gt;"",'Care Companion Tracker'!$U2279&lt;&gt;"",'Care Companion Tracker'!$K2279="Surgery",'Care Companion Tracker'!$Y2279=""),"Discharged but no evaluation",IF(AND('Care Companion Tracker'!$Z2279&lt;&gt;"",'Care Companion Tracker'!$U2279=""),"Discharged but no class","Completed but not discharged")))))))</f>
        <v>Class not attended</v>
      </c>
      <c r="E2279" s="127" t="str">
        <f>IF(Table4[[#This Row],[DOA (DD/MM/YY)]]="","",TEXT(Table4[[#This Row],[DOA (DD/MM/YY)]],"mmm-yy"))</f>
        <v/>
      </c>
      <c r="F2279" s="150" t="str">
        <f>IF('Patient Admission Report'!H2274="","",'Patient Admission Report'!H2274)</f>
        <v/>
      </c>
      <c r="G2279" s="77" t="str">
        <f>IFERROR(IF('Patient Admission Report'!B2274="","",'Patient Admission Report'!B2274),"")</f>
        <v/>
      </c>
      <c r="H2279" s="68" t="str">
        <f>IFERROR(IF('Patient Admission Report'!C2274="","",'Patient Admission Report'!C2274),"")</f>
        <v/>
      </c>
      <c r="I2279" s="77" t="str">
        <f>IFERROR(IF('Patient Admission Report'!D2274="","",'Patient Admission Report'!D2274),"")</f>
        <v/>
      </c>
      <c r="J2279" s="68" t="str">
        <f>IFERROR(IF('Patient Admission Report'!E2274="","",'Patient Admission Report'!E2274),"")</f>
        <v/>
      </c>
      <c r="K2279" s="68" t="str">
        <f>IFERROR(IF('Patient Admission Report'!F2274="","",'Patient Admission Report'!F2274),"")</f>
        <v/>
      </c>
      <c r="L2279" s="68" t="str">
        <f>IFERROR(IF('Patient Admission Report'!G2274="","",'Patient Admission Report'!G2274),"")</f>
        <v/>
      </c>
      <c r="M2279" s="68" t="str">
        <f>IFERROR(IF('Patient Admission Report'!I2274="","",'Patient Admission Report'!I2274),"")</f>
        <v/>
      </c>
      <c r="N2279" s="124"/>
      <c r="O2279" s="72"/>
      <c r="P2279" s="72"/>
      <c r="Q2279" s="73"/>
      <c r="R2279" s="72"/>
      <c r="S2279" s="72"/>
      <c r="T2279" s="73"/>
      <c r="U2279" s="69"/>
      <c r="V2279" s="69"/>
      <c r="W2279" s="69"/>
      <c r="X2279" s="139"/>
      <c r="Y2279" s="121"/>
      <c r="Z2279" s="143" t="str">
        <f>IFERROR(VLOOKUP('Care Companion Tracker'!$G2279,'Patient Discharge Report'!$B$11:$E$1048576,3,FALSE),"")</f>
        <v/>
      </c>
      <c r="AA2279" s="94" t="str">
        <f>IFERROR(VLOOKUP('Care Companion Tracker'!$G2279,'Patient Discharge Report'!$B$11:$E$1048576,4,FALSE),"")</f>
        <v/>
      </c>
      <c r="AB2279" s="182">
        <f>ROUND(IF('Care Companion Tracker'!$Z2279="",0,('Care Companion Tracker'!$Z2279-'Care Companion Tracker'!$F2279)),0)</f>
        <v>0</v>
      </c>
      <c r="AC2279" s="72"/>
      <c r="AD2279" s="95"/>
    </row>
    <row r="2280" spans="2:30">
      <c r="B2280" s="67">
        <f t="shared" si="70"/>
        <v>2265</v>
      </c>
      <c r="C2280" s="68" t="str">
        <f t="shared" si="71"/>
        <v>Hyderabad</v>
      </c>
      <c r="D2280" s="93" t="str">
        <f>IF(AND('Care Companion Tracker'!$U2280="", 'Care Companion Tracker'!$Z2280=""),"Class not attended", IF(AND('Care Companion Tracker'!$Z2280="",'Care Companion Tracker'!$U2280&lt;&gt;"",$K2280="Surgery",$W2280=""),"Practical Left", IF(AND('Care Companion Tracker'!$Z2280="",'Care Companion Tracker'!$U2280&lt;&gt;"",'Care Companion Tracker'!$K2280="Surgery",'Care Companion Tracker'!$Y2280=""),"Evaluation left",IF(OR(AND('Care Companion Tracker'!$Z2280&lt;&gt;"",'Care Companion Tracker'!$K2280="Surgery",'Care Companion Tracker'!$U2280&lt;&gt;"",'Care Companion Tracker'!$W2280&lt;&gt;"",'Care Companion Tracker'!$Y2280&lt;&gt;""),AND('Care Companion Tracker'!$Z2280&lt;&gt;"",'Care Companion Tracker'!$K2280="Procedure",'Care Companion Tracker'!$U2280&lt;&gt;""),AND('Care Companion Tracker'!$Z2280&lt;&gt;"",'Care Companion Tracker'!$K2280="Observation",'Care Companion Tracker'!$U2280&lt;&gt;"")),"Discharged &amp; completed",IF(AND('Care Companion Tracker'!$Z2280&lt;&gt;"",'Care Companion Tracker'!$U2280&lt;&gt;"",'Care Companion Tracker'!$W2280=""),"Discharged but no practical", IF(AND('Care Companion Tracker'!$Z2280&lt;&gt;"",'Care Companion Tracker'!$U2280&lt;&gt;"",'Care Companion Tracker'!$K2280="Surgery",'Care Companion Tracker'!$Y2280=""),"Discharged but no evaluation",IF(AND('Care Companion Tracker'!$Z2280&lt;&gt;"",'Care Companion Tracker'!$U2280=""),"Discharged but no class","Completed but not discharged")))))))</f>
        <v>Class not attended</v>
      </c>
      <c r="E2280" s="127" t="str">
        <f>IF(Table4[[#This Row],[DOA (DD/MM/YY)]]="","",TEXT(Table4[[#This Row],[DOA (DD/MM/YY)]],"mmm-yy"))</f>
        <v/>
      </c>
      <c r="F2280" s="150" t="str">
        <f>IF('Patient Admission Report'!H2275="","",'Patient Admission Report'!H2275)</f>
        <v/>
      </c>
      <c r="G2280" s="77" t="str">
        <f>IFERROR(IF('Patient Admission Report'!B2275="","",'Patient Admission Report'!B2275),"")</f>
        <v/>
      </c>
      <c r="H2280" s="68" t="str">
        <f>IFERROR(IF('Patient Admission Report'!C2275="","",'Patient Admission Report'!C2275),"")</f>
        <v/>
      </c>
      <c r="I2280" s="77" t="str">
        <f>IFERROR(IF('Patient Admission Report'!D2275="","",'Patient Admission Report'!D2275),"")</f>
        <v/>
      </c>
      <c r="J2280" s="68" t="str">
        <f>IFERROR(IF('Patient Admission Report'!E2275="","",'Patient Admission Report'!E2275),"")</f>
        <v/>
      </c>
      <c r="K2280" s="68" t="str">
        <f>IFERROR(IF('Patient Admission Report'!F2275="","",'Patient Admission Report'!F2275),"")</f>
        <v/>
      </c>
      <c r="L2280" s="68" t="str">
        <f>IFERROR(IF('Patient Admission Report'!G2275="","",'Patient Admission Report'!G2275),"")</f>
        <v/>
      </c>
      <c r="M2280" s="68" t="str">
        <f>IFERROR(IF('Patient Admission Report'!I2275="","",'Patient Admission Report'!I2275),"")</f>
        <v/>
      </c>
      <c r="N2280" s="124"/>
      <c r="O2280" s="72"/>
      <c r="P2280" s="72"/>
      <c r="Q2280" s="73"/>
      <c r="R2280" s="72"/>
      <c r="S2280" s="72"/>
      <c r="T2280" s="73"/>
      <c r="U2280" s="69"/>
      <c r="V2280" s="69"/>
      <c r="W2280" s="69"/>
      <c r="X2280" s="139"/>
      <c r="Y2280" s="121"/>
      <c r="Z2280" s="143" t="str">
        <f>IFERROR(VLOOKUP('Care Companion Tracker'!$G2280,'Patient Discharge Report'!$B$11:$E$1048576,3,FALSE),"")</f>
        <v/>
      </c>
      <c r="AA2280" s="94" t="str">
        <f>IFERROR(VLOOKUP('Care Companion Tracker'!$G2280,'Patient Discharge Report'!$B$11:$E$1048576,4,FALSE),"")</f>
        <v/>
      </c>
      <c r="AB2280" s="182">
        <f>ROUND(IF('Care Companion Tracker'!$Z2280="",0,('Care Companion Tracker'!$Z2280-'Care Companion Tracker'!$F2280)),0)</f>
        <v>0</v>
      </c>
      <c r="AC2280" s="72"/>
      <c r="AD2280" s="95"/>
    </row>
    <row r="2281" spans="2:30">
      <c r="B2281" s="67">
        <f t="shared" si="70"/>
        <v>2266</v>
      </c>
      <c r="C2281" s="68" t="str">
        <f t="shared" si="71"/>
        <v>Hyderabad</v>
      </c>
      <c r="D2281" s="93" t="str">
        <f>IF(AND('Care Companion Tracker'!$U2281="", 'Care Companion Tracker'!$Z2281=""),"Class not attended", IF(AND('Care Companion Tracker'!$Z2281="",'Care Companion Tracker'!$U2281&lt;&gt;"",$K2281="Surgery",$W2281=""),"Practical Left", IF(AND('Care Companion Tracker'!$Z2281="",'Care Companion Tracker'!$U2281&lt;&gt;"",'Care Companion Tracker'!$K2281="Surgery",'Care Companion Tracker'!$Y2281=""),"Evaluation left",IF(OR(AND('Care Companion Tracker'!$Z2281&lt;&gt;"",'Care Companion Tracker'!$K2281="Surgery",'Care Companion Tracker'!$U2281&lt;&gt;"",'Care Companion Tracker'!$W2281&lt;&gt;"",'Care Companion Tracker'!$Y2281&lt;&gt;""),AND('Care Companion Tracker'!$Z2281&lt;&gt;"",'Care Companion Tracker'!$K2281="Procedure",'Care Companion Tracker'!$U2281&lt;&gt;""),AND('Care Companion Tracker'!$Z2281&lt;&gt;"",'Care Companion Tracker'!$K2281="Observation",'Care Companion Tracker'!$U2281&lt;&gt;"")),"Discharged &amp; completed",IF(AND('Care Companion Tracker'!$Z2281&lt;&gt;"",'Care Companion Tracker'!$U2281&lt;&gt;"",'Care Companion Tracker'!$W2281=""),"Discharged but no practical", IF(AND('Care Companion Tracker'!$Z2281&lt;&gt;"",'Care Companion Tracker'!$U2281&lt;&gt;"",'Care Companion Tracker'!$K2281="Surgery",'Care Companion Tracker'!$Y2281=""),"Discharged but no evaluation",IF(AND('Care Companion Tracker'!$Z2281&lt;&gt;"",'Care Companion Tracker'!$U2281=""),"Discharged but no class","Completed but not discharged")))))))</f>
        <v>Class not attended</v>
      </c>
      <c r="E2281" s="127" t="str">
        <f>IF(Table4[[#This Row],[DOA (DD/MM/YY)]]="","",TEXT(Table4[[#This Row],[DOA (DD/MM/YY)]],"mmm-yy"))</f>
        <v/>
      </c>
      <c r="F2281" s="150" t="str">
        <f>IF('Patient Admission Report'!H2276="","",'Patient Admission Report'!H2276)</f>
        <v/>
      </c>
      <c r="G2281" s="77" t="str">
        <f>IFERROR(IF('Patient Admission Report'!B2276="","",'Patient Admission Report'!B2276),"")</f>
        <v/>
      </c>
      <c r="H2281" s="68" t="str">
        <f>IFERROR(IF('Patient Admission Report'!C2276="","",'Patient Admission Report'!C2276),"")</f>
        <v/>
      </c>
      <c r="I2281" s="77" t="str">
        <f>IFERROR(IF('Patient Admission Report'!D2276="","",'Patient Admission Report'!D2276),"")</f>
        <v/>
      </c>
      <c r="J2281" s="68" t="str">
        <f>IFERROR(IF('Patient Admission Report'!E2276="","",'Patient Admission Report'!E2276),"")</f>
        <v/>
      </c>
      <c r="K2281" s="68" t="str">
        <f>IFERROR(IF('Patient Admission Report'!F2276="","",'Patient Admission Report'!F2276),"")</f>
        <v/>
      </c>
      <c r="L2281" s="68" t="str">
        <f>IFERROR(IF('Patient Admission Report'!G2276="","",'Patient Admission Report'!G2276),"")</f>
        <v/>
      </c>
      <c r="M2281" s="68" t="str">
        <f>IFERROR(IF('Patient Admission Report'!I2276="","",'Patient Admission Report'!I2276),"")</f>
        <v/>
      </c>
      <c r="N2281" s="124"/>
      <c r="O2281" s="72"/>
      <c r="P2281" s="72"/>
      <c r="Q2281" s="73"/>
      <c r="R2281" s="72"/>
      <c r="S2281" s="72"/>
      <c r="T2281" s="73"/>
      <c r="U2281" s="69"/>
      <c r="V2281" s="69"/>
      <c r="W2281" s="69"/>
      <c r="X2281" s="139"/>
      <c r="Y2281" s="121"/>
      <c r="Z2281" s="143" t="str">
        <f>IFERROR(VLOOKUP('Care Companion Tracker'!$G2281,'Patient Discharge Report'!$B$11:$E$1048576,3,FALSE),"")</f>
        <v/>
      </c>
      <c r="AA2281" s="94" t="str">
        <f>IFERROR(VLOOKUP('Care Companion Tracker'!$G2281,'Patient Discharge Report'!$B$11:$E$1048576,4,FALSE),"")</f>
        <v/>
      </c>
      <c r="AB2281" s="182">
        <f>ROUND(IF('Care Companion Tracker'!$Z2281="",0,('Care Companion Tracker'!$Z2281-'Care Companion Tracker'!$F2281)),0)</f>
        <v>0</v>
      </c>
      <c r="AC2281" s="72"/>
      <c r="AD2281" s="95"/>
    </row>
    <row r="2282" spans="2:30">
      <c r="B2282" s="67">
        <f t="shared" si="70"/>
        <v>2267</v>
      </c>
      <c r="C2282" s="68" t="str">
        <f t="shared" si="71"/>
        <v>Hyderabad</v>
      </c>
      <c r="D2282" s="93" t="str">
        <f>IF(AND('Care Companion Tracker'!$U2282="", 'Care Companion Tracker'!$Z2282=""),"Class not attended", IF(AND('Care Companion Tracker'!$Z2282="",'Care Companion Tracker'!$U2282&lt;&gt;"",$K2282="Surgery",$W2282=""),"Practical Left", IF(AND('Care Companion Tracker'!$Z2282="",'Care Companion Tracker'!$U2282&lt;&gt;"",'Care Companion Tracker'!$K2282="Surgery",'Care Companion Tracker'!$Y2282=""),"Evaluation left",IF(OR(AND('Care Companion Tracker'!$Z2282&lt;&gt;"",'Care Companion Tracker'!$K2282="Surgery",'Care Companion Tracker'!$U2282&lt;&gt;"",'Care Companion Tracker'!$W2282&lt;&gt;"",'Care Companion Tracker'!$Y2282&lt;&gt;""),AND('Care Companion Tracker'!$Z2282&lt;&gt;"",'Care Companion Tracker'!$K2282="Procedure",'Care Companion Tracker'!$U2282&lt;&gt;""),AND('Care Companion Tracker'!$Z2282&lt;&gt;"",'Care Companion Tracker'!$K2282="Observation",'Care Companion Tracker'!$U2282&lt;&gt;"")),"Discharged &amp; completed",IF(AND('Care Companion Tracker'!$Z2282&lt;&gt;"",'Care Companion Tracker'!$U2282&lt;&gt;"",'Care Companion Tracker'!$W2282=""),"Discharged but no practical", IF(AND('Care Companion Tracker'!$Z2282&lt;&gt;"",'Care Companion Tracker'!$U2282&lt;&gt;"",'Care Companion Tracker'!$K2282="Surgery",'Care Companion Tracker'!$Y2282=""),"Discharged but no evaluation",IF(AND('Care Companion Tracker'!$Z2282&lt;&gt;"",'Care Companion Tracker'!$U2282=""),"Discharged but no class","Completed but not discharged")))))))</f>
        <v>Class not attended</v>
      </c>
      <c r="E2282" s="127" t="str">
        <f>IF(Table4[[#This Row],[DOA (DD/MM/YY)]]="","",TEXT(Table4[[#This Row],[DOA (DD/MM/YY)]],"mmm-yy"))</f>
        <v/>
      </c>
      <c r="F2282" s="150" t="str">
        <f>IF('Patient Admission Report'!H2277="","",'Patient Admission Report'!H2277)</f>
        <v/>
      </c>
      <c r="G2282" s="77" t="str">
        <f>IFERROR(IF('Patient Admission Report'!B2277="","",'Patient Admission Report'!B2277),"")</f>
        <v/>
      </c>
      <c r="H2282" s="68" t="str">
        <f>IFERROR(IF('Patient Admission Report'!C2277="","",'Patient Admission Report'!C2277),"")</f>
        <v/>
      </c>
      <c r="I2282" s="77" t="str">
        <f>IFERROR(IF('Patient Admission Report'!D2277="","",'Patient Admission Report'!D2277),"")</f>
        <v/>
      </c>
      <c r="J2282" s="68" t="str">
        <f>IFERROR(IF('Patient Admission Report'!E2277="","",'Patient Admission Report'!E2277),"")</f>
        <v/>
      </c>
      <c r="K2282" s="68" t="str">
        <f>IFERROR(IF('Patient Admission Report'!F2277="","",'Patient Admission Report'!F2277),"")</f>
        <v/>
      </c>
      <c r="L2282" s="68" t="str">
        <f>IFERROR(IF('Patient Admission Report'!G2277="","",'Patient Admission Report'!G2277),"")</f>
        <v/>
      </c>
      <c r="M2282" s="68" t="str">
        <f>IFERROR(IF('Patient Admission Report'!I2277="","",'Patient Admission Report'!I2277),"")</f>
        <v/>
      </c>
      <c r="N2282" s="124"/>
      <c r="O2282" s="72"/>
      <c r="P2282" s="72"/>
      <c r="Q2282" s="73"/>
      <c r="R2282" s="72"/>
      <c r="S2282" s="72"/>
      <c r="T2282" s="73"/>
      <c r="U2282" s="69"/>
      <c r="V2282" s="69"/>
      <c r="W2282" s="69"/>
      <c r="X2282" s="139"/>
      <c r="Y2282" s="121"/>
      <c r="Z2282" s="143" t="str">
        <f>IFERROR(VLOOKUP('Care Companion Tracker'!$G2282,'Patient Discharge Report'!$B$11:$E$1048576,3,FALSE),"")</f>
        <v/>
      </c>
      <c r="AA2282" s="94" t="str">
        <f>IFERROR(VLOOKUP('Care Companion Tracker'!$G2282,'Patient Discharge Report'!$B$11:$E$1048576,4,FALSE),"")</f>
        <v/>
      </c>
      <c r="AB2282" s="182">
        <f>ROUND(IF('Care Companion Tracker'!$Z2282="",0,('Care Companion Tracker'!$Z2282-'Care Companion Tracker'!$F2282)),0)</f>
        <v>0</v>
      </c>
      <c r="AC2282" s="72"/>
      <c r="AD2282" s="95"/>
    </row>
    <row r="2283" spans="2:30">
      <c r="B2283" s="67">
        <f t="shared" si="70"/>
        <v>2268</v>
      </c>
      <c r="C2283" s="68" t="str">
        <f t="shared" si="71"/>
        <v>Hyderabad</v>
      </c>
      <c r="D2283" s="93" t="str">
        <f>IF(AND('Care Companion Tracker'!$U2283="", 'Care Companion Tracker'!$Z2283=""),"Class not attended", IF(AND('Care Companion Tracker'!$Z2283="",'Care Companion Tracker'!$U2283&lt;&gt;"",$K2283="Surgery",$W2283=""),"Practical Left", IF(AND('Care Companion Tracker'!$Z2283="",'Care Companion Tracker'!$U2283&lt;&gt;"",'Care Companion Tracker'!$K2283="Surgery",'Care Companion Tracker'!$Y2283=""),"Evaluation left",IF(OR(AND('Care Companion Tracker'!$Z2283&lt;&gt;"",'Care Companion Tracker'!$K2283="Surgery",'Care Companion Tracker'!$U2283&lt;&gt;"",'Care Companion Tracker'!$W2283&lt;&gt;"",'Care Companion Tracker'!$Y2283&lt;&gt;""),AND('Care Companion Tracker'!$Z2283&lt;&gt;"",'Care Companion Tracker'!$K2283="Procedure",'Care Companion Tracker'!$U2283&lt;&gt;""),AND('Care Companion Tracker'!$Z2283&lt;&gt;"",'Care Companion Tracker'!$K2283="Observation",'Care Companion Tracker'!$U2283&lt;&gt;"")),"Discharged &amp; completed",IF(AND('Care Companion Tracker'!$Z2283&lt;&gt;"",'Care Companion Tracker'!$U2283&lt;&gt;"",'Care Companion Tracker'!$W2283=""),"Discharged but no practical", IF(AND('Care Companion Tracker'!$Z2283&lt;&gt;"",'Care Companion Tracker'!$U2283&lt;&gt;"",'Care Companion Tracker'!$K2283="Surgery",'Care Companion Tracker'!$Y2283=""),"Discharged but no evaluation",IF(AND('Care Companion Tracker'!$Z2283&lt;&gt;"",'Care Companion Tracker'!$U2283=""),"Discharged but no class","Completed but not discharged")))))))</f>
        <v>Class not attended</v>
      </c>
      <c r="E2283" s="127" t="str">
        <f>IF(Table4[[#This Row],[DOA (DD/MM/YY)]]="","",TEXT(Table4[[#This Row],[DOA (DD/MM/YY)]],"mmm-yy"))</f>
        <v/>
      </c>
      <c r="F2283" s="150" t="str">
        <f>IF('Patient Admission Report'!H2278="","",'Patient Admission Report'!H2278)</f>
        <v/>
      </c>
      <c r="G2283" s="77" t="str">
        <f>IFERROR(IF('Patient Admission Report'!B2278="","",'Patient Admission Report'!B2278),"")</f>
        <v/>
      </c>
      <c r="H2283" s="68" t="str">
        <f>IFERROR(IF('Patient Admission Report'!C2278="","",'Patient Admission Report'!C2278),"")</f>
        <v/>
      </c>
      <c r="I2283" s="77" t="str">
        <f>IFERROR(IF('Patient Admission Report'!D2278="","",'Patient Admission Report'!D2278),"")</f>
        <v/>
      </c>
      <c r="J2283" s="68" t="str">
        <f>IFERROR(IF('Patient Admission Report'!E2278="","",'Patient Admission Report'!E2278),"")</f>
        <v/>
      </c>
      <c r="K2283" s="68" t="str">
        <f>IFERROR(IF('Patient Admission Report'!F2278="","",'Patient Admission Report'!F2278),"")</f>
        <v/>
      </c>
      <c r="L2283" s="68" t="str">
        <f>IFERROR(IF('Patient Admission Report'!G2278="","",'Patient Admission Report'!G2278),"")</f>
        <v/>
      </c>
      <c r="M2283" s="68" t="str">
        <f>IFERROR(IF('Patient Admission Report'!I2278="","",'Patient Admission Report'!I2278),"")</f>
        <v/>
      </c>
      <c r="N2283" s="124"/>
      <c r="O2283" s="72"/>
      <c r="P2283" s="72"/>
      <c r="Q2283" s="73"/>
      <c r="R2283" s="72"/>
      <c r="S2283" s="72"/>
      <c r="T2283" s="73"/>
      <c r="U2283" s="69"/>
      <c r="V2283" s="69"/>
      <c r="W2283" s="69"/>
      <c r="X2283" s="139"/>
      <c r="Y2283" s="121"/>
      <c r="Z2283" s="143" t="str">
        <f>IFERROR(VLOOKUP('Care Companion Tracker'!$G2283,'Patient Discharge Report'!$B$11:$E$1048576,3,FALSE),"")</f>
        <v/>
      </c>
      <c r="AA2283" s="94" t="str">
        <f>IFERROR(VLOOKUP('Care Companion Tracker'!$G2283,'Patient Discharge Report'!$B$11:$E$1048576,4,FALSE),"")</f>
        <v/>
      </c>
      <c r="AB2283" s="182">
        <f>ROUND(IF('Care Companion Tracker'!$Z2283="",0,('Care Companion Tracker'!$Z2283-'Care Companion Tracker'!$F2283)),0)</f>
        <v>0</v>
      </c>
      <c r="AC2283" s="72"/>
      <c r="AD2283" s="95"/>
    </row>
    <row r="2284" spans="2:30">
      <c r="B2284" s="67">
        <f t="shared" si="70"/>
        <v>2269</v>
      </c>
      <c r="C2284" s="68" t="str">
        <f t="shared" si="71"/>
        <v>Hyderabad</v>
      </c>
      <c r="D2284" s="93" t="str">
        <f>IF(AND('Care Companion Tracker'!$U2284="", 'Care Companion Tracker'!$Z2284=""),"Class not attended", IF(AND('Care Companion Tracker'!$Z2284="",'Care Companion Tracker'!$U2284&lt;&gt;"",$K2284="Surgery",$W2284=""),"Practical Left", IF(AND('Care Companion Tracker'!$Z2284="",'Care Companion Tracker'!$U2284&lt;&gt;"",'Care Companion Tracker'!$K2284="Surgery",'Care Companion Tracker'!$Y2284=""),"Evaluation left",IF(OR(AND('Care Companion Tracker'!$Z2284&lt;&gt;"",'Care Companion Tracker'!$K2284="Surgery",'Care Companion Tracker'!$U2284&lt;&gt;"",'Care Companion Tracker'!$W2284&lt;&gt;"",'Care Companion Tracker'!$Y2284&lt;&gt;""),AND('Care Companion Tracker'!$Z2284&lt;&gt;"",'Care Companion Tracker'!$K2284="Procedure",'Care Companion Tracker'!$U2284&lt;&gt;""),AND('Care Companion Tracker'!$Z2284&lt;&gt;"",'Care Companion Tracker'!$K2284="Observation",'Care Companion Tracker'!$U2284&lt;&gt;"")),"Discharged &amp; completed",IF(AND('Care Companion Tracker'!$Z2284&lt;&gt;"",'Care Companion Tracker'!$U2284&lt;&gt;"",'Care Companion Tracker'!$W2284=""),"Discharged but no practical", IF(AND('Care Companion Tracker'!$Z2284&lt;&gt;"",'Care Companion Tracker'!$U2284&lt;&gt;"",'Care Companion Tracker'!$K2284="Surgery",'Care Companion Tracker'!$Y2284=""),"Discharged but no evaluation",IF(AND('Care Companion Tracker'!$Z2284&lt;&gt;"",'Care Companion Tracker'!$U2284=""),"Discharged but no class","Completed but not discharged")))))))</f>
        <v>Class not attended</v>
      </c>
      <c r="E2284" s="127" t="str">
        <f>IF(Table4[[#This Row],[DOA (DD/MM/YY)]]="","",TEXT(Table4[[#This Row],[DOA (DD/MM/YY)]],"mmm-yy"))</f>
        <v/>
      </c>
      <c r="F2284" s="150" t="str">
        <f>IF('Patient Admission Report'!H2279="","",'Patient Admission Report'!H2279)</f>
        <v/>
      </c>
      <c r="G2284" s="77" t="str">
        <f>IFERROR(IF('Patient Admission Report'!B2279="","",'Patient Admission Report'!B2279),"")</f>
        <v/>
      </c>
      <c r="H2284" s="68" t="str">
        <f>IFERROR(IF('Patient Admission Report'!C2279="","",'Patient Admission Report'!C2279),"")</f>
        <v/>
      </c>
      <c r="I2284" s="77" t="str">
        <f>IFERROR(IF('Patient Admission Report'!D2279="","",'Patient Admission Report'!D2279),"")</f>
        <v/>
      </c>
      <c r="J2284" s="68" t="str">
        <f>IFERROR(IF('Patient Admission Report'!E2279="","",'Patient Admission Report'!E2279),"")</f>
        <v/>
      </c>
      <c r="K2284" s="68" t="str">
        <f>IFERROR(IF('Patient Admission Report'!F2279="","",'Patient Admission Report'!F2279),"")</f>
        <v/>
      </c>
      <c r="L2284" s="68" t="str">
        <f>IFERROR(IF('Patient Admission Report'!G2279="","",'Patient Admission Report'!G2279),"")</f>
        <v/>
      </c>
      <c r="M2284" s="68" t="str">
        <f>IFERROR(IF('Patient Admission Report'!I2279="","",'Patient Admission Report'!I2279),"")</f>
        <v/>
      </c>
      <c r="N2284" s="124"/>
      <c r="O2284" s="72"/>
      <c r="P2284" s="72"/>
      <c r="Q2284" s="73"/>
      <c r="R2284" s="72"/>
      <c r="S2284" s="72"/>
      <c r="T2284" s="73"/>
      <c r="U2284" s="69"/>
      <c r="V2284" s="69"/>
      <c r="W2284" s="69"/>
      <c r="X2284" s="139"/>
      <c r="Y2284" s="121"/>
      <c r="Z2284" s="143" t="str">
        <f>IFERROR(VLOOKUP('Care Companion Tracker'!$G2284,'Patient Discharge Report'!$B$11:$E$1048576,3,FALSE),"")</f>
        <v/>
      </c>
      <c r="AA2284" s="94" t="str">
        <f>IFERROR(VLOOKUP('Care Companion Tracker'!$G2284,'Patient Discharge Report'!$B$11:$E$1048576,4,FALSE),"")</f>
        <v/>
      </c>
      <c r="AB2284" s="182">
        <f>ROUND(IF('Care Companion Tracker'!$Z2284="",0,('Care Companion Tracker'!$Z2284-'Care Companion Tracker'!$F2284)),0)</f>
        <v>0</v>
      </c>
      <c r="AC2284" s="72"/>
      <c r="AD2284" s="95"/>
    </row>
    <row r="2285" spans="2:30">
      <c r="B2285" s="67">
        <f t="shared" si="70"/>
        <v>2270</v>
      </c>
      <c r="C2285" s="68" t="str">
        <f t="shared" si="71"/>
        <v>Hyderabad</v>
      </c>
      <c r="D2285" s="93" t="str">
        <f>IF(AND('Care Companion Tracker'!$U2285="", 'Care Companion Tracker'!$Z2285=""),"Class not attended", IF(AND('Care Companion Tracker'!$Z2285="",'Care Companion Tracker'!$U2285&lt;&gt;"",$K2285="Surgery",$W2285=""),"Practical Left", IF(AND('Care Companion Tracker'!$Z2285="",'Care Companion Tracker'!$U2285&lt;&gt;"",'Care Companion Tracker'!$K2285="Surgery",'Care Companion Tracker'!$Y2285=""),"Evaluation left",IF(OR(AND('Care Companion Tracker'!$Z2285&lt;&gt;"",'Care Companion Tracker'!$K2285="Surgery",'Care Companion Tracker'!$U2285&lt;&gt;"",'Care Companion Tracker'!$W2285&lt;&gt;"",'Care Companion Tracker'!$Y2285&lt;&gt;""),AND('Care Companion Tracker'!$Z2285&lt;&gt;"",'Care Companion Tracker'!$K2285="Procedure",'Care Companion Tracker'!$U2285&lt;&gt;""),AND('Care Companion Tracker'!$Z2285&lt;&gt;"",'Care Companion Tracker'!$K2285="Observation",'Care Companion Tracker'!$U2285&lt;&gt;"")),"Discharged &amp; completed",IF(AND('Care Companion Tracker'!$Z2285&lt;&gt;"",'Care Companion Tracker'!$U2285&lt;&gt;"",'Care Companion Tracker'!$W2285=""),"Discharged but no practical", IF(AND('Care Companion Tracker'!$Z2285&lt;&gt;"",'Care Companion Tracker'!$U2285&lt;&gt;"",'Care Companion Tracker'!$K2285="Surgery",'Care Companion Tracker'!$Y2285=""),"Discharged but no evaluation",IF(AND('Care Companion Tracker'!$Z2285&lt;&gt;"",'Care Companion Tracker'!$U2285=""),"Discharged but no class","Completed but not discharged")))))))</f>
        <v>Class not attended</v>
      </c>
      <c r="E2285" s="127" t="str">
        <f>IF(Table4[[#This Row],[DOA (DD/MM/YY)]]="","",TEXT(Table4[[#This Row],[DOA (DD/MM/YY)]],"mmm-yy"))</f>
        <v/>
      </c>
      <c r="F2285" s="150" t="str">
        <f>IF('Patient Admission Report'!H2280="","",'Patient Admission Report'!H2280)</f>
        <v/>
      </c>
      <c r="G2285" s="77" t="str">
        <f>IFERROR(IF('Patient Admission Report'!B2280="","",'Patient Admission Report'!B2280),"")</f>
        <v/>
      </c>
      <c r="H2285" s="68" t="str">
        <f>IFERROR(IF('Patient Admission Report'!C2280="","",'Patient Admission Report'!C2280),"")</f>
        <v/>
      </c>
      <c r="I2285" s="77" t="str">
        <f>IFERROR(IF('Patient Admission Report'!D2280="","",'Patient Admission Report'!D2280),"")</f>
        <v/>
      </c>
      <c r="J2285" s="68" t="str">
        <f>IFERROR(IF('Patient Admission Report'!E2280="","",'Patient Admission Report'!E2280),"")</f>
        <v/>
      </c>
      <c r="K2285" s="68" t="str">
        <f>IFERROR(IF('Patient Admission Report'!F2280="","",'Patient Admission Report'!F2280),"")</f>
        <v/>
      </c>
      <c r="L2285" s="68" t="str">
        <f>IFERROR(IF('Patient Admission Report'!G2280="","",'Patient Admission Report'!G2280),"")</f>
        <v/>
      </c>
      <c r="M2285" s="68" t="str">
        <f>IFERROR(IF('Patient Admission Report'!I2280="","",'Patient Admission Report'!I2280),"")</f>
        <v/>
      </c>
      <c r="N2285" s="124"/>
      <c r="O2285" s="72"/>
      <c r="P2285" s="72"/>
      <c r="Q2285" s="73"/>
      <c r="R2285" s="72"/>
      <c r="S2285" s="72"/>
      <c r="T2285" s="73"/>
      <c r="U2285" s="69"/>
      <c r="V2285" s="69"/>
      <c r="W2285" s="69"/>
      <c r="X2285" s="139"/>
      <c r="Y2285" s="121"/>
      <c r="Z2285" s="143" t="str">
        <f>IFERROR(VLOOKUP('Care Companion Tracker'!$G2285,'Patient Discharge Report'!$B$11:$E$1048576,3,FALSE),"")</f>
        <v/>
      </c>
      <c r="AA2285" s="94" t="str">
        <f>IFERROR(VLOOKUP('Care Companion Tracker'!$G2285,'Patient Discharge Report'!$B$11:$E$1048576,4,FALSE),"")</f>
        <v/>
      </c>
      <c r="AB2285" s="182">
        <f>ROUND(IF('Care Companion Tracker'!$Z2285="",0,('Care Companion Tracker'!$Z2285-'Care Companion Tracker'!$F2285)),0)</f>
        <v>0</v>
      </c>
      <c r="AC2285" s="72"/>
      <c r="AD2285" s="95"/>
    </row>
    <row r="2286" spans="2:30">
      <c r="B2286" s="67">
        <f t="shared" si="70"/>
        <v>2271</v>
      </c>
      <c r="C2286" s="68" t="str">
        <f t="shared" si="71"/>
        <v>Hyderabad</v>
      </c>
      <c r="D2286" s="93" t="str">
        <f>IF(AND('Care Companion Tracker'!$U2286="", 'Care Companion Tracker'!$Z2286=""),"Class not attended", IF(AND('Care Companion Tracker'!$Z2286="",'Care Companion Tracker'!$U2286&lt;&gt;"",$K2286="Surgery",$W2286=""),"Practical Left", IF(AND('Care Companion Tracker'!$Z2286="",'Care Companion Tracker'!$U2286&lt;&gt;"",'Care Companion Tracker'!$K2286="Surgery",'Care Companion Tracker'!$Y2286=""),"Evaluation left",IF(OR(AND('Care Companion Tracker'!$Z2286&lt;&gt;"",'Care Companion Tracker'!$K2286="Surgery",'Care Companion Tracker'!$U2286&lt;&gt;"",'Care Companion Tracker'!$W2286&lt;&gt;"",'Care Companion Tracker'!$Y2286&lt;&gt;""),AND('Care Companion Tracker'!$Z2286&lt;&gt;"",'Care Companion Tracker'!$K2286="Procedure",'Care Companion Tracker'!$U2286&lt;&gt;""),AND('Care Companion Tracker'!$Z2286&lt;&gt;"",'Care Companion Tracker'!$K2286="Observation",'Care Companion Tracker'!$U2286&lt;&gt;"")),"Discharged &amp; completed",IF(AND('Care Companion Tracker'!$Z2286&lt;&gt;"",'Care Companion Tracker'!$U2286&lt;&gt;"",'Care Companion Tracker'!$W2286=""),"Discharged but no practical", IF(AND('Care Companion Tracker'!$Z2286&lt;&gt;"",'Care Companion Tracker'!$U2286&lt;&gt;"",'Care Companion Tracker'!$K2286="Surgery",'Care Companion Tracker'!$Y2286=""),"Discharged but no evaluation",IF(AND('Care Companion Tracker'!$Z2286&lt;&gt;"",'Care Companion Tracker'!$U2286=""),"Discharged but no class","Completed but not discharged")))))))</f>
        <v>Class not attended</v>
      </c>
      <c r="E2286" s="127" t="str">
        <f>IF(Table4[[#This Row],[DOA (DD/MM/YY)]]="","",TEXT(Table4[[#This Row],[DOA (DD/MM/YY)]],"mmm-yy"))</f>
        <v/>
      </c>
      <c r="F2286" s="150" t="str">
        <f>IF('Patient Admission Report'!H2281="","",'Patient Admission Report'!H2281)</f>
        <v/>
      </c>
      <c r="G2286" s="77" t="str">
        <f>IFERROR(IF('Patient Admission Report'!B2281="","",'Patient Admission Report'!B2281),"")</f>
        <v/>
      </c>
      <c r="H2286" s="68" t="str">
        <f>IFERROR(IF('Patient Admission Report'!C2281="","",'Patient Admission Report'!C2281),"")</f>
        <v/>
      </c>
      <c r="I2286" s="77" t="str">
        <f>IFERROR(IF('Patient Admission Report'!D2281="","",'Patient Admission Report'!D2281),"")</f>
        <v/>
      </c>
      <c r="J2286" s="68" t="str">
        <f>IFERROR(IF('Patient Admission Report'!E2281="","",'Patient Admission Report'!E2281),"")</f>
        <v/>
      </c>
      <c r="K2286" s="68" t="str">
        <f>IFERROR(IF('Patient Admission Report'!F2281="","",'Patient Admission Report'!F2281),"")</f>
        <v/>
      </c>
      <c r="L2286" s="68" t="str">
        <f>IFERROR(IF('Patient Admission Report'!G2281="","",'Patient Admission Report'!G2281),"")</f>
        <v/>
      </c>
      <c r="M2286" s="68" t="str">
        <f>IFERROR(IF('Patient Admission Report'!I2281="","",'Patient Admission Report'!I2281),"")</f>
        <v/>
      </c>
      <c r="N2286" s="124"/>
      <c r="O2286" s="72"/>
      <c r="P2286" s="72"/>
      <c r="Q2286" s="73"/>
      <c r="R2286" s="72"/>
      <c r="S2286" s="72"/>
      <c r="T2286" s="73"/>
      <c r="U2286" s="69"/>
      <c r="V2286" s="69"/>
      <c r="W2286" s="69"/>
      <c r="X2286" s="139"/>
      <c r="Y2286" s="121"/>
      <c r="Z2286" s="143" t="str">
        <f>IFERROR(VLOOKUP('Care Companion Tracker'!$G2286,'Patient Discharge Report'!$B$11:$E$1048576,3,FALSE),"")</f>
        <v/>
      </c>
      <c r="AA2286" s="94" t="str">
        <f>IFERROR(VLOOKUP('Care Companion Tracker'!$G2286,'Patient Discharge Report'!$B$11:$E$1048576,4,FALSE),"")</f>
        <v/>
      </c>
      <c r="AB2286" s="182">
        <f>ROUND(IF('Care Companion Tracker'!$Z2286="",0,('Care Companion Tracker'!$Z2286-'Care Companion Tracker'!$F2286)),0)</f>
        <v>0</v>
      </c>
      <c r="AC2286" s="72"/>
      <c r="AD2286" s="95"/>
    </row>
    <row r="2287" spans="2:30">
      <c r="B2287" s="67">
        <f t="shared" si="70"/>
        <v>2272</v>
      </c>
      <c r="C2287" s="68" t="str">
        <f t="shared" si="71"/>
        <v>Hyderabad</v>
      </c>
      <c r="D2287" s="93" t="str">
        <f>IF(AND('Care Companion Tracker'!$U2287="", 'Care Companion Tracker'!$Z2287=""),"Class not attended", IF(AND('Care Companion Tracker'!$Z2287="",'Care Companion Tracker'!$U2287&lt;&gt;"",$K2287="Surgery",$W2287=""),"Practical Left", IF(AND('Care Companion Tracker'!$Z2287="",'Care Companion Tracker'!$U2287&lt;&gt;"",'Care Companion Tracker'!$K2287="Surgery",'Care Companion Tracker'!$Y2287=""),"Evaluation left",IF(OR(AND('Care Companion Tracker'!$Z2287&lt;&gt;"",'Care Companion Tracker'!$K2287="Surgery",'Care Companion Tracker'!$U2287&lt;&gt;"",'Care Companion Tracker'!$W2287&lt;&gt;"",'Care Companion Tracker'!$Y2287&lt;&gt;""),AND('Care Companion Tracker'!$Z2287&lt;&gt;"",'Care Companion Tracker'!$K2287="Procedure",'Care Companion Tracker'!$U2287&lt;&gt;""),AND('Care Companion Tracker'!$Z2287&lt;&gt;"",'Care Companion Tracker'!$K2287="Observation",'Care Companion Tracker'!$U2287&lt;&gt;"")),"Discharged &amp; completed",IF(AND('Care Companion Tracker'!$Z2287&lt;&gt;"",'Care Companion Tracker'!$U2287&lt;&gt;"",'Care Companion Tracker'!$W2287=""),"Discharged but no practical", IF(AND('Care Companion Tracker'!$Z2287&lt;&gt;"",'Care Companion Tracker'!$U2287&lt;&gt;"",'Care Companion Tracker'!$K2287="Surgery",'Care Companion Tracker'!$Y2287=""),"Discharged but no evaluation",IF(AND('Care Companion Tracker'!$Z2287&lt;&gt;"",'Care Companion Tracker'!$U2287=""),"Discharged but no class","Completed but not discharged")))))))</f>
        <v>Class not attended</v>
      </c>
      <c r="E2287" s="127" t="str">
        <f>IF(Table4[[#This Row],[DOA (DD/MM/YY)]]="","",TEXT(Table4[[#This Row],[DOA (DD/MM/YY)]],"mmm-yy"))</f>
        <v/>
      </c>
      <c r="F2287" s="150" t="str">
        <f>IF('Patient Admission Report'!H2282="","",'Patient Admission Report'!H2282)</f>
        <v/>
      </c>
      <c r="G2287" s="77" t="str">
        <f>IFERROR(IF('Patient Admission Report'!B2282="","",'Patient Admission Report'!B2282),"")</f>
        <v/>
      </c>
      <c r="H2287" s="68" t="str">
        <f>IFERROR(IF('Patient Admission Report'!C2282="","",'Patient Admission Report'!C2282),"")</f>
        <v/>
      </c>
      <c r="I2287" s="77" t="str">
        <f>IFERROR(IF('Patient Admission Report'!D2282="","",'Patient Admission Report'!D2282),"")</f>
        <v/>
      </c>
      <c r="J2287" s="68" t="str">
        <f>IFERROR(IF('Patient Admission Report'!E2282="","",'Patient Admission Report'!E2282),"")</f>
        <v/>
      </c>
      <c r="K2287" s="68" t="str">
        <f>IFERROR(IF('Patient Admission Report'!F2282="","",'Patient Admission Report'!F2282),"")</f>
        <v/>
      </c>
      <c r="L2287" s="68" t="str">
        <f>IFERROR(IF('Patient Admission Report'!G2282="","",'Patient Admission Report'!G2282),"")</f>
        <v/>
      </c>
      <c r="M2287" s="68" t="str">
        <f>IFERROR(IF('Patient Admission Report'!I2282="","",'Patient Admission Report'!I2282),"")</f>
        <v/>
      </c>
      <c r="N2287" s="124"/>
      <c r="O2287" s="72"/>
      <c r="P2287" s="72"/>
      <c r="Q2287" s="73"/>
      <c r="R2287" s="72"/>
      <c r="S2287" s="72"/>
      <c r="T2287" s="73"/>
      <c r="U2287" s="69"/>
      <c r="V2287" s="69"/>
      <c r="W2287" s="69"/>
      <c r="X2287" s="139"/>
      <c r="Y2287" s="121"/>
      <c r="Z2287" s="143" t="str">
        <f>IFERROR(VLOOKUP('Care Companion Tracker'!$G2287,'Patient Discharge Report'!$B$11:$E$1048576,3,FALSE),"")</f>
        <v/>
      </c>
      <c r="AA2287" s="94" t="str">
        <f>IFERROR(VLOOKUP('Care Companion Tracker'!$G2287,'Patient Discharge Report'!$B$11:$E$1048576,4,FALSE),"")</f>
        <v/>
      </c>
      <c r="AB2287" s="182">
        <f>ROUND(IF('Care Companion Tracker'!$Z2287="",0,('Care Companion Tracker'!$Z2287-'Care Companion Tracker'!$F2287)),0)</f>
        <v>0</v>
      </c>
      <c r="AC2287" s="72"/>
      <c r="AD2287" s="95"/>
    </row>
    <row r="2288" spans="2:30">
      <c r="B2288" s="67">
        <f t="shared" si="70"/>
        <v>2273</v>
      </c>
      <c r="C2288" s="68" t="str">
        <f t="shared" si="71"/>
        <v>Hyderabad</v>
      </c>
      <c r="D2288" s="93" t="str">
        <f>IF(AND('Care Companion Tracker'!$U2288="", 'Care Companion Tracker'!$Z2288=""),"Class not attended", IF(AND('Care Companion Tracker'!$Z2288="",'Care Companion Tracker'!$U2288&lt;&gt;"",$K2288="Surgery",$W2288=""),"Practical Left", IF(AND('Care Companion Tracker'!$Z2288="",'Care Companion Tracker'!$U2288&lt;&gt;"",'Care Companion Tracker'!$K2288="Surgery",'Care Companion Tracker'!$Y2288=""),"Evaluation left",IF(OR(AND('Care Companion Tracker'!$Z2288&lt;&gt;"",'Care Companion Tracker'!$K2288="Surgery",'Care Companion Tracker'!$U2288&lt;&gt;"",'Care Companion Tracker'!$W2288&lt;&gt;"",'Care Companion Tracker'!$Y2288&lt;&gt;""),AND('Care Companion Tracker'!$Z2288&lt;&gt;"",'Care Companion Tracker'!$K2288="Procedure",'Care Companion Tracker'!$U2288&lt;&gt;""),AND('Care Companion Tracker'!$Z2288&lt;&gt;"",'Care Companion Tracker'!$K2288="Observation",'Care Companion Tracker'!$U2288&lt;&gt;"")),"Discharged &amp; completed",IF(AND('Care Companion Tracker'!$Z2288&lt;&gt;"",'Care Companion Tracker'!$U2288&lt;&gt;"",'Care Companion Tracker'!$W2288=""),"Discharged but no practical", IF(AND('Care Companion Tracker'!$Z2288&lt;&gt;"",'Care Companion Tracker'!$U2288&lt;&gt;"",'Care Companion Tracker'!$K2288="Surgery",'Care Companion Tracker'!$Y2288=""),"Discharged but no evaluation",IF(AND('Care Companion Tracker'!$Z2288&lt;&gt;"",'Care Companion Tracker'!$U2288=""),"Discharged but no class","Completed but not discharged")))))))</f>
        <v>Class not attended</v>
      </c>
      <c r="E2288" s="127" t="str">
        <f>IF(Table4[[#This Row],[DOA (DD/MM/YY)]]="","",TEXT(Table4[[#This Row],[DOA (DD/MM/YY)]],"mmm-yy"))</f>
        <v/>
      </c>
      <c r="F2288" s="150" t="str">
        <f>IF('Patient Admission Report'!H2283="","",'Patient Admission Report'!H2283)</f>
        <v/>
      </c>
      <c r="G2288" s="77" t="str">
        <f>IFERROR(IF('Patient Admission Report'!B2283="","",'Patient Admission Report'!B2283),"")</f>
        <v/>
      </c>
      <c r="H2288" s="70" t="str">
        <f>IFERROR(IF('Patient Admission Report'!C2283="","",'Patient Admission Report'!C2283),"")</f>
        <v/>
      </c>
      <c r="I2288" s="77" t="str">
        <f>IFERROR(IF('Patient Admission Report'!D2283="","",'Patient Admission Report'!D2283),"")</f>
        <v/>
      </c>
      <c r="J2288" s="70" t="str">
        <f>IFERROR(IF('Patient Admission Report'!E2283="","",'Patient Admission Report'!E2283),"")</f>
        <v/>
      </c>
      <c r="K2288" s="70" t="str">
        <f>IFERROR(IF('Patient Admission Report'!F2283="","",'Patient Admission Report'!F2283),"")</f>
        <v/>
      </c>
      <c r="L2288" s="70" t="str">
        <f>IFERROR(IF('Patient Admission Report'!G2283="","",'Patient Admission Report'!G2283),"")</f>
        <v/>
      </c>
      <c r="M2288" s="70" t="str">
        <f>IFERROR(IF('Patient Admission Report'!I2283="","",'Patient Admission Report'!I2283),"")</f>
        <v/>
      </c>
      <c r="N2288" s="124"/>
      <c r="O2288" s="72"/>
      <c r="P2288" s="72"/>
      <c r="Q2288" s="73"/>
      <c r="R2288" s="72"/>
      <c r="S2288" s="72"/>
      <c r="T2288" s="73"/>
      <c r="U2288" s="69"/>
      <c r="V2288" s="69"/>
      <c r="W2288" s="69"/>
      <c r="X2288" s="139"/>
      <c r="Y2288" s="121"/>
      <c r="Z2288" s="143" t="str">
        <f>IFERROR(VLOOKUP('Care Companion Tracker'!$G2288,'Patient Discharge Report'!$B$11:$E$1048576,3,FALSE),"")</f>
        <v/>
      </c>
      <c r="AA2288" s="94" t="str">
        <f>IFERROR(VLOOKUP('Care Companion Tracker'!$G2288,'Patient Discharge Report'!$B$11:$E$1048576,4,FALSE),"")</f>
        <v/>
      </c>
      <c r="AB2288" s="182">
        <f>ROUND(IF('Care Companion Tracker'!$Z2288="",0,('Care Companion Tracker'!$Z2288-'Care Companion Tracker'!$F2288)),0)</f>
        <v>0</v>
      </c>
      <c r="AC2288" s="72"/>
      <c r="AD2288" s="95"/>
    </row>
    <row r="2289" spans="2:30">
      <c r="B2289" s="67">
        <f t="shared" si="70"/>
        <v>2274</v>
      </c>
      <c r="C2289" s="68" t="str">
        <f t="shared" si="71"/>
        <v>Hyderabad</v>
      </c>
      <c r="D2289" s="93" t="str">
        <f>IF(AND('Care Companion Tracker'!$U2289="", 'Care Companion Tracker'!$Z2289=""),"Class not attended", IF(AND('Care Companion Tracker'!$Z2289="",'Care Companion Tracker'!$U2289&lt;&gt;"",$K2289="Surgery",$W2289=""),"Practical Left", IF(AND('Care Companion Tracker'!$Z2289="",'Care Companion Tracker'!$U2289&lt;&gt;"",'Care Companion Tracker'!$K2289="Surgery",'Care Companion Tracker'!$Y2289=""),"Evaluation left",IF(OR(AND('Care Companion Tracker'!$Z2289&lt;&gt;"",'Care Companion Tracker'!$K2289="Surgery",'Care Companion Tracker'!$U2289&lt;&gt;"",'Care Companion Tracker'!$W2289&lt;&gt;"",'Care Companion Tracker'!$Y2289&lt;&gt;""),AND('Care Companion Tracker'!$Z2289&lt;&gt;"",'Care Companion Tracker'!$K2289="Procedure",'Care Companion Tracker'!$U2289&lt;&gt;""),AND('Care Companion Tracker'!$Z2289&lt;&gt;"",'Care Companion Tracker'!$K2289="Observation",'Care Companion Tracker'!$U2289&lt;&gt;"")),"Discharged &amp; completed",IF(AND('Care Companion Tracker'!$Z2289&lt;&gt;"",'Care Companion Tracker'!$U2289&lt;&gt;"",'Care Companion Tracker'!$W2289=""),"Discharged but no practical", IF(AND('Care Companion Tracker'!$Z2289&lt;&gt;"",'Care Companion Tracker'!$U2289&lt;&gt;"",'Care Companion Tracker'!$K2289="Surgery",'Care Companion Tracker'!$Y2289=""),"Discharged but no evaluation",IF(AND('Care Companion Tracker'!$Z2289&lt;&gt;"",'Care Companion Tracker'!$U2289=""),"Discharged but no class","Completed but not discharged")))))))</f>
        <v>Class not attended</v>
      </c>
      <c r="E2289" s="127" t="str">
        <f>IF(Table4[[#This Row],[DOA (DD/MM/YY)]]="","",TEXT(Table4[[#This Row],[DOA (DD/MM/YY)]],"mmm-yy"))</f>
        <v/>
      </c>
      <c r="F2289" s="150" t="str">
        <f>IF('Patient Admission Report'!H2284="","",'Patient Admission Report'!H2284)</f>
        <v/>
      </c>
      <c r="G2289" s="77" t="str">
        <f>IFERROR(IF('Patient Admission Report'!B2284="","",'Patient Admission Report'!B2284),"")</f>
        <v/>
      </c>
      <c r="H2289" s="68" t="str">
        <f>IFERROR(IF('Patient Admission Report'!C2284="","",'Patient Admission Report'!C2284),"")</f>
        <v/>
      </c>
      <c r="I2289" s="77" t="str">
        <f>IFERROR(IF('Patient Admission Report'!D2284="","",'Patient Admission Report'!D2284),"")</f>
        <v/>
      </c>
      <c r="J2289" s="68" t="str">
        <f>IFERROR(IF('Patient Admission Report'!E2284="","",'Patient Admission Report'!E2284),"")</f>
        <v/>
      </c>
      <c r="K2289" s="68" t="str">
        <f>IFERROR(IF('Patient Admission Report'!F2284="","",'Patient Admission Report'!F2284),"")</f>
        <v/>
      </c>
      <c r="L2289" s="68" t="str">
        <f>IFERROR(IF('Patient Admission Report'!G2284="","",'Patient Admission Report'!G2284),"")</f>
        <v/>
      </c>
      <c r="M2289" s="68" t="str">
        <f>IFERROR(IF('Patient Admission Report'!I2284="","",'Patient Admission Report'!I2284),"")</f>
        <v/>
      </c>
      <c r="N2289" s="124"/>
      <c r="O2289" s="72"/>
      <c r="P2289" s="72"/>
      <c r="Q2289" s="73"/>
      <c r="R2289" s="72"/>
      <c r="S2289" s="72"/>
      <c r="T2289" s="73"/>
      <c r="U2289" s="69"/>
      <c r="V2289" s="69"/>
      <c r="W2289" s="69"/>
      <c r="X2289" s="139"/>
      <c r="Y2289" s="121"/>
      <c r="Z2289" s="143" t="str">
        <f>IFERROR(VLOOKUP('Care Companion Tracker'!$G2289,'Patient Discharge Report'!$B$11:$E$1048576,3,FALSE),"")</f>
        <v/>
      </c>
      <c r="AA2289" s="94" t="str">
        <f>IFERROR(VLOOKUP('Care Companion Tracker'!$G2289,'Patient Discharge Report'!$B$11:$E$1048576,4,FALSE),"")</f>
        <v/>
      </c>
      <c r="AB2289" s="182">
        <f>ROUND(IF('Care Companion Tracker'!$Z2289="",0,('Care Companion Tracker'!$Z2289-'Care Companion Tracker'!$F2289)),0)</f>
        <v>0</v>
      </c>
      <c r="AC2289" s="72"/>
      <c r="AD2289" s="95"/>
    </row>
    <row r="2290" spans="2:30">
      <c r="B2290" s="67">
        <f t="shared" si="70"/>
        <v>2275</v>
      </c>
      <c r="C2290" s="68" t="str">
        <f t="shared" si="71"/>
        <v>Hyderabad</v>
      </c>
      <c r="D2290" s="93" t="str">
        <f>IF(AND('Care Companion Tracker'!$U2290="", 'Care Companion Tracker'!$Z2290=""),"Class not attended", IF(AND('Care Companion Tracker'!$Z2290="",'Care Companion Tracker'!$U2290&lt;&gt;"",$K2290="Surgery",$W2290=""),"Practical Left", IF(AND('Care Companion Tracker'!$Z2290="",'Care Companion Tracker'!$U2290&lt;&gt;"",'Care Companion Tracker'!$K2290="Surgery",'Care Companion Tracker'!$Y2290=""),"Evaluation left",IF(OR(AND('Care Companion Tracker'!$Z2290&lt;&gt;"",'Care Companion Tracker'!$K2290="Surgery",'Care Companion Tracker'!$U2290&lt;&gt;"",'Care Companion Tracker'!$W2290&lt;&gt;"",'Care Companion Tracker'!$Y2290&lt;&gt;""),AND('Care Companion Tracker'!$Z2290&lt;&gt;"",'Care Companion Tracker'!$K2290="Procedure",'Care Companion Tracker'!$U2290&lt;&gt;""),AND('Care Companion Tracker'!$Z2290&lt;&gt;"",'Care Companion Tracker'!$K2290="Observation",'Care Companion Tracker'!$U2290&lt;&gt;"")),"Discharged &amp; completed",IF(AND('Care Companion Tracker'!$Z2290&lt;&gt;"",'Care Companion Tracker'!$U2290&lt;&gt;"",'Care Companion Tracker'!$W2290=""),"Discharged but no practical", IF(AND('Care Companion Tracker'!$Z2290&lt;&gt;"",'Care Companion Tracker'!$U2290&lt;&gt;"",'Care Companion Tracker'!$K2290="Surgery",'Care Companion Tracker'!$Y2290=""),"Discharged but no evaluation",IF(AND('Care Companion Tracker'!$Z2290&lt;&gt;"",'Care Companion Tracker'!$U2290=""),"Discharged but no class","Completed but not discharged")))))))</f>
        <v>Class not attended</v>
      </c>
      <c r="E2290" s="127" t="str">
        <f>IF(Table4[[#This Row],[DOA (DD/MM/YY)]]="","",TEXT(Table4[[#This Row],[DOA (DD/MM/YY)]],"mmm-yy"))</f>
        <v/>
      </c>
      <c r="F2290" s="150" t="str">
        <f>IF('Patient Admission Report'!H2285="","",'Patient Admission Report'!H2285)</f>
        <v/>
      </c>
      <c r="G2290" s="77" t="str">
        <f>IFERROR(IF('Patient Admission Report'!B2285="","",'Patient Admission Report'!B2285),"")</f>
        <v/>
      </c>
      <c r="H2290" s="68" t="str">
        <f>IFERROR(IF('Patient Admission Report'!C2285="","",'Patient Admission Report'!C2285),"")</f>
        <v/>
      </c>
      <c r="I2290" s="77" t="str">
        <f>IFERROR(IF('Patient Admission Report'!D2285="","",'Patient Admission Report'!D2285),"")</f>
        <v/>
      </c>
      <c r="J2290" s="68" t="str">
        <f>IFERROR(IF('Patient Admission Report'!E2285="","",'Patient Admission Report'!E2285),"")</f>
        <v/>
      </c>
      <c r="K2290" s="68" t="str">
        <f>IFERROR(IF('Patient Admission Report'!F2285="","",'Patient Admission Report'!F2285),"")</f>
        <v/>
      </c>
      <c r="L2290" s="68" t="str">
        <f>IFERROR(IF('Patient Admission Report'!G2285="","",'Patient Admission Report'!G2285),"")</f>
        <v/>
      </c>
      <c r="M2290" s="68" t="str">
        <f>IFERROR(IF('Patient Admission Report'!I2285="","",'Patient Admission Report'!I2285),"")</f>
        <v/>
      </c>
      <c r="N2290" s="124"/>
      <c r="O2290" s="72"/>
      <c r="P2290" s="72"/>
      <c r="Q2290" s="73"/>
      <c r="R2290" s="72"/>
      <c r="S2290" s="72"/>
      <c r="T2290" s="73"/>
      <c r="U2290" s="69"/>
      <c r="V2290" s="69"/>
      <c r="W2290" s="69"/>
      <c r="X2290" s="139"/>
      <c r="Y2290" s="121"/>
      <c r="Z2290" s="143" t="str">
        <f>IFERROR(VLOOKUP('Care Companion Tracker'!$G2290,'Patient Discharge Report'!$B$11:$E$1048576,3,FALSE),"")</f>
        <v/>
      </c>
      <c r="AA2290" s="94" t="str">
        <f>IFERROR(VLOOKUP('Care Companion Tracker'!$G2290,'Patient Discharge Report'!$B$11:$E$1048576,4,FALSE),"")</f>
        <v/>
      </c>
      <c r="AB2290" s="182">
        <f>ROUND(IF('Care Companion Tracker'!$Z2290="",0,('Care Companion Tracker'!$Z2290-'Care Companion Tracker'!$F2290)),0)</f>
        <v>0</v>
      </c>
      <c r="AC2290" s="72"/>
      <c r="AD2290" s="95"/>
    </row>
    <row r="2291" spans="2:30">
      <c r="B2291" s="67">
        <f t="shared" si="70"/>
        <v>2276</v>
      </c>
      <c r="C2291" s="68" t="str">
        <f t="shared" si="71"/>
        <v>Hyderabad</v>
      </c>
      <c r="D2291" s="93" t="str">
        <f>IF(AND('Care Companion Tracker'!$U2291="", 'Care Companion Tracker'!$Z2291=""),"Class not attended", IF(AND('Care Companion Tracker'!$Z2291="",'Care Companion Tracker'!$U2291&lt;&gt;"",$K2291="Surgery",$W2291=""),"Practical Left", IF(AND('Care Companion Tracker'!$Z2291="",'Care Companion Tracker'!$U2291&lt;&gt;"",'Care Companion Tracker'!$K2291="Surgery",'Care Companion Tracker'!$Y2291=""),"Evaluation left",IF(OR(AND('Care Companion Tracker'!$Z2291&lt;&gt;"",'Care Companion Tracker'!$K2291="Surgery",'Care Companion Tracker'!$U2291&lt;&gt;"",'Care Companion Tracker'!$W2291&lt;&gt;"",'Care Companion Tracker'!$Y2291&lt;&gt;""),AND('Care Companion Tracker'!$Z2291&lt;&gt;"",'Care Companion Tracker'!$K2291="Procedure",'Care Companion Tracker'!$U2291&lt;&gt;""),AND('Care Companion Tracker'!$Z2291&lt;&gt;"",'Care Companion Tracker'!$K2291="Observation",'Care Companion Tracker'!$U2291&lt;&gt;"")),"Discharged &amp; completed",IF(AND('Care Companion Tracker'!$Z2291&lt;&gt;"",'Care Companion Tracker'!$U2291&lt;&gt;"",'Care Companion Tracker'!$W2291=""),"Discharged but no practical", IF(AND('Care Companion Tracker'!$Z2291&lt;&gt;"",'Care Companion Tracker'!$U2291&lt;&gt;"",'Care Companion Tracker'!$K2291="Surgery",'Care Companion Tracker'!$Y2291=""),"Discharged but no evaluation",IF(AND('Care Companion Tracker'!$Z2291&lt;&gt;"",'Care Companion Tracker'!$U2291=""),"Discharged but no class","Completed but not discharged")))))))</f>
        <v>Class not attended</v>
      </c>
      <c r="E2291" s="127" t="str">
        <f>IF(Table4[[#This Row],[DOA (DD/MM/YY)]]="","",TEXT(Table4[[#This Row],[DOA (DD/MM/YY)]],"mmm-yy"))</f>
        <v/>
      </c>
      <c r="F2291" s="150" t="str">
        <f>IF('Patient Admission Report'!H2286="","",'Patient Admission Report'!H2286)</f>
        <v/>
      </c>
      <c r="G2291" s="77" t="str">
        <f>IFERROR(IF('Patient Admission Report'!B2286="","",'Patient Admission Report'!B2286),"")</f>
        <v/>
      </c>
      <c r="H2291" s="68" t="str">
        <f>IFERROR(IF('Patient Admission Report'!C2286="","",'Patient Admission Report'!C2286),"")</f>
        <v/>
      </c>
      <c r="I2291" s="77" t="str">
        <f>IFERROR(IF('Patient Admission Report'!D2286="","",'Patient Admission Report'!D2286),"")</f>
        <v/>
      </c>
      <c r="J2291" s="68" t="str">
        <f>IFERROR(IF('Patient Admission Report'!E2286="","",'Patient Admission Report'!E2286),"")</f>
        <v/>
      </c>
      <c r="K2291" s="68" t="str">
        <f>IFERROR(IF('Patient Admission Report'!F2286="","",'Patient Admission Report'!F2286),"")</f>
        <v/>
      </c>
      <c r="L2291" s="68" t="str">
        <f>IFERROR(IF('Patient Admission Report'!G2286="","",'Patient Admission Report'!G2286),"")</f>
        <v/>
      </c>
      <c r="M2291" s="68" t="str">
        <f>IFERROR(IF('Patient Admission Report'!I2286="","",'Patient Admission Report'!I2286),"")</f>
        <v/>
      </c>
      <c r="N2291" s="124"/>
      <c r="O2291" s="72"/>
      <c r="P2291" s="72"/>
      <c r="Q2291" s="73"/>
      <c r="R2291" s="72"/>
      <c r="S2291" s="72"/>
      <c r="T2291" s="73"/>
      <c r="U2291" s="69"/>
      <c r="V2291" s="69"/>
      <c r="W2291" s="69"/>
      <c r="X2291" s="139"/>
      <c r="Y2291" s="121"/>
      <c r="Z2291" s="143" t="str">
        <f>IFERROR(VLOOKUP('Care Companion Tracker'!$G2291,'Patient Discharge Report'!$B$11:$E$1048576,3,FALSE),"")</f>
        <v/>
      </c>
      <c r="AA2291" s="94" t="str">
        <f>IFERROR(VLOOKUP('Care Companion Tracker'!$G2291,'Patient Discharge Report'!$B$11:$E$1048576,4,FALSE),"")</f>
        <v/>
      </c>
      <c r="AB2291" s="182">
        <f>ROUND(IF('Care Companion Tracker'!$Z2291="",0,('Care Companion Tracker'!$Z2291-'Care Companion Tracker'!$F2291)),0)</f>
        <v>0</v>
      </c>
      <c r="AC2291" s="72"/>
      <c r="AD2291" s="95"/>
    </row>
    <row r="2292" spans="2:30">
      <c r="B2292" s="67">
        <f t="shared" si="70"/>
        <v>2277</v>
      </c>
      <c r="C2292" s="68" t="str">
        <f t="shared" si="71"/>
        <v>Hyderabad</v>
      </c>
      <c r="D2292" s="93" t="str">
        <f>IF(AND('Care Companion Tracker'!$U2292="", 'Care Companion Tracker'!$Z2292=""),"Class not attended", IF(AND('Care Companion Tracker'!$Z2292="",'Care Companion Tracker'!$U2292&lt;&gt;"",$K2292="Surgery",$W2292=""),"Practical Left", IF(AND('Care Companion Tracker'!$Z2292="",'Care Companion Tracker'!$U2292&lt;&gt;"",'Care Companion Tracker'!$K2292="Surgery",'Care Companion Tracker'!$Y2292=""),"Evaluation left",IF(OR(AND('Care Companion Tracker'!$Z2292&lt;&gt;"",'Care Companion Tracker'!$K2292="Surgery",'Care Companion Tracker'!$U2292&lt;&gt;"",'Care Companion Tracker'!$W2292&lt;&gt;"",'Care Companion Tracker'!$Y2292&lt;&gt;""),AND('Care Companion Tracker'!$Z2292&lt;&gt;"",'Care Companion Tracker'!$K2292="Procedure",'Care Companion Tracker'!$U2292&lt;&gt;""),AND('Care Companion Tracker'!$Z2292&lt;&gt;"",'Care Companion Tracker'!$K2292="Observation",'Care Companion Tracker'!$U2292&lt;&gt;"")),"Discharged &amp; completed",IF(AND('Care Companion Tracker'!$Z2292&lt;&gt;"",'Care Companion Tracker'!$U2292&lt;&gt;"",'Care Companion Tracker'!$W2292=""),"Discharged but no practical", IF(AND('Care Companion Tracker'!$Z2292&lt;&gt;"",'Care Companion Tracker'!$U2292&lt;&gt;"",'Care Companion Tracker'!$K2292="Surgery",'Care Companion Tracker'!$Y2292=""),"Discharged but no evaluation",IF(AND('Care Companion Tracker'!$Z2292&lt;&gt;"",'Care Companion Tracker'!$U2292=""),"Discharged but no class","Completed but not discharged")))))))</f>
        <v>Class not attended</v>
      </c>
      <c r="E2292" s="127" t="str">
        <f>IF(Table4[[#This Row],[DOA (DD/MM/YY)]]="","",TEXT(Table4[[#This Row],[DOA (DD/MM/YY)]],"mmm-yy"))</f>
        <v/>
      </c>
      <c r="F2292" s="150" t="str">
        <f>IF('Patient Admission Report'!H2287="","",'Patient Admission Report'!H2287)</f>
        <v/>
      </c>
      <c r="G2292" s="77" t="str">
        <f>IFERROR(IF('Patient Admission Report'!B2287="","",'Patient Admission Report'!B2287),"")</f>
        <v/>
      </c>
      <c r="H2292" s="68" t="str">
        <f>IFERROR(IF('Patient Admission Report'!C2287="","",'Patient Admission Report'!C2287),"")</f>
        <v/>
      </c>
      <c r="I2292" s="77" t="str">
        <f>IFERROR(IF('Patient Admission Report'!D2287="","",'Patient Admission Report'!D2287),"")</f>
        <v/>
      </c>
      <c r="J2292" s="68" t="str">
        <f>IFERROR(IF('Patient Admission Report'!E2287="","",'Patient Admission Report'!E2287),"")</f>
        <v/>
      </c>
      <c r="K2292" s="68" t="str">
        <f>IFERROR(IF('Patient Admission Report'!F2287="","",'Patient Admission Report'!F2287),"")</f>
        <v/>
      </c>
      <c r="L2292" s="68" t="str">
        <f>IFERROR(IF('Patient Admission Report'!G2287="","",'Patient Admission Report'!G2287),"")</f>
        <v/>
      </c>
      <c r="M2292" s="68" t="str">
        <f>IFERROR(IF('Patient Admission Report'!I2287="","",'Patient Admission Report'!I2287),"")</f>
        <v/>
      </c>
      <c r="N2292" s="124"/>
      <c r="O2292" s="72"/>
      <c r="P2292" s="72"/>
      <c r="Q2292" s="73"/>
      <c r="R2292" s="72"/>
      <c r="S2292" s="72"/>
      <c r="T2292" s="73"/>
      <c r="U2292" s="69"/>
      <c r="V2292" s="69"/>
      <c r="W2292" s="69"/>
      <c r="X2292" s="139"/>
      <c r="Y2292" s="121"/>
      <c r="Z2292" s="143" t="str">
        <f>IFERROR(VLOOKUP('Care Companion Tracker'!$G2292,'Patient Discharge Report'!$B$11:$E$1048576,3,FALSE),"")</f>
        <v/>
      </c>
      <c r="AA2292" s="94" t="str">
        <f>IFERROR(VLOOKUP('Care Companion Tracker'!$G2292,'Patient Discharge Report'!$B$11:$E$1048576,4,FALSE),"")</f>
        <v/>
      </c>
      <c r="AB2292" s="182">
        <f>ROUND(IF('Care Companion Tracker'!$Z2292="",0,('Care Companion Tracker'!$Z2292-'Care Companion Tracker'!$F2292)),0)</f>
        <v>0</v>
      </c>
      <c r="AC2292" s="72"/>
      <c r="AD2292" s="95"/>
    </row>
    <row r="2293" spans="2:30">
      <c r="B2293" s="67">
        <f t="shared" si="70"/>
        <v>2278</v>
      </c>
      <c r="C2293" s="68" t="str">
        <f t="shared" si="71"/>
        <v>Hyderabad</v>
      </c>
      <c r="D2293" s="93" t="str">
        <f>IF(AND('Care Companion Tracker'!$U2293="", 'Care Companion Tracker'!$Z2293=""),"Class not attended", IF(AND('Care Companion Tracker'!$Z2293="",'Care Companion Tracker'!$U2293&lt;&gt;"",$K2293="Surgery",$W2293=""),"Practical Left", IF(AND('Care Companion Tracker'!$Z2293="",'Care Companion Tracker'!$U2293&lt;&gt;"",'Care Companion Tracker'!$K2293="Surgery",'Care Companion Tracker'!$Y2293=""),"Evaluation left",IF(OR(AND('Care Companion Tracker'!$Z2293&lt;&gt;"",'Care Companion Tracker'!$K2293="Surgery",'Care Companion Tracker'!$U2293&lt;&gt;"",'Care Companion Tracker'!$W2293&lt;&gt;"",'Care Companion Tracker'!$Y2293&lt;&gt;""),AND('Care Companion Tracker'!$Z2293&lt;&gt;"",'Care Companion Tracker'!$K2293="Procedure",'Care Companion Tracker'!$U2293&lt;&gt;""),AND('Care Companion Tracker'!$Z2293&lt;&gt;"",'Care Companion Tracker'!$K2293="Observation",'Care Companion Tracker'!$U2293&lt;&gt;"")),"Discharged &amp; completed",IF(AND('Care Companion Tracker'!$Z2293&lt;&gt;"",'Care Companion Tracker'!$U2293&lt;&gt;"",'Care Companion Tracker'!$W2293=""),"Discharged but no practical", IF(AND('Care Companion Tracker'!$Z2293&lt;&gt;"",'Care Companion Tracker'!$U2293&lt;&gt;"",'Care Companion Tracker'!$K2293="Surgery",'Care Companion Tracker'!$Y2293=""),"Discharged but no evaluation",IF(AND('Care Companion Tracker'!$Z2293&lt;&gt;"",'Care Companion Tracker'!$U2293=""),"Discharged but no class","Completed but not discharged")))))))</f>
        <v>Class not attended</v>
      </c>
      <c r="E2293" s="127" t="str">
        <f>IF(Table4[[#This Row],[DOA (DD/MM/YY)]]="","",TEXT(Table4[[#This Row],[DOA (DD/MM/YY)]],"mmm-yy"))</f>
        <v/>
      </c>
      <c r="F2293" s="150" t="str">
        <f>IF('Patient Admission Report'!H2288="","",'Patient Admission Report'!H2288)</f>
        <v/>
      </c>
      <c r="G2293" s="77" t="str">
        <f>IFERROR(IF('Patient Admission Report'!B2288="","",'Patient Admission Report'!B2288),"")</f>
        <v/>
      </c>
      <c r="H2293" s="68" t="str">
        <f>IFERROR(IF('Patient Admission Report'!C2288="","",'Patient Admission Report'!C2288),"")</f>
        <v/>
      </c>
      <c r="I2293" s="77" t="str">
        <f>IFERROR(IF('Patient Admission Report'!D2288="","",'Patient Admission Report'!D2288),"")</f>
        <v/>
      </c>
      <c r="J2293" s="68" t="str">
        <f>IFERROR(IF('Patient Admission Report'!E2288="","",'Patient Admission Report'!E2288),"")</f>
        <v/>
      </c>
      <c r="K2293" s="68" t="str">
        <f>IFERROR(IF('Patient Admission Report'!F2288="","",'Patient Admission Report'!F2288),"")</f>
        <v/>
      </c>
      <c r="L2293" s="68" t="str">
        <f>IFERROR(IF('Patient Admission Report'!G2288="","",'Patient Admission Report'!G2288),"")</f>
        <v/>
      </c>
      <c r="M2293" s="68" t="str">
        <f>IFERROR(IF('Patient Admission Report'!I2288="","",'Patient Admission Report'!I2288),"")</f>
        <v/>
      </c>
      <c r="N2293" s="124"/>
      <c r="O2293" s="72"/>
      <c r="P2293" s="72"/>
      <c r="Q2293" s="73"/>
      <c r="R2293" s="72"/>
      <c r="S2293" s="72"/>
      <c r="T2293" s="73"/>
      <c r="U2293" s="69"/>
      <c r="V2293" s="69"/>
      <c r="W2293" s="69"/>
      <c r="X2293" s="139"/>
      <c r="Y2293" s="121"/>
      <c r="Z2293" s="143" t="str">
        <f>IFERROR(VLOOKUP('Care Companion Tracker'!$G2293,'Patient Discharge Report'!$B$11:$E$1048576,3,FALSE),"")</f>
        <v/>
      </c>
      <c r="AA2293" s="94" t="str">
        <f>IFERROR(VLOOKUP('Care Companion Tracker'!$G2293,'Patient Discharge Report'!$B$11:$E$1048576,4,FALSE),"")</f>
        <v/>
      </c>
      <c r="AB2293" s="182">
        <f>ROUND(IF('Care Companion Tracker'!$Z2293="",0,('Care Companion Tracker'!$Z2293-'Care Companion Tracker'!$F2293)),0)</f>
        <v>0</v>
      </c>
      <c r="AC2293" s="72"/>
      <c r="AD2293" s="95"/>
    </row>
    <row r="2294" spans="2:30">
      <c r="B2294" s="67">
        <f t="shared" si="70"/>
        <v>2279</v>
      </c>
      <c r="C2294" s="68" t="str">
        <f t="shared" si="71"/>
        <v>Hyderabad</v>
      </c>
      <c r="D2294" s="93" t="str">
        <f>IF(AND('Care Companion Tracker'!$U2294="", 'Care Companion Tracker'!$Z2294=""),"Class not attended", IF(AND('Care Companion Tracker'!$Z2294="",'Care Companion Tracker'!$U2294&lt;&gt;"",$K2294="Surgery",$W2294=""),"Practical Left", IF(AND('Care Companion Tracker'!$Z2294="",'Care Companion Tracker'!$U2294&lt;&gt;"",'Care Companion Tracker'!$K2294="Surgery",'Care Companion Tracker'!$Y2294=""),"Evaluation left",IF(OR(AND('Care Companion Tracker'!$Z2294&lt;&gt;"",'Care Companion Tracker'!$K2294="Surgery",'Care Companion Tracker'!$U2294&lt;&gt;"",'Care Companion Tracker'!$W2294&lt;&gt;"",'Care Companion Tracker'!$Y2294&lt;&gt;""),AND('Care Companion Tracker'!$Z2294&lt;&gt;"",'Care Companion Tracker'!$K2294="Procedure",'Care Companion Tracker'!$U2294&lt;&gt;""),AND('Care Companion Tracker'!$Z2294&lt;&gt;"",'Care Companion Tracker'!$K2294="Observation",'Care Companion Tracker'!$U2294&lt;&gt;"")),"Discharged &amp; completed",IF(AND('Care Companion Tracker'!$Z2294&lt;&gt;"",'Care Companion Tracker'!$U2294&lt;&gt;"",'Care Companion Tracker'!$W2294=""),"Discharged but no practical", IF(AND('Care Companion Tracker'!$Z2294&lt;&gt;"",'Care Companion Tracker'!$U2294&lt;&gt;"",'Care Companion Tracker'!$K2294="Surgery",'Care Companion Tracker'!$Y2294=""),"Discharged but no evaluation",IF(AND('Care Companion Tracker'!$Z2294&lt;&gt;"",'Care Companion Tracker'!$U2294=""),"Discharged but no class","Completed but not discharged")))))))</f>
        <v>Class not attended</v>
      </c>
      <c r="E2294" s="127" t="str">
        <f>IF(Table4[[#This Row],[DOA (DD/MM/YY)]]="","",TEXT(Table4[[#This Row],[DOA (DD/MM/YY)]],"mmm-yy"))</f>
        <v/>
      </c>
      <c r="F2294" s="150" t="str">
        <f>IF('Patient Admission Report'!H2289="","",'Patient Admission Report'!H2289)</f>
        <v/>
      </c>
      <c r="G2294" s="77" t="str">
        <f>IFERROR(IF('Patient Admission Report'!B2289="","",'Patient Admission Report'!B2289),"")</f>
        <v/>
      </c>
      <c r="H2294" s="70" t="str">
        <f>IFERROR(IF('Patient Admission Report'!C2289="","",'Patient Admission Report'!C2289),"")</f>
        <v/>
      </c>
      <c r="I2294" s="77" t="str">
        <f>IFERROR(IF('Patient Admission Report'!D2289="","",'Patient Admission Report'!D2289),"")</f>
        <v/>
      </c>
      <c r="J2294" s="70" t="str">
        <f>IFERROR(IF('Patient Admission Report'!E2289="","",'Patient Admission Report'!E2289),"")</f>
        <v/>
      </c>
      <c r="K2294" s="70" t="str">
        <f>IFERROR(IF('Patient Admission Report'!F2289="","",'Patient Admission Report'!F2289),"")</f>
        <v/>
      </c>
      <c r="L2294" s="70" t="str">
        <f>IFERROR(IF('Patient Admission Report'!G2289="","",'Patient Admission Report'!G2289),"")</f>
        <v/>
      </c>
      <c r="M2294" s="70" t="str">
        <f>IFERROR(IF('Patient Admission Report'!I2289="","",'Patient Admission Report'!I2289),"")</f>
        <v/>
      </c>
      <c r="N2294" s="124"/>
      <c r="O2294" s="72"/>
      <c r="P2294" s="72"/>
      <c r="Q2294" s="73"/>
      <c r="R2294" s="72"/>
      <c r="S2294" s="72"/>
      <c r="T2294" s="73"/>
      <c r="U2294" s="69"/>
      <c r="V2294" s="69"/>
      <c r="W2294" s="69"/>
      <c r="X2294" s="139"/>
      <c r="Y2294" s="121"/>
      <c r="Z2294" s="143" t="str">
        <f>IFERROR(VLOOKUP('Care Companion Tracker'!$G2294,'Patient Discharge Report'!$B$11:$E$1048576,3,FALSE),"")</f>
        <v/>
      </c>
      <c r="AA2294" s="94" t="str">
        <f>IFERROR(VLOOKUP('Care Companion Tracker'!$G2294,'Patient Discharge Report'!$B$11:$E$1048576,4,FALSE),"")</f>
        <v/>
      </c>
      <c r="AB2294" s="182">
        <f>ROUND(IF('Care Companion Tracker'!$Z2294="",0,('Care Companion Tracker'!$Z2294-'Care Companion Tracker'!$F2294)),0)</f>
        <v>0</v>
      </c>
      <c r="AC2294" s="72"/>
      <c r="AD2294" s="95"/>
    </row>
    <row r="2295" spans="2:30">
      <c r="B2295" s="67">
        <f t="shared" si="70"/>
        <v>2280</v>
      </c>
      <c r="C2295" s="68" t="str">
        <f t="shared" si="71"/>
        <v>Hyderabad</v>
      </c>
      <c r="D2295" s="93" t="str">
        <f>IF(AND('Care Companion Tracker'!$U2295="", 'Care Companion Tracker'!$Z2295=""),"Class not attended", IF(AND('Care Companion Tracker'!$Z2295="",'Care Companion Tracker'!$U2295&lt;&gt;"",$K2295="Surgery",$W2295=""),"Practical Left", IF(AND('Care Companion Tracker'!$Z2295="",'Care Companion Tracker'!$U2295&lt;&gt;"",'Care Companion Tracker'!$K2295="Surgery",'Care Companion Tracker'!$Y2295=""),"Evaluation left",IF(OR(AND('Care Companion Tracker'!$Z2295&lt;&gt;"",'Care Companion Tracker'!$K2295="Surgery",'Care Companion Tracker'!$U2295&lt;&gt;"",'Care Companion Tracker'!$W2295&lt;&gt;"",'Care Companion Tracker'!$Y2295&lt;&gt;""),AND('Care Companion Tracker'!$Z2295&lt;&gt;"",'Care Companion Tracker'!$K2295="Procedure",'Care Companion Tracker'!$U2295&lt;&gt;""),AND('Care Companion Tracker'!$Z2295&lt;&gt;"",'Care Companion Tracker'!$K2295="Observation",'Care Companion Tracker'!$U2295&lt;&gt;"")),"Discharged &amp; completed",IF(AND('Care Companion Tracker'!$Z2295&lt;&gt;"",'Care Companion Tracker'!$U2295&lt;&gt;"",'Care Companion Tracker'!$W2295=""),"Discharged but no practical", IF(AND('Care Companion Tracker'!$Z2295&lt;&gt;"",'Care Companion Tracker'!$U2295&lt;&gt;"",'Care Companion Tracker'!$K2295="Surgery",'Care Companion Tracker'!$Y2295=""),"Discharged but no evaluation",IF(AND('Care Companion Tracker'!$Z2295&lt;&gt;"",'Care Companion Tracker'!$U2295=""),"Discharged but no class","Completed but not discharged")))))))</f>
        <v>Class not attended</v>
      </c>
      <c r="E2295" s="127" t="str">
        <f>IF(Table4[[#This Row],[DOA (DD/MM/YY)]]="","",TEXT(Table4[[#This Row],[DOA (DD/MM/YY)]],"mmm-yy"))</f>
        <v/>
      </c>
      <c r="F2295" s="150" t="str">
        <f>IF('Patient Admission Report'!H2290="","",'Patient Admission Report'!H2290)</f>
        <v/>
      </c>
      <c r="G2295" s="77" t="str">
        <f>IFERROR(IF('Patient Admission Report'!B2290="","",'Patient Admission Report'!B2290),"")</f>
        <v/>
      </c>
      <c r="H2295" s="68" t="str">
        <f>IFERROR(IF('Patient Admission Report'!C2290="","",'Patient Admission Report'!C2290),"")</f>
        <v/>
      </c>
      <c r="I2295" s="77" t="str">
        <f>IFERROR(IF('Patient Admission Report'!D2290="","",'Patient Admission Report'!D2290),"")</f>
        <v/>
      </c>
      <c r="J2295" s="68" t="str">
        <f>IFERROR(IF('Patient Admission Report'!E2290="","",'Patient Admission Report'!E2290),"")</f>
        <v/>
      </c>
      <c r="K2295" s="68" t="str">
        <f>IFERROR(IF('Patient Admission Report'!F2290="","",'Patient Admission Report'!F2290),"")</f>
        <v/>
      </c>
      <c r="L2295" s="68" t="str">
        <f>IFERROR(IF('Patient Admission Report'!G2290="","",'Patient Admission Report'!G2290),"")</f>
        <v/>
      </c>
      <c r="M2295" s="68" t="str">
        <f>IFERROR(IF('Patient Admission Report'!I2290="","",'Patient Admission Report'!I2290),"")</f>
        <v/>
      </c>
      <c r="N2295" s="124"/>
      <c r="O2295" s="72"/>
      <c r="P2295" s="72"/>
      <c r="Q2295" s="73"/>
      <c r="R2295" s="72"/>
      <c r="S2295" s="72"/>
      <c r="T2295" s="73"/>
      <c r="U2295" s="69"/>
      <c r="V2295" s="69"/>
      <c r="W2295" s="69"/>
      <c r="X2295" s="139"/>
      <c r="Y2295" s="121"/>
      <c r="Z2295" s="143" t="str">
        <f>IFERROR(VLOOKUP('Care Companion Tracker'!$G2295,'Patient Discharge Report'!$B$11:$E$1048576,3,FALSE),"")</f>
        <v/>
      </c>
      <c r="AA2295" s="94" t="str">
        <f>IFERROR(VLOOKUP('Care Companion Tracker'!$G2295,'Patient Discharge Report'!$B$11:$E$1048576,4,FALSE),"")</f>
        <v/>
      </c>
      <c r="AB2295" s="182">
        <f>ROUND(IF('Care Companion Tracker'!$Z2295="",0,('Care Companion Tracker'!$Z2295-'Care Companion Tracker'!$F2295)),0)</f>
        <v>0</v>
      </c>
      <c r="AC2295" s="72"/>
      <c r="AD2295" s="95"/>
    </row>
    <row r="2296" spans="2:30">
      <c r="B2296" s="67">
        <f t="shared" si="70"/>
        <v>2281</v>
      </c>
      <c r="C2296" s="68" t="str">
        <f t="shared" si="71"/>
        <v>Hyderabad</v>
      </c>
      <c r="D2296" s="93" t="str">
        <f>IF(AND('Care Companion Tracker'!$U2296="", 'Care Companion Tracker'!$Z2296=""),"Class not attended", IF(AND('Care Companion Tracker'!$Z2296="",'Care Companion Tracker'!$U2296&lt;&gt;"",$K2296="Surgery",$W2296=""),"Practical Left", IF(AND('Care Companion Tracker'!$Z2296="",'Care Companion Tracker'!$U2296&lt;&gt;"",'Care Companion Tracker'!$K2296="Surgery",'Care Companion Tracker'!$Y2296=""),"Evaluation left",IF(OR(AND('Care Companion Tracker'!$Z2296&lt;&gt;"",'Care Companion Tracker'!$K2296="Surgery",'Care Companion Tracker'!$U2296&lt;&gt;"",'Care Companion Tracker'!$W2296&lt;&gt;"",'Care Companion Tracker'!$Y2296&lt;&gt;""),AND('Care Companion Tracker'!$Z2296&lt;&gt;"",'Care Companion Tracker'!$K2296="Procedure",'Care Companion Tracker'!$U2296&lt;&gt;""),AND('Care Companion Tracker'!$Z2296&lt;&gt;"",'Care Companion Tracker'!$K2296="Observation",'Care Companion Tracker'!$U2296&lt;&gt;"")),"Discharged &amp; completed",IF(AND('Care Companion Tracker'!$Z2296&lt;&gt;"",'Care Companion Tracker'!$U2296&lt;&gt;"",'Care Companion Tracker'!$W2296=""),"Discharged but no practical", IF(AND('Care Companion Tracker'!$Z2296&lt;&gt;"",'Care Companion Tracker'!$U2296&lt;&gt;"",'Care Companion Tracker'!$K2296="Surgery",'Care Companion Tracker'!$Y2296=""),"Discharged but no evaluation",IF(AND('Care Companion Tracker'!$Z2296&lt;&gt;"",'Care Companion Tracker'!$U2296=""),"Discharged but no class","Completed but not discharged")))))))</f>
        <v>Class not attended</v>
      </c>
      <c r="E2296" s="127" t="str">
        <f>IF(Table4[[#This Row],[DOA (DD/MM/YY)]]="","",TEXT(Table4[[#This Row],[DOA (DD/MM/YY)]],"mmm-yy"))</f>
        <v/>
      </c>
      <c r="F2296" s="150" t="str">
        <f>IF('Patient Admission Report'!H2291="","",'Patient Admission Report'!H2291)</f>
        <v/>
      </c>
      <c r="G2296" s="77" t="str">
        <f>IFERROR(IF('Patient Admission Report'!B2291="","",'Patient Admission Report'!B2291),"")</f>
        <v/>
      </c>
      <c r="H2296" s="68" t="str">
        <f>IFERROR(IF('Patient Admission Report'!C2291="","",'Patient Admission Report'!C2291),"")</f>
        <v/>
      </c>
      <c r="I2296" s="77" t="str">
        <f>IFERROR(IF('Patient Admission Report'!D2291="","",'Patient Admission Report'!D2291),"")</f>
        <v/>
      </c>
      <c r="J2296" s="68" t="str">
        <f>IFERROR(IF('Patient Admission Report'!E2291="","",'Patient Admission Report'!E2291),"")</f>
        <v/>
      </c>
      <c r="K2296" s="68" t="str">
        <f>IFERROR(IF('Patient Admission Report'!F2291="","",'Patient Admission Report'!F2291),"")</f>
        <v/>
      </c>
      <c r="L2296" s="68" t="str">
        <f>IFERROR(IF('Patient Admission Report'!G2291="","",'Patient Admission Report'!G2291),"")</f>
        <v/>
      </c>
      <c r="M2296" s="68" t="str">
        <f>IFERROR(IF('Patient Admission Report'!I2291="","",'Patient Admission Report'!I2291),"")</f>
        <v/>
      </c>
      <c r="N2296" s="124"/>
      <c r="O2296" s="72"/>
      <c r="P2296" s="72"/>
      <c r="Q2296" s="73"/>
      <c r="R2296" s="72"/>
      <c r="S2296" s="72"/>
      <c r="T2296" s="73"/>
      <c r="U2296" s="69"/>
      <c r="V2296" s="69"/>
      <c r="W2296" s="69"/>
      <c r="X2296" s="139"/>
      <c r="Y2296" s="121"/>
      <c r="Z2296" s="143" t="str">
        <f>IFERROR(VLOOKUP('Care Companion Tracker'!$G2296,'Patient Discharge Report'!$B$11:$E$1048576,3,FALSE),"")</f>
        <v/>
      </c>
      <c r="AA2296" s="94" t="str">
        <f>IFERROR(VLOOKUP('Care Companion Tracker'!$G2296,'Patient Discharge Report'!$B$11:$E$1048576,4,FALSE),"")</f>
        <v/>
      </c>
      <c r="AB2296" s="182">
        <f>ROUND(IF('Care Companion Tracker'!$Z2296="",0,('Care Companion Tracker'!$Z2296-'Care Companion Tracker'!$F2296)),0)</f>
        <v>0</v>
      </c>
      <c r="AC2296" s="72"/>
      <c r="AD2296" s="95"/>
    </row>
    <row r="2297" spans="2:30">
      <c r="B2297" s="67">
        <f t="shared" si="70"/>
        <v>2282</v>
      </c>
      <c r="C2297" s="68" t="str">
        <f t="shared" si="71"/>
        <v>Hyderabad</v>
      </c>
      <c r="D2297" s="93" t="str">
        <f>IF(AND('Care Companion Tracker'!$U2297="", 'Care Companion Tracker'!$Z2297=""),"Class not attended", IF(AND('Care Companion Tracker'!$Z2297="",'Care Companion Tracker'!$U2297&lt;&gt;"",$K2297="Surgery",$W2297=""),"Practical Left", IF(AND('Care Companion Tracker'!$Z2297="",'Care Companion Tracker'!$U2297&lt;&gt;"",'Care Companion Tracker'!$K2297="Surgery",'Care Companion Tracker'!$Y2297=""),"Evaluation left",IF(OR(AND('Care Companion Tracker'!$Z2297&lt;&gt;"",'Care Companion Tracker'!$K2297="Surgery",'Care Companion Tracker'!$U2297&lt;&gt;"",'Care Companion Tracker'!$W2297&lt;&gt;"",'Care Companion Tracker'!$Y2297&lt;&gt;""),AND('Care Companion Tracker'!$Z2297&lt;&gt;"",'Care Companion Tracker'!$K2297="Procedure",'Care Companion Tracker'!$U2297&lt;&gt;""),AND('Care Companion Tracker'!$Z2297&lt;&gt;"",'Care Companion Tracker'!$K2297="Observation",'Care Companion Tracker'!$U2297&lt;&gt;"")),"Discharged &amp; completed",IF(AND('Care Companion Tracker'!$Z2297&lt;&gt;"",'Care Companion Tracker'!$U2297&lt;&gt;"",'Care Companion Tracker'!$W2297=""),"Discharged but no practical", IF(AND('Care Companion Tracker'!$Z2297&lt;&gt;"",'Care Companion Tracker'!$U2297&lt;&gt;"",'Care Companion Tracker'!$K2297="Surgery",'Care Companion Tracker'!$Y2297=""),"Discharged but no evaluation",IF(AND('Care Companion Tracker'!$Z2297&lt;&gt;"",'Care Companion Tracker'!$U2297=""),"Discharged but no class","Completed but not discharged")))))))</f>
        <v>Class not attended</v>
      </c>
      <c r="E2297" s="127" t="str">
        <f>IF(Table4[[#This Row],[DOA (DD/MM/YY)]]="","",TEXT(Table4[[#This Row],[DOA (DD/MM/YY)]],"mmm-yy"))</f>
        <v/>
      </c>
      <c r="F2297" s="150" t="str">
        <f>IF('Patient Admission Report'!H2292="","",'Patient Admission Report'!H2292)</f>
        <v/>
      </c>
      <c r="G2297" s="77" t="str">
        <f>IFERROR(IF('Patient Admission Report'!B2292="","",'Patient Admission Report'!B2292),"")</f>
        <v/>
      </c>
      <c r="H2297" s="68" t="str">
        <f>IFERROR(IF('Patient Admission Report'!C2292="","",'Patient Admission Report'!C2292),"")</f>
        <v/>
      </c>
      <c r="I2297" s="77" t="str">
        <f>IFERROR(IF('Patient Admission Report'!D2292="","",'Patient Admission Report'!D2292),"")</f>
        <v/>
      </c>
      <c r="J2297" s="68" t="str">
        <f>IFERROR(IF('Patient Admission Report'!E2292="","",'Patient Admission Report'!E2292),"")</f>
        <v/>
      </c>
      <c r="K2297" s="68" t="str">
        <f>IFERROR(IF('Patient Admission Report'!F2292="","",'Patient Admission Report'!F2292),"")</f>
        <v/>
      </c>
      <c r="L2297" s="68" t="str">
        <f>IFERROR(IF('Patient Admission Report'!G2292="","",'Patient Admission Report'!G2292),"")</f>
        <v/>
      </c>
      <c r="M2297" s="68" t="str">
        <f>IFERROR(IF('Patient Admission Report'!I2292="","",'Patient Admission Report'!I2292),"")</f>
        <v/>
      </c>
      <c r="N2297" s="124"/>
      <c r="O2297" s="72"/>
      <c r="P2297" s="72"/>
      <c r="Q2297" s="73"/>
      <c r="R2297" s="72"/>
      <c r="S2297" s="72"/>
      <c r="T2297" s="73"/>
      <c r="U2297" s="69"/>
      <c r="V2297" s="69"/>
      <c r="W2297" s="69"/>
      <c r="X2297" s="139"/>
      <c r="Y2297" s="121"/>
      <c r="Z2297" s="143" t="str">
        <f>IFERROR(VLOOKUP('Care Companion Tracker'!$G2297,'Patient Discharge Report'!$B$11:$E$1048576,3,FALSE),"")</f>
        <v/>
      </c>
      <c r="AA2297" s="94" t="str">
        <f>IFERROR(VLOOKUP('Care Companion Tracker'!$G2297,'Patient Discharge Report'!$B$11:$E$1048576,4,FALSE),"")</f>
        <v/>
      </c>
      <c r="AB2297" s="182">
        <f>ROUND(IF('Care Companion Tracker'!$Z2297="",0,('Care Companion Tracker'!$Z2297-'Care Companion Tracker'!$F2297)),0)</f>
        <v>0</v>
      </c>
      <c r="AC2297" s="72"/>
      <c r="AD2297" s="95"/>
    </row>
    <row r="2298" spans="2:30">
      <c r="B2298" s="67">
        <f t="shared" si="70"/>
        <v>2283</v>
      </c>
      <c r="C2298" s="68" t="str">
        <f t="shared" si="71"/>
        <v>Hyderabad</v>
      </c>
      <c r="D2298" s="93" t="str">
        <f>IF(AND('Care Companion Tracker'!$U2298="", 'Care Companion Tracker'!$Z2298=""),"Class not attended", IF(AND('Care Companion Tracker'!$Z2298="",'Care Companion Tracker'!$U2298&lt;&gt;"",$K2298="Surgery",$W2298=""),"Practical Left", IF(AND('Care Companion Tracker'!$Z2298="",'Care Companion Tracker'!$U2298&lt;&gt;"",'Care Companion Tracker'!$K2298="Surgery",'Care Companion Tracker'!$Y2298=""),"Evaluation left",IF(OR(AND('Care Companion Tracker'!$Z2298&lt;&gt;"",'Care Companion Tracker'!$K2298="Surgery",'Care Companion Tracker'!$U2298&lt;&gt;"",'Care Companion Tracker'!$W2298&lt;&gt;"",'Care Companion Tracker'!$Y2298&lt;&gt;""),AND('Care Companion Tracker'!$Z2298&lt;&gt;"",'Care Companion Tracker'!$K2298="Procedure",'Care Companion Tracker'!$U2298&lt;&gt;""),AND('Care Companion Tracker'!$Z2298&lt;&gt;"",'Care Companion Tracker'!$K2298="Observation",'Care Companion Tracker'!$U2298&lt;&gt;"")),"Discharged &amp; completed",IF(AND('Care Companion Tracker'!$Z2298&lt;&gt;"",'Care Companion Tracker'!$U2298&lt;&gt;"",'Care Companion Tracker'!$W2298=""),"Discharged but no practical", IF(AND('Care Companion Tracker'!$Z2298&lt;&gt;"",'Care Companion Tracker'!$U2298&lt;&gt;"",'Care Companion Tracker'!$K2298="Surgery",'Care Companion Tracker'!$Y2298=""),"Discharged but no evaluation",IF(AND('Care Companion Tracker'!$Z2298&lt;&gt;"",'Care Companion Tracker'!$U2298=""),"Discharged but no class","Completed but not discharged")))))))</f>
        <v>Class not attended</v>
      </c>
      <c r="E2298" s="127" t="str">
        <f>IF(Table4[[#This Row],[DOA (DD/MM/YY)]]="","",TEXT(Table4[[#This Row],[DOA (DD/MM/YY)]],"mmm-yy"))</f>
        <v/>
      </c>
      <c r="F2298" s="150" t="str">
        <f>IF('Patient Admission Report'!H2293="","",'Patient Admission Report'!H2293)</f>
        <v/>
      </c>
      <c r="G2298" s="77" t="str">
        <f>IFERROR(IF('Patient Admission Report'!B2293="","",'Patient Admission Report'!B2293),"")</f>
        <v/>
      </c>
      <c r="H2298" s="68" t="str">
        <f>IFERROR(IF('Patient Admission Report'!C2293="","",'Patient Admission Report'!C2293),"")</f>
        <v/>
      </c>
      <c r="I2298" s="77" t="str">
        <f>IFERROR(IF('Patient Admission Report'!D2293="","",'Patient Admission Report'!D2293),"")</f>
        <v/>
      </c>
      <c r="J2298" s="68" t="str">
        <f>IFERROR(IF('Patient Admission Report'!E2293="","",'Patient Admission Report'!E2293),"")</f>
        <v/>
      </c>
      <c r="K2298" s="68" t="str">
        <f>IFERROR(IF('Patient Admission Report'!F2293="","",'Patient Admission Report'!F2293),"")</f>
        <v/>
      </c>
      <c r="L2298" s="68" t="str">
        <f>IFERROR(IF('Patient Admission Report'!G2293="","",'Patient Admission Report'!G2293),"")</f>
        <v/>
      </c>
      <c r="M2298" s="68" t="str">
        <f>IFERROR(IF('Patient Admission Report'!I2293="","",'Patient Admission Report'!I2293),"")</f>
        <v/>
      </c>
      <c r="N2298" s="124"/>
      <c r="O2298" s="72"/>
      <c r="P2298" s="72"/>
      <c r="Q2298" s="73"/>
      <c r="R2298" s="72"/>
      <c r="S2298" s="72"/>
      <c r="T2298" s="73"/>
      <c r="U2298" s="69"/>
      <c r="V2298" s="69"/>
      <c r="W2298" s="69"/>
      <c r="X2298" s="139"/>
      <c r="Y2298" s="121"/>
      <c r="Z2298" s="143" t="str">
        <f>IFERROR(VLOOKUP('Care Companion Tracker'!$G2298,'Patient Discharge Report'!$B$11:$E$1048576,3,FALSE),"")</f>
        <v/>
      </c>
      <c r="AA2298" s="94" t="str">
        <f>IFERROR(VLOOKUP('Care Companion Tracker'!$G2298,'Patient Discharge Report'!$B$11:$E$1048576,4,FALSE),"")</f>
        <v/>
      </c>
      <c r="AB2298" s="182">
        <f>ROUND(IF('Care Companion Tracker'!$Z2298="",0,('Care Companion Tracker'!$Z2298-'Care Companion Tracker'!$F2298)),0)</f>
        <v>0</v>
      </c>
      <c r="AC2298" s="72"/>
      <c r="AD2298" s="95"/>
    </row>
    <row r="2299" spans="2:30">
      <c r="B2299" s="67">
        <f t="shared" si="70"/>
        <v>2284</v>
      </c>
      <c r="C2299" s="68" t="str">
        <f t="shared" si="71"/>
        <v>Hyderabad</v>
      </c>
      <c r="D2299" s="93" t="str">
        <f>IF(AND('Care Companion Tracker'!$U2299="", 'Care Companion Tracker'!$Z2299=""),"Class not attended", IF(AND('Care Companion Tracker'!$Z2299="",'Care Companion Tracker'!$U2299&lt;&gt;"",$K2299="Surgery",$W2299=""),"Practical Left", IF(AND('Care Companion Tracker'!$Z2299="",'Care Companion Tracker'!$U2299&lt;&gt;"",'Care Companion Tracker'!$K2299="Surgery",'Care Companion Tracker'!$Y2299=""),"Evaluation left",IF(OR(AND('Care Companion Tracker'!$Z2299&lt;&gt;"",'Care Companion Tracker'!$K2299="Surgery",'Care Companion Tracker'!$U2299&lt;&gt;"",'Care Companion Tracker'!$W2299&lt;&gt;"",'Care Companion Tracker'!$Y2299&lt;&gt;""),AND('Care Companion Tracker'!$Z2299&lt;&gt;"",'Care Companion Tracker'!$K2299="Procedure",'Care Companion Tracker'!$U2299&lt;&gt;""),AND('Care Companion Tracker'!$Z2299&lt;&gt;"",'Care Companion Tracker'!$K2299="Observation",'Care Companion Tracker'!$U2299&lt;&gt;"")),"Discharged &amp; completed",IF(AND('Care Companion Tracker'!$Z2299&lt;&gt;"",'Care Companion Tracker'!$U2299&lt;&gt;"",'Care Companion Tracker'!$W2299=""),"Discharged but no practical", IF(AND('Care Companion Tracker'!$Z2299&lt;&gt;"",'Care Companion Tracker'!$U2299&lt;&gt;"",'Care Companion Tracker'!$K2299="Surgery",'Care Companion Tracker'!$Y2299=""),"Discharged but no evaluation",IF(AND('Care Companion Tracker'!$Z2299&lt;&gt;"",'Care Companion Tracker'!$U2299=""),"Discharged but no class","Completed but not discharged")))))))</f>
        <v>Class not attended</v>
      </c>
      <c r="E2299" s="127" t="str">
        <f>IF(Table4[[#This Row],[DOA (DD/MM/YY)]]="","",TEXT(Table4[[#This Row],[DOA (DD/MM/YY)]],"mmm-yy"))</f>
        <v/>
      </c>
      <c r="F2299" s="150" t="str">
        <f>IF('Patient Admission Report'!H2294="","",'Patient Admission Report'!H2294)</f>
        <v/>
      </c>
      <c r="G2299" s="77" t="str">
        <f>IFERROR(IF('Patient Admission Report'!B2294="","",'Patient Admission Report'!B2294),"")</f>
        <v/>
      </c>
      <c r="H2299" s="68" t="str">
        <f>IFERROR(IF('Patient Admission Report'!C2294="","",'Patient Admission Report'!C2294),"")</f>
        <v/>
      </c>
      <c r="I2299" s="77" t="str">
        <f>IFERROR(IF('Patient Admission Report'!D2294="","",'Patient Admission Report'!D2294),"")</f>
        <v/>
      </c>
      <c r="J2299" s="68" t="str">
        <f>IFERROR(IF('Patient Admission Report'!E2294="","",'Patient Admission Report'!E2294),"")</f>
        <v/>
      </c>
      <c r="K2299" s="68" t="str">
        <f>IFERROR(IF('Patient Admission Report'!F2294="","",'Patient Admission Report'!F2294),"")</f>
        <v/>
      </c>
      <c r="L2299" s="68" t="str">
        <f>IFERROR(IF('Patient Admission Report'!G2294="","",'Patient Admission Report'!G2294),"")</f>
        <v/>
      </c>
      <c r="M2299" s="68" t="str">
        <f>IFERROR(IF('Patient Admission Report'!I2294="","",'Patient Admission Report'!I2294),"")</f>
        <v/>
      </c>
      <c r="N2299" s="124"/>
      <c r="O2299" s="72"/>
      <c r="P2299" s="72"/>
      <c r="Q2299" s="73"/>
      <c r="R2299" s="72"/>
      <c r="S2299" s="72"/>
      <c r="T2299" s="73"/>
      <c r="U2299" s="69"/>
      <c r="V2299" s="69"/>
      <c r="W2299" s="69"/>
      <c r="X2299" s="139"/>
      <c r="Y2299" s="121"/>
      <c r="Z2299" s="143" t="str">
        <f>IFERROR(VLOOKUP('Care Companion Tracker'!$G2299,'Patient Discharge Report'!$B$11:$E$1048576,3,FALSE),"")</f>
        <v/>
      </c>
      <c r="AA2299" s="94" t="str">
        <f>IFERROR(VLOOKUP('Care Companion Tracker'!$G2299,'Patient Discharge Report'!$B$11:$E$1048576,4,FALSE),"")</f>
        <v/>
      </c>
      <c r="AB2299" s="182">
        <f>ROUND(IF('Care Companion Tracker'!$Z2299="",0,('Care Companion Tracker'!$Z2299-'Care Companion Tracker'!$F2299)),0)</f>
        <v>0</v>
      </c>
      <c r="AC2299" s="72"/>
      <c r="AD2299" s="95"/>
    </row>
    <row r="2300" spans="2:30">
      <c r="B2300" s="67">
        <f t="shared" si="70"/>
        <v>2285</v>
      </c>
      <c r="C2300" s="68" t="str">
        <f t="shared" si="71"/>
        <v>Hyderabad</v>
      </c>
      <c r="D2300" s="93" t="str">
        <f>IF(AND('Care Companion Tracker'!$U2300="", 'Care Companion Tracker'!$Z2300=""),"Class not attended", IF(AND('Care Companion Tracker'!$Z2300="",'Care Companion Tracker'!$U2300&lt;&gt;"",$K2300="Surgery",$W2300=""),"Practical Left", IF(AND('Care Companion Tracker'!$Z2300="",'Care Companion Tracker'!$U2300&lt;&gt;"",'Care Companion Tracker'!$K2300="Surgery",'Care Companion Tracker'!$Y2300=""),"Evaluation left",IF(OR(AND('Care Companion Tracker'!$Z2300&lt;&gt;"",'Care Companion Tracker'!$K2300="Surgery",'Care Companion Tracker'!$U2300&lt;&gt;"",'Care Companion Tracker'!$W2300&lt;&gt;"",'Care Companion Tracker'!$Y2300&lt;&gt;""),AND('Care Companion Tracker'!$Z2300&lt;&gt;"",'Care Companion Tracker'!$K2300="Procedure",'Care Companion Tracker'!$U2300&lt;&gt;""),AND('Care Companion Tracker'!$Z2300&lt;&gt;"",'Care Companion Tracker'!$K2300="Observation",'Care Companion Tracker'!$U2300&lt;&gt;"")),"Discharged &amp; completed",IF(AND('Care Companion Tracker'!$Z2300&lt;&gt;"",'Care Companion Tracker'!$U2300&lt;&gt;"",'Care Companion Tracker'!$W2300=""),"Discharged but no practical", IF(AND('Care Companion Tracker'!$Z2300&lt;&gt;"",'Care Companion Tracker'!$U2300&lt;&gt;"",'Care Companion Tracker'!$K2300="Surgery",'Care Companion Tracker'!$Y2300=""),"Discharged but no evaluation",IF(AND('Care Companion Tracker'!$Z2300&lt;&gt;"",'Care Companion Tracker'!$U2300=""),"Discharged but no class","Completed but not discharged")))))))</f>
        <v>Class not attended</v>
      </c>
      <c r="E2300" s="127" t="str">
        <f>IF(Table4[[#This Row],[DOA (DD/MM/YY)]]="","",TEXT(Table4[[#This Row],[DOA (DD/MM/YY)]],"mmm-yy"))</f>
        <v/>
      </c>
      <c r="F2300" s="150" t="str">
        <f>IF('Patient Admission Report'!H2295="","",'Patient Admission Report'!H2295)</f>
        <v/>
      </c>
      <c r="G2300" s="77" t="str">
        <f>IFERROR(IF('Patient Admission Report'!B2295="","",'Patient Admission Report'!B2295),"")</f>
        <v/>
      </c>
      <c r="H2300" s="68" t="str">
        <f>IFERROR(IF('Patient Admission Report'!C2295="","",'Patient Admission Report'!C2295),"")</f>
        <v/>
      </c>
      <c r="I2300" s="77" t="str">
        <f>IFERROR(IF('Patient Admission Report'!D2295="","",'Patient Admission Report'!D2295),"")</f>
        <v/>
      </c>
      <c r="J2300" s="68" t="str">
        <f>IFERROR(IF('Patient Admission Report'!E2295="","",'Patient Admission Report'!E2295),"")</f>
        <v/>
      </c>
      <c r="K2300" s="68" t="str">
        <f>IFERROR(IF('Patient Admission Report'!F2295="","",'Patient Admission Report'!F2295),"")</f>
        <v/>
      </c>
      <c r="L2300" s="68" t="str">
        <f>IFERROR(IF('Patient Admission Report'!G2295="","",'Patient Admission Report'!G2295),"")</f>
        <v/>
      </c>
      <c r="M2300" s="68" t="str">
        <f>IFERROR(IF('Patient Admission Report'!I2295="","",'Patient Admission Report'!I2295),"")</f>
        <v/>
      </c>
      <c r="N2300" s="124"/>
      <c r="O2300" s="72"/>
      <c r="P2300" s="72"/>
      <c r="Q2300" s="73"/>
      <c r="R2300" s="72"/>
      <c r="S2300" s="72"/>
      <c r="T2300" s="73"/>
      <c r="U2300" s="69"/>
      <c r="V2300" s="69"/>
      <c r="W2300" s="69"/>
      <c r="X2300" s="139"/>
      <c r="Y2300" s="121"/>
      <c r="Z2300" s="143" t="str">
        <f>IFERROR(VLOOKUP('Care Companion Tracker'!$G2300,'Patient Discharge Report'!$B$11:$E$1048576,3,FALSE),"")</f>
        <v/>
      </c>
      <c r="AA2300" s="94" t="str">
        <f>IFERROR(VLOOKUP('Care Companion Tracker'!$G2300,'Patient Discharge Report'!$B$11:$E$1048576,4,FALSE),"")</f>
        <v/>
      </c>
      <c r="AB2300" s="182">
        <f>ROUND(IF('Care Companion Tracker'!$Z2300="",0,('Care Companion Tracker'!$Z2300-'Care Companion Tracker'!$F2300)),0)</f>
        <v>0</v>
      </c>
      <c r="AC2300" s="72"/>
      <c r="AD2300" s="95"/>
    </row>
    <row r="2301" spans="2:30">
      <c r="B2301" s="67">
        <f t="shared" si="70"/>
        <v>2286</v>
      </c>
      <c r="C2301" s="68" t="str">
        <f t="shared" si="71"/>
        <v>Hyderabad</v>
      </c>
      <c r="D2301" s="93" t="str">
        <f>IF(AND('Care Companion Tracker'!$U2301="", 'Care Companion Tracker'!$Z2301=""),"Class not attended", IF(AND('Care Companion Tracker'!$Z2301="",'Care Companion Tracker'!$U2301&lt;&gt;"",$K2301="Surgery",$W2301=""),"Practical Left", IF(AND('Care Companion Tracker'!$Z2301="",'Care Companion Tracker'!$U2301&lt;&gt;"",'Care Companion Tracker'!$K2301="Surgery",'Care Companion Tracker'!$Y2301=""),"Evaluation left",IF(OR(AND('Care Companion Tracker'!$Z2301&lt;&gt;"",'Care Companion Tracker'!$K2301="Surgery",'Care Companion Tracker'!$U2301&lt;&gt;"",'Care Companion Tracker'!$W2301&lt;&gt;"",'Care Companion Tracker'!$Y2301&lt;&gt;""),AND('Care Companion Tracker'!$Z2301&lt;&gt;"",'Care Companion Tracker'!$K2301="Procedure",'Care Companion Tracker'!$U2301&lt;&gt;""),AND('Care Companion Tracker'!$Z2301&lt;&gt;"",'Care Companion Tracker'!$K2301="Observation",'Care Companion Tracker'!$U2301&lt;&gt;"")),"Discharged &amp; completed",IF(AND('Care Companion Tracker'!$Z2301&lt;&gt;"",'Care Companion Tracker'!$U2301&lt;&gt;"",'Care Companion Tracker'!$W2301=""),"Discharged but no practical", IF(AND('Care Companion Tracker'!$Z2301&lt;&gt;"",'Care Companion Tracker'!$U2301&lt;&gt;"",'Care Companion Tracker'!$K2301="Surgery",'Care Companion Tracker'!$Y2301=""),"Discharged but no evaluation",IF(AND('Care Companion Tracker'!$Z2301&lt;&gt;"",'Care Companion Tracker'!$U2301=""),"Discharged but no class","Completed but not discharged")))))))</f>
        <v>Class not attended</v>
      </c>
      <c r="E2301" s="127" t="str">
        <f>IF(Table4[[#This Row],[DOA (DD/MM/YY)]]="","",TEXT(Table4[[#This Row],[DOA (DD/MM/YY)]],"mmm-yy"))</f>
        <v/>
      </c>
      <c r="F2301" s="150" t="str">
        <f>IF('Patient Admission Report'!H2296="","",'Patient Admission Report'!H2296)</f>
        <v/>
      </c>
      <c r="G2301" s="77" t="str">
        <f>IFERROR(IF('Patient Admission Report'!B2296="","",'Patient Admission Report'!B2296),"")</f>
        <v/>
      </c>
      <c r="H2301" s="68" t="str">
        <f>IFERROR(IF('Patient Admission Report'!C2296="","",'Patient Admission Report'!C2296),"")</f>
        <v/>
      </c>
      <c r="I2301" s="77" t="str">
        <f>IFERROR(IF('Patient Admission Report'!D2296="","",'Patient Admission Report'!D2296),"")</f>
        <v/>
      </c>
      <c r="J2301" s="68" t="str">
        <f>IFERROR(IF('Patient Admission Report'!E2296="","",'Patient Admission Report'!E2296),"")</f>
        <v/>
      </c>
      <c r="K2301" s="68" t="str">
        <f>IFERROR(IF('Patient Admission Report'!F2296="","",'Patient Admission Report'!F2296),"")</f>
        <v/>
      </c>
      <c r="L2301" s="68" t="str">
        <f>IFERROR(IF('Patient Admission Report'!G2296="","",'Patient Admission Report'!G2296),"")</f>
        <v/>
      </c>
      <c r="M2301" s="68" t="str">
        <f>IFERROR(IF('Patient Admission Report'!I2296="","",'Patient Admission Report'!I2296),"")</f>
        <v/>
      </c>
      <c r="N2301" s="124"/>
      <c r="O2301" s="72"/>
      <c r="P2301" s="72"/>
      <c r="Q2301" s="73"/>
      <c r="R2301" s="72"/>
      <c r="S2301" s="72"/>
      <c r="T2301" s="73"/>
      <c r="U2301" s="69"/>
      <c r="V2301" s="69"/>
      <c r="W2301" s="69"/>
      <c r="X2301" s="139"/>
      <c r="Y2301" s="121"/>
      <c r="Z2301" s="143" t="str">
        <f>IFERROR(VLOOKUP('Care Companion Tracker'!$G2301,'Patient Discharge Report'!$B$11:$E$1048576,3,FALSE),"")</f>
        <v/>
      </c>
      <c r="AA2301" s="94" t="str">
        <f>IFERROR(VLOOKUP('Care Companion Tracker'!$G2301,'Patient Discharge Report'!$B$11:$E$1048576,4,FALSE),"")</f>
        <v/>
      </c>
      <c r="AB2301" s="182">
        <f>ROUND(IF('Care Companion Tracker'!$Z2301="",0,('Care Companion Tracker'!$Z2301-'Care Companion Tracker'!$F2301)),0)</f>
        <v>0</v>
      </c>
      <c r="AC2301" s="72"/>
      <c r="AD2301" s="95"/>
    </row>
    <row r="2302" spans="2:30">
      <c r="B2302" s="67">
        <f t="shared" si="70"/>
        <v>2287</v>
      </c>
      <c r="C2302" s="68" t="str">
        <f t="shared" si="71"/>
        <v>Hyderabad</v>
      </c>
      <c r="D2302" s="93" t="str">
        <f>IF(AND('Care Companion Tracker'!$U2302="", 'Care Companion Tracker'!$Z2302=""),"Class not attended", IF(AND('Care Companion Tracker'!$Z2302="",'Care Companion Tracker'!$U2302&lt;&gt;"",$K2302="Surgery",$W2302=""),"Practical Left", IF(AND('Care Companion Tracker'!$Z2302="",'Care Companion Tracker'!$U2302&lt;&gt;"",'Care Companion Tracker'!$K2302="Surgery",'Care Companion Tracker'!$Y2302=""),"Evaluation left",IF(OR(AND('Care Companion Tracker'!$Z2302&lt;&gt;"",'Care Companion Tracker'!$K2302="Surgery",'Care Companion Tracker'!$U2302&lt;&gt;"",'Care Companion Tracker'!$W2302&lt;&gt;"",'Care Companion Tracker'!$Y2302&lt;&gt;""),AND('Care Companion Tracker'!$Z2302&lt;&gt;"",'Care Companion Tracker'!$K2302="Procedure",'Care Companion Tracker'!$U2302&lt;&gt;""),AND('Care Companion Tracker'!$Z2302&lt;&gt;"",'Care Companion Tracker'!$K2302="Observation",'Care Companion Tracker'!$U2302&lt;&gt;"")),"Discharged &amp; completed",IF(AND('Care Companion Tracker'!$Z2302&lt;&gt;"",'Care Companion Tracker'!$U2302&lt;&gt;"",'Care Companion Tracker'!$W2302=""),"Discharged but no practical", IF(AND('Care Companion Tracker'!$Z2302&lt;&gt;"",'Care Companion Tracker'!$U2302&lt;&gt;"",'Care Companion Tracker'!$K2302="Surgery",'Care Companion Tracker'!$Y2302=""),"Discharged but no evaluation",IF(AND('Care Companion Tracker'!$Z2302&lt;&gt;"",'Care Companion Tracker'!$U2302=""),"Discharged but no class","Completed but not discharged")))))))</f>
        <v>Class not attended</v>
      </c>
      <c r="E2302" s="127" t="str">
        <f>IF(Table4[[#This Row],[DOA (DD/MM/YY)]]="","",TEXT(Table4[[#This Row],[DOA (DD/MM/YY)]],"mmm-yy"))</f>
        <v/>
      </c>
      <c r="F2302" s="150" t="str">
        <f>IF('Patient Admission Report'!H2297="","",'Patient Admission Report'!H2297)</f>
        <v/>
      </c>
      <c r="G2302" s="77" t="str">
        <f>IFERROR(IF('Patient Admission Report'!B2297="","",'Patient Admission Report'!B2297),"")</f>
        <v/>
      </c>
      <c r="H2302" s="68" t="str">
        <f>IFERROR(IF('Patient Admission Report'!C2297="","",'Patient Admission Report'!C2297),"")</f>
        <v/>
      </c>
      <c r="I2302" s="77" t="str">
        <f>IFERROR(IF('Patient Admission Report'!D2297="","",'Patient Admission Report'!D2297),"")</f>
        <v/>
      </c>
      <c r="J2302" s="68" t="str">
        <f>IFERROR(IF('Patient Admission Report'!E2297="","",'Patient Admission Report'!E2297),"")</f>
        <v/>
      </c>
      <c r="K2302" s="68" t="str">
        <f>IFERROR(IF('Patient Admission Report'!F2297="","",'Patient Admission Report'!F2297),"")</f>
        <v/>
      </c>
      <c r="L2302" s="68" t="str">
        <f>IFERROR(IF('Patient Admission Report'!G2297="","",'Patient Admission Report'!G2297),"")</f>
        <v/>
      </c>
      <c r="M2302" s="68" t="str">
        <f>IFERROR(IF('Patient Admission Report'!I2297="","",'Patient Admission Report'!I2297),"")</f>
        <v/>
      </c>
      <c r="N2302" s="124"/>
      <c r="O2302" s="72"/>
      <c r="P2302" s="72"/>
      <c r="Q2302" s="73"/>
      <c r="R2302" s="72"/>
      <c r="S2302" s="72"/>
      <c r="T2302" s="73"/>
      <c r="U2302" s="69"/>
      <c r="V2302" s="69"/>
      <c r="W2302" s="69"/>
      <c r="X2302" s="139"/>
      <c r="Y2302" s="121"/>
      <c r="Z2302" s="143" t="str">
        <f>IFERROR(VLOOKUP('Care Companion Tracker'!$G2302,'Patient Discharge Report'!$B$11:$E$1048576,3,FALSE),"")</f>
        <v/>
      </c>
      <c r="AA2302" s="94" t="str">
        <f>IFERROR(VLOOKUP('Care Companion Tracker'!$G2302,'Patient Discharge Report'!$B$11:$E$1048576,4,FALSE),"")</f>
        <v/>
      </c>
      <c r="AB2302" s="182">
        <f>ROUND(IF('Care Companion Tracker'!$Z2302="",0,('Care Companion Tracker'!$Z2302-'Care Companion Tracker'!$F2302)),0)</f>
        <v>0</v>
      </c>
      <c r="AC2302" s="72"/>
      <c r="AD2302" s="95"/>
    </row>
    <row r="2303" spans="2:30">
      <c r="B2303" s="67">
        <f t="shared" si="70"/>
        <v>2288</v>
      </c>
      <c r="C2303" s="68" t="str">
        <f t="shared" si="71"/>
        <v>Hyderabad</v>
      </c>
      <c r="D2303" s="93" t="str">
        <f>IF(AND('Care Companion Tracker'!$U2303="", 'Care Companion Tracker'!$Z2303=""),"Class not attended", IF(AND('Care Companion Tracker'!$Z2303="",'Care Companion Tracker'!$U2303&lt;&gt;"",$K2303="Surgery",$W2303=""),"Practical Left", IF(AND('Care Companion Tracker'!$Z2303="",'Care Companion Tracker'!$U2303&lt;&gt;"",'Care Companion Tracker'!$K2303="Surgery",'Care Companion Tracker'!$Y2303=""),"Evaluation left",IF(OR(AND('Care Companion Tracker'!$Z2303&lt;&gt;"",'Care Companion Tracker'!$K2303="Surgery",'Care Companion Tracker'!$U2303&lt;&gt;"",'Care Companion Tracker'!$W2303&lt;&gt;"",'Care Companion Tracker'!$Y2303&lt;&gt;""),AND('Care Companion Tracker'!$Z2303&lt;&gt;"",'Care Companion Tracker'!$K2303="Procedure",'Care Companion Tracker'!$U2303&lt;&gt;""),AND('Care Companion Tracker'!$Z2303&lt;&gt;"",'Care Companion Tracker'!$K2303="Observation",'Care Companion Tracker'!$U2303&lt;&gt;"")),"Discharged &amp; completed",IF(AND('Care Companion Tracker'!$Z2303&lt;&gt;"",'Care Companion Tracker'!$U2303&lt;&gt;"",'Care Companion Tracker'!$W2303=""),"Discharged but no practical", IF(AND('Care Companion Tracker'!$Z2303&lt;&gt;"",'Care Companion Tracker'!$U2303&lt;&gt;"",'Care Companion Tracker'!$K2303="Surgery",'Care Companion Tracker'!$Y2303=""),"Discharged but no evaluation",IF(AND('Care Companion Tracker'!$Z2303&lt;&gt;"",'Care Companion Tracker'!$U2303=""),"Discharged but no class","Completed but not discharged")))))))</f>
        <v>Class not attended</v>
      </c>
      <c r="E2303" s="127" t="str">
        <f>IF(Table4[[#This Row],[DOA (DD/MM/YY)]]="","",TEXT(Table4[[#This Row],[DOA (DD/MM/YY)]],"mmm-yy"))</f>
        <v/>
      </c>
      <c r="F2303" s="150" t="str">
        <f>IF('Patient Admission Report'!H2298="","",'Patient Admission Report'!H2298)</f>
        <v/>
      </c>
      <c r="G2303" s="77" t="str">
        <f>IFERROR(IF('Patient Admission Report'!B2298="","",'Patient Admission Report'!B2298),"")</f>
        <v/>
      </c>
      <c r="H2303" s="68" t="str">
        <f>IFERROR(IF('Patient Admission Report'!C2298="","",'Patient Admission Report'!C2298),"")</f>
        <v/>
      </c>
      <c r="I2303" s="77" t="str">
        <f>IFERROR(IF('Patient Admission Report'!D2298="","",'Patient Admission Report'!D2298),"")</f>
        <v/>
      </c>
      <c r="J2303" s="68" t="str">
        <f>IFERROR(IF('Patient Admission Report'!E2298="","",'Patient Admission Report'!E2298),"")</f>
        <v/>
      </c>
      <c r="K2303" s="68" t="str">
        <f>IFERROR(IF('Patient Admission Report'!F2298="","",'Patient Admission Report'!F2298),"")</f>
        <v/>
      </c>
      <c r="L2303" s="68" t="str">
        <f>IFERROR(IF('Patient Admission Report'!G2298="","",'Patient Admission Report'!G2298),"")</f>
        <v/>
      </c>
      <c r="M2303" s="68" t="str">
        <f>IFERROR(IF('Patient Admission Report'!I2298="","",'Patient Admission Report'!I2298),"")</f>
        <v/>
      </c>
      <c r="N2303" s="124"/>
      <c r="O2303" s="72"/>
      <c r="P2303" s="72"/>
      <c r="Q2303" s="73"/>
      <c r="R2303" s="72"/>
      <c r="S2303" s="72"/>
      <c r="T2303" s="73"/>
      <c r="U2303" s="69"/>
      <c r="V2303" s="69"/>
      <c r="W2303" s="69"/>
      <c r="X2303" s="139"/>
      <c r="Y2303" s="121"/>
      <c r="Z2303" s="143" t="str">
        <f>IFERROR(VLOOKUP('Care Companion Tracker'!$G2303,'Patient Discharge Report'!$B$11:$E$1048576,3,FALSE),"")</f>
        <v/>
      </c>
      <c r="AA2303" s="94" t="str">
        <f>IFERROR(VLOOKUP('Care Companion Tracker'!$G2303,'Patient Discharge Report'!$B$11:$E$1048576,4,FALSE),"")</f>
        <v/>
      </c>
      <c r="AB2303" s="182">
        <f>ROUND(IF('Care Companion Tracker'!$Z2303="",0,('Care Companion Tracker'!$Z2303-'Care Companion Tracker'!$F2303)),0)</f>
        <v>0</v>
      </c>
      <c r="AC2303" s="72"/>
      <c r="AD2303" s="95"/>
    </row>
    <row r="2304" spans="2:30">
      <c r="B2304" s="67">
        <f t="shared" si="70"/>
        <v>2289</v>
      </c>
      <c r="C2304" s="68" t="str">
        <f t="shared" si="71"/>
        <v>Hyderabad</v>
      </c>
      <c r="D2304" s="93" t="str">
        <f>IF(AND('Care Companion Tracker'!$U2304="", 'Care Companion Tracker'!$Z2304=""),"Class not attended", IF(AND('Care Companion Tracker'!$Z2304="",'Care Companion Tracker'!$U2304&lt;&gt;"",$K2304="Surgery",$W2304=""),"Practical Left", IF(AND('Care Companion Tracker'!$Z2304="",'Care Companion Tracker'!$U2304&lt;&gt;"",'Care Companion Tracker'!$K2304="Surgery",'Care Companion Tracker'!$Y2304=""),"Evaluation left",IF(OR(AND('Care Companion Tracker'!$Z2304&lt;&gt;"",'Care Companion Tracker'!$K2304="Surgery",'Care Companion Tracker'!$U2304&lt;&gt;"",'Care Companion Tracker'!$W2304&lt;&gt;"",'Care Companion Tracker'!$Y2304&lt;&gt;""),AND('Care Companion Tracker'!$Z2304&lt;&gt;"",'Care Companion Tracker'!$K2304="Procedure",'Care Companion Tracker'!$U2304&lt;&gt;""),AND('Care Companion Tracker'!$Z2304&lt;&gt;"",'Care Companion Tracker'!$K2304="Observation",'Care Companion Tracker'!$U2304&lt;&gt;"")),"Discharged &amp; completed",IF(AND('Care Companion Tracker'!$Z2304&lt;&gt;"",'Care Companion Tracker'!$U2304&lt;&gt;"",'Care Companion Tracker'!$W2304=""),"Discharged but no practical", IF(AND('Care Companion Tracker'!$Z2304&lt;&gt;"",'Care Companion Tracker'!$U2304&lt;&gt;"",'Care Companion Tracker'!$K2304="Surgery",'Care Companion Tracker'!$Y2304=""),"Discharged but no evaluation",IF(AND('Care Companion Tracker'!$Z2304&lt;&gt;"",'Care Companion Tracker'!$U2304=""),"Discharged but no class","Completed but not discharged")))))))</f>
        <v>Class not attended</v>
      </c>
      <c r="E2304" s="127" t="str">
        <f>IF(Table4[[#This Row],[DOA (DD/MM/YY)]]="","",TEXT(Table4[[#This Row],[DOA (DD/MM/YY)]],"mmm-yy"))</f>
        <v/>
      </c>
      <c r="F2304" s="150" t="str">
        <f>IF('Patient Admission Report'!H2299="","",'Patient Admission Report'!H2299)</f>
        <v/>
      </c>
      <c r="G2304" s="77" t="str">
        <f>IFERROR(IF('Patient Admission Report'!B2299="","",'Patient Admission Report'!B2299),"")</f>
        <v/>
      </c>
      <c r="H2304" s="68" t="str">
        <f>IFERROR(IF('Patient Admission Report'!C2299="","",'Patient Admission Report'!C2299),"")</f>
        <v/>
      </c>
      <c r="I2304" s="77" t="str">
        <f>IFERROR(IF('Patient Admission Report'!D2299="","",'Patient Admission Report'!D2299),"")</f>
        <v/>
      </c>
      <c r="J2304" s="68" t="str">
        <f>IFERROR(IF('Patient Admission Report'!E2299="","",'Patient Admission Report'!E2299),"")</f>
        <v/>
      </c>
      <c r="K2304" s="68" t="str">
        <f>IFERROR(IF('Patient Admission Report'!F2299="","",'Patient Admission Report'!F2299),"")</f>
        <v/>
      </c>
      <c r="L2304" s="68" t="str">
        <f>IFERROR(IF('Patient Admission Report'!G2299="","",'Patient Admission Report'!G2299),"")</f>
        <v/>
      </c>
      <c r="M2304" s="68" t="str">
        <f>IFERROR(IF('Patient Admission Report'!I2299="","",'Patient Admission Report'!I2299),"")</f>
        <v/>
      </c>
      <c r="N2304" s="124"/>
      <c r="O2304" s="72"/>
      <c r="P2304" s="72"/>
      <c r="Q2304" s="73"/>
      <c r="R2304" s="72"/>
      <c r="S2304" s="72"/>
      <c r="T2304" s="73"/>
      <c r="U2304" s="69"/>
      <c r="V2304" s="69"/>
      <c r="W2304" s="69"/>
      <c r="X2304" s="139"/>
      <c r="Y2304" s="121"/>
      <c r="Z2304" s="143" t="str">
        <f>IFERROR(VLOOKUP('Care Companion Tracker'!$G2304,'Patient Discharge Report'!$B$11:$E$1048576,3,FALSE),"")</f>
        <v/>
      </c>
      <c r="AA2304" s="94" t="str">
        <f>IFERROR(VLOOKUP('Care Companion Tracker'!$G2304,'Patient Discharge Report'!$B$11:$E$1048576,4,FALSE),"")</f>
        <v/>
      </c>
      <c r="AB2304" s="182">
        <f>ROUND(IF('Care Companion Tracker'!$Z2304="",0,('Care Companion Tracker'!$Z2304-'Care Companion Tracker'!$F2304)),0)</f>
        <v>0</v>
      </c>
      <c r="AC2304" s="72"/>
      <c r="AD2304" s="95"/>
    </row>
    <row r="2305" spans="2:30">
      <c r="B2305" s="67">
        <f t="shared" si="70"/>
        <v>2290</v>
      </c>
      <c r="C2305" s="68" t="str">
        <f t="shared" si="71"/>
        <v>Hyderabad</v>
      </c>
      <c r="D2305" s="93" t="str">
        <f>IF(AND('Care Companion Tracker'!$U2305="", 'Care Companion Tracker'!$Z2305=""),"Class not attended", IF(AND('Care Companion Tracker'!$Z2305="",'Care Companion Tracker'!$U2305&lt;&gt;"",$K2305="Surgery",$W2305=""),"Practical Left", IF(AND('Care Companion Tracker'!$Z2305="",'Care Companion Tracker'!$U2305&lt;&gt;"",'Care Companion Tracker'!$K2305="Surgery",'Care Companion Tracker'!$Y2305=""),"Evaluation left",IF(OR(AND('Care Companion Tracker'!$Z2305&lt;&gt;"",'Care Companion Tracker'!$K2305="Surgery",'Care Companion Tracker'!$U2305&lt;&gt;"",'Care Companion Tracker'!$W2305&lt;&gt;"",'Care Companion Tracker'!$Y2305&lt;&gt;""),AND('Care Companion Tracker'!$Z2305&lt;&gt;"",'Care Companion Tracker'!$K2305="Procedure",'Care Companion Tracker'!$U2305&lt;&gt;""),AND('Care Companion Tracker'!$Z2305&lt;&gt;"",'Care Companion Tracker'!$K2305="Observation",'Care Companion Tracker'!$U2305&lt;&gt;"")),"Discharged &amp; completed",IF(AND('Care Companion Tracker'!$Z2305&lt;&gt;"",'Care Companion Tracker'!$U2305&lt;&gt;"",'Care Companion Tracker'!$W2305=""),"Discharged but no practical", IF(AND('Care Companion Tracker'!$Z2305&lt;&gt;"",'Care Companion Tracker'!$U2305&lt;&gt;"",'Care Companion Tracker'!$K2305="Surgery",'Care Companion Tracker'!$Y2305=""),"Discharged but no evaluation",IF(AND('Care Companion Tracker'!$Z2305&lt;&gt;"",'Care Companion Tracker'!$U2305=""),"Discharged but no class","Completed but not discharged")))))))</f>
        <v>Class not attended</v>
      </c>
      <c r="E2305" s="127" t="str">
        <f>IF(Table4[[#This Row],[DOA (DD/MM/YY)]]="","",TEXT(Table4[[#This Row],[DOA (DD/MM/YY)]],"mmm-yy"))</f>
        <v/>
      </c>
      <c r="F2305" s="150" t="str">
        <f>IF('Patient Admission Report'!H2300="","",'Patient Admission Report'!H2300)</f>
        <v/>
      </c>
      <c r="G2305" s="77" t="str">
        <f>IFERROR(IF('Patient Admission Report'!B2300="","",'Patient Admission Report'!B2300),"")</f>
        <v/>
      </c>
      <c r="H2305" s="68" t="str">
        <f>IFERROR(IF('Patient Admission Report'!C2300="","",'Patient Admission Report'!C2300),"")</f>
        <v/>
      </c>
      <c r="I2305" s="77" t="str">
        <f>IFERROR(IF('Patient Admission Report'!D2300="","",'Patient Admission Report'!D2300),"")</f>
        <v/>
      </c>
      <c r="J2305" s="68" t="str">
        <f>IFERROR(IF('Patient Admission Report'!E2300="","",'Patient Admission Report'!E2300),"")</f>
        <v/>
      </c>
      <c r="K2305" s="68" t="str">
        <f>IFERROR(IF('Patient Admission Report'!F2300="","",'Patient Admission Report'!F2300),"")</f>
        <v/>
      </c>
      <c r="L2305" s="68" t="str">
        <f>IFERROR(IF('Patient Admission Report'!G2300="","",'Patient Admission Report'!G2300),"")</f>
        <v/>
      </c>
      <c r="M2305" s="68" t="str">
        <f>IFERROR(IF('Patient Admission Report'!I2300="","",'Patient Admission Report'!I2300),"")</f>
        <v/>
      </c>
      <c r="N2305" s="124"/>
      <c r="O2305" s="72"/>
      <c r="P2305" s="72"/>
      <c r="Q2305" s="73"/>
      <c r="R2305" s="72"/>
      <c r="S2305" s="72"/>
      <c r="T2305" s="73"/>
      <c r="U2305" s="69"/>
      <c r="V2305" s="69"/>
      <c r="W2305" s="69"/>
      <c r="X2305" s="139"/>
      <c r="Y2305" s="121"/>
      <c r="Z2305" s="143" t="str">
        <f>IFERROR(VLOOKUP('Care Companion Tracker'!$G2305,'Patient Discharge Report'!$B$11:$E$1048576,3,FALSE),"")</f>
        <v/>
      </c>
      <c r="AA2305" s="94" t="str">
        <f>IFERROR(VLOOKUP('Care Companion Tracker'!$G2305,'Patient Discharge Report'!$B$11:$E$1048576,4,FALSE),"")</f>
        <v/>
      </c>
      <c r="AB2305" s="182">
        <f>ROUND(IF('Care Companion Tracker'!$Z2305="",0,('Care Companion Tracker'!$Z2305-'Care Companion Tracker'!$F2305)),0)</f>
        <v>0</v>
      </c>
      <c r="AC2305" s="72"/>
      <c r="AD2305" s="95"/>
    </row>
    <row r="2306" spans="2:30">
      <c r="B2306" s="67">
        <f t="shared" si="70"/>
        <v>2291</v>
      </c>
      <c r="C2306" s="68" t="str">
        <f t="shared" si="71"/>
        <v>Hyderabad</v>
      </c>
      <c r="D2306" s="93" t="str">
        <f>IF(AND('Care Companion Tracker'!$U2306="", 'Care Companion Tracker'!$Z2306=""),"Class not attended", IF(AND('Care Companion Tracker'!$Z2306="",'Care Companion Tracker'!$U2306&lt;&gt;"",$K2306="Surgery",$W2306=""),"Practical Left", IF(AND('Care Companion Tracker'!$Z2306="",'Care Companion Tracker'!$U2306&lt;&gt;"",'Care Companion Tracker'!$K2306="Surgery",'Care Companion Tracker'!$Y2306=""),"Evaluation left",IF(OR(AND('Care Companion Tracker'!$Z2306&lt;&gt;"",'Care Companion Tracker'!$K2306="Surgery",'Care Companion Tracker'!$U2306&lt;&gt;"",'Care Companion Tracker'!$W2306&lt;&gt;"",'Care Companion Tracker'!$Y2306&lt;&gt;""),AND('Care Companion Tracker'!$Z2306&lt;&gt;"",'Care Companion Tracker'!$K2306="Procedure",'Care Companion Tracker'!$U2306&lt;&gt;""),AND('Care Companion Tracker'!$Z2306&lt;&gt;"",'Care Companion Tracker'!$K2306="Observation",'Care Companion Tracker'!$U2306&lt;&gt;"")),"Discharged &amp; completed",IF(AND('Care Companion Tracker'!$Z2306&lt;&gt;"",'Care Companion Tracker'!$U2306&lt;&gt;"",'Care Companion Tracker'!$W2306=""),"Discharged but no practical", IF(AND('Care Companion Tracker'!$Z2306&lt;&gt;"",'Care Companion Tracker'!$U2306&lt;&gt;"",'Care Companion Tracker'!$K2306="Surgery",'Care Companion Tracker'!$Y2306=""),"Discharged but no evaluation",IF(AND('Care Companion Tracker'!$Z2306&lt;&gt;"",'Care Companion Tracker'!$U2306=""),"Discharged but no class","Completed but not discharged")))))))</f>
        <v>Class not attended</v>
      </c>
      <c r="E2306" s="127" t="str">
        <f>IF(Table4[[#This Row],[DOA (DD/MM/YY)]]="","",TEXT(Table4[[#This Row],[DOA (DD/MM/YY)]],"mmm-yy"))</f>
        <v/>
      </c>
      <c r="F2306" s="150" t="str">
        <f>IF('Patient Admission Report'!H2301="","",'Patient Admission Report'!H2301)</f>
        <v/>
      </c>
      <c r="G2306" s="77" t="str">
        <f>IFERROR(IF('Patient Admission Report'!B2301="","",'Patient Admission Report'!B2301),"")</f>
        <v/>
      </c>
      <c r="H2306" s="68" t="str">
        <f>IFERROR(IF('Patient Admission Report'!C2301="","",'Patient Admission Report'!C2301),"")</f>
        <v/>
      </c>
      <c r="I2306" s="77" t="str">
        <f>IFERROR(IF('Patient Admission Report'!D2301="","",'Patient Admission Report'!D2301),"")</f>
        <v/>
      </c>
      <c r="J2306" s="68" t="str">
        <f>IFERROR(IF('Patient Admission Report'!E2301="","",'Patient Admission Report'!E2301),"")</f>
        <v/>
      </c>
      <c r="K2306" s="68" t="str">
        <f>IFERROR(IF('Patient Admission Report'!F2301="","",'Patient Admission Report'!F2301),"")</f>
        <v/>
      </c>
      <c r="L2306" s="68" t="str">
        <f>IFERROR(IF('Patient Admission Report'!G2301="","",'Patient Admission Report'!G2301),"")</f>
        <v/>
      </c>
      <c r="M2306" s="68" t="str">
        <f>IFERROR(IF('Patient Admission Report'!I2301="","",'Patient Admission Report'!I2301),"")</f>
        <v/>
      </c>
      <c r="N2306" s="124"/>
      <c r="O2306" s="72"/>
      <c r="P2306" s="72"/>
      <c r="Q2306" s="73"/>
      <c r="R2306" s="72"/>
      <c r="S2306" s="72"/>
      <c r="T2306" s="73"/>
      <c r="U2306" s="69"/>
      <c r="V2306" s="69"/>
      <c r="W2306" s="69"/>
      <c r="X2306" s="139"/>
      <c r="Y2306" s="121"/>
      <c r="Z2306" s="143" t="str">
        <f>IFERROR(VLOOKUP('Care Companion Tracker'!$G2306,'Patient Discharge Report'!$B$11:$E$1048576,3,FALSE),"")</f>
        <v/>
      </c>
      <c r="AA2306" s="94" t="str">
        <f>IFERROR(VLOOKUP('Care Companion Tracker'!$G2306,'Patient Discharge Report'!$B$11:$E$1048576,4,FALSE),"")</f>
        <v/>
      </c>
      <c r="AB2306" s="182">
        <f>ROUND(IF('Care Companion Tracker'!$Z2306="",0,('Care Companion Tracker'!$Z2306-'Care Companion Tracker'!$F2306)),0)</f>
        <v>0</v>
      </c>
      <c r="AC2306" s="72"/>
      <c r="AD2306" s="95"/>
    </row>
    <row r="2307" spans="2:30">
      <c r="B2307" s="67">
        <f t="shared" si="70"/>
        <v>2292</v>
      </c>
      <c r="C2307" s="68" t="str">
        <f t="shared" si="71"/>
        <v>Hyderabad</v>
      </c>
      <c r="D2307" s="93" t="str">
        <f>IF(AND('Care Companion Tracker'!$U2307="", 'Care Companion Tracker'!$Z2307=""),"Class not attended", IF(AND('Care Companion Tracker'!$Z2307="",'Care Companion Tracker'!$U2307&lt;&gt;"",$K2307="Surgery",$W2307=""),"Practical Left", IF(AND('Care Companion Tracker'!$Z2307="",'Care Companion Tracker'!$U2307&lt;&gt;"",'Care Companion Tracker'!$K2307="Surgery",'Care Companion Tracker'!$Y2307=""),"Evaluation left",IF(OR(AND('Care Companion Tracker'!$Z2307&lt;&gt;"",'Care Companion Tracker'!$K2307="Surgery",'Care Companion Tracker'!$U2307&lt;&gt;"",'Care Companion Tracker'!$W2307&lt;&gt;"",'Care Companion Tracker'!$Y2307&lt;&gt;""),AND('Care Companion Tracker'!$Z2307&lt;&gt;"",'Care Companion Tracker'!$K2307="Procedure",'Care Companion Tracker'!$U2307&lt;&gt;""),AND('Care Companion Tracker'!$Z2307&lt;&gt;"",'Care Companion Tracker'!$K2307="Observation",'Care Companion Tracker'!$U2307&lt;&gt;"")),"Discharged &amp; completed",IF(AND('Care Companion Tracker'!$Z2307&lt;&gt;"",'Care Companion Tracker'!$U2307&lt;&gt;"",'Care Companion Tracker'!$W2307=""),"Discharged but no practical", IF(AND('Care Companion Tracker'!$Z2307&lt;&gt;"",'Care Companion Tracker'!$U2307&lt;&gt;"",'Care Companion Tracker'!$K2307="Surgery",'Care Companion Tracker'!$Y2307=""),"Discharged but no evaluation",IF(AND('Care Companion Tracker'!$Z2307&lt;&gt;"",'Care Companion Tracker'!$U2307=""),"Discharged but no class","Completed but not discharged")))))))</f>
        <v>Class not attended</v>
      </c>
      <c r="E2307" s="127" t="str">
        <f>IF(Table4[[#This Row],[DOA (DD/MM/YY)]]="","",TEXT(Table4[[#This Row],[DOA (DD/MM/YY)]],"mmm-yy"))</f>
        <v/>
      </c>
      <c r="F2307" s="150" t="str">
        <f>IF('Patient Admission Report'!H2302="","",'Patient Admission Report'!H2302)</f>
        <v/>
      </c>
      <c r="G2307" s="77" t="str">
        <f>IFERROR(IF('Patient Admission Report'!B2302="","",'Patient Admission Report'!B2302),"")</f>
        <v/>
      </c>
      <c r="H2307" s="68" t="str">
        <f>IFERROR(IF('Patient Admission Report'!C2302="","",'Patient Admission Report'!C2302),"")</f>
        <v/>
      </c>
      <c r="I2307" s="77" t="str">
        <f>IFERROR(IF('Patient Admission Report'!D2302="","",'Patient Admission Report'!D2302),"")</f>
        <v/>
      </c>
      <c r="J2307" s="68" t="str">
        <f>IFERROR(IF('Patient Admission Report'!E2302="","",'Patient Admission Report'!E2302),"")</f>
        <v/>
      </c>
      <c r="K2307" s="68" t="str">
        <f>IFERROR(IF('Patient Admission Report'!F2302="","",'Patient Admission Report'!F2302),"")</f>
        <v/>
      </c>
      <c r="L2307" s="68" t="str">
        <f>IFERROR(IF('Patient Admission Report'!G2302="","",'Patient Admission Report'!G2302),"")</f>
        <v/>
      </c>
      <c r="M2307" s="68" t="str">
        <f>IFERROR(IF('Patient Admission Report'!I2302="","",'Patient Admission Report'!I2302),"")</f>
        <v/>
      </c>
      <c r="N2307" s="124"/>
      <c r="O2307" s="72"/>
      <c r="P2307" s="72"/>
      <c r="Q2307" s="73"/>
      <c r="R2307" s="72"/>
      <c r="S2307" s="72"/>
      <c r="T2307" s="73"/>
      <c r="U2307" s="69"/>
      <c r="V2307" s="69"/>
      <c r="W2307" s="69"/>
      <c r="X2307" s="139"/>
      <c r="Y2307" s="121"/>
      <c r="Z2307" s="143" t="str">
        <f>IFERROR(VLOOKUP('Care Companion Tracker'!$G2307,'Patient Discharge Report'!$B$11:$E$1048576,3,FALSE),"")</f>
        <v/>
      </c>
      <c r="AA2307" s="94" t="str">
        <f>IFERROR(VLOOKUP('Care Companion Tracker'!$G2307,'Patient Discharge Report'!$B$11:$E$1048576,4,FALSE),"")</f>
        <v/>
      </c>
      <c r="AB2307" s="182">
        <f>ROUND(IF('Care Companion Tracker'!$Z2307="",0,('Care Companion Tracker'!$Z2307-'Care Companion Tracker'!$F2307)),0)</f>
        <v>0</v>
      </c>
      <c r="AC2307" s="72"/>
      <c r="AD2307" s="95"/>
    </row>
    <row r="2308" spans="2:30">
      <c r="B2308" s="67">
        <f t="shared" si="70"/>
        <v>2293</v>
      </c>
      <c r="C2308" s="68" t="str">
        <f t="shared" si="71"/>
        <v>Hyderabad</v>
      </c>
      <c r="D2308" s="93" t="str">
        <f>IF(AND('Care Companion Tracker'!$U2308="", 'Care Companion Tracker'!$Z2308=""),"Class not attended", IF(AND('Care Companion Tracker'!$Z2308="",'Care Companion Tracker'!$U2308&lt;&gt;"",$K2308="Surgery",$W2308=""),"Practical Left", IF(AND('Care Companion Tracker'!$Z2308="",'Care Companion Tracker'!$U2308&lt;&gt;"",'Care Companion Tracker'!$K2308="Surgery",'Care Companion Tracker'!$Y2308=""),"Evaluation left",IF(OR(AND('Care Companion Tracker'!$Z2308&lt;&gt;"",'Care Companion Tracker'!$K2308="Surgery",'Care Companion Tracker'!$U2308&lt;&gt;"",'Care Companion Tracker'!$W2308&lt;&gt;"",'Care Companion Tracker'!$Y2308&lt;&gt;""),AND('Care Companion Tracker'!$Z2308&lt;&gt;"",'Care Companion Tracker'!$K2308="Procedure",'Care Companion Tracker'!$U2308&lt;&gt;""),AND('Care Companion Tracker'!$Z2308&lt;&gt;"",'Care Companion Tracker'!$K2308="Observation",'Care Companion Tracker'!$U2308&lt;&gt;"")),"Discharged &amp; completed",IF(AND('Care Companion Tracker'!$Z2308&lt;&gt;"",'Care Companion Tracker'!$U2308&lt;&gt;"",'Care Companion Tracker'!$W2308=""),"Discharged but no practical", IF(AND('Care Companion Tracker'!$Z2308&lt;&gt;"",'Care Companion Tracker'!$U2308&lt;&gt;"",'Care Companion Tracker'!$K2308="Surgery",'Care Companion Tracker'!$Y2308=""),"Discharged but no evaluation",IF(AND('Care Companion Tracker'!$Z2308&lt;&gt;"",'Care Companion Tracker'!$U2308=""),"Discharged but no class","Completed but not discharged")))))))</f>
        <v>Class not attended</v>
      </c>
      <c r="E2308" s="127" t="str">
        <f>IF(Table4[[#This Row],[DOA (DD/MM/YY)]]="","",TEXT(Table4[[#This Row],[DOA (DD/MM/YY)]],"mmm-yy"))</f>
        <v/>
      </c>
      <c r="F2308" s="150" t="str">
        <f>IF('Patient Admission Report'!H2303="","",'Patient Admission Report'!H2303)</f>
        <v/>
      </c>
      <c r="G2308" s="77" t="str">
        <f>IFERROR(IF('Patient Admission Report'!B2303="","",'Patient Admission Report'!B2303),"")</f>
        <v/>
      </c>
      <c r="H2308" s="70" t="str">
        <f>IFERROR(IF('Patient Admission Report'!C2303="","",'Patient Admission Report'!C2303),"")</f>
        <v/>
      </c>
      <c r="I2308" s="77" t="str">
        <f>IFERROR(IF('Patient Admission Report'!D2303="","",'Patient Admission Report'!D2303),"")</f>
        <v/>
      </c>
      <c r="J2308" s="70" t="str">
        <f>IFERROR(IF('Patient Admission Report'!E2303="","",'Patient Admission Report'!E2303),"")</f>
        <v/>
      </c>
      <c r="K2308" s="70" t="str">
        <f>IFERROR(IF('Patient Admission Report'!F2303="","",'Patient Admission Report'!F2303),"")</f>
        <v/>
      </c>
      <c r="L2308" s="70" t="str">
        <f>IFERROR(IF('Patient Admission Report'!G2303="","",'Patient Admission Report'!G2303),"")</f>
        <v/>
      </c>
      <c r="M2308" s="70" t="str">
        <f>IFERROR(IF('Patient Admission Report'!I2303="","",'Patient Admission Report'!I2303),"")</f>
        <v/>
      </c>
      <c r="N2308" s="124"/>
      <c r="O2308" s="72"/>
      <c r="P2308" s="72"/>
      <c r="Q2308" s="73"/>
      <c r="R2308" s="72"/>
      <c r="S2308" s="72"/>
      <c r="T2308" s="73"/>
      <c r="U2308" s="69"/>
      <c r="V2308" s="69"/>
      <c r="W2308" s="69"/>
      <c r="X2308" s="139"/>
      <c r="Y2308" s="121"/>
      <c r="Z2308" s="143" t="str">
        <f>IFERROR(VLOOKUP('Care Companion Tracker'!$G2308,'Patient Discharge Report'!$B$11:$E$1048576,3,FALSE),"")</f>
        <v/>
      </c>
      <c r="AA2308" s="94" t="str">
        <f>IFERROR(VLOOKUP('Care Companion Tracker'!$G2308,'Patient Discharge Report'!$B$11:$E$1048576,4,FALSE),"")</f>
        <v/>
      </c>
      <c r="AB2308" s="182">
        <f>ROUND(IF('Care Companion Tracker'!$Z2308="",0,('Care Companion Tracker'!$Z2308-'Care Companion Tracker'!$F2308)),0)</f>
        <v>0</v>
      </c>
      <c r="AC2308" s="72"/>
      <c r="AD2308" s="95"/>
    </row>
    <row r="2309" spans="2:30">
      <c r="B2309" s="67">
        <f t="shared" si="70"/>
        <v>2294</v>
      </c>
      <c r="C2309" s="68" t="str">
        <f t="shared" si="71"/>
        <v>Hyderabad</v>
      </c>
      <c r="D2309" s="93" t="str">
        <f>IF(AND('Care Companion Tracker'!$U2309="", 'Care Companion Tracker'!$Z2309=""),"Class not attended", IF(AND('Care Companion Tracker'!$Z2309="",'Care Companion Tracker'!$U2309&lt;&gt;"",$K2309="Surgery",$W2309=""),"Practical Left", IF(AND('Care Companion Tracker'!$Z2309="",'Care Companion Tracker'!$U2309&lt;&gt;"",'Care Companion Tracker'!$K2309="Surgery",'Care Companion Tracker'!$Y2309=""),"Evaluation left",IF(OR(AND('Care Companion Tracker'!$Z2309&lt;&gt;"",'Care Companion Tracker'!$K2309="Surgery",'Care Companion Tracker'!$U2309&lt;&gt;"",'Care Companion Tracker'!$W2309&lt;&gt;"",'Care Companion Tracker'!$Y2309&lt;&gt;""),AND('Care Companion Tracker'!$Z2309&lt;&gt;"",'Care Companion Tracker'!$K2309="Procedure",'Care Companion Tracker'!$U2309&lt;&gt;""),AND('Care Companion Tracker'!$Z2309&lt;&gt;"",'Care Companion Tracker'!$K2309="Observation",'Care Companion Tracker'!$U2309&lt;&gt;"")),"Discharged &amp; completed",IF(AND('Care Companion Tracker'!$Z2309&lt;&gt;"",'Care Companion Tracker'!$U2309&lt;&gt;"",'Care Companion Tracker'!$W2309=""),"Discharged but no practical", IF(AND('Care Companion Tracker'!$Z2309&lt;&gt;"",'Care Companion Tracker'!$U2309&lt;&gt;"",'Care Companion Tracker'!$K2309="Surgery",'Care Companion Tracker'!$Y2309=""),"Discharged but no evaluation",IF(AND('Care Companion Tracker'!$Z2309&lt;&gt;"",'Care Companion Tracker'!$U2309=""),"Discharged but no class","Completed but not discharged")))))))</f>
        <v>Class not attended</v>
      </c>
      <c r="E2309" s="127" t="str">
        <f>IF(Table4[[#This Row],[DOA (DD/MM/YY)]]="","",TEXT(Table4[[#This Row],[DOA (DD/MM/YY)]],"mmm-yy"))</f>
        <v/>
      </c>
      <c r="F2309" s="150" t="str">
        <f>IF('Patient Admission Report'!H2304="","",'Patient Admission Report'!H2304)</f>
        <v/>
      </c>
      <c r="G2309" s="77" t="str">
        <f>IFERROR(IF('Patient Admission Report'!B2304="","",'Patient Admission Report'!B2304),"")</f>
        <v/>
      </c>
      <c r="H2309" s="68" t="str">
        <f>IFERROR(IF('Patient Admission Report'!C2304="","",'Patient Admission Report'!C2304),"")</f>
        <v/>
      </c>
      <c r="I2309" s="77" t="str">
        <f>IFERROR(IF('Patient Admission Report'!D2304="","",'Patient Admission Report'!D2304),"")</f>
        <v/>
      </c>
      <c r="J2309" s="68" t="str">
        <f>IFERROR(IF('Patient Admission Report'!E2304="","",'Patient Admission Report'!E2304),"")</f>
        <v/>
      </c>
      <c r="K2309" s="68" t="str">
        <f>IFERROR(IF('Patient Admission Report'!F2304="","",'Patient Admission Report'!F2304),"")</f>
        <v/>
      </c>
      <c r="L2309" s="68" t="str">
        <f>IFERROR(IF('Patient Admission Report'!G2304="","",'Patient Admission Report'!G2304),"")</f>
        <v/>
      </c>
      <c r="M2309" s="68" t="str">
        <f>IFERROR(IF('Patient Admission Report'!I2304="","",'Patient Admission Report'!I2304),"")</f>
        <v/>
      </c>
      <c r="N2309" s="124"/>
      <c r="O2309" s="72"/>
      <c r="P2309" s="72"/>
      <c r="Q2309" s="73"/>
      <c r="R2309" s="72"/>
      <c r="S2309" s="72"/>
      <c r="T2309" s="73"/>
      <c r="U2309" s="69"/>
      <c r="V2309" s="69"/>
      <c r="W2309" s="69"/>
      <c r="X2309" s="139"/>
      <c r="Y2309" s="121"/>
      <c r="Z2309" s="143" t="str">
        <f>IFERROR(VLOOKUP('Care Companion Tracker'!$G2309,'Patient Discharge Report'!$B$11:$E$1048576,3,FALSE),"")</f>
        <v/>
      </c>
      <c r="AA2309" s="94" t="str">
        <f>IFERROR(VLOOKUP('Care Companion Tracker'!$G2309,'Patient Discharge Report'!$B$11:$E$1048576,4,FALSE),"")</f>
        <v/>
      </c>
      <c r="AB2309" s="182">
        <f>ROUND(IF('Care Companion Tracker'!$Z2309="",0,('Care Companion Tracker'!$Z2309-'Care Companion Tracker'!$F2309)),0)</f>
        <v>0</v>
      </c>
      <c r="AC2309" s="72"/>
      <c r="AD2309" s="95"/>
    </row>
    <row r="2310" spans="2:30">
      <c r="B2310" s="67">
        <f t="shared" si="70"/>
        <v>2295</v>
      </c>
      <c r="C2310" s="68" t="str">
        <f t="shared" si="71"/>
        <v>Hyderabad</v>
      </c>
      <c r="D2310" s="93" t="str">
        <f>IF(AND('Care Companion Tracker'!$U2310="", 'Care Companion Tracker'!$Z2310=""),"Class not attended", IF(AND('Care Companion Tracker'!$Z2310="",'Care Companion Tracker'!$U2310&lt;&gt;"",$K2310="Surgery",$W2310=""),"Practical Left", IF(AND('Care Companion Tracker'!$Z2310="",'Care Companion Tracker'!$U2310&lt;&gt;"",'Care Companion Tracker'!$K2310="Surgery",'Care Companion Tracker'!$Y2310=""),"Evaluation left",IF(OR(AND('Care Companion Tracker'!$Z2310&lt;&gt;"",'Care Companion Tracker'!$K2310="Surgery",'Care Companion Tracker'!$U2310&lt;&gt;"",'Care Companion Tracker'!$W2310&lt;&gt;"",'Care Companion Tracker'!$Y2310&lt;&gt;""),AND('Care Companion Tracker'!$Z2310&lt;&gt;"",'Care Companion Tracker'!$K2310="Procedure",'Care Companion Tracker'!$U2310&lt;&gt;""),AND('Care Companion Tracker'!$Z2310&lt;&gt;"",'Care Companion Tracker'!$K2310="Observation",'Care Companion Tracker'!$U2310&lt;&gt;"")),"Discharged &amp; completed",IF(AND('Care Companion Tracker'!$Z2310&lt;&gt;"",'Care Companion Tracker'!$U2310&lt;&gt;"",'Care Companion Tracker'!$W2310=""),"Discharged but no practical", IF(AND('Care Companion Tracker'!$Z2310&lt;&gt;"",'Care Companion Tracker'!$U2310&lt;&gt;"",'Care Companion Tracker'!$K2310="Surgery",'Care Companion Tracker'!$Y2310=""),"Discharged but no evaluation",IF(AND('Care Companion Tracker'!$Z2310&lt;&gt;"",'Care Companion Tracker'!$U2310=""),"Discharged but no class","Completed but not discharged")))))))</f>
        <v>Class not attended</v>
      </c>
      <c r="E2310" s="127" t="str">
        <f>IF(Table4[[#This Row],[DOA (DD/MM/YY)]]="","",TEXT(Table4[[#This Row],[DOA (DD/MM/YY)]],"mmm-yy"))</f>
        <v/>
      </c>
      <c r="F2310" s="150" t="str">
        <f>IF('Patient Admission Report'!H2305="","",'Patient Admission Report'!H2305)</f>
        <v/>
      </c>
      <c r="G2310" s="77" t="str">
        <f>IFERROR(IF('Patient Admission Report'!B2305="","",'Patient Admission Report'!B2305),"")</f>
        <v/>
      </c>
      <c r="H2310" s="68" t="str">
        <f>IFERROR(IF('Patient Admission Report'!C2305="","",'Patient Admission Report'!C2305),"")</f>
        <v/>
      </c>
      <c r="I2310" s="77" t="str">
        <f>IFERROR(IF('Patient Admission Report'!D2305="","",'Patient Admission Report'!D2305),"")</f>
        <v/>
      </c>
      <c r="J2310" s="68" t="str">
        <f>IFERROR(IF('Patient Admission Report'!E2305="","",'Patient Admission Report'!E2305),"")</f>
        <v/>
      </c>
      <c r="K2310" s="68" t="str">
        <f>IFERROR(IF('Patient Admission Report'!F2305="","",'Patient Admission Report'!F2305),"")</f>
        <v/>
      </c>
      <c r="L2310" s="68" t="str">
        <f>IFERROR(IF('Patient Admission Report'!G2305="","",'Patient Admission Report'!G2305),"")</f>
        <v/>
      </c>
      <c r="M2310" s="68" t="str">
        <f>IFERROR(IF('Patient Admission Report'!I2305="","",'Patient Admission Report'!I2305),"")</f>
        <v/>
      </c>
      <c r="N2310" s="124"/>
      <c r="O2310" s="72"/>
      <c r="P2310" s="72"/>
      <c r="Q2310" s="73"/>
      <c r="R2310" s="72"/>
      <c r="S2310" s="72"/>
      <c r="T2310" s="73"/>
      <c r="U2310" s="69"/>
      <c r="V2310" s="69"/>
      <c r="W2310" s="69"/>
      <c r="X2310" s="139"/>
      <c r="Y2310" s="121"/>
      <c r="Z2310" s="143" t="str">
        <f>IFERROR(VLOOKUP('Care Companion Tracker'!$G2310,'Patient Discharge Report'!$B$11:$E$1048576,3,FALSE),"")</f>
        <v/>
      </c>
      <c r="AA2310" s="94" t="str">
        <f>IFERROR(VLOOKUP('Care Companion Tracker'!$G2310,'Patient Discharge Report'!$B$11:$E$1048576,4,FALSE),"")</f>
        <v/>
      </c>
      <c r="AB2310" s="182">
        <f>ROUND(IF('Care Companion Tracker'!$Z2310="",0,('Care Companion Tracker'!$Z2310-'Care Companion Tracker'!$F2310)),0)</f>
        <v>0</v>
      </c>
      <c r="AC2310" s="72"/>
      <c r="AD2310" s="95"/>
    </row>
    <row r="2311" spans="2:30">
      <c r="B2311" s="67">
        <f t="shared" si="70"/>
        <v>2296</v>
      </c>
      <c r="C2311" s="68" t="str">
        <f t="shared" si="71"/>
        <v>Hyderabad</v>
      </c>
      <c r="D2311" s="93" t="str">
        <f>IF(AND('Care Companion Tracker'!$U2311="", 'Care Companion Tracker'!$Z2311=""),"Class not attended", IF(AND('Care Companion Tracker'!$Z2311="",'Care Companion Tracker'!$U2311&lt;&gt;"",$K2311="Surgery",$W2311=""),"Practical Left", IF(AND('Care Companion Tracker'!$Z2311="",'Care Companion Tracker'!$U2311&lt;&gt;"",'Care Companion Tracker'!$K2311="Surgery",'Care Companion Tracker'!$Y2311=""),"Evaluation left",IF(OR(AND('Care Companion Tracker'!$Z2311&lt;&gt;"",'Care Companion Tracker'!$K2311="Surgery",'Care Companion Tracker'!$U2311&lt;&gt;"",'Care Companion Tracker'!$W2311&lt;&gt;"",'Care Companion Tracker'!$Y2311&lt;&gt;""),AND('Care Companion Tracker'!$Z2311&lt;&gt;"",'Care Companion Tracker'!$K2311="Procedure",'Care Companion Tracker'!$U2311&lt;&gt;""),AND('Care Companion Tracker'!$Z2311&lt;&gt;"",'Care Companion Tracker'!$K2311="Observation",'Care Companion Tracker'!$U2311&lt;&gt;"")),"Discharged &amp; completed",IF(AND('Care Companion Tracker'!$Z2311&lt;&gt;"",'Care Companion Tracker'!$U2311&lt;&gt;"",'Care Companion Tracker'!$W2311=""),"Discharged but no practical", IF(AND('Care Companion Tracker'!$Z2311&lt;&gt;"",'Care Companion Tracker'!$U2311&lt;&gt;"",'Care Companion Tracker'!$K2311="Surgery",'Care Companion Tracker'!$Y2311=""),"Discharged but no evaluation",IF(AND('Care Companion Tracker'!$Z2311&lt;&gt;"",'Care Companion Tracker'!$U2311=""),"Discharged but no class","Completed but not discharged")))))))</f>
        <v>Class not attended</v>
      </c>
      <c r="E2311" s="127" t="str">
        <f>IF(Table4[[#This Row],[DOA (DD/MM/YY)]]="","",TEXT(Table4[[#This Row],[DOA (DD/MM/YY)]],"mmm-yy"))</f>
        <v/>
      </c>
      <c r="F2311" s="150" t="str">
        <f>IF('Patient Admission Report'!H2306="","",'Patient Admission Report'!H2306)</f>
        <v/>
      </c>
      <c r="G2311" s="77" t="str">
        <f>IFERROR(IF('Patient Admission Report'!B2306="","",'Patient Admission Report'!B2306),"")</f>
        <v/>
      </c>
      <c r="H2311" s="68" t="str">
        <f>IFERROR(IF('Patient Admission Report'!C2306="","",'Patient Admission Report'!C2306),"")</f>
        <v/>
      </c>
      <c r="I2311" s="77" t="str">
        <f>IFERROR(IF('Patient Admission Report'!D2306="","",'Patient Admission Report'!D2306),"")</f>
        <v/>
      </c>
      <c r="J2311" s="68" t="str">
        <f>IFERROR(IF('Patient Admission Report'!E2306="","",'Patient Admission Report'!E2306),"")</f>
        <v/>
      </c>
      <c r="K2311" s="68" t="str">
        <f>IFERROR(IF('Patient Admission Report'!F2306="","",'Patient Admission Report'!F2306),"")</f>
        <v/>
      </c>
      <c r="L2311" s="68" t="str">
        <f>IFERROR(IF('Patient Admission Report'!G2306="","",'Patient Admission Report'!G2306),"")</f>
        <v/>
      </c>
      <c r="M2311" s="68" t="str">
        <f>IFERROR(IF('Patient Admission Report'!I2306="","",'Patient Admission Report'!I2306),"")</f>
        <v/>
      </c>
      <c r="N2311" s="124"/>
      <c r="O2311" s="72"/>
      <c r="P2311" s="72"/>
      <c r="Q2311" s="73"/>
      <c r="R2311" s="72"/>
      <c r="S2311" s="72"/>
      <c r="T2311" s="73"/>
      <c r="U2311" s="69"/>
      <c r="V2311" s="69"/>
      <c r="W2311" s="69"/>
      <c r="X2311" s="139"/>
      <c r="Y2311" s="121"/>
      <c r="Z2311" s="143" t="str">
        <f>IFERROR(VLOOKUP('Care Companion Tracker'!$G2311,'Patient Discharge Report'!$B$11:$E$1048576,3,FALSE),"")</f>
        <v/>
      </c>
      <c r="AA2311" s="94" t="str">
        <f>IFERROR(VLOOKUP('Care Companion Tracker'!$G2311,'Patient Discharge Report'!$B$11:$E$1048576,4,FALSE),"")</f>
        <v/>
      </c>
      <c r="AB2311" s="182">
        <f>ROUND(IF('Care Companion Tracker'!$Z2311="",0,('Care Companion Tracker'!$Z2311-'Care Companion Tracker'!$F2311)),0)</f>
        <v>0</v>
      </c>
      <c r="AC2311" s="72"/>
      <c r="AD2311" s="95"/>
    </row>
    <row r="2312" spans="2:30">
      <c r="B2312" s="67">
        <f t="shared" si="70"/>
        <v>2297</v>
      </c>
      <c r="C2312" s="68" t="str">
        <f t="shared" si="71"/>
        <v>Hyderabad</v>
      </c>
      <c r="D2312" s="93" t="str">
        <f>IF(AND('Care Companion Tracker'!$U2312="", 'Care Companion Tracker'!$Z2312=""),"Class not attended", IF(AND('Care Companion Tracker'!$Z2312="",'Care Companion Tracker'!$U2312&lt;&gt;"",$K2312="Surgery",$W2312=""),"Practical Left", IF(AND('Care Companion Tracker'!$Z2312="",'Care Companion Tracker'!$U2312&lt;&gt;"",'Care Companion Tracker'!$K2312="Surgery",'Care Companion Tracker'!$Y2312=""),"Evaluation left",IF(OR(AND('Care Companion Tracker'!$Z2312&lt;&gt;"",'Care Companion Tracker'!$K2312="Surgery",'Care Companion Tracker'!$U2312&lt;&gt;"",'Care Companion Tracker'!$W2312&lt;&gt;"",'Care Companion Tracker'!$Y2312&lt;&gt;""),AND('Care Companion Tracker'!$Z2312&lt;&gt;"",'Care Companion Tracker'!$K2312="Procedure",'Care Companion Tracker'!$U2312&lt;&gt;""),AND('Care Companion Tracker'!$Z2312&lt;&gt;"",'Care Companion Tracker'!$K2312="Observation",'Care Companion Tracker'!$U2312&lt;&gt;"")),"Discharged &amp; completed",IF(AND('Care Companion Tracker'!$Z2312&lt;&gt;"",'Care Companion Tracker'!$U2312&lt;&gt;"",'Care Companion Tracker'!$W2312=""),"Discharged but no practical", IF(AND('Care Companion Tracker'!$Z2312&lt;&gt;"",'Care Companion Tracker'!$U2312&lt;&gt;"",'Care Companion Tracker'!$K2312="Surgery",'Care Companion Tracker'!$Y2312=""),"Discharged but no evaluation",IF(AND('Care Companion Tracker'!$Z2312&lt;&gt;"",'Care Companion Tracker'!$U2312=""),"Discharged but no class","Completed but not discharged")))))))</f>
        <v>Class not attended</v>
      </c>
      <c r="E2312" s="127" t="str">
        <f>IF(Table4[[#This Row],[DOA (DD/MM/YY)]]="","",TEXT(Table4[[#This Row],[DOA (DD/MM/YY)]],"mmm-yy"))</f>
        <v/>
      </c>
      <c r="F2312" s="150" t="str">
        <f>IF('Patient Admission Report'!H2307="","",'Patient Admission Report'!H2307)</f>
        <v/>
      </c>
      <c r="G2312" s="77" t="str">
        <f>IFERROR(IF('Patient Admission Report'!B2307="","",'Patient Admission Report'!B2307),"")</f>
        <v/>
      </c>
      <c r="H2312" s="68" t="str">
        <f>IFERROR(IF('Patient Admission Report'!C2307="","",'Patient Admission Report'!C2307),"")</f>
        <v/>
      </c>
      <c r="I2312" s="77" t="str">
        <f>IFERROR(IF('Patient Admission Report'!D2307="","",'Patient Admission Report'!D2307),"")</f>
        <v/>
      </c>
      <c r="J2312" s="68" t="str">
        <f>IFERROR(IF('Patient Admission Report'!E2307="","",'Patient Admission Report'!E2307),"")</f>
        <v/>
      </c>
      <c r="K2312" s="68" t="str">
        <f>IFERROR(IF('Patient Admission Report'!F2307="","",'Patient Admission Report'!F2307),"")</f>
        <v/>
      </c>
      <c r="L2312" s="68" t="str">
        <f>IFERROR(IF('Patient Admission Report'!G2307="","",'Patient Admission Report'!G2307),"")</f>
        <v/>
      </c>
      <c r="M2312" s="68" t="str">
        <f>IFERROR(IF('Patient Admission Report'!I2307="","",'Patient Admission Report'!I2307),"")</f>
        <v/>
      </c>
      <c r="N2312" s="124"/>
      <c r="O2312" s="72"/>
      <c r="P2312" s="72"/>
      <c r="Q2312" s="73"/>
      <c r="R2312" s="72"/>
      <c r="S2312" s="72"/>
      <c r="T2312" s="73"/>
      <c r="U2312" s="69"/>
      <c r="V2312" s="69"/>
      <c r="W2312" s="69"/>
      <c r="X2312" s="139"/>
      <c r="Y2312" s="121"/>
      <c r="Z2312" s="143" t="str">
        <f>IFERROR(VLOOKUP('Care Companion Tracker'!$G2312,'Patient Discharge Report'!$B$11:$E$1048576,3,FALSE),"")</f>
        <v/>
      </c>
      <c r="AA2312" s="94" t="str">
        <f>IFERROR(VLOOKUP('Care Companion Tracker'!$G2312,'Patient Discharge Report'!$B$11:$E$1048576,4,FALSE),"")</f>
        <v/>
      </c>
      <c r="AB2312" s="182">
        <f>ROUND(IF('Care Companion Tracker'!$Z2312="",0,('Care Companion Tracker'!$Z2312-'Care Companion Tracker'!$F2312)),0)</f>
        <v>0</v>
      </c>
      <c r="AC2312" s="72"/>
      <c r="AD2312" s="95"/>
    </row>
    <row r="2313" spans="2:30">
      <c r="B2313" s="67">
        <f t="shared" si="70"/>
        <v>2298</v>
      </c>
      <c r="C2313" s="68" t="str">
        <f t="shared" si="71"/>
        <v>Hyderabad</v>
      </c>
      <c r="D2313" s="93" t="str">
        <f>IF(AND('Care Companion Tracker'!$U2313="", 'Care Companion Tracker'!$Z2313=""),"Class not attended", IF(AND('Care Companion Tracker'!$Z2313="",'Care Companion Tracker'!$U2313&lt;&gt;"",$K2313="Surgery",$W2313=""),"Practical Left", IF(AND('Care Companion Tracker'!$Z2313="",'Care Companion Tracker'!$U2313&lt;&gt;"",'Care Companion Tracker'!$K2313="Surgery",'Care Companion Tracker'!$Y2313=""),"Evaluation left",IF(OR(AND('Care Companion Tracker'!$Z2313&lt;&gt;"",'Care Companion Tracker'!$K2313="Surgery",'Care Companion Tracker'!$U2313&lt;&gt;"",'Care Companion Tracker'!$W2313&lt;&gt;"",'Care Companion Tracker'!$Y2313&lt;&gt;""),AND('Care Companion Tracker'!$Z2313&lt;&gt;"",'Care Companion Tracker'!$K2313="Procedure",'Care Companion Tracker'!$U2313&lt;&gt;""),AND('Care Companion Tracker'!$Z2313&lt;&gt;"",'Care Companion Tracker'!$K2313="Observation",'Care Companion Tracker'!$U2313&lt;&gt;"")),"Discharged &amp; completed",IF(AND('Care Companion Tracker'!$Z2313&lt;&gt;"",'Care Companion Tracker'!$U2313&lt;&gt;"",'Care Companion Tracker'!$W2313=""),"Discharged but no practical", IF(AND('Care Companion Tracker'!$Z2313&lt;&gt;"",'Care Companion Tracker'!$U2313&lt;&gt;"",'Care Companion Tracker'!$K2313="Surgery",'Care Companion Tracker'!$Y2313=""),"Discharged but no evaluation",IF(AND('Care Companion Tracker'!$Z2313&lt;&gt;"",'Care Companion Tracker'!$U2313=""),"Discharged but no class","Completed but not discharged")))))))</f>
        <v>Class not attended</v>
      </c>
      <c r="E2313" s="127" t="str">
        <f>IF(Table4[[#This Row],[DOA (DD/MM/YY)]]="","",TEXT(Table4[[#This Row],[DOA (DD/MM/YY)]],"mmm-yy"))</f>
        <v/>
      </c>
      <c r="F2313" s="150" t="str">
        <f>IF('Patient Admission Report'!H2308="","",'Patient Admission Report'!H2308)</f>
        <v/>
      </c>
      <c r="G2313" s="77" t="str">
        <f>IFERROR(IF('Patient Admission Report'!B2308="","",'Patient Admission Report'!B2308),"")</f>
        <v/>
      </c>
      <c r="H2313" s="68" t="str">
        <f>IFERROR(IF('Patient Admission Report'!C2308="","",'Patient Admission Report'!C2308),"")</f>
        <v/>
      </c>
      <c r="I2313" s="77" t="str">
        <f>IFERROR(IF('Patient Admission Report'!D2308="","",'Patient Admission Report'!D2308),"")</f>
        <v/>
      </c>
      <c r="J2313" s="68" t="str">
        <f>IFERROR(IF('Patient Admission Report'!E2308="","",'Patient Admission Report'!E2308),"")</f>
        <v/>
      </c>
      <c r="K2313" s="68" t="str">
        <f>IFERROR(IF('Patient Admission Report'!F2308="","",'Patient Admission Report'!F2308),"")</f>
        <v/>
      </c>
      <c r="L2313" s="68" t="str">
        <f>IFERROR(IF('Patient Admission Report'!G2308="","",'Patient Admission Report'!G2308),"")</f>
        <v/>
      </c>
      <c r="M2313" s="68" t="str">
        <f>IFERROR(IF('Patient Admission Report'!I2308="","",'Patient Admission Report'!I2308),"")</f>
        <v/>
      </c>
      <c r="N2313" s="124"/>
      <c r="O2313" s="72"/>
      <c r="P2313" s="72"/>
      <c r="Q2313" s="73"/>
      <c r="R2313" s="72"/>
      <c r="S2313" s="72"/>
      <c r="T2313" s="73"/>
      <c r="U2313" s="69"/>
      <c r="V2313" s="69"/>
      <c r="W2313" s="69"/>
      <c r="X2313" s="139"/>
      <c r="Y2313" s="121"/>
      <c r="Z2313" s="143" t="str">
        <f>IFERROR(VLOOKUP('Care Companion Tracker'!$G2313,'Patient Discharge Report'!$B$11:$E$1048576,3,FALSE),"")</f>
        <v/>
      </c>
      <c r="AA2313" s="94" t="str">
        <f>IFERROR(VLOOKUP('Care Companion Tracker'!$G2313,'Patient Discharge Report'!$B$11:$E$1048576,4,FALSE),"")</f>
        <v/>
      </c>
      <c r="AB2313" s="182">
        <f>ROUND(IF('Care Companion Tracker'!$Z2313="",0,('Care Companion Tracker'!$Z2313-'Care Companion Tracker'!$F2313)),0)</f>
        <v>0</v>
      </c>
      <c r="AC2313" s="72"/>
      <c r="AD2313" s="95"/>
    </row>
    <row r="2314" spans="2:30">
      <c r="B2314" s="67">
        <f t="shared" si="70"/>
        <v>2299</v>
      </c>
      <c r="C2314" s="68" t="str">
        <f t="shared" si="71"/>
        <v>Hyderabad</v>
      </c>
      <c r="D2314" s="93" t="str">
        <f>IF(AND('Care Companion Tracker'!$U2314="", 'Care Companion Tracker'!$Z2314=""),"Class not attended", IF(AND('Care Companion Tracker'!$Z2314="",'Care Companion Tracker'!$U2314&lt;&gt;"",$K2314="Surgery",$W2314=""),"Practical Left", IF(AND('Care Companion Tracker'!$Z2314="",'Care Companion Tracker'!$U2314&lt;&gt;"",'Care Companion Tracker'!$K2314="Surgery",'Care Companion Tracker'!$Y2314=""),"Evaluation left",IF(OR(AND('Care Companion Tracker'!$Z2314&lt;&gt;"",'Care Companion Tracker'!$K2314="Surgery",'Care Companion Tracker'!$U2314&lt;&gt;"",'Care Companion Tracker'!$W2314&lt;&gt;"",'Care Companion Tracker'!$Y2314&lt;&gt;""),AND('Care Companion Tracker'!$Z2314&lt;&gt;"",'Care Companion Tracker'!$K2314="Procedure",'Care Companion Tracker'!$U2314&lt;&gt;""),AND('Care Companion Tracker'!$Z2314&lt;&gt;"",'Care Companion Tracker'!$K2314="Observation",'Care Companion Tracker'!$U2314&lt;&gt;"")),"Discharged &amp; completed",IF(AND('Care Companion Tracker'!$Z2314&lt;&gt;"",'Care Companion Tracker'!$U2314&lt;&gt;"",'Care Companion Tracker'!$W2314=""),"Discharged but no practical", IF(AND('Care Companion Tracker'!$Z2314&lt;&gt;"",'Care Companion Tracker'!$U2314&lt;&gt;"",'Care Companion Tracker'!$K2314="Surgery",'Care Companion Tracker'!$Y2314=""),"Discharged but no evaluation",IF(AND('Care Companion Tracker'!$Z2314&lt;&gt;"",'Care Companion Tracker'!$U2314=""),"Discharged but no class","Completed but not discharged")))))))</f>
        <v>Class not attended</v>
      </c>
      <c r="E2314" s="127" t="str">
        <f>IF(Table4[[#This Row],[DOA (DD/MM/YY)]]="","",TEXT(Table4[[#This Row],[DOA (DD/MM/YY)]],"mmm-yy"))</f>
        <v/>
      </c>
      <c r="F2314" s="150" t="str">
        <f>IF('Patient Admission Report'!H2309="","",'Patient Admission Report'!H2309)</f>
        <v/>
      </c>
      <c r="G2314" s="77" t="str">
        <f>IFERROR(IF('Patient Admission Report'!B2309="","",'Patient Admission Report'!B2309),"")</f>
        <v/>
      </c>
      <c r="H2314" s="70" t="str">
        <f>IFERROR(IF('Patient Admission Report'!C2309="","",'Patient Admission Report'!C2309),"")</f>
        <v/>
      </c>
      <c r="I2314" s="77" t="str">
        <f>IFERROR(IF('Patient Admission Report'!D2309="","",'Patient Admission Report'!D2309),"")</f>
        <v/>
      </c>
      <c r="J2314" s="70" t="str">
        <f>IFERROR(IF('Patient Admission Report'!E2309="","",'Patient Admission Report'!E2309),"")</f>
        <v/>
      </c>
      <c r="K2314" s="70" t="str">
        <f>IFERROR(IF('Patient Admission Report'!F2309="","",'Patient Admission Report'!F2309),"")</f>
        <v/>
      </c>
      <c r="L2314" s="70" t="str">
        <f>IFERROR(IF('Patient Admission Report'!G2309="","",'Patient Admission Report'!G2309),"")</f>
        <v/>
      </c>
      <c r="M2314" s="70" t="str">
        <f>IFERROR(IF('Patient Admission Report'!I2309="","",'Patient Admission Report'!I2309),"")</f>
        <v/>
      </c>
      <c r="N2314" s="124"/>
      <c r="O2314" s="72"/>
      <c r="P2314" s="72"/>
      <c r="Q2314" s="73"/>
      <c r="R2314" s="72"/>
      <c r="S2314" s="72"/>
      <c r="T2314" s="73"/>
      <c r="U2314" s="69"/>
      <c r="V2314" s="69"/>
      <c r="W2314" s="69"/>
      <c r="X2314" s="139"/>
      <c r="Y2314" s="121"/>
      <c r="Z2314" s="143" t="str">
        <f>IFERROR(VLOOKUP('Care Companion Tracker'!$G2314,'Patient Discharge Report'!$B$11:$E$1048576,3,FALSE),"")</f>
        <v/>
      </c>
      <c r="AA2314" s="94" t="str">
        <f>IFERROR(VLOOKUP('Care Companion Tracker'!$G2314,'Patient Discharge Report'!$B$11:$E$1048576,4,FALSE),"")</f>
        <v/>
      </c>
      <c r="AB2314" s="182">
        <f>ROUND(IF('Care Companion Tracker'!$Z2314="",0,('Care Companion Tracker'!$Z2314-'Care Companion Tracker'!$F2314)),0)</f>
        <v>0</v>
      </c>
      <c r="AC2314" s="72"/>
      <c r="AD2314" s="95"/>
    </row>
    <row r="2315" spans="2:30">
      <c r="B2315" s="67">
        <f t="shared" si="70"/>
        <v>2300</v>
      </c>
      <c r="C2315" s="68" t="str">
        <f t="shared" si="71"/>
        <v>Hyderabad</v>
      </c>
      <c r="D2315" s="93" t="str">
        <f>IF(AND('Care Companion Tracker'!$U2315="", 'Care Companion Tracker'!$Z2315=""),"Class not attended", IF(AND('Care Companion Tracker'!$Z2315="",'Care Companion Tracker'!$U2315&lt;&gt;"",$K2315="Surgery",$W2315=""),"Practical Left", IF(AND('Care Companion Tracker'!$Z2315="",'Care Companion Tracker'!$U2315&lt;&gt;"",'Care Companion Tracker'!$K2315="Surgery",'Care Companion Tracker'!$Y2315=""),"Evaluation left",IF(OR(AND('Care Companion Tracker'!$Z2315&lt;&gt;"",'Care Companion Tracker'!$K2315="Surgery",'Care Companion Tracker'!$U2315&lt;&gt;"",'Care Companion Tracker'!$W2315&lt;&gt;"",'Care Companion Tracker'!$Y2315&lt;&gt;""),AND('Care Companion Tracker'!$Z2315&lt;&gt;"",'Care Companion Tracker'!$K2315="Procedure",'Care Companion Tracker'!$U2315&lt;&gt;""),AND('Care Companion Tracker'!$Z2315&lt;&gt;"",'Care Companion Tracker'!$K2315="Observation",'Care Companion Tracker'!$U2315&lt;&gt;"")),"Discharged &amp; completed",IF(AND('Care Companion Tracker'!$Z2315&lt;&gt;"",'Care Companion Tracker'!$U2315&lt;&gt;"",'Care Companion Tracker'!$W2315=""),"Discharged but no practical", IF(AND('Care Companion Tracker'!$Z2315&lt;&gt;"",'Care Companion Tracker'!$U2315&lt;&gt;"",'Care Companion Tracker'!$K2315="Surgery",'Care Companion Tracker'!$Y2315=""),"Discharged but no evaluation",IF(AND('Care Companion Tracker'!$Z2315&lt;&gt;"",'Care Companion Tracker'!$U2315=""),"Discharged but no class","Completed but not discharged")))))))</f>
        <v>Class not attended</v>
      </c>
      <c r="E2315" s="127" t="str">
        <f>IF(Table4[[#This Row],[DOA (DD/MM/YY)]]="","",TEXT(Table4[[#This Row],[DOA (DD/MM/YY)]],"mmm-yy"))</f>
        <v/>
      </c>
      <c r="F2315" s="150" t="str">
        <f>IF('Patient Admission Report'!H2310="","",'Patient Admission Report'!H2310)</f>
        <v/>
      </c>
      <c r="G2315" s="77" t="str">
        <f>IFERROR(IF('Patient Admission Report'!B2310="","",'Patient Admission Report'!B2310),"")</f>
        <v/>
      </c>
      <c r="H2315" s="68" t="str">
        <f>IFERROR(IF('Patient Admission Report'!C2310="","",'Patient Admission Report'!C2310),"")</f>
        <v/>
      </c>
      <c r="I2315" s="77" t="str">
        <f>IFERROR(IF('Patient Admission Report'!D2310="","",'Patient Admission Report'!D2310),"")</f>
        <v/>
      </c>
      <c r="J2315" s="68" t="str">
        <f>IFERROR(IF('Patient Admission Report'!E2310="","",'Patient Admission Report'!E2310),"")</f>
        <v/>
      </c>
      <c r="K2315" s="68" t="str">
        <f>IFERROR(IF('Patient Admission Report'!F2310="","",'Patient Admission Report'!F2310),"")</f>
        <v/>
      </c>
      <c r="L2315" s="68" t="str">
        <f>IFERROR(IF('Patient Admission Report'!G2310="","",'Patient Admission Report'!G2310),"")</f>
        <v/>
      </c>
      <c r="M2315" s="68" t="str">
        <f>IFERROR(IF('Patient Admission Report'!I2310="","",'Patient Admission Report'!I2310),"")</f>
        <v/>
      </c>
      <c r="N2315" s="124"/>
      <c r="O2315" s="72"/>
      <c r="P2315" s="72"/>
      <c r="Q2315" s="73"/>
      <c r="R2315" s="72"/>
      <c r="S2315" s="72"/>
      <c r="T2315" s="73"/>
      <c r="U2315" s="69"/>
      <c r="V2315" s="69"/>
      <c r="W2315" s="69"/>
      <c r="X2315" s="139"/>
      <c r="Y2315" s="121"/>
      <c r="Z2315" s="143" t="str">
        <f>IFERROR(VLOOKUP('Care Companion Tracker'!$G2315,'Patient Discharge Report'!$B$11:$E$1048576,3,FALSE),"")</f>
        <v/>
      </c>
      <c r="AA2315" s="94" t="str">
        <f>IFERROR(VLOOKUP('Care Companion Tracker'!$G2315,'Patient Discharge Report'!$B$11:$E$1048576,4,FALSE),"")</f>
        <v/>
      </c>
      <c r="AB2315" s="182">
        <f>ROUND(IF('Care Companion Tracker'!$Z2315="",0,('Care Companion Tracker'!$Z2315-'Care Companion Tracker'!$F2315)),0)</f>
        <v>0</v>
      </c>
      <c r="AC2315" s="72"/>
      <c r="AD2315" s="95"/>
    </row>
    <row r="2316" spans="2:30">
      <c r="B2316" s="67">
        <f t="shared" si="70"/>
        <v>2301</v>
      </c>
      <c r="C2316" s="68" t="str">
        <f t="shared" si="71"/>
        <v>Hyderabad</v>
      </c>
      <c r="D2316" s="93" t="str">
        <f>IF(AND('Care Companion Tracker'!$U2316="", 'Care Companion Tracker'!$Z2316=""),"Class not attended", IF(AND('Care Companion Tracker'!$Z2316="",'Care Companion Tracker'!$U2316&lt;&gt;"",$K2316="Surgery",$W2316=""),"Practical Left", IF(AND('Care Companion Tracker'!$Z2316="",'Care Companion Tracker'!$U2316&lt;&gt;"",'Care Companion Tracker'!$K2316="Surgery",'Care Companion Tracker'!$Y2316=""),"Evaluation left",IF(OR(AND('Care Companion Tracker'!$Z2316&lt;&gt;"",'Care Companion Tracker'!$K2316="Surgery",'Care Companion Tracker'!$U2316&lt;&gt;"",'Care Companion Tracker'!$W2316&lt;&gt;"",'Care Companion Tracker'!$Y2316&lt;&gt;""),AND('Care Companion Tracker'!$Z2316&lt;&gt;"",'Care Companion Tracker'!$K2316="Procedure",'Care Companion Tracker'!$U2316&lt;&gt;""),AND('Care Companion Tracker'!$Z2316&lt;&gt;"",'Care Companion Tracker'!$K2316="Observation",'Care Companion Tracker'!$U2316&lt;&gt;"")),"Discharged &amp; completed",IF(AND('Care Companion Tracker'!$Z2316&lt;&gt;"",'Care Companion Tracker'!$U2316&lt;&gt;"",'Care Companion Tracker'!$W2316=""),"Discharged but no practical", IF(AND('Care Companion Tracker'!$Z2316&lt;&gt;"",'Care Companion Tracker'!$U2316&lt;&gt;"",'Care Companion Tracker'!$K2316="Surgery",'Care Companion Tracker'!$Y2316=""),"Discharged but no evaluation",IF(AND('Care Companion Tracker'!$Z2316&lt;&gt;"",'Care Companion Tracker'!$U2316=""),"Discharged but no class","Completed but not discharged")))))))</f>
        <v>Class not attended</v>
      </c>
      <c r="E2316" s="127" t="str">
        <f>IF(Table4[[#This Row],[DOA (DD/MM/YY)]]="","",TEXT(Table4[[#This Row],[DOA (DD/MM/YY)]],"mmm-yy"))</f>
        <v/>
      </c>
      <c r="F2316" s="150" t="str">
        <f>IF('Patient Admission Report'!H2311="","",'Patient Admission Report'!H2311)</f>
        <v/>
      </c>
      <c r="G2316" s="77" t="str">
        <f>IFERROR(IF('Patient Admission Report'!B2311="","",'Patient Admission Report'!B2311),"")</f>
        <v/>
      </c>
      <c r="H2316" s="68" t="str">
        <f>IFERROR(IF('Patient Admission Report'!C2311="","",'Patient Admission Report'!C2311),"")</f>
        <v/>
      </c>
      <c r="I2316" s="77" t="str">
        <f>IFERROR(IF('Patient Admission Report'!D2311="","",'Patient Admission Report'!D2311),"")</f>
        <v/>
      </c>
      <c r="J2316" s="68" t="str">
        <f>IFERROR(IF('Patient Admission Report'!E2311="","",'Patient Admission Report'!E2311),"")</f>
        <v/>
      </c>
      <c r="K2316" s="68" t="str">
        <f>IFERROR(IF('Patient Admission Report'!F2311="","",'Patient Admission Report'!F2311),"")</f>
        <v/>
      </c>
      <c r="L2316" s="68" t="str">
        <f>IFERROR(IF('Patient Admission Report'!G2311="","",'Patient Admission Report'!G2311),"")</f>
        <v/>
      </c>
      <c r="M2316" s="68" t="str">
        <f>IFERROR(IF('Patient Admission Report'!I2311="","",'Patient Admission Report'!I2311),"")</f>
        <v/>
      </c>
      <c r="N2316" s="124"/>
      <c r="O2316" s="72"/>
      <c r="P2316" s="72"/>
      <c r="Q2316" s="73"/>
      <c r="R2316" s="72"/>
      <c r="S2316" s="72"/>
      <c r="T2316" s="73"/>
      <c r="U2316" s="69"/>
      <c r="V2316" s="69"/>
      <c r="W2316" s="69"/>
      <c r="X2316" s="139"/>
      <c r="Y2316" s="121"/>
      <c r="Z2316" s="143" t="str">
        <f>IFERROR(VLOOKUP('Care Companion Tracker'!$G2316,'Patient Discharge Report'!$B$11:$E$1048576,3,FALSE),"")</f>
        <v/>
      </c>
      <c r="AA2316" s="94" t="str">
        <f>IFERROR(VLOOKUP('Care Companion Tracker'!$G2316,'Patient Discharge Report'!$B$11:$E$1048576,4,FALSE),"")</f>
        <v/>
      </c>
      <c r="AB2316" s="182">
        <f>ROUND(IF('Care Companion Tracker'!$Z2316="",0,('Care Companion Tracker'!$Z2316-'Care Companion Tracker'!$F2316)),0)</f>
        <v>0</v>
      </c>
      <c r="AC2316" s="72"/>
      <c r="AD2316" s="95"/>
    </row>
    <row r="2317" spans="2:30">
      <c r="B2317" s="67">
        <f t="shared" si="70"/>
        <v>2302</v>
      </c>
      <c r="C2317" s="68" t="str">
        <f t="shared" si="71"/>
        <v>Hyderabad</v>
      </c>
      <c r="D2317" s="93" t="str">
        <f>IF(AND('Care Companion Tracker'!$U2317="", 'Care Companion Tracker'!$Z2317=""),"Class not attended", IF(AND('Care Companion Tracker'!$Z2317="",'Care Companion Tracker'!$U2317&lt;&gt;"",$K2317="Surgery",$W2317=""),"Practical Left", IF(AND('Care Companion Tracker'!$Z2317="",'Care Companion Tracker'!$U2317&lt;&gt;"",'Care Companion Tracker'!$K2317="Surgery",'Care Companion Tracker'!$Y2317=""),"Evaluation left",IF(OR(AND('Care Companion Tracker'!$Z2317&lt;&gt;"",'Care Companion Tracker'!$K2317="Surgery",'Care Companion Tracker'!$U2317&lt;&gt;"",'Care Companion Tracker'!$W2317&lt;&gt;"",'Care Companion Tracker'!$Y2317&lt;&gt;""),AND('Care Companion Tracker'!$Z2317&lt;&gt;"",'Care Companion Tracker'!$K2317="Procedure",'Care Companion Tracker'!$U2317&lt;&gt;""),AND('Care Companion Tracker'!$Z2317&lt;&gt;"",'Care Companion Tracker'!$K2317="Observation",'Care Companion Tracker'!$U2317&lt;&gt;"")),"Discharged &amp; completed",IF(AND('Care Companion Tracker'!$Z2317&lt;&gt;"",'Care Companion Tracker'!$U2317&lt;&gt;"",'Care Companion Tracker'!$W2317=""),"Discharged but no practical", IF(AND('Care Companion Tracker'!$Z2317&lt;&gt;"",'Care Companion Tracker'!$U2317&lt;&gt;"",'Care Companion Tracker'!$K2317="Surgery",'Care Companion Tracker'!$Y2317=""),"Discharged but no evaluation",IF(AND('Care Companion Tracker'!$Z2317&lt;&gt;"",'Care Companion Tracker'!$U2317=""),"Discharged but no class","Completed but not discharged")))))))</f>
        <v>Class not attended</v>
      </c>
      <c r="E2317" s="127" t="str">
        <f>IF(Table4[[#This Row],[DOA (DD/MM/YY)]]="","",TEXT(Table4[[#This Row],[DOA (DD/MM/YY)]],"mmm-yy"))</f>
        <v/>
      </c>
      <c r="F2317" s="150" t="str">
        <f>IF('Patient Admission Report'!H2312="","",'Patient Admission Report'!H2312)</f>
        <v/>
      </c>
      <c r="G2317" s="77" t="str">
        <f>IFERROR(IF('Patient Admission Report'!B2312="","",'Patient Admission Report'!B2312),"")</f>
        <v/>
      </c>
      <c r="H2317" s="68" t="str">
        <f>IFERROR(IF('Patient Admission Report'!C2312="","",'Patient Admission Report'!C2312),"")</f>
        <v/>
      </c>
      <c r="I2317" s="77" t="str">
        <f>IFERROR(IF('Patient Admission Report'!D2312="","",'Patient Admission Report'!D2312),"")</f>
        <v/>
      </c>
      <c r="J2317" s="68" t="str">
        <f>IFERROR(IF('Patient Admission Report'!E2312="","",'Patient Admission Report'!E2312),"")</f>
        <v/>
      </c>
      <c r="K2317" s="68" t="str">
        <f>IFERROR(IF('Patient Admission Report'!F2312="","",'Patient Admission Report'!F2312),"")</f>
        <v/>
      </c>
      <c r="L2317" s="68" t="str">
        <f>IFERROR(IF('Patient Admission Report'!G2312="","",'Patient Admission Report'!G2312),"")</f>
        <v/>
      </c>
      <c r="M2317" s="68" t="str">
        <f>IFERROR(IF('Patient Admission Report'!I2312="","",'Patient Admission Report'!I2312),"")</f>
        <v/>
      </c>
      <c r="N2317" s="124"/>
      <c r="O2317" s="72"/>
      <c r="P2317" s="72"/>
      <c r="Q2317" s="73"/>
      <c r="R2317" s="72"/>
      <c r="S2317" s="72"/>
      <c r="T2317" s="73"/>
      <c r="U2317" s="69"/>
      <c r="V2317" s="69"/>
      <c r="W2317" s="69"/>
      <c r="X2317" s="139"/>
      <c r="Y2317" s="121"/>
      <c r="Z2317" s="143" t="str">
        <f>IFERROR(VLOOKUP('Care Companion Tracker'!$G2317,'Patient Discharge Report'!$B$11:$E$1048576,3,FALSE),"")</f>
        <v/>
      </c>
      <c r="AA2317" s="94" t="str">
        <f>IFERROR(VLOOKUP('Care Companion Tracker'!$G2317,'Patient Discharge Report'!$B$11:$E$1048576,4,FALSE),"")</f>
        <v/>
      </c>
      <c r="AB2317" s="182">
        <f>ROUND(IF('Care Companion Tracker'!$Z2317="",0,('Care Companion Tracker'!$Z2317-'Care Companion Tracker'!$F2317)),0)</f>
        <v>0</v>
      </c>
      <c r="AC2317" s="72"/>
      <c r="AD2317" s="95"/>
    </row>
    <row r="2318" spans="2:30">
      <c r="B2318" s="67">
        <f t="shared" si="70"/>
        <v>2303</v>
      </c>
      <c r="C2318" s="68" t="str">
        <f t="shared" si="71"/>
        <v>Hyderabad</v>
      </c>
      <c r="D2318" s="93" t="str">
        <f>IF(AND('Care Companion Tracker'!$U2318="", 'Care Companion Tracker'!$Z2318=""),"Class not attended", IF(AND('Care Companion Tracker'!$Z2318="",'Care Companion Tracker'!$U2318&lt;&gt;"",$K2318="Surgery",$W2318=""),"Practical Left", IF(AND('Care Companion Tracker'!$Z2318="",'Care Companion Tracker'!$U2318&lt;&gt;"",'Care Companion Tracker'!$K2318="Surgery",'Care Companion Tracker'!$Y2318=""),"Evaluation left",IF(OR(AND('Care Companion Tracker'!$Z2318&lt;&gt;"",'Care Companion Tracker'!$K2318="Surgery",'Care Companion Tracker'!$U2318&lt;&gt;"",'Care Companion Tracker'!$W2318&lt;&gt;"",'Care Companion Tracker'!$Y2318&lt;&gt;""),AND('Care Companion Tracker'!$Z2318&lt;&gt;"",'Care Companion Tracker'!$K2318="Procedure",'Care Companion Tracker'!$U2318&lt;&gt;""),AND('Care Companion Tracker'!$Z2318&lt;&gt;"",'Care Companion Tracker'!$K2318="Observation",'Care Companion Tracker'!$U2318&lt;&gt;"")),"Discharged &amp; completed",IF(AND('Care Companion Tracker'!$Z2318&lt;&gt;"",'Care Companion Tracker'!$U2318&lt;&gt;"",'Care Companion Tracker'!$W2318=""),"Discharged but no practical", IF(AND('Care Companion Tracker'!$Z2318&lt;&gt;"",'Care Companion Tracker'!$U2318&lt;&gt;"",'Care Companion Tracker'!$K2318="Surgery",'Care Companion Tracker'!$Y2318=""),"Discharged but no evaluation",IF(AND('Care Companion Tracker'!$Z2318&lt;&gt;"",'Care Companion Tracker'!$U2318=""),"Discharged but no class","Completed but not discharged")))))))</f>
        <v>Class not attended</v>
      </c>
      <c r="E2318" s="127" t="str">
        <f>IF(Table4[[#This Row],[DOA (DD/MM/YY)]]="","",TEXT(Table4[[#This Row],[DOA (DD/MM/YY)]],"mmm-yy"))</f>
        <v/>
      </c>
      <c r="F2318" s="150" t="str">
        <f>IF('Patient Admission Report'!H2313="","",'Patient Admission Report'!H2313)</f>
        <v/>
      </c>
      <c r="G2318" s="77" t="str">
        <f>IFERROR(IF('Patient Admission Report'!B2313="","",'Patient Admission Report'!B2313),"")</f>
        <v/>
      </c>
      <c r="H2318" s="68" t="str">
        <f>IFERROR(IF('Patient Admission Report'!C2313="","",'Patient Admission Report'!C2313),"")</f>
        <v/>
      </c>
      <c r="I2318" s="77" t="str">
        <f>IFERROR(IF('Patient Admission Report'!D2313="","",'Patient Admission Report'!D2313),"")</f>
        <v/>
      </c>
      <c r="J2318" s="68" t="str">
        <f>IFERROR(IF('Patient Admission Report'!E2313="","",'Patient Admission Report'!E2313),"")</f>
        <v/>
      </c>
      <c r="K2318" s="68" t="str">
        <f>IFERROR(IF('Patient Admission Report'!F2313="","",'Patient Admission Report'!F2313),"")</f>
        <v/>
      </c>
      <c r="L2318" s="68" t="str">
        <f>IFERROR(IF('Patient Admission Report'!G2313="","",'Patient Admission Report'!G2313),"")</f>
        <v/>
      </c>
      <c r="M2318" s="68" t="str">
        <f>IFERROR(IF('Patient Admission Report'!I2313="","",'Patient Admission Report'!I2313),"")</f>
        <v/>
      </c>
      <c r="N2318" s="124"/>
      <c r="O2318" s="72"/>
      <c r="P2318" s="72"/>
      <c r="Q2318" s="73"/>
      <c r="R2318" s="72"/>
      <c r="S2318" s="72"/>
      <c r="T2318" s="73"/>
      <c r="U2318" s="69"/>
      <c r="V2318" s="69"/>
      <c r="W2318" s="69"/>
      <c r="X2318" s="139"/>
      <c r="Y2318" s="121"/>
      <c r="Z2318" s="143" t="str">
        <f>IFERROR(VLOOKUP('Care Companion Tracker'!$G2318,'Patient Discharge Report'!$B$11:$E$1048576,3,FALSE),"")</f>
        <v/>
      </c>
      <c r="AA2318" s="94" t="str">
        <f>IFERROR(VLOOKUP('Care Companion Tracker'!$G2318,'Patient Discharge Report'!$B$11:$E$1048576,4,FALSE),"")</f>
        <v/>
      </c>
      <c r="AB2318" s="182">
        <f>ROUND(IF('Care Companion Tracker'!$Z2318="",0,('Care Companion Tracker'!$Z2318-'Care Companion Tracker'!$F2318)),0)</f>
        <v>0</v>
      </c>
      <c r="AC2318" s="72"/>
      <c r="AD2318" s="95"/>
    </row>
    <row r="2319" spans="2:30">
      <c r="B2319" s="67">
        <f t="shared" si="70"/>
        <v>2304</v>
      </c>
      <c r="C2319" s="68" t="str">
        <f t="shared" si="71"/>
        <v>Hyderabad</v>
      </c>
      <c r="D2319" s="93" t="str">
        <f>IF(AND('Care Companion Tracker'!$U2319="", 'Care Companion Tracker'!$Z2319=""),"Class not attended", IF(AND('Care Companion Tracker'!$Z2319="",'Care Companion Tracker'!$U2319&lt;&gt;"",$K2319="Surgery",$W2319=""),"Practical Left", IF(AND('Care Companion Tracker'!$Z2319="",'Care Companion Tracker'!$U2319&lt;&gt;"",'Care Companion Tracker'!$K2319="Surgery",'Care Companion Tracker'!$Y2319=""),"Evaluation left",IF(OR(AND('Care Companion Tracker'!$Z2319&lt;&gt;"",'Care Companion Tracker'!$K2319="Surgery",'Care Companion Tracker'!$U2319&lt;&gt;"",'Care Companion Tracker'!$W2319&lt;&gt;"",'Care Companion Tracker'!$Y2319&lt;&gt;""),AND('Care Companion Tracker'!$Z2319&lt;&gt;"",'Care Companion Tracker'!$K2319="Procedure",'Care Companion Tracker'!$U2319&lt;&gt;""),AND('Care Companion Tracker'!$Z2319&lt;&gt;"",'Care Companion Tracker'!$K2319="Observation",'Care Companion Tracker'!$U2319&lt;&gt;"")),"Discharged &amp; completed",IF(AND('Care Companion Tracker'!$Z2319&lt;&gt;"",'Care Companion Tracker'!$U2319&lt;&gt;"",'Care Companion Tracker'!$W2319=""),"Discharged but no practical", IF(AND('Care Companion Tracker'!$Z2319&lt;&gt;"",'Care Companion Tracker'!$U2319&lt;&gt;"",'Care Companion Tracker'!$K2319="Surgery",'Care Companion Tracker'!$Y2319=""),"Discharged but no evaluation",IF(AND('Care Companion Tracker'!$Z2319&lt;&gt;"",'Care Companion Tracker'!$U2319=""),"Discharged but no class","Completed but not discharged")))))))</f>
        <v>Class not attended</v>
      </c>
      <c r="E2319" s="127" t="str">
        <f>IF(Table4[[#This Row],[DOA (DD/MM/YY)]]="","",TEXT(Table4[[#This Row],[DOA (DD/MM/YY)]],"mmm-yy"))</f>
        <v/>
      </c>
      <c r="F2319" s="150" t="str">
        <f>IF('Patient Admission Report'!H2314="","",'Patient Admission Report'!H2314)</f>
        <v/>
      </c>
      <c r="G2319" s="77" t="str">
        <f>IFERROR(IF('Patient Admission Report'!B2314="","",'Patient Admission Report'!B2314),"")</f>
        <v/>
      </c>
      <c r="H2319" s="68" t="str">
        <f>IFERROR(IF('Patient Admission Report'!C2314="","",'Patient Admission Report'!C2314),"")</f>
        <v/>
      </c>
      <c r="I2319" s="77" t="str">
        <f>IFERROR(IF('Patient Admission Report'!D2314="","",'Patient Admission Report'!D2314),"")</f>
        <v/>
      </c>
      <c r="J2319" s="68" t="str">
        <f>IFERROR(IF('Patient Admission Report'!E2314="","",'Patient Admission Report'!E2314),"")</f>
        <v/>
      </c>
      <c r="K2319" s="68" t="str">
        <f>IFERROR(IF('Patient Admission Report'!F2314="","",'Patient Admission Report'!F2314),"")</f>
        <v/>
      </c>
      <c r="L2319" s="68" t="str">
        <f>IFERROR(IF('Patient Admission Report'!G2314="","",'Patient Admission Report'!G2314),"")</f>
        <v/>
      </c>
      <c r="M2319" s="68" t="str">
        <f>IFERROR(IF('Patient Admission Report'!I2314="","",'Patient Admission Report'!I2314),"")</f>
        <v/>
      </c>
      <c r="N2319" s="124"/>
      <c r="O2319" s="72"/>
      <c r="P2319" s="72"/>
      <c r="Q2319" s="73"/>
      <c r="R2319" s="72"/>
      <c r="S2319" s="72"/>
      <c r="T2319" s="73"/>
      <c r="U2319" s="69"/>
      <c r="V2319" s="69"/>
      <c r="W2319" s="69"/>
      <c r="X2319" s="139"/>
      <c r="Y2319" s="121"/>
      <c r="Z2319" s="143" t="str">
        <f>IFERROR(VLOOKUP('Care Companion Tracker'!$G2319,'Patient Discharge Report'!$B$11:$E$1048576,3,FALSE),"")</f>
        <v/>
      </c>
      <c r="AA2319" s="94" t="str">
        <f>IFERROR(VLOOKUP('Care Companion Tracker'!$G2319,'Patient Discharge Report'!$B$11:$E$1048576,4,FALSE),"")</f>
        <v/>
      </c>
      <c r="AB2319" s="182">
        <f>ROUND(IF('Care Companion Tracker'!$Z2319="",0,('Care Companion Tracker'!$Z2319-'Care Companion Tracker'!$F2319)),0)</f>
        <v>0</v>
      </c>
      <c r="AC2319" s="72"/>
      <c r="AD2319" s="95"/>
    </row>
    <row r="2320" spans="2:30">
      <c r="B2320" s="67">
        <f t="shared" si="70"/>
        <v>2305</v>
      </c>
      <c r="C2320" s="68" t="str">
        <f t="shared" si="71"/>
        <v>Hyderabad</v>
      </c>
      <c r="D2320" s="93" t="str">
        <f>IF(AND('Care Companion Tracker'!$U2320="", 'Care Companion Tracker'!$Z2320=""),"Class not attended", IF(AND('Care Companion Tracker'!$Z2320="",'Care Companion Tracker'!$U2320&lt;&gt;"",$K2320="Surgery",$W2320=""),"Practical Left", IF(AND('Care Companion Tracker'!$Z2320="",'Care Companion Tracker'!$U2320&lt;&gt;"",'Care Companion Tracker'!$K2320="Surgery",'Care Companion Tracker'!$Y2320=""),"Evaluation left",IF(OR(AND('Care Companion Tracker'!$Z2320&lt;&gt;"",'Care Companion Tracker'!$K2320="Surgery",'Care Companion Tracker'!$U2320&lt;&gt;"",'Care Companion Tracker'!$W2320&lt;&gt;"",'Care Companion Tracker'!$Y2320&lt;&gt;""),AND('Care Companion Tracker'!$Z2320&lt;&gt;"",'Care Companion Tracker'!$K2320="Procedure",'Care Companion Tracker'!$U2320&lt;&gt;""),AND('Care Companion Tracker'!$Z2320&lt;&gt;"",'Care Companion Tracker'!$K2320="Observation",'Care Companion Tracker'!$U2320&lt;&gt;"")),"Discharged &amp; completed",IF(AND('Care Companion Tracker'!$Z2320&lt;&gt;"",'Care Companion Tracker'!$U2320&lt;&gt;"",'Care Companion Tracker'!$W2320=""),"Discharged but no practical", IF(AND('Care Companion Tracker'!$Z2320&lt;&gt;"",'Care Companion Tracker'!$U2320&lt;&gt;"",'Care Companion Tracker'!$K2320="Surgery",'Care Companion Tracker'!$Y2320=""),"Discharged but no evaluation",IF(AND('Care Companion Tracker'!$Z2320&lt;&gt;"",'Care Companion Tracker'!$U2320=""),"Discharged but no class","Completed but not discharged")))))))</f>
        <v>Class not attended</v>
      </c>
      <c r="E2320" s="127" t="str">
        <f>IF(Table4[[#This Row],[DOA (DD/MM/YY)]]="","",TEXT(Table4[[#This Row],[DOA (DD/MM/YY)]],"mmm-yy"))</f>
        <v/>
      </c>
      <c r="F2320" s="150" t="str">
        <f>IF('Patient Admission Report'!H2315="","",'Patient Admission Report'!H2315)</f>
        <v/>
      </c>
      <c r="G2320" s="77" t="str">
        <f>IFERROR(IF('Patient Admission Report'!B2315="","",'Patient Admission Report'!B2315),"")</f>
        <v/>
      </c>
      <c r="H2320" s="68" t="str">
        <f>IFERROR(IF('Patient Admission Report'!C2315="","",'Patient Admission Report'!C2315),"")</f>
        <v/>
      </c>
      <c r="I2320" s="77" t="str">
        <f>IFERROR(IF('Patient Admission Report'!D2315="","",'Patient Admission Report'!D2315),"")</f>
        <v/>
      </c>
      <c r="J2320" s="68" t="str">
        <f>IFERROR(IF('Patient Admission Report'!E2315="","",'Patient Admission Report'!E2315),"")</f>
        <v/>
      </c>
      <c r="K2320" s="68" t="str">
        <f>IFERROR(IF('Patient Admission Report'!F2315="","",'Patient Admission Report'!F2315),"")</f>
        <v/>
      </c>
      <c r="L2320" s="68" t="str">
        <f>IFERROR(IF('Patient Admission Report'!G2315="","",'Patient Admission Report'!G2315),"")</f>
        <v/>
      </c>
      <c r="M2320" s="68" t="str">
        <f>IFERROR(IF('Patient Admission Report'!I2315="","",'Patient Admission Report'!I2315),"")</f>
        <v/>
      </c>
      <c r="N2320" s="124"/>
      <c r="O2320" s="72"/>
      <c r="P2320" s="72"/>
      <c r="Q2320" s="73"/>
      <c r="R2320" s="72"/>
      <c r="S2320" s="72"/>
      <c r="T2320" s="73"/>
      <c r="U2320" s="69"/>
      <c r="V2320" s="69"/>
      <c r="W2320" s="69"/>
      <c r="X2320" s="139"/>
      <c r="Y2320" s="121"/>
      <c r="Z2320" s="143" t="str">
        <f>IFERROR(VLOOKUP('Care Companion Tracker'!$G2320,'Patient Discharge Report'!$B$11:$E$1048576,3,FALSE),"")</f>
        <v/>
      </c>
      <c r="AA2320" s="94" t="str">
        <f>IFERROR(VLOOKUP('Care Companion Tracker'!$G2320,'Patient Discharge Report'!$B$11:$E$1048576,4,FALSE),"")</f>
        <v/>
      </c>
      <c r="AB2320" s="182">
        <f>ROUND(IF('Care Companion Tracker'!$Z2320="",0,('Care Companion Tracker'!$Z2320-'Care Companion Tracker'!$F2320)),0)</f>
        <v>0</v>
      </c>
      <c r="AC2320" s="72"/>
      <c r="AD2320" s="95"/>
    </row>
    <row r="2321" spans="2:30">
      <c r="B2321" s="67">
        <f t="shared" ref="B2321:B2384" si="72">IF(B2320="S.No.",1,B2320+1)</f>
        <v>2306</v>
      </c>
      <c r="C2321" s="68" t="str">
        <f t="shared" ref="C2321:C2384" si="73">$C$10</f>
        <v>Hyderabad</v>
      </c>
      <c r="D2321" s="93" t="str">
        <f>IF(AND('Care Companion Tracker'!$U2321="", 'Care Companion Tracker'!$Z2321=""),"Class not attended", IF(AND('Care Companion Tracker'!$Z2321="",'Care Companion Tracker'!$U2321&lt;&gt;"",$K2321="Surgery",$W2321=""),"Practical Left", IF(AND('Care Companion Tracker'!$Z2321="",'Care Companion Tracker'!$U2321&lt;&gt;"",'Care Companion Tracker'!$K2321="Surgery",'Care Companion Tracker'!$Y2321=""),"Evaluation left",IF(OR(AND('Care Companion Tracker'!$Z2321&lt;&gt;"",'Care Companion Tracker'!$K2321="Surgery",'Care Companion Tracker'!$U2321&lt;&gt;"",'Care Companion Tracker'!$W2321&lt;&gt;"",'Care Companion Tracker'!$Y2321&lt;&gt;""),AND('Care Companion Tracker'!$Z2321&lt;&gt;"",'Care Companion Tracker'!$K2321="Procedure",'Care Companion Tracker'!$U2321&lt;&gt;""),AND('Care Companion Tracker'!$Z2321&lt;&gt;"",'Care Companion Tracker'!$K2321="Observation",'Care Companion Tracker'!$U2321&lt;&gt;"")),"Discharged &amp; completed",IF(AND('Care Companion Tracker'!$Z2321&lt;&gt;"",'Care Companion Tracker'!$U2321&lt;&gt;"",'Care Companion Tracker'!$W2321=""),"Discharged but no practical", IF(AND('Care Companion Tracker'!$Z2321&lt;&gt;"",'Care Companion Tracker'!$U2321&lt;&gt;"",'Care Companion Tracker'!$K2321="Surgery",'Care Companion Tracker'!$Y2321=""),"Discharged but no evaluation",IF(AND('Care Companion Tracker'!$Z2321&lt;&gt;"",'Care Companion Tracker'!$U2321=""),"Discharged but no class","Completed but not discharged")))))))</f>
        <v>Class not attended</v>
      </c>
      <c r="E2321" s="127" t="str">
        <f>IF(Table4[[#This Row],[DOA (DD/MM/YY)]]="","",TEXT(Table4[[#This Row],[DOA (DD/MM/YY)]],"mmm-yy"))</f>
        <v/>
      </c>
      <c r="F2321" s="150" t="str">
        <f>IF('Patient Admission Report'!H2316="","",'Patient Admission Report'!H2316)</f>
        <v/>
      </c>
      <c r="G2321" s="77" t="str">
        <f>IFERROR(IF('Patient Admission Report'!B2316="","",'Patient Admission Report'!B2316),"")</f>
        <v/>
      </c>
      <c r="H2321" s="68" t="str">
        <f>IFERROR(IF('Patient Admission Report'!C2316="","",'Patient Admission Report'!C2316),"")</f>
        <v/>
      </c>
      <c r="I2321" s="77" t="str">
        <f>IFERROR(IF('Patient Admission Report'!D2316="","",'Patient Admission Report'!D2316),"")</f>
        <v/>
      </c>
      <c r="J2321" s="68" t="str">
        <f>IFERROR(IF('Patient Admission Report'!E2316="","",'Patient Admission Report'!E2316),"")</f>
        <v/>
      </c>
      <c r="K2321" s="68" t="str">
        <f>IFERROR(IF('Patient Admission Report'!F2316="","",'Patient Admission Report'!F2316),"")</f>
        <v/>
      </c>
      <c r="L2321" s="68" t="str">
        <f>IFERROR(IF('Patient Admission Report'!G2316="","",'Patient Admission Report'!G2316),"")</f>
        <v/>
      </c>
      <c r="M2321" s="68" t="str">
        <f>IFERROR(IF('Patient Admission Report'!I2316="","",'Patient Admission Report'!I2316),"")</f>
        <v/>
      </c>
      <c r="N2321" s="124"/>
      <c r="O2321" s="72"/>
      <c r="P2321" s="72"/>
      <c r="Q2321" s="73"/>
      <c r="R2321" s="72"/>
      <c r="S2321" s="72"/>
      <c r="T2321" s="73"/>
      <c r="U2321" s="69"/>
      <c r="V2321" s="69"/>
      <c r="W2321" s="69"/>
      <c r="X2321" s="139"/>
      <c r="Y2321" s="121"/>
      <c r="Z2321" s="143" t="str">
        <f>IFERROR(VLOOKUP('Care Companion Tracker'!$G2321,'Patient Discharge Report'!$B$11:$E$1048576,3,FALSE),"")</f>
        <v/>
      </c>
      <c r="AA2321" s="94" t="str">
        <f>IFERROR(VLOOKUP('Care Companion Tracker'!$G2321,'Patient Discharge Report'!$B$11:$E$1048576,4,FALSE),"")</f>
        <v/>
      </c>
      <c r="AB2321" s="182">
        <f>ROUND(IF('Care Companion Tracker'!$Z2321="",0,('Care Companion Tracker'!$Z2321-'Care Companion Tracker'!$F2321)),0)</f>
        <v>0</v>
      </c>
      <c r="AC2321" s="72"/>
      <c r="AD2321" s="95"/>
    </row>
    <row r="2322" spans="2:30">
      <c r="B2322" s="67">
        <f t="shared" si="72"/>
        <v>2307</v>
      </c>
      <c r="C2322" s="68" t="str">
        <f t="shared" si="73"/>
        <v>Hyderabad</v>
      </c>
      <c r="D2322" s="93" t="str">
        <f>IF(AND('Care Companion Tracker'!$U2322="", 'Care Companion Tracker'!$Z2322=""),"Class not attended", IF(AND('Care Companion Tracker'!$Z2322="",'Care Companion Tracker'!$U2322&lt;&gt;"",$K2322="Surgery",$W2322=""),"Practical Left", IF(AND('Care Companion Tracker'!$Z2322="",'Care Companion Tracker'!$U2322&lt;&gt;"",'Care Companion Tracker'!$K2322="Surgery",'Care Companion Tracker'!$Y2322=""),"Evaluation left",IF(OR(AND('Care Companion Tracker'!$Z2322&lt;&gt;"",'Care Companion Tracker'!$K2322="Surgery",'Care Companion Tracker'!$U2322&lt;&gt;"",'Care Companion Tracker'!$W2322&lt;&gt;"",'Care Companion Tracker'!$Y2322&lt;&gt;""),AND('Care Companion Tracker'!$Z2322&lt;&gt;"",'Care Companion Tracker'!$K2322="Procedure",'Care Companion Tracker'!$U2322&lt;&gt;""),AND('Care Companion Tracker'!$Z2322&lt;&gt;"",'Care Companion Tracker'!$K2322="Observation",'Care Companion Tracker'!$U2322&lt;&gt;"")),"Discharged &amp; completed",IF(AND('Care Companion Tracker'!$Z2322&lt;&gt;"",'Care Companion Tracker'!$U2322&lt;&gt;"",'Care Companion Tracker'!$W2322=""),"Discharged but no practical", IF(AND('Care Companion Tracker'!$Z2322&lt;&gt;"",'Care Companion Tracker'!$U2322&lt;&gt;"",'Care Companion Tracker'!$K2322="Surgery",'Care Companion Tracker'!$Y2322=""),"Discharged but no evaluation",IF(AND('Care Companion Tracker'!$Z2322&lt;&gt;"",'Care Companion Tracker'!$U2322=""),"Discharged but no class","Completed but not discharged")))))))</f>
        <v>Class not attended</v>
      </c>
      <c r="E2322" s="127" t="str">
        <f>IF(Table4[[#This Row],[DOA (DD/MM/YY)]]="","",TEXT(Table4[[#This Row],[DOA (DD/MM/YY)]],"mmm-yy"))</f>
        <v/>
      </c>
      <c r="F2322" s="150" t="str">
        <f>IF('Patient Admission Report'!H2317="","",'Patient Admission Report'!H2317)</f>
        <v/>
      </c>
      <c r="G2322" s="77" t="str">
        <f>IFERROR(IF('Patient Admission Report'!B2317="","",'Patient Admission Report'!B2317),"")</f>
        <v/>
      </c>
      <c r="H2322" s="68" t="str">
        <f>IFERROR(IF('Patient Admission Report'!C2317="","",'Patient Admission Report'!C2317),"")</f>
        <v/>
      </c>
      <c r="I2322" s="77" t="str">
        <f>IFERROR(IF('Patient Admission Report'!D2317="","",'Patient Admission Report'!D2317),"")</f>
        <v/>
      </c>
      <c r="J2322" s="68" t="str">
        <f>IFERROR(IF('Patient Admission Report'!E2317="","",'Patient Admission Report'!E2317),"")</f>
        <v/>
      </c>
      <c r="K2322" s="68" t="str">
        <f>IFERROR(IF('Patient Admission Report'!F2317="","",'Patient Admission Report'!F2317),"")</f>
        <v/>
      </c>
      <c r="L2322" s="68" t="str">
        <f>IFERROR(IF('Patient Admission Report'!G2317="","",'Patient Admission Report'!G2317),"")</f>
        <v/>
      </c>
      <c r="M2322" s="68" t="str">
        <f>IFERROR(IF('Patient Admission Report'!I2317="","",'Patient Admission Report'!I2317),"")</f>
        <v/>
      </c>
      <c r="N2322" s="124"/>
      <c r="O2322" s="72"/>
      <c r="P2322" s="72"/>
      <c r="Q2322" s="73"/>
      <c r="R2322" s="72"/>
      <c r="S2322" s="72"/>
      <c r="T2322" s="73"/>
      <c r="U2322" s="69"/>
      <c r="V2322" s="69"/>
      <c r="W2322" s="69"/>
      <c r="X2322" s="139"/>
      <c r="Y2322" s="121"/>
      <c r="Z2322" s="143" t="str">
        <f>IFERROR(VLOOKUP('Care Companion Tracker'!$G2322,'Patient Discharge Report'!$B$11:$E$1048576,3,FALSE),"")</f>
        <v/>
      </c>
      <c r="AA2322" s="94" t="str">
        <f>IFERROR(VLOOKUP('Care Companion Tracker'!$G2322,'Patient Discharge Report'!$B$11:$E$1048576,4,FALSE),"")</f>
        <v/>
      </c>
      <c r="AB2322" s="182">
        <f>ROUND(IF('Care Companion Tracker'!$Z2322="",0,('Care Companion Tracker'!$Z2322-'Care Companion Tracker'!$F2322)),0)</f>
        <v>0</v>
      </c>
      <c r="AC2322" s="72"/>
      <c r="AD2322" s="95"/>
    </row>
    <row r="2323" spans="2:30">
      <c r="B2323" s="67">
        <f t="shared" si="72"/>
        <v>2308</v>
      </c>
      <c r="C2323" s="68" t="str">
        <f t="shared" si="73"/>
        <v>Hyderabad</v>
      </c>
      <c r="D2323" s="93" t="str">
        <f>IF(AND('Care Companion Tracker'!$U2323="", 'Care Companion Tracker'!$Z2323=""),"Class not attended", IF(AND('Care Companion Tracker'!$Z2323="",'Care Companion Tracker'!$U2323&lt;&gt;"",$K2323="Surgery",$W2323=""),"Practical Left", IF(AND('Care Companion Tracker'!$Z2323="",'Care Companion Tracker'!$U2323&lt;&gt;"",'Care Companion Tracker'!$K2323="Surgery",'Care Companion Tracker'!$Y2323=""),"Evaluation left",IF(OR(AND('Care Companion Tracker'!$Z2323&lt;&gt;"",'Care Companion Tracker'!$K2323="Surgery",'Care Companion Tracker'!$U2323&lt;&gt;"",'Care Companion Tracker'!$W2323&lt;&gt;"",'Care Companion Tracker'!$Y2323&lt;&gt;""),AND('Care Companion Tracker'!$Z2323&lt;&gt;"",'Care Companion Tracker'!$K2323="Procedure",'Care Companion Tracker'!$U2323&lt;&gt;""),AND('Care Companion Tracker'!$Z2323&lt;&gt;"",'Care Companion Tracker'!$K2323="Observation",'Care Companion Tracker'!$U2323&lt;&gt;"")),"Discharged &amp; completed",IF(AND('Care Companion Tracker'!$Z2323&lt;&gt;"",'Care Companion Tracker'!$U2323&lt;&gt;"",'Care Companion Tracker'!$W2323=""),"Discharged but no practical", IF(AND('Care Companion Tracker'!$Z2323&lt;&gt;"",'Care Companion Tracker'!$U2323&lt;&gt;"",'Care Companion Tracker'!$K2323="Surgery",'Care Companion Tracker'!$Y2323=""),"Discharged but no evaluation",IF(AND('Care Companion Tracker'!$Z2323&lt;&gt;"",'Care Companion Tracker'!$U2323=""),"Discharged but no class","Completed but not discharged")))))))</f>
        <v>Class not attended</v>
      </c>
      <c r="E2323" s="127" t="str">
        <f>IF(Table4[[#This Row],[DOA (DD/MM/YY)]]="","",TEXT(Table4[[#This Row],[DOA (DD/MM/YY)]],"mmm-yy"))</f>
        <v/>
      </c>
      <c r="F2323" s="150" t="str">
        <f>IF('Patient Admission Report'!H2318="","",'Patient Admission Report'!H2318)</f>
        <v/>
      </c>
      <c r="G2323" s="77" t="str">
        <f>IFERROR(IF('Patient Admission Report'!B2318="","",'Patient Admission Report'!B2318),"")</f>
        <v/>
      </c>
      <c r="H2323" s="68" t="str">
        <f>IFERROR(IF('Patient Admission Report'!C2318="","",'Patient Admission Report'!C2318),"")</f>
        <v/>
      </c>
      <c r="I2323" s="77" t="str">
        <f>IFERROR(IF('Patient Admission Report'!D2318="","",'Patient Admission Report'!D2318),"")</f>
        <v/>
      </c>
      <c r="J2323" s="68" t="str">
        <f>IFERROR(IF('Patient Admission Report'!E2318="","",'Patient Admission Report'!E2318),"")</f>
        <v/>
      </c>
      <c r="K2323" s="68" t="str">
        <f>IFERROR(IF('Patient Admission Report'!F2318="","",'Patient Admission Report'!F2318),"")</f>
        <v/>
      </c>
      <c r="L2323" s="68" t="str">
        <f>IFERROR(IF('Patient Admission Report'!G2318="","",'Patient Admission Report'!G2318),"")</f>
        <v/>
      </c>
      <c r="M2323" s="68" t="str">
        <f>IFERROR(IF('Patient Admission Report'!I2318="","",'Patient Admission Report'!I2318),"")</f>
        <v/>
      </c>
      <c r="N2323" s="124"/>
      <c r="O2323" s="72"/>
      <c r="P2323" s="72"/>
      <c r="Q2323" s="73"/>
      <c r="R2323" s="72"/>
      <c r="S2323" s="72"/>
      <c r="T2323" s="73"/>
      <c r="U2323" s="69"/>
      <c r="V2323" s="69"/>
      <c r="W2323" s="69"/>
      <c r="X2323" s="139"/>
      <c r="Y2323" s="121"/>
      <c r="Z2323" s="143" t="str">
        <f>IFERROR(VLOOKUP('Care Companion Tracker'!$G2323,'Patient Discharge Report'!$B$11:$E$1048576,3,FALSE),"")</f>
        <v/>
      </c>
      <c r="AA2323" s="94" t="str">
        <f>IFERROR(VLOOKUP('Care Companion Tracker'!$G2323,'Patient Discharge Report'!$B$11:$E$1048576,4,FALSE),"")</f>
        <v/>
      </c>
      <c r="AB2323" s="182">
        <f>ROUND(IF('Care Companion Tracker'!$Z2323="",0,('Care Companion Tracker'!$Z2323-'Care Companion Tracker'!$F2323)),0)</f>
        <v>0</v>
      </c>
      <c r="AC2323" s="72"/>
      <c r="AD2323" s="95"/>
    </row>
    <row r="2324" spans="2:30">
      <c r="B2324" s="67">
        <f t="shared" si="72"/>
        <v>2309</v>
      </c>
      <c r="C2324" s="68" t="str">
        <f t="shared" si="73"/>
        <v>Hyderabad</v>
      </c>
      <c r="D2324" s="93" t="str">
        <f>IF(AND('Care Companion Tracker'!$U2324="", 'Care Companion Tracker'!$Z2324=""),"Class not attended", IF(AND('Care Companion Tracker'!$Z2324="",'Care Companion Tracker'!$U2324&lt;&gt;"",$K2324="Surgery",$W2324=""),"Practical Left", IF(AND('Care Companion Tracker'!$Z2324="",'Care Companion Tracker'!$U2324&lt;&gt;"",'Care Companion Tracker'!$K2324="Surgery",'Care Companion Tracker'!$Y2324=""),"Evaluation left",IF(OR(AND('Care Companion Tracker'!$Z2324&lt;&gt;"",'Care Companion Tracker'!$K2324="Surgery",'Care Companion Tracker'!$U2324&lt;&gt;"",'Care Companion Tracker'!$W2324&lt;&gt;"",'Care Companion Tracker'!$Y2324&lt;&gt;""),AND('Care Companion Tracker'!$Z2324&lt;&gt;"",'Care Companion Tracker'!$K2324="Procedure",'Care Companion Tracker'!$U2324&lt;&gt;""),AND('Care Companion Tracker'!$Z2324&lt;&gt;"",'Care Companion Tracker'!$K2324="Observation",'Care Companion Tracker'!$U2324&lt;&gt;"")),"Discharged &amp; completed",IF(AND('Care Companion Tracker'!$Z2324&lt;&gt;"",'Care Companion Tracker'!$U2324&lt;&gt;"",'Care Companion Tracker'!$W2324=""),"Discharged but no practical", IF(AND('Care Companion Tracker'!$Z2324&lt;&gt;"",'Care Companion Tracker'!$U2324&lt;&gt;"",'Care Companion Tracker'!$K2324="Surgery",'Care Companion Tracker'!$Y2324=""),"Discharged but no evaluation",IF(AND('Care Companion Tracker'!$Z2324&lt;&gt;"",'Care Companion Tracker'!$U2324=""),"Discharged but no class","Completed but not discharged")))))))</f>
        <v>Class not attended</v>
      </c>
      <c r="E2324" s="127" t="str">
        <f>IF(Table4[[#This Row],[DOA (DD/MM/YY)]]="","",TEXT(Table4[[#This Row],[DOA (DD/MM/YY)]],"mmm-yy"))</f>
        <v/>
      </c>
      <c r="F2324" s="150" t="str">
        <f>IF('Patient Admission Report'!H2319="","",'Patient Admission Report'!H2319)</f>
        <v/>
      </c>
      <c r="G2324" s="77" t="str">
        <f>IFERROR(IF('Patient Admission Report'!B2319="","",'Patient Admission Report'!B2319),"")</f>
        <v/>
      </c>
      <c r="H2324" s="68" t="str">
        <f>IFERROR(IF('Patient Admission Report'!C2319="","",'Patient Admission Report'!C2319),"")</f>
        <v/>
      </c>
      <c r="I2324" s="77" t="str">
        <f>IFERROR(IF('Patient Admission Report'!D2319="","",'Patient Admission Report'!D2319),"")</f>
        <v/>
      </c>
      <c r="J2324" s="68" t="str">
        <f>IFERROR(IF('Patient Admission Report'!E2319="","",'Patient Admission Report'!E2319),"")</f>
        <v/>
      </c>
      <c r="K2324" s="68" t="str">
        <f>IFERROR(IF('Patient Admission Report'!F2319="","",'Patient Admission Report'!F2319),"")</f>
        <v/>
      </c>
      <c r="L2324" s="68" t="str">
        <f>IFERROR(IF('Patient Admission Report'!G2319="","",'Patient Admission Report'!G2319),"")</f>
        <v/>
      </c>
      <c r="M2324" s="68" t="str">
        <f>IFERROR(IF('Patient Admission Report'!I2319="","",'Patient Admission Report'!I2319),"")</f>
        <v/>
      </c>
      <c r="N2324" s="124"/>
      <c r="O2324" s="72"/>
      <c r="P2324" s="72"/>
      <c r="Q2324" s="73"/>
      <c r="R2324" s="72"/>
      <c r="S2324" s="72"/>
      <c r="T2324" s="73"/>
      <c r="U2324" s="69"/>
      <c r="V2324" s="69"/>
      <c r="W2324" s="69"/>
      <c r="X2324" s="139"/>
      <c r="Y2324" s="121"/>
      <c r="Z2324" s="143" t="str">
        <f>IFERROR(VLOOKUP('Care Companion Tracker'!$G2324,'Patient Discharge Report'!$B$11:$E$1048576,3,FALSE),"")</f>
        <v/>
      </c>
      <c r="AA2324" s="94" t="str">
        <f>IFERROR(VLOOKUP('Care Companion Tracker'!$G2324,'Patient Discharge Report'!$B$11:$E$1048576,4,FALSE),"")</f>
        <v/>
      </c>
      <c r="AB2324" s="182">
        <f>ROUND(IF('Care Companion Tracker'!$Z2324="",0,('Care Companion Tracker'!$Z2324-'Care Companion Tracker'!$F2324)),0)</f>
        <v>0</v>
      </c>
      <c r="AC2324" s="72"/>
      <c r="AD2324" s="95"/>
    </row>
    <row r="2325" spans="2:30">
      <c r="B2325" s="67">
        <f t="shared" si="72"/>
        <v>2310</v>
      </c>
      <c r="C2325" s="68" t="str">
        <f t="shared" si="73"/>
        <v>Hyderabad</v>
      </c>
      <c r="D2325" s="93" t="str">
        <f>IF(AND('Care Companion Tracker'!$U2325="", 'Care Companion Tracker'!$Z2325=""),"Class not attended", IF(AND('Care Companion Tracker'!$Z2325="",'Care Companion Tracker'!$U2325&lt;&gt;"",$K2325="Surgery",$W2325=""),"Practical Left", IF(AND('Care Companion Tracker'!$Z2325="",'Care Companion Tracker'!$U2325&lt;&gt;"",'Care Companion Tracker'!$K2325="Surgery",'Care Companion Tracker'!$Y2325=""),"Evaluation left",IF(OR(AND('Care Companion Tracker'!$Z2325&lt;&gt;"",'Care Companion Tracker'!$K2325="Surgery",'Care Companion Tracker'!$U2325&lt;&gt;"",'Care Companion Tracker'!$W2325&lt;&gt;"",'Care Companion Tracker'!$Y2325&lt;&gt;""),AND('Care Companion Tracker'!$Z2325&lt;&gt;"",'Care Companion Tracker'!$K2325="Procedure",'Care Companion Tracker'!$U2325&lt;&gt;""),AND('Care Companion Tracker'!$Z2325&lt;&gt;"",'Care Companion Tracker'!$K2325="Observation",'Care Companion Tracker'!$U2325&lt;&gt;"")),"Discharged &amp; completed",IF(AND('Care Companion Tracker'!$Z2325&lt;&gt;"",'Care Companion Tracker'!$U2325&lt;&gt;"",'Care Companion Tracker'!$W2325=""),"Discharged but no practical", IF(AND('Care Companion Tracker'!$Z2325&lt;&gt;"",'Care Companion Tracker'!$U2325&lt;&gt;"",'Care Companion Tracker'!$K2325="Surgery",'Care Companion Tracker'!$Y2325=""),"Discharged but no evaluation",IF(AND('Care Companion Tracker'!$Z2325&lt;&gt;"",'Care Companion Tracker'!$U2325=""),"Discharged but no class","Completed but not discharged")))))))</f>
        <v>Class not attended</v>
      </c>
      <c r="E2325" s="127" t="str">
        <f>IF(Table4[[#This Row],[DOA (DD/MM/YY)]]="","",TEXT(Table4[[#This Row],[DOA (DD/MM/YY)]],"mmm-yy"))</f>
        <v/>
      </c>
      <c r="F2325" s="150" t="str">
        <f>IF('Patient Admission Report'!H2320="","",'Patient Admission Report'!H2320)</f>
        <v/>
      </c>
      <c r="G2325" s="77" t="str">
        <f>IFERROR(IF('Patient Admission Report'!B2320="","",'Patient Admission Report'!B2320),"")</f>
        <v/>
      </c>
      <c r="H2325" s="68" t="str">
        <f>IFERROR(IF('Patient Admission Report'!C2320="","",'Patient Admission Report'!C2320),"")</f>
        <v/>
      </c>
      <c r="I2325" s="77" t="str">
        <f>IFERROR(IF('Patient Admission Report'!D2320="","",'Patient Admission Report'!D2320),"")</f>
        <v/>
      </c>
      <c r="J2325" s="68" t="str">
        <f>IFERROR(IF('Patient Admission Report'!E2320="","",'Patient Admission Report'!E2320),"")</f>
        <v/>
      </c>
      <c r="K2325" s="68" t="str">
        <f>IFERROR(IF('Patient Admission Report'!F2320="","",'Patient Admission Report'!F2320),"")</f>
        <v/>
      </c>
      <c r="L2325" s="68" t="str">
        <f>IFERROR(IF('Patient Admission Report'!G2320="","",'Patient Admission Report'!G2320),"")</f>
        <v/>
      </c>
      <c r="M2325" s="68" t="str">
        <f>IFERROR(IF('Patient Admission Report'!I2320="","",'Patient Admission Report'!I2320),"")</f>
        <v/>
      </c>
      <c r="N2325" s="124"/>
      <c r="O2325" s="72"/>
      <c r="P2325" s="72"/>
      <c r="Q2325" s="73"/>
      <c r="R2325" s="72"/>
      <c r="S2325" s="72"/>
      <c r="T2325" s="73"/>
      <c r="U2325" s="69"/>
      <c r="V2325" s="69"/>
      <c r="W2325" s="69"/>
      <c r="X2325" s="139"/>
      <c r="Y2325" s="121"/>
      <c r="Z2325" s="143" t="str">
        <f>IFERROR(VLOOKUP('Care Companion Tracker'!$G2325,'Patient Discharge Report'!$B$11:$E$1048576,3,FALSE),"")</f>
        <v/>
      </c>
      <c r="AA2325" s="94" t="str">
        <f>IFERROR(VLOOKUP('Care Companion Tracker'!$G2325,'Patient Discharge Report'!$B$11:$E$1048576,4,FALSE),"")</f>
        <v/>
      </c>
      <c r="AB2325" s="182">
        <f>ROUND(IF('Care Companion Tracker'!$Z2325="",0,('Care Companion Tracker'!$Z2325-'Care Companion Tracker'!$F2325)),0)</f>
        <v>0</v>
      </c>
      <c r="AC2325" s="72"/>
      <c r="AD2325" s="95"/>
    </row>
    <row r="2326" spans="2:30">
      <c r="B2326" s="67">
        <f t="shared" si="72"/>
        <v>2311</v>
      </c>
      <c r="C2326" s="68" t="str">
        <f t="shared" si="73"/>
        <v>Hyderabad</v>
      </c>
      <c r="D2326" s="93" t="str">
        <f>IF(AND('Care Companion Tracker'!$U2326="", 'Care Companion Tracker'!$Z2326=""),"Class not attended", IF(AND('Care Companion Tracker'!$Z2326="",'Care Companion Tracker'!$U2326&lt;&gt;"",$K2326="Surgery",$W2326=""),"Practical Left", IF(AND('Care Companion Tracker'!$Z2326="",'Care Companion Tracker'!$U2326&lt;&gt;"",'Care Companion Tracker'!$K2326="Surgery",'Care Companion Tracker'!$Y2326=""),"Evaluation left",IF(OR(AND('Care Companion Tracker'!$Z2326&lt;&gt;"",'Care Companion Tracker'!$K2326="Surgery",'Care Companion Tracker'!$U2326&lt;&gt;"",'Care Companion Tracker'!$W2326&lt;&gt;"",'Care Companion Tracker'!$Y2326&lt;&gt;""),AND('Care Companion Tracker'!$Z2326&lt;&gt;"",'Care Companion Tracker'!$K2326="Procedure",'Care Companion Tracker'!$U2326&lt;&gt;""),AND('Care Companion Tracker'!$Z2326&lt;&gt;"",'Care Companion Tracker'!$K2326="Observation",'Care Companion Tracker'!$U2326&lt;&gt;"")),"Discharged &amp; completed",IF(AND('Care Companion Tracker'!$Z2326&lt;&gt;"",'Care Companion Tracker'!$U2326&lt;&gt;"",'Care Companion Tracker'!$W2326=""),"Discharged but no practical", IF(AND('Care Companion Tracker'!$Z2326&lt;&gt;"",'Care Companion Tracker'!$U2326&lt;&gt;"",'Care Companion Tracker'!$K2326="Surgery",'Care Companion Tracker'!$Y2326=""),"Discharged but no evaluation",IF(AND('Care Companion Tracker'!$Z2326&lt;&gt;"",'Care Companion Tracker'!$U2326=""),"Discharged but no class","Completed but not discharged")))))))</f>
        <v>Class not attended</v>
      </c>
      <c r="E2326" s="127" t="str">
        <f>IF(Table4[[#This Row],[DOA (DD/MM/YY)]]="","",TEXT(Table4[[#This Row],[DOA (DD/MM/YY)]],"mmm-yy"))</f>
        <v/>
      </c>
      <c r="F2326" s="150" t="str">
        <f>IF('Patient Admission Report'!H2321="","",'Patient Admission Report'!H2321)</f>
        <v/>
      </c>
      <c r="G2326" s="77" t="str">
        <f>IFERROR(IF('Patient Admission Report'!B2321="","",'Patient Admission Report'!B2321),"")</f>
        <v/>
      </c>
      <c r="H2326" s="68" t="str">
        <f>IFERROR(IF('Patient Admission Report'!C2321="","",'Patient Admission Report'!C2321),"")</f>
        <v/>
      </c>
      <c r="I2326" s="77" t="str">
        <f>IFERROR(IF('Patient Admission Report'!D2321="","",'Patient Admission Report'!D2321),"")</f>
        <v/>
      </c>
      <c r="J2326" s="68" t="str">
        <f>IFERROR(IF('Patient Admission Report'!E2321="","",'Patient Admission Report'!E2321),"")</f>
        <v/>
      </c>
      <c r="K2326" s="68" t="str">
        <f>IFERROR(IF('Patient Admission Report'!F2321="","",'Patient Admission Report'!F2321),"")</f>
        <v/>
      </c>
      <c r="L2326" s="68" t="str">
        <f>IFERROR(IF('Patient Admission Report'!G2321="","",'Patient Admission Report'!G2321),"")</f>
        <v/>
      </c>
      <c r="M2326" s="68" t="str">
        <f>IFERROR(IF('Patient Admission Report'!I2321="","",'Patient Admission Report'!I2321),"")</f>
        <v/>
      </c>
      <c r="N2326" s="124"/>
      <c r="O2326" s="72"/>
      <c r="P2326" s="72"/>
      <c r="Q2326" s="73"/>
      <c r="R2326" s="72"/>
      <c r="S2326" s="72"/>
      <c r="T2326" s="73"/>
      <c r="U2326" s="69"/>
      <c r="V2326" s="69"/>
      <c r="W2326" s="69"/>
      <c r="X2326" s="139"/>
      <c r="Y2326" s="121"/>
      <c r="Z2326" s="143" t="str">
        <f>IFERROR(VLOOKUP('Care Companion Tracker'!$G2326,'Patient Discharge Report'!$B$11:$E$1048576,3,FALSE),"")</f>
        <v/>
      </c>
      <c r="AA2326" s="94" t="str">
        <f>IFERROR(VLOOKUP('Care Companion Tracker'!$G2326,'Patient Discharge Report'!$B$11:$E$1048576,4,FALSE),"")</f>
        <v/>
      </c>
      <c r="AB2326" s="182">
        <f>ROUND(IF('Care Companion Tracker'!$Z2326="",0,('Care Companion Tracker'!$Z2326-'Care Companion Tracker'!$F2326)),0)</f>
        <v>0</v>
      </c>
      <c r="AC2326" s="72"/>
      <c r="AD2326" s="95"/>
    </row>
    <row r="2327" spans="2:30">
      <c r="B2327" s="67">
        <f t="shared" si="72"/>
        <v>2312</v>
      </c>
      <c r="C2327" s="68" t="str">
        <f t="shared" si="73"/>
        <v>Hyderabad</v>
      </c>
      <c r="D2327" s="93" t="str">
        <f>IF(AND('Care Companion Tracker'!$U2327="", 'Care Companion Tracker'!$Z2327=""),"Class not attended", IF(AND('Care Companion Tracker'!$Z2327="",'Care Companion Tracker'!$U2327&lt;&gt;"",$K2327="Surgery",$W2327=""),"Practical Left", IF(AND('Care Companion Tracker'!$Z2327="",'Care Companion Tracker'!$U2327&lt;&gt;"",'Care Companion Tracker'!$K2327="Surgery",'Care Companion Tracker'!$Y2327=""),"Evaluation left",IF(OR(AND('Care Companion Tracker'!$Z2327&lt;&gt;"",'Care Companion Tracker'!$K2327="Surgery",'Care Companion Tracker'!$U2327&lt;&gt;"",'Care Companion Tracker'!$W2327&lt;&gt;"",'Care Companion Tracker'!$Y2327&lt;&gt;""),AND('Care Companion Tracker'!$Z2327&lt;&gt;"",'Care Companion Tracker'!$K2327="Procedure",'Care Companion Tracker'!$U2327&lt;&gt;""),AND('Care Companion Tracker'!$Z2327&lt;&gt;"",'Care Companion Tracker'!$K2327="Observation",'Care Companion Tracker'!$U2327&lt;&gt;"")),"Discharged &amp; completed",IF(AND('Care Companion Tracker'!$Z2327&lt;&gt;"",'Care Companion Tracker'!$U2327&lt;&gt;"",'Care Companion Tracker'!$W2327=""),"Discharged but no practical", IF(AND('Care Companion Tracker'!$Z2327&lt;&gt;"",'Care Companion Tracker'!$U2327&lt;&gt;"",'Care Companion Tracker'!$K2327="Surgery",'Care Companion Tracker'!$Y2327=""),"Discharged but no evaluation",IF(AND('Care Companion Tracker'!$Z2327&lt;&gt;"",'Care Companion Tracker'!$U2327=""),"Discharged but no class","Completed but not discharged")))))))</f>
        <v>Class not attended</v>
      </c>
      <c r="E2327" s="127" t="str">
        <f>IF(Table4[[#This Row],[DOA (DD/MM/YY)]]="","",TEXT(Table4[[#This Row],[DOA (DD/MM/YY)]],"mmm-yy"))</f>
        <v/>
      </c>
      <c r="F2327" s="150" t="str">
        <f>IF('Patient Admission Report'!H2322="","",'Patient Admission Report'!H2322)</f>
        <v/>
      </c>
      <c r="G2327" s="77" t="str">
        <f>IFERROR(IF('Patient Admission Report'!B2322="","",'Patient Admission Report'!B2322),"")</f>
        <v/>
      </c>
      <c r="H2327" s="68" t="str">
        <f>IFERROR(IF('Patient Admission Report'!C2322="","",'Patient Admission Report'!C2322),"")</f>
        <v/>
      </c>
      <c r="I2327" s="77" t="str">
        <f>IFERROR(IF('Patient Admission Report'!D2322="","",'Patient Admission Report'!D2322),"")</f>
        <v/>
      </c>
      <c r="J2327" s="68" t="str">
        <f>IFERROR(IF('Patient Admission Report'!E2322="","",'Patient Admission Report'!E2322),"")</f>
        <v/>
      </c>
      <c r="K2327" s="68" t="str">
        <f>IFERROR(IF('Patient Admission Report'!F2322="","",'Patient Admission Report'!F2322),"")</f>
        <v/>
      </c>
      <c r="L2327" s="68" t="str">
        <f>IFERROR(IF('Patient Admission Report'!G2322="","",'Patient Admission Report'!G2322),"")</f>
        <v/>
      </c>
      <c r="M2327" s="68" t="str">
        <f>IFERROR(IF('Patient Admission Report'!I2322="","",'Patient Admission Report'!I2322),"")</f>
        <v/>
      </c>
      <c r="N2327" s="124"/>
      <c r="O2327" s="72"/>
      <c r="P2327" s="72"/>
      <c r="Q2327" s="73"/>
      <c r="R2327" s="72"/>
      <c r="S2327" s="72"/>
      <c r="T2327" s="73"/>
      <c r="U2327" s="69"/>
      <c r="V2327" s="69"/>
      <c r="W2327" s="69"/>
      <c r="X2327" s="139"/>
      <c r="Y2327" s="121"/>
      <c r="Z2327" s="143" t="str">
        <f>IFERROR(VLOOKUP('Care Companion Tracker'!$G2327,'Patient Discharge Report'!$B$11:$E$1048576,3,FALSE),"")</f>
        <v/>
      </c>
      <c r="AA2327" s="94" t="str">
        <f>IFERROR(VLOOKUP('Care Companion Tracker'!$G2327,'Patient Discharge Report'!$B$11:$E$1048576,4,FALSE),"")</f>
        <v/>
      </c>
      <c r="AB2327" s="182">
        <f>ROUND(IF('Care Companion Tracker'!$Z2327="",0,('Care Companion Tracker'!$Z2327-'Care Companion Tracker'!$F2327)),0)</f>
        <v>0</v>
      </c>
      <c r="AC2327" s="72"/>
      <c r="AD2327" s="95"/>
    </row>
    <row r="2328" spans="2:30">
      <c r="B2328" s="67">
        <f t="shared" si="72"/>
        <v>2313</v>
      </c>
      <c r="C2328" s="68" t="str">
        <f t="shared" si="73"/>
        <v>Hyderabad</v>
      </c>
      <c r="D2328" s="93" t="str">
        <f>IF(AND('Care Companion Tracker'!$U2328="", 'Care Companion Tracker'!$Z2328=""),"Class not attended", IF(AND('Care Companion Tracker'!$Z2328="",'Care Companion Tracker'!$U2328&lt;&gt;"",$K2328="Surgery",$W2328=""),"Practical Left", IF(AND('Care Companion Tracker'!$Z2328="",'Care Companion Tracker'!$U2328&lt;&gt;"",'Care Companion Tracker'!$K2328="Surgery",'Care Companion Tracker'!$Y2328=""),"Evaluation left",IF(OR(AND('Care Companion Tracker'!$Z2328&lt;&gt;"",'Care Companion Tracker'!$K2328="Surgery",'Care Companion Tracker'!$U2328&lt;&gt;"",'Care Companion Tracker'!$W2328&lt;&gt;"",'Care Companion Tracker'!$Y2328&lt;&gt;""),AND('Care Companion Tracker'!$Z2328&lt;&gt;"",'Care Companion Tracker'!$K2328="Procedure",'Care Companion Tracker'!$U2328&lt;&gt;""),AND('Care Companion Tracker'!$Z2328&lt;&gt;"",'Care Companion Tracker'!$K2328="Observation",'Care Companion Tracker'!$U2328&lt;&gt;"")),"Discharged &amp; completed",IF(AND('Care Companion Tracker'!$Z2328&lt;&gt;"",'Care Companion Tracker'!$U2328&lt;&gt;"",'Care Companion Tracker'!$W2328=""),"Discharged but no practical", IF(AND('Care Companion Tracker'!$Z2328&lt;&gt;"",'Care Companion Tracker'!$U2328&lt;&gt;"",'Care Companion Tracker'!$K2328="Surgery",'Care Companion Tracker'!$Y2328=""),"Discharged but no evaluation",IF(AND('Care Companion Tracker'!$Z2328&lt;&gt;"",'Care Companion Tracker'!$U2328=""),"Discharged but no class","Completed but not discharged")))))))</f>
        <v>Class not attended</v>
      </c>
      <c r="E2328" s="127" t="str">
        <f>IF(Table4[[#This Row],[DOA (DD/MM/YY)]]="","",TEXT(Table4[[#This Row],[DOA (DD/MM/YY)]],"mmm-yy"))</f>
        <v/>
      </c>
      <c r="F2328" s="150" t="str">
        <f>IF('Patient Admission Report'!H2323="","",'Patient Admission Report'!H2323)</f>
        <v/>
      </c>
      <c r="G2328" s="77" t="str">
        <f>IFERROR(IF('Patient Admission Report'!B2323="","",'Patient Admission Report'!B2323),"")</f>
        <v/>
      </c>
      <c r="H2328" s="70" t="str">
        <f>IFERROR(IF('Patient Admission Report'!C2323="","",'Patient Admission Report'!C2323),"")</f>
        <v/>
      </c>
      <c r="I2328" s="77" t="str">
        <f>IFERROR(IF('Patient Admission Report'!D2323="","",'Patient Admission Report'!D2323),"")</f>
        <v/>
      </c>
      <c r="J2328" s="70" t="str">
        <f>IFERROR(IF('Patient Admission Report'!E2323="","",'Patient Admission Report'!E2323),"")</f>
        <v/>
      </c>
      <c r="K2328" s="70" t="str">
        <f>IFERROR(IF('Patient Admission Report'!F2323="","",'Patient Admission Report'!F2323),"")</f>
        <v/>
      </c>
      <c r="L2328" s="70" t="str">
        <f>IFERROR(IF('Patient Admission Report'!G2323="","",'Patient Admission Report'!G2323),"")</f>
        <v/>
      </c>
      <c r="M2328" s="70" t="str">
        <f>IFERROR(IF('Patient Admission Report'!I2323="","",'Patient Admission Report'!I2323),"")</f>
        <v/>
      </c>
      <c r="N2328" s="124"/>
      <c r="O2328" s="72"/>
      <c r="P2328" s="72"/>
      <c r="Q2328" s="73"/>
      <c r="R2328" s="72"/>
      <c r="S2328" s="72"/>
      <c r="T2328" s="73"/>
      <c r="U2328" s="69"/>
      <c r="V2328" s="69"/>
      <c r="W2328" s="69"/>
      <c r="X2328" s="139"/>
      <c r="Y2328" s="121"/>
      <c r="Z2328" s="143" t="str">
        <f>IFERROR(VLOOKUP('Care Companion Tracker'!$G2328,'Patient Discharge Report'!$B$11:$E$1048576,3,FALSE),"")</f>
        <v/>
      </c>
      <c r="AA2328" s="94" t="str">
        <f>IFERROR(VLOOKUP('Care Companion Tracker'!$G2328,'Patient Discharge Report'!$B$11:$E$1048576,4,FALSE),"")</f>
        <v/>
      </c>
      <c r="AB2328" s="182">
        <f>ROUND(IF('Care Companion Tracker'!$Z2328="",0,('Care Companion Tracker'!$Z2328-'Care Companion Tracker'!$F2328)),0)</f>
        <v>0</v>
      </c>
      <c r="AC2328" s="72"/>
      <c r="AD2328" s="95"/>
    </row>
    <row r="2329" spans="2:30">
      <c r="B2329" s="67">
        <f t="shared" si="72"/>
        <v>2314</v>
      </c>
      <c r="C2329" s="68" t="str">
        <f t="shared" si="73"/>
        <v>Hyderabad</v>
      </c>
      <c r="D2329" s="93" t="str">
        <f>IF(AND('Care Companion Tracker'!$U2329="", 'Care Companion Tracker'!$Z2329=""),"Class not attended", IF(AND('Care Companion Tracker'!$Z2329="",'Care Companion Tracker'!$U2329&lt;&gt;"",$K2329="Surgery",$W2329=""),"Practical Left", IF(AND('Care Companion Tracker'!$Z2329="",'Care Companion Tracker'!$U2329&lt;&gt;"",'Care Companion Tracker'!$K2329="Surgery",'Care Companion Tracker'!$Y2329=""),"Evaluation left",IF(OR(AND('Care Companion Tracker'!$Z2329&lt;&gt;"",'Care Companion Tracker'!$K2329="Surgery",'Care Companion Tracker'!$U2329&lt;&gt;"",'Care Companion Tracker'!$W2329&lt;&gt;"",'Care Companion Tracker'!$Y2329&lt;&gt;""),AND('Care Companion Tracker'!$Z2329&lt;&gt;"",'Care Companion Tracker'!$K2329="Procedure",'Care Companion Tracker'!$U2329&lt;&gt;""),AND('Care Companion Tracker'!$Z2329&lt;&gt;"",'Care Companion Tracker'!$K2329="Observation",'Care Companion Tracker'!$U2329&lt;&gt;"")),"Discharged &amp; completed",IF(AND('Care Companion Tracker'!$Z2329&lt;&gt;"",'Care Companion Tracker'!$U2329&lt;&gt;"",'Care Companion Tracker'!$W2329=""),"Discharged but no practical", IF(AND('Care Companion Tracker'!$Z2329&lt;&gt;"",'Care Companion Tracker'!$U2329&lt;&gt;"",'Care Companion Tracker'!$K2329="Surgery",'Care Companion Tracker'!$Y2329=""),"Discharged but no evaluation",IF(AND('Care Companion Tracker'!$Z2329&lt;&gt;"",'Care Companion Tracker'!$U2329=""),"Discharged but no class","Completed but not discharged")))))))</f>
        <v>Class not attended</v>
      </c>
      <c r="E2329" s="127" t="str">
        <f>IF(Table4[[#This Row],[DOA (DD/MM/YY)]]="","",TEXT(Table4[[#This Row],[DOA (DD/MM/YY)]],"mmm-yy"))</f>
        <v/>
      </c>
      <c r="F2329" s="150" t="str">
        <f>IF('Patient Admission Report'!H2324="","",'Patient Admission Report'!H2324)</f>
        <v/>
      </c>
      <c r="G2329" s="77" t="str">
        <f>IFERROR(IF('Patient Admission Report'!B2324="","",'Patient Admission Report'!B2324),"")</f>
        <v/>
      </c>
      <c r="H2329" s="68" t="str">
        <f>IFERROR(IF('Patient Admission Report'!C2324="","",'Patient Admission Report'!C2324),"")</f>
        <v/>
      </c>
      <c r="I2329" s="77" t="str">
        <f>IFERROR(IF('Patient Admission Report'!D2324="","",'Patient Admission Report'!D2324),"")</f>
        <v/>
      </c>
      <c r="J2329" s="68" t="str">
        <f>IFERROR(IF('Patient Admission Report'!E2324="","",'Patient Admission Report'!E2324),"")</f>
        <v/>
      </c>
      <c r="K2329" s="68" t="str">
        <f>IFERROR(IF('Patient Admission Report'!F2324="","",'Patient Admission Report'!F2324),"")</f>
        <v/>
      </c>
      <c r="L2329" s="68" t="str">
        <f>IFERROR(IF('Patient Admission Report'!G2324="","",'Patient Admission Report'!G2324),"")</f>
        <v/>
      </c>
      <c r="M2329" s="68" t="str">
        <f>IFERROR(IF('Patient Admission Report'!I2324="","",'Patient Admission Report'!I2324),"")</f>
        <v/>
      </c>
      <c r="N2329" s="124"/>
      <c r="O2329" s="72"/>
      <c r="P2329" s="72"/>
      <c r="Q2329" s="73"/>
      <c r="R2329" s="72"/>
      <c r="S2329" s="72"/>
      <c r="T2329" s="73"/>
      <c r="U2329" s="69"/>
      <c r="V2329" s="69"/>
      <c r="W2329" s="69"/>
      <c r="X2329" s="139"/>
      <c r="Y2329" s="121"/>
      <c r="Z2329" s="143" t="str">
        <f>IFERROR(VLOOKUP('Care Companion Tracker'!$G2329,'Patient Discharge Report'!$B$11:$E$1048576,3,FALSE),"")</f>
        <v/>
      </c>
      <c r="AA2329" s="94" t="str">
        <f>IFERROR(VLOOKUP('Care Companion Tracker'!$G2329,'Patient Discharge Report'!$B$11:$E$1048576,4,FALSE),"")</f>
        <v/>
      </c>
      <c r="AB2329" s="182">
        <f>ROUND(IF('Care Companion Tracker'!$Z2329="",0,('Care Companion Tracker'!$Z2329-'Care Companion Tracker'!$F2329)),0)</f>
        <v>0</v>
      </c>
      <c r="AC2329" s="72"/>
      <c r="AD2329" s="95"/>
    </row>
    <row r="2330" spans="2:30">
      <c r="B2330" s="67">
        <f t="shared" si="72"/>
        <v>2315</v>
      </c>
      <c r="C2330" s="68" t="str">
        <f t="shared" si="73"/>
        <v>Hyderabad</v>
      </c>
      <c r="D2330" s="93" t="str">
        <f>IF(AND('Care Companion Tracker'!$U2330="", 'Care Companion Tracker'!$Z2330=""),"Class not attended", IF(AND('Care Companion Tracker'!$Z2330="",'Care Companion Tracker'!$U2330&lt;&gt;"",$K2330="Surgery",$W2330=""),"Practical Left", IF(AND('Care Companion Tracker'!$Z2330="",'Care Companion Tracker'!$U2330&lt;&gt;"",'Care Companion Tracker'!$K2330="Surgery",'Care Companion Tracker'!$Y2330=""),"Evaluation left",IF(OR(AND('Care Companion Tracker'!$Z2330&lt;&gt;"",'Care Companion Tracker'!$K2330="Surgery",'Care Companion Tracker'!$U2330&lt;&gt;"",'Care Companion Tracker'!$W2330&lt;&gt;"",'Care Companion Tracker'!$Y2330&lt;&gt;""),AND('Care Companion Tracker'!$Z2330&lt;&gt;"",'Care Companion Tracker'!$K2330="Procedure",'Care Companion Tracker'!$U2330&lt;&gt;""),AND('Care Companion Tracker'!$Z2330&lt;&gt;"",'Care Companion Tracker'!$K2330="Observation",'Care Companion Tracker'!$U2330&lt;&gt;"")),"Discharged &amp; completed",IF(AND('Care Companion Tracker'!$Z2330&lt;&gt;"",'Care Companion Tracker'!$U2330&lt;&gt;"",'Care Companion Tracker'!$W2330=""),"Discharged but no practical", IF(AND('Care Companion Tracker'!$Z2330&lt;&gt;"",'Care Companion Tracker'!$U2330&lt;&gt;"",'Care Companion Tracker'!$K2330="Surgery",'Care Companion Tracker'!$Y2330=""),"Discharged but no evaluation",IF(AND('Care Companion Tracker'!$Z2330&lt;&gt;"",'Care Companion Tracker'!$U2330=""),"Discharged but no class","Completed but not discharged")))))))</f>
        <v>Class not attended</v>
      </c>
      <c r="E2330" s="127" t="str">
        <f>IF(Table4[[#This Row],[DOA (DD/MM/YY)]]="","",TEXT(Table4[[#This Row],[DOA (DD/MM/YY)]],"mmm-yy"))</f>
        <v/>
      </c>
      <c r="F2330" s="150" t="str">
        <f>IF('Patient Admission Report'!H2325="","",'Patient Admission Report'!H2325)</f>
        <v/>
      </c>
      <c r="G2330" s="77" t="str">
        <f>IFERROR(IF('Patient Admission Report'!B2325="","",'Patient Admission Report'!B2325),"")</f>
        <v/>
      </c>
      <c r="H2330" s="68" t="str">
        <f>IFERROR(IF('Patient Admission Report'!C2325="","",'Patient Admission Report'!C2325),"")</f>
        <v/>
      </c>
      <c r="I2330" s="77" t="str">
        <f>IFERROR(IF('Patient Admission Report'!D2325="","",'Patient Admission Report'!D2325),"")</f>
        <v/>
      </c>
      <c r="J2330" s="68" t="str">
        <f>IFERROR(IF('Patient Admission Report'!E2325="","",'Patient Admission Report'!E2325),"")</f>
        <v/>
      </c>
      <c r="K2330" s="68" t="str">
        <f>IFERROR(IF('Patient Admission Report'!F2325="","",'Patient Admission Report'!F2325),"")</f>
        <v/>
      </c>
      <c r="L2330" s="68" t="str">
        <f>IFERROR(IF('Patient Admission Report'!G2325="","",'Patient Admission Report'!G2325),"")</f>
        <v/>
      </c>
      <c r="M2330" s="68" t="str">
        <f>IFERROR(IF('Patient Admission Report'!I2325="","",'Patient Admission Report'!I2325),"")</f>
        <v/>
      </c>
      <c r="N2330" s="124"/>
      <c r="O2330" s="72"/>
      <c r="P2330" s="72"/>
      <c r="Q2330" s="73"/>
      <c r="R2330" s="72"/>
      <c r="S2330" s="72"/>
      <c r="T2330" s="73"/>
      <c r="U2330" s="69"/>
      <c r="V2330" s="69"/>
      <c r="W2330" s="69"/>
      <c r="X2330" s="139"/>
      <c r="Y2330" s="121"/>
      <c r="Z2330" s="143" t="str">
        <f>IFERROR(VLOOKUP('Care Companion Tracker'!$G2330,'Patient Discharge Report'!$B$11:$E$1048576,3,FALSE),"")</f>
        <v/>
      </c>
      <c r="AA2330" s="94" t="str">
        <f>IFERROR(VLOOKUP('Care Companion Tracker'!$G2330,'Patient Discharge Report'!$B$11:$E$1048576,4,FALSE),"")</f>
        <v/>
      </c>
      <c r="AB2330" s="182">
        <f>ROUND(IF('Care Companion Tracker'!$Z2330="",0,('Care Companion Tracker'!$Z2330-'Care Companion Tracker'!$F2330)),0)</f>
        <v>0</v>
      </c>
      <c r="AC2330" s="72"/>
      <c r="AD2330" s="95"/>
    </row>
    <row r="2331" spans="2:30">
      <c r="B2331" s="67">
        <f t="shared" si="72"/>
        <v>2316</v>
      </c>
      <c r="C2331" s="68" t="str">
        <f t="shared" si="73"/>
        <v>Hyderabad</v>
      </c>
      <c r="D2331" s="93" t="str">
        <f>IF(AND('Care Companion Tracker'!$U2331="", 'Care Companion Tracker'!$Z2331=""),"Class not attended", IF(AND('Care Companion Tracker'!$Z2331="",'Care Companion Tracker'!$U2331&lt;&gt;"",$K2331="Surgery",$W2331=""),"Practical Left", IF(AND('Care Companion Tracker'!$Z2331="",'Care Companion Tracker'!$U2331&lt;&gt;"",'Care Companion Tracker'!$K2331="Surgery",'Care Companion Tracker'!$Y2331=""),"Evaluation left",IF(OR(AND('Care Companion Tracker'!$Z2331&lt;&gt;"",'Care Companion Tracker'!$K2331="Surgery",'Care Companion Tracker'!$U2331&lt;&gt;"",'Care Companion Tracker'!$W2331&lt;&gt;"",'Care Companion Tracker'!$Y2331&lt;&gt;""),AND('Care Companion Tracker'!$Z2331&lt;&gt;"",'Care Companion Tracker'!$K2331="Procedure",'Care Companion Tracker'!$U2331&lt;&gt;""),AND('Care Companion Tracker'!$Z2331&lt;&gt;"",'Care Companion Tracker'!$K2331="Observation",'Care Companion Tracker'!$U2331&lt;&gt;"")),"Discharged &amp; completed",IF(AND('Care Companion Tracker'!$Z2331&lt;&gt;"",'Care Companion Tracker'!$U2331&lt;&gt;"",'Care Companion Tracker'!$W2331=""),"Discharged but no practical", IF(AND('Care Companion Tracker'!$Z2331&lt;&gt;"",'Care Companion Tracker'!$U2331&lt;&gt;"",'Care Companion Tracker'!$K2331="Surgery",'Care Companion Tracker'!$Y2331=""),"Discharged but no evaluation",IF(AND('Care Companion Tracker'!$Z2331&lt;&gt;"",'Care Companion Tracker'!$U2331=""),"Discharged but no class","Completed but not discharged")))))))</f>
        <v>Class not attended</v>
      </c>
      <c r="E2331" s="127" t="str">
        <f>IF(Table4[[#This Row],[DOA (DD/MM/YY)]]="","",TEXT(Table4[[#This Row],[DOA (DD/MM/YY)]],"mmm-yy"))</f>
        <v/>
      </c>
      <c r="F2331" s="150" t="str">
        <f>IF('Patient Admission Report'!H2326="","",'Patient Admission Report'!H2326)</f>
        <v/>
      </c>
      <c r="G2331" s="77" t="str">
        <f>IFERROR(IF('Patient Admission Report'!B2326="","",'Patient Admission Report'!B2326),"")</f>
        <v/>
      </c>
      <c r="H2331" s="68" t="str">
        <f>IFERROR(IF('Patient Admission Report'!C2326="","",'Patient Admission Report'!C2326),"")</f>
        <v/>
      </c>
      <c r="I2331" s="77" t="str">
        <f>IFERROR(IF('Patient Admission Report'!D2326="","",'Patient Admission Report'!D2326),"")</f>
        <v/>
      </c>
      <c r="J2331" s="68" t="str">
        <f>IFERROR(IF('Patient Admission Report'!E2326="","",'Patient Admission Report'!E2326),"")</f>
        <v/>
      </c>
      <c r="K2331" s="68" t="str">
        <f>IFERROR(IF('Patient Admission Report'!F2326="","",'Patient Admission Report'!F2326),"")</f>
        <v/>
      </c>
      <c r="L2331" s="68" t="str">
        <f>IFERROR(IF('Patient Admission Report'!G2326="","",'Patient Admission Report'!G2326),"")</f>
        <v/>
      </c>
      <c r="M2331" s="68" t="str">
        <f>IFERROR(IF('Patient Admission Report'!I2326="","",'Patient Admission Report'!I2326),"")</f>
        <v/>
      </c>
      <c r="N2331" s="124"/>
      <c r="O2331" s="72"/>
      <c r="P2331" s="72"/>
      <c r="Q2331" s="73"/>
      <c r="R2331" s="72"/>
      <c r="S2331" s="72"/>
      <c r="T2331" s="73"/>
      <c r="U2331" s="69"/>
      <c r="V2331" s="69"/>
      <c r="W2331" s="69"/>
      <c r="X2331" s="139"/>
      <c r="Y2331" s="121"/>
      <c r="Z2331" s="143" t="str">
        <f>IFERROR(VLOOKUP('Care Companion Tracker'!$G2331,'Patient Discharge Report'!$B$11:$E$1048576,3,FALSE),"")</f>
        <v/>
      </c>
      <c r="AA2331" s="94" t="str">
        <f>IFERROR(VLOOKUP('Care Companion Tracker'!$G2331,'Patient Discharge Report'!$B$11:$E$1048576,4,FALSE),"")</f>
        <v/>
      </c>
      <c r="AB2331" s="182">
        <f>ROUND(IF('Care Companion Tracker'!$Z2331="",0,('Care Companion Tracker'!$Z2331-'Care Companion Tracker'!$F2331)),0)</f>
        <v>0</v>
      </c>
      <c r="AC2331" s="72"/>
      <c r="AD2331" s="95"/>
    </row>
    <row r="2332" spans="2:30">
      <c r="B2332" s="67">
        <f t="shared" si="72"/>
        <v>2317</v>
      </c>
      <c r="C2332" s="68" t="str">
        <f t="shared" si="73"/>
        <v>Hyderabad</v>
      </c>
      <c r="D2332" s="93" t="str">
        <f>IF(AND('Care Companion Tracker'!$U2332="", 'Care Companion Tracker'!$Z2332=""),"Class not attended", IF(AND('Care Companion Tracker'!$Z2332="",'Care Companion Tracker'!$U2332&lt;&gt;"",$K2332="Surgery",$W2332=""),"Practical Left", IF(AND('Care Companion Tracker'!$Z2332="",'Care Companion Tracker'!$U2332&lt;&gt;"",'Care Companion Tracker'!$K2332="Surgery",'Care Companion Tracker'!$Y2332=""),"Evaluation left",IF(OR(AND('Care Companion Tracker'!$Z2332&lt;&gt;"",'Care Companion Tracker'!$K2332="Surgery",'Care Companion Tracker'!$U2332&lt;&gt;"",'Care Companion Tracker'!$W2332&lt;&gt;"",'Care Companion Tracker'!$Y2332&lt;&gt;""),AND('Care Companion Tracker'!$Z2332&lt;&gt;"",'Care Companion Tracker'!$K2332="Procedure",'Care Companion Tracker'!$U2332&lt;&gt;""),AND('Care Companion Tracker'!$Z2332&lt;&gt;"",'Care Companion Tracker'!$K2332="Observation",'Care Companion Tracker'!$U2332&lt;&gt;"")),"Discharged &amp; completed",IF(AND('Care Companion Tracker'!$Z2332&lt;&gt;"",'Care Companion Tracker'!$U2332&lt;&gt;"",'Care Companion Tracker'!$W2332=""),"Discharged but no practical", IF(AND('Care Companion Tracker'!$Z2332&lt;&gt;"",'Care Companion Tracker'!$U2332&lt;&gt;"",'Care Companion Tracker'!$K2332="Surgery",'Care Companion Tracker'!$Y2332=""),"Discharged but no evaluation",IF(AND('Care Companion Tracker'!$Z2332&lt;&gt;"",'Care Companion Tracker'!$U2332=""),"Discharged but no class","Completed but not discharged")))))))</f>
        <v>Class not attended</v>
      </c>
      <c r="E2332" s="127" t="str">
        <f>IF(Table4[[#This Row],[DOA (DD/MM/YY)]]="","",TEXT(Table4[[#This Row],[DOA (DD/MM/YY)]],"mmm-yy"))</f>
        <v/>
      </c>
      <c r="F2332" s="150" t="str">
        <f>IF('Patient Admission Report'!H2327="","",'Patient Admission Report'!H2327)</f>
        <v/>
      </c>
      <c r="G2332" s="77" t="str">
        <f>IFERROR(IF('Patient Admission Report'!B2327="","",'Patient Admission Report'!B2327),"")</f>
        <v/>
      </c>
      <c r="H2332" s="68" t="str">
        <f>IFERROR(IF('Patient Admission Report'!C2327="","",'Patient Admission Report'!C2327),"")</f>
        <v/>
      </c>
      <c r="I2332" s="77" t="str">
        <f>IFERROR(IF('Patient Admission Report'!D2327="","",'Patient Admission Report'!D2327),"")</f>
        <v/>
      </c>
      <c r="J2332" s="68" t="str">
        <f>IFERROR(IF('Patient Admission Report'!E2327="","",'Patient Admission Report'!E2327),"")</f>
        <v/>
      </c>
      <c r="K2332" s="68" t="str">
        <f>IFERROR(IF('Patient Admission Report'!F2327="","",'Patient Admission Report'!F2327),"")</f>
        <v/>
      </c>
      <c r="L2332" s="68" t="str">
        <f>IFERROR(IF('Patient Admission Report'!G2327="","",'Patient Admission Report'!G2327),"")</f>
        <v/>
      </c>
      <c r="M2332" s="68" t="str">
        <f>IFERROR(IF('Patient Admission Report'!I2327="","",'Patient Admission Report'!I2327),"")</f>
        <v/>
      </c>
      <c r="N2332" s="124"/>
      <c r="O2332" s="72"/>
      <c r="P2332" s="72"/>
      <c r="Q2332" s="73"/>
      <c r="R2332" s="72"/>
      <c r="S2332" s="72"/>
      <c r="T2332" s="73"/>
      <c r="U2332" s="69"/>
      <c r="V2332" s="69"/>
      <c r="W2332" s="69"/>
      <c r="X2332" s="139"/>
      <c r="Y2332" s="121"/>
      <c r="Z2332" s="143" t="str">
        <f>IFERROR(VLOOKUP('Care Companion Tracker'!$G2332,'Patient Discharge Report'!$B$11:$E$1048576,3,FALSE),"")</f>
        <v/>
      </c>
      <c r="AA2332" s="94" t="str">
        <f>IFERROR(VLOOKUP('Care Companion Tracker'!$G2332,'Patient Discharge Report'!$B$11:$E$1048576,4,FALSE),"")</f>
        <v/>
      </c>
      <c r="AB2332" s="182">
        <f>ROUND(IF('Care Companion Tracker'!$Z2332="",0,('Care Companion Tracker'!$Z2332-'Care Companion Tracker'!$F2332)),0)</f>
        <v>0</v>
      </c>
      <c r="AC2332" s="72"/>
      <c r="AD2332" s="95"/>
    </row>
    <row r="2333" spans="2:30">
      <c r="B2333" s="67">
        <f t="shared" si="72"/>
        <v>2318</v>
      </c>
      <c r="C2333" s="68" t="str">
        <f t="shared" si="73"/>
        <v>Hyderabad</v>
      </c>
      <c r="D2333" s="93" t="str">
        <f>IF(AND('Care Companion Tracker'!$U2333="", 'Care Companion Tracker'!$Z2333=""),"Class not attended", IF(AND('Care Companion Tracker'!$Z2333="",'Care Companion Tracker'!$U2333&lt;&gt;"",$K2333="Surgery",$W2333=""),"Practical Left", IF(AND('Care Companion Tracker'!$Z2333="",'Care Companion Tracker'!$U2333&lt;&gt;"",'Care Companion Tracker'!$K2333="Surgery",'Care Companion Tracker'!$Y2333=""),"Evaluation left",IF(OR(AND('Care Companion Tracker'!$Z2333&lt;&gt;"",'Care Companion Tracker'!$K2333="Surgery",'Care Companion Tracker'!$U2333&lt;&gt;"",'Care Companion Tracker'!$W2333&lt;&gt;"",'Care Companion Tracker'!$Y2333&lt;&gt;""),AND('Care Companion Tracker'!$Z2333&lt;&gt;"",'Care Companion Tracker'!$K2333="Procedure",'Care Companion Tracker'!$U2333&lt;&gt;""),AND('Care Companion Tracker'!$Z2333&lt;&gt;"",'Care Companion Tracker'!$K2333="Observation",'Care Companion Tracker'!$U2333&lt;&gt;"")),"Discharged &amp; completed",IF(AND('Care Companion Tracker'!$Z2333&lt;&gt;"",'Care Companion Tracker'!$U2333&lt;&gt;"",'Care Companion Tracker'!$W2333=""),"Discharged but no practical", IF(AND('Care Companion Tracker'!$Z2333&lt;&gt;"",'Care Companion Tracker'!$U2333&lt;&gt;"",'Care Companion Tracker'!$K2333="Surgery",'Care Companion Tracker'!$Y2333=""),"Discharged but no evaluation",IF(AND('Care Companion Tracker'!$Z2333&lt;&gt;"",'Care Companion Tracker'!$U2333=""),"Discharged but no class","Completed but not discharged")))))))</f>
        <v>Class not attended</v>
      </c>
      <c r="E2333" s="127" t="str">
        <f>IF(Table4[[#This Row],[DOA (DD/MM/YY)]]="","",TEXT(Table4[[#This Row],[DOA (DD/MM/YY)]],"mmm-yy"))</f>
        <v/>
      </c>
      <c r="F2333" s="150" t="str">
        <f>IF('Patient Admission Report'!H2328="","",'Patient Admission Report'!H2328)</f>
        <v/>
      </c>
      <c r="G2333" s="77" t="str">
        <f>IFERROR(IF('Patient Admission Report'!B2328="","",'Patient Admission Report'!B2328),"")</f>
        <v/>
      </c>
      <c r="H2333" s="68" t="str">
        <f>IFERROR(IF('Patient Admission Report'!C2328="","",'Patient Admission Report'!C2328),"")</f>
        <v/>
      </c>
      <c r="I2333" s="77" t="str">
        <f>IFERROR(IF('Patient Admission Report'!D2328="","",'Patient Admission Report'!D2328),"")</f>
        <v/>
      </c>
      <c r="J2333" s="68" t="str">
        <f>IFERROR(IF('Patient Admission Report'!E2328="","",'Patient Admission Report'!E2328),"")</f>
        <v/>
      </c>
      <c r="K2333" s="68" t="str">
        <f>IFERROR(IF('Patient Admission Report'!F2328="","",'Patient Admission Report'!F2328),"")</f>
        <v/>
      </c>
      <c r="L2333" s="68" t="str">
        <f>IFERROR(IF('Patient Admission Report'!G2328="","",'Patient Admission Report'!G2328),"")</f>
        <v/>
      </c>
      <c r="M2333" s="68" t="str">
        <f>IFERROR(IF('Patient Admission Report'!I2328="","",'Patient Admission Report'!I2328),"")</f>
        <v/>
      </c>
      <c r="N2333" s="124"/>
      <c r="O2333" s="72"/>
      <c r="P2333" s="72"/>
      <c r="Q2333" s="73"/>
      <c r="R2333" s="72"/>
      <c r="S2333" s="72"/>
      <c r="T2333" s="73"/>
      <c r="U2333" s="69"/>
      <c r="V2333" s="69"/>
      <c r="W2333" s="69"/>
      <c r="X2333" s="139"/>
      <c r="Y2333" s="121"/>
      <c r="Z2333" s="143" t="str">
        <f>IFERROR(VLOOKUP('Care Companion Tracker'!$G2333,'Patient Discharge Report'!$B$11:$E$1048576,3,FALSE),"")</f>
        <v/>
      </c>
      <c r="AA2333" s="94" t="str">
        <f>IFERROR(VLOOKUP('Care Companion Tracker'!$G2333,'Patient Discharge Report'!$B$11:$E$1048576,4,FALSE),"")</f>
        <v/>
      </c>
      <c r="AB2333" s="182">
        <f>ROUND(IF('Care Companion Tracker'!$Z2333="",0,('Care Companion Tracker'!$Z2333-'Care Companion Tracker'!$F2333)),0)</f>
        <v>0</v>
      </c>
      <c r="AC2333" s="72"/>
      <c r="AD2333" s="95"/>
    </row>
    <row r="2334" spans="2:30">
      <c r="B2334" s="67">
        <f t="shared" si="72"/>
        <v>2319</v>
      </c>
      <c r="C2334" s="68" t="str">
        <f t="shared" si="73"/>
        <v>Hyderabad</v>
      </c>
      <c r="D2334" s="93" t="str">
        <f>IF(AND('Care Companion Tracker'!$U2334="", 'Care Companion Tracker'!$Z2334=""),"Class not attended", IF(AND('Care Companion Tracker'!$Z2334="",'Care Companion Tracker'!$U2334&lt;&gt;"",$K2334="Surgery",$W2334=""),"Practical Left", IF(AND('Care Companion Tracker'!$Z2334="",'Care Companion Tracker'!$U2334&lt;&gt;"",'Care Companion Tracker'!$K2334="Surgery",'Care Companion Tracker'!$Y2334=""),"Evaluation left",IF(OR(AND('Care Companion Tracker'!$Z2334&lt;&gt;"",'Care Companion Tracker'!$K2334="Surgery",'Care Companion Tracker'!$U2334&lt;&gt;"",'Care Companion Tracker'!$W2334&lt;&gt;"",'Care Companion Tracker'!$Y2334&lt;&gt;""),AND('Care Companion Tracker'!$Z2334&lt;&gt;"",'Care Companion Tracker'!$K2334="Procedure",'Care Companion Tracker'!$U2334&lt;&gt;""),AND('Care Companion Tracker'!$Z2334&lt;&gt;"",'Care Companion Tracker'!$K2334="Observation",'Care Companion Tracker'!$U2334&lt;&gt;"")),"Discharged &amp; completed",IF(AND('Care Companion Tracker'!$Z2334&lt;&gt;"",'Care Companion Tracker'!$U2334&lt;&gt;"",'Care Companion Tracker'!$W2334=""),"Discharged but no practical", IF(AND('Care Companion Tracker'!$Z2334&lt;&gt;"",'Care Companion Tracker'!$U2334&lt;&gt;"",'Care Companion Tracker'!$K2334="Surgery",'Care Companion Tracker'!$Y2334=""),"Discharged but no evaluation",IF(AND('Care Companion Tracker'!$Z2334&lt;&gt;"",'Care Companion Tracker'!$U2334=""),"Discharged but no class","Completed but not discharged")))))))</f>
        <v>Class not attended</v>
      </c>
      <c r="E2334" s="127" t="str">
        <f>IF(Table4[[#This Row],[DOA (DD/MM/YY)]]="","",TEXT(Table4[[#This Row],[DOA (DD/MM/YY)]],"mmm-yy"))</f>
        <v/>
      </c>
      <c r="F2334" s="150" t="str">
        <f>IF('Patient Admission Report'!H2329="","",'Patient Admission Report'!H2329)</f>
        <v/>
      </c>
      <c r="G2334" s="77" t="str">
        <f>IFERROR(IF('Patient Admission Report'!B2329="","",'Patient Admission Report'!B2329),"")</f>
        <v/>
      </c>
      <c r="H2334" s="70" t="str">
        <f>IFERROR(IF('Patient Admission Report'!C2329="","",'Patient Admission Report'!C2329),"")</f>
        <v/>
      </c>
      <c r="I2334" s="77" t="str">
        <f>IFERROR(IF('Patient Admission Report'!D2329="","",'Patient Admission Report'!D2329),"")</f>
        <v/>
      </c>
      <c r="J2334" s="70" t="str">
        <f>IFERROR(IF('Patient Admission Report'!E2329="","",'Patient Admission Report'!E2329),"")</f>
        <v/>
      </c>
      <c r="K2334" s="70" t="str">
        <f>IFERROR(IF('Patient Admission Report'!F2329="","",'Patient Admission Report'!F2329),"")</f>
        <v/>
      </c>
      <c r="L2334" s="70" t="str">
        <f>IFERROR(IF('Patient Admission Report'!G2329="","",'Patient Admission Report'!G2329),"")</f>
        <v/>
      </c>
      <c r="M2334" s="70" t="str">
        <f>IFERROR(IF('Patient Admission Report'!I2329="","",'Patient Admission Report'!I2329),"")</f>
        <v/>
      </c>
      <c r="N2334" s="124"/>
      <c r="O2334" s="72"/>
      <c r="P2334" s="72"/>
      <c r="Q2334" s="73"/>
      <c r="R2334" s="72"/>
      <c r="S2334" s="72"/>
      <c r="T2334" s="73"/>
      <c r="U2334" s="69"/>
      <c r="V2334" s="69"/>
      <c r="W2334" s="69"/>
      <c r="X2334" s="139"/>
      <c r="Y2334" s="121"/>
      <c r="Z2334" s="143" t="str">
        <f>IFERROR(VLOOKUP('Care Companion Tracker'!$G2334,'Patient Discharge Report'!$B$11:$E$1048576,3,FALSE),"")</f>
        <v/>
      </c>
      <c r="AA2334" s="94" t="str">
        <f>IFERROR(VLOOKUP('Care Companion Tracker'!$G2334,'Patient Discharge Report'!$B$11:$E$1048576,4,FALSE),"")</f>
        <v/>
      </c>
      <c r="AB2334" s="182">
        <f>ROUND(IF('Care Companion Tracker'!$Z2334="",0,('Care Companion Tracker'!$Z2334-'Care Companion Tracker'!$F2334)),0)</f>
        <v>0</v>
      </c>
      <c r="AC2334" s="72"/>
      <c r="AD2334" s="95"/>
    </row>
    <row r="2335" spans="2:30">
      <c r="B2335" s="67">
        <f t="shared" si="72"/>
        <v>2320</v>
      </c>
      <c r="C2335" s="68" t="str">
        <f t="shared" si="73"/>
        <v>Hyderabad</v>
      </c>
      <c r="D2335" s="93" t="str">
        <f>IF(AND('Care Companion Tracker'!$U2335="", 'Care Companion Tracker'!$Z2335=""),"Class not attended", IF(AND('Care Companion Tracker'!$Z2335="",'Care Companion Tracker'!$U2335&lt;&gt;"",$K2335="Surgery",$W2335=""),"Practical Left", IF(AND('Care Companion Tracker'!$Z2335="",'Care Companion Tracker'!$U2335&lt;&gt;"",'Care Companion Tracker'!$K2335="Surgery",'Care Companion Tracker'!$Y2335=""),"Evaluation left",IF(OR(AND('Care Companion Tracker'!$Z2335&lt;&gt;"",'Care Companion Tracker'!$K2335="Surgery",'Care Companion Tracker'!$U2335&lt;&gt;"",'Care Companion Tracker'!$W2335&lt;&gt;"",'Care Companion Tracker'!$Y2335&lt;&gt;""),AND('Care Companion Tracker'!$Z2335&lt;&gt;"",'Care Companion Tracker'!$K2335="Procedure",'Care Companion Tracker'!$U2335&lt;&gt;""),AND('Care Companion Tracker'!$Z2335&lt;&gt;"",'Care Companion Tracker'!$K2335="Observation",'Care Companion Tracker'!$U2335&lt;&gt;"")),"Discharged &amp; completed",IF(AND('Care Companion Tracker'!$Z2335&lt;&gt;"",'Care Companion Tracker'!$U2335&lt;&gt;"",'Care Companion Tracker'!$W2335=""),"Discharged but no practical", IF(AND('Care Companion Tracker'!$Z2335&lt;&gt;"",'Care Companion Tracker'!$U2335&lt;&gt;"",'Care Companion Tracker'!$K2335="Surgery",'Care Companion Tracker'!$Y2335=""),"Discharged but no evaluation",IF(AND('Care Companion Tracker'!$Z2335&lt;&gt;"",'Care Companion Tracker'!$U2335=""),"Discharged but no class","Completed but not discharged")))))))</f>
        <v>Class not attended</v>
      </c>
      <c r="E2335" s="127" t="str">
        <f>IF(Table4[[#This Row],[DOA (DD/MM/YY)]]="","",TEXT(Table4[[#This Row],[DOA (DD/MM/YY)]],"mmm-yy"))</f>
        <v/>
      </c>
      <c r="F2335" s="150" t="str">
        <f>IF('Patient Admission Report'!H2330="","",'Patient Admission Report'!H2330)</f>
        <v/>
      </c>
      <c r="G2335" s="77" t="str">
        <f>IFERROR(IF('Patient Admission Report'!B2330="","",'Patient Admission Report'!B2330),"")</f>
        <v/>
      </c>
      <c r="H2335" s="68" t="str">
        <f>IFERROR(IF('Patient Admission Report'!C2330="","",'Patient Admission Report'!C2330),"")</f>
        <v/>
      </c>
      <c r="I2335" s="77" t="str">
        <f>IFERROR(IF('Patient Admission Report'!D2330="","",'Patient Admission Report'!D2330),"")</f>
        <v/>
      </c>
      <c r="J2335" s="68" t="str">
        <f>IFERROR(IF('Patient Admission Report'!E2330="","",'Patient Admission Report'!E2330),"")</f>
        <v/>
      </c>
      <c r="K2335" s="68" t="str">
        <f>IFERROR(IF('Patient Admission Report'!F2330="","",'Patient Admission Report'!F2330),"")</f>
        <v/>
      </c>
      <c r="L2335" s="68" t="str">
        <f>IFERROR(IF('Patient Admission Report'!G2330="","",'Patient Admission Report'!G2330),"")</f>
        <v/>
      </c>
      <c r="M2335" s="68" t="str">
        <f>IFERROR(IF('Patient Admission Report'!I2330="","",'Patient Admission Report'!I2330),"")</f>
        <v/>
      </c>
      <c r="N2335" s="124"/>
      <c r="O2335" s="72"/>
      <c r="P2335" s="72"/>
      <c r="Q2335" s="73"/>
      <c r="R2335" s="72"/>
      <c r="S2335" s="72"/>
      <c r="T2335" s="73"/>
      <c r="U2335" s="69"/>
      <c r="V2335" s="69"/>
      <c r="W2335" s="69"/>
      <c r="X2335" s="139"/>
      <c r="Y2335" s="121"/>
      <c r="Z2335" s="143" t="str">
        <f>IFERROR(VLOOKUP('Care Companion Tracker'!$G2335,'Patient Discharge Report'!$B$11:$E$1048576,3,FALSE),"")</f>
        <v/>
      </c>
      <c r="AA2335" s="94" t="str">
        <f>IFERROR(VLOOKUP('Care Companion Tracker'!$G2335,'Patient Discharge Report'!$B$11:$E$1048576,4,FALSE),"")</f>
        <v/>
      </c>
      <c r="AB2335" s="182">
        <f>ROUND(IF('Care Companion Tracker'!$Z2335="",0,('Care Companion Tracker'!$Z2335-'Care Companion Tracker'!$F2335)),0)</f>
        <v>0</v>
      </c>
      <c r="AC2335" s="72"/>
      <c r="AD2335" s="95"/>
    </row>
    <row r="2336" spans="2:30">
      <c r="B2336" s="67">
        <f t="shared" si="72"/>
        <v>2321</v>
      </c>
      <c r="C2336" s="68" t="str">
        <f t="shared" si="73"/>
        <v>Hyderabad</v>
      </c>
      <c r="D2336" s="93" t="str">
        <f>IF(AND('Care Companion Tracker'!$U2336="", 'Care Companion Tracker'!$Z2336=""),"Class not attended", IF(AND('Care Companion Tracker'!$Z2336="",'Care Companion Tracker'!$U2336&lt;&gt;"",$K2336="Surgery",$W2336=""),"Practical Left", IF(AND('Care Companion Tracker'!$Z2336="",'Care Companion Tracker'!$U2336&lt;&gt;"",'Care Companion Tracker'!$K2336="Surgery",'Care Companion Tracker'!$Y2336=""),"Evaluation left",IF(OR(AND('Care Companion Tracker'!$Z2336&lt;&gt;"",'Care Companion Tracker'!$K2336="Surgery",'Care Companion Tracker'!$U2336&lt;&gt;"",'Care Companion Tracker'!$W2336&lt;&gt;"",'Care Companion Tracker'!$Y2336&lt;&gt;""),AND('Care Companion Tracker'!$Z2336&lt;&gt;"",'Care Companion Tracker'!$K2336="Procedure",'Care Companion Tracker'!$U2336&lt;&gt;""),AND('Care Companion Tracker'!$Z2336&lt;&gt;"",'Care Companion Tracker'!$K2336="Observation",'Care Companion Tracker'!$U2336&lt;&gt;"")),"Discharged &amp; completed",IF(AND('Care Companion Tracker'!$Z2336&lt;&gt;"",'Care Companion Tracker'!$U2336&lt;&gt;"",'Care Companion Tracker'!$W2336=""),"Discharged but no practical", IF(AND('Care Companion Tracker'!$Z2336&lt;&gt;"",'Care Companion Tracker'!$U2336&lt;&gt;"",'Care Companion Tracker'!$K2336="Surgery",'Care Companion Tracker'!$Y2336=""),"Discharged but no evaluation",IF(AND('Care Companion Tracker'!$Z2336&lt;&gt;"",'Care Companion Tracker'!$U2336=""),"Discharged but no class","Completed but not discharged")))))))</f>
        <v>Class not attended</v>
      </c>
      <c r="E2336" s="127" t="str">
        <f>IF(Table4[[#This Row],[DOA (DD/MM/YY)]]="","",TEXT(Table4[[#This Row],[DOA (DD/MM/YY)]],"mmm-yy"))</f>
        <v/>
      </c>
      <c r="F2336" s="150" t="str">
        <f>IF('Patient Admission Report'!H2331="","",'Patient Admission Report'!H2331)</f>
        <v/>
      </c>
      <c r="G2336" s="77" t="str">
        <f>IFERROR(IF('Patient Admission Report'!B2331="","",'Patient Admission Report'!B2331),"")</f>
        <v/>
      </c>
      <c r="H2336" s="68" t="str">
        <f>IFERROR(IF('Patient Admission Report'!C2331="","",'Patient Admission Report'!C2331),"")</f>
        <v/>
      </c>
      <c r="I2336" s="77" t="str">
        <f>IFERROR(IF('Patient Admission Report'!D2331="","",'Patient Admission Report'!D2331),"")</f>
        <v/>
      </c>
      <c r="J2336" s="68" t="str">
        <f>IFERROR(IF('Patient Admission Report'!E2331="","",'Patient Admission Report'!E2331),"")</f>
        <v/>
      </c>
      <c r="K2336" s="68" t="str">
        <f>IFERROR(IF('Patient Admission Report'!F2331="","",'Patient Admission Report'!F2331),"")</f>
        <v/>
      </c>
      <c r="L2336" s="68" t="str">
        <f>IFERROR(IF('Patient Admission Report'!G2331="","",'Patient Admission Report'!G2331),"")</f>
        <v/>
      </c>
      <c r="M2336" s="68" t="str">
        <f>IFERROR(IF('Patient Admission Report'!I2331="","",'Patient Admission Report'!I2331),"")</f>
        <v/>
      </c>
      <c r="N2336" s="124"/>
      <c r="O2336" s="72"/>
      <c r="P2336" s="72"/>
      <c r="Q2336" s="73"/>
      <c r="R2336" s="72"/>
      <c r="S2336" s="72"/>
      <c r="T2336" s="73"/>
      <c r="U2336" s="69"/>
      <c r="V2336" s="69"/>
      <c r="W2336" s="69"/>
      <c r="X2336" s="139"/>
      <c r="Y2336" s="121"/>
      <c r="Z2336" s="143" t="str">
        <f>IFERROR(VLOOKUP('Care Companion Tracker'!$G2336,'Patient Discharge Report'!$B$11:$E$1048576,3,FALSE),"")</f>
        <v/>
      </c>
      <c r="AA2336" s="94" t="str">
        <f>IFERROR(VLOOKUP('Care Companion Tracker'!$G2336,'Patient Discharge Report'!$B$11:$E$1048576,4,FALSE),"")</f>
        <v/>
      </c>
      <c r="AB2336" s="182">
        <f>ROUND(IF('Care Companion Tracker'!$Z2336="",0,('Care Companion Tracker'!$Z2336-'Care Companion Tracker'!$F2336)),0)</f>
        <v>0</v>
      </c>
      <c r="AC2336" s="72"/>
      <c r="AD2336" s="95"/>
    </row>
    <row r="2337" spans="2:30">
      <c r="B2337" s="67">
        <f t="shared" si="72"/>
        <v>2322</v>
      </c>
      <c r="C2337" s="68" t="str">
        <f t="shared" si="73"/>
        <v>Hyderabad</v>
      </c>
      <c r="D2337" s="93" t="str">
        <f>IF(AND('Care Companion Tracker'!$U2337="", 'Care Companion Tracker'!$Z2337=""),"Class not attended", IF(AND('Care Companion Tracker'!$Z2337="",'Care Companion Tracker'!$U2337&lt;&gt;"",$K2337="Surgery",$W2337=""),"Practical Left", IF(AND('Care Companion Tracker'!$Z2337="",'Care Companion Tracker'!$U2337&lt;&gt;"",'Care Companion Tracker'!$K2337="Surgery",'Care Companion Tracker'!$Y2337=""),"Evaluation left",IF(OR(AND('Care Companion Tracker'!$Z2337&lt;&gt;"",'Care Companion Tracker'!$K2337="Surgery",'Care Companion Tracker'!$U2337&lt;&gt;"",'Care Companion Tracker'!$W2337&lt;&gt;"",'Care Companion Tracker'!$Y2337&lt;&gt;""),AND('Care Companion Tracker'!$Z2337&lt;&gt;"",'Care Companion Tracker'!$K2337="Procedure",'Care Companion Tracker'!$U2337&lt;&gt;""),AND('Care Companion Tracker'!$Z2337&lt;&gt;"",'Care Companion Tracker'!$K2337="Observation",'Care Companion Tracker'!$U2337&lt;&gt;"")),"Discharged &amp; completed",IF(AND('Care Companion Tracker'!$Z2337&lt;&gt;"",'Care Companion Tracker'!$U2337&lt;&gt;"",'Care Companion Tracker'!$W2337=""),"Discharged but no practical", IF(AND('Care Companion Tracker'!$Z2337&lt;&gt;"",'Care Companion Tracker'!$U2337&lt;&gt;"",'Care Companion Tracker'!$K2337="Surgery",'Care Companion Tracker'!$Y2337=""),"Discharged but no evaluation",IF(AND('Care Companion Tracker'!$Z2337&lt;&gt;"",'Care Companion Tracker'!$U2337=""),"Discharged but no class","Completed but not discharged")))))))</f>
        <v>Class not attended</v>
      </c>
      <c r="E2337" s="127" t="str">
        <f>IF(Table4[[#This Row],[DOA (DD/MM/YY)]]="","",TEXT(Table4[[#This Row],[DOA (DD/MM/YY)]],"mmm-yy"))</f>
        <v/>
      </c>
      <c r="F2337" s="150" t="str">
        <f>IF('Patient Admission Report'!H2332="","",'Patient Admission Report'!H2332)</f>
        <v/>
      </c>
      <c r="G2337" s="77" t="str">
        <f>IFERROR(IF('Patient Admission Report'!B2332="","",'Patient Admission Report'!B2332),"")</f>
        <v/>
      </c>
      <c r="H2337" s="68" t="str">
        <f>IFERROR(IF('Patient Admission Report'!C2332="","",'Patient Admission Report'!C2332),"")</f>
        <v/>
      </c>
      <c r="I2337" s="77" t="str">
        <f>IFERROR(IF('Patient Admission Report'!D2332="","",'Patient Admission Report'!D2332),"")</f>
        <v/>
      </c>
      <c r="J2337" s="68" t="str">
        <f>IFERROR(IF('Patient Admission Report'!E2332="","",'Patient Admission Report'!E2332),"")</f>
        <v/>
      </c>
      <c r="K2337" s="68" t="str">
        <f>IFERROR(IF('Patient Admission Report'!F2332="","",'Patient Admission Report'!F2332),"")</f>
        <v/>
      </c>
      <c r="L2337" s="68" t="str">
        <f>IFERROR(IF('Patient Admission Report'!G2332="","",'Patient Admission Report'!G2332),"")</f>
        <v/>
      </c>
      <c r="M2337" s="68" t="str">
        <f>IFERROR(IF('Patient Admission Report'!I2332="","",'Patient Admission Report'!I2332),"")</f>
        <v/>
      </c>
      <c r="N2337" s="124"/>
      <c r="O2337" s="72"/>
      <c r="P2337" s="72"/>
      <c r="Q2337" s="73"/>
      <c r="R2337" s="72"/>
      <c r="S2337" s="72"/>
      <c r="T2337" s="73"/>
      <c r="U2337" s="69"/>
      <c r="V2337" s="69"/>
      <c r="W2337" s="69"/>
      <c r="X2337" s="139"/>
      <c r="Y2337" s="121"/>
      <c r="Z2337" s="143" t="str">
        <f>IFERROR(VLOOKUP('Care Companion Tracker'!$G2337,'Patient Discharge Report'!$B$11:$E$1048576,3,FALSE),"")</f>
        <v/>
      </c>
      <c r="AA2337" s="94" t="str">
        <f>IFERROR(VLOOKUP('Care Companion Tracker'!$G2337,'Patient Discharge Report'!$B$11:$E$1048576,4,FALSE),"")</f>
        <v/>
      </c>
      <c r="AB2337" s="182">
        <f>ROUND(IF('Care Companion Tracker'!$Z2337="",0,('Care Companion Tracker'!$Z2337-'Care Companion Tracker'!$F2337)),0)</f>
        <v>0</v>
      </c>
      <c r="AC2337" s="72"/>
      <c r="AD2337" s="95"/>
    </row>
    <row r="2338" spans="2:30">
      <c r="B2338" s="67">
        <f t="shared" si="72"/>
        <v>2323</v>
      </c>
      <c r="C2338" s="68" t="str">
        <f t="shared" si="73"/>
        <v>Hyderabad</v>
      </c>
      <c r="D2338" s="93" t="str">
        <f>IF(AND('Care Companion Tracker'!$U2338="", 'Care Companion Tracker'!$Z2338=""),"Class not attended", IF(AND('Care Companion Tracker'!$Z2338="",'Care Companion Tracker'!$U2338&lt;&gt;"",$K2338="Surgery",$W2338=""),"Practical Left", IF(AND('Care Companion Tracker'!$Z2338="",'Care Companion Tracker'!$U2338&lt;&gt;"",'Care Companion Tracker'!$K2338="Surgery",'Care Companion Tracker'!$Y2338=""),"Evaluation left",IF(OR(AND('Care Companion Tracker'!$Z2338&lt;&gt;"",'Care Companion Tracker'!$K2338="Surgery",'Care Companion Tracker'!$U2338&lt;&gt;"",'Care Companion Tracker'!$W2338&lt;&gt;"",'Care Companion Tracker'!$Y2338&lt;&gt;""),AND('Care Companion Tracker'!$Z2338&lt;&gt;"",'Care Companion Tracker'!$K2338="Procedure",'Care Companion Tracker'!$U2338&lt;&gt;""),AND('Care Companion Tracker'!$Z2338&lt;&gt;"",'Care Companion Tracker'!$K2338="Observation",'Care Companion Tracker'!$U2338&lt;&gt;"")),"Discharged &amp; completed",IF(AND('Care Companion Tracker'!$Z2338&lt;&gt;"",'Care Companion Tracker'!$U2338&lt;&gt;"",'Care Companion Tracker'!$W2338=""),"Discharged but no practical", IF(AND('Care Companion Tracker'!$Z2338&lt;&gt;"",'Care Companion Tracker'!$U2338&lt;&gt;"",'Care Companion Tracker'!$K2338="Surgery",'Care Companion Tracker'!$Y2338=""),"Discharged but no evaluation",IF(AND('Care Companion Tracker'!$Z2338&lt;&gt;"",'Care Companion Tracker'!$U2338=""),"Discharged but no class","Completed but not discharged")))))))</f>
        <v>Class not attended</v>
      </c>
      <c r="E2338" s="127" t="str">
        <f>IF(Table4[[#This Row],[DOA (DD/MM/YY)]]="","",TEXT(Table4[[#This Row],[DOA (DD/MM/YY)]],"mmm-yy"))</f>
        <v/>
      </c>
      <c r="F2338" s="150" t="str">
        <f>IF('Patient Admission Report'!H2333="","",'Patient Admission Report'!H2333)</f>
        <v/>
      </c>
      <c r="G2338" s="77" t="str">
        <f>IFERROR(IF('Patient Admission Report'!B2333="","",'Patient Admission Report'!B2333),"")</f>
        <v/>
      </c>
      <c r="H2338" s="68" t="str">
        <f>IFERROR(IF('Patient Admission Report'!C2333="","",'Patient Admission Report'!C2333),"")</f>
        <v/>
      </c>
      <c r="I2338" s="77" t="str">
        <f>IFERROR(IF('Patient Admission Report'!D2333="","",'Patient Admission Report'!D2333),"")</f>
        <v/>
      </c>
      <c r="J2338" s="68" t="str">
        <f>IFERROR(IF('Patient Admission Report'!E2333="","",'Patient Admission Report'!E2333),"")</f>
        <v/>
      </c>
      <c r="K2338" s="68" t="str">
        <f>IFERROR(IF('Patient Admission Report'!F2333="","",'Patient Admission Report'!F2333),"")</f>
        <v/>
      </c>
      <c r="L2338" s="68" t="str">
        <f>IFERROR(IF('Patient Admission Report'!G2333="","",'Patient Admission Report'!G2333),"")</f>
        <v/>
      </c>
      <c r="M2338" s="68" t="str">
        <f>IFERROR(IF('Patient Admission Report'!I2333="","",'Patient Admission Report'!I2333),"")</f>
        <v/>
      </c>
      <c r="N2338" s="124"/>
      <c r="O2338" s="72"/>
      <c r="P2338" s="72"/>
      <c r="Q2338" s="73"/>
      <c r="R2338" s="72"/>
      <c r="S2338" s="72"/>
      <c r="T2338" s="73"/>
      <c r="U2338" s="69"/>
      <c r="V2338" s="69"/>
      <c r="W2338" s="69"/>
      <c r="X2338" s="139"/>
      <c r="Y2338" s="121"/>
      <c r="Z2338" s="143" t="str">
        <f>IFERROR(VLOOKUP('Care Companion Tracker'!$G2338,'Patient Discharge Report'!$B$11:$E$1048576,3,FALSE),"")</f>
        <v/>
      </c>
      <c r="AA2338" s="94" t="str">
        <f>IFERROR(VLOOKUP('Care Companion Tracker'!$G2338,'Patient Discharge Report'!$B$11:$E$1048576,4,FALSE),"")</f>
        <v/>
      </c>
      <c r="AB2338" s="182">
        <f>ROUND(IF('Care Companion Tracker'!$Z2338="",0,('Care Companion Tracker'!$Z2338-'Care Companion Tracker'!$F2338)),0)</f>
        <v>0</v>
      </c>
      <c r="AC2338" s="72"/>
      <c r="AD2338" s="95"/>
    </row>
    <row r="2339" spans="2:30">
      <c r="B2339" s="67">
        <f t="shared" si="72"/>
        <v>2324</v>
      </c>
      <c r="C2339" s="68" t="str">
        <f t="shared" si="73"/>
        <v>Hyderabad</v>
      </c>
      <c r="D2339" s="93" t="str">
        <f>IF(AND('Care Companion Tracker'!$U2339="", 'Care Companion Tracker'!$Z2339=""),"Class not attended", IF(AND('Care Companion Tracker'!$Z2339="",'Care Companion Tracker'!$U2339&lt;&gt;"",$K2339="Surgery",$W2339=""),"Practical Left", IF(AND('Care Companion Tracker'!$Z2339="",'Care Companion Tracker'!$U2339&lt;&gt;"",'Care Companion Tracker'!$K2339="Surgery",'Care Companion Tracker'!$Y2339=""),"Evaluation left",IF(OR(AND('Care Companion Tracker'!$Z2339&lt;&gt;"",'Care Companion Tracker'!$K2339="Surgery",'Care Companion Tracker'!$U2339&lt;&gt;"",'Care Companion Tracker'!$W2339&lt;&gt;"",'Care Companion Tracker'!$Y2339&lt;&gt;""),AND('Care Companion Tracker'!$Z2339&lt;&gt;"",'Care Companion Tracker'!$K2339="Procedure",'Care Companion Tracker'!$U2339&lt;&gt;""),AND('Care Companion Tracker'!$Z2339&lt;&gt;"",'Care Companion Tracker'!$K2339="Observation",'Care Companion Tracker'!$U2339&lt;&gt;"")),"Discharged &amp; completed",IF(AND('Care Companion Tracker'!$Z2339&lt;&gt;"",'Care Companion Tracker'!$U2339&lt;&gt;"",'Care Companion Tracker'!$W2339=""),"Discharged but no practical", IF(AND('Care Companion Tracker'!$Z2339&lt;&gt;"",'Care Companion Tracker'!$U2339&lt;&gt;"",'Care Companion Tracker'!$K2339="Surgery",'Care Companion Tracker'!$Y2339=""),"Discharged but no evaluation",IF(AND('Care Companion Tracker'!$Z2339&lt;&gt;"",'Care Companion Tracker'!$U2339=""),"Discharged but no class","Completed but not discharged")))))))</f>
        <v>Class not attended</v>
      </c>
      <c r="E2339" s="127" t="str">
        <f>IF(Table4[[#This Row],[DOA (DD/MM/YY)]]="","",TEXT(Table4[[#This Row],[DOA (DD/MM/YY)]],"mmm-yy"))</f>
        <v/>
      </c>
      <c r="F2339" s="150" t="str">
        <f>IF('Patient Admission Report'!H2334="","",'Patient Admission Report'!H2334)</f>
        <v/>
      </c>
      <c r="G2339" s="77" t="str">
        <f>IFERROR(IF('Patient Admission Report'!B2334="","",'Patient Admission Report'!B2334),"")</f>
        <v/>
      </c>
      <c r="H2339" s="68" t="str">
        <f>IFERROR(IF('Patient Admission Report'!C2334="","",'Patient Admission Report'!C2334),"")</f>
        <v/>
      </c>
      <c r="I2339" s="77" t="str">
        <f>IFERROR(IF('Patient Admission Report'!D2334="","",'Patient Admission Report'!D2334),"")</f>
        <v/>
      </c>
      <c r="J2339" s="68" t="str">
        <f>IFERROR(IF('Patient Admission Report'!E2334="","",'Patient Admission Report'!E2334),"")</f>
        <v/>
      </c>
      <c r="K2339" s="68" t="str">
        <f>IFERROR(IF('Patient Admission Report'!F2334="","",'Patient Admission Report'!F2334),"")</f>
        <v/>
      </c>
      <c r="L2339" s="68" t="str">
        <f>IFERROR(IF('Patient Admission Report'!G2334="","",'Patient Admission Report'!G2334),"")</f>
        <v/>
      </c>
      <c r="M2339" s="68" t="str">
        <f>IFERROR(IF('Patient Admission Report'!I2334="","",'Patient Admission Report'!I2334),"")</f>
        <v/>
      </c>
      <c r="N2339" s="124"/>
      <c r="O2339" s="72"/>
      <c r="P2339" s="72"/>
      <c r="Q2339" s="73"/>
      <c r="R2339" s="72"/>
      <c r="S2339" s="72"/>
      <c r="T2339" s="73"/>
      <c r="U2339" s="69"/>
      <c r="V2339" s="69"/>
      <c r="W2339" s="69"/>
      <c r="X2339" s="139"/>
      <c r="Y2339" s="121"/>
      <c r="Z2339" s="143" t="str">
        <f>IFERROR(VLOOKUP('Care Companion Tracker'!$G2339,'Patient Discharge Report'!$B$11:$E$1048576,3,FALSE),"")</f>
        <v/>
      </c>
      <c r="AA2339" s="94" t="str">
        <f>IFERROR(VLOOKUP('Care Companion Tracker'!$G2339,'Patient Discharge Report'!$B$11:$E$1048576,4,FALSE),"")</f>
        <v/>
      </c>
      <c r="AB2339" s="182">
        <f>ROUND(IF('Care Companion Tracker'!$Z2339="",0,('Care Companion Tracker'!$Z2339-'Care Companion Tracker'!$F2339)),0)</f>
        <v>0</v>
      </c>
      <c r="AC2339" s="72"/>
      <c r="AD2339" s="95"/>
    </row>
    <row r="2340" spans="2:30">
      <c r="B2340" s="67">
        <f t="shared" si="72"/>
        <v>2325</v>
      </c>
      <c r="C2340" s="68" t="str">
        <f t="shared" si="73"/>
        <v>Hyderabad</v>
      </c>
      <c r="D2340" s="93" t="str">
        <f>IF(AND('Care Companion Tracker'!$U2340="", 'Care Companion Tracker'!$Z2340=""),"Class not attended", IF(AND('Care Companion Tracker'!$Z2340="",'Care Companion Tracker'!$U2340&lt;&gt;"",$K2340="Surgery",$W2340=""),"Practical Left", IF(AND('Care Companion Tracker'!$Z2340="",'Care Companion Tracker'!$U2340&lt;&gt;"",'Care Companion Tracker'!$K2340="Surgery",'Care Companion Tracker'!$Y2340=""),"Evaluation left",IF(OR(AND('Care Companion Tracker'!$Z2340&lt;&gt;"",'Care Companion Tracker'!$K2340="Surgery",'Care Companion Tracker'!$U2340&lt;&gt;"",'Care Companion Tracker'!$W2340&lt;&gt;"",'Care Companion Tracker'!$Y2340&lt;&gt;""),AND('Care Companion Tracker'!$Z2340&lt;&gt;"",'Care Companion Tracker'!$K2340="Procedure",'Care Companion Tracker'!$U2340&lt;&gt;""),AND('Care Companion Tracker'!$Z2340&lt;&gt;"",'Care Companion Tracker'!$K2340="Observation",'Care Companion Tracker'!$U2340&lt;&gt;"")),"Discharged &amp; completed",IF(AND('Care Companion Tracker'!$Z2340&lt;&gt;"",'Care Companion Tracker'!$U2340&lt;&gt;"",'Care Companion Tracker'!$W2340=""),"Discharged but no practical", IF(AND('Care Companion Tracker'!$Z2340&lt;&gt;"",'Care Companion Tracker'!$U2340&lt;&gt;"",'Care Companion Tracker'!$K2340="Surgery",'Care Companion Tracker'!$Y2340=""),"Discharged but no evaluation",IF(AND('Care Companion Tracker'!$Z2340&lt;&gt;"",'Care Companion Tracker'!$U2340=""),"Discharged but no class","Completed but not discharged")))))))</f>
        <v>Class not attended</v>
      </c>
      <c r="E2340" s="127" t="str">
        <f>IF(Table4[[#This Row],[DOA (DD/MM/YY)]]="","",TEXT(Table4[[#This Row],[DOA (DD/MM/YY)]],"mmm-yy"))</f>
        <v/>
      </c>
      <c r="F2340" s="150" t="str">
        <f>IF('Patient Admission Report'!H2335="","",'Patient Admission Report'!H2335)</f>
        <v/>
      </c>
      <c r="G2340" s="77" t="str">
        <f>IFERROR(IF('Patient Admission Report'!B2335="","",'Patient Admission Report'!B2335),"")</f>
        <v/>
      </c>
      <c r="H2340" s="68" t="str">
        <f>IFERROR(IF('Patient Admission Report'!C2335="","",'Patient Admission Report'!C2335),"")</f>
        <v/>
      </c>
      <c r="I2340" s="77" t="str">
        <f>IFERROR(IF('Patient Admission Report'!D2335="","",'Patient Admission Report'!D2335),"")</f>
        <v/>
      </c>
      <c r="J2340" s="68" t="str">
        <f>IFERROR(IF('Patient Admission Report'!E2335="","",'Patient Admission Report'!E2335),"")</f>
        <v/>
      </c>
      <c r="K2340" s="68" t="str">
        <f>IFERROR(IF('Patient Admission Report'!F2335="","",'Patient Admission Report'!F2335),"")</f>
        <v/>
      </c>
      <c r="L2340" s="68" t="str">
        <f>IFERROR(IF('Patient Admission Report'!G2335="","",'Patient Admission Report'!G2335),"")</f>
        <v/>
      </c>
      <c r="M2340" s="68" t="str">
        <f>IFERROR(IF('Patient Admission Report'!I2335="","",'Patient Admission Report'!I2335),"")</f>
        <v/>
      </c>
      <c r="N2340" s="124"/>
      <c r="O2340" s="72"/>
      <c r="P2340" s="72"/>
      <c r="Q2340" s="73"/>
      <c r="R2340" s="72"/>
      <c r="S2340" s="72"/>
      <c r="T2340" s="73"/>
      <c r="U2340" s="69"/>
      <c r="V2340" s="69"/>
      <c r="W2340" s="69"/>
      <c r="X2340" s="139"/>
      <c r="Y2340" s="121"/>
      <c r="Z2340" s="143" t="str">
        <f>IFERROR(VLOOKUP('Care Companion Tracker'!$G2340,'Patient Discharge Report'!$B$11:$E$1048576,3,FALSE),"")</f>
        <v/>
      </c>
      <c r="AA2340" s="94" t="str">
        <f>IFERROR(VLOOKUP('Care Companion Tracker'!$G2340,'Patient Discharge Report'!$B$11:$E$1048576,4,FALSE),"")</f>
        <v/>
      </c>
      <c r="AB2340" s="182">
        <f>ROUND(IF('Care Companion Tracker'!$Z2340="",0,('Care Companion Tracker'!$Z2340-'Care Companion Tracker'!$F2340)),0)</f>
        <v>0</v>
      </c>
      <c r="AC2340" s="72"/>
      <c r="AD2340" s="95"/>
    </row>
    <row r="2341" spans="2:30">
      <c r="B2341" s="67">
        <f t="shared" si="72"/>
        <v>2326</v>
      </c>
      <c r="C2341" s="68" t="str">
        <f t="shared" si="73"/>
        <v>Hyderabad</v>
      </c>
      <c r="D2341" s="93" t="str">
        <f>IF(AND('Care Companion Tracker'!$U2341="", 'Care Companion Tracker'!$Z2341=""),"Class not attended", IF(AND('Care Companion Tracker'!$Z2341="",'Care Companion Tracker'!$U2341&lt;&gt;"",$K2341="Surgery",$W2341=""),"Practical Left", IF(AND('Care Companion Tracker'!$Z2341="",'Care Companion Tracker'!$U2341&lt;&gt;"",'Care Companion Tracker'!$K2341="Surgery",'Care Companion Tracker'!$Y2341=""),"Evaluation left",IF(OR(AND('Care Companion Tracker'!$Z2341&lt;&gt;"",'Care Companion Tracker'!$K2341="Surgery",'Care Companion Tracker'!$U2341&lt;&gt;"",'Care Companion Tracker'!$W2341&lt;&gt;"",'Care Companion Tracker'!$Y2341&lt;&gt;""),AND('Care Companion Tracker'!$Z2341&lt;&gt;"",'Care Companion Tracker'!$K2341="Procedure",'Care Companion Tracker'!$U2341&lt;&gt;""),AND('Care Companion Tracker'!$Z2341&lt;&gt;"",'Care Companion Tracker'!$K2341="Observation",'Care Companion Tracker'!$U2341&lt;&gt;"")),"Discharged &amp; completed",IF(AND('Care Companion Tracker'!$Z2341&lt;&gt;"",'Care Companion Tracker'!$U2341&lt;&gt;"",'Care Companion Tracker'!$W2341=""),"Discharged but no practical", IF(AND('Care Companion Tracker'!$Z2341&lt;&gt;"",'Care Companion Tracker'!$U2341&lt;&gt;"",'Care Companion Tracker'!$K2341="Surgery",'Care Companion Tracker'!$Y2341=""),"Discharged but no evaluation",IF(AND('Care Companion Tracker'!$Z2341&lt;&gt;"",'Care Companion Tracker'!$U2341=""),"Discharged but no class","Completed but not discharged")))))))</f>
        <v>Class not attended</v>
      </c>
      <c r="E2341" s="127" t="str">
        <f>IF(Table4[[#This Row],[DOA (DD/MM/YY)]]="","",TEXT(Table4[[#This Row],[DOA (DD/MM/YY)]],"mmm-yy"))</f>
        <v/>
      </c>
      <c r="F2341" s="150" t="str">
        <f>IF('Patient Admission Report'!H2336="","",'Patient Admission Report'!H2336)</f>
        <v/>
      </c>
      <c r="G2341" s="77" t="str">
        <f>IFERROR(IF('Patient Admission Report'!B2336="","",'Patient Admission Report'!B2336),"")</f>
        <v/>
      </c>
      <c r="H2341" s="68" t="str">
        <f>IFERROR(IF('Patient Admission Report'!C2336="","",'Patient Admission Report'!C2336),"")</f>
        <v/>
      </c>
      <c r="I2341" s="77" t="str">
        <f>IFERROR(IF('Patient Admission Report'!D2336="","",'Patient Admission Report'!D2336),"")</f>
        <v/>
      </c>
      <c r="J2341" s="68" t="str">
        <f>IFERROR(IF('Patient Admission Report'!E2336="","",'Patient Admission Report'!E2336),"")</f>
        <v/>
      </c>
      <c r="K2341" s="68" t="str">
        <f>IFERROR(IF('Patient Admission Report'!F2336="","",'Patient Admission Report'!F2336),"")</f>
        <v/>
      </c>
      <c r="L2341" s="68" t="str">
        <f>IFERROR(IF('Patient Admission Report'!G2336="","",'Patient Admission Report'!G2336),"")</f>
        <v/>
      </c>
      <c r="M2341" s="68" t="str">
        <f>IFERROR(IF('Patient Admission Report'!I2336="","",'Patient Admission Report'!I2336),"")</f>
        <v/>
      </c>
      <c r="N2341" s="124"/>
      <c r="O2341" s="72"/>
      <c r="P2341" s="72"/>
      <c r="Q2341" s="73"/>
      <c r="R2341" s="72"/>
      <c r="S2341" s="72"/>
      <c r="T2341" s="73"/>
      <c r="U2341" s="69"/>
      <c r="V2341" s="69"/>
      <c r="W2341" s="69"/>
      <c r="X2341" s="139"/>
      <c r="Y2341" s="121"/>
      <c r="Z2341" s="143" t="str">
        <f>IFERROR(VLOOKUP('Care Companion Tracker'!$G2341,'Patient Discharge Report'!$B$11:$E$1048576,3,FALSE),"")</f>
        <v/>
      </c>
      <c r="AA2341" s="94" t="str">
        <f>IFERROR(VLOOKUP('Care Companion Tracker'!$G2341,'Patient Discharge Report'!$B$11:$E$1048576,4,FALSE),"")</f>
        <v/>
      </c>
      <c r="AB2341" s="182">
        <f>ROUND(IF('Care Companion Tracker'!$Z2341="",0,('Care Companion Tracker'!$Z2341-'Care Companion Tracker'!$F2341)),0)</f>
        <v>0</v>
      </c>
      <c r="AC2341" s="72"/>
      <c r="AD2341" s="95"/>
    </row>
    <row r="2342" spans="2:30">
      <c r="B2342" s="67">
        <f t="shared" si="72"/>
        <v>2327</v>
      </c>
      <c r="C2342" s="68" t="str">
        <f t="shared" si="73"/>
        <v>Hyderabad</v>
      </c>
      <c r="D2342" s="93" t="str">
        <f>IF(AND('Care Companion Tracker'!$U2342="", 'Care Companion Tracker'!$Z2342=""),"Class not attended", IF(AND('Care Companion Tracker'!$Z2342="",'Care Companion Tracker'!$U2342&lt;&gt;"",$K2342="Surgery",$W2342=""),"Practical Left", IF(AND('Care Companion Tracker'!$Z2342="",'Care Companion Tracker'!$U2342&lt;&gt;"",'Care Companion Tracker'!$K2342="Surgery",'Care Companion Tracker'!$Y2342=""),"Evaluation left",IF(OR(AND('Care Companion Tracker'!$Z2342&lt;&gt;"",'Care Companion Tracker'!$K2342="Surgery",'Care Companion Tracker'!$U2342&lt;&gt;"",'Care Companion Tracker'!$W2342&lt;&gt;"",'Care Companion Tracker'!$Y2342&lt;&gt;""),AND('Care Companion Tracker'!$Z2342&lt;&gt;"",'Care Companion Tracker'!$K2342="Procedure",'Care Companion Tracker'!$U2342&lt;&gt;""),AND('Care Companion Tracker'!$Z2342&lt;&gt;"",'Care Companion Tracker'!$K2342="Observation",'Care Companion Tracker'!$U2342&lt;&gt;"")),"Discharged &amp; completed",IF(AND('Care Companion Tracker'!$Z2342&lt;&gt;"",'Care Companion Tracker'!$U2342&lt;&gt;"",'Care Companion Tracker'!$W2342=""),"Discharged but no practical", IF(AND('Care Companion Tracker'!$Z2342&lt;&gt;"",'Care Companion Tracker'!$U2342&lt;&gt;"",'Care Companion Tracker'!$K2342="Surgery",'Care Companion Tracker'!$Y2342=""),"Discharged but no evaluation",IF(AND('Care Companion Tracker'!$Z2342&lt;&gt;"",'Care Companion Tracker'!$U2342=""),"Discharged but no class","Completed but not discharged")))))))</f>
        <v>Class not attended</v>
      </c>
      <c r="E2342" s="127" t="str">
        <f>IF(Table4[[#This Row],[DOA (DD/MM/YY)]]="","",TEXT(Table4[[#This Row],[DOA (DD/MM/YY)]],"mmm-yy"))</f>
        <v/>
      </c>
      <c r="F2342" s="150" t="str">
        <f>IF('Patient Admission Report'!H2337="","",'Patient Admission Report'!H2337)</f>
        <v/>
      </c>
      <c r="G2342" s="77" t="str">
        <f>IFERROR(IF('Patient Admission Report'!B2337="","",'Patient Admission Report'!B2337),"")</f>
        <v/>
      </c>
      <c r="H2342" s="68" t="str">
        <f>IFERROR(IF('Patient Admission Report'!C2337="","",'Patient Admission Report'!C2337),"")</f>
        <v/>
      </c>
      <c r="I2342" s="77" t="str">
        <f>IFERROR(IF('Patient Admission Report'!D2337="","",'Patient Admission Report'!D2337),"")</f>
        <v/>
      </c>
      <c r="J2342" s="68" t="str">
        <f>IFERROR(IF('Patient Admission Report'!E2337="","",'Patient Admission Report'!E2337),"")</f>
        <v/>
      </c>
      <c r="K2342" s="68" t="str">
        <f>IFERROR(IF('Patient Admission Report'!F2337="","",'Patient Admission Report'!F2337),"")</f>
        <v/>
      </c>
      <c r="L2342" s="68" t="str">
        <f>IFERROR(IF('Patient Admission Report'!G2337="","",'Patient Admission Report'!G2337),"")</f>
        <v/>
      </c>
      <c r="M2342" s="68" t="str">
        <f>IFERROR(IF('Patient Admission Report'!I2337="","",'Patient Admission Report'!I2337),"")</f>
        <v/>
      </c>
      <c r="N2342" s="124"/>
      <c r="O2342" s="72"/>
      <c r="P2342" s="72"/>
      <c r="Q2342" s="73"/>
      <c r="R2342" s="72"/>
      <c r="S2342" s="72"/>
      <c r="T2342" s="73"/>
      <c r="U2342" s="69"/>
      <c r="V2342" s="69"/>
      <c r="W2342" s="69"/>
      <c r="X2342" s="139"/>
      <c r="Y2342" s="121"/>
      <c r="Z2342" s="143" t="str">
        <f>IFERROR(VLOOKUP('Care Companion Tracker'!$G2342,'Patient Discharge Report'!$B$11:$E$1048576,3,FALSE),"")</f>
        <v/>
      </c>
      <c r="AA2342" s="94" t="str">
        <f>IFERROR(VLOOKUP('Care Companion Tracker'!$G2342,'Patient Discharge Report'!$B$11:$E$1048576,4,FALSE),"")</f>
        <v/>
      </c>
      <c r="AB2342" s="182">
        <f>ROUND(IF('Care Companion Tracker'!$Z2342="",0,('Care Companion Tracker'!$Z2342-'Care Companion Tracker'!$F2342)),0)</f>
        <v>0</v>
      </c>
      <c r="AC2342" s="72"/>
      <c r="AD2342" s="95"/>
    </row>
    <row r="2343" spans="2:30">
      <c r="B2343" s="67">
        <f t="shared" si="72"/>
        <v>2328</v>
      </c>
      <c r="C2343" s="68" t="str">
        <f t="shared" si="73"/>
        <v>Hyderabad</v>
      </c>
      <c r="D2343" s="93" t="str">
        <f>IF(AND('Care Companion Tracker'!$U2343="", 'Care Companion Tracker'!$Z2343=""),"Class not attended", IF(AND('Care Companion Tracker'!$Z2343="",'Care Companion Tracker'!$U2343&lt;&gt;"",$K2343="Surgery",$W2343=""),"Practical Left", IF(AND('Care Companion Tracker'!$Z2343="",'Care Companion Tracker'!$U2343&lt;&gt;"",'Care Companion Tracker'!$K2343="Surgery",'Care Companion Tracker'!$Y2343=""),"Evaluation left",IF(OR(AND('Care Companion Tracker'!$Z2343&lt;&gt;"",'Care Companion Tracker'!$K2343="Surgery",'Care Companion Tracker'!$U2343&lt;&gt;"",'Care Companion Tracker'!$W2343&lt;&gt;"",'Care Companion Tracker'!$Y2343&lt;&gt;""),AND('Care Companion Tracker'!$Z2343&lt;&gt;"",'Care Companion Tracker'!$K2343="Procedure",'Care Companion Tracker'!$U2343&lt;&gt;""),AND('Care Companion Tracker'!$Z2343&lt;&gt;"",'Care Companion Tracker'!$K2343="Observation",'Care Companion Tracker'!$U2343&lt;&gt;"")),"Discharged &amp; completed",IF(AND('Care Companion Tracker'!$Z2343&lt;&gt;"",'Care Companion Tracker'!$U2343&lt;&gt;"",'Care Companion Tracker'!$W2343=""),"Discharged but no practical", IF(AND('Care Companion Tracker'!$Z2343&lt;&gt;"",'Care Companion Tracker'!$U2343&lt;&gt;"",'Care Companion Tracker'!$K2343="Surgery",'Care Companion Tracker'!$Y2343=""),"Discharged but no evaluation",IF(AND('Care Companion Tracker'!$Z2343&lt;&gt;"",'Care Companion Tracker'!$U2343=""),"Discharged but no class","Completed but not discharged")))))))</f>
        <v>Class not attended</v>
      </c>
      <c r="E2343" s="127" t="str">
        <f>IF(Table4[[#This Row],[DOA (DD/MM/YY)]]="","",TEXT(Table4[[#This Row],[DOA (DD/MM/YY)]],"mmm-yy"))</f>
        <v/>
      </c>
      <c r="F2343" s="150" t="str">
        <f>IF('Patient Admission Report'!H2338="","",'Patient Admission Report'!H2338)</f>
        <v/>
      </c>
      <c r="G2343" s="77" t="str">
        <f>IFERROR(IF('Patient Admission Report'!B2338="","",'Patient Admission Report'!B2338),"")</f>
        <v/>
      </c>
      <c r="H2343" s="68" t="str">
        <f>IFERROR(IF('Patient Admission Report'!C2338="","",'Patient Admission Report'!C2338),"")</f>
        <v/>
      </c>
      <c r="I2343" s="77" t="str">
        <f>IFERROR(IF('Patient Admission Report'!D2338="","",'Patient Admission Report'!D2338),"")</f>
        <v/>
      </c>
      <c r="J2343" s="68" t="str">
        <f>IFERROR(IF('Patient Admission Report'!E2338="","",'Patient Admission Report'!E2338),"")</f>
        <v/>
      </c>
      <c r="K2343" s="68" t="str">
        <f>IFERROR(IF('Patient Admission Report'!F2338="","",'Patient Admission Report'!F2338),"")</f>
        <v/>
      </c>
      <c r="L2343" s="68" t="str">
        <f>IFERROR(IF('Patient Admission Report'!G2338="","",'Patient Admission Report'!G2338),"")</f>
        <v/>
      </c>
      <c r="M2343" s="68" t="str">
        <f>IFERROR(IF('Patient Admission Report'!I2338="","",'Patient Admission Report'!I2338),"")</f>
        <v/>
      </c>
      <c r="N2343" s="124"/>
      <c r="O2343" s="72"/>
      <c r="P2343" s="72"/>
      <c r="Q2343" s="73"/>
      <c r="R2343" s="72"/>
      <c r="S2343" s="72"/>
      <c r="T2343" s="73"/>
      <c r="U2343" s="69"/>
      <c r="V2343" s="69"/>
      <c r="W2343" s="69"/>
      <c r="X2343" s="139"/>
      <c r="Y2343" s="121"/>
      <c r="Z2343" s="143" t="str">
        <f>IFERROR(VLOOKUP('Care Companion Tracker'!$G2343,'Patient Discharge Report'!$B$11:$E$1048576,3,FALSE),"")</f>
        <v/>
      </c>
      <c r="AA2343" s="94" t="str">
        <f>IFERROR(VLOOKUP('Care Companion Tracker'!$G2343,'Patient Discharge Report'!$B$11:$E$1048576,4,FALSE),"")</f>
        <v/>
      </c>
      <c r="AB2343" s="182">
        <f>ROUND(IF('Care Companion Tracker'!$Z2343="",0,('Care Companion Tracker'!$Z2343-'Care Companion Tracker'!$F2343)),0)</f>
        <v>0</v>
      </c>
      <c r="AC2343" s="72"/>
      <c r="AD2343" s="95"/>
    </row>
    <row r="2344" spans="2:30">
      <c r="B2344" s="67">
        <f t="shared" si="72"/>
        <v>2329</v>
      </c>
      <c r="C2344" s="68" t="str">
        <f t="shared" si="73"/>
        <v>Hyderabad</v>
      </c>
      <c r="D2344" s="93" t="str">
        <f>IF(AND('Care Companion Tracker'!$U2344="", 'Care Companion Tracker'!$Z2344=""),"Class not attended", IF(AND('Care Companion Tracker'!$Z2344="",'Care Companion Tracker'!$U2344&lt;&gt;"",$K2344="Surgery",$W2344=""),"Practical Left", IF(AND('Care Companion Tracker'!$Z2344="",'Care Companion Tracker'!$U2344&lt;&gt;"",'Care Companion Tracker'!$K2344="Surgery",'Care Companion Tracker'!$Y2344=""),"Evaluation left",IF(OR(AND('Care Companion Tracker'!$Z2344&lt;&gt;"",'Care Companion Tracker'!$K2344="Surgery",'Care Companion Tracker'!$U2344&lt;&gt;"",'Care Companion Tracker'!$W2344&lt;&gt;"",'Care Companion Tracker'!$Y2344&lt;&gt;""),AND('Care Companion Tracker'!$Z2344&lt;&gt;"",'Care Companion Tracker'!$K2344="Procedure",'Care Companion Tracker'!$U2344&lt;&gt;""),AND('Care Companion Tracker'!$Z2344&lt;&gt;"",'Care Companion Tracker'!$K2344="Observation",'Care Companion Tracker'!$U2344&lt;&gt;"")),"Discharged &amp; completed",IF(AND('Care Companion Tracker'!$Z2344&lt;&gt;"",'Care Companion Tracker'!$U2344&lt;&gt;"",'Care Companion Tracker'!$W2344=""),"Discharged but no practical", IF(AND('Care Companion Tracker'!$Z2344&lt;&gt;"",'Care Companion Tracker'!$U2344&lt;&gt;"",'Care Companion Tracker'!$K2344="Surgery",'Care Companion Tracker'!$Y2344=""),"Discharged but no evaluation",IF(AND('Care Companion Tracker'!$Z2344&lt;&gt;"",'Care Companion Tracker'!$U2344=""),"Discharged but no class","Completed but not discharged")))))))</f>
        <v>Class not attended</v>
      </c>
      <c r="E2344" s="127" t="str">
        <f>IF(Table4[[#This Row],[DOA (DD/MM/YY)]]="","",TEXT(Table4[[#This Row],[DOA (DD/MM/YY)]],"mmm-yy"))</f>
        <v/>
      </c>
      <c r="F2344" s="150" t="str">
        <f>IF('Patient Admission Report'!H2339="","",'Patient Admission Report'!H2339)</f>
        <v/>
      </c>
      <c r="G2344" s="77" t="str">
        <f>IFERROR(IF('Patient Admission Report'!B2339="","",'Patient Admission Report'!B2339),"")</f>
        <v/>
      </c>
      <c r="H2344" s="68" t="str">
        <f>IFERROR(IF('Patient Admission Report'!C2339="","",'Patient Admission Report'!C2339),"")</f>
        <v/>
      </c>
      <c r="I2344" s="77" t="str">
        <f>IFERROR(IF('Patient Admission Report'!D2339="","",'Patient Admission Report'!D2339),"")</f>
        <v/>
      </c>
      <c r="J2344" s="68" t="str">
        <f>IFERROR(IF('Patient Admission Report'!E2339="","",'Patient Admission Report'!E2339),"")</f>
        <v/>
      </c>
      <c r="K2344" s="68" t="str">
        <f>IFERROR(IF('Patient Admission Report'!F2339="","",'Patient Admission Report'!F2339),"")</f>
        <v/>
      </c>
      <c r="L2344" s="68" t="str">
        <f>IFERROR(IF('Patient Admission Report'!G2339="","",'Patient Admission Report'!G2339),"")</f>
        <v/>
      </c>
      <c r="M2344" s="68" t="str">
        <f>IFERROR(IF('Patient Admission Report'!I2339="","",'Patient Admission Report'!I2339),"")</f>
        <v/>
      </c>
      <c r="N2344" s="124"/>
      <c r="O2344" s="72"/>
      <c r="P2344" s="72"/>
      <c r="Q2344" s="73"/>
      <c r="R2344" s="72"/>
      <c r="S2344" s="72"/>
      <c r="T2344" s="73"/>
      <c r="U2344" s="69"/>
      <c r="V2344" s="69"/>
      <c r="W2344" s="69"/>
      <c r="X2344" s="139"/>
      <c r="Y2344" s="121"/>
      <c r="Z2344" s="143" t="str">
        <f>IFERROR(VLOOKUP('Care Companion Tracker'!$G2344,'Patient Discharge Report'!$B$11:$E$1048576,3,FALSE),"")</f>
        <v/>
      </c>
      <c r="AA2344" s="94" t="str">
        <f>IFERROR(VLOOKUP('Care Companion Tracker'!$G2344,'Patient Discharge Report'!$B$11:$E$1048576,4,FALSE),"")</f>
        <v/>
      </c>
      <c r="AB2344" s="182">
        <f>ROUND(IF('Care Companion Tracker'!$Z2344="",0,('Care Companion Tracker'!$Z2344-'Care Companion Tracker'!$F2344)),0)</f>
        <v>0</v>
      </c>
      <c r="AC2344" s="72"/>
      <c r="AD2344" s="95"/>
    </row>
    <row r="2345" spans="2:30">
      <c r="B2345" s="67">
        <f t="shared" si="72"/>
        <v>2330</v>
      </c>
      <c r="C2345" s="68" t="str">
        <f t="shared" si="73"/>
        <v>Hyderabad</v>
      </c>
      <c r="D2345" s="93" t="str">
        <f>IF(AND('Care Companion Tracker'!$U2345="", 'Care Companion Tracker'!$Z2345=""),"Class not attended", IF(AND('Care Companion Tracker'!$Z2345="",'Care Companion Tracker'!$U2345&lt;&gt;"",$K2345="Surgery",$W2345=""),"Practical Left", IF(AND('Care Companion Tracker'!$Z2345="",'Care Companion Tracker'!$U2345&lt;&gt;"",'Care Companion Tracker'!$K2345="Surgery",'Care Companion Tracker'!$Y2345=""),"Evaluation left",IF(OR(AND('Care Companion Tracker'!$Z2345&lt;&gt;"",'Care Companion Tracker'!$K2345="Surgery",'Care Companion Tracker'!$U2345&lt;&gt;"",'Care Companion Tracker'!$W2345&lt;&gt;"",'Care Companion Tracker'!$Y2345&lt;&gt;""),AND('Care Companion Tracker'!$Z2345&lt;&gt;"",'Care Companion Tracker'!$K2345="Procedure",'Care Companion Tracker'!$U2345&lt;&gt;""),AND('Care Companion Tracker'!$Z2345&lt;&gt;"",'Care Companion Tracker'!$K2345="Observation",'Care Companion Tracker'!$U2345&lt;&gt;"")),"Discharged &amp; completed",IF(AND('Care Companion Tracker'!$Z2345&lt;&gt;"",'Care Companion Tracker'!$U2345&lt;&gt;"",'Care Companion Tracker'!$W2345=""),"Discharged but no practical", IF(AND('Care Companion Tracker'!$Z2345&lt;&gt;"",'Care Companion Tracker'!$U2345&lt;&gt;"",'Care Companion Tracker'!$K2345="Surgery",'Care Companion Tracker'!$Y2345=""),"Discharged but no evaluation",IF(AND('Care Companion Tracker'!$Z2345&lt;&gt;"",'Care Companion Tracker'!$U2345=""),"Discharged but no class","Completed but not discharged")))))))</f>
        <v>Class not attended</v>
      </c>
      <c r="E2345" s="127" t="str">
        <f>IF(Table4[[#This Row],[DOA (DD/MM/YY)]]="","",TEXT(Table4[[#This Row],[DOA (DD/MM/YY)]],"mmm-yy"))</f>
        <v/>
      </c>
      <c r="F2345" s="150" t="str">
        <f>IF('Patient Admission Report'!H2340="","",'Patient Admission Report'!H2340)</f>
        <v/>
      </c>
      <c r="G2345" s="77" t="str">
        <f>IFERROR(IF('Patient Admission Report'!B2340="","",'Patient Admission Report'!B2340),"")</f>
        <v/>
      </c>
      <c r="H2345" s="68" t="str">
        <f>IFERROR(IF('Patient Admission Report'!C2340="","",'Patient Admission Report'!C2340),"")</f>
        <v/>
      </c>
      <c r="I2345" s="77" t="str">
        <f>IFERROR(IF('Patient Admission Report'!D2340="","",'Patient Admission Report'!D2340),"")</f>
        <v/>
      </c>
      <c r="J2345" s="68" t="str">
        <f>IFERROR(IF('Patient Admission Report'!E2340="","",'Patient Admission Report'!E2340),"")</f>
        <v/>
      </c>
      <c r="K2345" s="68" t="str">
        <f>IFERROR(IF('Patient Admission Report'!F2340="","",'Patient Admission Report'!F2340),"")</f>
        <v/>
      </c>
      <c r="L2345" s="68" t="str">
        <f>IFERROR(IF('Patient Admission Report'!G2340="","",'Patient Admission Report'!G2340),"")</f>
        <v/>
      </c>
      <c r="M2345" s="68" t="str">
        <f>IFERROR(IF('Patient Admission Report'!I2340="","",'Patient Admission Report'!I2340),"")</f>
        <v/>
      </c>
      <c r="N2345" s="124"/>
      <c r="O2345" s="72"/>
      <c r="P2345" s="72"/>
      <c r="Q2345" s="73"/>
      <c r="R2345" s="72"/>
      <c r="S2345" s="72"/>
      <c r="T2345" s="73"/>
      <c r="U2345" s="69"/>
      <c r="V2345" s="69"/>
      <c r="W2345" s="69"/>
      <c r="X2345" s="139"/>
      <c r="Y2345" s="121"/>
      <c r="Z2345" s="143" t="str">
        <f>IFERROR(VLOOKUP('Care Companion Tracker'!$G2345,'Patient Discharge Report'!$B$11:$E$1048576,3,FALSE),"")</f>
        <v/>
      </c>
      <c r="AA2345" s="94" t="str">
        <f>IFERROR(VLOOKUP('Care Companion Tracker'!$G2345,'Patient Discharge Report'!$B$11:$E$1048576,4,FALSE),"")</f>
        <v/>
      </c>
      <c r="AB2345" s="182">
        <f>ROUND(IF('Care Companion Tracker'!$Z2345="",0,('Care Companion Tracker'!$Z2345-'Care Companion Tracker'!$F2345)),0)</f>
        <v>0</v>
      </c>
      <c r="AC2345" s="72"/>
      <c r="AD2345" s="95"/>
    </row>
    <row r="2346" spans="2:30">
      <c r="B2346" s="67">
        <f t="shared" si="72"/>
        <v>2331</v>
      </c>
      <c r="C2346" s="68" t="str">
        <f t="shared" si="73"/>
        <v>Hyderabad</v>
      </c>
      <c r="D2346" s="93" t="str">
        <f>IF(AND('Care Companion Tracker'!$U2346="", 'Care Companion Tracker'!$Z2346=""),"Class not attended", IF(AND('Care Companion Tracker'!$Z2346="",'Care Companion Tracker'!$U2346&lt;&gt;"",$K2346="Surgery",$W2346=""),"Practical Left", IF(AND('Care Companion Tracker'!$Z2346="",'Care Companion Tracker'!$U2346&lt;&gt;"",'Care Companion Tracker'!$K2346="Surgery",'Care Companion Tracker'!$Y2346=""),"Evaluation left",IF(OR(AND('Care Companion Tracker'!$Z2346&lt;&gt;"",'Care Companion Tracker'!$K2346="Surgery",'Care Companion Tracker'!$U2346&lt;&gt;"",'Care Companion Tracker'!$W2346&lt;&gt;"",'Care Companion Tracker'!$Y2346&lt;&gt;""),AND('Care Companion Tracker'!$Z2346&lt;&gt;"",'Care Companion Tracker'!$K2346="Procedure",'Care Companion Tracker'!$U2346&lt;&gt;""),AND('Care Companion Tracker'!$Z2346&lt;&gt;"",'Care Companion Tracker'!$K2346="Observation",'Care Companion Tracker'!$U2346&lt;&gt;"")),"Discharged &amp; completed",IF(AND('Care Companion Tracker'!$Z2346&lt;&gt;"",'Care Companion Tracker'!$U2346&lt;&gt;"",'Care Companion Tracker'!$W2346=""),"Discharged but no practical", IF(AND('Care Companion Tracker'!$Z2346&lt;&gt;"",'Care Companion Tracker'!$U2346&lt;&gt;"",'Care Companion Tracker'!$K2346="Surgery",'Care Companion Tracker'!$Y2346=""),"Discharged but no evaluation",IF(AND('Care Companion Tracker'!$Z2346&lt;&gt;"",'Care Companion Tracker'!$U2346=""),"Discharged but no class","Completed but not discharged")))))))</f>
        <v>Class not attended</v>
      </c>
      <c r="E2346" s="127" t="str">
        <f>IF(Table4[[#This Row],[DOA (DD/MM/YY)]]="","",TEXT(Table4[[#This Row],[DOA (DD/MM/YY)]],"mmm-yy"))</f>
        <v/>
      </c>
      <c r="F2346" s="150" t="str">
        <f>IF('Patient Admission Report'!H2341="","",'Patient Admission Report'!H2341)</f>
        <v/>
      </c>
      <c r="G2346" s="77" t="str">
        <f>IFERROR(IF('Patient Admission Report'!B2341="","",'Patient Admission Report'!B2341),"")</f>
        <v/>
      </c>
      <c r="H2346" s="68" t="str">
        <f>IFERROR(IF('Patient Admission Report'!C2341="","",'Patient Admission Report'!C2341),"")</f>
        <v/>
      </c>
      <c r="I2346" s="77" t="str">
        <f>IFERROR(IF('Patient Admission Report'!D2341="","",'Patient Admission Report'!D2341),"")</f>
        <v/>
      </c>
      <c r="J2346" s="68" t="str">
        <f>IFERROR(IF('Patient Admission Report'!E2341="","",'Patient Admission Report'!E2341),"")</f>
        <v/>
      </c>
      <c r="K2346" s="68" t="str">
        <f>IFERROR(IF('Patient Admission Report'!F2341="","",'Patient Admission Report'!F2341),"")</f>
        <v/>
      </c>
      <c r="L2346" s="68" t="str">
        <f>IFERROR(IF('Patient Admission Report'!G2341="","",'Patient Admission Report'!G2341),"")</f>
        <v/>
      </c>
      <c r="M2346" s="68" t="str">
        <f>IFERROR(IF('Patient Admission Report'!I2341="","",'Patient Admission Report'!I2341),"")</f>
        <v/>
      </c>
      <c r="N2346" s="124"/>
      <c r="O2346" s="72"/>
      <c r="P2346" s="72"/>
      <c r="Q2346" s="73"/>
      <c r="R2346" s="72"/>
      <c r="S2346" s="72"/>
      <c r="T2346" s="73"/>
      <c r="U2346" s="69"/>
      <c r="V2346" s="69"/>
      <c r="W2346" s="69"/>
      <c r="X2346" s="139"/>
      <c r="Y2346" s="121"/>
      <c r="Z2346" s="143" t="str">
        <f>IFERROR(VLOOKUP('Care Companion Tracker'!$G2346,'Patient Discharge Report'!$B$11:$E$1048576,3,FALSE),"")</f>
        <v/>
      </c>
      <c r="AA2346" s="94" t="str">
        <f>IFERROR(VLOOKUP('Care Companion Tracker'!$G2346,'Patient Discharge Report'!$B$11:$E$1048576,4,FALSE),"")</f>
        <v/>
      </c>
      <c r="AB2346" s="182">
        <f>ROUND(IF('Care Companion Tracker'!$Z2346="",0,('Care Companion Tracker'!$Z2346-'Care Companion Tracker'!$F2346)),0)</f>
        <v>0</v>
      </c>
      <c r="AC2346" s="72"/>
      <c r="AD2346" s="95"/>
    </row>
    <row r="2347" spans="2:30">
      <c r="B2347" s="67">
        <f t="shared" si="72"/>
        <v>2332</v>
      </c>
      <c r="C2347" s="68" t="str">
        <f t="shared" si="73"/>
        <v>Hyderabad</v>
      </c>
      <c r="D2347" s="93" t="str">
        <f>IF(AND('Care Companion Tracker'!$U2347="", 'Care Companion Tracker'!$Z2347=""),"Class not attended", IF(AND('Care Companion Tracker'!$Z2347="",'Care Companion Tracker'!$U2347&lt;&gt;"",$K2347="Surgery",$W2347=""),"Practical Left", IF(AND('Care Companion Tracker'!$Z2347="",'Care Companion Tracker'!$U2347&lt;&gt;"",'Care Companion Tracker'!$K2347="Surgery",'Care Companion Tracker'!$Y2347=""),"Evaluation left",IF(OR(AND('Care Companion Tracker'!$Z2347&lt;&gt;"",'Care Companion Tracker'!$K2347="Surgery",'Care Companion Tracker'!$U2347&lt;&gt;"",'Care Companion Tracker'!$W2347&lt;&gt;"",'Care Companion Tracker'!$Y2347&lt;&gt;""),AND('Care Companion Tracker'!$Z2347&lt;&gt;"",'Care Companion Tracker'!$K2347="Procedure",'Care Companion Tracker'!$U2347&lt;&gt;""),AND('Care Companion Tracker'!$Z2347&lt;&gt;"",'Care Companion Tracker'!$K2347="Observation",'Care Companion Tracker'!$U2347&lt;&gt;"")),"Discharged &amp; completed",IF(AND('Care Companion Tracker'!$Z2347&lt;&gt;"",'Care Companion Tracker'!$U2347&lt;&gt;"",'Care Companion Tracker'!$W2347=""),"Discharged but no practical", IF(AND('Care Companion Tracker'!$Z2347&lt;&gt;"",'Care Companion Tracker'!$U2347&lt;&gt;"",'Care Companion Tracker'!$K2347="Surgery",'Care Companion Tracker'!$Y2347=""),"Discharged but no evaluation",IF(AND('Care Companion Tracker'!$Z2347&lt;&gt;"",'Care Companion Tracker'!$U2347=""),"Discharged but no class","Completed but not discharged")))))))</f>
        <v>Class not attended</v>
      </c>
      <c r="E2347" s="127" t="str">
        <f>IF(Table4[[#This Row],[DOA (DD/MM/YY)]]="","",TEXT(Table4[[#This Row],[DOA (DD/MM/YY)]],"mmm-yy"))</f>
        <v/>
      </c>
      <c r="F2347" s="150" t="str">
        <f>IF('Patient Admission Report'!H2342="","",'Patient Admission Report'!H2342)</f>
        <v/>
      </c>
      <c r="G2347" s="77" t="str">
        <f>IFERROR(IF('Patient Admission Report'!B2342="","",'Patient Admission Report'!B2342),"")</f>
        <v/>
      </c>
      <c r="H2347" s="68" t="str">
        <f>IFERROR(IF('Patient Admission Report'!C2342="","",'Patient Admission Report'!C2342),"")</f>
        <v/>
      </c>
      <c r="I2347" s="77" t="str">
        <f>IFERROR(IF('Patient Admission Report'!D2342="","",'Patient Admission Report'!D2342),"")</f>
        <v/>
      </c>
      <c r="J2347" s="68" t="str">
        <f>IFERROR(IF('Patient Admission Report'!E2342="","",'Patient Admission Report'!E2342),"")</f>
        <v/>
      </c>
      <c r="K2347" s="68" t="str">
        <f>IFERROR(IF('Patient Admission Report'!F2342="","",'Patient Admission Report'!F2342),"")</f>
        <v/>
      </c>
      <c r="L2347" s="68" t="str">
        <f>IFERROR(IF('Patient Admission Report'!G2342="","",'Patient Admission Report'!G2342),"")</f>
        <v/>
      </c>
      <c r="M2347" s="68" t="str">
        <f>IFERROR(IF('Patient Admission Report'!I2342="","",'Patient Admission Report'!I2342),"")</f>
        <v/>
      </c>
      <c r="N2347" s="124"/>
      <c r="O2347" s="72"/>
      <c r="P2347" s="72"/>
      <c r="Q2347" s="73"/>
      <c r="R2347" s="72"/>
      <c r="S2347" s="72"/>
      <c r="T2347" s="73"/>
      <c r="U2347" s="69"/>
      <c r="V2347" s="69"/>
      <c r="W2347" s="69"/>
      <c r="X2347" s="139"/>
      <c r="Y2347" s="121"/>
      <c r="Z2347" s="143" t="str">
        <f>IFERROR(VLOOKUP('Care Companion Tracker'!$G2347,'Patient Discharge Report'!$B$11:$E$1048576,3,FALSE),"")</f>
        <v/>
      </c>
      <c r="AA2347" s="94" t="str">
        <f>IFERROR(VLOOKUP('Care Companion Tracker'!$G2347,'Patient Discharge Report'!$B$11:$E$1048576,4,FALSE),"")</f>
        <v/>
      </c>
      <c r="AB2347" s="182">
        <f>ROUND(IF('Care Companion Tracker'!$Z2347="",0,('Care Companion Tracker'!$Z2347-'Care Companion Tracker'!$F2347)),0)</f>
        <v>0</v>
      </c>
      <c r="AC2347" s="72"/>
      <c r="AD2347" s="95"/>
    </row>
    <row r="2348" spans="2:30">
      <c r="B2348" s="67">
        <f t="shared" si="72"/>
        <v>2333</v>
      </c>
      <c r="C2348" s="68" t="str">
        <f t="shared" si="73"/>
        <v>Hyderabad</v>
      </c>
      <c r="D2348" s="93" t="str">
        <f>IF(AND('Care Companion Tracker'!$U2348="", 'Care Companion Tracker'!$Z2348=""),"Class not attended", IF(AND('Care Companion Tracker'!$Z2348="",'Care Companion Tracker'!$U2348&lt;&gt;"",$K2348="Surgery",$W2348=""),"Practical Left", IF(AND('Care Companion Tracker'!$Z2348="",'Care Companion Tracker'!$U2348&lt;&gt;"",'Care Companion Tracker'!$K2348="Surgery",'Care Companion Tracker'!$Y2348=""),"Evaluation left",IF(OR(AND('Care Companion Tracker'!$Z2348&lt;&gt;"",'Care Companion Tracker'!$K2348="Surgery",'Care Companion Tracker'!$U2348&lt;&gt;"",'Care Companion Tracker'!$W2348&lt;&gt;"",'Care Companion Tracker'!$Y2348&lt;&gt;""),AND('Care Companion Tracker'!$Z2348&lt;&gt;"",'Care Companion Tracker'!$K2348="Procedure",'Care Companion Tracker'!$U2348&lt;&gt;""),AND('Care Companion Tracker'!$Z2348&lt;&gt;"",'Care Companion Tracker'!$K2348="Observation",'Care Companion Tracker'!$U2348&lt;&gt;"")),"Discharged &amp; completed",IF(AND('Care Companion Tracker'!$Z2348&lt;&gt;"",'Care Companion Tracker'!$U2348&lt;&gt;"",'Care Companion Tracker'!$W2348=""),"Discharged but no practical", IF(AND('Care Companion Tracker'!$Z2348&lt;&gt;"",'Care Companion Tracker'!$U2348&lt;&gt;"",'Care Companion Tracker'!$K2348="Surgery",'Care Companion Tracker'!$Y2348=""),"Discharged but no evaluation",IF(AND('Care Companion Tracker'!$Z2348&lt;&gt;"",'Care Companion Tracker'!$U2348=""),"Discharged but no class","Completed but not discharged")))))))</f>
        <v>Class not attended</v>
      </c>
      <c r="E2348" s="127" t="str">
        <f>IF(Table4[[#This Row],[DOA (DD/MM/YY)]]="","",TEXT(Table4[[#This Row],[DOA (DD/MM/YY)]],"mmm-yy"))</f>
        <v/>
      </c>
      <c r="F2348" s="150" t="str">
        <f>IF('Patient Admission Report'!H2343="","",'Patient Admission Report'!H2343)</f>
        <v/>
      </c>
      <c r="G2348" s="77" t="str">
        <f>IFERROR(IF('Patient Admission Report'!B2343="","",'Patient Admission Report'!B2343),"")</f>
        <v/>
      </c>
      <c r="H2348" s="70" t="str">
        <f>IFERROR(IF('Patient Admission Report'!C2343="","",'Patient Admission Report'!C2343),"")</f>
        <v/>
      </c>
      <c r="I2348" s="77" t="str">
        <f>IFERROR(IF('Patient Admission Report'!D2343="","",'Patient Admission Report'!D2343),"")</f>
        <v/>
      </c>
      <c r="J2348" s="70" t="str">
        <f>IFERROR(IF('Patient Admission Report'!E2343="","",'Patient Admission Report'!E2343),"")</f>
        <v/>
      </c>
      <c r="K2348" s="70" t="str">
        <f>IFERROR(IF('Patient Admission Report'!F2343="","",'Patient Admission Report'!F2343),"")</f>
        <v/>
      </c>
      <c r="L2348" s="70" t="str">
        <f>IFERROR(IF('Patient Admission Report'!G2343="","",'Patient Admission Report'!G2343),"")</f>
        <v/>
      </c>
      <c r="M2348" s="70" t="str">
        <f>IFERROR(IF('Patient Admission Report'!I2343="","",'Patient Admission Report'!I2343),"")</f>
        <v/>
      </c>
      <c r="N2348" s="124"/>
      <c r="O2348" s="72"/>
      <c r="P2348" s="72"/>
      <c r="Q2348" s="73"/>
      <c r="R2348" s="72"/>
      <c r="S2348" s="72"/>
      <c r="T2348" s="73"/>
      <c r="U2348" s="69"/>
      <c r="V2348" s="69"/>
      <c r="W2348" s="69"/>
      <c r="X2348" s="139"/>
      <c r="Y2348" s="121"/>
      <c r="Z2348" s="143" t="str">
        <f>IFERROR(VLOOKUP('Care Companion Tracker'!$G2348,'Patient Discharge Report'!$B$11:$E$1048576,3,FALSE),"")</f>
        <v/>
      </c>
      <c r="AA2348" s="94" t="str">
        <f>IFERROR(VLOOKUP('Care Companion Tracker'!$G2348,'Patient Discharge Report'!$B$11:$E$1048576,4,FALSE),"")</f>
        <v/>
      </c>
      <c r="AB2348" s="182">
        <f>ROUND(IF('Care Companion Tracker'!$Z2348="",0,('Care Companion Tracker'!$Z2348-'Care Companion Tracker'!$F2348)),0)</f>
        <v>0</v>
      </c>
      <c r="AC2348" s="72"/>
      <c r="AD2348" s="95"/>
    </row>
    <row r="2349" spans="2:30">
      <c r="B2349" s="67">
        <f t="shared" si="72"/>
        <v>2334</v>
      </c>
      <c r="C2349" s="68" t="str">
        <f t="shared" si="73"/>
        <v>Hyderabad</v>
      </c>
      <c r="D2349" s="93" t="str">
        <f>IF(AND('Care Companion Tracker'!$U2349="", 'Care Companion Tracker'!$Z2349=""),"Class not attended", IF(AND('Care Companion Tracker'!$Z2349="",'Care Companion Tracker'!$U2349&lt;&gt;"",$K2349="Surgery",$W2349=""),"Practical Left", IF(AND('Care Companion Tracker'!$Z2349="",'Care Companion Tracker'!$U2349&lt;&gt;"",'Care Companion Tracker'!$K2349="Surgery",'Care Companion Tracker'!$Y2349=""),"Evaluation left",IF(OR(AND('Care Companion Tracker'!$Z2349&lt;&gt;"",'Care Companion Tracker'!$K2349="Surgery",'Care Companion Tracker'!$U2349&lt;&gt;"",'Care Companion Tracker'!$W2349&lt;&gt;"",'Care Companion Tracker'!$Y2349&lt;&gt;""),AND('Care Companion Tracker'!$Z2349&lt;&gt;"",'Care Companion Tracker'!$K2349="Procedure",'Care Companion Tracker'!$U2349&lt;&gt;""),AND('Care Companion Tracker'!$Z2349&lt;&gt;"",'Care Companion Tracker'!$K2349="Observation",'Care Companion Tracker'!$U2349&lt;&gt;"")),"Discharged &amp; completed",IF(AND('Care Companion Tracker'!$Z2349&lt;&gt;"",'Care Companion Tracker'!$U2349&lt;&gt;"",'Care Companion Tracker'!$W2349=""),"Discharged but no practical", IF(AND('Care Companion Tracker'!$Z2349&lt;&gt;"",'Care Companion Tracker'!$U2349&lt;&gt;"",'Care Companion Tracker'!$K2349="Surgery",'Care Companion Tracker'!$Y2349=""),"Discharged but no evaluation",IF(AND('Care Companion Tracker'!$Z2349&lt;&gt;"",'Care Companion Tracker'!$U2349=""),"Discharged but no class","Completed but not discharged")))))))</f>
        <v>Class not attended</v>
      </c>
      <c r="E2349" s="127" t="str">
        <f>IF(Table4[[#This Row],[DOA (DD/MM/YY)]]="","",TEXT(Table4[[#This Row],[DOA (DD/MM/YY)]],"mmm-yy"))</f>
        <v/>
      </c>
      <c r="F2349" s="150" t="str">
        <f>IF('Patient Admission Report'!H2344="","",'Patient Admission Report'!H2344)</f>
        <v/>
      </c>
      <c r="G2349" s="77" t="str">
        <f>IFERROR(IF('Patient Admission Report'!B2344="","",'Patient Admission Report'!B2344),"")</f>
        <v/>
      </c>
      <c r="H2349" s="68" t="str">
        <f>IFERROR(IF('Patient Admission Report'!C2344="","",'Patient Admission Report'!C2344),"")</f>
        <v/>
      </c>
      <c r="I2349" s="77" t="str">
        <f>IFERROR(IF('Patient Admission Report'!D2344="","",'Patient Admission Report'!D2344),"")</f>
        <v/>
      </c>
      <c r="J2349" s="68" t="str">
        <f>IFERROR(IF('Patient Admission Report'!E2344="","",'Patient Admission Report'!E2344),"")</f>
        <v/>
      </c>
      <c r="K2349" s="68" t="str">
        <f>IFERROR(IF('Patient Admission Report'!F2344="","",'Patient Admission Report'!F2344),"")</f>
        <v/>
      </c>
      <c r="L2349" s="68" t="str">
        <f>IFERROR(IF('Patient Admission Report'!G2344="","",'Patient Admission Report'!G2344),"")</f>
        <v/>
      </c>
      <c r="M2349" s="68" t="str">
        <f>IFERROR(IF('Patient Admission Report'!I2344="","",'Patient Admission Report'!I2344),"")</f>
        <v/>
      </c>
      <c r="N2349" s="124"/>
      <c r="O2349" s="72"/>
      <c r="P2349" s="72"/>
      <c r="Q2349" s="73"/>
      <c r="R2349" s="72"/>
      <c r="S2349" s="72"/>
      <c r="T2349" s="73"/>
      <c r="U2349" s="69"/>
      <c r="V2349" s="69"/>
      <c r="W2349" s="69"/>
      <c r="X2349" s="139"/>
      <c r="Y2349" s="121"/>
      <c r="Z2349" s="143" t="str">
        <f>IFERROR(VLOOKUP('Care Companion Tracker'!$G2349,'Patient Discharge Report'!$B$11:$E$1048576,3,FALSE),"")</f>
        <v/>
      </c>
      <c r="AA2349" s="94" t="str">
        <f>IFERROR(VLOOKUP('Care Companion Tracker'!$G2349,'Patient Discharge Report'!$B$11:$E$1048576,4,FALSE),"")</f>
        <v/>
      </c>
      <c r="AB2349" s="182">
        <f>ROUND(IF('Care Companion Tracker'!$Z2349="",0,('Care Companion Tracker'!$Z2349-'Care Companion Tracker'!$F2349)),0)</f>
        <v>0</v>
      </c>
      <c r="AC2349" s="72"/>
      <c r="AD2349" s="95"/>
    </row>
    <row r="2350" spans="2:30">
      <c r="B2350" s="67">
        <f t="shared" si="72"/>
        <v>2335</v>
      </c>
      <c r="C2350" s="68" t="str">
        <f t="shared" si="73"/>
        <v>Hyderabad</v>
      </c>
      <c r="D2350" s="93" t="str">
        <f>IF(AND('Care Companion Tracker'!$U2350="", 'Care Companion Tracker'!$Z2350=""),"Class not attended", IF(AND('Care Companion Tracker'!$Z2350="",'Care Companion Tracker'!$U2350&lt;&gt;"",$K2350="Surgery",$W2350=""),"Practical Left", IF(AND('Care Companion Tracker'!$Z2350="",'Care Companion Tracker'!$U2350&lt;&gt;"",'Care Companion Tracker'!$K2350="Surgery",'Care Companion Tracker'!$Y2350=""),"Evaluation left",IF(OR(AND('Care Companion Tracker'!$Z2350&lt;&gt;"",'Care Companion Tracker'!$K2350="Surgery",'Care Companion Tracker'!$U2350&lt;&gt;"",'Care Companion Tracker'!$W2350&lt;&gt;"",'Care Companion Tracker'!$Y2350&lt;&gt;""),AND('Care Companion Tracker'!$Z2350&lt;&gt;"",'Care Companion Tracker'!$K2350="Procedure",'Care Companion Tracker'!$U2350&lt;&gt;""),AND('Care Companion Tracker'!$Z2350&lt;&gt;"",'Care Companion Tracker'!$K2350="Observation",'Care Companion Tracker'!$U2350&lt;&gt;"")),"Discharged &amp; completed",IF(AND('Care Companion Tracker'!$Z2350&lt;&gt;"",'Care Companion Tracker'!$U2350&lt;&gt;"",'Care Companion Tracker'!$W2350=""),"Discharged but no practical", IF(AND('Care Companion Tracker'!$Z2350&lt;&gt;"",'Care Companion Tracker'!$U2350&lt;&gt;"",'Care Companion Tracker'!$K2350="Surgery",'Care Companion Tracker'!$Y2350=""),"Discharged but no evaluation",IF(AND('Care Companion Tracker'!$Z2350&lt;&gt;"",'Care Companion Tracker'!$U2350=""),"Discharged but no class","Completed but not discharged")))))))</f>
        <v>Class not attended</v>
      </c>
      <c r="E2350" s="127" t="str">
        <f>IF(Table4[[#This Row],[DOA (DD/MM/YY)]]="","",TEXT(Table4[[#This Row],[DOA (DD/MM/YY)]],"mmm-yy"))</f>
        <v/>
      </c>
      <c r="F2350" s="150" t="str">
        <f>IF('Patient Admission Report'!H2345="","",'Patient Admission Report'!H2345)</f>
        <v/>
      </c>
      <c r="G2350" s="77" t="str">
        <f>IFERROR(IF('Patient Admission Report'!B2345="","",'Patient Admission Report'!B2345),"")</f>
        <v/>
      </c>
      <c r="H2350" s="68" t="str">
        <f>IFERROR(IF('Patient Admission Report'!C2345="","",'Patient Admission Report'!C2345),"")</f>
        <v/>
      </c>
      <c r="I2350" s="77" t="str">
        <f>IFERROR(IF('Patient Admission Report'!D2345="","",'Patient Admission Report'!D2345),"")</f>
        <v/>
      </c>
      <c r="J2350" s="68" t="str">
        <f>IFERROR(IF('Patient Admission Report'!E2345="","",'Patient Admission Report'!E2345),"")</f>
        <v/>
      </c>
      <c r="K2350" s="68" t="str">
        <f>IFERROR(IF('Patient Admission Report'!F2345="","",'Patient Admission Report'!F2345),"")</f>
        <v/>
      </c>
      <c r="L2350" s="68" t="str">
        <f>IFERROR(IF('Patient Admission Report'!G2345="","",'Patient Admission Report'!G2345),"")</f>
        <v/>
      </c>
      <c r="M2350" s="68" t="str">
        <f>IFERROR(IF('Patient Admission Report'!I2345="","",'Patient Admission Report'!I2345),"")</f>
        <v/>
      </c>
      <c r="N2350" s="124"/>
      <c r="O2350" s="72"/>
      <c r="P2350" s="72"/>
      <c r="Q2350" s="73"/>
      <c r="R2350" s="72"/>
      <c r="S2350" s="72"/>
      <c r="T2350" s="73"/>
      <c r="U2350" s="69"/>
      <c r="V2350" s="69"/>
      <c r="W2350" s="69"/>
      <c r="X2350" s="139"/>
      <c r="Y2350" s="121"/>
      <c r="Z2350" s="143" t="str">
        <f>IFERROR(VLOOKUP('Care Companion Tracker'!$G2350,'Patient Discharge Report'!$B$11:$E$1048576,3,FALSE),"")</f>
        <v/>
      </c>
      <c r="AA2350" s="94" t="str">
        <f>IFERROR(VLOOKUP('Care Companion Tracker'!$G2350,'Patient Discharge Report'!$B$11:$E$1048576,4,FALSE),"")</f>
        <v/>
      </c>
      <c r="AB2350" s="182">
        <f>ROUND(IF('Care Companion Tracker'!$Z2350="",0,('Care Companion Tracker'!$Z2350-'Care Companion Tracker'!$F2350)),0)</f>
        <v>0</v>
      </c>
      <c r="AC2350" s="72"/>
      <c r="AD2350" s="95"/>
    </row>
    <row r="2351" spans="2:30">
      <c r="B2351" s="67">
        <f t="shared" si="72"/>
        <v>2336</v>
      </c>
      <c r="C2351" s="68" t="str">
        <f t="shared" si="73"/>
        <v>Hyderabad</v>
      </c>
      <c r="D2351" s="93" t="str">
        <f>IF(AND('Care Companion Tracker'!$U2351="", 'Care Companion Tracker'!$Z2351=""),"Class not attended", IF(AND('Care Companion Tracker'!$Z2351="",'Care Companion Tracker'!$U2351&lt;&gt;"",$K2351="Surgery",$W2351=""),"Practical Left", IF(AND('Care Companion Tracker'!$Z2351="",'Care Companion Tracker'!$U2351&lt;&gt;"",'Care Companion Tracker'!$K2351="Surgery",'Care Companion Tracker'!$Y2351=""),"Evaluation left",IF(OR(AND('Care Companion Tracker'!$Z2351&lt;&gt;"",'Care Companion Tracker'!$K2351="Surgery",'Care Companion Tracker'!$U2351&lt;&gt;"",'Care Companion Tracker'!$W2351&lt;&gt;"",'Care Companion Tracker'!$Y2351&lt;&gt;""),AND('Care Companion Tracker'!$Z2351&lt;&gt;"",'Care Companion Tracker'!$K2351="Procedure",'Care Companion Tracker'!$U2351&lt;&gt;""),AND('Care Companion Tracker'!$Z2351&lt;&gt;"",'Care Companion Tracker'!$K2351="Observation",'Care Companion Tracker'!$U2351&lt;&gt;"")),"Discharged &amp; completed",IF(AND('Care Companion Tracker'!$Z2351&lt;&gt;"",'Care Companion Tracker'!$U2351&lt;&gt;"",'Care Companion Tracker'!$W2351=""),"Discharged but no practical", IF(AND('Care Companion Tracker'!$Z2351&lt;&gt;"",'Care Companion Tracker'!$U2351&lt;&gt;"",'Care Companion Tracker'!$K2351="Surgery",'Care Companion Tracker'!$Y2351=""),"Discharged but no evaluation",IF(AND('Care Companion Tracker'!$Z2351&lt;&gt;"",'Care Companion Tracker'!$U2351=""),"Discharged but no class","Completed but not discharged")))))))</f>
        <v>Class not attended</v>
      </c>
      <c r="E2351" s="127" t="str">
        <f>IF(Table4[[#This Row],[DOA (DD/MM/YY)]]="","",TEXT(Table4[[#This Row],[DOA (DD/MM/YY)]],"mmm-yy"))</f>
        <v/>
      </c>
      <c r="F2351" s="150" t="str">
        <f>IF('Patient Admission Report'!H2346="","",'Patient Admission Report'!H2346)</f>
        <v/>
      </c>
      <c r="G2351" s="77" t="str">
        <f>IFERROR(IF('Patient Admission Report'!B2346="","",'Patient Admission Report'!B2346),"")</f>
        <v/>
      </c>
      <c r="H2351" s="68" t="str">
        <f>IFERROR(IF('Patient Admission Report'!C2346="","",'Patient Admission Report'!C2346),"")</f>
        <v/>
      </c>
      <c r="I2351" s="77" t="str">
        <f>IFERROR(IF('Patient Admission Report'!D2346="","",'Patient Admission Report'!D2346),"")</f>
        <v/>
      </c>
      <c r="J2351" s="68" t="str">
        <f>IFERROR(IF('Patient Admission Report'!E2346="","",'Patient Admission Report'!E2346),"")</f>
        <v/>
      </c>
      <c r="K2351" s="68" t="str">
        <f>IFERROR(IF('Patient Admission Report'!F2346="","",'Patient Admission Report'!F2346),"")</f>
        <v/>
      </c>
      <c r="L2351" s="68" t="str">
        <f>IFERROR(IF('Patient Admission Report'!G2346="","",'Patient Admission Report'!G2346),"")</f>
        <v/>
      </c>
      <c r="M2351" s="68" t="str">
        <f>IFERROR(IF('Patient Admission Report'!I2346="","",'Patient Admission Report'!I2346),"")</f>
        <v/>
      </c>
      <c r="N2351" s="124"/>
      <c r="O2351" s="72"/>
      <c r="P2351" s="72"/>
      <c r="Q2351" s="73"/>
      <c r="R2351" s="72"/>
      <c r="S2351" s="72"/>
      <c r="T2351" s="73"/>
      <c r="U2351" s="69"/>
      <c r="V2351" s="69"/>
      <c r="W2351" s="69"/>
      <c r="X2351" s="139"/>
      <c r="Y2351" s="121"/>
      <c r="Z2351" s="143" t="str">
        <f>IFERROR(VLOOKUP('Care Companion Tracker'!$G2351,'Patient Discharge Report'!$B$11:$E$1048576,3,FALSE),"")</f>
        <v/>
      </c>
      <c r="AA2351" s="94" t="str">
        <f>IFERROR(VLOOKUP('Care Companion Tracker'!$G2351,'Patient Discharge Report'!$B$11:$E$1048576,4,FALSE),"")</f>
        <v/>
      </c>
      <c r="AB2351" s="182">
        <f>ROUND(IF('Care Companion Tracker'!$Z2351="",0,('Care Companion Tracker'!$Z2351-'Care Companion Tracker'!$F2351)),0)</f>
        <v>0</v>
      </c>
      <c r="AC2351" s="72"/>
      <c r="AD2351" s="95"/>
    </row>
    <row r="2352" spans="2:30">
      <c r="B2352" s="67">
        <f t="shared" si="72"/>
        <v>2337</v>
      </c>
      <c r="C2352" s="68" t="str">
        <f t="shared" si="73"/>
        <v>Hyderabad</v>
      </c>
      <c r="D2352" s="93" t="str">
        <f>IF(AND('Care Companion Tracker'!$U2352="", 'Care Companion Tracker'!$Z2352=""),"Class not attended", IF(AND('Care Companion Tracker'!$Z2352="",'Care Companion Tracker'!$U2352&lt;&gt;"",$K2352="Surgery",$W2352=""),"Practical Left", IF(AND('Care Companion Tracker'!$Z2352="",'Care Companion Tracker'!$U2352&lt;&gt;"",'Care Companion Tracker'!$K2352="Surgery",'Care Companion Tracker'!$Y2352=""),"Evaluation left",IF(OR(AND('Care Companion Tracker'!$Z2352&lt;&gt;"",'Care Companion Tracker'!$K2352="Surgery",'Care Companion Tracker'!$U2352&lt;&gt;"",'Care Companion Tracker'!$W2352&lt;&gt;"",'Care Companion Tracker'!$Y2352&lt;&gt;""),AND('Care Companion Tracker'!$Z2352&lt;&gt;"",'Care Companion Tracker'!$K2352="Procedure",'Care Companion Tracker'!$U2352&lt;&gt;""),AND('Care Companion Tracker'!$Z2352&lt;&gt;"",'Care Companion Tracker'!$K2352="Observation",'Care Companion Tracker'!$U2352&lt;&gt;"")),"Discharged &amp; completed",IF(AND('Care Companion Tracker'!$Z2352&lt;&gt;"",'Care Companion Tracker'!$U2352&lt;&gt;"",'Care Companion Tracker'!$W2352=""),"Discharged but no practical", IF(AND('Care Companion Tracker'!$Z2352&lt;&gt;"",'Care Companion Tracker'!$U2352&lt;&gt;"",'Care Companion Tracker'!$K2352="Surgery",'Care Companion Tracker'!$Y2352=""),"Discharged but no evaluation",IF(AND('Care Companion Tracker'!$Z2352&lt;&gt;"",'Care Companion Tracker'!$U2352=""),"Discharged but no class","Completed but not discharged")))))))</f>
        <v>Class not attended</v>
      </c>
      <c r="E2352" s="127" t="str">
        <f>IF(Table4[[#This Row],[DOA (DD/MM/YY)]]="","",TEXT(Table4[[#This Row],[DOA (DD/MM/YY)]],"mmm-yy"))</f>
        <v/>
      </c>
      <c r="F2352" s="150" t="str">
        <f>IF('Patient Admission Report'!H2347="","",'Patient Admission Report'!H2347)</f>
        <v/>
      </c>
      <c r="G2352" s="77" t="str">
        <f>IFERROR(IF('Patient Admission Report'!B2347="","",'Patient Admission Report'!B2347),"")</f>
        <v/>
      </c>
      <c r="H2352" s="68" t="str">
        <f>IFERROR(IF('Patient Admission Report'!C2347="","",'Patient Admission Report'!C2347),"")</f>
        <v/>
      </c>
      <c r="I2352" s="77" t="str">
        <f>IFERROR(IF('Patient Admission Report'!D2347="","",'Patient Admission Report'!D2347),"")</f>
        <v/>
      </c>
      <c r="J2352" s="68" t="str">
        <f>IFERROR(IF('Patient Admission Report'!E2347="","",'Patient Admission Report'!E2347),"")</f>
        <v/>
      </c>
      <c r="K2352" s="68" t="str">
        <f>IFERROR(IF('Patient Admission Report'!F2347="","",'Patient Admission Report'!F2347),"")</f>
        <v/>
      </c>
      <c r="L2352" s="68" t="str">
        <f>IFERROR(IF('Patient Admission Report'!G2347="","",'Patient Admission Report'!G2347),"")</f>
        <v/>
      </c>
      <c r="M2352" s="68" t="str">
        <f>IFERROR(IF('Patient Admission Report'!I2347="","",'Patient Admission Report'!I2347),"")</f>
        <v/>
      </c>
      <c r="N2352" s="124"/>
      <c r="O2352" s="72"/>
      <c r="P2352" s="72"/>
      <c r="Q2352" s="73"/>
      <c r="R2352" s="72"/>
      <c r="S2352" s="72"/>
      <c r="T2352" s="73"/>
      <c r="U2352" s="69"/>
      <c r="V2352" s="69"/>
      <c r="W2352" s="69"/>
      <c r="X2352" s="139"/>
      <c r="Y2352" s="121"/>
      <c r="Z2352" s="143" t="str">
        <f>IFERROR(VLOOKUP('Care Companion Tracker'!$G2352,'Patient Discharge Report'!$B$11:$E$1048576,3,FALSE),"")</f>
        <v/>
      </c>
      <c r="AA2352" s="94" t="str">
        <f>IFERROR(VLOOKUP('Care Companion Tracker'!$G2352,'Patient Discharge Report'!$B$11:$E$1048576,4,FALSE),"")</f>
        <v/>
      </c>
      <c r="AB2352" s="182">
        <f>ROUND(IF('Care Companion Tracker'!$Z2352="",0,('Care Companion Tracker'!$Z2352-'Care Companion Tracker'!$F2352)),0)</f>
        <v>0</v>
      </c>
      <c r="AC2352" s="72"/>
      <c r="AD2352" s="95"/>
    </row>
    <row r="2353" spans="2:30">
      <c r="B2353" s="67">
        <f t="shared" si="72"/>
        <v>2338</v>
      </c>
      <c r="C2353" s="68" t="str">
        <f t="shared" si="73"/>
        <v>Hyderabad</v>
      </c>
      <c r="D2353" s="93" t="str">
        <f>IF(AND('Care Companion Tracker'!$U2353="", 'Care Companion Tracker'!$Z2353=""),"Class not attended", IF(AND('Care Companion Tracker'!$Z2353="",'Care Companion Tracker'!$U2353&lt;&gt;"",$K2353="Surgery",$W2353=""),"Practical Left", IF(AND('Care Companion Tracker'!$Z2353="",'Care Companion Tracker'!$U2353&lt;&gt;"",'Care Companion Tracker'!$K2353="Surgery",'Care Companion Tracker'!$Y2353=""),"Evaluation left",IF(OR(AND('Care Companion Tracker'!$Z2353&lt;&gt;"",'Care Companion Tracker'!$K2353="Surgery",'Care Companion Tracker'!$U2353&lt;&gt;"",'Care Companion Tracker'!$W2353&lt;&gt;"",'Care Companion Tracker'!$Y2353&lt;&gt;""),AND('Care Companion Tracker'!$Z2353&lt;&gt;"",'Care Companion Tracker'!$K2353="Procedure",'Care Companion Tracker'!$U2353&lt;&gt;""),AND('Care Companion Tracker'!$Z2353&lt;&gt;"",'Care Companion Tracker'!$K2353="Observation",'Care Companion Tracker'!$U2353&lt;&gt;"")),"Discharged &amp; completed",IF(AND('Care Companion Tracker'!$Z2353&lt;&gt;"",'Care Companion Tracker'!$U2353&lt;&gt;"",'Care Companion Tracker'!$W2353=""),"Discharged but no practical", IF(AND('Care Companion Tracker'!$Z2353&lt;&gt;"",'Care Companion Tracker'!$U2353&lt;&gt;"",'Care Companion Tracker'!$K2353="Surgery",'Care Companion Tracker'!$Y2353=""),"Discharged but no evaluation",IF(AND('Care Companion Tracker'!$Z2353&lt;&gt;"",'Care Companion Tracker'!$U2353=""),"Discharged but no class","Completed but not discharged")))))))</f>
        <v>Class not attended</v>
      </c>
      <c r="E2353" s="127" t="str">
        <f>IF(Table4[[#This Row],[DOA (DD/MM/YY)]]="","",TEXT(Table4[[#This Row],[DOA (DD/MM/YY)]],"mmm-yy"))</f>
        <v/>
      </c>
      <c r="F2353" s="150" t="str">
        <f>IF('Patient Admission Report'!H2348="","",'Patient Admission Report'!H2348)</f>
        <v/>
      </c>
      <c r="G2353" s="77" t="str">
        <f>IFERROR(IF('Patient Admission Report'!B2348="","",'Patient Admission Report'!B2348),"")</f>
        <v/>
      </c>
      <c r="H2353" s="68" t="str">
        <f>IFERROR(IF('Patient Admission Report'!C2348="","",'Patient Admission Report'!C2348),"")</f>
        <v/>
      </c>
      <c r="I2353" s="77" t="str">
        <f>IFERROR(IF('Patient Admission Report'!D2348="","",'Patient Admission Report'!D2348),"")</f>
        <v/>
      </c>
      <c r="J2353" s="68" t="str">
        <f>IFERROR(IF('Patient Admission Report'!E2348="","",'Patient Admission Report'!E2348),"")</f>
        <v/>
      </c>
      <c r="K2353" s="68" t="str">
        <f>IFERROR(IF('Patient Admission Report'!F2348="","",'Patient Admission Report'!F2348),"")</f>
        <v/>
      </c>
      <c r="L2353" s="68" t="str">
        <f>IFERROR(IF('Patient Admission Report'!G2348="","",'Patient Admission Report'!G2348),"")</f>
        <v/>
      </c>
      <c r="M2353" s="68" t="str">
        <f>IFERROR(IF('Patient Admission Report'!I2348="","",'Patient Admission Report'!I2348),"")</f>
        <v/>
      </c>
      <c r="N2353" s="124"/>
      <c r="O2353" s="72"/>
      <c r="P2353" s="72"/>
      <c r="Q2353" s="73"/>
      <c r="R2353" s="72"/>
      <c r="S2353" s="72"/>
      <c r="T2353" s="73"/>
      <c r="U2353" s="69"/>
      <c r="V2353" s="69"/>
      <c r="W2353" s="69"/>
      <c r="X2353" s="139"/>
      <c r="Y2353" s="121"/>
      <c r="Z2353" s="143" t="str">
        <f>IFERROR(VLOOKUP('Care Companion Tracker'!$G2353,'Patient Discharge Report'!$B$11:$E$1048576,3,FALSE),"")</f>
        <v/>
      </c>
      <c r="AA2353" s="94" t="str">
        <f>IFERROR(VLOOKUP('Care Companion Tracker'!$G2353,'Patient Discharge Report'!$B$11:$E$1048576,4,FALSE),"")</f>
        <v/>
      </c>
      <c r="AB2353" s="182">
        <f>ROUND(IF('Care Companion Tracker'!$Z2353="",0,('Care Companion Tracker'!$Z2353-'Care Companion Tracker'!$F2353)),0)</f>
        <v>0</v>
      </c>
      <c r="AC2353" s="72"/>
      <c r="AD2353" s="95"/>
    </row>
    <row r="2354" spans="2:30">
      <c r="B2354" s="67">
        <f t="shared" si="72"/>
        <v>2339</v>
      </c>
      <c r="C2354" s="68" t="str">
        <f t="shared" si="73"/>
        <v>Hyderabad</v>
      </c>
      <c r="D2354" s="93" t="str">
        <f>IF(AND('Care Companion Tracker'!$U2354="", 'Care Companion Tracker'!$Z2354=""),"Class not attended", IF(AND('Care Companion Tracker'!$Z2354="",'Care Companion Tracker'!$U2354&lt;&gt;"",$K2354="Surgery",$W2354=""),"Practical Left", IF(AND('Care Companion Tracker'!$Z2354="",'Care Companion Tracker'!$U2354&lt;&gt;"",'Care Companion Tracker'!$K2354="Surgery",'Care Companion Tracker'!$Y2354=""),"Evaluation left",IF(OR(AND('Care Companion Tracker'!$Z2354&lt;&gt;"",'Care Companion Tracker'!$K2354="Surgery",'Care Companion Tracker'!$U2354&lt;&gt;"",'Care Companion Tracker'!$W2354&lt;&gt;"",'Care Companion Tracker'!$Y2354&lt;&gt;""),AND('Care Companion Tracker'!$Z2354&lt;&gt;"",'Care Companion Tracker'!$K2354="Procedure",'Care Companion Tracker'!$U2354&lt;&gt;""),AND('Care Companion Tracker'!$Z2354&lt;&gt;"",'Care Companion Tracker'!$K2354="Observation",'Care Companion Tracker'!$U2354&lt;&gt;"")),"Discharged &amp; completed",IF(AND('Care Companion Tracker'!$Z2354&lt;&gt;"",'Care Companion Tracker'!$U2354&lt;&gt;"",'Care Companion Tracker'!$W2354=""),"Discharged but no practical", IF(AND('Care Companion Tracker'!$Z2354&lt;&gt;"",'Care Companion Tracker'!$U2354&lt;&gt;"",'Care Companion Tracker'!$K2354="Surgery",'Care Companion Tracker'!$Y2354=""),"Discharged but no evaluation",IF(AND('Care Companion Tracker'!$Z2354&lt;&gt;"",'Care Companion Tracker'!$U2354=""),"Discharged but no class","Completed but not discharged")))))))</f>
        <v>Class not attended</v>
      </c>
      <c r="E2354" s="127" t="str">
        <f>IF(Table4[[#This Row],[DOA (DD/MM/YY)]]="","",TEXT(Table4[[#This Row],[DOA (DD/MM/YY)]],"mmm-yy"))</f>
        <v/>
      </c>
      <c r="F2354" s="150" t="str">
        <f>IF('Patient Admission Report'!H2349="","",'Patient Admission Report'!H2349)</f>
        <v/>
      </c>
      <c r="G2354" s="77" t="str">
        <f>IFERROR(IF('Patient Admission Report'!B2349="","",'Patient Admission Report'!B2349),"")</f>
        <v/>
      </c>
      <c r="H2354" s="70" t="str">
        <f>IFERROR(IF('Patient Admission Report'!C2349="","",'Patient Admission Report'!C2349),"")</f>
        <v/>
      </c>
      <c r="I2354" s="77" t="str">
        <f>IFERROR(IF('Patient Admission Report'!D2349="","",'Patient Admission Report'!D2349),"")</f>
        <v/>
      </c>
      <c r="J2354" s="70" t="str">
        <f>IFERROR(IF('Patient Admission Report'!E2349="","",'Patient Admission Report'!E2349),"")</f>
        <v/>
      </c>
      <c r="K2354" s="70" t="str">
        <f>IFERROR(IF('Patient Admission Report'!F2349="","",'Patient Admission Report'!F2349),"")</f>
        <v/>
      </c>
      <c r="L2354" s="70" t="str">
        <f>IFERROR(IF('Patient Admission Report'!G2349="","",'Patient Admission Report'!G2349),"")</f>
        <v/>
      </c>
      <c r="M2354" s="70" t="str">
        <f>IFERROR(IF('Patient Admission Report'!I2349="","",'Patient Admission Report'!I2349),"")</f>
        <v/>
      </c>
      <c r="N2354" s="124"/>
      <c r="O2354" s="72"/>
      <c r="P2354" s="72"/>
      <c r="Q2354" s="73"/>
      <c r="R2354" s="72"/>
      <c r="S2354" s="72"/>
      <c r="T2354" s="73"/>
      <c r="U2354" s="69"/>
      <c r="V2354" s="69"/>
      <c r="W2354" s="69"/>
      <c r="X2354" s="139"/>
      <c r="Y2354" s="121"/>
      <c r="Z2354" s="143" t="str">
        <f>IFERROR(VLOOKUP('Care Companion Tracker'!$G2354,'Patient Discharge Report'!$B$11:$E$1048576,3,FALSE),"")</f>
        <v/>
      </c>
      <c r="AA2354" s="94" t="str">
        <f>IFERROR(VLOOKUP('Care Companion Tracker'!$G2354,'Patient Discharge Report'!$B$11:$E$1048576,4,FALSE),"")</f>
        <v/>
      </c>
      <c r="AB2354" s="182">
        <f>ROUND(IF('Care Companion Tracker'!$Z2354="",0,('Care Companion Tracker'!$Z2354-'Care Companion Tracker'!$F2354)),0)</f>
        <v>0</v>
      </c>
      <c r="AC2354" s="72"/>
      <c r="AD2354" s="95"/>
    </row>
    <row r="2355" spans="2:30">
      <c r="B2355" s="67">
        <f t="shared" si="72"/>
        <v>2340</v>
      </c>
      <c r="C2355" s="68" t="str">
        <f t="shared" si="73"/>
        <v>Hyderabad</v>
      </c>
      <c r="D2355" s="93" t="str">
        <f>IF(AND('Care Companion Tracker'!$U2355="", 'Care Companion Tracker'!$Z2355=""),"Class not attended", IF(AND('Care Companion Tracker'!$Z2355="",'Care Companion Tracker'!$U2355&lt;&gt;"",$K2355="Surgery",$W2355=""),"Practical Left", IF(AND('Care Companion Tracker'!$Z2355="",'Care Companion Tracker'!$U2355&lt;&gt;"",'Care Companion Tracker'!$K2355="Surgery",'Care Companion Tracker'!$Y2355=""),"Evaluation left",IF(OR(AND('Care Companion Tracker'!$Z2355&lt;&gt;"",'Care Companion Tracker'!$K2355="Surgery",'Care Companion Tracker'!$U2355&lt;&gt;"",'Care Companion Tracker'!$W2355&lt;&gt;"",'Care Companion Tracker'!$Y2355&lt;&gt;""),AND('Care Companion Tracker'!$Z2355&lt;&gt;"",'Care Companion Tracker'!$K2355="Procedure",'Care Companion Tracker'!$U2355&lt;&gt;""),AND('Care Companion Tracker'!$Z2355&lt;&gt;"",'Care Companion Tracker'!$K2355="Observation",'Care Companion Tracker'!$U2355&lt;&gt;"")),"Discharged &amp; completed",IF(AND('Care Companion Tracker'!$Z2355&lt;&gt;"",'Care Companion Tracker'!$U2355&lt;&gt;"",'Care Companion Tracker'!$W2355=""),"Discharged but no practical", IF(AND('Care Companion Tracker'!$Z2355&lt;&gt;"",'Care Companion Tracker'!$U2355&lt;&gt;"",'Care Companion Tracker'!$K2355="Surgery",'Care Companion Tracker'!$Y2355=""),"Discharged but no evaluation",IF(AND('Care Companion Tracker'!$Z2355&lt;&gt;"",'Care Companion Tracker'!$U2355=""),"Discharged but no class","Completed but not discharged")))))))</f>
        <v>Class not attended</v>
      </c>
      <c r="E2355" s="127" t="str">
        <f>IF(Table4[[#This Row],[DOA (DD/MM/YY)]]="","",TEXT(Table4[[#This Row],[DOA (DD/MM/YY)]],"mmm-yy"))</f>
        <v/>
      </c>
      <c r="F2355" s="150" t="str">
        <f>IF('Patient Admission Report'!H2350="","",'Patient Admission Report'!H2350)</f>
        <v/>
      </c>
      <c r="G2355" s="77" t="str">
        <f>IFERROR(IF('Patient Admission Report'!B2350="","",'Patient Admission Report'!B2350),"")</f>
        <v/>
      </c>
      <c r="H2355" s="68" t="str">
        <f>IFERROR(IF('Patient Admission Report'!C2350="","",'Patient Admission Report'!C2350),"")</f>
        <v/>
      </c>
      <c r="I2355" s="77" t="str">
        <f>IFERROR(IF('Patient Admission Report'!D2350="","",'Patient Admission Report'!D2350),"")</f>
        <v/>
      </c>
      <c r="J2355" s="68" t="str">
        <f>IFERROR(IF('Patient Admission Report'!E2350="","",'Patient Admission Report'!E2350),"")</f>
        <v/>
      </c>
      <c r="K2355" s="68" t="str">
        <f>IFERROR(IF('Patient Admission Report'!F2350="","",'Patient Admission Report'!F2350),"")</f>
        <v/>
      </c>
      <c r="L2355" s="68" t="str">
        <f>IFERROR(IF('Patient Admission Report'!G2350="","",'Patient Admission Report'!G2350),"")</f>
        <v/>
      </c>
      <c r="M2355" s="68" t="str">
        <f>IFERROR(IF('Patient Admission Report'!I2350="","",'Patient Admission Report'!I2350),"")</f>
        <v/>
      </c>
      <c r="N2355" s="124"/>
      <c r="O2355" s="72"/>
      <c r="P2355" s="72"/>
      <c r="Q2355" s="73"/>
      <c r="R2355" s="72"/>
      <c r="S2355" s="72"/>
      <c r="T2355" s="73"/>
      <c r="U2355" s="69"/>
      <c r="V2355" s="69"/>
      <c r="W2355" s="69"/>
      <c r="X2355" s="139"/>
      <c r="Y2355" s="121"/>
      <c r="Z2355" s="143" t="str">
        <f>IFERROR(VLOOKUP('Care Companion Tracker'!$G2355,'Patient Discharge Report'!$B$11:$E$1048576,3,FALSE),"")</f>
        <v/>
      </c>
      <c r="AA2355" s="94" t="str">
        <f>IFERROR(VLOOKUP('Care Companion Tracker'!$G2355,'Patient Discharge Report'!$B$11:$E$1048576,4,FALSE),"")</f>
        <v/>
      </c>
      <c r="AB2355" s="182">
        <f>ROUND(IF('Care Companion Tracker'!$Z2355="",0,('Care Companion Tracker'!$Z2355-'Care Companion Tracker'!$F2355)),0)</f>
        <v>0</v>
      </c>
      <c r="AC2355" s="72"/>
      <c r="AD2355" s="95"/>
    </row>
    <row r="2356" spans="2:30">
      <c r="B2356" s="67">
        <f t="shared" si="72"/>
        <v>2341</v>
      </c>
      <c r="C2356" s="68" t="str">
        <f t="shared" si="73"/>
        <v>Hyderabad</v>
      </c>
      <c r="D2356" s="93" t="str">
        <f>IF(AND('Care Companion Tracker'!$U2356="", 'Care Companion Tracker'!$Z2356=""),"Class not attended", IF(AND('Care Companion Tracker'!$Z2356="",'Care Companion Tracker'!$U2356&lt;&gt;"",$K2356="Surgery",$W2356=""),"Practical Left", IF(AND('Care Companion Tracker'!$Z2356="",'Care Companion Tracker'!$U2356&lt;&gt;"",'Care Companion Tracker'!$K2356="Surgery",'Care Companion Tracker'!$Y2356=""),"Evaluation left",IF(OR(AND('Care Companion Tracker'!$Z2356&lt;&gt;"",'Care Companion Tracker'!$K2356="Surgery",'Care Companion Tracker'!$U2356&lt;&gt;"",'Care Companion Tracker'!$W2356&lt;&gt;"",'Care Companion Tracker'!$Y2356&lt;&gt;""),AND('Care Companion Tracker'!$Z2356&lt;&gt;"",'Care Companion Tracker'!$K2356="Procedure",'Care Companion Tracker'!$U2356&lt;&gt;""),AND('Care Companion Tracker'!$Z2356&lt;&gt;"",'Care Companion Tracker'!$K2356="Observation",'Care Companion Tracker'!$U2356&lt;&gt;"")),"Discharged &amp; completed",IF(AND('Care Companion Tracker'!$Z2356&lt;&gt;"",'Care Companion Tracker'!$U2356&lt;&gt;"",'Care Companion Tracker'!$W2356=""),"Discharged but no practical", IF(AND('Care Companion Tracker'!$Z2356&lt;&gt;"",'Care Companion Tracker'!$U2356&lt;&gt;"",'Care Companion Tracker'!$K2356="Surgery",'Care Companion Tracker'!$Y2356=""),"Discharged but no evaluation",IF(AND('Care Companion Tracker'!$Z2356&lt;&gt;"",'Care Companion Tracker'!$U2356=""),"Discharged but no class","Completed but not discharged")))))))</f>
        <v>Class not attended</v>
      </c>
      <c r="E2356" s="127" t="str">
        <f>IF(Table4[[#This Row],[DOA (DD/MM/YY)]]="","",TEXT(Table4[[#This Row],[DOA (DD/MM/YY)]],"mmm-yy"))</f>
        <v/>
      </c>
      <c r="F2356" s="150" t="str">
        <f>IF('Patient Admission Report'!H2351="","",'Patient Admission Report'!H2351)</f>
        <v/>
      </c>
      <c r="G2356" s="77" t="str">
        <f>IFERROR(IF('Patient Admission Report'!B2351="","",'Patient Admission Report'!B2351),"")</f>
        <v/>
      </c>
      <c r="H2356" s="68" t="str">
        <f>IFERROR(IF('Patient Admission Report'!C2351="","",'Patient Admission Report'!C2351),"")</f>
        <v/>
      </c>
      <c r="I2356" s="77" t="str">
        <f>IFERROR(IF('Patient Admission Report'!D2351="","",'Patient Admission Report'!D2351),"")</f>
        <v/>
      </c>
      <c r="J2356" s="68" t="str">
        <f>IFERROR(IF('Patient Admission Report'!E2351="","",'Patient Admission Report'!E2351),"")</f>
        <v/>
      </c>
      <c r="K2356" s="68" t="str">
        <f>IFERROR(IF('Patient Admission Report'!F2351="","",'Patient Admission Report'!F2351),"")</f>
        <v/>
      </c>
      <c r="L2356" s="68" t="str">
        <f>IFERROR(IF('Patient Admission Report'!G2351="","",'Patient Admission Report'!G2351),"")</f>
        <v/>
      </c>
      <c r="M2356" s="68" t="str">
        <f>IFERROR(IF('Patient Admission Report'!I2351="","",'Patient Admission Report'!I2351),"")</f>
        <v/>
      </c>
      <c r="N2356" s="124"/>
      <c r="O2356" s="72"/>
      <c r="P2356" s="72"/>
      <c r="Q2356" s="73"/>
      <c r="R2356" s="72"/>
      <c r="S2356" s="72"/>
      <c r="T2356" s="73"/>
      <c r="U2356" s="69"/>
      <c r="V2356" s="69"/>
      <c r="W2356" s="69"/>
      <c r="X2356" s="139"/>
      <c r="Y2356" s="121"/>
      <c r="Z2356" s="143" t="str">
        <f>IFERROR(VLOOKUP('Care Companion Tracker'!$G2356,'Patient Discharge Report'!$B$11:$E$1048576,3,FALSE),"")</f>
        <v/>
      </c>
      <c r="AA2356" s="94" t="str">
        <f>IFERROR(VLOOKUP('Care Companion Tracker'!$G2356,'Patient Discharge Report'!$B$11:$E$1048576,4,FALSE),"")</f>
        <v/>
      </c>
      <c r="AB2356" s="182">
        <f>ROUND(IF('Care Companion Tracker'!$Z2356="",0,('Care Companion Tracker'!$Z2356-'Care Companion Tracker'!$F2356)),0)</f>
        <v>0</v>
      </c>
      <c r="AC2356" s="72"/>
      <c r="AD2356" s="95"/>
    </row>
    <row r="2357" spans="2:30">
      <c r="B2357" s="67">
        <f t="shared" si="72"/>
        <v>2342</v>
      </c>
      <c r="C2357" s="68" t="str">
        <f t="shared" si="73"/>
        <v>Hyderabad</v>
      </c>
      <c r="D2357" s="93" t="str">
        <f>IF(AND('Care Companion Tracker'!$U2357="", 'Care Companion Tracker'!$Z2357=""),"Class not attended", IF(AND('Care Companion Tracker'!$Z2357="",'Care Companion Tracker'!$U2357&lt;&gt;"",$K2357="Surgery",$W2357=""),"Practical Left", IF(AND('Care Companion Tracker'!$Z2357="",'Care Companion Tracker'!$U2357&lt;&gt;"",'Care Companion Tracker'!$K2357="Surgery",'Care Companion Tracker'!$Y2357=""),"Evaluation left",IF(OR(AND('Care Companion Tracker'!$Z2357&lt;&gt;"",'Care Companion Tracker'!$K2357="Surgery",'Care Companion Tracker'!$U2357&lt;&gt;"",'Care Companion Tracker'!$W2357&lt;&gt;"",'Care Companion Tracker'!$Y2357&lt;&gt;""),AND('Care Companion Tracker'!$Z2357&lt;&gt;"",'Care Companion Tracker'!$K2357="Procedure",'Care Companion Tracker'!$U2357&lt;&gt;""),AND('Care Companion Tracker'!$Z2357&lt;&gt;"",'Care Companion Tracker'!$K2357="Observation",'Care Companion Tracker'!$U2357&lt;&gt;"")),"Discharged &amp; completed",IF(AND('Care Companion Tracker'!$Z2357&lt;&gt;"",'Care Companion Tracker'!$U2357&lt;&gt;"",'Care Companion Tracker'!$W2357=""),"Discharged but no practical", IF(AND('Care Companion Tracker'!$Z2357&lt;&gt;"",'Care Companion Tracker'!$U2357&lt;&gt;"",'Care Companion Tracker'!$K2357="Surgery",'Care Companion Tracker'!$Y2357=""),"Discharged but no evaluation",IF(AND('Care Companion Tracker'!$Z2357&lt;&gt;"",'Care Companion Tracker'!$U2357=""),"Discharged but no class","Completed but not discharged")))))))</f>
        <v>Class not attended</v>
      </c>
      <c r="E2357" s="127" t="str">
        <f>IF(Table4[[#This Row],[DOA (DD/MM/YY)]]="","",TEXT(Table4[[#This Row],[DOA (DD/MM/YY)]],"mmm-yy"))</f>
        <v/>
      </c>
      <c r="F2357" s="150" t="str">
        <f>IF('Patient Admission Report'!H2352="","",'Patient Admission Report'!H2352)</f>
        <v/>
      </c>
      <c r="G2357" s="77" t="str">
        <f>IFERROR(IF('Patient Admission Report'!B2352="","",'Patient Admission Report'!B2352),"")</f>
        <v/>
      </c>
      <c r="H2357" s="68" t="str">
        <f>IFERROR(IF('Patient Admission Report'!C2352="","",'Patient Admission Report'!C2352),"")</f>
        <v/>
      </c>
      <c r="I2357" s="77" t="str">
        <f>IFERROR(IF('Patient Admission Report'!D2352="","",'Patient Admission Report'!D2352),"")</f>
        <v/>
      </c>
      <c r="J2357" s="68" t="str">
        <f>IFERROR(IF('Patient Admission Report'!E2352="","",'Patient Admission Report'!E2352),"")</f>
        <v/>
      </c>
      <c r="K2357" s="68" t="str">
        <f>IFERROR(IF('Patient Admission Report'!F2352="","",'Patient Admission Report'!F2352),"")</f>
        <v/>
      </c>
      <c r="L2357" s="68" t="str">
        <f>IFERROR(IF('Patient Admission Report'!G2352="","",'Patient Admission Report'!G2352),"")</f>
        <v/>
      </c>
      <c r="M2357" s="68" t="str">
        <f>IFERROR(IF('Patient Admission Report'!I2352="","",'Patient Admission Report'!I2352),"")</f>
        <v/>
      </c>
      <c r="N2357" s="124"/>
      <c r="O2357" s="72"/>
      <c r="P2357" s="72"/>
      <c r="Q2357" s="73"/>
      <c r="R2357" s="72"/>
      <c r="S2357" s="72"/>
      <c r="T2357" s="73"/>
      <c r="U2357" s="69"/>
      <c r="V2357" s="69"/>
      <c r="W2357" s="69"/>
      <c r="X2357" s="139"/>
      <c r="Y2357" s="121"/>
      <c r="Z2357" s="143" t="str">
        <f>IFERROR(VLOOKUP('Care Companion Tracker'!$G2357,'Patient Discharge Report'!$B$11:$E$1048576,3,FALSE),"")</f>
        <v/>
      </c>
      <c r="AA2357" s="94" t="str">
        <f>IFERROR(VLOOKUP('Care Companion Tracker'!$G2357,'Patient Discharge Report'!$B$11:$E$1048576,4,FALSE),"")</f>
        <v/>
      </c>
      <c r="AB2357" s="182">
        <f>ROUND(IF('Care Companion Tracker'!$Z2357="",0,('Care Companion Tracker'!$Z2357-'Care Companion Tracker'!$F2357)),0)</f>
        <v>0</v>
      </c>
      <c r="AC2357" s="72"/>
      <c r="AD2357" s="95"/>
    </row>
    <row r="2358" spans="2:30">
      <c r="B2358" s="67">
        <f t="shared" si="72"/>
        <v>2343</v>
      </c>
      <c r="C2358" s="68" t="str">
        <f t="shared" si="73"/>
        <v>Hyderabad</v>
      </c>
      <c r="D2358" s="93" t="str">
        <f>IF(AND('Care Companion Tracker'!$U2358="", 'Care Companion Tracker'!$Z2358=""),"Class not attended", IF(AND('Care Companion Tracker'!$Z2358="",'Care Companion Tracker'!$U2358&lt;&gt;"",$K2358="Surgery",$W2358=""),"Practical Left", IF(AND('Care Companion Tracker'!$Z2358="",'Care Companion Tracker'!$U2358&lt;&gt;"",'Care Companion Tracker'!$K2358="Surgery",'Care Companion Tracker'!$Y2358=""),"Evaluation left",IF(OR(AND('Care Companion Tracker'!$Z2358&lt;&gt;"",'Care Companion Tracker'!$K2358="Surgery",'Care Companion Tracker'!$U2358&lt;&gt;"",'Care Companion Tracker'!$W2358&lt;&gt;"",'Care Companion Tracker'!$Y2358&lt;&gt;""),AND('Care Companion Tracker'!$Z2358&lt;&gt;"",'Care Companion Tracker'!$K2358="Procedure",'Care Companion Tracker'!$U2358&lt;&gt;""),AND('Care Companion Tracker'!$Z2358&lt;&gt;"",'Care Companion Tracker'!$K2358="Observation",'Care Companion Tracker'!$U2358&lt;&gt;"")),"Discharged &amp; completed",IF(AND('Care Companion Tracker'!$Z2358&lt;&gt;"",'Care Companion Tracker'!$U2358&lt;&gt;"",'Care Companion Tracker'!$W2358=""),"Discharged but no practical", IF(AND('Care Companion Tracker'!$Z2358&lt;&gt;"",'Care Companion Tracker'!$U2358&lt;&gt;"",'Care Companion Tracker'!$K2358="Surgery",'Care Companion Tracker'!$Y2358=""),"Discharged but no evaluation",IF(AND('Care Companion Tracker'!$Z2358&lt;&gt;"",'Care Companion Tracker'!$U2358=""),"Discharged but no class","Completed but not discharged")))))))</f>
        <v>Class not attended</v>
      </c>
      <c r="E2358" s="127" t="str">
        <f>IF(Table4[[#This Row],[DOA (DD/MM/YY)]]="","",TEXT(Table4[[#This Row],[DOA (DD/MM/YY)]],"mmm-yy"))</f>
        <v/>
      </c>
      <c r="F2358" s="150" t="str">
        <f>IF('Patient Admission Report'!H2353="","",'Patient Admission Report'!H2353)</f>
        <v/>
      </c>
      <c r="G2358" s="77" t="str">
        <f>IFERROR(IF('Patient Admission Report'!B2353="","",'Patient Admission Report'!B2353),"")</f>
        <v/>
      </c>
      <c r="H2358" s="68" t="str">
        <f>IFERROR(IF('Patient Admission Report'!C2353="","",'Patient Admission Report'!C2353),"")</f>
        <v/>
      </c>
      <c r="I2358" s="77" t="str">
        <f>IFERROR(IF('Patient Admission Report'!D2353="","",'Patient Admission Report'!D2353),"")</f>
        <v/>
      </c>
      <c r="J2358" s="68" t="str">
        <f>IFERROR(IF('Patient Admission Report'!E2353="","",'Patient Admission Report'!E2353),"")</f>
        <v/>
      </c>
      <c r="K2358" s="68" t="str">
        <f>IFERROR(IF('Patient Admission Report'!F2353="","",'Patient Admission Report'!F2353),"")</f>
        <v/>
      </c>
      <c r="L2358" s="68" t="str">
        <f>IFERROR(IF('Patient Admission Report'!G2353="","",'Patient Admission Report'!G2353),"")</f>
        <v/>
      </c>
      <c r="M2358" s="68" t="str">
        <f>IFERROR(IF('Patient Admission Report'!I2353="","",'Patient Admission Report'!I2353),"")</f>
        <v/>
      </c>
      <c r="N2358" s="124"/>
      <c r="O2358" s="72"/>
      <c r="P2358" s="72"/>
      <c r="Q2358" s="73"/>
      <c r="R2358" s="72"/>
      <c r="S2358" s="72"/>
      <c r="T2358" s="73"/>
      <c r="U2358" s="69"/>
      <c r="V2358" s="69"/>
      <c r="W2358" s="69"/>
      <c r="X2358" s="139"/>
      <c r="Y2358" s="121"/>
      <c r="Z2358" s="143" t="str">
        <f>IFERROR(VLOOKUP('Care Companion Tracker'!$G2358,'Patient Discharge Report'!$B$11:$E$1048576,3,FALSE),"")</f>
        <v/>
      </c>
      <c r="AA2358" s="94" t="str">
        <f>IFERROR(VLOOKUP('Care Companion Tracker'!$G2358,'Patient Discharge Report'!$B$11:$E$1048576,4,FALSE),"")</f>
        <v/>
      </c>
      <c r="AB2358" s="182">
        <f>ROUND(IF('Care Companion Tracker'!$Z2358="",0,('Care Companion Tracker'!$Z2358-'Care Companion Tracker'!$F2358)),0)</f>
        <v>0</v>
      </c>
      <c r="AC2358" s="72"/>
      <c r="AD2358" s="95"/>
    </row>
    <row r="2359" spans="2:30">
      <c r="B2359" s="67">
        <f t="shared" si="72"/>
        <v>2344</v>
      </c>
      <c r="C2359" s="68" t="str">
        <f t="shared" si="73"/>
        <v>Hyderabad</v>
      </c>
      <c r="D2359" s="93" t="str">
        <f>IF(AND('Care Companion Tracker'!$U2359="", 'Care Companion Tracker'!$Z2359=""),"Class not attended", IF(AND('Care Companion Tracker'!$Z2359="",'Care Companion Tracker'!$U2359&lt;&gt;"",$K2359="Surgery",$W2359=""),"Practical Left", IF(AND('Care Companion Tracker'!$Z2359="",'Care Companion Tracker'!$U2359&lt;&gt;"",'Care Companion Tracker'!$K2359="Surgery",'Care Companion Tracker'!$Y2359=""),"Evaluation left",IF(OR(AND('Care Companion Tracker'!$Z2359&lt;&gt;"",'Care Companion Tracker'!$K2359="Surgery",'Care Companion Tracker'!$U2359&lt;&gt;"",'Care Companion Tracker'!$W2359&lt;&gt;"",'Care Companion Tracker'!$Y2359&lt;&gt;""),AND('Care Companion Tracker'!$Z2359&lt;&gt;"",'Care Companion Tracker'!$K2359="Procedure",'Care Companion Tracker'!$U2359&lt;&gt;""),AND('Care Companion Tracker'!$Z2359&lt;&gt;"",'Care Companion Tracker'!$K2359="Observation",'Care Companion Tracker'!$U2359&lt;&gt;"")),"Discharged &amp; completed",IF(AND('Care Companion Tracker'!$Z2359&lt;&gt;"",'Care Companion Tracker'!$U2359&lt;&gt;"",'Care Companion Tracker'!$W2359=""),"Discharged but no practical", IF(AND('Care Companion Tracker'!$Z2359&lt;&gt;"",'Care Companion Tracker'!$U2359&lt;&gt;"",'Care Companion Tracker'!$K2359="Surgery",'Care Companion Tracker'!$Y2359=""),"Discharged but no evaluation",IF(AND('Care Companion Tracker'!$Z2359&lt;&gt;"",'Care Companion Tracker'!$U2359=""),"Discharged but no class","Completed but not discharged")))))))</f>
        <v>Class not attended</v>
      </c>
      <c r="E2359" s="127" t="str">
        <f>IF(Table4[[#This Row],[DOA (DD/MM/YY)]]="","",TEXT(Table4[[#This Row],[DOA (DD/MM/YY)]],"mmm-yy"))</f>
        <v/>
      </c>
      <c r="F2359" s="150" t="str">
        <f>IF('Patient Admission Report'!H2354="","",'Patient Admission Report'!H2354)</f>
        <v/>
      </c>
      <c r="G2359" s="77" t="str">
        <f>IFERROR(IF('Patient Admission Report'!B2354="","",'Patient Admission Report'!B2354),"")</f>
        <v/>
      </c>
      <c r="H2359" s="68" t="str">
        <f>IFERROR(IF('Patient Admission Report'!C2354="","",'Patient Admission Report'!C2354),"")</f>
        <v/>
      </c>
      <c r="I2359" s="77" t="str">
        <f>IFERROR(IF('Patient Admission Report'!D2354="","",'Patient Admission Report'!D2354),"")</f>
        <v/>
      </c>
      <c r="J2359" s="68" t="str">
        <f>IFERROR(IF('Patient Admission Report'!E2354="","",'Patient Admission Report'!E2354),"")</f>
        <v/>
      </c>
      <c r="K2359" s="68" t="str">
        <f>IFERROR(IF('Patient Admission Report'!F2354="","",'Patient Admission Report'!F2354),"")</f>
        <v/>
      </c>
      <c r="L2359" s="68" t="str">
        <f>IFERROR(IF('Patient Admission Report'!G2354="","",'Patient Admission Report'!G2354),"")</f>
        <v/>
      </c>
      <c r="M2359" s="68" t="str">
        <f>IFERROR(IF('Patient Admission Report'!I2354="","",'Patient Admission Report'!I2354),"")</f>
        <v/>
      </c>
      <c r="N2359" s="124"/>
      <c r="O2359" s="72"/>
      <c r="P2359" s="72"/>
      <c r="Q2359" s="73"/>
      <c r="R2359" s="72"/>
      <c r="S2359" s="72"/>
      <c r="T2359" s="73"/>
      <c r="U2359" s="69"/>
      <c r="V2359" s="69"/>
      <c r="W2359" s="69"/>
      <c r="X2359" s="139"/>
      <c r="Y2359" s="121"/>
      <c r="Z2359" s="143" t="str">
        <f>IFERROR(VLOOKUP('Care Companion Tracker'!$G2359,'Patient Discharge Report'!$B$11:$E$1048576,3,FALSE),"")</f>
        <v/>
      </c>
      <c r="AA2359" s="94" t="str">
        <f>IFERROR(VLOOKUP('Care Companion Tracker'!$G2359,'Patient Discharge Report'!$B$11:$E$1048576,4,FALSE),"")</f>
        <v/>
      </c>
      <c r="AB2359" s="182">
        <f>ROUND(IF('Care Companion Tracker'!$Z2359="",0,('Care Companion Tracker'!$Z2359-'Care Companion Tracker'!$F2359)),0)</f>
        <v>0</v>
      </c>
      <c r="AC2359" s="72"/>
      <c r="AD2359" s="95"/>
    </row>
    <row r="2360" spans="2:30">
      <c r="B2360" s="67">
        <f t="shared" si="72"/>
        <v>2345</v>
      </c>
      <c r="C2360" s="68" t="str">
        <f t="shared" si="73"/>
        <v>Hyderabad</v>
      </c>
      <c r="D2360" s="93" t="str">
        <f>IF(AND('Care Companion Tracker'!$U2360="", 'Care Companion Tracker'!$Z2360=""),"Class not attended", IF(AND('Care Companion Tracker'!$Z2360="",'Care Companion Tracker'!$U2360&lt;&gt;"",$K2360="Surgery",$W2360=""),"Practical Left", IF(AND('Care Companion Tracker'!$Z2360="",'Care Companion Tracker'!$U2360&lt;&gt;"",'Care Companion Tracker'!$K2360="Surgery",'Care Companion Tracker'!$Y2360=""),"Evaluation left",IF(OR(AND('Care Companion Tracker'!$Z2360&lt;&gt;"",'Care Companion Tracker'!$K2360="Surgery",'Care Companion Tracker'!$U2360&lt;&gt;"",'Care Companion Tracker'!$W2360&lt;&gt;"",'Care Companion Tracker'!$Y2360&lt;&gt;""),AND('Care Companion Tracker'!$Z2360&lt;&gt;"",'Care Companion Tracker'!$K2360="Procedure",'Care Companion Tracker'!$U2360&lt;&gt;""),AND('Care Companion Tracker'!$Z2360&lt;&gt;"",'Care Companion Tracker'!$K2360="Observation",'Care Companion Tracker'!$U2360&lt;&gt;"")),"Discharged &amp; completed",IF(AND('Care Companion Tracker'!$Z2360&lt;&gt;"",'Care Companion Tracker'!$U2360&lt;&gt;"",'Care Companion Tracker'!$W2360=""),"Discharged but no practical", IF(AND('Care Companion Tracker'!$Z2360&lt;&gt;"",'Care Companion Tracker'!$U2360&lt;&gt;"",'Care Companion Tracker'!$K2360="Surgery",'Care Companion Tracker'!$Y2360=""),"Discharged but no evaluation",IF(AND('Care Companion Tracker'!$Z2360&lt;&gt;"",'Care Companion Tracker'!$U2360=""),"Discharged but no class","Completed but not discharged")))))))</f>
        <v>Class not attended</v>
      </c>
      <c r="E2360" s="127" t="str">
        <f>IF(Table4[[#This Row],[DOA (DD/MM/YY)]]="","",TEXT(Table4[[#This Row],[DOA (DD/MM/YY)]],"mmm-yy"))</f>
        <v/>
      </c>
      <c r="F2360" s="150" t="str">
        <f>IF('Patient Admission Report'!H2355="","",'Patient Admission Report'!H2355)</f>
        <v/>
      </c>
      <c r="G2360" s="77" t="str">
        <f>IFERROR(IF('Patient Admission Report'!B2355="","",'Patient Admission Report'!B2355),"")</f>
        <v/>
      </c>
      <c r="H2360" s="68" t="str">
        <f>IFERROR(IF('Patient Admission Report'!C2355="","",'Patient Admission Report'!C2355),"")</f>
        <v/>
      </c>
      <c r="I2360" s="77" t="str">
        <f>IFERROR(IF('Patient Admission Report'!D2355="","",'Patient Admission Report'!D2355),"")</f>
        <v/>
      </c>
      <c r="J2360" s="68" t="str">
        <f>IFERROR(IF('Patient Admission Report'!E2355="","",'Patient Admission Report'!E2355),"")</f>
        <v/>
      </c>
      <c r="K2360" s="68" t="str">
        <f>IFERROR(IF('Patient Admission Report'!F2355="","",'Patient Admission Report'!F2355),"")</f>
        <v/>
      </c>
      <c r="L2360" s="68" t="str">
        <f>IFERROR(IF('Patient Admission Report'!G2355="","",'Patient Admission Report'!G2355),"")</f>
        <v/>
      </c>
      <c r="M2360" s="68" t="str">
        <f>IFERROR(IF('Patient Admission Report'!I2355="","",'Patient Admission Report'!I2355),"")</f>
        <v/>
      </c>
      <c r="N2360" s="124"/>
      <c r="O2360" s="72"/>
      <c r="P2360" s="72"/>
      <c r="Q2360" s="73"/>
      <c r="R2360" s="72"/>
      <c r="S2360" s="72"/>
      <c r="T2360" s="73"/>
      <c r="U2360" s="69"/>
      <c r="V2360" s="69"/>
      <c r="W2360" s="69"/>
      <c r="X2360" s="139"/>
      <c r="Y2360" s="121"/>
      <c r="Z2360" s="143" t="str">
        <f>IFERROR(VLOOKUP('Care Companion Tracker'!$G2360,'Patient Discharge Report'!$B$11:$E$1048576,3,FALSE),"")</f>
        <v/>
      </c>
      <c r="AA2360" s="94" t="str">
        <f>IFERROR(VLOOKUP('Care Companion Tracker'!$G2360,'Patient Discharge Report'!$B$11:$E$1048576,4,FALSE),"")</f>
        <v/>
      </c>
      <c r="AB2360" s="182">
        <f>ROUND(IF('Care Companion Tracker'!$Z2360="",0,('Care Companion Tracker'!$Z2360-'Care Companion Tracker'!$F2360)),0)</f>
        <v>0</v>
      </c>
      <c r="AC2360" s="72"/>
      <c r="AD2360" s="95"/>
    </row>
    <row r="2361" spans="2:30">
      <c r="B2361" s="67">
        <f t="shared" si="72"/>
        <v>2346</v>
      </c>
      <c r="C2361" s="68" t="str">
        <f t="shared" si="73"/>
        <v>Hyderabad</v>
      </c>
      <c r="D2361" s="93" t="str">
        <f>IF(AND('Care Companion Tracker'!$U2361="", 'Care Companion Tracker'!$Z2361=""),"Class not attended", IF(AND('Care Companion Tracker'!$Z2361="",'Care Companion Tracker'!$U2361&lt;&gt;"",$K2361="Surgery",$W2361=""),"Practical Left", IF(AND('Care Companion Tracker'!$Z2361="",'Care Companion Tracker'!$U2361&lt;&gt;"",'Care Companion Tracker'!$K2361="Surgery",'Care Companion Tracker'!$Y2361=""),"Evaluation left",IF(OR(AND('Care Companion Tracker'!$Z2361&lt;&gt;"",'Care Companion Tracker'!$K2361="Surgery",'Care Companion Tracker'!$U2361&lt;&gt;"",'Care Companion Tracker'!$W2361&lt;&gt;"",'Care Companion Tracker'!$Y2361&lt;&gt;""),AND('Care Companion Tracker'!$Z2361&lt;&gt;"",'Care Companion Tracker'!$K2361="Procedure",'Care Companion Tracker'!$U2361&lt;&gt;""),AND('Care Companion Tracker'!$Z2361&lt;&gt;"",'Care Companion Tracker'!$K2361="Observation",'Care Companion Tracker'!$U2361&lt;&gt;"")),"Discharged &amp; completed",IF(AND('Care Companion Tracker'!$Z2361&lt;&gt;"",'Care Companion Tracker'!$U2361&lt;&gt;"",'Care Companion Tracker'!$W2361=""),"Discharged but no practical", IF(AND('Care Companion Tracker'!$Z2361&lt;&gt;"",'Care Companion Tracker'!$U2361&lt;&gt;"",'Care Companion Tracker'!$K2361="Surgery",'Care Companion Tracker'!$Y2361=""),"Discharged but no evaluation",IF(AND('Care Companion Tracker'!$Z2361&lt;&gt;"",'Care Companion Tracker'!$U2361=""),"Discharged but no class","Completed but not discharged")))))))</f>
        <v>Class not attended</v>
      </c>
      <c r="E2361" s="127" t="str">
        <f>IF(Table4[[#This Row],[DOA (DD/MM/YY)]]="","",TEXT(Table4[[#This Row],[DOA (DD/MM/YY)]],"mmm-yy"))</f>
        <v/>
      </c>
      <c r="F2361" s="150" t="str">
        <f>IF('Patient Admission Report'!H2356="","",'Patient Admission Report'!H2356)</f>
        <v/>
      </c>
      <c r="G2361" s="77" t="str">
        <f>IFERROR(IF('Patient Admission Report'!B2356="","",'Patient Admission Report'!B2356),"")</f>
        <v/>
      </c>
      <c r="H2361" s="68" t="str">
        <f>IFERROR(IF('Patient Admission Report'!C2356="","",'Patient Admission Report'!C2356),"")</f>
        <v/>
      </c>
      <c r="I2361" s="77" t="str">
        <f>IFERROR(IF('Patient Admission Report'!D2356="","",'Patient Admission Report'!D2356),"")</f>
        <v/>
      </c>
      <c r="J2361" s="68" t="str">
        <f>IFERROR(IF('Patient Admission Report'!E2356="","",'Patient Admission Report'!E2356),"")</f>
        <v/>
      </c>
      <c r="K2361" s="68" t="str">
        <f>IFERROR(IF('Patient Admission Report'!F2356="","",'Patient Admission Report'!F2356),"")</f>
        <v/>
      </c>
      <c r="L2361" s="68" t="str">
        <f>IFERROR(IF('Patient Admission Report'!G2356="","",'Patient Admission Report'!G2356),"")</f>
        <v/>
      </c>
      <c r="M2361" s="68" t="str">
        <f>IFERROR(IF('Patient Admission Report'!I2356="","",'Patient Admission Report'!I2356),"")</f>
        <v/>
      </c>
      <c r="N2361" s="124"/>
      <c r="O2361" s="72"/>
      <c r="P2361" s="72"/>
      <c r="Q2361" s="73"/>
      <c r="R2361" s="72"/>
      <c r="S2361" s="72"/>
      <c r="T2361" s="73"/>
      <c r="U2361" s="69"/>
      <c r="V2361" s="69"/>
      <c r="W2361" s="69"/>
      <c r="X2361" s="139"/>
      <c r="Y2361" s="121"/>
      <c r="Z2361" s="143" t="str">
        <f>IFERROR(VLOOKUP('Care Companion Tracker'!$G2361,'Patient Discharge Report'!$B$11:$E$1048576,3,FALSE),"")</f>
        <v/>
      </c>
      <c r="AA2361" s="94" t="str">
        <f>IFERROR(VLOOKUP('Care Companion Tracker'!$G2361,'Patient Discharge Report'!$B$11:$E$1048576,4,FALSE),"")</f>
        <v/>
      </c>
      <c r="AB2361" s="182">
        <f>ROUND(IF('Care Companion Tracker'!$Z2361="",0,('Care Companion Tracker'!$Z2361-'Care Companion Tracker'!$F2361)),0)</f>
        <v>0</v>
      </c>
      <c r="AC2361" s="72"/>
      <c r="AD2361" s="95"/>
    </row>
    <row r="2362" spans="2:30">
      <c r="B2362" s="67">
        <f t="shared" si="72"/>
        <v>2347</v>
      </c>
      <c r="C2362" s="68" t="str">
        <f t="shared" si="73"/>
        <v>Hyderabad</v>
      </c>
      <c r="D2362" s="93" t="str">
        <f>IF(AND('Care Companion Tracker'!$U2362="", 'Care Companion Tracker'!$Z2362=""),"Class not attended", IF(AND('Care Companion Tracker'!$Z2362="",'Care Companion Tracker'!$U2362&lt;&gt;"",$K2362="Surgery",$W2362=""),"Practical Left", IF(AND('Care Companion Tracker'!$Z2362="",'Care Companion Tracker'!$U2362&lt;&gt;"",'Care Companion Tracker'!$K2362="Surgery",'Care Companion Tracker'!$Y2362=""),"Evaluation left",IF(OR(AND('Care Companion Tracker'!$Z2362&lt;&gt;"",'Care Companion Tracker'!$K2362="Surgery",'Care Companion Tracker'!$U2362&lt;&gt;"",'Care Companion Tracker'!$W2362&lt;&gt;"",'Care Companion Tracker'!$Y2362&lt;&gt;""),AND('Care Companion Tracker'!$Z2362&lt;&gt;"",'Care Companion Tracker'!$K2362="Procedure",'Care Companion Tracker'!$U2362&lt;&gt;""),AND('Care Companion Tracker'!$Z2362&lt;&gt;"",'Care Companion Tracker'!$K2362="Observation",'Care Companion Tracker'!$U2362&lt;&gt;"")),"Discharged &amp; completed",IF(AND('Care Companion Tracker'!$Z2362&lt;&gt;"",'Care Companion Tracker'!$U2362&lt;&gt;"",'Care Companion Tracker'!$W2362=""),"Discharged but no practical", IF(AND('Care Companion Tracker'!$Z2362&lt;&gt;"",'Care Companion Tracker'!$U2362&lt;&gt;"",'Care Companion Tracker'!$K2362="Surgery",'Care Companion Tracker'!$Y2362=""),"Discharged but no evaluation",IF(AND('Care Companion Tracker'!$Z2362&lt;&gt;"",'Care Companion Tracker'!$U2362=""),"Discharged but no class","Completed but not discharged")))))))</f>
        <v>Class not attended</v>
      </c>
      <c r="E2362" s="127" t="str">
        <f>IF(Table4[[#This Row],[DOA (DD/MM/YY)]]="","",TEXT(Table4[[#This Row],[DOA (DD/MM/YY)]],"mmm-yy"))</f>
        <v/>
      </c>
      <c r="F2362" s="150" t="str">
        <f>IF('Patient Admission Report'!H2357="","",'Patient Admission Report'!H2357)</f>
        <v/>
      </c>
      <c r="G2362" s="77" t="str">
        <f>IFERROR(IF('Patient Admission Report'!B2357="","",'Patient Admission Report'!B2357),"")</f>
        <v/>
      </c>
      <c r="H2362" s="68" t="str">
        <f>IFERROR(IF('Patient Admission Report'!C2357="","",'Patient Admission Report'!C2357),"")</f>
        <v/>
      </c>
      <c r="I2362" s="77" t="str">
        <f>IFERROR(IF('Patient Admission Report'!D2357="","",'Patient Admission Report'!D2357),"")</f>
        <v/>
      </c>
      <c r="J2362" s="68" t="str">
        <f>IFERROR(IF('Patient Admission Report'!E2357="","",'Patient Admission Report'!E2357),"")</f>
        <v/>
      </c>
      <c r="K2362" s="68" t="str">
        <f>IFERROR(IF('Patient Admission Report'!F2357="","",'Patient Admission Report'!F2357),"")</f>
        <v/>
      </c>
      <c r="L2362" s="68" t="str">
        <f>IFERROR(IF('Patient Admission Report'!G2357="","",'Patient Admission Report'!G2357),"")</f>
        <v/>
      </c>
      <c r="M2362" s="68" t="str">
        <f>IFERROR(IF('Patient Admission Report'!I2357="","",'Patient Admission Report'!I2357),"")</f>
        <v/>
      </c>
      <c r="N2362" s="124"/>
      <c r="O2362" s="72"/>
      <c r="P2362" s="72"/>
      <c r="Q2362" s="73"/>
      <c r="R2362" s="72"/>
      <c r="S2362" s="72"/>
      <c r="T2362" s="73"/>
      <c r="U2362" s="69"/>
      <c r="V2362" s="69"/>
      <c r="W2362" s="69"/>
      <c r="X2362" s="139"/>
      <c r="Y2362" s="121"/>
      <c r="Z2362" s="143" t="str">
        <f>IFERROR(VLOOKUP('Care Companion Tracker'!$G2362,'Patient Discharge Report'!$B$11:$E$1048576,3,FALSE),"")</f>
        <v/>
      </c>
      <c r="AA2362" s="94" t="str">
        <f>IFERROR(VLOOKUP('Care Companion Tracker'!$G2362,'Patient Discharge Report'!$B$11:$E$1048576,4,FALSE),"")</f>
        <v/>
      </c>
      <c r="AB2362" s="182">
        <f>ROUND(IF('Care Companion Tracker'!$Z2362="",0,('Care Companion Tracker'!$Z2362-'Care Companion Tracker'!$F2362)),0)</f>
        <v>0</v>
      </c>
      <c r="AC2362" s="72"/>
      <c r="AD2362" s="95"/>
    </row>
    <row r="2363" spans="2:30">
      <c r="B2363" s="67">
        <f t="shared" si="72"/>
        <v>2348</v>
      </c>
      <c r="C2363" s="68" t="str">
        <f t="shared" si="73"/>
        <v>Hyderabad</v>
      </c>
      <c r="D2363" s="93" t="str">
        <f>IF(AND('Care Companion Tracker'!$U2363="", 'Care Companion Tracker'!$Z2363=""),"Class not attended", IF(AND('Care Companion Tracker'!$Z2363="",'Care Companion Tracker'!$U2363&lt;&gt;"",$K2363="Surgery",$W2363=""),"Practical Left", IF(AND('Care Companion Tracker'!$Z2363="",'Care Companion Tracker'!$U2363&lt;&gt;"",'Care Companion Tracker'!$K2363="Surgery",'Care Companion Tracker'!$Y2363=""),"Evaluation left",IF(OR(AND('Care Companion Tracker'!$Z2363&lt;&gt;"",'Care Companion Tracker'!$K2363="Surgery",'Care Companion Tracker'!$U2363&lt;&gt;"",'Care Companion Tracker'!$W2363&lt;&gt;"",'Care Companion Tracker'!$Y2363&lt;&gt;""),AND('Care Companion Tracker'!$Z2363&lt;&gt;"",'Care Companion Tracker'!$K2363="Procedure",'Care Companion Tracker'!$U2363&lt;&gt;""),AND('Care Companion Tracker'!$Z2363&lt;&gt;"",'Care Companion Tracker'!$K2363="Observation",'Care Companion Tracker'!$U2363&lt;&gt;"")),"Discharged &amp; completed",IF(AND('Care Companion Tracker'!$Z2363&lt;&gt;"",'Care Companion Tracker'!$U2363&lt;&gt;"",'Care Companion Tracker'!$W2363=""),"Discharged but no practical", IF(AND('Care Companion Tracker'!$Z2363&lt;&gt;"",'Care Companion Tracker'!$U2363&lt;&gt;"",'Care Companion Tracker'!$K2363="Surgery",'Care Companion Tracker'!$Y2363=""),"Discharged but no evaluation",IF(AND('Care Companion Tracker'!$Z2363&lt;&gt;"",'Care Companion Tracker'!$U2363=""),"Discharged but no class","Completed but not discharged")))))))</f>
        <v>Class not attended</v>
      </c>
      <c r="E2363" s="127" t="str">
        <f>IF(Table4[[#This Row],[DOA (DD/MM/YY)]]="","",TEXT(Table4[[#This Row],[DOA (DD/MM/YY)]],"mmm-yy"))</f>
        <v/>
      </c>
      <c r="F2363" s="150" t="str">
        <f>IF('Patient Admission Report'!H2358="","",'Patient Admission Report'!H2358)</f>
        <v/>
      </c>
      <c r="G2363" s="77" t="str">
        <f>IFERROR(IF('Patient Admission Report'!B2358="","",'Patient Admission Report'!B2358),"")</f>
        <v/>
      </c>
      <c r="H2363" s="68" t="str">
        <f>IFERROR(IF('Patient Admission Report'!C2358="","",'Patient Admission Report'!C2358),"")</f>
        <v/>
      </c>
      <c r="I2363" s="77" t="str">
        <f>IFERROR(IF('Patient Admission Report'!D2358="","",'Patient Admission Report'!D2358),"")</f>
        <v/>
      </c>
      <c r="J2363" s="68" t="str">
        <f>IFERROR(IF('Patient Admission Report'!E2358="","",'Patient Admission Report'!E2358),"")</f>
        <v/>
      </c>
      <c r="K2363" s="68" t="str">
        <f>IFERROR(IF('Patient Admission Report'!F2358="","",'Patient Admission Report'!F2358),"")</f>
        <v/>
      </c>
      <c r="L2363" s="68" t="str">
        <f>IFERROR(IF('Patient Admission Report'!G2358="","",'Patient Admission Report'!G2358),"")</f>
        <v/>
      </c>
      <c r="M2363" s="68" t="str">
        <f>IFERROR(IF('Patient Admission Report'!I2358="","",'Patient Admission Report'!I2358),"")</f>
        <v/>
      </c>
      <c r="N2363" s="124"/>
      <c r="O2363" s="72"/>
      <c r="P2363" s="72"/>
      <c r="Q2363" s="73"/>
      <c r="R2363" s="72"/>
      <c r="S2363" s="72"/>
      <c r="T2363" s="73"/>
      <c r="U2363" s="69"/>
      <c r="V2363" s="69"/>
      <c r="W2363" s="69"/>
      <c r="X2363" s="139"/>
      <c r="Y2363" s="121"/>
      <c r="Z2363" s="143" t="str">
        <f>IFERROR(VLOOKUP('Care Companion Tracker'!$G2363,'Patient Discharge Report'!$B$11:$E$1048576,3,FALSE),"")</f>
        <v/>
      </c>
      <c r="AA2363" s="94" t="str">
        <f>IFERROR(VLOOKUP('Care Companion Tracker'!$G2363,'Patient Discharge Report'!$B$11:$E$1048576,4,FALSE),"")</f>
        <v/>
      </c>
      <c r="AB2363" s="182">
        <f>ROUND(IF('Care Companion Tracker'!$Z2363="",0,('Care Companion Tracker'!$Z2363-'Care Companion Tracker'!$F2363)),0)</f>
        <v>0</v>
      </c>
      <c r="AC2363" s="72"/>
      <c r="AD2363" s="95"/>
    </row>
    <row r="2364" spans="2:30">
      <c r="B2364" s="67">
        <f t="shared" si="72"/>
        <v>2349</v>
      </c>
      <c r="C2364" s="68" t="str">
        <f t="shared" si="73"/>
        <v>Hyderabad</v>
      </c>
      <c r="D2364" s="93" t="str">
        <f>IF(AND('Care Companion Tracker'!$U2364="", 'Care Companion Tracker'!$Z2364=""),"Class not attended", IF(AND('Care Companion Tracker'!$Z2364="",'Care Companion Tracker'!$U2364&lt;&gt;"",$K2364="Surgery",$W2364=""),"Practical Left", IF(AND('Care Companion Tracker'!$Z2364="",'Care Companion Tracker'!$U2364&lt;&gt;"",'Care Companion Tracker'!$K2364="Surgery",'Care Companion Tracker'!$Y2364=""),"Evaluation left",IF(OR(AND('Care Companion Tracker'!$Z2364&lt;&gt;"",'Care Companion Tracker'!$K2364="Surgery",'Care Companion Tracker'!$U2364&lt;&gt;"",'Care Companion Tracker'!$W2364&lt;&gt;"",'Care Companion Tracker'!$Y2364&lt;&gt;""),AND('Care Companion Tracker'!$Z2364&lt;&gt;"",'Care Companion Tracker'!$K2364="Procedure",'Care Companion Tracker'!$U2364&lt;&gt;""),AND('Care Companion Tracker'!$Z2364&lt;&gt;"",'Care Companion Tracker'!$K2364="Observation",'Care Companion Tracker'!$U2364&lt;&gt;"")),"Discharged &amp; completed",IF(AND('Care Companion Tracker'!$Z2364&lt;&gt;"",'Care Companion Tracker'!$U2364&lt;&gt;"",'Care Companion Tracker'!$W2364=""),"Discharged but no practical", IF(AND('Care Companion Tracker'!$Z2364&lt;&gt;"",'Care Companion Tracker'!$U2364&lt;&gt;"",'Care Companion Tracker'!$K2364="Surgery",'Care Companion Tracker'!$Y2364=""),"Discharged but no evaluation",IF(AND('Care Companion Tracker'!$Z2364&lt;&gt;"",'Care Companion Tracker'!$U2364=""),"Discharged but no class","Completed but not discharged")))))))</f>
        <v>Class not attended</v>
      </c>
      <c r="E2364" s="127" t="str">
        <f>IF(Table4[[#This Row],[DOA (DD/MM/YY)]]="","",TEXT(Table4[[#This Row],[DOA (DD/MM/YY)]],"mmm-yy"))</f>
        <v/>
      </c>
      <c r="F2364" s="150" t="str">
        <f>IF('Patient Admission Report'!H2359="","",'Patient Admission Report'!H2359)</f>
        <v/>
      </c>
      <c r="G2364" s="77" t="str">
        <f>IFERROR(IF('Patient Admission Report'!B2359="","",'Patient Admission Report'!B2359),"")</f>
        <v/>
      </c>
      <c r="H2364" s="68" t="str">
        <f>IFERROR(IF('Patient Admission Report'!C2359="","",'Patient Admission Report'!C2359),"")</f>
        <v/>
      </c>
      <c r="I2364" s="77" t="str">
        <f>IFERROR(IF('Patient Admission Report'!D2359="","",'Patient Admission Report'!D2359),"")</f>
        <v/>
      </c>
      <c r="J2364" s="68" t="str">
        <f>IFERROR(IF('Patient Admission Report'!E2359="","",'Patient Admission Report'!E2359),"")</f>
        <v/>
      </c>
      <c r="K2364" s="68" t="str">
        <f>IFERROR(IF('Patient Admission Report'!F2359="","",'Patient Admission Report'!F2359),"")</f>
        <v/>
      </c>
      <c r="L2364" s="68" t="str">
        <f>IFERROR(IF('Patient Admission Report'!G2359="","",'Patient Admission Report'!G2359),"")</f>
        <v/>
      </c>
      <c r="M2364" s="68" t="str">
        <f>IFERROR(IF('Patient Admission Report'!I2359="","",'Patient Admission Report'!I2359),"")</f>
        <v/>
      </c>
      <c r="N2364" s="124"/>
      <c r="O2364" s="72"/>
      <c r="P2364" s="72"/>
      <c r="Q2364" s="73"/>
      <c r="R2364" s="72"/>
      <c r="S2364" s="72"/>
      <c r="T2364" s="73"/>
      <c r="U2364" s="69"/>
      <c r="V2364" s="69"/>
      <c r="W2364" s="69"/>
      <c r="X2364" s="139"/>
      <c r="Y2364" s="121"/>
      <c r="Z2364" s="143" t="str">
        <f>IFERROR(VLOOKUP('Care Companion Tracker'!$G2364,'Patient Discharge Report'!$B$11:$E$1048576,3,FALSE),"")</f>
        <v/>
      </c>
      <c r="AA2364" s="94" t="str">
        <f>IFERROR(VLOOKUP('Care Companion Tracker'!$G2364,'Patient Discharge Report'!$B$11:$E$1048576,4,FALSE),"")</f>
        <v/>
      </c>
      <c r="AB2364" s="182">
        <f>ROUND(IF('Care Companion Tracker'!$Z2364="",0,('Care Companion Tracker'!$Z2364-'Care Companion Tracker'!$F2364)),0)</f>
        <v>0</v>
      </c>
      <c r="AC2364" s="72"/>
      <c r="AD2364" s="95"/>
    </row>
    <row r="2365" spans="2:30">
      <c r="B2365" s="67">
        <f t="shared" si="72"/>
        <v>2350</v>
      </c>
      <c r="C2365" s="68" t="str">
        <f t="shared" si="73"/>
        <v>Hyderabad</v>
      </c>
      <c r="D2365" s="93" t="str">
        <f>IF(AND('Care Companion Tracker'!$U2365="", 'Care Companion Tracker'!$Z2365=""),"Class not attended", IF(AND('Care Companion Tracker'!$Z2365="",'Care Companion Tracker'!$U2365&lt;&gt;"",$K2365="Surgery",$W2365=""),"Practical Left", IF(AND('Care Companion Tracker'!$Z2365="",'Care Companion Tracker'!$U2365&lt;&gt;"",'Care Companion Tracker'!$K2365="Surgery",'Care Companion Tracker'!$Y2365=""),"Evaluation left",IF(OR(AND('Care Companion Tracker'!$Z2365&lt;&gt;"",'Care Companion Tracker'!$K2365="Surgery",'Care Companion Tracker'!$U2365&lt;&gt;"",'Care Companion Tracker'!$W2365&lt;&gt;"",'Care Companion Tracker'!$Y2365&lt;&gt;""),AND('Care Companion Tracker'!$Z2365&lt;&gt;"",'Care Companion Tracker'!$K2365="Procedure",'Care Companion Tracker'!$U2365&lt;&gt;""),AND('Care Companion Tracker'!$Z2365&lt;&gt;"",'Care Companion Tracker'!$K2365="Observation",'Care Companion Tracker'!$U2365&lt;&gt;"")),"Discharged &amp; completed",IF(AND('Care Companion Tracker'!$Z2365&lt;&gt;"",'Care Companion Tracker'!$U2365&lt;&gt;"",'Care Companion Tracker'!$W2365=""),"Discharged but no practical", IF(AND('Care Companion Tracker'!$Z2365&lt;&gt;"",'Care Companion Tracker'!$U2365&lt;&gt;"",'Care Companion Tracker'!$K2365="Surgery",'Care Companion Tracker'!$Y2365=""),"Discharged but no evaluation",IF(AND('Care Companion Tracker'!$Z2365&lt;&gt;"",'Care Companion Tracker'!$U2365=""),"Discharged but no class","Completed but not discharged")))))))</f>
        <v>Class not attended</v>
      </c>
      <c r="E2365" s="127" t="str">
        <f>IF(Table4[[#This Row],[DOA (DD/MM/YY)]]="","",TEXT(Table4[[#This Row],[DOA (DD/MM/YY)]],"mmm-yy"))</f>
        <v/>
      </c>
      <c r="F2365" s="150" t="str">
        <f>IF('Patient Admission Report'!H2360="","",'Patient Admission Report'!H2360)</f>
        <v/>
      </c>
      <c r="G2365" s="77" t="str">
        <f>IFERROR(IF('Patient Admission Report'!B2360="","",'Patient Admission Report'!B2360),"")</f>
        <v/>
      </c>
      <c r="H2365" s="68" t="str">
        <f>IFERROR(IF('Patient Admission Report'!C2360="","",'Patient Admission Report'!C2360),"")</f>
        <v/>
      </c>
      <c r="I2365" s="77" t="str">
        <f>IFERROR(IF('Patient Admission Report'!D2360="","",'Patient Admission Report'!D2360),"")</f>
        <v/>
      </c>
      <c r="J2365" s="68" t="str">
        <f>IFERROR(IF('Patient Admission Report'!E2360="","",'Patient Admission Report'!E2360),"")</f>
        <v/>
      </c>
      <c r="K2365" s="68" t="str">
        <f>IFERROR(IF('Patient Admission Report'!F2360="","",'Patient Admission Report'!F2360),"")</f>
        <v/>
      </c>
      <c r="L2365" s="68" t="str">
        <f>IFERROR(IF('Patient Admission Report'!G2360="","",'Patient Admission Report'!G2360),"")</f>
        <v/>
      </c>
      <c r="M2365" s="68" t="str">
        <f>IFERROR(IF('Patient Admission Report'!I2360="","",'Patient Admission Report'!I2360),"")</f>
        <v/>
      </c>
      <c r="N2365" s="124"/>
      <c r="O2365" s="72"/>
      <c r="P2365" s="72"/>
      <c r="Q2365" s="73"/>
      <c r="R2365" s="72"/>
      <c r="S2365" s="72"/>
      <c r="T2365" s="73"/>
      <c r="U2365" s="69"/>
      <c r="V2365" s="69"/>
      <c r="W2365" s="69"/>
      <c r="X2365" s="139"/>
      <c r="Y2365" s="121"/>
      <c r="Z2365" s="143" t="str">
        <f>IFERROR(VLOOKUP('Care Companion Tracker'!$G2365,'Patient Discharge Report'!$B$11:$E$1048576,3,FALSE),"")</f>
        <v/>
      </c>
      <c r="AA2365" s="94" t="str">
        <f>IFERROR(VLOOKUP('Care Companion Tracker'!$G2365,'Patient Discharge Report'!$B$11:$E$1048576,4,FALSE),"")</f>
        <v/>
      </c>
      <c r="AB2365" s="182">
        <f>ROUND(IF('Care Companion Tracker'!$Z2365="",0,('Care Companion Tracker'!$Z2365-'Care Companion Tracker'!$F2365)),0)</f>
        <v>0</v>
      </c>
      <c r="AC2365" s="72"/>
      <c r="AD2365" s="95"/>
    </row>
    <row r="2366" spans="2:30">
      <c r="B2366" s="67">
        <f t="shared" si="72"/>
        <v>2351</v>
      </c>
      <c r="C2366" s="68" t="str">
        <f t="shared" si="73"/>
        <v>Hyderabad</v>
      </c>
      <c r="D2366" s="93" t="str">
        <f>IF(AND('Care Companion Tracker'!$U2366="", 'Care Companion Tracker'!$Z2366=""),"Class not attended", IF(AND('Care Companion Tracker'!$Z2366="",'Care Companion Tracker'!$U2366&lt;&gt;"",$K2366="Surgery",$W2366=""),"Practical Left", IF(AND('Care Companion Tracker'!$Z2366="",'Care Companion Tracker'!$U2366&lt;&gt;"",'Care Companion Tracker'!$K2366="Surgery",'Care Companion Tracker'!$Y2366=""),"Evaluation left",IF(OR(AND('Care Companion Tracker'!$Z2366&lt;&gt;"",'Care Companion Tracker'!$K2366="Surgery",'Care Companion Tracker'!$U2366&lt;&gt;"",'Care Companion Tracker'!$W2366&lt;&gt;"",'Care Companion Tracker'!$Y2366&lt;&gt;""),AND('Care Companion Tracker'!$Z2366&lt;&gt;"",'Care Companion Tracker'!$K2366="Procedure",'Care Companion Tracker'!$U2366&lt;&gt;""),AND('Care Companion Tracker'!$Z2366&lt;&gt;"",'Care Companion Tracker'!$K2366="Observation",'Care Companion Tracker'!$U2366&lt;&gt;"")),"Discharged &amp; completed",IF(AND('Care Companion Tracker'!$Z2366&lt;&gt;"",'Care Companion Tracker'!$U2366&lt;&gt;"",'Care Companion Tracker'!$W2366=""),"Discharged but no practical", IF(AND('Care Companion Tracker'!$Z2366&lt;&gt;"",'Care Companion Tracker'!$U2366&lt;&gt;"",'Care Companion Tracker'!$K2366="Surgery",'Care Companion Tracker'!$Y2366=""),"Discharged but no evaluation",IF(AND('Care Companion Tracker'!$Z2366&lt;&gt;"",'Care Companion Tracker'!$U2366=""),"Discharged but no class","Completed but not discharged")))))))</f>
        <v>Class not attended</v>
      </c>
      <c r="E2366" s="127" t="str">
        <f>IF(Table4[[#This Row],[DOA (DD/MM/YY)]]="","",TEXT(Table4[[#This Row],[DOA (DD/MM/YY)]],"mmm-yy"))</f>
        <v/>
      </c>
      <c r="F2366" s="150" t="str">
        <f>IF('Patient Admission Report'!H2361="","",'Patient Admission Report'!H2361)</f>
        <v/>
      </c>
      <c r="G2366" s="77" t="str">
        <f>IFERROR(IF('Patient Admission Report'!B2361="","",'Patient Admission Report'!B2361),"")</f>
        <v/>
      </c>
      <c r="H2366" s="68" t="str">
        <f>IFERROR(IF('Patient Admission Report'!C2361="","",'Patient Admission Report'!C2361),"")</f>
        <v/>
      </c>
      <c r="I2366" s="77" t="str">
        <f>IFERROR(IF('Patient Admission Report'!D2361="","",'Patient Admission Report'!D2361),"")</f>
        <v/>
      </c>
      <c r="J2366" s="68" t="str">
        <f>IFERROR(IF('Patient Admission Report'!E2361="","",'Patient Admission Report'!E2361),"")</f>
        <v/>
      </c>
      <c r="K2366" s="68" t="str">
        <f>IFERROR(IF('Patient Admission Report'!F2361="","",'Patient Admission Report'!F2361),"")</f>
        <v/>
      </c>
      <c r="L2366" s="68" t="str">
        <f>IFERROR(IF('Patient Admission Report'!G2361="","",'Patient Admission Report'!G2361),"")</f>
        <v/>
      </c>
      <c r="M2366" s="68" t="str">
        <f>IFERROR(IF('Patient Admission Report'!I2361="","",'Patient Admission Report'!I2361),"")</f>
        <v/>
      </c>
      <c r="N2366" s="124"/>
      <c r="O2366" s="72"/>
      <c r="P2366" s="72"/>
      <c r="Q2366" s="73"/>
      <c r="R2366" s="72"/>
      <c r="S2366" s="72"/>
      <c r="T2366" s="73"/>
      <c r="U2366" s="69"/>
      <c r="V2366" s="69"/>
      <c r="W2366" s="69"/>
      <c r="X2366" s="139"/>
      <c r="Y2366" s="121"/>
      <c r="Z2366" s="143" t="str">
        <f>IFERROR(VLOOKUP('Care Companion Tracker'!$G2366,'Patient Discharge Report'!$B$11:$E$1048576,3,FALSE),"")</f>
        <v/>
      </c>
      <c r="AA2366" s="94" t="str">
        <f>IFERROR(VLOOKUP('Care Companion Tracker'!$G2366,'Patient Discharge Report'!$B$11:$E$1048576,4,FALSE),"")</f>
        <v/>
      </c>
      <c r="AB2366" s="182">
        <f>ROUND(IF('Care Companion Tracker'!$Z2366="",0,('Care Companion Tracker'!$Z2366-'Care Companion Tracker'!$F2366)),0)</f>
        <v>0</v>
      </c>
      <c r="AC2366" s="72"/>
      <c r="AD2366" s="95"/>
    </row>
    <row r="2367" spans="2:30">
      <c r="B2367" s="67">
        <f t="shared" si="72"/>
        <v>2352</v>
      </c>
      <c r="C2367" s="68" t="str">
        <f t="shared" si="73"/>
        <v>Hyderabad</v>
      </c>
      <c r="D2367" s="93" t="str">
        <f>IF(AND('Care Companion Tracker'!$U2367="", 'Care Companion Tracker'!$Z2367=""),"Class not attended", IF(AND('Care Companion Tracker'!$Z2367="",'Care Companion Tracker'!$U2367&lt;&gt;"",$K2367="Surgery",$W2367=""),"Practical Left", IF(AND('Care Companion Tracker'!$Z2367="",'Care Companion Tracker'!$U2367&lt;&gt;"",'Care Companion Tracker'!$K2367="Surgery",'Care Companion Tracker'!$Y2367=""),"Evaluation left",IF(OR(AND('Care Companion Tracker'!$Z2367&lt;&gt;"",'Care Companion Tracker'!$K2367="Surgery",'Care Companion Tracker'!$U2367&lt;&gt;"",'Care Companion Tracker'!$W2367&lt;&gt;"",'Care Companion Tracker'!$Y2367&lt;&gt;""),AND('Care Companion Tracker'!$Z2367&lt;&gt;"",'Care Companion Tracker'!$K2367="Procedure",'Care Companion Tracker'!$U2367&lt;&gt;""),AND('Care Companion Tracker'!$Z2367&lt;&gt;"",'Care Companion Tracker'!$K2367="Observation",'Care Companion Tracker'!$U2367&lt;&gt;"")),"Discharged &amp; completed",IF(AND('Care Companion Tracker'!$Z2367&lt;&gt;"",'Care Companion Tracker'!$U2367&lt;&gt;"",'Care Companion Tracker'!$W2367=""),"Discharged but no practical", IF(AND('Care Companion Tracker'!$Z2367&lt;&gt;"",'Care Companion Tracker'!$U2367&lt;&gt;"",'Care Companion Tracker'!$K2367="Surgery",'Care Companion Tracker'!$Y2367=""),"Discharged but no evaluation",IF(AND('Care Companion Tracker'!$Z2367&lt;&gt;"",'Care Companion Tracker'!$U2367=""),"Discharged but no class","Completed but not discharged")))))))</f>
        <v>Class not attended</v>
      </c>
      <c r="E2367" s="127" t="str">
        <f>IF(Table4[[#This Row],[DOA (DD/MM/YY)]]="","",TEXT(Table4[[#This Row],[DOA (DD/MM/YY)]],"mmm-yy"))</f>
        <v/>
      </c>
      <c r="F2367" s="150" t="str">
        <f>IF('Patient Admission Report'!H2362="","",'Patient Admission Report'!H2362)</f>
        <v/>
      </c>
      <c r="G2367" s="77" t="str">
        <f>IFERROR(IF('Patient Admission Report'!B2362="","",'Patient Admission Report'!B2362),"")</f>
        <v/>
      </c>
      <c r="H2367" s="68" t="str">
        <f>IFERROR(IF('Patient Admission Report'!C2362="","",'Patient Admission Report'!C2362),"")</f>
        <v/>
      </c>
      <c r="I2367" s="77" t="str">
        <f>IFERROR(IF('Patient Admission Report'!D2362="","",'Patient Admission Report'!D2362),"")</f>
        <v/>
      </c>
      <c r="J2367" s="68" t="str">
        <f>IFERROR(IF('Patient Admission Report'!E2362="","",'Patient Admission Report'!E2362),"")</f>
        <v/>
      </c>
      <c r="K2367" s="68" t="str">
        <f>IFERROR(IF('Patient Admission Report'!F2362="","",'Patient Admission Report'!F2362),"")</f>
        <v/>
      </c>
      <c r="L2367" s="68" t="str">
        <f>IFERROR(IF('Patient Admission Report'!G2362="","",'Patient Admission Report'!G2362),"")</f>
        <v/>
      </c>
      <c r="M2367" s="68" t="str">
        <f>IFERROR(IF('Patient Admission Report'!I2362="","",'Patient Admission Report'!I2362),"")</f>
        <v/>
      </c>
      <c r="N2367" s="124"/>
      <c r="O2367" s="72"/>
      <c r="P2367" s="72"/>
      <c r="Q2367" s="73"/>
      <c r="R2367" s="72"/>
      <c r="S2367" s="72"/>
      <c r="T2367" s="73"/>
      <c r="U2367" s="69"/>
      <c r="V2367" s="69"/>
      <c r="W2367" s="69"/>
      <c r="X2367" s="139"/>
      <c r="Y2367" s="121"/>
      <c r="Z2367" s="143" t="str">
        <f>IFERROR(VLOOKUP('Care Companion Tracker'!$G2367,'Patient Discharge Report'!$B$11:$E$1048576,3,FALSE),"")</f>
        <v/>
      </c>
      <c r="AA2367" s="94" t="str">
        <f>IFERROR(VLOOKUP('Care Companion Tracker'!$G2367,'Patient Discharge Report'!$B$11:$E$1048576,4,FALSE),"")</f>
        <v/>
      </c>
      <c r="AB2367" s="182">
        <f>ROUND(IF('Care Companion Tracker'!$Z2367="",0,('Care Companion Tracker'!$Z2367-'Care Companion Tracker'!$F2367)),0)</f>
        <v>0</v>
      </c>
      <c r="AC2367" s="72"/>
      <c r="AD2367" s="95"/>
    </row>
    <row r="2368" spans="2:30">
      <c r="B2368" s="67">
        <f t="shared" si="72"/>
        <v>2353</v>
      </c>
      <c r="C2368" s="68" t="str">
        <f t="shared" si="73"/>
        <v>Hyderabad</v>
      </c>
      <c r="D2368" s="93" t="str">
        <f>IF(AND('Care Companion Tracker'!$U2368="", 'Care Companion Tracker'!$Z2368=""),"Class not attended", IF(AND('Care Companion Tracker'!$Z2368="",'Care Companion Tracker'!$U2368&lt;&gt;"",$K2368="Surgery",$W2368=""),"Practical Left", IF(AND('Care Companion Tracker'!$Z2368="",'Care Companion Tracker'!$U2368&lt;&gt;"",'Care Companion Tracker'!$K2368="Surgery",'Care Companion Tracker'!$Y2368=""),"Evaluation left",IF(OR(AND('Care Companion Tracker'!$Z2368&lt;&gt;"",'Care Companion Tracker'!$K2368="Surgery",'Care Companion Tracker'!$U2368&lt;&gt;"",'Care Companion Tracker'!$W2368&lt;&gt;"",'Care Companion Tracker'!$Y2368&lt;&gt;""),AND('Care Companion Tracker'!$Z2368&lt;&gt;"",'Care Companion Tracker'!$K2368="Procedure",'Care Companion Tracker'!$U2368&lt;&gt;""),AND('Care Companion Tracker'!$Z2368&lt;&gt;"",'Care Companion Tracker'!$K2368="Observation",'Care Companion Tracker'!$U2368&lt;&gt;"")),"Discharged &amp; completed",IF(AND('Care Companion Tracker'!$Z2368&lt;&gt;"",'Care Companion Tracker'!$U2368&lt;&gt;"",'Care Companion Tracker'!$W2368=""),"Discharged but no practical", IF(AND('Care Companion Tracker'!$Z2368&lt;&gt;"",'Care Companion Tracker'!$U2368&lt;&gt;"",'Care Companion Tracker'!$K2368="Surgery",'Care Companion Tracker'!$Y2368=""),"Discharged but no evaluation",IF(AND('Care Companion Tracker'!$Z2368&lt;&gt;"",'Care Companion Tracker'!$U2368=""),"Discharged but no class","Completed but not discharged")))))))</f>
        <v>Class not attended</v>
      </c>
      <c r="E2368" s="127" t="str">
        <f>IF(Table4[[#This Row],[DOA (DD/MM/YY)]]="","",TEXT(Table4[[#This Row],[DOA (DD/MM/YY)]],"mmm-yy"))</f>
        <v/>
      </c>
      <c r="F2368" s="150" t="str">
        <f>IF('Patient Admission Report'!H2363="","",'Patient Admission Report'!H2363)</f>
        <v/>
      </c>
      <c r="G2368" s="77" t="str">
        <f>IFERROR(IF('Patient Admission Report'!B2363="","",'Patient Admission Report'!B2363),"")</f>
        <v/>
      </c>
      <c r="H2368" s="70" t="str">
        <f>IFERROR(IF('Patient Admission Report'!C2363="","",'Patient Admission Report'!C2363),"")</f>
        <v/>
      </c>
      <c r="I2368" s="77" t="str">
        <f>IFERROR(IF('Patient Admission Report'!D2363="","",'Patient Admission Report'!D2363),"")</f>
        <v/>
      </c>
      <c r="J2368" s="70" t="str">
        <f>IFERROR(IF('Patient Admission Report'!E2363="","",'Patient Admission Report'!E2363),"")</f>
        <v/>
      </c>
      <c r="K2368" s="70" t="str">
        <f>IFERROR(IF('Patient Admission Report'!F2363="","",'Patient Admission Report'!F2363),"")</f>
        <v/>
      </c>
      <c r="L2368" s="70" t="str">
        <f>IFERROR(IF('Patient Admission Report'!G2363="","",'Patient Admission Report'!G2363),"")</f>
        <v/>
      </c>
      <c r="M2368" s="70" t="str">
        <f>IFERROR(IF('Patient Admission Report'!I2363="","",'Patient Admission Report'!I2363),"")</f>
        <v/>
      </c>
      <c r="N2368" s="124"/>
      <c r="O2368" s="72"/>
      <c r="P2368" s="72"/>
      <c r="Q2368" s="73"/>
      <c r="R2368" s="72"/>
      <c r="S2368" s="72"/>
      <c r="T2368" s="73"/>
      <c r="U2368" s="69"/>
      <c r="V2368" s="69"/>
      <c r="W2368" s="69"/>
      <c r="X2368" s="139"/>
      <c r="Y2368" s="121"/>
      <c r="Z2368" s="143" t="str">
        <f>IFERROR(VLOOKUP('Care Companion Tracker'!$G2368,'Patient Discharge Report'!$B$11:$E$1048576,3,FALSE),"")</f>
        <v/>
      </c>
      <c r="AA2368" s="94" t="str">
        <f>IFERROR(VLOOKUP('Care Companion Tracker'!$G2368,'Patient Discharge Report'!$B$11:$E$1048576,4,FALSE),"")</f>
        <v/>
      </c>
      <c r="AB2368" s="182">
        <f>ROUND(IF('Care Companion Tracker'!$Z2368="",0,('Care Companion Tracker'!$Z2368-'Care Companion Tracker'!$F2368)),0)</f>
        <v>0</v>
      </c>
      <c r="AC2368" s="72"/>
      <c r="AD2368" s="95"/>
    </row>
    <row r="2369" spans="2:30">
      <c r="B2369" s="67">
        <f t="shared" si="72"/>
        <v>2354</v>
      </c>
      <c r="C2369" s="68" t="str">
        <f t="shared" si="73"/>
        <v>Hyderabad</v>
      </c>
      <c r="D2369" s="93" t="str">
        <f>IF(AND('Care Companion Tracker'!$U2369="", 'Care Companion Tracker'!$Z2369=""),"Class not attended", IF(AND('Care Companion Tracker'!$Z2369="",'Care Companion Tracker'!$U2369&lt;&gt;"",$K2369="Surgery",$W2369=""),"Practical Left", IF(AND('Care Companion Tracker'!$Z2369="",'Care Companion Tracker'!$U2369&lt;&gt;"",'Care Companion Tracker'!$K2369="Surgery",'Care Companion Tracker'!$Y2369=""),"Evaluation left",IF(OR(AND('Care Companion Tracker'!$Z2369&lt;&gt;"",'Care Companion Tracker'!$K2369="Surgery",'Care Companion Tracker'!$U2369&lt;&gt;"",'Care Companion Tracker'!$W2369&lt;&gt;"",'Care Companion Tracker'!$Y2369&lt;&gt;""),AND('Care Companion Tracker'!$Z2369&lt;&gt;"",'Care Companion Tracker'!$K2369="Procedure",'Care Companion Tracker'!$U2369&lt;&gt;""),AND('Care Companion Tracker'!$Z2369&lt;&gt;"",'Care Companion Tracker'!$K2369="Observation",'Care Companion Tracker'!$U2369&lt;&gt;"")),"Discharged &amp; completed",IF(AND('Care Companion Tracker'!$Z2369&lt;&gt;"",'Care Companion Tracker'!$U2369&lt;&gt;"",'Care Companion Tracker'!$W2369=""),"Discharged but no practical", IF(AND('Care Companion Tracker'!$Z2369&lt;&gt;"",'Care Companion Tracker'!$U2369&lt;&gt;"",'Care Companion Tracker'!$K2369="Surgery",'Care Companion Tracker'!$Y2369=""),"Discharged but no evaluation",IF(AND('Care Companion Tracker'!$Z2369&lt;&gt;"",'Care Companion Tracker'!$U2369=""),"Discharged but no class","Completed but not discharged")))))))</f>
        <v>Class not attended</v>
      </c>
      <c r="E2369" s="127" t="str">
        <f>IF(Table4[[#This Row],[DOA (DD/MM/YY)]]="","",TEXT(Table4[[#This Row],[DOA (DD/MM/YY)]],"mmm-yy"))</f>
        <v/>
      </c>
      <c r="F2369" s="150" t="str">
        <f>IF('Patient Admission Report'!H2364="","",'Patient Admission Report'!H2364)</f>
        <v/>
      </c>
      <c r="G2369" s="77" t="str">
        <f>IFERROR(IF('Patient Admission Report'!B2364="","",'Patient Admission Report'!B2364),"")</f>
        <v/>
      </c>
      <c r="H2369" s="68" t="str">
        <f>IFERROR(IF('Patient Admission Report'!C2364="","",'Patient Admission Report'!C2364),"")</f>
        <v/>
      </c>
      <c r="I2369" s="77" t="str">
        <f>IFERROR(IF('Patient Admission Report'!D2364="","",'Patient Admission Report'!D2364),"")</f>
        <v/>
      </c>
      <c r="J2369" s="68" t="str">
        <f>IFERROR(IF('Patient Admission Report'!E2364="","",'Patient Admission Report'!E2364),"")</f>
        <v/>
      </c>
      <c r="K2369" s="68" t="str">
        <f>IFERROR(IF('Patient Admission Report'!F2364="","",'Patient Admission Report'!F2364),"")</f>
        <v/>
      </c>
      <c r="L2369" s="68" t="str">
        <f>IFERROR(IF('Patient Admission Report'!G2364="","",'Patient Admission Report'!G2364),"")</f>
        <v/>
      </c>
      <c r="M2369" s="68" t="str">
        <f>IFERROR(IF('Patient Admission Report'!I2364="","",'Patient Admission Report'!I2364),"")</f>
        <v/>
      </c>
      <c r="N2369" s="124"/>
      <c r="O2369" s="72"/>
      <c r="P2369" s="72"/>
      <c r="Q2369" s="73"/>
      <c r="R2369" s="72"/>
      <c r="S2369" s="72"/>
      <c r="T2369" s="73"/>
      <c r="U2369" s="69"/>
      <c r="V2369" s="69"/>
      <c r="W2369" s="69"/>
      <c r="X2369" s="139"/>
      <c r="Y2369" s="121"/>
      <c r="Z2369" s="143" t="str">
        <f>IFERROR(VLOOKUP('Care Companion Tracker'!$G2369,'Patient Discharge Report'!$B$11:$E$1048576,3,FALSE),"")</f>
        <v/>
      </c>
      <c r="AA2369" s="94" t="str">
        <f>IFERROR(VLOOKUP('Care Companion Tracker'!$G2369,'Patient Discharge Report'!$B$11:$E$1048576,4,FALSE),"")</f>
        <v/>
      </c>
      <c r="AB2369" s="182">
        <f>ROUND(IF('Care Companion Tracker'!$Z2369="",0,('Care Companion Tracker'!$Z2369-'Care Companion Tracker'!$F2369)),0)</f>
        <v>0</v>
      </c>
      <c r="AC2369" s="72"/>
      <c r="AD2369" s="95"/>
    </row>
    <row r="2370" spans="2:30">
      <c r="B2370" s="67">
        <f t="shared" si="72"/>
        <v>2355</v>
      </c>
      <c r="C2370" s="68" t="str">
        <f t="shared" si="73"/>
        <v>Hyderabad</v>
      </c>
      <c r="D2370" s="93" t="str">
        <f>IF(AND('Care Companion Tracker'!$U2370="", 'Care Companion Tracker'!$Z2370=""),"Class not attended", IF(AND('Care Companion Tracker'!$Z2370="",'Care Companion Tracker'!$U2370&lt;&gt;"",$K2370="Surgery",$W2370=""),"Practical Left", IF(AND('Care Companion Tracker'!$Z2370="",'Care Companion Tracker'!$U2370&lt;&gt;"",'Care Companion Tracker'!$K2370="Surgery",'Care Companion Tracker'!$Y2370=""),"Evaluation left",IF(OR(AND('Care Companion Tracker'!$Z2370&lt;&gt;"",'Care Companion Tracker'!$K2370="Surgery",'Care Companion Tracker'!$U2370&lt;&gt;"",'Care Companion Tracker'!$W2370&lt;&gt;"",'Care Companion Tracker'!$Y2370&lt;&gt;""),AND('Care Companion Tracker'!$Z2370&lt;&gt;"",'Care Companion Tracker'!$K2370="Procedure",'Care Companion Tracker'!$U2370&lt;&gt;""),AND('Care Companion Tracker'!$Z2370&lt;&gt;"",'Care Companion Tracker'!$K2370="Observation",'Care Companion Tracker'!$U2370&lt;&gt;"")),"Discharged &amp; completed",IF(AND('Care Companion Tracker'!$Z2370&lt;&gt;"",'Care Companion Tracker'!$U2370&lt;&gt;"",'Care Companion Tracker'!$W2370=""),"Discharged but no practical", IF(AND('Care Companion Tracker'!$Z2370&lt;&gt;"",'Care Companion Tracker'!$U2370&lt;&gt;"",'Care Companion Tracker'!$K2370="Surgery",'Care Companion Tracker'!$Y2370=""),"Discharged but no evaluation",IF(AND('Care Companion Tracker'!$Z2370&lt;&gt;"",'Care Companion Tracker'!$U2370=""),"Discharged but no class","Completed but not discharged")))))))</f>
        <v>Class not attended</v>
      </c>
      <c r="E2370" s="127" t="str">
        <f>IF(Table4[[#This Row],[DOA (DD/MM/YY)]]="","",TEXT(Table4[[#This Row],[DOA (DD/MM/YY)]],"mmm-yy"))</f>
        <v/>
      </c>
      <c r="F2370" s="150" t="str">
        <f>IF('Patient Admission Report'!H2365="","",'Patient Admission Report'!H2365)</f>
        <v/>
      </c>
      <c r="G2370" s="77" t="str">
        <f>IFERROR(IF('Patient Admission Report'!B2365="","",'Patient Admission Report'!B2365),"")</f>
        <v/>
      </c>
      <c r="H2370" s="68" t="str">
        <f>IFERROR(IF('Patient Admission Report'!C2365="","",'Patient Admission Report'!C2365),"")</f>
        <v/>
      </c>
      <c r="I2370" s="77" t="str">
        <f>IFERROR(IF('Patient Admission Report'!D2365="","",'Patient Admission Report'!D2365),"")</f>
        <v/>
      </c>
      <c r="J2370" s="68" t="str">
        <f>IFERROR(IF('Patient Admission Report'!E2365="","",'Patient Admission Report'!E2365),"")</f>
        <v/>
      </c>
      <c r="K2370" s="68" t="str">
        <f>IFERROR(IF('Patient Admission Report'!F2365="","",'Patient Admission Report'!F2365),"")</f>
        <v/>
      </c>
      <c r="L2370" s="68" t="str">
        <f>IFERROR(IF('Patient Admission Report'!G2365="","",'Patient Admission Report'!G2365),"")</f>
        <v/>
      </c>
      <c r="M2370" s="68" t="str">
        <f>IFERROR(IF('Patient Admission Report'!I2365="","",'Patient Admission Report'!I2365),"")</f>
        <v/>
      </c>
      <c r="N2370" s="124"/>
      <c r="O2370" s="72"/>
      <c r="P2370" s="72"/>
      <c r="Q2370" s="73"/>
      <c r="R2370" s="72"/>
      <c r="S2370" s="72"/>
      <c r="T2370" s="73"/>
      <c r="U2370" s="69"/>
      <c r="V2370" s="69"/>
      <c r="W2370" s="69"/>
      <c r="X2370" s="139"/>
      <c r="Y2370" s="121"/>
      <c r="Z2370" s="143" t="str">
        <f>IFERROR(VLOOKUP('Care Companion Tracker'!$G2370,'Patient Discharge Report'!$B$11:$E$1048576,3,FALSE),"")</f>
        <v/>
      </c>
      <c r="AA2370" s="94" t="str">
        <f>IFERROR(VLOOKUP('Care Companion Tracker'!$G2370,'Patient Discharge Report'!$B$11:$E$1048576,4,FALSE),"")</f>
        <v/>
      </c>
      <c r="AB2370" s="182">
        <f>ROUND(IF('Care Companion Tracker'!$Z2370="",0,('Care Companion Tracker'!$Z2370-'Care Companion Tracker'!$F2370)),0)</f>
        <v>0</v>
      </c>
      <c r="AC2370" s="72"/>
      <c r="AD2370" s="95"/>
    </row>
    <row r="2371" spans="2:30">
      <c r="B2371" s="67">
        <f t="shared" si="72"/>
        <v>2356</v>
      </c>
      <c r="C2371" s="68" t="str">
        <f t="shared" si="73"/>
        <v>Hyderabad</v>
      </c>
      <c r="D2371" s="93" t="str">
        <f>IF(AND('Care Companion Tracker'!$U2371="", 'Care Companion Tracker'!$Z2371=""),"Class not attended", IF(AND('Care Companion Tracker'!$Z2371="",'Care Companion Tracker'!$U2371&lt;&gt;"",$K2371="Surgery",$W2371=""),"Practical Left", IF(AND('Care Companion Tracker'!$Z2371="",'Care Companion Tracker'!$U2371&lt;&gt;"",'Care Companion Tracker'!$K2371="Surgery",'Care Companion Tracker'!$Y2371=""),"Evaluation left",IF(OR(AND('Care Companion Tracker'!$Z2371&lt;&gt;"",'Care Companion Tracker'!$K2371="Surgery",'Care Companion Tracker'!$U2371&lt;&gt;"",'Care Companion Tracker'!$W2371&lt;&gt;"",'Care Companion Tracker'!$Y2371&lt;&gt;""),AND('Care Companion Tracker'!$Z2371&lt;&gt;"",'Care Companion Tracker'!$K2371="Procedure",'Care Companion Tracker'!$U2371&lt;&gt;""),AND('Care Companion Tracker'!$Z2371&lt;&gt;"",'Care Companion Tracker'!$K2371="Observation",'Care Companion Tracker'!$U2371&lt;&gt;"")),"Discharged &amp; completed",IF(AND('Care Companion Tracker'!$Z2371&lt;&gt;"",'Care Companion Tracker'!$U2371&lt;&gt;"",'Care Companion Tracker'!$W2371=""),"Discharged but no practical", IF(AND('Care Companion Tracker'!$Z2371&lt;&gt;"",'Care Companion Tracker'!$U2371&lt;&gt;"",'Care Companion Tracker'!$K2371="Surgery",'Care Companion Tracker'!$Y2371=""),"Discharged but no evaluation",IF(AND('Care Companion Tracker'!$Z2371&lt;&gt;"",'Care Companion Tracker'!$U2371=""),"Discharged but no class","Completed but not discharged")))))))</f>
        <v>Class not attended</v>
      </c>
      <c r="E2371" s="127" t="str">
        <f>IF(Table4[[#This Row],[DOA (DD/MM/YY)]]="","",TEXT(Table4[[#This Row],[DOA (DD/MM/YY)]],"mmm-yy"))</f>
        <v/>
      </c>
      <c r="F2371" s="150" t="str">
        <f>IF('Patient Admission Report'!H2366="","",'Patient Admission Report'!H2366)</f>
        <v/>
      </c>
      <c r="G2371" s="77" t="str">
        <f>IFERROR(IF('Patient Admission Report'!B2366="","",'Patient Admission Report'!B2366),"")</f>
        <v/>
      </c>
      <c r="H2371" s="68" t="str">
        <f>IFERROR(IF('Patient Admission Report'!C2366="","",'Patient Admission Report'!C2366),"")</f>
        <v/>
      </c>
      <c r="I2371" s="77" t="str">
        <f>IFERROR(IF('Patient Admission Report'!D2366="","",'Patient Admission Report'!D2366),"")</f>
        <v/>
      </c>
      <c r="J2371" s="68" t="str">
        <f>IFERROR(IF('Patient Admission Report'!E2366="","",'Patient Admission Report'!E2366),"")</f>
        <v/>
      </c>
      <c r="K2371" s="68" t="str">
        <f>IFERROR(IF('Patient Admission Report'!F2366="","",'Patient Admission Report'!F2366),"")</f>
        <v/>
      </c>
      <c r="L2371" s="68" t="str">
        <f>IFERROR(IF('Patient Admission Report'!G2366="","",'Patient Admission Report'!G2366),"")</f>
        <v/>
      </c>
      <c r="M2371" s="68" t="str">
        <f>IFERROR(IF('Patient Admission Report'!I2366="","",'Patient Admission Report'!I2366),"")</f>
        <v/>
      </c>
      <c r="N2371" s="124"/>
      <c r="O2371" s="72"/>
      <c r="P2371" s="72"/>
      <c r="Q2371" s="73"/>
      <c r="R2371" s="72"/>
      <c r="S2371" s="72"/>
      <c r="T2371" s="73"/>
      <c r="U2371" s="69"/>
      <c r="V2371" s="69"/>
      <c r="W2371" s="69"/>
      <c r="X2371" s="139"/>
      <c r="Y2371" s="121"/>
      <c r="Z2371" s="143" t="str">
        <f>IFERROR(VLOOKUP('Care Companion Tracker'!$G2371,'Patient Discharge Report'!$B$11:$E$1048576,3,FALSE),"")</f>
        <v/>
      </c>
      <c r="AA2371" s="94" t="str">
        <f>IFERROR(VLOOKUP('Care Companion Tracker'!$G2371,'Patient Discharge Report'!$B$11:$E$1048576,4,FALSE),"")</f>
        <v/>
      </c>
      <c r="AB2371" s="182">
        <f>ROUND(IF('Care Companion Tracker'!$Z2371="",0,('Care Companion Tracker'!$Z2371-'Care Companion Tracker'!$F2371)),0)</f>
        <v>0</v>
      </c>
      <c r="AC2371" s="72"/>
      <c r="AD2371" s="95"/>
    </row>
    <row r="2372" spans="2:30">
      <c r="B2372" s="67">
        <f t="shared" si="72"/>
        <v>2357</v>
      </c>
      <c r="C2372" s="68" t="str">
        <f t="shared" si="73"/>
        <v>Hyderabad</v>
      </c>
      <c r="D2372" s="93" t="str">
        <f>IF(AND('Care Companion Tracker'!$U2372="", 'Care Companion Tracker'!$Z2372=""),"Class not attended", IF(AND('Care Companion Tracker'!$Z2372="",'Care Companion Tracker'!$U2372&lt;&gt;"",$K2372="Surgery",$W2372=""),"Practical Left", IF(AND('Care Companion Tracker'!$Z2372="",'Care Companion Tracker'!$U2372&lt;&gt;"",'Care Companion Tracker'!$K2372="Surgery",'Care Companion Tracker'!$Y2372=""),"Evaluation left",IF(OR(AND('Care Companion Tracker'!$Z2372&lt;&gt;"",'Care Companion Tracker'!$K2372="Surgery",'Care Companion Tracker'!$U2372&lt;&gt;"",'Care Companion Tracker'!$W2372&lt;&gt;"",'Care Companion Tracker'!$Y2372&lt;&gt;""),AND('Care Companion Tracker'!$Z2372&lt;&gt;"",'Care Companion Tracker'!$K2372="Procedure",'Care Companion Tracker'!$U2372&lt;&gt;""),AND('Care Companion Tracker'!$Z2372&lt;&gt;"",'Care Companion Tracker'!$K2372="Observation",'Care Companion Tracker'!$U2372&lt;&gt;"")),"Discharged &amp; completed",IF(AND('Care Companion Tracker'!$Z2372&lt;&gt;"",'Care Companion Tracker'!$U2372&lt;&gt;"",'Care Companion Tracker'!$W2372=""),"Discharged but no practical", IF(AND('Care Companion Tracker'!$Z2372&lt;&gt;"",'Care Companion Tracker'!$U2372&lt;&gt;"",'Care Companion Tracker'!$K2372="Surgery",'Care Companion Tracker'!$Y2372=""),"Discharged but no evaluation",IF(AND('Care Companion Tracker'!$Z2372&lt;&gt;"",'Care Companion Tracker'!$U2372=""),"Discharged but no class","Completed but not discharged")))))))</f>
        <v>Class not attended</v>
      </c>
      <c r="E2372" s="127" t="str">
        <f>IF(Table4[[#This Row],[DOA (DD/MM/YY)]]="","",TEXT(Table4[[#This Row],[DOA (DD/MM/YY)]],"mmm-yy"))</f>
        <v/>
      </c>
      <c r="F2372" s="150" t="str">
        <f>IF('Patient Admission Report'!H2367="","",'Patient Admission Report'!H2367)</f>
        <v/>
      </c>
      <c r="G2372" s="77" t="str">
        <f>IFERROR(IF('Patient Admission Report'!B2367="","",'Patient Admission Report'!B2367),"")</f>
        <v/>
      </c>
      <c r="H2372" s="68" t="str">
        <f>IFERROR(IF('Patient Admission Report'!C2367="","",'Patient Admission Report'!C2367),"")</f>
        <v/>
      </c>
      <c r="I2372" s="77" t="str">
        <f>IFERROR(IF('Patient Admission Report'!D2367="","",'Patient Admission Report'!D2367),"")</f>
        <v/>
      </c>
      <c r="J2372" s="68" t="str">
        <f>IFERROR(IF('Patient Admission Report'!E2367="","",'Patient Admission Report'!E2367),"")</f>
        <v/>
      </c>
      <c r="K2372" s="68" t="str">
        <f>IFERROR(IF('Patient Admission Report'!F2367="","",'Patient Admission Report'!F2367),"")</f>
        <v/>
      </c>
      <c r="L2372" s="68" t="str">
        <f>IFERROR(IF('Patient Admission Report'!G2367="","",'Patient Admission Report'!G2367),"")</f>
        <v/>
      </c>
      <c r="M2372" s="68" t="str">
        <f>IFERROR(IF('Patient Admission Report'!I2367="","",'Patient Admission Report'!I2367),"")</f>
        <v/>
      </c>
      <c r="N2372" s="124"/>
      <c r="O2372" s="72"/>
      <c r="P2372" s="72"/>
      <c r="Q2372" s="73"/>
      <c r="R2372" s="72"/>
      <c r="S2372" s="72"/>
      <c r="T2372" s="73"/>
      <c r="U2372" s="69"/>
      <c r="V2372" s="69"/>
      <c r="W2372" s="69"/>
      <c r="X2372" s="139"/>
      <c r="Y2372" s="121"/>
      <c r="Z2372" s="143" t="str">
        <f>IFERROR(VLOOKUP('Care Companion Tracker'!$G2372,'Patient Discharge Report'!$B$11:$E$1048576,3,FALSE),"")</f>
        <v/>
      </c>
      <c r="AA2372" s="94" t="str">
        <f>IFERROR(VLOOKUP('Care Companion Tracker'!$G2372,'Patient Discharge Report'!$B$11:$E$1048576,4,FALSE),"")</f>
        <v/>
      </c>
      <c r="AB2372" s="182">
        <f>ROUND(IF('Care Companion Tracker'!$Z2372="",0,('Care Companion Tracker'!$Z2372-'Care Companion Tracker'!$F2372)),0)</f>
        <v>0</v>
      </c>
      <c r="AC2372" s="72"/>
      <c r="AD2372" s="95"/>
    </row>
    <row r="2373" spans="2:30">
      <c r="B2373" s="67">
        <f t="shared" si="72"/>
        <v>2358</v>
      </c>
      <c r="C2373" s="68" t="str">
        <f t="shared" si="73"/>
        <v>Hyderabad</v>
      </c>
      <c r="D2373" s="93" t="str">
        <f>IF(AND('Care Companion Tracker'!$U2373="", 'Care Companion Tracker'!$Z2373=""),"Class not attended", IF(AND('Care Companion Tracker'!$Z2373="",'Care Companion Tracker'!$U2373&lt;&gt;"",$K2373="Surgery",$W2373=""),"Practical Left", IF(AND('Care Companion Tracker'!$Z2373="",'Care Companion Tracker'!$U2373&lt;&gt;"",'Care Companion Tracker'!$K2373="Surgery",'Care Companion Tracker'!$Y2373=""),"Evaluation left",IF(OR(AND('Care Companion Tracker'!$Z2373&lt;&gt;"",'Care Companion Tracker'!$K2373="Surgery",'Care Companion Tracker'!$U2373&lt;&gt;"",'Care Companion Tracker'!$W2373&lt;&gt;"",'Care Companion Tracker'!$Y2373&lt;&gt;""),AND('Care Companion Tracker'!$Z2373&lt;&gt;"",'Care Companion Tracker'!$K2373="Procedure",'Care Companion Tracker'!$U2373&lt;&gt;""),AND('Care Companion Tracker'!$Z2373&lt;&gt;"",'Care Companion Tracker'!$K2373="Observation",'Care Companion Tracker'!$U2373&lt;&gt;"")),"Discharged &amp; completed",IF(AND('Care Companion Tracker'!$Z2373&lt;&gt;"",'Care Companion Tracker'!$U2373&lt;&gt;"",'Care Companion Tracker'!$W2373=""),"Discharged but no practical", IF(AND('Care Companion Tracker'!$Z2373&lt;&gt;"",'Care Companion Tracker'!$U2373&lt;&gt;"",'Care Companion Tracker'!$K2373="Surgery",'Care Companion Tracker'!$Y2373=""),"Discharged but no evaluation",IF(AND('Care Companion Tracker'!$Z2373&lt;&gt;"",'Care Companion Tracker'!$U2373=""),"Discharged but no class","Completed but not discharged")))))))</f>
        <v>Class not attended</v>
      </c>
      <c r="E2373" s="127" t="str">
        <f>IF(Table4[[#This Row],[DOA (DD/MM/YY)]]="","",TEXT(Table4[[#This Row],[DOA (DD/MM/YY)]],"mmm-yy"))</f>
        <v/>
      </c>
      <c r="F2373" s="150" t="str">
        <f>IF('Patient Admission Report'!H2368="","",'Patient Admission Report'!H2368)</f>
        <v/>
      </c>
      <c r="G2373" s="77" t="str">
        <f>IFERROR(IF('Patient Admission Report'!B2368="","",'Patient Admission Report'!B2368),"")</f>
        <v/>
      </c>
      <c r="H2373" s="68" t="str">
        <f>IFERROR(IF('Patient Admission Report'!C2368="","",'Patient Admission Report'!C2368),"")</f>
        <v/>
      </c>
      <c r="I2373" s="77" t="str">
        <f>IFERROR(IF('Patient Admission Report'!D2368="","",'Patient Admission Report'!D2368),"")</f>
        <v/>
      </c>
      <c r="J2373" s="68" t="str">
        <f>IFERROR(IF('Patient Admission Report'!E2368="","",'Patient Admission Report'!E2368),"")</f>
        <v/>
      </c>
      <c r="K2373" s="68" t="str">
        <f>IFERROR(IF('Patient Admission Report'!F2368="","",'Patient Admission Report'!F2368),"")</f>
        <v/>
      </c>
      <c r="L2373" s="68" t="str">
        <f>IFERROR(IF('Patient Admission Report'!G2368="","",'Patient Admission Report'!G2368),"")</f>
        <v/>
      </c>
      <c r="M2373" s="68" t="str">
        <f>IFERROR(IF('Patient Admission Report'!I2368="","",'Patient Admission Report'!I2368),"")</f>
        <v/>
      </c>
      <c r="N2373" s="124"/>
      <c r="O2373" s="72"/>
      <c r="P2373" s="72"/>
      <c r="Q2373" s="73"/>
      <c r="R2373" s="72"/>
      <c r="S2373" s="72"/>
      <c r="T2373" s="73"/>
      <c r="U2373" s="69"/>
      <c r="V2373" s="69"/>
      <c r="W2373" s="69"/>
      <c r="X2373" s="139"/>
      <c r="Y2373" s="121"/>
      <c r="Z2373" s="143" t="str">
        <f>IFERROR(VLOOKUP('Care Companion Tracker'!$G2373,'Patient Discharge Report'!$B$11:$E$1048576,3,FALSE),"")</f>
        <v/>
      </c>
      <c r="AA2373" s="94" t="str">
        <f>IFERROR(VLOOKUP('Care Companion Tracker'!$G2373,'Patient Discharge Report'!$B$11:$E$1048576,4,FALSE),"")</f>
        <v/>
      </c>
      <c r="AB2373" s="182">
        <f>ROUND(IF('Care Companion Tracker'!$Z2373="",0,('Care Companion Tracker'!$Z2373-'Care Companion Tracker'!$F2373)),0)</f>
        <v>0</v>
      </c>
      <c r="AC2373" s="72"/>
      <c r="AD2373" s="95"/>
    </row>
    <row r="2374" spans="2:30">
      <c r="B2374" s="67">
        <f t="shared" si="72"/>
        <v>2359</v>
      </c>
      <c r="C2374" s="68" t="str">
        <f t="shared" si="73"/>
        <v>Hyderabad</v>
      </c>
      <c r="D2374" s="93" t="str">
        <f>IF(AND('Care Companion Tracker'!$U2374="", 'Care Companion Tracker'!$Z2374=""),"Class not attended", IF(AND('Care Companion Tracker'!$Z2374="",'Care Companion Tracker'!$U2374&lt;&gt;"",$K2374="Surgery",$W2374=""),"Practical Left", IF(AND('Care Companion Tracker'!$Z2374="",'Care Companion Tracker'!$U2374&lt;&gt;"",'Care Companion Tracker'!$K2374="Surgery",'Care Companion Tracker'!$Y2374=""),"Evaluation left",IF(OR(AND('Care Companion Tracker'!$Z2374&lt;&gt;"",'Care Companion Tracker'!$K2374="Surgery",'Care Companion Tracker'!$U2374&lt;&gt;"",'Care Companion Tracker'!$W2374&lt;&gt;"",'Care Companion Tracker'!$Y2374&lt;&gt;""),AND('Care Companion Tracker'!$Z2374&lt;&gt;"",'Care Companion Tracker'!$K2374="Procedure",'Care Companion Tracker'!$U2374&lt;&gt;""),AND('Care Companion Tracker'!$Z2374&lt;&gt;"",'Care Companion Tracker'!$K2374="Observation",'Care Companion Tracker'!$U2374&lt;&gt;"")),"Discharged &amp; completed",IF(AND('Care Companion Tracker'!$Z2374&lt;&gt;"",'Care Companion Tracker'!$U2374&lt;&gt;"",'Care Companion Tracker'!$W2374=""),"Discharged but no practical", IF(AND('Care Companion Tracker'!$Z2374&lt;&gt;"",'Care Companion Tracker'!$U2374&lt;&gt;"",'Care Companion Tracker'!$K2374="Surgery",'Care Companion Tracker'!$Y2374=""),"Discharged but no evaluation",IF(AND('Care Companion Tracker'!$Z2374&lt;&gt;"",'Care Companion Tracker'!$U2374=""),"Discharged but no class","Completed but not discharged")))))))</f>
        <v>Class not attended</v>
      </c>
      <c r="E2374" s="127" t="str">
        <f>IF(Table4[[#This Row],[DOA (DD/MM/YY)]]="","",TEXT(Table4[[#This Row],[DOA (DD/MM/YY)]],"mmm-yy"))</f>
        <v/>
      </c>
      <c r="F2374" s="150" t="str">
        <f>IF('Patient Admission Report'!H2369="","",'Patient Admission Report'!H2369)</f>
        <v/>
      </c>
      <c r="G2374" s="77" t="str">
        <f>IFERROR(IF('Patient Admission Report'!B2369="","",'Patient Admission Report'!B2369),"")</f>
        <v/>
      </c>
      <c r="H2374" s="70" t="str">
        <f>IFERROR(IF('Patient Admission Report'!C2369="","",'Patient Admission Report'!C2369),"")</f>
        <v/>
      </c>
      <c r="I2374" s="77" t="str">
        <f>IFERROR(IF('Patient Admission Report'!D2369="","",'Patient Admission Report'!D2369),"")</f>
        <v/>
      </c>
      <c r="J2374" s="70" t="str">
        <f>IFERROR(IF('Patient Admission Report'!E2369="","",'Patient Admission Report'!E2369),"")</f>
        <v/>
      </c>
      <c r="K2374" s="70" t="str">
        <f>IFERROR(IF('Patient Admission Report'!F2369="","",'Patient Admission Report'!F2369),"")</f>
        <v/>
      </c>
      <c r="L2374" s="70" t="str">
        <f>IFERROR(IF('Patient Admission Report'!G2369="","",'Patient Admission Report'!G2369),"")</f>
        <v/>
      </c>
      <c r="M2374" s="70" t="str">
        <f>IFERROR(IF('Patient Admission Report'!I2369="","",'Patient Admission Report'!I2369),"")</f>
        <v/>
      </c>
      <c r="N2374" s="124"/>
      <c r="O2374" s="72"/>
      <c r="P2374" s="72"/>
      <c r="Q2374" s="73"/>
      <c r="R2374" s="72"/>
      <c r="S2374" s="72"/>
      <c r="T2374" s="73"/>
      <c r="U2374" s="69"/>
      <c r="V2374" s="69"/>
      <c r="W2374" s="69"/>
      <c r="X2374" s="139"/>
      <c r="Y2374" s="121"/>
      <c r="Z2374" s="143" t="str">
        <f>IFERROR(VLOOKUP('Care Companion Tracker'!$G2374,'Patient Discharge Report'!$B$11:$E$1048576,3,FALSE),"")</f>
        <v/>
      </c>
      <c r="AA2374" s="94" t="str">
        <f>IFERROR(VLOOKUP('Care Companion Tracker'!$G2374,'Patient Discharge Report'!$B$11:$E$1048576,4,FALSE),"")</f>
        <v/>
      </c>
      <c r="AB2374" s="182">
        <f>ROUND(IF('Care Companion Tracker'!$Z2374="",0,('Care Companion Tracker'!$Z2374-'Care Companion Tracker'!$F2374)),0)</f>
        <v>0</v>
      </c>
      <c r="AC2374" s="72"/>
      <c r="AD2374" s="95"/>
    </row>
    <row r="2375" spans="2:30">
      <c r="B2375" s="67">
        <f t="shared" si="72"/>
        <v>2360</v>
      </c>
      <c r="C2375" s="68" t="str">
        <f t="shared" si="73"/>
        <v>Hyderabad</v>
      </c>
      <c r="D2375" s="93" t="str">
        <f>IF(AND('Care Companion Tracker'!$U2375="", 'Care Companion Tracker'!$Z2375=""),"Class not attended", IF(AND('Care Companion Tracker'!$Z2375="",'Care Companion Tracker'!$U2375&lt;&gt;"",$K2375="Surgery",$W2375=""),"Practical Left", IF(AND('Care Companion Tracker'!$Z2375="",'Care Companion Tracker'!$U2375&lt;&gt;"",'Care Companion Tracker'!$K2375="Surgery",'Care Companion Tracker'!$Y2375=""),"Evaluation left",IF(OR(AND('Care Companion Tracker'!$Z2375&lt;&gt;"",'Care Companion Tracker'!$K2375="Surgery",'Care Companion Tracker'!$U2375&lt;&gt;"",'Care Companion Tracker'!$W2375&lt;&gt;"",'Care Companion Tracker'!$Y2375&lt;&gt;""),AND('Care Companion Tracker'!$Z2375&lt;&gt;"",'Care Companion Tracker'!$K2375="Procedure",'Care Companion Tracker'!$U2375&lt;&gt;""),AND('Care Companion Tracker'!$Z2375&lt;&gt;"",'Care Companion Tracker'!$K2375="Observation",'Care Companion Tracker'!$U2375&lt;&gt;"")),"Discharged &amp; completed",IF(AND('Care Companion Tracker'!$Z2375&lt;&gt;"",'Care Companion Tracker'!$U2375&lt;&gt;"",'Care Companion Tracker'!$W2375=""),"Discharged but no practical", IF(AND('Care Companion Tracker'!$Z2375&lt;&gt;"",'Care Companion Tracker'!$U2375&lt;&gt;"",'Care Companion Tracker'!$K2375="Surgery",'Care Companion Tracker'!$Y2375=""),"Discharged but no evaluation",IF(AND('Care Companion Tracker'!$Z2375&lt;&gt;"",'Care Companion Tracker'!$U2375=""),"Discharged but no class","Completed but not discharged")))))))</f>
        <v>Class not attended</v>
      </c>
      <c r="E2375" s="127" t="str">
        <f>IF(Table4[[#This Row],[DOA (DD/MM/YY)]]="","",TEXT(Table4[[#This Row],[DOA (DD/MM/YY)]],"mmm-yy"))</f>
        <v/>
      </c>
      <c r="F2375" s="150" t="str">
        <f>IF('Patient Admission Report'!H2370="","",'Patient Admission Report'!H2370)</f>
        <v/>
      </c>
      <c r="G2375" s="77" t="str">
        <f>IFERROR(IF('Patient Admission Report'!B2370="","",'Patient Admission Report'!B2370),"")</f>
        <v/>
      </c>
      <c r="H2375" s="68" t="str">
        <f>IFERROR(IF('Patient Admission Report'!C2370="","",'Patient Admission Report'!C2370),"")</f>
        <v/>
      </c>
      <c r="I2375" s="77" t="str">
        <f>IFERROR(IF('Patient Admission Report'!D2370="","",'Patient Admission Report'!D2370),"")</f>
        <v/>
      </c>
      <c r="J2375" s="68" t="str">
        <f>IFERROR(IF('Patient Admission Report'!E2370="","",'Patient Admission Report'!E2370),"")</f>
        <v/>
      </c>
      <c r="K2375" s="68" t="str">
        <f>IFERROR(IF('Patient Admission Report'!F2370="","",'Patient Admission Report'!F2370),"")</f>
        <v/>
      </c>
      <c r="L2375" s="68" t="str">
        <f>IFERROR(IF('Patient Admission Report'!G2370="","",'Patient Admission Report'!G2370),"")</f>
        <v/>
      </c>
      <c r="M2375" s="68" t="str">
        <f>IFERROR(IF('Patient Admission Report'!I2370="","",'Patient Admission Report'!I2370),"")</f>
        <v/>
      </c>
      <c r="N2375" s="124"/>
      <c r="O2375" s="72"/>
      <c r="P2375" s="72"/>
      <c r="Q2375" s="73"/>
      <c r="R2375" s="72"/>
      <c r="S2375" s="72"/>
      <c r="T2375" s="73"/>
      <c r="U2375" s="69"/>
      <c r="V2375" s="69"/>
      <c r="W2375" s="69"/>
      <c r="X2375" s="139"/>
      <c r="Y2375" s="121"/>
      <c r="Z2375" s="143" t="str">
        <f>IFERROR(VLOOKUP('Care Companion Tracker'!$G2375,'Patient Discharge Report'!$B$11:$E$1048576,3,FALSE),"")</f>
        <v/>
      </c>
      <c r="AA2375" s="94" t="str">
        <f>IFERROR(VLOOKUP('Care Companion Tracker'!$G2375,'Patient Discharge Report'!$B$11:$E$1048576,4,FALSE),"")</f>
        <v/>
      </c>
      <c r="AB2375" s="182">
        <f>ROUND(IF('Care Companion Tracker'!$Z2375="",0,('Care Companion Tracker'!$Z2375-'Care Companion Tracker'!$F2375)),0)</f>
        <v>0</v>
      </c>
      <c r="AC2375" s="72"/>
      <c r="AD2375" s="95"/>
    </row>
    <row r="2376" spans="2:30">
      <c r="B2376" s="67">
        <f t="shared" si="72"/>
        <v>2361</v>
      </c>
      <c r="C2376" s="68" t="str">
        <f t="shared" si="73"/>
        <v>Hyderabad</v>
      </c>
      <c r="D2376" s="93" t="str">
        <f>IF(AND('Care Companion Tracker'!$U2376="", 'Care Companion Tracker'!$Z2376=""),"Class not attended", IF(AND('Care Companion Tracker'!$Z2376="",'Care Companion Tracker'!$U2376&lt;&gt;"",$K2376="Surgery",$W2376=""),"Practical Left", IF(AND('Care Companion Tracker'!$Z2376="",'Care Companion Tracker'!$U2376&lt;&gt;"",'Care Companion Tracker'!$K2376="Surgery",'Care Companion Tracker'!$Y2376=""),"Evaluation left",IF(OR(AND('Care Companion Tracker'!$Z2376&lt;&gt;"",'Care Companion Tracker'!$K2376="Surgery",'Care Companion Tracker'!$U2376&lt;&gt;"",'Care Companion Tracker'!$W2376&lt;&gt;"",'Care Companion Tracker'!$Y2376&lt;&gt;""),AND('Care Companion Tracker'!$Z2376&lt;&gt;"",'Care Companion Tracker'!$K2376="Procedure",'Care Companion Tracker'!$U2376&lt;&gt;""),AND('Care Companion Tracker'!$Z2376&lt;&gt;"",'Care Companion Tracker'!$K2376="Observation",'Care Companion Tracker'!$U2376&lt;&gt;"")),"Discharged &amp; completed",IF(AND('Care Companion Tracker'!$Z2376&lt;&gt;"",'Care Companion Tracker'!$U2376&lt;&gt;"",'Care Companion Tracker'!$W2376=""),"Discharged but no practical", IF(AND('Care Companion Tracker'!$Z2376&lt;&gt;"",'Care Companion Tracker'!$U2376&lt;&gt;"",'Care Companion Tracker'!$K2376="Surgery",'Care Companion Tracker'!$Y2376=""),"Discharged but no evaluation",IF(AND('Care Companion Tracker'!$Z2376&lt;&gt;"",'Care Companion Tracker'!$U2376=""),"Discharged but no class","Completed but not discharged")))))))</f>
        <v>Class not attended</v>
      </c>
      <c r="E2376" s="127" t="str">
        <f>IF(Table4[[#This Row],[DOA (DD/MM/YY)]]="","",TEXT(Table4[[#This Row],[DOA (DD/MM/YY)]],"mmm-yy"))</f>
        <v/>
      </c>
      <c r="F2376" s="150" t="str">
        <f>IF('Patient Admission Report'!H2371="","",'Patient Admission Report'!H2371)</f>
        <v/>
      </c>
      <c r="G2376" s="77" t="str">
        <f>IFERROR(IF('Patient Admission Report'!B2371="","",'Patient Admission Report'!B2371),"")</f>
        <v/>
      </c>
      <c r="H2376" s="68" t="str">
        <f>IFERROR(IF('Patient Admission Report'!C2371="","",'Patient Admission Report'!C2371),"")</f>
        <v/>
      </c>
      <c r="I2376" s="77" t="str">
        <f>IFERROR(IF('Patient Admission Report'!D2371="","",'Patient Admission Report'!D2371),"")</f>
        <v/>
      </c>
      <c r="J2376" s="68" t="str">
        <f>IFERROR(IF('Patient Admission Report'!E2371="","",'Patient Admission Report'!E2371),"")</f>
        <v/>
      </c>
      <c r="K2376" s="68" t="str">
        <f>IFERROR(IF('Patient Admission Report'!F2371="","",'Patient Admission Report'!F2371),"")</f>
        <v/>
      </c>
      <c r="L2376" s="68" t="str">
        <f>IFERROR(IF('Patient Admission Report'!G2371="","",'Patient Admission Report'!G2371),"")</f>
        <v/>
      </c>
      <c r="M2376" s="68" t="str">
        <f>IFERROR(IF('Patient Admission Report'!I2371="","",'Patient Admission Report'!I2371),"")</f>
        <v/>
      </c>
      <c r="N2376" s="124"/>
      <c r="O2376" s="72"/>
      <c r="P2376" s="72"/>
      <c r="Q2376" s="73"/>
      <c r="R2376" s="72"/>
      <c r="S2376" s="72"/>
      <c r="T2376" s="73"/>
      <c r="U2376" s="69"/>
      <c r="V2376" s="69"/>
      <c r="W2376" s="69"/>
      <c r="X2376" s="139"/>
      <c r="Y2376" s="121"/>
      <c r="Z2376" s="143" t="str">
        <f>IFERROR(VLOOKUP('Care Companion Tracker'!$G2376,'Patient Discharge Report'!$B$11:$E$1048576,3,FALSE),"")</f>
        <v/>
      </c>
      <c r="AA2376" s="94" t="str">
        <f>IFERROR(VLOOKUP('Care Companion Tracker'!$G2376,'Patient Discharge Report'!$B$11:$E$1048576,4,FALSE),"")</f>
        <v/>
      </c>
      <c r="AB2376" s="182">
        <f>ROUND(IF('Care Companion Tracker'!$Z2376="",0,('Care Companion Tracker'!$Z2376-'Care Companion Tracker'!$F2376)),0)</f>
        <v>0</v>
      </c>
      <c r="AC2376" s="72"/>
      <c r="AD2376" s="95"/>
    </row>
    <row r="2377" spans="2:30">
      <c r="B2377" s="67">
        <f t="shared" si="72"/>
        <v>2362</v>
      </c>
      <c r="C2377" s="68" t="str">
        <f t="shared" si="73"/>
        <v>Hyderabad</v>
      </c>
      <c r="D2377" s="93" t="str">
        <f>IF(AND('Care Companion Tracker'!$U2377="", 'Care Companion Tracker'!$Z2377=""),"Class not attended", IF(AND('Care Companion Tracker'!$Z2377="",'Care Companion Tracker'!$U2377&lt;&gt;"",$K2377="Surgery",$W2377=""),"Practical Left", IF(AND('Care Companion Tracker'!$Z2377="",'Care Companion Tracker'!$U2377&lt;&gt;"",'Care Companion Tracker'!$K2377="Surgery",'Care Companion Tracker'!$Y2377=""),"Evaluation left",IF(OR(AND('Care Companion Tracker'!$Z2377&lt;&gt;"",'Care Companion Tracker'!$K2377="Surgery",'Care Companion Tracker'!$U2377&lt;&gt;"",'Care Companion Tracker'!$W2377&lt;&gt;"",'Care Companion Tracker'!$Y2377&lt;&gt;""),AND('Care Companion Tracker'!$Z2377&lt;&gt;"",'Care Companion Tracker'!$K2377="Procedure",'Care Companion Tracker'!$U2377&lt;&gt;""),AND('Care Companion Tracker'!$Z2377&lt;&gt;"",'Care Companion Tracker'!$K2377="Observation",'Care Companion Tracker'!$U2377&lt;&gt;"")),"Discharged &amp; completed",IF(AND('Care Companion Tracker'!$Z2377&lt;&gt;"",'Care Companion Tracker'!$U2377&lt;&gt;"",'Care Companion Tracker'!$W2377=""),"Discharged but no practical", IF(AND('Care Companion Tracker'!$Z2377&lt;&gt;"",'Care Companion Tracker'!$U2377&lt;&gt;"",'Care Companion Tracker'!$K2377="Surgery",'Care Companion Tracker'!$Y2377=""),"Discharged but no evaluation",IF(AND('Care Companion Tracker'!$Z2377&lt;&gt;"",'Care Companion Tracker'!$U2377=""),"Discharged but no class","Completed but not discharged")))))))</f>
        <v>Class not attended</v>
      </c>
      <c r="E2377" s="127" t="str">
        <f>IF(Table4[[#This Row],[DOA (DD/MM/YY)]]="","",TEXT(Table4[[#This Row],[DOA (DD/MM/YY)]],"mmm-yy"))</f>
        <v/>
      </c>
      <c r="F2377" s="150" t="str">
        <f>IF('Patient Admission Report'!H2372="","",'Patient Admission Report'!H2372)</f>
        <v/>
      </c>
      <c r="G2377" s="77" t="str">
        <f>IFERROR(IF('Patient Admission Report'!B2372="","",'Patient Admission Report'!B2372),"")</f>
        <v/>
      </c>
      <c r="H2377" s="68" t="str">
        <f>IFERROR(IF('Patient Admission Report'!C2372="","",'Patient Admission Report'!C2372),"")</f>
        <v/>
      </c>
      <c r="I2377" s="77" t="str">
        <f>IFERROR(IF('Patient Admission Report'!D2372="","",'Patient Admission Report'!D2372),"")</f>
        <v/>
      </c>
      <c r="J2377" s="68" t="str">
        <f>IFERROR(IF('Patient Admission Report'!E2372="","",'Patient Admission Report'!E2372),"")</f>
        <v/>
      </c>
      <c r="K2377" s="68" t="str">
        <f>IFERROR(IF('Patient Admission Report'!F2372="","",'Patient Admission Report'!F2372),"")</f>
        <v/>
      </c>
      <c r="L2377" s="68" t="str">
        <f>IFERROR(IF('Patient Admission Report'!G2372="","",'Patient Admission Report'!G2372),"")</f>
        <v/>
      </c>
      <c r="M2377" s="68" t="str">
        <f>IFERROR(IF('Patient Admission Report'!I2372="","",'Patient Admission Report'!I2372),"")</f>
        <v/>
      </c>
      <c r="N2377" s="124"/>
      <c r="O2377" s="72"/>
      <c r="P2377" s="72"/>
      <c r="Q2377" s="73"/>
      <c r="R2377" s="72"/>
      <c r="S2377" s="72"/>
      <c r="T2377" s="73"/>
      <c r="U2377" s="69"/>
      <c r="V2377" s="69"/>
      <c r="W2377" s="69"/>
      <c r="X2377" s="139"/>
      <c r="Y2377" s="121"/>
      <c r="Z2377" s="143" t="str">
        <f>IFERROR(VLOOKUP('Care Companion Tracker'!$G2377,'Patient Discharge Report'!$B$11:$E$1048576,3,FALSE),"")</f>
        <v/>
      </c>
      <c r="AA2377" s="94" t="str">
        <f>IFERROR(VLOOKUP('Care Companion Tracker'!$G2377,'Patient Discharge Report'!$B$11:$E$1048576,4,FALSE),"")</f>
        <v/>
      </c>
      <c r="AB2377" s="182">
        <f>ROUND(IF('Care Companion Tracker'!$Z2377="",0,('Care Companion Tracker'!$Z2377-'Care Companion Tracker'!$F2377)),0)</f>
        <v>0</v>
      </c>
      <c r="AC2377" s="72"/>
      <c r="AD2377" s="95"/>
    </row>
    <row r="2378" spans="2:30">
      <c r="B2378" s="67">
        <f t="shared" si="72"/>
        <v>2363</v>
      </c>
      <c r="C2378" s="68" t="str">
        <f t="shared" si="73"/>
        <v>Hyderabad</v>
      </c>
      <c r="D2378" s="93" t="str">
        <f>IF(AND('Care Companion Tracker'!$U2378="", 'Care Companion Tracker'!$Z2378=""),"Class not attended", IF(AND('Care Companion Tracker'!$Z2378="",'Care Companion Tracker'!$U2378&lt;&gt;"",$K2378="Surgery",$W2378=""),"Practical Left", IF(AND('Care Companion Tracker'!$Z2378="",'Care Companion Tracker'!$U2378&lt;&gt;"",'Care Companion Tracker'!$K2378="Surgery",'Care Companion Tracker'!$Y2378=""),"Evaluation left",IF(OR(AND('Care Companion Tracker'!$Z2378&lt;&gt;"",'Care Companion Tracker'!$K2378="Surgery",'Care Companion Tracker'!$U2378&lt;&gt;"",'Care Companion Tracker'!$W2378&lt;&gt;"",'Care Companion Tracker'!$Y2378&lt;&gt;""),AND('Care Companion Tracker'!$Z2378&lt;&gt;"",'Care Companion Tracker'!$K2378="Procedure",'Care Companion Tracker'!$U2378&lt;&gt;""),AND('Care Companion Tracker'!$Z2378&lt;&gt;"",'Care Companion Tracker'!$K2378="Observation",'Care Companion Tracker'!$U2378&lt;&gt;"")),"Discharged &amp; completed",IF(AND('Care Companion Tracker'!$Z2378&lt;&gt;"",'Care Companion Tracker'!$U2378&lt;&gt;"",'Care Companion Tracker'!$W2378=""),"Discharged but no practical", IF(AND('Care Companion Tracker'!$Z2378&lt;&gt;"",'Care Companion Tracker'!$U2378&lt;&gt;"",'Care Companion Tracker'!$K2378="Surgery",'Care Companion Tracker'!$Y2378=""),"Discharged but no evaluation",IF(AND('Care Companion Tracker'!$Z2378&lt;&gt;"",'Care Companion Tracker'!$U2378=""),"Discharged but no class","Completed but not discharged")))))))</f>
        <v>Class not attended</v>
      </c>
      <c r="E2378" s="127" t="str">
        <f>IF(Table4[[#This Row],[DOA (DD/MM/YY)]]="","",TEXT(Table4[[#This Row],[DOA (DD/MM/YY)]],"mmm-yy"))</f>
        <v/>
      </c>
      <c r="F2378" s="150" t="str">
        <f>IF('Patient Admission Report'!H2373="","",'Patient Admission Report'!H2373)</f>
        <v/>
      </c>
      <c r="G2378" s="77" t="str">
        <f>IFERROR(IF('Patient Admission Report'!B2373="","",'Patient Admission Report'!B2373),"")</f>
        <v/>
      </c>
      <c r="H2378" s="68" t="str">
        <f>IFERROR(IF('Patient Admission Report'!C2373="","",'Patient Admission Report'!C2373),"")</f>
        <v/>
      </c>
      <c r="I2378" s="77" t="str">
        <f>IFERROR(IF('Patient Admission Report'!D2373="","",'Patient Admission Report'!D2373),"")</f>
        <v/>
      </c>
      <c r="J2378" s="68" t="str">
        <f>IFERROR(IF('Patient Admission Report'!E2373="","",'Patient Admission Report'!E2373),"")</f>
        <v/>
      </c>
      <c r="K2378" s="68" t="str">
        <f>IFERROR(IF('Patient Admission Report'!F2373="","",'Patient Admission Report'!F2373),"")</f>
        <v/>
      </c>
      <c r="L2378" s="68" t="str">
        <f>IFERROR(IF('Patient Admission Report'!G2373="","",'Patient Admission Report'!G2373),"")</f>
        <v/>
      </c>
      <c r="M2378" s="68" t="str">
        <f>IFERROR(IF('Patient Admission Report'!I2373="","",'Patient Admission Report'!I2373),"")</f>
        <v/>
      </c>
      <c r="N2378" s="124"/>
      <c r="O2378" s="72"/>
      <c r="P2378" s="72"/>
      <c r="Q2378" s="73"/>
      <c r="R2378" s="72"/>
      <c r="S2378" s="72"/>
      <c r="T2378" s="73"/>
      <c r="U2378" s="69"/>
      <c r="V2378" s="69"/>
      <c r="W2378" s="69"/>
      <c r="X2378" s="139"/>
      <c r="Y2378" s="121"/>
      <c r="Z2378" s="143" t="str">
        <f>IFERROR(VLOOKUP('Care Companion Tracker'!$G2378,'Patient Discharge Report'!$B$11:$E$1048576,3,FALSE),"")</f>
        <v/>
      </c>
      <c r="AA2378" s="94" t="str">
        <f>IFERROR(VLOOKUP('Care Companion Tracker'!$G2378,'Patient Discharge Report'!$B$11:$E$1048576,4,FALSE),"")</f>
        <v/>
      </c>
      <c r="AB2378" s="182">
        <f>ROUND(IF('Care Companion Tracker'!$Z2378="",0,('Care Companion Tracker'!$Z2378-'Care Companion Tracker'!$F2378)),0)</f>
        <v>0</v>
      </c>
      <c r="AC2378" s="72"/>
      <c r="AD2378" s="95"/>
    </row>
    <row r="2379" spans="2:30">
      <c r="B2379" s="67">
        <f t="shared" si="72"/>
        <v>2364</v>
      </c>
      <c r="C2379" s="68" t="str">
        <f t="shared" si="73"/>
        <v>Hyderabad</v>
      </c>
      <c r="D2379" s="93" t="str">
        <f>IF(AND('Care Companion Tracker'!$U2379="", 'Care Companion Tracker'!$Z2379=""),"Class not attended", IF(AND('Care Companion Tracker'!$Z2379="",'Care Companion Tracker'!$U2379&lt;&gt;"",$K2379="Surgery",$W2379=""),"Practical Left", IF(AND('Care Companion Tracker'!$Z2379="",'Care Companion Tracker'!$U2379&lt;&gt;"",'Care Companion Tracker'!$K2379="Surgery",'Care Companion Tracker'!$Y2379=""),"Evaluation left",IF(OR(AND('Care Companion Tracker'!$Z2379&lt;&gt;"",'Care Companion Tracker'!$K2379="Surgery",'Care Companion Tracker'!$U2379&lt;&gt;"",'Care Companion Tracker'!$W2379&lt;&gt;"",'Care Companion Tracker'!$Y2379&lt;&gt;""),AND('Care Companion Tracker'!$Z2379&lt;&gt;"",'Care Companion Tracker'!$K2379="Procedure",'Care Companion Tracker'!$U2379&lt;&gt;""),AND('Care Companion Tracker'!$Z2379&lt;&gt;"",'Care Companion Tracker'!$K2379="Observation",'Care Companion Tracker'!$U2379&lt;&gt;"")),"Discharged &amp; completed",IF(AND('Care Companion Tracker'!$Z2379&lt;&gt;"",'Care Companion Tracker'!$U2379&lt;&gt;"",'Care Companion Tracker'!$W2379=""),"Discharged but no practical", IF(AND('Care Companion Tracker'!$Z2379&lt;&gt;"",'Care Companion Tracker'!$U2379&lt;&gt;"",'Care Companion Tracker'!$K2379="Surgery",'Care Companion Tracker'!$Y2379=""),"Discharged but no evaluation",IF(AND('Care Companion Tracker'!$Z2379&lt;&gt;"",'Care Companion Tracker'!$U2379=""),"Discharged but no class","Completed but not discharged")))))))</f>
        <v>Class not attended</v>
      </c>
      <c r="E2379" s="127" t="str">
        <f>IF(Table4[[#This Row],[DOA (DD/MM/YY)]]="","",TEXT(Table4[[#This Row],[DOA (DD/MM/YY)]],"mmm-yy"))</f>
        <v/>
      </c>
      <c r="F2379" s="150" t="str">
        <f>IF('Patient Admission Report'!H2374="","",'Patient Admission Report'!H2374)</f>
        <v/>
      </c>
      <c r="G2379" s="77" t="str">
        <f>IFERROR(IF('Patient Admission Report'!B2374="","",'Patient Admission Report'!B2374),"")</f>
        <v/>
      </c>
      <c r="H2379" s="68" t="str">
        <f>IFERROR(IF('Patient Admission Report'!C2374="","",'Patient Admission Report'!C2374),"")</f>
        <v/>
      </c>
      <c r="I2379" s="77" t="str">
        <f>IFERROR(IF('Patient Admission Report'!D2374="","",'Patient Admission Report'!D2374),"")</f>
        <v/>
      </c>
      <c r="J2379" s="68" t="str">
        <f>IFERROR(IF('Patient Admission Report'!E2374="","",'Patient Admission Report'!E2374),"")</f>
        <v/>
      </c>
      <c r="K2379" s="68" t="str">
        <f>IFERROR(IF('Patient Admission Report'!F2374="","",'Patient Admission Report'!F2374),"")</f>
        <v/>
      </c>
      <c r="L2379" s="68" t="str">
        <f>IFERROR(IF('Patient Admission Report'!G2374="","",'Patient Admission Report'!G2374),"")</f>
        <v/>
      </c>
      <c r="M2379" s="68" t="str">
        <f>IFERROR(IF('Patient Admission Report'!I2374="","",'Patient Admission Report'!I2374),"")</f>
        <v/>
      </c>
      <c r="N2379" s="124"/>
      <c r="O2379" s="72"/>
      <c r="P2379" s="72"/>
      <c r="Q2379" s="73"/>
      <c r="R2379" s="72"/>
      <c r="S2379" s="72"/>
      <c r="T2379" s="73"/>
      <c r="U2379" s="69"/>
      <c r="V2379" s="69"/>
      <c r="W2379" s="69"/>
      <c r="X2379" s="139"/>
      <c r="Y2379" s="121"/>
      <c r="Z2379" s="143" t="str">
        <f>IFERROR(VLOOKUP('Care Companion Tracker'!$G2379,'Patient Discharge Report'!$B$11:$E$1048576,3,FALSE),"")</f>
        <v/>
      </c>
      <c r="AA2379" s="94" t="str">
        <f>IFERROR(VLOOKUP('Care Companion Tracker'!$G2379,'Patient Discharge Report'!$B$11:$E$1048576,4,FALSE),"")</f>
        <v/>
      </c>
      <c r="AB2379" s="182">
        <f>ROUND(IF('Care Companion Tracker'!$Z2379="",0,('Care Companion Tracker'!$Z2379-'Care Companion Tracker'!$F2379)),0)</f>
        <v>0</v>
      </c>
      <c r="AC2379" s="72"/>
      <c r="AD2379" s="95"/>
    </row>
    <row r="2380" spans="2:30">
      <c r="B2380" s="67">
        <f t="shared" si="72"/>
        <v>2365</v>
      </c>
      <c r="C2380" s="68" t="str">
        <f t="shared" si="73"/>
        <v>Hyderabad</v>
      </c>
      <c r="D2380" s="93" t="str">
        <f>IF(AND('Care Companion Tracker'!$U2380="", 'Care Companion Tracker'!$Z2380=""),"Class not attended", IF(AND('Care Companion Tracker'!$Z2380="",'Care Companion Tracker'!$U2380&lt;&gt;"",$K2380="Surgery",$W2380=""),"Practical Left", IF(AND('Care Companion Tracker'!$Z2380="",'Care Companion Tracker'!$U2380&lt;&gt;"",'Care Companion Tracker'!$K2380="Surgery",'Care Companion Tracker'!$Y2380=""),"Evaluation left",IF(OR(AND('Care Companion Tracker'!$Z2380&lt;&gt;"",'Care Companion Tracker'!$K2380="Surgery",'Care Companion Tracker'!$U2380&lt;&gt;"",'Care Companion Tracker'!$W2380&lt;&gt;"",'Care Companion Tracker'!$Y2380&lt;&gt;""),AND('Care Companion Tracker'!$Z2380&lt;&gt;"",'Care Companion Tracker'!$K2380="Procedure",'Care Companion Tracker'!$U2380&lt;&gt;""),AND('Care Companion Tracker'!$Z2380&lt;&gt;"",'Care Companion Tracker'!$K2380="Observation",'Care Companion Tracker'!$U2380&lt;&gt;"")),"Discharged &amp; completed",IF(AND('Care Companion Tracker'!$Z2380&lt;&gt;"",'Care Companion Tracker'!$U2380&lt;&gt;"",'Care Companion Tracker'!$W2380=""),"Discharged but no practical", IF(AND('Care Companion Tracker'!$Z2380&lt;&gt;"",'Care Companion Tracker'!$U2380&lt;&gt;"",'Care Companion Tracker'!$K2380="Surgery",'Care Companion Tracker'!$Y2380=""),"Discharged but no evaluation",IF(AND('Care Companion Tracker'!$Z2380&lt;&gt;"",'Care Companion Tracker'!$U2380=""),"Discharged but no class","Completed but not discharged")))))))</f>
        <v>Class not attended</v>
      </c>
      <c r="E2380" s="127" t="str">
        <f>IF(Table4[[#This Row],[DOA (DD/MM/YY)]]="","",TEXT(Table4[[#This Row],[DOA (DD/MM/YY)]],"mmm-yy"))</f>
        <v/>
      </c>
      <c r="F2380" s="150" t="str">
        <f>IF('Patient Admission Report'!H2375="","",'Patient Admission Report'!H2375)</f>
        <v/>
      </c>
      <c r="G2380" s="77" t="str">
        <f>IFERROR(IF('Patient Admission Report'!B2375="","",'Patient Admission Report'!B2375),"")</f>
        <v/>
      </c>
      <c r="H2380" s="68" t="str">
        <f>IFERROR(IF('Patient Admission Report'!C2375="","",'Patient Admission Report'!C2375),"")</f>
        <v/>
      </c>
      <c r="I2380" s="77" t="str">
        <f>IFERROR(IF('Patient Admission Report'!D2375="","",'Patient Admission Report'!D2375),"")</f>
        <v/>
      </c>
      <c r="J2380" s="68" t="str">
        <f>IFERROR(IF('Patient Admission Report'!E2375="","",'Patient Admission Report'!E2375),"")</f>
        <v/>
      </c>
      <c r="K2380" s="68" t="str">
        <f>IFERROR(IF('Patient Admission Report'!F2375="","",'Patient Admission Report'!F2375),"")</f>
        <v/>
      </c>
      <c r="L2380" s="68" t="str">
        <f>IFERROR(IF('Patient Admission Report'!G2375="","",'Patient Admission Report'!G2375),"")</f>
        <v/>
      </c>
      <c r="M2380" s="68" t="str">
        <f>IFERROR(IF('Patient Admission Report'!I2375="","",'Patient Admission Report'!I2375),"")</f>
        <v/>
      </c>
      <c r="N2380" s="124"/>
      <c r="O2380" s="72"/>
      <c r="P2380" s="72"/>
      <c r="Q2380" s="73"/>
      <c r="R2380" s="72"/>
      <c r="S2380" s="72"/>
      <c r="T2380" s="73"/>
      <c r="U2380" s="69"/>
      <c r="V2380" s="69"/>
      <c r="W2380" s="69"/>
      <c r="X2380" s="139"/>
      <c r="Y2380" s="121"/>
      <c r="Z2380" s="143" t="str">
        <f>IFERROR(VLOOKUP('Care Companion Tracker'!$G2380,'Patient Discharge Report'!$B$11:$E$1048576,3,FALSE),"")</f>
        <v/>
      </c>
      <c r="AA2380" s="94" t="str">
        <f>IFERROR(VLOOKUP('Care Companion Tracker'!$G2380,'Patient Discharge Report'!$B$11:$E$1048576,4,FALSE),"")</f>
        <v/>
      </c>
      <c r="AB2380" s="182">
        <f>ROUND(IF('Care Companion Tracker'!$Z2380="",0,('Care Companion Tracker'!$Z2380-'Care Companion Tracker'!$F2380)),0)</f>
        <v>0</v>
      </c>
      <c r="AC2380" s="72"/>
      <c r="AD2380" s="95"/>
    </row>
    <row r="2381" spans="2:30">
      <c r="B2381" s="67">
        <f t="shared" si="72"/>
        <v>2366</v>
      </c>
      <c r="C2381" s="68" t="str">
        <f t="shared" si="73"/>
        <v>Hyderabad</v>
      </c>
      <c r="D2381" s="93" t="str">
        <f>IF(AND('Care Companion Tracker'!$U2381="", 'Care Companion Tracker'!$Z2381=""),"Class not attended", IF(AND('Care Companion Tracker'!$Z2381="",'Care Companion Tracker'!$U2381&lt;&gt;"",$K2381="Surgery",$W2381=""),"Practical Left", IF(AND('Care Companion Tracker'!$Z2381="",'Care Companion Tracker'!$U2381&lt;&gt;"",'Care Companion Tracker'!$K2381="Surgery",'Care Companion Tracker'!$Y2381=""),"Evaluation left",IF(OR(AND('Care Companion Tracker'!$Z2381&lt;&gt;"",'Care Companion Tracker'!$K2381="Surgery",'Care Companion Tracker'!$U2381&lt;&gt;"",'Care Companion Tracker'!$W2381&lt;&gt;"",'Care Companion Tracker'!$Y2381&lt;&gt;""),AND('Care Companion Tracker'!$Z2381&lt;&gt;"",'Care Companion Tracker'!$K2381="Procedure",'Care Companion Tracker'!$U2381&lt;&gt;""),AND('Care Companion Tracker'!$Z2381&lt;&gt;"",'Care Companion Tracker'!$K2381="Observation",'Care Companion Tracker'!$U2381&lt;&gt;"")),"Discharged &amp; completed",IF(AND('Care Companion Tracker'!$Z2381&lt;&gt;"",'Care Companion Tracker'!$U2381&lt;&gt;"",'Care Companion Tracker'!$W2381=""),"Discharged but no practical", IF(AND('Care Companion Tracker'!$Z2381&lt;&gt;"",'Care Companion Tracker'!$U2381&lt;&gt;"",'Care Companion Tracker'!$K2381="Surgery",'Care Companion Tracker'!$Y2381=""),"Discharged but no evaluation",IF(AND('Care Companion Tracker'!$Z2381&lt;&gt;"",'Care Companion Tracker'!$U2381=""),"Discharged but no class","Completed but not discharged")))))))</f>
        <v>Class not attended</v>
      </c>
      <c r="E2381" s="127" t="str">
        <f>IF(Table4[[#This Row],[DOA (DD/MM/YY)]]="","",TEXT(Table4[[#This Row],[DOA (DD/MM/YY)]],"mmm-yy"))</f>
        <v/>
      </c>
      <c r="F2381" s="150" t="str">
        <f>IF('Patient Admission Report'!H2376="","",'Patient Admission Report'!H2376)</f>
        <v/>
      </c>
      <c r="G2381" s="77" t="str">
        <f>IFERROR(IF('Patient Admission Report'!B2376="","",'Patient Admission Report'!B2376),"")</f>
        <v/>
      </c>
      <c r="H2381" s="68" t="str">
        <f>IFERROR(IF('Patient Admission Report'!C2376="","",'Patient Admission Report'!C2376),"")</f>
        <v/>
      </c>
      <c r="I2381" s="77" t="str">
        <f>IFERROR(IF('Patient Admission Report'!D2376="","",'Patient Admission Report'!D2376),"")</f>
        <v/>
      </c>
      <c r="J2381" s="68" t="str">
        <f>IFERROR(IF('Patient Admission Report'!E2376="","",'Patient Admission Report'!E2376),"")</f>
        <v/>
      </c>
      <c r="K2381" s="68" t="str">
        <f>IFERROR(IF('Patient Admission Report'!F2376="","",'Patient Admission Report'!F2376),"")</f>
        <v/>
      </c>
      <c r="L2381" s="68" t="str">
        <f>IFERROR(IF('Patient Admission Report'!G2376="","",'Patient Admission Report'!G2376),"")</f>
        <v/>
      </c>
      <c r="M2381" s="68" t="str">
        <f>IFERROR(IF('Patient Admission Report'!I2376="","",'Patient Admission Report'!I2376),"")</f>
        <v/>
      </c>
      <c r="N2381" s="124"/>
      <c r="O2381" s="72"/>
      <c r="P2381" s="72"/>
      <c r="Q2381" s="73"/>
      <c r="R2381" s="72"/>
      <c r="S2381" s="72"/>
      <c r="T2381" s="73"/>
      <c r="U2381" s="69"/>
      <c r="V2381" s="69"/>
      <c r="W2381" s="69"/>
      <c r="X2381" s="139"/>
      <c r="Y2381" s="121"/>
      <c r="Z2381" s="143" t="str">
        <f>IFERROR(VLOOKUP('Care Companion Tracker'!$G2381,'Patient Discharge Report'!$B$11:$E$1048576,3,FALSE),"")</f>
        <v/>
      </c>
      <c r="AA2381" s="94" t="str">
        <f>IFERROR(VLOOKUP('Care Companion Tracker'!$G2381,'Patient Discharge Report'!$B$11:$E$1048576,4,FALSE),"")</f>
        <v/>
      </c>
      <c r="AB2381" s="182">
        <f>ROUND(IF('Care Companion Tracker'!$Z2381="",0,('Care Companion Tracker'!$Z2381-'Care Companion Tracker'!$F2381)),0)</f>
        <v>0</v>
      </c>
      <c r="AC2381" s="72"/>
      <c r="AD2381" s="95"/>
    </row>
    <row r="2382" spans="2:30">
      <c r="B2382" s="67">
        <f t="shared" si="72"/>
        <v>2367</v>
      </c>
      <c r="C2382" s="68" t="str">
        <f t="shared" si="73"/>
        <v>Hyderabad</v>
      </c>
      <c r="D2382" s="93" t="str">
        <f>IF(AND('Care Companion Tracker'!$U2382="", 'Care Companion Tracker'!$Z2382=""),"Class not attended", IF(AND('Care Companion Tracker'!$Z2382="",'Care Companion Tracker'!$U2382&lt;&gt;"",$K2382="Surgery",$W2382=""),"Practical Left", IF(AND('Care Companion Tracker'!$Z2382="",'Care Companion Tracker'!$U2382&lt;&gt;"",'Care Companion Tracker'!$K2382="Surgery",'Care Companion Tracker'!$Y2382=""),"Evaluation left",IF(OR(AND('Care Companion Tracker'!$Z2382&lt;&gt;"",'Care Companion Tracker'!$K2382="Surgery",'Care Companion Tracker'!$U2382&lt;&gt;"",'Care Companion Tracker'!$W2382&lt;&gt;"",'Care Companion Tracker'!$Y2382&lt;&gt;""),AND('Care Companion Tracker'!$Z2382&lt;&gt;"",'Care Companion Tracker'!$K2382="Procedure",'Care Companion Tracker'!$U2382&lt;&gt;""),AND('Care Companion Tracker'!$Z2382&lt;&gt;"",'Care Companion Tracker'!$K2382="Observation",'Care Companion Tracker'!$U2382&lt;&gt;"")),"Discharged &amp; completed",IF(AND('Care Companion Tracker'!$Z2382&lt;&gt;"",'Care Companion Tracker'!$U2382&lt;&gt;"",'Care Companion Tracker'!$W2382=""),"Discharged but no practical", IF(AND('Care Companion Tracker'!$Z2382&lt;&gt;"",'Care Companion Tracker'!$U2382&lt;&gt;"",'Care Companion Tracker'!$K2382="Surgery",'Care Companion Tracker'!$Y2382=""),"Discharged but no evaluation",IF(AND('Care Companion Tracker'!$Z2382&lt;&gt;"",'Care Companion Tracker'!$U2382=""),"Discharged but no class","Completed but not discharged")))))))</f>
        <v>Class not attended</v>
      </c>
      <c r="E2382" s="127" t="str">
        <f>IF(Table4[[#This Row],[DOA (DD/MM/YY)]]="","",TEXT(Table4[[#This Row],[DOA (DD/MM/YY)]],"mmm-yy"))</f>
        <v/>
      </c>
      <c r="F2382" s="150" t="str">
        <f>IF('Patient Admission Report'!H2377="","",'Patient Admission Report'!H2377)</f>
        <v/>
      </c>
      <c r="G2382" s="77" t="str">
        <f>IFERROR(IF('Patient Admission Report'!B2377="","",'Patient Admission Report'!B2377),"")</f>
        <v/>
      </c>
      <c r="H2382" s="68" t="str">
        <f>IFERROR(IF('Patient Admission Report'!C2377="","",'Patient Admission Report'!C2377),"")</f>
        <v/>
      </c>
      <c r="I2382" s="77" t="str">
        <f>IFERROR(IF('Patient Admission Report'!D2377="","",'Patient Admission Report'!D2377),"")</f>
        <v/>
      </c>
      <c r="J2382" s="68" t="str">
        <f>IFERROR(IF('Patient Admission Report'!E2377="","",'Patient Admission Report'!E2377),"")</f>
        <v/>
      </c>
      <c r="K2382" s="68" t="str">
        <f>IFERROR(IF('Patient Admission Report'!F2377="","",'Patient Admission Report'!F2377),"")</f>
        <v/>
      </c>
      <c r="L2382" s="68" t="str">
        <f>IFERROR(IF('Patient Admission Report'!G2377="","",'Patient Admission Report'!G2377),"")</f>
        <v/>
      </c>
      <c r="M2382" s="68" t="str">
        <f>IFERROR(IF('Patient Admission Report'!I2377="","",'Patient Admission Report'!I2377),"")</f>
        <v/>
      </c>
      <c r="N2382" s="124"/>
      <c r="O2382" s="72"/>
      <c r="P2382" s="72"/>
      <c r="Q2382" s="73"/>
      <c r="R2382" s="72"/>
      <c r="S2382" s="72"/>
      <c r="T2382" s="73"/>
      <c r="U2382" s="69"/>
      <c r="V2382" s="69"/>
      <c r="W2382" s="69"/>
      <c r="X2382" s="139"/>
      <c r="Y2382" s="121"/>
      <c r="Z2382" s="143" t="str">
        <f>IFERROR(VLOOKUP('Care Companion Tracker'!$G2382,'Patient Discharge Report'!$B$11:$E$1048576,3,FALSE),"")</f>
        <v/>
      </c>
      <c r="AA2382" s="94" t="str">
        <f>IFERROR(VLOOKUP('Care Companion Tracker'!$G2382,'Patient Discharge Report'!$B$11:$E$1048576,4,FALSE),"")</f>
        <v/>
      </c>
      <c r="AB2382" s="182">
        <f>ROUND(IF('Care Companion Tracker'!$Z2382="",0,('Care Companion Tracker'!$Z2382-'Care Companion Tracker'!$F2382)),0)</f>
        <v>0</v>
      </c>
      <c r="AC2382" s="72"/>
      <c r="AD2382" s="95"/>
    </row>
    <row r="2383" spans="2:30">
      <c r="B2383" s="67">
        <f t="shared" si="72"/>
        <v>2368</v>
      </c>
      <c r="C2383" s="68" t="str">
        <f t="shared" si="73"/>
        <v>Hyderabad</v>
      </c>
      <c r="D2383" s="93" t="str">
        <f>IF(AND('Care Companion Tracker'!$U2383="", 'Care Companion Tracker'!$Z2383=""),"Class not attended", IF(AND('Care Companion Tracker'!$Z2383="",'Care Companion Tracker'!$U2383&lt;&gt;"",$K2383="Surgery",$W2383=""),"Practical Left", IF(AND('Care Companion Tracker'!$Z2383="",'Care Companion Tracker'!$U2383&lt;&gt;"",'Care Companion Tracker'!$K2383="Surgery",'Care Companion Tracker'!$Y2383=""),"Evaluation left",IF(OR(AND('Care Companion Tracker'!$Z2383&lt;&gt;"",'Care Companion Tracker'!$K2383="Surgery",'Care Companion Tracker'!$U2383&lt;&gt;"",'Care Companion Tracker'!$W2383&lt;&gt;"",'Care Companion Tracker'!$Y2383&lt;&gt;""),AND('Care Companion Tracker'!$Z2383&lt;&gt;"",'Care Companion Tracker'!$K2383="Procedure",'Care Companion Tracker'!$U2383&lt;&gt;""),AND('Care Companion Tracker'!$Z2383&lt;&gt;"",'Care Companion Tracker'!$K2383="Observation",'Care Companion Tracker'!$U2383&lt;&gt;"")),"Discharged &amp; completed",IF(AND('Care Companion Tracker'!$Z2383&lt;&gt;"",'Care Companion Tracker'!$U2383&lt;&gt;"",'Care Companion Tracker'!$W2383=""),"Discharged but no practical", IF(AND('Care Companion Tracker'!$Z2383&lt;&gt;"",'Care Companion Tracker'!$U2383&lt;&gt;"",'Care Companion Tracker'!$K2383="Surgery",'Care Companion Tracker'!$Y2383=""),"Discharged but no evaluation",IF(AND('Care Companion Tracker'!$Z2383&lt;&gt;"",'Care Companion Tracker'!$U2383=""),"Discharged but no class","Completed but not discharged")))))))</f>
        <v>Class not attended</v>
      </c>
      <c r="E2383" s="127" t="str">
        <f>IF(Table4[[#This Row],[DOA (DD/MM/YY)]]="","",TEXT(Table4[[#This Row],[DOA (DD/MM/YY)]],"mmm-yy"))</f>
        <v/>
      </c>
      <c r="F2383" s="150" t="str">
        <f>IF('Patient Admission Report'!H2378="","",'Patient Admission Report'!H2378)</f>
        <v/>
      </c>
      <c r="G2383" s="77" t="str">
        <f>IFERROR(IF('Patient Admission Report'!B2378="","",'Patient Admission Report'!B2378),"")</f>
        <v/>
      </c>
      <c r="H2383" s="68" t="str">
        <f>IFERROR(IF('Patient Admission Report'!C2378="","",'Patient Admission Report'!C2378),"")</f>
        <v/>
      </c>
      <c r="I2383" s="77" t="str">
        <f>IFERROR(IF('Patient Admission Report'!D2378="","",'Patient Admission Report'!D2378),"")</f>
        <v/>
      </c>
      <c r="J2383" s="68" t="str">
        <f>IFERROR(IF('Patient Admission Report'!E2378="","",'Patient Admission Report'!E2378),"")</f>
        <v/>
      </c>
      <c r="K2383" s="68" t="str">
        <f>IFERROR(IF('Patient Admission Report'!F2378="","",'Patient Admission Report'!F2378),"")</f>
        <v/>
      </c>
      <c r="L2383" s="68" t="str">
        <f>IFERROR(IF('Patient Admission Report'!G2378="","",'Patient Admission Report'!G2378),"")</f>
        <v/>
      </c>
      <c r="M2383" s="68" t="str">
        <f>IFERROR(IF('Patient Admission Report'!I2378="","",'Patient Admission Report'!I2378),"")</f>
        <v/>
      </c>
      <c r="N2383" s="124"/>
      <c r="O2383" s="72"/>
      <c r="P2383" s="72"/>
      <c r="Q2383" s="73"/>
      <c r="R2383" s="72"/>
      <c r="S2383" s="72"/>
      <c r="T2383" s="73"/>
      <c r="U2383" s="69"/>
      <c r="V2383" s="69"/>
      <c r="W2383" s="69"/>
      <c r="X2383" s="139"/>
      <c r="Y2383" s="121"/>
      <c r="Z2383" s="143" t="str">
        <f>IFERROR(VLOOKUP('Care Companion Tracker'!$G2383,'Patient Discharge Report'!$B$11:$E$1048576,3,FALSE),"")</f>
        <v/>
      </c>
      <c r="AA2383" s="94" t="str">
        <f>IFERROR(VLOOKUP('Care Companion Tracker'!$G2383,'Patient Discharge Report'!$B$11:$E$1048576,4,FALSE),"")</f>
        <v/>
      </c>
      <c r="AB2383" s="182">
        <f>ROUND(IF('Care Companion Tracker'!$Z2383="",0,('Care Companion Tracker'!$Z2383-'Care Companion Tracker'!$F2383)),0)</f>
        <v>0</v>
      </c>
      <c r="AC2383" s="72"/>
      <c r="AD2383" s="95"/>
    </row>
    <row r="2384" spans="2:30">
      <c r="B2384" s="67">
        <f t="shared" si="72"/>
        <v>2369</v>
      </c>
      <c r="C2384" s="68" t="str">
        <f t="shared" si="73"/>
        <v>Hyderabad</v>
      </c>
      <c r="D2384" s="93" t="str">
        <f>IF(AND('Care Companion Tracker'!$U2384="", 'Care Companion Tracker'!$Z2384=""),"Class not attended", IF(AND('Care Companion Tracker'!$Z2384="",'Care Companion Tracker'!$U2384&lt;&gt;"",$K2384="Surgery",$W2384=""),"Practical Left", IF(AND('Care Companion Tracker'!$Z2384="",'Care Companion Tracker'!$U2384&lt;&gt;"",'Care Companion Tracker'!$K2384="Surgery",'Care Companion Tracker'!$Y2384=""),"Evaluation left",IF(OR(AND('Care Companion Tracker'!$Z2384&lt;&gt;"",'Care Companion Tracker'!$K2384="Surgery",'Care Companion Tracker'!$U2384&lt;&gt;"",'Care Companion Tracker'!$W2384&lt;&gt;"",'Care Companion Tracker'!$Y2384&lt;&gt;""),AND('Care Companion Tracker'!$Z2384&lt;&gt;"",'Care Companion Tracker'!$K2384="Procedure",'Care Companion Tracker'!$U2384&lt;&gt;""),AND('Care Companion Tracker'!$Z2384&lt;&gt;"",'Care Companion Tracker'!$K2384="Observation",'Care Companion Tracker'!$U2384&lt;&gt;"")),"Discharged &amp; completed",IF(AND('Care Companion Tracker'!$Z2384&lt;&gt;"",'Care Companion Tracker'!$U2384&lt;&gt;"",'Care Companion Tracker'!$W2384=""),"Discharged but no practical", IF(AND('Care Companion Tracker'!$Z2384&lt;&gt;"",'Care Companion Tracker'!$U2384&lt;&gt;"",'Care Companion Tracker'!$K2384="Surgery",'Care Companion Tracker'!$Y2384=""),"Discharged but no evaluation",IF(AND('Care Companion Tracker'!$Z2384&lt;&gt;"",'Care Companion Tracker'!$U2384=""),"Discharged but no class","Completed but not discharged")))))))</f>
        <v>Class not attended</v>
      </c>
      <c r="E2384" s="127" t="str">
        <f>IF(Table4[[#This Row],[DOA (DD/MM/YY)]]="","",TEXT(Table4[[#This Row],[DOA (DD/MM/YY)]],"mmm-yy"))</f>
        <v/>
      </c>
      <c r="F2384" s="150" t="str">
        <f>IF('Patient Admission Report'!H2379="","",'Patient Admission Report'!H2379)</f>
        <v/>
      </c>
      <c r="G2384" s="77" t="str">
        <f>IFERROR(IF('Patient Admission Report'!B2379="","",'Patient Admission Report'!B2379),"")</f>
        <v/>
      </c>
      <c r="H2384" s="68" t="str">
        <f>IFERROR(IF('Patient Admission Report'!C2379="","",'Patient Admission Report'!C2379),"")</f>
        <v/>
      </c>
      <c r="I2384" s="77" t="str">
        <f>IFERROR(IF('Patient Admission Report'!D2379="","",'Patient Admission Report'!D2379),"")</f>
        <v/>
      </c>
      <c r="J2384" s="68" t="str">
        <f>IFERROR(IF('Patient Admission Report'!E2379="","",'Patient Admission Report'!E2379),"")</f>
        <v/>
      </c>
      <c r="K2384" s="68" t="str">
        <f>IFERROR(IF('Patient Admission Report'!F2379="","",'Patient Admission Report'!F2379),"")</f>
        <v/>
      </c>
      <c r="L2384" s="68" t="str">
        <f>IFERROR(IF('Patient Admission Report'!G2379="","",'Patient Admission Report'!G2379),"")</f>
        <v/>
      </c>
      <c r="M2384" s="68" t="str">
        <f>IFERROR(IF('Patient Admission Report'!I2379="","",'Patient Admission Report'!I2379),"")</f>
        <v/>
      </c>
      <c r="N2384" s="124"/>
      <c r="O2384" s="72"/>
      <c r="P2384" s="72"/>
      <c r="Q2384" s="73"/>
      <c r="R2384" s="72"/>
      <c r="S2384" s="72"/>
      <c r="T2384" s="73"/>
      <c r="U2384" s="69"/>
      <c r="V2384" s="69"/>
      <c r="W2384" s="69"/>
      <c r="X2384" s="139"/>
      <c r="Y2384" s="121"/>
      <c r="Z2384" s="143" t="str">
        <f>IFERROR(VLOOKUP('Care Companion Tracker'!$G2384,'Patient Discharge Report'!$B$11:$E$1048576,3,FALSE),"")</f>
        <v/>
      </c>
      <c r="AA2384" s="94" t="str">
        <f>IFERROR(VLOOKUP('Care Companion Tracker'!$G2384,'Patient Discharge Report'!$B$11:$E$1048576,4,FALSE),"")</f>
        <v/>
      </c>
      <c r="AB2384" s="182">
        <f>ROUND(IF('Care Companion Tracker'!$Z2384="",0,('Care Companion Tracker'!$Z2384-'Care Companion Tracker'!$F2384)),0)</f>
        <v>0</v>
      </c>
      <c r="AC2384" s="72"/>
      <c r="AD2384" s="95"/>
    </row>
    <row r="2385" spans="2:30">
      <c r="B2385" s="67">
        <f t="shared" ref="B2385:B2448" si="74">IF(B2384="S.No.",1,B2384+1)</f>
        <v>2370</v>
      </c>
      <c r="C2385" s="68" t="str">
        <f t="shared" ref="C2385:C2448" si="75">$C$10</f>
        <v>Hyderabad</v>
      </c>
      <c r="D2385" s="93" t="str">
        <f>IF(AND('Care Companion Tracker'!$U2385="", 'Care Companion Tracker'!$Z2385=""),"Class not attended", IF(AND('Care Companion Tracker'!$Z2385="",'Care Companion Tracker'!$U2385&lt;&gt;"",$K2385="Surgery",$W2385=""),"Practical Left", IF(AND('Care Companion Tracker'!$Z2385="",'Care Companion Tracker'!$U2385&lt;&gt;"",'Care Companion Tracker'!$K2385="Surgery",'Care Companion Tracker'!$Y2385=""),"Evaluation left",IF(OR(AND('Care Companion Tracker'!$Z2385&lt;&gt;"",'Care Companion Tracker'!$K2385="Surgery",'Care Companion Tracker'!$U2385&lt;&gt;"",'Care Companion Tracker'!$W2385&lt;&gt;"",'Care Companion Tracker'!$Y2385&lt;&gt;""),AND('Care Companion Tracker'!$Z2385&lt;&gt;"",'Care Companion Tracker'!$K2385="Procedure",'Care Companion Tracker'!$U2385&lt;&gt;""),AND('Care Companion Tracker'!$Z2385&lt;&gt;"",'Care Companion Tracker'!$K2385="Observation",'Care Companion Tracker'!$U2385&lt;&gt;"")),"Discharged &amp; completed",IF(AND('Care Companion Tracker'!$Z2385&lt;&gt;"",'Care Companion Tracker'!$U2385&lt;&gt;"",'Care Companion Tracker'!$W2385=""),"Discharged but no practical", IF(AND('Care Companion Tracker'!$Z2385&lt;&gt;"",'Care Companion Tracker'!$U2385&lt;&gt;"",'Care Companion Tracker'!$K2385="Surgery",'Care Companion Tracker'!$Y2385=""),"Discharged but no evaluation",IF(AND('Care Companion Tracker'!$Z2385&lt;&gt;"",'Care Companion Tracker'!$U2385=""),"Discharged but no class","Completed but not discharged")))))))</f>
        <v>Class not attended</v>
      </c>
      <c r="E2385" s="127" t="str">
        <f>IF(Table4[[#This Row],[DOA (DD/MM/YY)]]="","",TEXT(Table4[[#This Row],[DOA (DD/MM/YY)]],"mmm-yy"))</f>
        <v/>
      </c>
      <c r="F2385" s="150" t="str">
        <f>IF('Patient Admission Report'!H2380="","",'Patient Admission Report'!H2380)</f>
        <v/>
      </c>
      <c r="G2385" s="77" t="str">
        <f>IFERROR(IF('Patient Admission Report'!B2380="","",'Patient Admission Report'!B2380),"")</f>
        <v/>
      </c>
      <c r="H2385" s="68" t="str">
        <f>IFERROR(IF('Patient Admission Report'!C2380="","",'Patient Admission Report'!C2380),"")</f>
        <v/>
      </c>
      <c r="I2385" s="77" t="str">
        <f>IFERROR(IF('Patient Admission Report'!D2380="","",'Patient Admission Report'!D2380),"")</f>
        <v/>
      </c>
      <c r="J2385" s="68" t="str">
        <f>IFERROR(IF('Patient Admission Report'!E2380="","",'Patient Admission Report'!E2380),"")</f>
        <v/>
      </c>
      <c r="K2385" s="68" t="str">
        <f>IFERROR(IF('Patient Admission Report'!F2380="","",'Patient Admission Report'!F2380),"")</f>
        <v/>
      </c>
      <c r="L2385" s="68" t="str">
        <f>IFERROR(IF('Patient Admission Report'!G2380="","",'Patient Admission Report'!G2380),"")</f>
        <v/>
      </c>
      <c r="M2385" s="68" t="str">
        <f>IFERROR(IF('Patient Admission Report'!I2380="","",'Patient Admission Report'!I2380),"")</f>
        <v/>
      </c>
      <c r="N2385" s="124"/>
      <c r="O2385" s="72"/>
      <c r="P2385" s="72"/>
      <c r="Q2385" s="73"/>
      <c r="R2385" s="72"/>
      <c r="S2385" s="72"/>
      <c r="T2385" s="73"/>
      <c r="U2385" s="69"/>
      <c r="V2385" s="69"/>
      <c r="W2385" s="69"/>
      <c r="X2385" s="139"/>
      <c r="Y2385" s="121"/>
      <c r="Z2385" s="143" t="str">
        <f>IFERROR(VLOOKUP('Care Companion Tracker'!$G2385,'Patient Discharge Report'!$B$11:$E$1048576,3,FALSE),"")</f>
        <v/>
      </c>
      <c r="AA2385" s="94" t="str">
        <f>IFERROR(VLOOKUP('Care Companion Tracker'!$G2385,'Patient Discharge Report'!$B$11:$E$1048576,4,FALSE),"")</f>
        <v/>
      </c>
      <c r="AB2385" s="182">
        <f>ROUND(IF('Care Companion Tracker'!$Z2385="",0,('Care Companion Tracker'!$Z2385-'Care Companion Tracker'!$F2385)),0)</f>
        <v>0</v>
      </c>
      <c r="AC2385" s="72"/>
      <c r="AD2385" s="95"/>
    </row>
    <row r="2386" spans="2:30">
      <c r="B2386" s="67">
        <f t="shared" si="74"/>
        <v>2371</v>
      </c>
      <c r="C2386" s="68" t="str">
        <f t="shared" si="75"/>
        <v>Hyderabad</v>
      </c>
      <c r="D2386" s="93" t="str">
        <f>IF(AND('Care Companion Tracker'!$U2386="", 'Care Companion Tracker'!$Z2386=""),"Class not attended", IF(AND('Care Companion Tracker'!$Z2386="",'Care Companion Tracker'!$U2386&lt;&gt;"",$K2386="Surgery",$W2386=""),"Practical Left", IF(AND('Care Companion Tracker'!$Z2386="",'Care Companion Tracker'!$U2386&lt;&gt;"",'Care Companion Tracker'!$K2386="Surgery",'Care Companion Tracker'!$Y2386=""),"Evaluation left",IF(OR(AND('Care Companion Tracker'!$Z2386&lt;&gt;"",'Care Companion Tracker'!$K2386="Surgery",'Care Companion Tracker'!$U2386&lt;&gt;"",'Care Companion Tracker'!$W2386&lt;&gt;"",'Care Companion Tracker'!$Y2386&lt;&gt;""),AND('Care Companion Tracker'!$Z2386&lt;&gt;"",'Care Companion Tracker'!$K2386="Procedure",'Care Companion Tracker'!$U2386&lt;&gt;""),AND('Care Companion Tracker'!$Z2386&lt;&gt;"",'Care Companion Tracker'!$K2386="Observation",'Care Companion Tracker'!$U2386&lt;&gt;"")),"Discharged &amp; completed",IF(AND('Care Companion Tracker'!$Z2386&lt;&gt;"",'Care Companion Tracker'!$U2386&lt;&gt;"",'Care Companion Tracker'!$W2386=""),"Discharged but no practical", IF(AND('Care Companion Tracker'!$Z2386&lt;&gt;"",'Care Companion Tracker'!$U2386&lt;&gt;"",'Care Companion Tracker'!$K2386="Surgery",'Care Companion Tracker'!$Y2386=""),"Discharged but no evaluation",IF(AND('Care Companion Tracker'!$Z2386&lt;&gt;"",'Care Companion Tracker'!$U2386=""),"Discharged but no class","Completed but not discharged")))))))</f>
        <v>Class not attended</v>
      </c>
      <c r="E2386" s="127" t="str">
        <f>IF(Table4[[#This Row],[DOA (DD/MM/YY)]]="","",TEXT(Table4[[#This Row],[DOA (DD/MM/YY)]],"mmm-yy"))</f>
        <v/>
      </c>
      <c r="F2386" s="150" t="str">
        <f>IF('Patient Admission Report'!H2381="","",'Patient Admission Report'!H2381)</f>
        <v/>
      </c>
      <c r="G2386" s="77" t="str">
        <f>IFERROR(IF('Patient Admission Report'!B2381="","",'Patient Admission Report'!B2381),"")</f>
        <v/>
      </c>
      <c r="H2386" s="68" t="str">
        <f>IFERROR(IF('Patient Admission Report'!C2381="","",'Patient Admission Report'!C2381),"")</f>
        <v/>
      </c>
      <c r="I2386" s="77" t="str">
        <f>IFERROR(IF('Patient Admission Report'!D2381="","",'Patient Admission Report'!D2381),"")</f>
        <v/>
      </c>
      <c r="J2386" s="68" t="str">
        <f>IFERROR(IF('Patient Admission Report'!E2381="","",'Patient Admission Report'!E2381),"")</f>
        <v/>
      </c>
      <c r="K2386" s="68" t="str">
        <f>IFERROR(IF('Patient Admission Report'!F2381="","",'Patient Admission Report'!F2381),"")</f>
        <v/>
      </c>
      <c r="L2386" s="68" t="str">
        <f>IFERROR(IF('Patient Admission Report'!G2381="","",'Patient Admission Report'!G2381),"")</f>
        <v/>
      </c>
      <c r="M2386" s="68" t="str">
        <f>IFERROR(IF('Patient Admission Report'!I2381="","",'Patient Admission Report'!I2381),"")</f>
        <v/>
      </c>
      <c r="N2386" s="124"/>
      <c r="O2386" s="72"/>
      <c r="P2386" s="72"/>
      <c r="Q2386" s="73"/>
      <c r="R2386" s="72"/>
      <c r="S2386" s="72"/>
      <c r="T2386" s="73"/>
      <c r="U2386" s="69"/>
      <c r="V2386" s="69"/>
      <c r="W2386" s="69"/>
      <c r="X2386" s="139"/>
      <c r="Y2386" s="121"/>
      <c r="Z2386" s="143" t="str">
        <f>IFERROR(VLOOKUP('Care Companion Tracker'!$G2386,'Patient Discharge Report'!$B$11:$E$1048576,3,FALSE),"")</f>
        <v/>
      </c>
      <c r="AA2386" s="94" t="str">
        <f>IFERROR(VLOOKUP('Care Companion Tracker'!$G2386,'Patient Discharge Report'!$B$11:$E$1048576,4,FALSE),"")</f>
        <v/>
      </c>
      <c r="AB2386" s="182">
        <f>ROUND(IF('Care Companion Tracker'!$Z2386="",0,('Care Companion Tracker'!$Z2386-'Care Companion Tracker'!$F2386)),0)</f>
        <v>0</v>
      </c>
      <c r="AC2386" s="72"/>
      <c r="AD2386" s="95"/>
    </row>
    <row r="2387" spans="2:30">
      <c r="B2387" s="67">
        <f t="shared" si="74"/>
        <v>2372</v>
      </c>
      <c r="C2387" s="68" t="str">
        <f t="shared" si="75"/>
        <v>Hyderabad</v>
      </c>
      <c r="D2387" s="93" t="str">
        <f>IF(AND('Care Companion Tracker'!$U2387="", 'Care Companion Tracker'!$Z2387=""),"Class not attended", IF(AND('Care Companion Tracker'!$Z2387="",'Care Companion Tracker'!$U2387&lt;&gt;"",$K2387="Surgery",$W2387=""),"Practical Left", IF(AND('Care Companion Tracker'!$Z2387="",'Care Companion Tracker'!$U2387&lt;&gt;"",'Care Companion Tracker'!$K2387="Surgery",'Care Companion Tracker'!$Y2387=""),"Evaluation left",IF(OR(AND('Care Companion Tracker'!$Z2387&lt;&gt;"",'Care Companion Tracker'!$K2387="Surgery",'Care Companion Tracker'!$U2387&lt;&gt;"",'Care Companion Tracker'!$W2387&lt;&gt;"",'Care Companion Tracker'!$Y2387&lt;&gt;""),AND('Care Companion Tracker'!$Z2387&lt;&gt;"",'Care Companion Tracker'!$K2387="Procedure",'Care Companion Tracker'!$U2387&lt;&gt;""),AND('Care Companion Tracker'!$Z2387&lt;&gt;"",'Care Companion Tracker'!$K2387="Observation",'Care Companion Tracker'!$U2387&lt;&gt;"")),"Discharged &amp; completed",IF(AND('Care Companion Tracker'!$Z2387&lt;&gt;"",'Care Companion Tracker'!$U2387&lt;&gt;"",'Care Companion Tracker'!$W2387=""),"Discharged but no practical", IF(AND('Care Companion Tracker'!$Z2387&lt;&gt;"",'Care Companion Tracker'!$U2387&lt;&gt;"",'Care Companion Tracker'!$K2387="Surgery",'Care Companion Tracker'!$Y2387=""),"Discharged but no evaluation",IF(AND('Care Companion Tracker'!$Z2387&lt;&gt;"",'Care Companion Tracker'!$U2387=""),"Discharged but no class","Completed but not discharged")))))))</f>
        <v>Class not attended</v>
      </c>
      <c r="E2387" s="127" t="str">
        <f>IF(Table4[[#This Row],[DOA (DD/MM/YY)]]="","",TEXT(Table4[[#This Row],[DOA (DD/MM/YY)]],"mmm-yy"))</f>
        <v/>
      </c>
      <c r="F2387" s="150" t="str">
        <f>IF('Patient Admission Report'!H2382="","",'Patient Admission Report'!H2382)</f>
        <v/>
      </c>
      <c r="G2387" s="77" t="str">
        <f>IFERROR(IF('Patient Admission Report'!B2382="","",'Patient Admission Report'!B2382),"")</f>
        <v/>
      </c>
      <c r="H2387" s="68" t="str">
        <f>IFERROR(IF('Patient Admission Report'!C2382="","",'Patient Admission Report'!C2382),"")</f>
        <v/>
      </c>
      <c r="I2387" s="77" t="str">
        <f>IFERROR(IF('Patient Admission Report'!D2382="","",'Patient Admission Report'!D2382),"")</f>
        <v/>
      </c>
      <c r="J2387" s="68" t="str">
        <f>IFERROR(IF('Patient Admission Report'!E2382="","",'Patient Admission Report'!E2382),"")</f>
        <v/>
      </c>
      <c r="K2387" s="68" t="str">
        <f>IFERROR(IF('Patient Admission Report'!F2382="","",'Patient Admission Report'!F2382),"")</f>
        <v/>
      </c>
      <c r="L2387" s="68" t="str">
        <f>IFERROR(IF('Patient Admission Report'!G2382="","",'Patient Admission Report'!G2382),"")</f>
        <v/>
      </c>
      <c r="M2387" s="68" t="str">
        <f>IFERROR(IF('Patient Admission Report'!I2382="","",'Patient Admission Report'!I2382),"")</f>
        <v/>
      </c>
      <c r="N2387" s="124"/>
      <c r="O2387" s="72"/>
      <c r="P2387" s="72"/>
      <c r="Q2387" s="73"/>
      <c r="R2387" s="72"/>
      <c r="S2387" s="72"/>
      <c r="T2387" s="73"/>
      <c r="U2387" s="69"/>
      <c r="V2387" s="69"/>
      <c r="W2387" s="69"/>
      <c r="X2387" s="139"/>
      <c r="Y2387" s="121"/>
      <c r="Z2387" s="143" t="str">
        <f>IFERROR(VLOOKUP('Care Companion Tracker'!$G2387,'Patient Discharge Report'!$B$11:$E$1048576,3,FALSE),"")</f>
        <v/>
      </c>
      <c r="AA2387" s="94" t="str">
        <f>IFERROR(VLOOKUP('Care Companion Tracker'!$G2387,'Patient Discharge Report'!$B$11:$E$1048576,4,FALSE),"")</f>
        <v/>
      </c>
      <c r="AB2387" s="182">
        <f>ROUND(IF('Care Companion Tracker'!$Z2387="",0,('Care Companion Tracker'!$Z2387-'Care Companion Tracker'!$F2387)),0)</f>
        <v>0</v>
      </c>
      <c r="AC2387" s="72"/>
      <c r="AD2387" s="95"/>
    </row>
    <row r="2388" spans="2:30">
      <c r="B2388" s="67">
        <f t="shared" si="74"/>
        <v>2373</v>
      </c>
      <c r="C2388" s="68" t="str">
        <f t="shared" si="75"/>
        <v>Hyderabad</v>
      </c>
      <c r="D2388" s="93" t="str">
        <f>IF(AND('Care Companion Tracker'!$U2388="", 'Care Companion Tracker'!$Z2388=""),"Class not attended", IF(AND('Care Companion Tracker'!$Z2388="",'Care Companion Tracker'!$U2388&lt;&gt;"",$K2388="Surgery",$W2388=""),"Practical Left", IF(AND('Care Companion Tracker'!$Z2388="",'Care Companion Tracker'!$U2388&lt;&gt;"",'Care Companion Tracker'!$K2388="Surgery",'Care Companion Tracker'!$Y2388=""),"Evaluation left",IF(OR(AND('Care Companion Tracker'!$Z2388&lt;&gt;"",'Care Companion Tracker'!$K2388="Surgery",'Care Companion Tracker'!$U2388&lt;&gt;"",'Care Companion Tracker'!$W2388&lt;&gt;"",'Care Companion Tracker'!$Y2388&lt;&gt;""),AND('Care Companion Tracker'!$Z2388&lt;&gt;"",'Care Companion Tracker'!$K2388="Procedure",'Care Companion Tracker'!$U2388&lt;&gt;""),AND('Care Companion Tracker'!$Z2388&lt;&gt;"",'Care Companion Tracker'!$K2388="Observation",'Care Companion Tracker'!$U2388&lt;&gt;"")),"Discharged &amp; completed",IF(AND('Care Companion Tracker'!$Z2388&lt;&gt;"",'Care Companion Tracker'!$U2388&lt;&gt;"",'Care Companion Tracker'!$W2388=""),"Discharged but no practical", IF(AND('Care Companion Tracker'!$Z2388&lt;&gt;"",'Care Companion Tracker'!$U2388&lt;&gt;"",'Care Companion Tracker'!$K2388="Surgery",'Care Companion Tracker'!$Y2388=""),"Discharged but no evaluation",IF(AND('Care Companion Tracker'!$Z2388&lt;&gt;"",'Care Companion Tracker'!$U2388=""),"Discharged but no class","Completed but not discharged")))))))</f>
        <v>Class not attended</v>
      </c>
      <c r="E2388" s="127" t="str">
        <f>IF(Table4[[#This Row],[DOA (DD/MM/YY)]]="","",TEXT(Table4[[#This Row],[DOA (DD/MM/YY)]],"mmm-yy"))</f>
        <v/>
      </c>
      <c r="F2388" s="150" t="str">
        <f>IF('Patient Admission Report'!H2383="","",'Patient Admission Report'!H2383)</f>
        <v/>
      </c>
      <c r="G2388" s="77" t="str">
        <f>IFERROR(IF('Patient Admission Report'!B2383="","",'Patient Admission Report'!B2383),"")</f>
        <v/>
      </c>
      <c r="H2388" s="70" t="str">
        <f>IFERROR(IF('Patient Admission Report'!C2383="","",'Patient Admission Report'!C2383),"")</f>
        <v/>
      </c>
      <c r="I2388" s="77" t="str">
        <f>IFERROR(IF('Patient Admission Report'!D2383="","",'Patient Admission Report'!D2383),"")</f>
        <v/>
      </c>
      <c r="J2388" s="70" t="str">
        <f>IFERROR(IF('Patient Admission Report'!E2383="","",'Patient Admission Report'!E2383),"")</f>
        <v/>
      </c>
      <c r="K2388" s="70" t="str">
        <f>IFERROR(IF('Patient Admission Report'!F2383="","",'Patient Admission Report'!F2383),"")</f>
        <v/>
      </c>
      <c r="L2388" s="70" t="str">
        <f>IFERROR(IF('Patient Admission Report'!G2383="","",'Patient Admission Report'!G2383),"")</f>
        <v/>
      </c>
      <c r="M2388" s="70" t="str">
        <f>IFERROR(IF('Patient Admission Report'!I2383="","",'Patient Admission Report'!I2383),"")</f>
        <v/>
      </c>
      <c r="N2388" s="124"/>
      <c r="O2388" s="72"/>
      <c r="P2388" s="72"/>
      <c r="Q2388" s="73"/>
      <c r="R2388" s="72"/>
      <c r="S2388" s="72"/>
      <c r="T2388" s="73"/>
      <c r="U2388" s="69"/>
      <c r="V2388" s="69"/>
      <c r="W2388" s="69"/>
      <c r="X2388" s="139"/>
      <c r="Y2388" s="121"/>
      <c r="Z2388" s="143" t="str">
        <f>IFERROR(VLOOKUP('Care Companion Tracker'!$G2388,'Patient Discharge Report'!$B$11:$E$1048576,3,FALSE),"")</f>
        <v/>
      </c>
      <c r="AA2388" s="94" t="str">
        <f>IFERROR(VLOOKUP('Care Companion Tracker'!$G2388,'Patient Discharge Report'!$B$11:$E$1048576,4,FALSE),"")</f>
        <v/>
      </c>
      <c r="AB2388" s="182">
        <f>ROUND(IF('Care Companion Tracker'!$Z2388="",0,('Care Companion Tracker'!$Z2388-'Care Companion Tracker'!$F2388)),0)</f>
        <v>0</v>
      </c>
      <c r="AC2388" s="72"/>
      <c r="AD2388" s="95"/>
    </row>
    <row r="2389" spans="2:30">
      <c r="B2389" s="67">
        <f t="shared" si="74"/>
        <v>2374</v>
      </c>
      <c r="C2389" s="68" t="str">
        <f t="shared" si="75"/>
        <v>Hyderabad</v>
      </c>
      <c r="D2389" s="93" t="str">
        <f>IF(AND('Care Companion Tracker'!$U2389="", 'Care Companion Tracker'!$Z2389=""),"Class not attended", IF(AND('Care Companion Tracker'!$Z2389="",'Care Companion Tracker'!$U2389&lt;&gt;"",$K2389="Surgery",$W2389=""),"Practical Left", IF(AND('Care Companion Tracker'!$Z2389="",'Care Companion Tracker'!$U2389&lt;&gt;"",'Care Companion Tracker'!$K2389="Surgery",'Care Companion Tracker'!$Y2389=""),"Evaluation left",IF(OR(AND('Care Companion Tracker'!$Z2389&lt;&gt;"",'Care Companion Tracker'!$K2389="Surgery",'Care Companion Tracker'!$U2389&lt;&gt;"",'Care Companion Tracker'!$W2389&lt;&gt;"",'Care Companion Tracker'!$Y2389&lt;&gt;""),AND('Care Companion Tracker'!$Z2389&lt;&gt;"",'Care Companion Tracker'!$K2389="Procedure",'Care Companion Tracker'!$U2389&lt;&gt;""),AND('Care Companion Tracker'!$Z2389&lt;&gt;"",'Care Companion Tracker'!$K2389="Observation",'Care Companion Tracker'!$U2389&lt;&gt;"")),"Discharged &amp; completed",IF(AND('Care Companion Tracker'!$Z2389&lt;&gt;"",'Care Companion Tracker'!$U2389&lt;&gt;"",'Care Companion Tracker'!$W2389=""),"Discharged but no practical", IF(AND('Care Companion Tracker'!$Z2389&lt;&gt;"",'Care Companion Tracker'!$U2389&lt;&gt;"",'Care Companion Tracker'!$K2389="Surgery",'Care Companion Tracker'!$Y2389=""),"Discharged but no evaluation",IF(AND('Care Companion Tracker'!$Z2389&lt;&gt;"",'Care Companion Tracker'!$U2389=""),"Discharged but no class","Completed but not discharged")))))))</f>
        <v>Class not attended</v>
      </c>
      <c r="E2389" s="127" t="str">
        <f>IF(Table4[[#This Row],[DOA (DD/MM/YY)]]="","",TEXT(Table4[[#This Row],[DOA (DD/MM/YY)]],"mmm-yy"))</f>
        <v/>
      </c>
      <c r="F2389" s="150" t="str">
        <f>IF('Patient Admission Report'!H2384="","",'Patient Admission Report'!H2384)</f>
        <v/>
      </c>
      <c r="G2389" s="77" t="str">
        <f>IFERROR(IF('Patient Admission Report'!B2384="","",'Patient Admission Report'!B2384),"")</f>
        <v/>
      </c>
      <c r="H2389" s="68" t="str">
        <f>IFERROR(IF('Patient Admission Report'!C2384="","",'Patient Admission Report'!C2384),"")</f>
        <v/>
      </c>
      <c r="I2389" s="77" t="str">
        <f>IFERROR(IF('Patient Admission Report'!D2384="","",'Patient Admission Report'!D2384),"")</f>
        <v/>
      </c>
      <c r="J2389" s="68" t="str">
        <f>IFERROR(IF('Patient Admission Report'!E2384="","",'Patient Admission Report'!E2384),"")</f>
        <v/>
      </c>
      <c r="K2389" s="68" t="str">
        <f>IFERROR(IF('Patient Admission Report'!F2384="","",'Patient Admission Report'!F2384),"")</f>
        <v/>
      </c>
      <c r="L2389" s="68" t="str">
        <f>IFERROR(IF('Patient Admission Report'!G2384="","",'Patient Admission Report'!G2384),"")</f>
        <v/>
      </c>
      <c r="M2389" s="68" t="str">
        <f>IFERROR(IF('Patient Admission Report'!I2384="","",'Patient Admission Report'!I2384),"")</f>
        <v/>
      </c>
      <c r="N2389" s="124"/>
      <c r="O2389" s="72"/>
      <c r="P2389" s="72"/>
      <c r="Q2389" s="73"/>
      <c r="R2389" s="72"/>
      <c r="S2389" s="72"/>
      <c r="T2389" s="73"/>
      <c r="U2389" s="69"/>
      <c r="V2389" s="69"/>
      <c r="W2389" s="69"/>
      <c r="X2389" s="139"/>
      <c r="Y2389" s="121"/>
      <c r="Z2389" s="143" t="str">
        <f>IFERROR(VLOOKUP('Care Companion Tracker'!$G2389,'Patient Discharge Report'!$B$11:$E$1048576,3,FALSE),"")</f>
        <v/>
      </c>
      <c r="AA2389" s="94" t="str">
        <f>IFERROR(VLOOKUP('Care Companion Tracker'!$G2389,'Patient Discharge Report'!$B$11:$E$1048576,4,FALSE),"")</f>
        <v/>
      </c>
      <c r="AB2389" s="182">
        <f>ROUND(IF('Care Companion Tracker'!$Z2389="",0,('Care Companion Tracker'!$Z2389-'Care Companion Tracker'!$F2389)),0)</f>
        <v>0</v>
      </c>
      <c r="AC2389" s="72"/>
      <c r="AD2389" s="95"/>
    </row>
    <row r="2390" spans="2:30">
      <c r="B2390" s="67">
        <f t="shared" si="74"/>
        <v>2375</v>
      </c>
      <c r="C2390" s="68" t="str">
        <f t="shared" si="75"/>
        <v>Hyderabad</v>
      </c>
      <c r="D2390" s="93" t="str">
        <f>IF(AND('Care Companion Tracker'!$U2390="", 'Care Companion Tracker'!$Z2390=""),"Class not attended", IF(AND('Care Companion Tracker'!$Z2390="",'Care Companion Tracker'!$U2390&lt;&gt;"",$K2390="Surgery",$W2390=""),"Practical Left", IF(AND('Care Companion Tracker'!$Z2390="",'Care Companion Tracker'!$U2390&lt;&gt;"",'Care Companion Tracker'!$K2390="Surgery",'Care Companion Tracker'!$Y2390=""),"Evaluation left",IF(OR(AND('Care Companion Tracker'!$Z2390&lt;&gt;"",'Care Companion Tracker'!$K2390="Surgery",'Care Companion Tracker'!$U2390&lt;&gt;"",'Care Companion Tracker'!$W2390&lt;&gt;"",'Care Companion Tracker'!$Y2390&lt;&gt;""),AND('Care Companion Tracker'!$Z2390&lt;&gt;"",'Care Companion Tracker'!$K2390="Procedure",'Care Companion Tracker'!$U2390&lt;&gt;""),AND('Care Companion Tracker'!$Z2390&lt;&gt;"",'Care Companion Tracker'!$K2390="Observation",'Care Companion Tracker'!$U2390&lt;&gt;"")),"Discharged &amp; completed",IF(AND('Care Companion Tracker'!$Z2390&lt;&gt;"",'Care Companion Tracker'!$U2390&lt;&gt;"",'Care Companion Tracker'!$W2390=""),"Discharged but no practical", IF(AND('Care Companion Tracker'!$Z2390&lt;&gt;"",'Care Companion Tracker'!$U2390&lt;&gt;"",'Care Companion Tracker'!$K2390="Surgery",'Care Companion Tracker'!$Y2390=""),"Discharged but no evaluation",IF(AND('Care Companion Tracker'!$Z2390&lt;&gt;"",'Care Companion Tracker'!$U2390=""),"Discharged but no class","Completed but not discharged")))))))</f>
        <v>Class not attended</v>
      </c>
      <c r="E2390" s="127" t="str">
        <f>IF(Table4[[#This Row],[DOA (DD/MM/YY)]]="","",TEXT(Table4[[#This Row],[DOA (DD/MM/YY)]],"mmm-yy"))</f>
        <v/>
      </c>
      <c r="F2390" s="150" t="str">
        <f>IF('Patient Admission Report'!H2385="","",'Patient Admission Report'!H2385)</f>
        <v/>
      </c>
      <c r="G2390" s="77" t="str">
        <f>IFERROR(IF('Patient Admission Report'!B2385="","",'Patient Admission Report'!B2385),"")</f>
        <v/>
      </c>
      <c r="H2390" s="68" t="str">
        <f>IFERROR(IF('Patient Admission Report'!C2385="","",'Patient Admission Report'!C2385),"")</f>
        <v/>
      </c>
      <c r="I2390" s="77" t="str">
        <f>IFERROR(IF('Patient Admission Report'!D2385="","",'Patient Admission Report'!D2385),"")</f>
        <v/>
      </c>
      <c r="J2390" s="68" t="str">
        <f>IFERROR(IF('Patient Admission Report'!E2385="","",'Patient Admission Report'!E2385),"")</f>
        <v/>
      </c>
      <c r="K2390" s="68" t="str">
        <f>IFERROR(IF('Patient Admission Report'!F2385="","",'Patient Admission Report'!F2385),"")</f>
        <v/>
      </c>
      <c r="L2390" s="68" t="str">
        <f>IFERROR(IF('Patient Admission Report'!G2385="","",'Patient Admission Report'!G2385),"")</f>
        <v/>
      </c>
      <c r="M2390" s="68" t="str">
        <f>IFERROR(IF('Patient Admission Report'!I2385="","",'Patient Admission Report'!I2385),"")</f>
        <v/>
      </c>
      <c r="N2390" s="124"/>
      <c r="O2390" s="72"/>
      <c r="P2390" s="72"/>
      <c r="Q2390" s="73"/>
      <c r="R2390" s="72"/>
      <c r="S2390" s="72"/>
      <c r="T2390" s="73"/>
      <c r="U2390" s="69"/>
      <c r="V2390" s="69"/>
      <c r="W2390" s="69"/>
      <c r="X2390" s="139"/>
      <c r="Y2390" s="121"/>
      <c r="Z2390" s="143" t="str">
        <f>IFERROR(VLOOKUP('Care Companion Tracker'!$G2390,'Patient Discharge Report'!$B$11:$E$1048576,3,FALSE),"")</f>
        <v/>
      </c>
      <c r="AA2390" s="94" t="str">
        <f>IFERROR(VLOOKUP('Care Companion Tracker'!$G2390,'Patient Discharge Report'!$B$11:$E$1048576,4,FALSE),"")</f>
        <v/>
      </c>
      <c r="AB2390" s="182">
        <f>ROUND(IF('Care Companion Tracker'!$Z2390="",0,('Care Companion Tracker'!$Z2390-'Care Companion Tracker'!$F2390)),0)</f>
        <v>0</v>
      </c>
      <c r="AC2390" s="72"/>
      <c r="AD2390" s="95"/>
    </row>
    <row r="2391" spans="2:30">
      <c r="B2391" s="67">
        <f t="shared" si="74"/>
        <v>2376</v>
      </c>
      <c r="C2391" s="68" t="str">
        <f t="shared" si="75"/>
        <v>Hyderabad</v>
      </c>
      <c r="D2391" s="93" t="str">
        <f>IF(AND('Care Companion Tracker'!$U2391="", 'Care Companion Tracker'!$Z2391=""),"Class not attended", IF(AND('Care Companion Tracker'!$Z2391="",'Care Companion Tracker'!$U2391&lt;&gt;"",$K2391="Surgery",$W2391=""),"Practical Left", IF(AND('Care Companion Tracker'!$Z2391="",'Care Companion Tracker'!$U2391&lt;&gt;"",'Care Companion Tracker'!$K2391="Surgery",'Care Companion Tracker'!$Y2391=""),"Evaluation left",IF(OR(AND('Care Companion Tracker'!$Z2391&lt;&gt;"",'Care Companion Tracker'!$K2391="Surgery",'Care Companion Tracker'!$U2391&lt;&gt;"",'Care Companion Tracker'!$W2391&lt;&gt;"",'Care Companion Tracker'!$Y2391&lt;&gt;""),AND('Care Companion Tracker'!$Z2391&lt;&gt;"",'Care Companion Tracker'!$K2391="Procedure",'Care Companion Tracker'!$U2391&lt;&gt;""),AND('Care Companion Tracker'!$Z2391&lt;&gt;"",'Care Companion Tracker'!$K2391="Observation",'Care Companion Tracker'!$U2391&lt;&gt;"")),"Discharged &amp; completed",IF(AND('Care Companion Tracker'!$Z2391&lt;&gt;"",'Care Companion Tracker'!$U2391&lt;&gt;"",'Care Companion Tracker'!$W2391=""),"Discharged but no practical", IF(AND('Care Companion Tracker'!$Z2391&lt;&gt;"",'Care Companion Tracker'!$U2391&lt;&gt;"",'Care Companion Tracker'!$K2391="Surgery",'Care Companion Tracker'!$Y2391=""),"Discharged but no evaluation",IF(AND('Care Companion Tracker'!$Z2391&lt;&gt;"",'Care Companion Tracker'!$U2391=""),"Discharged but no class","Completed but not discharged")))))))</f>
        <v>Class not attended</v>
      </c>
      <c r="E2391" s="127" t="str">
        <f>IF(Table4[[#This Row],[DOA (DD/MM/YY)]]="","",TEXT(Table4[[#This Row],[DOA (DD/MM/YY)]],"mmm-yy"))</f>
        <v/>
      </c>
      <c r="F2391" s="150" t="str">
        <f>IF('Patient Admission Report'!H2386="","",'Patient Admission Report'!H2386)</f>
        <v/>
      </c>
      <c r="G2391" s="77" t="str">
        <f>IFERROR(IF('Patient Admission Report'!B2386="","",'Patient Admission Report'!B2386),"")</f>
        <v/>
      </c>
      <c r="H2391" s="68" t="str">
        <f>IFERROR(IF('Patient Admission Report'!C2386="","",'Patient Admission Report'!C2386),"")</f>
        <v/>
      </c>
      <c r="I2391" s="77" t="str">
        <f>IFERROR(IF('Patient Admission Report'!D2386="","",'Patient Admission Report'!D2386),"")</f>
        <v/>
      </c>
      <c r="J2391" s="68" t="str">
        <f>IFERROR(IF('Patient Admission Report'!E2386="","",'Patient Admission Report'!E2386),"")</f>
        <v/>
      </c>
      <c r="K2391" s="68" t="str">
        <f>IFERROR(IF('Patient Admission Report'!F2386="","",'Patient Admission Report'!F2386),"")</f>
        <v/>
      </c>
      <c r="L2391" s="68" t="str">
        <f>IFERROR(IF('Patient Admission Report'!G2386="","",'Patient Admission Report'!G2386),"")</f>
        <v/>
      </c>
      <c r="M2391" s="68" t="str">
        <f>IFERROR(IF('Patient Admission Report'!I2386="","",'Patient Admission Report'!I2386),"")</f>
        <v/>
      </c>
      <c r="N2391" s="124"/>
      <c r="O2391" s="72"/>
      <c r="P2391" s="72"/>
      <c r="Q2391" s="73"/>
      <c r="R2391" s="72"/>
      <c r="S2391" s="72"/>
      <c r="T2391" s="73"/>
      <c r="U2391" s="69"/>
      <c r="V2391" s="69"/>
      <c r="W2391" s="69"/>
      <c r="X2391" s="139"/>
      <c r="Y2391" s="121"/>
      <c r="Z2391" s="143" t="str">
        <f>IFERROR(VLOOKUP('Care Companion Tracker'!$G2391,'Patient Discharge Report'!$B$11:$E$1048576,3,FALSE),"")</f>
        <v/>
      </c>
      <c r="AA2391" s="94" t="str">
        <f>IFERROR(VLOOKUP('Care Companion Tracker'!$G2391,'Patient Discharge Report'!$B$11:$E$1048576,4,FALSE),"")</f>
        <v/>
      </c>
      <c r="AB2391" s="182">
        <f>ROUND(IF('Care Companion Tracker'!$Z2391="",0,('Care Companion Tracker'!$Z2391-'Care Companion Tracker'!$F2391)),0)</f>
        <v>0</v>
      </c>
      <c r="AC2391" s="72"/>
      <c r="AD2391" s="95"/>
    </row>
    <row r="2392" spans="2:30">
      <c r="B2392" s="67">
        <f t="shared" si="74"/>
        <v>2377</v>
      </c>
      <c r="C2392" s="68" t="str">
        <f t="shared" si="75"/>
        <v>Hyderabad</v>
      </c>
      <c r="D2392" s="93" t="str">
        <f>IF(AND('Care Companion Tracker'!$U2392="", 'Care Companion Tracker'!$Z2392=""),"Class not attended", IF(AND('Care Companion Tracker'!$Z2392="",'Care Companion Tracker'!$U2392&lt;&gt;"",$K2392="Surgery",$W2392=""),"Practical Left", IF(AND('Care Companion Tracker'!$Z2392="",'Care Companion Tracker'!$U2392&lt;&gt;"",'Care Companion Tracker'!$K2392="Surgery",'Care Companion Tracker'!$Y2392=""),"Evaluation left",IF(OR(AND('Care Companion Tracker'!$Z2392&lt;&gt;"",'Care Companion Tracker'!$K2392="Surgery",'Care Companion Tracker'!$U2392&lt;&gt;"",'Care Companion Tracker'!$W2392&lt;&gt;"",'Care Companion Tracker'!$Y2392&lt;&gt;""),AND('Care Companion Tracker'!$Z2392&lt;&gt;"",'Care Companion Tracker'!$K2392="Procedure",'Care Companion Tracker'!$U2392&lt;&gt;""),AND('Care Companion Tracker'!$Z2392&lt;&gt;"",'Care Companion Tracker'!$K2392="Observation",'Care Companion Tracker'!$U2392&lt;&gt;"")),"Discharged &amp; completed",IF(AND('Care Companion Tracker'!$Z2392&lt;&gt;"",'Care Companion Tracker'!$U2392&lt;&gt;"",'Care Companion Tracker'!$W2392=""),"Discharged but no practical", IF(AND('Care Companion Tracker'!$Z2392&lt;&gt;"",'Care Companion Tracker'!$U2392&lt;&gt;"",'Care Companion Tracker'!$K2392="Surgery",'Care Companion Tracker'!$Y2392=""),"Discharged but no evaluation",IF(AND('Care Companion Tracker'!$Z2392&lt;&gt;"",'Care Companion Tracker'!$U2392=""),"Discharged but no class","Completed but not discharged")))))))</f>
        <v>Class not attended</v>
      </c>
      <c r="E2392" s="127" t="str">
        <f>IF(Table4[[#This Row],[DOA (DD/MM/YY)]]="","",TEXT(Table4[[#This Row],[DOA (DD/MM/YY)]],"mmm-yy"))</f>
        <v/>
      </c>
      <c r="F2392" s="150" t="str">
        <f>IF('Patient Admission Report'!H2387="","",'Patient Admission Report'!H2387)</f>
        <v/>
      </c>
      <c r="G2392" s="77" t="str">
        <f>IFERROR(IF('Patient Admission Report'!B2387="","",'Patient Admission Report'!B2387),"")</f>
        <v/>
      </c>
      <c r="H2392" s="68" t="str">
        <f>IFERROR(IF('Patient Admission Report'!C2387="","",'Patient Admission Report'!C2387),"")</f>
        <v/>
      </c>
      <c r="I2392" s="77" t="str">
        <f>IFERROR(IF('Patient Admission Report'!D2387="","",'Patient Admission Report'!D2387),"")</f>
        <v/>
      </c>
      <c r="J2392" s="68" t="str">
        <f>IFERROR(IF('Patient Admission Report'!E2387="","",'Patient Admission Report'!E2387),"")</f>
        <v/>
      </c>
      <c r="K2392" s="68" t="str">
        <f>IFERROR(IF('Patient Admission Report'!F2387="","",'Patient Admission Report'!F2387),"")</f>
        <v/>
      </c>
      <c r="L2392" s="68" t="str">
        <f>IFERROR(IF('Patient Admission Report'!G2387="","",'Patient Admission Report'!G2387),"")</f>
        <v/>
      </c>
      <c r="M2392" s="68" t="str">
        <f>IFERROR(IF('Patient Admission Report'!I2387="","",'Patient Admission Report'!I2387),"")</f>
        <v/>
      </c>
      <c r="N2392" s="124"/>
      <c r="O2392" s="72"/>
      <c r="P2392" s="72"/>
      <c r="Q2392" s="73"/>
      <c r="R2392" s="72"/>
      <c r="S2392" s="72"/>
      <c r="T2392" s="73"/>
      <c r="U2392" s="69"/>
      <c r="V2392" s="69"/>
      <c r="W2392" s="69"/>
      <c r="X2392" s="139"/>
      <c r="Y2392" s="121"/>
      <c r="Z2392" s="143" t="str">
        <f>IFERROR(VLOOKUP('Care Companion Tracker'!$G2392,'Patient Discharge Report'!$B$11:$E$1048576,3,FALSE),"")</f>
        <v/>
      </c>
      <c r="AA2392" s="94" t="str">
        <f>IFERROR(VLOOKUP('Care Companion Tracker'!$G2392,'Patient Discharge Report'!$B$11:$E$1048576,4,FALSE),"")</f>
        <v/>
      </c>
      <c r="AB2392" s="182">
        <f>ROUND(IF('Care Companion Tracker'!$Z2392="",0,('Care Companion Tracker'!$Z2392-'Care Companion Tracker'!$F2392)),0)</f>
        <v>0</v>
      </c>
      <c r="AC2392" s="72"/>
      <c r="AD2392" s="95"/>
    </row>
    <row r="2393" spans="2:30">
      <c r="B2393" s="67">
        <f t="shared" si="74"/>
        <v>2378</v>
      </c>
      <c r="C2393" s="68" t="str">
        <f t="shared" si="75"/>
        <v>Hyderabad</v>
      </c>
      <c r="D2393" s="93" t="str">
        <f>IF(AND('Care Companion Tracker'!$U2393="", 'Care Companion Tracker'!$Z2393=""),"Class not attended", IF(AND('Care Companion Tracker'!$Z2393="",'Care Companion Tracker'!$U2393&lt;&gt;"",$K2393="Surgery",$W2393=""),"Practical Left", IF(AND('Care Companion Tracker'!$Z2393="",'Care Companion Tracker'!$U2393&lt;&gt;"",'Care Companion Tracker'!$K2393="Surgery",'Care Companion Tracker'!$Y2393=""),"Evaluation left",IF(OR(AND('Care Companion Tracker'!$Z2393&lt;&gt;"",'Care Companion Tracker'!$K2393="Surgery",'Care Companion Tracker'!$U2393&lt;&gt;"",'Care Companion Tracker'!$W2393&lt;&gt;"",'Care Companion Tracker'!$Y2393&lt;&gt;""),AND('Care Companion Tracker'!$Z2393&lt;&gt;"",'Care Companion Tracker'!$K2393="Procedure",'Care Companion Tracker'!$U2393&lt;&gt;""),AND('Care Companion Tracker'!$Z2393&lt;&gt;"",'Care Companion Tracker'!$K2393="Observation",'Care Companion Tracker'!$U2393&lt;&gt;"")),"Discharged &amp; completed",IF(AND('Care Companion Tracker'!$Z2393&lt;&gt;"",'Care Companion Tracker'!$U2393&lt;&gt;"",'Care Companion Tracker'!$W2393=""),"Discharged but no practical", IF(AND('Care Companion Tracker'!$Z2393&lt;&gt;"",'Care Companion Tracker'!$U2393&lt;&gt;"",'Care Companion Tracker'!$K2393="Surgery",'Care Companion Tracker'!$Y2393=""),"Discharged but no evaluation",IF(AND('Care Companion Tracker'!$Z2393&lt;&gt;"",'Care Companion Tracker'!$U2393=""),"Discharged but no class","Completed but not discharged")))))))</f>
        <v>Class not attended</v>
      </c>
      <c r="E2393" s="127" t="str">
        <f>IF(Table4[[#This Row],[DOA (DD/MM/YY)]]="","",TEXT(Table4[[#This Row],[DOA (DD/MM/YY)]],"mmm-yy"))</f>
        <v/>
      </c>
      <c r="F2393" s="150" t="str">
        <f>IF('Patient Admission Report'!H2388="","",'Patient Admission Report'!H2388)</f>
        <v/>
      </c>
      <c r="G2393" s="77" t="str">
        <f>IFERROR(IF('Patient Admission Report'!B2388="","",'Patient Admission Report'!B2388),"")</f>
        <v/>
      </c>
      <c r="H2393" s="68" t="str">
        <f>IFERROR(IF('Patient Admission Report'!C2388="","",'Patient Admission Report'!C2388),"")</f>
        <v/>
      </c>
      <c r="I2393" s="77" t="str">
        <f>IFERROR(IF('Patient Admission Report'!D2388="","",'Patient Admission Report'!D2388),"")</f>
        <v/>
      </c>
      <c r="J2393" s="68" t="str">
        <f>IFERROR(IF('Patient Admission Report'!E2388="","",'Patient Admission Report'!E2388),"")</f>
        <v/>
      </c>
      <c r="K2393" s="68" t="str">
        <f>IFERROR(IF('Patient Admission Report'!F2388="","",'Patient Admission Report'!F2388),"")</f>
        <v/>
      </c>
      <c r="L2393" s="68" t="str">
        <f>IFERROR(IF('Patient Admission Report'!G2388="","",'Patient Admission Report'!G2388),"")</f>
        <v/>
      </c>
      <c r="M2393" s="68" t="str">
        <f>IFERROR(IF('Patient Admission Report'!I2388="","",'Patient Admission Report'!I2388),"")</f>
        <v/>
      </c>
      <c r="N2393" s="124"/>
      <c r="O2393" s="72"/>
      <c r="P2393" s="72"/>
      <c r="Q2393" s="73"/>
      <c r="R2393" s="72"/>
      <c r="S2393" s="72"/>
      <c r="T2393" s="73"/>
      <c r="U2393" s="69"/>
      <c r="V2393" s="69"/>
      <c r="W2393" s="69"/>
      <c r="X2393" s="139"/>
      <c r="Y2393" s="121"/>
      <c r="Z2393" s="143" t="str">
        <f>IFERROR(VLOOKUP('Care Companion Tracker'!$G2393,'Patient Discharge Report'!$B$11:$E$1048576,3,FALSE),"")</f>
        <v/>
      </c>
      <c r="AA2393" s="94" t="str">
        <f>IFERROR(VLOOKUP('Care Companion Tracker'!$G2393,'Patient Discharge Report'!$B$11:$E$1048576,4,FALSE),"")</f>
        <v/>
      </c>
      <c r="AB2393" s="182">
        <f>ROUND(IF('Care Companion Tracker'!$Z2393="",0,('Care Companion Tracker'!$Z2393-'Care Companion Tracker'!$F2393)),0)</f>
        <v>0</v>
      </c>
      <c r="AC2393" s="72"/>
      <c r="AD2393" s="95"/>
    </row>
    <row r="2394" spans="2:30">
      <c r="B2394" s="67">
        <f t="shared" si="74"/>
        <v>2379</v>
      </c>
      <c r="C2394" s="68" t="str">
        <f t="shared" si="75"/>
        <v>Hyderabad</v>
      </c>
      <c r="D2394" s="93" t="str">
        <f>IF(AND('Care Companion Tracker'!$U2394="", 'Care Companion Tracker'!$Z2394=""),"Class not attended", IF(AND('Care Companion Tracker'!$Z2394="",'Care Companion Tracker'!$U2394&lt;&gt;"",$K2394="Surgery",$W2394=""),"Practical Left", IF(AND('Care Companion Tracker'!$Z2394="",'Care Companion Tracker'!$U2394&lt;&gt;"",'Care Companion Tracker'!$K2394="Surgery",'Care Companion Tracker'!$Y2394=""),"Evaluation left",IF(OR(AND('Care Companion Tracker'!$Z2394&lt;&gt;"",'Care Companion Tracker'!$K2394="Surgery",'Care Companion Tracker'!$U2394&lt;&gt;"",'Care Companion Tracker'!$W2394&lt;&gt;"",'Care Companion Tracker'!$Y2394&lt;&gt;""),AND('Care Companion Tracker'!$Z2394&lt;&gt;"",'Care Companion Tracker'!$K2394="Procedure",'Care Companion Tracker'!$U2394&lt;&gt;""),AND('Care Companion Tracker'!$Z2394&lt;&gt;"",'Care Companion Tracker'!$K2394="Observation",'Care Companion Tracker'!$U2394&lt;&gt;"")),"Discharged &amp; completed",IF(AND('Care Companion Tracker'!$Z2394&lt;&gt;"",'Care Companion Tracker'!$U2394&lt;&gt;"",'Care Companion Tracker'!$W2394=""),"Discharged but no practical", IF(AND('Care Companion Tracker'!$Z2394&lt;&gt;"",'Care Companion Tracker'!$U2394&lt;&gt;"",'Care Companion Tracker'!$K2394="Surgery",'Care Companion Tracker'!$Y2394=""),"Discharged but no evaluation",IF(AND('Care Companion Tracker'!$Z2394&lt;&gt;"",'Care Companion Tracker'!$U2394=""),"Discharged but no class","Completed but not discharged")))))))</f>
        <v>Class not attended</v>
      </c>
      <c r="E2394" s="127" t="str">
        <f>IF(Table4[[#This Row],[DOA (DD/MM/YY)]]="","",TEXT(Table4[[#This Row],[DOA (DD/MM/YY)]],"mmm-yy"))</f>
        <v/>
      </c>
      <c r="F2394" s="150" t="str">
        <f>IF('Patient Admission Report'!H2389="","",'Patient Admission Report'!H2389)</f>
        <v/>
      </c>
      <c r="G2394" s="77" t="str">
        <f>IFERROR(IF('Patient Admission Report'!B2389="","",'Patient Admission Report'!B2389),"")</f>
        <v/>
      </c>
      <c r="H2394" s="70" t="str">
        <f>IFERROR(IF('Patient Admission Report'!C2389="","",'Patient Admission Report'!C2389),"")</f>
        <v/>
      </c>
      <c r="I2394" s="77" t="str">
        <f>IFERROR(IF('Patient Admission Report'!D2389="","",'Patient Admission Report'!D2389),"")</f>
        <v/>
      </c>
      <c r="J2394" s="70" t="str">
        <f>IFERROR(IF('Patient Admission Report'!E2389="","",'Patient Admission Report'!E2389),"")</f>
        <v/>
      </c>
      <c r="K2394" s="70" t="str">
        <f>IFERROR(IF('Patient Admission Report'!F2389="","",'Patient Admission Report'!F2389),"")</f>
        <v/>
      </c>
      <c r="L2394" s="70" t="str">
        <f>IFERROR(IF('Patient Admission Report'!G2389="","",'Patient Admission Report'!G2389),"")</f>
        <v/>
      </c>
      <c r="M2394" s="70" t="str">
        <f>IFERROR(IF('Patient Admission Report'!I2389="","",'Patient Admission Report'!I2389),"")</f>
        <v/>
      </c>
      <c r="N2394" s="124"/>
      <c r="O2394" s="72"/>
      <c r="P2394" s="72"/>
      <c r="Q2394" s="73"/>
      <c r="R2394" s="72"/>
      <c r="S2394" s="72"/>
      <c r="T2394" s="73"/>
      <c r="U2394" s="69"/>
      <c r="V2394" s="69"/>
      <c r="W2394" s="69"/>
      <c r="X2394" s="139"/>
      <c r="Y2394" s="121"/>
      <c r="Z2394" s="143" t="str">
        <f>IFERROR(VLOOKUP('Care Companion Tracker'!$G2394,'Patient Discharge Report'!$B$11:$E$1048576,3,FALSE),"")</f>
        <v/>
      </c>
      <c r="AA2394" s="94" t="str">
        <f>IFERROR(VLOOKUP('Care Companion Tracker'!$G2394,'Patient Discharge Report'!$B$11:$E$1048576,4,FALSE),"")</f>
        <v/>
      </c>
      <c r="AB2394" s="182">
        <f>ROUND(IF('Care Companion Tracker'!$Z2394="",0,('Care Companion Tracker'!$Z2394-'Care Companion Tracker'!$F2394)),0)</f>
        <v>0</v>
      </c>
      <c r="AC2394" s="72"/>
      <c r="AD2394" s="95"/>
    </row>
    <row r="2395" spans="2:30">
      <c r="B2395" s="67">
        <f t="shared" si="74"/>
        <v>2380</v>
      </c>
      <c r="C2395" s="68" t="str">
        <f t="shared" si="75"/>
        <v>Hyderabad</v>
      </c>
      <c r="D2395" s="93" t="str">
        <f>IF(AND('Care Companion Tracker'!$U2395="", 'Care Companion Tracker'!$Z2395=""),"Class not attended", IF(AND('Care Companion Tracker'!$Z2395="",'Care Companion Tracker'!$U2395&lt;&gt;"",$K2395="Surgery",$W2395=""),"Practical Left", IF(AND('Care Companion Tracker'!$Z2395="",'Care Companion Tracker'!$U2395&lt;&gt;"",'Care Companion Tracker'!$K2395="Surgery",'Care Companion Tracker'!$Y2395=""),"Evaluation left",IF(OR(AND('Care Companion Tracker'!$Z2395&lt;&gt;"",'Care Companion Tracker'!$K2395="Surgery",'Care Companion Tracker'!$U2395&lt;&gt;"",'Care Companion Tracker'!$W2395&lt;&gt;"",'Care Companion Tracker'!$Y2395&lt;&gt;""),AND('Care Companion Tracker'!$Z2395&lt;&gt;"",'Care Companion Tracker'!$K2395="Procedure",'Care Companion Tracker'!$U2395&lt;&gt;""),AND('Care Companion Tracker'!$Z2395&lt;&gt;"",'Care Companion Tracker'!$K2395="Observation",'Care Companion Tracker'!$U2395&lt;&gt;"")),"Discharged &amp; completed",IF(AND('Care Companion Tracker'!$Z2395&lt;&gt;"",'Care Companion Tracker'!$U2395&lt;&gt;"",'Care Companion Tracker'!$W2395=""),"Discharged but no practical", IF(AND('Care Companion Tracker'!$Z2395&lt;&gt;"",'Care Companion Tracker'!$U2395&lt;&gt;"",'Care Companion Tracker'!$K2395="Surgery",'Care Companion Tracker'!$Y2395=""),"Discharged but no evaluation",IF(AND('Care Companion Tracker'!$Z2395&lt;&gt;"",'Care Companion Tracker'!$U2395=""),"Discharged but no class","Completed but not discharged")))))))</f>
        <v>Class not attended</v>
      </c>
      <c r="E2395" s="127" t="str">
        <f>IF(Table4[[#This Row],[DOA (DD/MM/YY)]]="","",TEXT(Table4[[#This Row],[DOA (DD/MM/YY)]],"mmm-yy"))</f>
        <v/>
      </c>
      <c r="F2395" s="150" t="str">
        <f>IF('Patient Admission Report'!H2390="","",'Patient Admission Report'!H2390)</f>
        <v/>
      </c>
      <c r="G2395" s="77" t="str">
        <f>IFERROR(IF('Patient Admission Report'!B2390="","",'Patient Admission Report'!B2390),"")</f>
        <v/>
      </c>
      <c r="H2395" s="68" t="str">
        <f>IFERROR(IF('Patient Admission Report'!C2390="","",'Patient Admission Report'!C2390),"")</f>
        <v/>
      </c>
      <c r="I2395" s="77" t="str">
        <f>IFERROR(IF('Patient Admission Report'!D2390="","",'Patient Admission Report'!D2390),"")</f>
        <v/>
      </c>
      <c r="J2395" s="68" t="str">
        <f>IFERROR(IF('Patient Admission Report'!E2390="","",'Patient Admission Report'!E2390),"")</f>
        <v/>
      </c>
      <c r="K2395" s="68" t="str">
        <f>IFERROR(IF('Patient Admission Report'!F2390="","",'Patient Admission Report'!F2390),"")</f>
        <v/>
      </c>
      <c r="L2395" s="68" t="str">
        <f>IFERROR(IF('Patient Admission Report'!G2390="","",'Patient Admission Report'!G2390),"")</f>
        <v/>
      </c>
      <c r="M2395" s="68" t="str">
        <f>IFERROR(IF('Patient Admission Report'!I2390="","",'Patient Admission Report'!I2390),"")</f>
        <v/>
      </c>
      <c r="N2395" s="124"/>
      <c r="O2395" s="72"/>
      <c r="P2395" s="72"/>
      <c r="Q2395" s="73"/>
      <c r="R2395" s="72"/>
      <c r="S2395" s="72"/>
      <c r="T2395" s="73"/>
      <c r="U2395" s="69"/>
      <c r="V2395" s="69"/>
      <c r="W2395" s="69"/>
      <c r="X2395" s="139"/>
      <c r="Y2395" s="121"/>
      <c r="Z2395" s="143" t="str">
        <f>IFERROR(VLOOKUP('Care Companion Tracker'!$G2395,'Patient Discharge Report'!$B$11:$E$1048576,3,FALSE),"")</f>
        <v/>
      </c>
      <c r="AA2395" s="94" t="str">
        <f>IFERROR(VLOOKUP('Care Companion Tracker'!$G2395,'Patient Discharge Report'!$B$11:$E$1048576,4,FALSE),"")</f>
        <v/>
      </c>
      <c r="AB2395" s="182">
        <f>ROUND(IF('Care Companion Tracker'!$Z2395="",0,('Care Companion Tracker'!$Z2395-'Care Companion Tracker'!$F2395)),0)</f>
        <v>0</v>
      </c>
      <c r="AC2395" s="72"/>
      <c r="AD2395" s="95"/>
    </row>
    <row r="2396" spans="2:30">
      <c r="B2396" s="67">
        <f t="shared" si="74"/>
        <v>2381</v>
      </c>
      <c r="C2396" s="68" t="str">
        <f t="shared" si="75"/>
        <v>Hyderabad</v>
      </c>
      <c r="D2396" s="93" t="str">
        <f>IF(AND('Care Companion Tracker'!$U2396="", 'Care Companion Tracker'!$Z2396=""),"Class not attended", IF(AND('Care Companion Tracker'!$Z2396="",'Care Companion Tracker'!$U2396&lt;&gt;"",$K2396="Surgery",$W2396=""),"Practical Left", IF(AND('Care Companion Tracker'!$Z2396="",'Care Companion Tracker'!$U2396&lt;&gt;"",'Care Companion Tracker'!$K2396="Surgery",'Care Companion Tracker'!$Y2396=""),"Evaluation left",IF(OR(AND('Care Companion Tracker'!$Z2396&lt;&gt;"",'Care Companion Tracker'!$K2396="Surgery",'Care Companion Tracker'!$U2396&lt;&gt;"",'Care Companion Tracker'!$W2396&lt;&gt;"",'Care Companion Tracker'!$Y2396&lt;&gt;""),AND('Care Companion Tracker'!$Z2396&lt;&gt;"",'Care Companion Tracker'!$K2396="Procedure",'Care Companion Tracker'!$U2396&lt;&gt;""),AND('Care Companion Tracker'!$Z2396&lt;&gt;"",'Care Companion Tracker'!$K2396="Observation",'Care Companion Tracker'!$U2396&lt;&gt;"")),"Discharged &amp; completed",IF(AND('Care Companion Tracker'!$Z2396&lt;&gt;"",'Care Companion Tracker'!$U2396&lt;&gt;"",'Care Companion Tracker'!$W2396=""),"Discharged but no practical", IF(AND('Care Companion Tracker'!$Z2396&lt;&gt;"",'Care Companion Tracker'!$U2396&lt;&gt;"",'Care Companion Tracker'!$K2396="Surgery",'Care Companion Tracker'!$Y2396=""),"Discharged but no evaluation",IF(AND('Care Companion Tracker'!$Z2396&lt;&gt;"",'Care Companion Tracker'!$U2396=""),"Discharged but no class","Completed but not discharged")))))))</f>
        <v>Class not attended</v>
      </c>
      <c r="E2396" s="127" t="str">
        <f>IF(Table4[[#This Row],[DOA (DD/MM/YY)]]="","",TEXT(Table4[[#This Row],[DOA (DD/MM/YY)]],"mmm-yy"))</f>
        <v/>
      </c>
      <c r="F2396" s="150" t="str">
        <f>IF('Patient Admission Report'!H2391="","",'Patient Admission Report'!H2391)</f>
        <v/>
      </c>
      <c r="G2396" s="77" t="str">
        <f>IFERROR(IF('Patient Admission Report'!B2391="","",'Patient Admission Report'!B2391),"")</f>
        <v/>
      </c>
      <c r="H2396" s="68" t="str">
        <f>IFERROR(IF('Patient Admission Report'!C2391="","",'Patient Admission Report'!C2391),"")</f>
        <v/>
      </c>
      <c r="I2396" s="77" t="str">
        <f>IFERROR(IF('Patient Admission Report'!D2391="","",'Patient Admission Report'!D2391),"")</f>
        <v/>
      </c>
      <c r="J2396" s="68" t="str">
        <f>IFERROR(IF('Patient Admission Report'!E2391="","",'Patient Admission Report'!E2391),"")</f>
        <v/>
      </c>
      <c r="K2396" s="68" t="str">
        <f>IFERROR(IF('Patient Admission Report'!F2391="","",'Patient Admission Report'!F2391),"")</f>
        <v/>
      </c>
      <c r="L2396" s="68" t="str">
        <f>IFERROR(IF('Patient Admission Report'!G2391="","",'Patient Admission Report'!G2391),"")</f>
        <v/>
      </c>
      <c r="M2396" s="68" t="str">
        <f>IFERROR(IF('Patient Admission Report'!I2391="","",'Patient Admission Report'!I2391),"")</f>
        <v/>
      </c>
      <c r="N2396" s="124"/>
      <c r="O2396" s="72"/>
      <c r="P2396" s="72"/>
      <c r="Q2396" s="73"/>
      <c r="R2396" s="72"/>
      <c r="S2396" s="72"/>
      <c r="T2396" s="73"/>
      <c r="U2396" s="69"/>
      <c r="V2396" s="69"/>
      <c r="W2396" s="69"/>
      <c r="X2396" s="139"/>
      <c r="Y2396" s="121"/>
      <c r="Z2396" s="143" t="str">
        <f>IFERROR(VLOOKUP('Care Companion Tracker'!$G2396,'Patient Discharge Report'!$B$11:$E$1048576,3,FALSE),"")</f>
        <v/>
      </c>
      <c r="AA2396" s="94" t="str">
        <f>IFERROR(VLOOKUP('Care Companion Tracker'!$G2396,'Patient Discharge Report'!$B$11:$E$1048576,4,FALSE),"")</f>
        <v/>
      </c>
      <c r="AB2396" s="182">
        <f>ROUND(IF('Care Companion Tracker'!$Z2396="",0,('Care Companion Tracker'!$Z2396-'Care Companion Tracker'!$F2396)),0)</f>
        <v>0</v>
      </c>
      <c r="AC2396" s="72"/>
      <c r="AD2396" s="95"/>
    </row>
    <row r="2397" spans="2:30">
      <c r="B2397" s="67">
        <f t="shared" si="74"/>
        <v>2382</v>
      </c>
      <c r="C2397" s="68" t="str">
        <f t="shared" si="75"/>
        <v>Hyderabad</v>
      </c>
      <c r="D2397" s="93" t="str">
        <f>IF(AND('Care Companion Tracker'!$U2397="", 'Care Companion Tracker'!$Z2397=""),"Class not attended", IF(AND('Care Companion Tracker'!$Z2397="",'Care Companion Tracker'!$U2397&lt;&gt;"",$K2397="Surgery",$W2397=""),"Practical Left", IF(AND('Care Companion Tracker'!$Z2397="",'Care Companion Tracker'!$U2397&lt;&gt;"",'Care Companion Tracker'!$K2397="Surgery",'Care Companion Tracker'!$Y2397=""),"Evaluation left",IF(OR(AND('Care Companion Tracker'!$Z2397&lt;&gt;"",'Care Companion Tracker'!$K2397="Surgery",'Care Companion Tracker'!$U2397&lt;&gt;"",'Care Companion Tracker'!$W2397&lt;&gt;"",'Care Companion Tracker'!$Y2397&lt;&gt;""),AND('Care Companion Tracker'!$Z2397&lt;&gt;"",'Care Companion Tracker'!$K2397="Procedure",'Care Companion Tracker'!$U2397&lt;&gt;""),AND('Care Companion Tracker'!$Z2397&lt;&gt;"",'Care Companion Tracker'!$K2397="Observation",'Care Companion Tracker'!$U2397&lt;&gt;"")),"Discharged &amp; completed",IF(AND('Care Companion Tracker'!$Z2397&lt;&gt;"",'Care Companion Tracker'!$U2397&lt;&gt;"",'Care Companion Tracker'!$W2397=""),"Discharged but no practical", IF(AND('Care Companion Tracker'!$Z2397&lt;&gt;"",'Care Companion Tracker'!$U2397&lt;&gt;"",'Care Companion Tracker'!$K2397="Surgery",'Care Companion Tracker'!$Y2397=""),"Discharged but no evaluation",IF(AND('Care Companion Tracker'!$Z2397&lt;&gt;"",'Care Companion Tracker'!$U2397=""),"Discharged but no class","Completed but not discharged")))))))</f>
        <v>Class not attended</v>
      </c>
      <c r="E2397" s="127" t="str">
        <f>IF(Table4[[#This Row],[DOA (DD/MM/YY)]]="","",TEXT(Table4[[#This Row],[DOA (DD/MM/YY)]],"mmm-yy"))</f>
        <v/>
      </c>
      <c r="F2397" s="150" t="str">
        <f>IF('Patient Admission Report'!H2392="","",'Patient Admission Report'!H2392)</f>
        <v/>
      </c>
      <c r="G2397" s="77" t="str">
        <f>IFERROR(IF('Patient Admission Report'!B2392="","",'Patient Admission Report'!B2392),"")</f>
        <v/>
      </c>
      <c r="H2397" s="68" t="str">
        <f>IFERROR(IF('Patient Admission Report'!C2392="","",'Patient Admission Report'!C2392),"")</f>
        <v/>
      </c>
      <c r="I2397" s="77" t="str">
        <f>IFERROR(IF('Patient Admission Report'!D2392="","",'Patient Admission Report'!D2392),"")</f>
        <v/>
      </c>
      <c r="J2397" s="68" t="str">
        <f>IFERROR(IF('Patient Admission Report'!E2392="","",'Patient Admission Report'!E2392),"")</f>
        <v/>
      </c>
      <c r="K2397" s="68" t="str">
        <f>IFERROR(IF('Patient Admission Report'!F2392="","",'Patient Admission Report'!F2392),"")</f>
        <v/>
      </c>
      <c r="L2397" s="68" t="str">
        <f>IFERROR(IF('Patient Admission Report'!G2392="","",'Patient Admission Report'!G2392),"")</f>
        <v/>
      </c>
      <c r="M2397" s="68" t="str">
        <f>IFERROR(IF('Patient Admission Report'!I2392="","",'Patient Admission Report'!I2392),"")</f>
        <v/>
      </c>
      <c r="N2397" s="124"/>
      <c r="O2397" s="72"/>
      <c r="P2397" s="72"/>
      <c r="Q2397" s="73"/>
      <c r="R2397" s="72"/>
      <c r="S2397" s="72"/>
      <c r="T2397" s="73"/>
      <c r="U2397" s="69"/>
      <c r="V2397" s="69"/>
      <c r="W2397" s="69"/>
      <c r="X2397" s="139"/>
      <c r="Y2397" s="121"/>
      <c r="Z2397" s="143" t="str">
        <f>IFERROR(VLOOKUP('Care Companion Tracker'!$G2397,'Patient Discharge Report'!$B$11:$E$1048576,3,FALSE),"")</f>
        <v/>
      </c>
      <c r="AA2397" s="94" t="str">
        <f>IFERROR(VLOOKUP('Care Companion Tracker'!$G2397,'Patient Discharge Report'!$B$11:$E$1048576,4,FALSE),"")</f>
        <v/>
      </c>
      <c r="AB2397" s="182">
        <f>ROUND(IF('Care Companion Tracker'!$Z2397="",0,('Care Companion Tracker'!$Z2397-'Care Companion Tracker'!$F2397)),0)</f>
        <v>0</v>
      </c>
      <c r="AC2397" s="72"/>
      <c r="AD2397" s="95"/>
    </row>
    <row r="2398" spans="2:30">
      <c r="B2398" s="67">
        <f t="shared" si="74"/>
        <v>2383</v>
      </c>
      <c r="C2398" s="68" t="str">
        <f t="shared" si="75"/>
        <v>Hyderabad</v>
      </c>
      <c r="D2398" s="93" t="str">
        <f>IF(AND('Care Companion Tracker'!$U2398="", 'Care Companion Tracker'!$Z2398=""),"Class not attended", IF(AND('Care Companion Tracker'!$Z2398="",'Care Companion Tracker'!$U2398&lt;&gt;"",$K2398="Surgery",$W2398=""),"Practical Left", IF(AND('Care Companion Tracker'!$Z2398="",'Care Companion Tracker'!$U2398&lt;&gt;"",'Care Companion Tracker'!$K2398="Surgery",'Care Companion Tracker'!$Y2398=""),"Evaluation left",IF(OR(AND('Care Companion Tracker'!$Z2398&lt;&gt;"",'Care Companion Tracker'!$K2398="Surgery",'Care Companion Tracker'!$U2398&lt;&gt;"",'Care Companion Tracker'!$W2398&lt;&gt;"",'Care Companion Tracker'!$Y2398&lt;&gt;""),AND('Care Companion Tracker'!$Z2398&lt;&gt;"",'Care Companion Tracker'!$K2398="Procedure",'Care Companion Tracker'!$U2398&lt;&gt;""),AND('Care Companion Tracker'!$Z2398&lt;&gt;"",'Care Companion Tracker'!$K2398="Observation",'Care Companion Tracker'!$U2398&lt;&gt;"")),"Discharged &amp; completed",IF(AND('Care Companion Tracker'!$Z2398&lt;&gt;"",'Care Companion Tracker'!$U2398&lt;&gt;"",'Care Companion Tracker'!$W2398=""),"Discharged but no practical", IF(AND('Care Companion Tracker'!$Z2398&lt;&gt;"",'Care Companion Tracker'!$U2398&lt;&gt;"",'Care Companion Tracker'!$K2398="Surgery",'Care Companion Tracker'!$Y2398=""),"Discharged but no evaluation",IF(AND('Care Companion Tracker'!$Z2398&lt;&gt;"",'Care Companion Tracker'!$U2398=""),"Discharged but no class","Completed but not discharged")))))))</f>
        <v>Class not attended</v>
      </c>
      <c r="E2398" s="127" t="str">
        <f>IF(Table4[[#This Row],[DOA (DD/MM/YY)]]="","",TEXT(Table4[[#This Row],[DOA (DD/MM/YY)]],"mmm-yy"))</f>
        <v/>
      </c>
      <c r="F2398" s="150" t="str">
        <f>IF('Patient Admission Report'!H2393="","",'Patient Admission Report'!H2393)</f>
        <v/>
      </c>
      <c r="G2398" s="77" t="str">
        <f>IFERROR(IF('Patient Admission Report'!B2393="","",'Patient Admission Report'!B2393),"")</f>
        <v/>
      </c>
      <c r="H2398" s="68" t="str">
        <f>IFERROR(IF('Patient Admission Report'!C2393="","",'Patient Admission Report'!C2393),"")</f>
        <v/>
      </c>
      <c r="I2398" s="77" t="str">
        <f>IFERROR(IF('Patient Admission Report'!D2393="","",'Patient Admission Report'!D2393),"")</f>
        <v/>
      </c>
      <c r="J2398" s="68" t="str">
        <f>IFERROR(IF('Patient Admission Report'!E2393="","",'Patient Admission Report'!E2393),"")</f>
        <v/>
      </c>
      <c r="K2398" s="68" t="str">
        <f>IFERROR(IF('Patient Admission Report'!F2393="","",'Patient Admission Report'!F2393),"")</f>
        <v/>
      </c>
      <c r="L2398" s="68" t="str">
        <f>IFERROR(IF('Patient Admission Report'!G2393="","",'Patient Admission Report'!G2393),"")</f>
        <v/>
      </c>
      <c r="M2398" s="68" t="str">
        <f>IFERROR(IF('Patient Admission Report'!I2393="","",'Patient Admission Report'!I2393),"")</f>
        <v/>
      </c>
      <c r="N2398" s="124"/>
      <c r="O2398" s="72"/>
      <c r="P2398" s="72"/>
      <c r="Q2398" s="73"/>
      <c r="R2398" s="72"/>
      <c r="S2398" s="72"/>
      <c r="T2398" s="73"/>
      <c r="U2398" s="69"/>
      <c r="V2398" s="69"/>
      <c r="W2398" s="69"/>
      <c r="X2398" s="139"/>
      <c r="Y2398" s="121"/>
      <c r="Z2398" s="143" t="str">
        <f>IFERROR(VLOOKUP('Care Companion Tracker'!$G2398,'Patient Discharge Report'!$B$11:$E$1048576,3,FALSE),"")</f>
        <v/>
      </c>
      <c r="AA2398" s="94" t="str">
        <f>IFERROR(VLOOKUP('Care Companion Tracker'!$G2398,'Patient Discharge Report'!$B$11:$E$1048576,4,FALSE),"")</f>
        <v/>
      </c>
      <c r="AB2398" s="182">
        <f>ROUND(IF('Care Companion Tracker'!$Z2398="",0,('Care Companion Tracker'!$Z2398-'Care Companion Tracker'!$F2398)),0)</f>
        <v>0</v>
      </c>
      <c r="AC2398" s="72"/>
      <c r="AD2398" s="95"/>
    </row>
    <row r="2399" spans="2:30">
      <c r="B2399" s="67">
        <f t="shared" si="74"/>
        <v>2384</v>
      </c>
      <c r="C2399" s="68" t="str">
        <f t="shared" si="75"/>
        <v>Hyderabad</v>
      </c>
      <c r="D2399" s="93" t="str">
        <f>IF(AND('Care Companion Tracker'!$U2399="", 'Care Companion Tracker'!$Z2399=""),"Class not attended", IF(AND('Care Companion Tracker'!$Z2399="",'Care Companion Tracker'!$U2399&lt;&gt;"",$K2399="Surgery",$W2399=""),"Practical Left", IF(AND('Care Companion Tracker'!$Z2399="",'Care Companion Tracker'!$U2399&lt;&gt;"",'Care Companion Tracker'!$K2399="Surgery",'Care Companion Tracker'!$Y2399=""),"Evaluation left",IF(OR(AND('Care Companion Tracker'!$Z2399&lt;&gt;"",'Care Companion Tracker'!$K2399="Surgery",'Care Companion Tracker'!$U2399&lt;&gt;"",'Care Companion Tracker'!$W2399&lt;&gt;"",'Care Companion Tracker'!$Y2399&lt;&gt;""),AND('Care Companion Tracker'!$Z2399&lt;&gt;"",'Care Companion Tracker'!$K2399="Procedure",'Care Companion Tracker'!$U2399&lt;&gt;""),AND('Care Companion Tracker'!$Z2399&lt;&gt;"",'Care Companion Tracker'!$K2399="Observation",'Care Companion Tracker'!$U2399&lt;&gt;"")),"Discharged &amp; completed",IF(AND('Care Companion Tracker'!$Z2399&lt;&gt;"",'Care Companion Tracker'!$U2399&lt;&gt;"",'Care Companion Tracker'!$W2399=""),"Discharged but no practical", IF(AND('Care Companion Tracker'!$Z2399&lt;&gt;"",'Care Companion Tracker'!$U2399&lt;&gt;"",'Care Companion Tracker'!$K2399="Surgery",'Care Companion Tracker'!$Y2399=""),"Discharged but no evaluation",IF(AND('Care Companion Tracker'!$Z2399&lt;&gt;"",'Care Companion Tracker'!$U2399=""),"Discharged but no class","Completed but not discharged")))))))</f>
        <v>Class not attended</v>
      </c>
      <c r="E2399" s="127" t="str">
        <f>IF(Table4[[#This Row],[DOA (DD/MM/YY)]]="","",TEXT(Table4[[#This Row],[DOA (DD/MM/YY)]],"mmm-yy"))</f>
        <v/>
      </c>
      <c r="F2399" s="150" t="str">
        <f>IF('Patient Admission Report'!H2394="","",'Patient Admission Report'!H2394)</f>
        <v/>
      </c>
      <c r="G2399" s="77" t="str">
        <f>IFERROR(IF('Patient Admission Report'!B2394="","",'Patient Admission Report'!B2394),"")</f>
        <v/>
      </c>
      <c r="H2399" s="68" t="str">
        <f>IFERROR(IF('Patient Admission Report'!C2394="","",'Patient Admission Report'!C2394),"")</f>
        <v/>
      </c>
      <c r="I2399" s="77" t="str">
        <f>IFERROR(IF('Patient Admission Report'!D2394="","",'Patient Admission Report'!D2394),"")</f>
        <v/>
      </c>
      <c r="J2399" s="68" t="str">
        <f>IFERROR(IF('Patient Admission Report'!E2394="","",'Patient Admission Report'!E2394),"")</f>
        <v/>
      </c>
      <c r="K2399" s="68" t="str">
        <f>IFERROR(IF('Patient Admission Report'!F2394="","",'Patient Admission Report'!F2394),"")</f>
        <v/>
      </c>
      <c r="L2399" s="68" t="str">
        <f>IFERROR(IF('Patient Admission Report'!G2394="","",'Patient Admission Report'!G2394),"")</f>
        <v/>
      </c>
      <c r="M2399" s="68" t="str">
        <f>IFERROR(IF('Patient Admission Report'!I2394="","",'Patient Admission Report'!I2394),"")</f>
        <v/>
      </c>
      <c r="N2399" s="124"/>
      <c r="O2399" s="72"/>
      <c r="P2399" s="72"/>
      <c r="Q2399" s="73"/>
      <c r="R2399" s="72"/>
      <c r="S2399" s="72"/>
      <c r="T2399" s="73"/>
      <c r="U2399" s="69"/>
      <c r="V2399" s="69"/>
      <c r="W2399" s="69"/>
      <c r="X2399" s="139"/>
      <c r="Y2399" s="121"/>
      <c r="Z2399" s="143" t="str">
        <f>IFERROR(VLOOKUP('Care Companion Tracker'!$G2399,'Patient Discharge Report'!$B$11:$E$1048576,3,FALSE),"")</f>
        <v/>
      </c>
      <c r="AA2399" s="94" t="str">
        <f>IFERROR(VLOOKUP('Care Companion Tracker'!$G2399,'Patient Discharge Report'!$B$11:$E$1048576,4,FALSE),"")</f>
        <v/>
      </c>
      <c r="AB2399" s="182">
        <f>ROUND(IF('Care Companion Tracker'!$Z2399="",0,('Care Companion Tracker'!$Z2399-'Care Companion Tracker'!$F2399)),0)</f>
        <v>0</v>
      </c>
      <c r="AC2399" s="72"/>
      <c r="AD2399" s="95"/>
    </row>
    <row r="2400" spans="2:30">
      <c r="B2400" s="67">
        <f t="shared" si="74"/>
        <v>2385</v>
      </c>
      <c r="C2400" s="68" t="str">
        <f t="shared" si="75"/>
        <v>Hyderabad</v>
      </c>
      <c r="D2400" s="93" t="str">
        <f>IF(AND('Care Companion Tracker'!$U2400="", 'Care Companion Tracker'!$Z2400=""),"Class not attended", IF(AND('Care Companion Tracker'!$Z2400="",'Care Companion Tracker'!$U2400&lt;&gt;"",$K2400="Surgery",$W2400=""),"Practical Left", IF(AND('Care Companion Tracker'!$Z2400="",'Care Companion Tracker'!$U2400&lt;&gt;"",'Care Companion Tracker'!$K2400="Surgery",'Care Companion Tracker'!$Y2400=""),"Evaluation left",IF(OR(AND('Care Companion Tracker'!$Z2400&lt;&gt;"",'Care Companion Tracker'!$K2400="Surgery",'Care Companion Tracker'!$U2400&lt;&gt;"",'Care Companion Tracker'!$W2400&lt;&gt;"",'Care Companion Tracker'!$Y2400&lt;&gt;""),AND('Care Companion Tracker'!$Z2400&lt;&gt;"",'Care Companion Tracker'!$K2400="Procedure",'Care Companion Tracker'!$U2400&lt;&gt;""),AND('Care Companion Tracker'!$Z2400&lt;&gt;"",'Care Companion Tracker'!$K2400="Observation",'Care Companion Tracker'!$U2400&lt;&gt;"")),"Discharged &amp; completed",IF(AND('Care Companion Tracker'!$Z2400&lt;&gt;"",'Care Companion Tracker'!$U2400&lt;&gt;"",'Care Companion Tracker'!$W2400=""),"Discharged but no practical", IF(AND('Care Companion Tracker'!$Z2400&lt;&gt;"",'Care Companion Tracker'!$U2400&lt;&gt;"",'Care Companion Tracker'!$K2400="Surgery",'Care Companion Tracker'!$Y2400=""),"Discharged but no evaluation",IF(AND('Care Companion Tracker'!$Z2400&lt;&gt;"",'Care Companion Tracker'!$U2400=""),"Discharged but no class","Completed but not discharged")))))))</f>
        <v>Class not attended</v>
      </c>
      <c r="E2400" s="127" t="str">
        <f>IF(Table4[[#This Row],[DOA (DD/MM/YY)]]="","",TEXT(Table4[[#This Row],[DOA (DD/MM/YY)]],"mmm-yy"))</f>
        <v/>
      </c>
      <c r="F2400" s="150" t="str">
        <f>IF('Patient Admission Report'!H2395="","",'Patient Admission Report'!H2395)</f>
        <v/>
      </c>
      <c r="G2400" s="77" t="str">
        <f>IFERROR(IF('Patient Admission Report'!B2395="","",'Patient Admission Report'!B2395),"")</f>
        <v/>
      </c>
      <c r="H2400" s="68" t="str">
        <f>IFERROR(IF('Patient Admission Report'!C2395="","",'Patient Admission Report'!C2395),"")</f>
        <v/>
      </c>
      <c r="I2400" s="77" t="str">
        <f>IFERROR(IF('Patient Admission Report'!D2395="","",'Patient Admission Report'!D2395),"")</f>
        <v/>
      </c>
      <c r="J2400" s="68" t="str">
        <f>IFERROR(IF('Patient Admission Report'!E2395="","",'Patient Admission Report'!E2395),"")</f>
        <v/>
      </c>
      <c r="K2400" s="68" t="str">
        <f>IFERROR(IF('Patient Admission Report'!F2395="","",'Patient Admission Report'!F2395),"")</f>
        <v/>
      </c>
      <c r="L2400" s="68" t="str">
        <f>IFERROR(IF('Patient Admission Report'!G2395="","",'Patient Admission Report'!G2395),"")</f>
        <v/>
      </c>
      <c r="M2400" s="68" t="str">
        <f>IFERROR(IF('Patient Admission Report'!I2395="","",'Patient Admission Report'!I2395),"")</f>
        <v/>
      </c>
      <c r="N2400" s="124"/>
      <c r="O2400" s="72"/>
      <c r="P2400" s="72"/>
      <c r="Q2400" s="73"/>
      <c r="R2400" s="72"/>
      <c r="S2400" s="72"/>
      <c r="T2400" s="73"/>
      <c r="U2400" s="69"/>
      <c r="V2400" s="69"/>
      <c r="W2400" s="69"/>
      <c r="X2400" s="139"/>
      <c r="Y2400" s="121"/>
      <c r="Z2400" s="143" t="str">
        <f>IFERROR(VLOOKUP('Care Companion Tracker'!$G2400,'Patient Discharge Report'!$B$11:$E$1048576,3,FALSE),"")</f>
        <v/>
      </c>
      <c r="AA2400" s="94" t="str">
        <f>IFERROR(VLOOKUP('Care Companion Tracker'!$G2400,'Patient Discharge Report'!$B$11:$E$1048576,4,FALSE),"")</f>
        <v/>
      </c>
      <c r="AB2400" s="182">
        <f>ROUND(IF('Care Companion Tracker'!$Z2400="",0,('Care Companion Tracker'!$Z2400-'Care Companion Tracker'!$F2400)),0)</f>
        <v>0</v>
      </c>
      <c r="AC2400" s="72"/>
      <c r="AD2400" s="95"/>
    </row>
    <row r="2401" spans="2:30">
      <c r="B2401" s="67">
        <f t="shared" si="74"/>
        <v>2386</v>
      </c>
      <c r="C2401" s="68" t="str">
        <f t="shared" si="75"/>
        <v>Hyderabad</v>
      </c>
      <c r="D2401" s="93" t="str">
        <f>IF(AND('Care Companion Tracker'!$U2401="", 'Care Companion Tracker'!$Z2401=""),"Class not attended", IF(AND('Care Companion Tracker'!$Z2401="",'Care Companion Tracker'!$U2401&lt;&gt;"",$K2401="Surgery",$W2401=""),"Practical Left", IF(AND('Care Companion Tracker'!$Z2401="",'Care Companion Tracker'!$U2401&lt;&gt;"",'Care Companion Tracker'!$K2401="Surgery",'Care Companion Tracker'!$Y2401=""),"Evaluation left",IF(OR(AND('Care Companion Tracker'!$Z2401&lt;&gt;"",'Care Companion Tracker'!$K2401="Surgery",'Care Companion Tracker'!$U2401&lt;&gt;"",'Care Companion Tracker'!$W2401&lt;&gt;"",'Care Companion Tracker'!$Y2401&lt;&gt;""),AND('Care Companion Tracker'!$Z2401&lt;&gt;"",'Care Companion Tracker'!$K2401="Procedure",'Care Companion Tracker'!$U2401&lt;&gt;""),AND('Care Companion Tracker'!$Z2401&lt;&gt;"",'Care Companion Tracker'!$K2401="Observation",'Care Companion Tracker'!$U2401&lt;&gt;"")),"Discharged &amp; completed",IF(AND('Care Companion Tracker'!$Z2401&lt;&gt;"",'Care Companion Tracker'!$U2401&lt;&gt;"",'Care Companion Tracker'!$W2401=""),"Discharged but no practical", IF(AND('Care Companion Tracker'!$Z2401&lt;&gt;"",'Care Companion Tracker'!$U2401&lt;&gt;"",'Care Companion Tracker'!$K2401="Surgery",'Care Companion Tracker'!$Y2401=""),"Discharged but no evaluation",IF(AND('Care Companion Tracker'!$Z2401&lt;&gt;"",'Care Companion Tracker'!$U2401=""),"Discharged but no class","Completed but not discharged")))))))</f>
        <v>Class not attended</v>
      </c>
      <c r="E2401" s="127" t="str">
        <f>IF(Table4[[#This Row],[DOA (DD/MM/YY)]]="","",TEXT(Table4[[#This Row],[DOA (DD/MM/YY)]],"mmm-yy"))</f>
        <v/>
      </c>
      <c r="F2401" s="150" t="str">
        <f>IF('Patient Admission Report'!H2396="","",'Patient Admission Report'!H2396)</f>
        <v/>
      </c>
      <c r="G2401" s="77" t="str">
        <f>IFERROR(IF('Patient Admission Report'!B2396="","",'Patient Admission Report'!B2396),"")</f>
        <v/>
      </c>
      <c r="H2401" s="68" t="str">
        <f>IFERROR(IF('Patient Admission Report'!C2396="","",'Patient Admission Report'!C2396),"")</f>
        <v/>
      </c>
      <c r="I2401" s="77" t="str">
        <f>IFERROR(IF('Patient Admission Report'!D2396="","",'Patient Admission Report'!D2396),"")</f>
        <v/>
      </c>
      <c r="J2401" s="68" t="str">
        <f>IFERROR(IF('Patient Admission Report'!E2396="","",'Patient Admission Report'!E2396),"")</f>
        <v/>
      </c>
      <c r="K2401" s="68" t="str">
        <f>IFERROR(IF('Patient Admission Report'!F2396="","",'Patient Admission Report'!F2396),"")</f>
        <v/>
      </c>
      <c r="L2401" s="68" t="str">
        <f>IFERROR(IF('Patient Admission Report'!G2396="","",'Patient Admission Report'!G2396),"")</f>
        <v/>
      </c>
      <c r="M2401" s="68" t="str">
        <f>IFERROR(IF('Patient Admission Report'!I2396="","",'Patient Admission Report'!I2396),"")</f>
        <v/>
      </c>
      <c r="N2401" s="124"/>
      <c r="O2401" s="72"/>
      <c r="P2401" s="72"/>
      <c r="Q2401" s="73"/>
      <c r="R2401" s="72"/>
      <c r="S2401" s="72"/>
      <c r="T2401" s="73"/>
      <c r="U2401" s="69"/>
      <c r="V2401" s="69"/>
      <c r="W2401" s="69"/>
      <c r="X2401" s="139"/>
      <c r="Y2401" s="121"/>
      <c r="Z2401" s="143" t="str">
        <f>IFERROR(VLOOKUP('Care Companion Tracker'!$G2401,'Patient Discharge Report'!$B$11:$E$1048576,3,FALSE),"")</f>
        <v/>
      </c>
      <c r="AA2401" s="94" t="str">
        <f>IFERROR(VLOOKUP('Care Companion Tracker'!$G2401,'Patient Discharge Report'!$B$11:$E$1048576,4,FALSE),"")</f>
        <v/>
      </c>
      <c r="AB2401" s="182">
        <f>ROUND(IF('Care Companion Tracker'!$Z2401="",0,('Care Companion Tracker'!$Z2401-'Care Companion Tracker'!$F2401)),0)</f>
        <v>0</v>
      </c>
      <c r="AC2401" s="72"/>
      <c r="AD2401" s="95"/>
    </row>
    <row r="2402" spans="2:30">
      <c r="B2402" s="67">
        <f t="shared" si="74"/>
        <v>2387</v>
      </c>
      <c r="C2402" s="68" t="str">
        <f t="shared" si="75"/>
        <v>Hyderabad</v>
      </c>
      <c r="D2402" s="93" t="str">
        <f>IF(AND('Care Companion Tracker'!$U2402="", 'Care Companion Tracker'!$Z2402=""),"Class not attended", IF(AND('Care Companion Tracker'!$Z2402="",'Care Companion Tracker'!$U2402&lt;&gt;"",$K2402="Surgery",$W2402=""),"Practical Left", IF(AND('Care Companion Tracker'!$Z2402="",'Care Companion Tracker'!$U2402&lt;&gt;"",'Care Companion Tracker'!$K2402="Surgery",'Care Companion Tracker'!$Y2402=""),"Evaluation left",IF(OR(AND('Care Companion Tracker'!$Z2402&lt;&gt;"",'Care Companion Tracker'!$K2402="Surgery",'Care Companion Tracker'!$U2402&lt;&gt;"",'Care Companion Tracker'!$W2402&lt;&gt;"",'Care Companion Tracker'!$Y2402&lt;&gt;""),AND('Care Companion Tracker'!$Z2402&lt;&gt;"",'Care Companion Tracker'!$K2402="Procedure",'Care Companion Tracker'!$U2402&lt;&gt;""),AND('Care Companion Tracker'!$Z2402&lt;&gt;"",'Care Companion Tracker'!$K2402="Observation",'Care Companion Tracker'!$U2402&lt;&gt;"")),"Discharged &amp; completed",IF(AND('Care Companion Tracker'!$Z2402&lt;&gt;"",'Care Companion Tracker'!$U2402&lt;&gt;"",'Care Companion Tracker'!$W2402=""),"Discharged but no practical", IF(AND('Care Companion Tracker'!$Z2402&lt;&gt;"",'Care Companion Tracker'!$U2402&lt;&gt;"",'Care Companion Tracker'!$K2402="Surgery",'Care Companion Tracker'!$Y2402=""),"Discharged but no evaluation",IF(AND('Care Companion Tracker'!$Z2402&lt;&gt;"",'Care Companion Tracker'!$U2402=""),"Discharged but no class","Completed but not discharged")))))))</f>
        <v>Class not attended</v>
      </c>
      <c r="E2402" s="127" t="str">
        <f>IF(Table4[[#This Row],[DOA (DD/MM/YY)]]="","",TEXT(Table4[[#This Row],[DOA (DD/MM/YY)]],"mmm-yy"))</f>
        <v/>
      </c>
      <c r="F2402" s="150" t="str">
        <f>IF('Patient Admission Report'!H2397="","",'Patient Admission Report'!H2397)</f>
        <v/>
      </c>
      <c r="G2402" s="77" t="str">
        <f>IFERROR(IF('Patient Admission Report'!B2397="","",'Patient Admission Report'!B2397),"")</f>
        <v/>
      </c>
      <c r="H2402" s="68" t="str">
        <f>IFERROR(IF('Patient Admission Report'!C2397="","",'Patient Admission Report'!C2397),"")</f>
        <v/>
      </c>
      <c r="I2402" s="77" t="str">
        <f>IFERROR(IF('Patient Admission Report'!D2397="","",'Patient Admission Report'!D2397),"")</f>
        <v/>
      </c>
      <c r="J2402" s="68" t="str">
        <f>IFERROR(IF('Patient Admission Report'!E2397="","",'Patient Admission Report'!E2397),"")</f>
        <v/>
      </c>
      <c r="K2402" s="68" t="str">
        <f>IFERROR(IF('Patient Admission Report'!F2397="","",'Patient Admission Report'!F2397),"")</f>
        <v/>
      </c>
      <c r="L2402" s="68" t="str">
        <f>IFERROR(IF('Patient Admission Report'!G2397="","",'Patient Admission Report'!G2397),"")</f>
        <v/>
      </c>
      <c r="M2402" s="68" t="str">
        <f>IFERROR(IF('Patient Admission Report'!I2397="","",'Patient Admission Report'!I2397),"")</f>
        <v/>
      </c>
      <c r="N2402" s="124"/>
      <c r="O2402" s="72"/>
      <c r="P2402" s="72"/>
      <c r="Q2402" s="73"/>
      <c r="R2402" s="72"/>
      <c r="S2402" s="72"/>
      <c r="T2402" s="73"/>
      <c r="U2402" s="69"/>
      <c r="V2402" s="69"/>
      <c r="W2402" s="69"/>
      <c r="X2402" s="139"/>
      <c r="Y2402" s="121"/>
      <c r="Z2402" s="143" t="str">
        <f>IFERROR(VLOOKUP('Care Companion Tracker'!$G2402,'Patient Discharge Report'!$B$11:$E$1048576,3,FALSE),"")</f>
        <v/>
      </c>
      <c r="AA2402" s="94" t="str">
        <f>IFERROR(VLOOKUP('Care Companion Tracker'!$G2402,'Patient Discharge Report'!$B$11:$E$1048576,4,FALSE),"")</f>
        <v/>
      </c>
      <c r="AB2402" s="182">
        <f>ROUND(IF('Care Companion Tracker'!$Z2402="",0,('Care Companion Tracker'!$Z2402-'Care Companion Tracker'!$F2402)),0)</f>
        <v>0</v>
      </c>
      <c r="AC2402" s="72"/>
      <c r="AD2402" s="95"/>
    </row>
    <row r="2403" spans="2:30">
      <c r="B2403" s="67">
        <f t="shared" si="74"/>
        <v>2388</v>
      </c>
      <c r="C2403" s="68" t="str">
        <f t="shared" si="75"/>
        <v>Hyderabad</v>
      </c>
      <c r="D2403" s="93" t="str">
        <f>IF(AND('Care Companion Tracker'!$U2403="", 'Care Companion Tracker'!$Z2403=""),"Class not attended", IF(AND('Care Companion Tracker'!$Z2403="",'Care Companion Tracker'!$U2403&lt;&gt;"",$K2403="Surgery",$W2403=""),"Practical Left", IF(AND('Care Companion Tracker'!$Z2403="",'Care Companion Tracker'!$U2403&lt;&gt;"",'Care Companion Tracker'!$K2403="Surgery",'Care Companion Tracker'!$Y2403=""),"Evaluation left",IF(OR(AND('Care Companion Tracker'!$Z2403&lt;&gt;"",'Care Companion Tracker'!$K2403="Surgery",'Care Companion Tracker'!$U2403&lt;&gt;"",'Care Companion Tracker'!$W2403&lt;&gt;"",'Care Companion Tracker'!$Y2403&lt;&gt;""),AND('Care Companion Tracker'!$Z2403&lt;&gt;"",'Care Companion Tracker'!$K2403="Procedure",'Care Companion Tracker'!$U2403&lt;&gt;""),AND('Care Companion Tracker'!$Z2403&lt;&gt;"",'Care Companion Tracker'!$K2403="Observation",'Care Companion Tracker'!$U2403&lt;&gt;"")),"Discharged &amp; completed",IF(AND('Care Companion Tracker'!$Z2403&lt;&gt;"",'Care Companion Tracker'!$U2403&lt;&gt;"",'Care Companion Tracker'!$W2403=""),"Discharged but no practical", IF(AND('Care Companion Tracker'!$Z2403&lt;&gt;"",'Care Companion Tracker'!$U2403&lt;&gt;"",'Care Companion Tracker'!$K2403="Surgery",'Care Companion Tracker'!$Y2403=""),"Discharged but no evaluation",IF(AND('Care Companion Tracker'!$Z2403&lt;&gt;"",'Care Companion Tracker'!$U2403=""),"Discharged but no class","Completed but not discharged")))))))</f>
        <v>Class not attended</v>
      </c>
      <c r="E2403" s="127" t="str">
        <f>IF(Table4[[#This Row],[DOA (DD/MM/YY)]]="","",TEXT(Table4[[#This Row],[DOA (DD/MM/YY)]],"mmm-yy"))</f>
        <v/>
      </c>
      <c r="F2403" s="150" t="str">
        <f>IF('Patient Admission Report'!H2398="","",'Patient Admission Report'!H2398)</f>
        <v/>
      </c>
      <c r="G2403" s="77" t="str">
        <f>IFERROR(IF('Patient Admission Report'!B2398="","",'Patient Admission Report'!B2398),"")</f>
        <v/>
      </c>
      <c r="H2403" s="68" t="str">
        <f>IFERROR(IF('Patient Admission Report'!C2398="","",'Patient Admission Report'!C2398),"")</f>
        <v/>
      </c>
      <c r="I2403" s="77" t="str">
        <f>IFERROR(IF('Patient Admission Report'!D2398="","",'Patient Admission Report'!D2398),"")</f>
        <v/>
      </c>
      <c r="J2403" s="68" t="str">
        <f>IFERROR(IF('Patient Admission Report'!E2398="","",'Patient Admission Report'!E2398),"")</f>
        <v/>
      </c>
      <c r="K2403" s="68" t="str">
        <f>IFERROR(IF('Patient Admission Report'!F2398="","",'Patient Admission Report'!F2398),"")</f>
        <v/>
      </c>
      <c r="L2403" s="68" t="str">
        <f>IFERROR(IF('Patient Admission Report'!G2398="","",'Patient Admission Report'!G2398),"")</f>
        <v/>
      </c>
      <c r="M2403" s="68" t="str">
        <f>IFERROR(IF('Patient Admission Report'!I2398="","",'Patient Admission Report'!I2398),"")</f>
        <v/>
      </c>
      <c r="N2403" s="124"/>
      <c r="O2403" s="72"/>
      <c r="P2403" s="72"/>
      <c r="Q2403" s="73"/>
      <c r="R2403" s="72"/>
      <c r="S2403" s="72"/>
      <c r="T2403" s="73"/>
      <c r="U2403" s="69"/>
      <c r="V2403" s="69"/>
      <c r="W2403" s="69"/>
      <c r="X2403" s="139"/>
      <c r="Y2403" s="121"/>
      <c r="Z2403" s="143" t="str">
        <f>IFERROR(VLOOKUP('Care Companion Tracker'!$G2403,'Patient Discharge Report'!$B$11:$E$1048576,3,FALSE),"")</f>
        <v/>
      </c>
      <c r="AA2403" s="94" t="str">
        <f>IFERROR(VLOOKUP('Care Companion Tracker'!$G2403,'Patient Discharge Report'!$B$11:$E$1048576,4,FALSE),"")</f>
        <v/>
      </c>
      <c r="AB2403" s="182">
        <f>ROUND(IF('Care Companion Tracker'!$Z2403="",0,('Care Companion Tracker'!$Z2403-'Care Companion Tracker'!$F2403)),0)</f>
        <v>0</v>
      </c>
      <c r="AC2403" s="72"/>
      <c r="AD2403" s="95"/>
    </row>
    <row r="2404" spans="2:30">
      <c r="B2404" s="67">
        <f t="shared" si="74"/>
        <v>2389</v>
      </c>
      <c r="C2404" s="68" t="str">
        <f t="shared" si="75"/>
        <v>Hyderabad</v>
      </c>
      <c r="D2404" s="93" t="str">
        <f>IF(AND('Care Companion Tracker'!$U2404="", 'Care Companion Tracker'!$Z2404=""),"Class not attended", IF(AND('Care Companion Tracker'!$Z2404="",'Care Companion Tracker'!$U2404&lt;&gt;"",$K2404="Surgery",$W2404=""),"Practical Left", IF(AND('Care Companion Tracker'!$Z2404="",'Care Companion Tracker'!$U2404&lt;&gt;"",'Care Companion Tracker'!$K2404="Surgery",'Care Companion Tracker'!$Y2404=""),"Evaluation left",IF(OR(AND('Care Companion Tracker'!$Z2404&lt;&gt;"",'Care Companion Tracker'!$K2404="Surgery",'Care Companion Tracker'!$U2404&lt;&gt;"",'Care Companion Tracker'!$W2404&lt;&gt;"",'Care Companion Tracker'!$Y2404&lt;&gt;""),AND('Care Companion Tracker'!$Z2404&lt;&gt;"",'Care Companion Tracker'!$K2404="Procedure",'Care Companion Tracker'!$U2404&lt;&gt;""),AND('Care Companion Tracker'!$Z2404&lt;&gt;"",'Care Companion Tracker'!$K2404="Observation",'Care Companion Tracker'!$U2404&lt;&gt;"")),"Discharged &amp; completed",IF(AND('Care Companion Tracker'!$Z2404&lt;&gt;"",'Care Companion Tracker'!$U2404&lt;&gt;"",'Care Companion Tracker'!$W2404=""),"Discharged but no practical", IF(AND('Care Companion Tracker'!$Z2404&lt;&gt;"",'Care Companion Tracker'!$U2404&lt;&gt;"",'Care Companion Tracker'!$K2404="Surgery",'Care Companion Tracker'!$Y2404=""),"Discharged but no evaluation",IF(AND('Care Companion Tracker'!$Z2404&lt;&gt;"",'Care Companion Tracker'!$U2404=""),"Discharged but no class","Completed but not discharged")))))))</f>
        <v>Class not attended</v>
      </c>
      <c r="E2404" s="127" t="str">
        <f>IF(Table4[[#This Row],[DOA (DD/MM/YY)]]="","",TEXT(Table4[[#This Row],[DOA (DD/MM/YY)]],"mmm-yy"))</f>
        <v/>
      </c>
      <c r="F2404" s="150" t="str">
        <f>IF('Patient Admission Report'!H2399="","",'Patient Admission Report'!H2399)</f>
        <v/>
      </c>
      <c r="G2404" s="77" t="str">
        <f>IFERROR(IF('Patient Admission Report'!B2399="","",'Patient Admission Report'!B2399),"")</f>
        <v/>
      </c>
      <c r="H2404" s="68" t="str">
        <f>IFERROR(IF('Patient Admission Report'!C2399="","",'Patient Admission Report'!C2399),"")</f>
        <v/>
      </c>
      <c r="I2404" s="77" t="str">
        <f>IFERROR(IF('Patient Admission Report'!D2399="","",'Patient Admission Report'!D2399),"")</f>
        <v/>
      </c>
      <c r="J2404" s="68" t="str">
        <f>IFERROR(IF('Patient Admission Report'!E2399="","",'Patient Admission Report'!E2399),"")</f>
        <v/>
      </c>
      <c r="K2404" s="68" t="str">
        <f>IFERROR(IF('Patient Admission Report'!F2399="","",'Patient Admission Report'!F2399),"")</f>
        <v/>
      </c>
      <c r="L2404" s="68" t="str">
        <f>IFERROR(IF('Patient Admission Report'!G2399="","",'Patient Admission Report'!G2399),"")</f>
        <v/>
      </c>
      <c r="M2404" s="68" t="str">
        <f>IFERROR(IF('Patient Admission Report'!I2399="","",'Patient Admission Report'!I2399),"")</f>
        <v/>
      </c>
      <c r="N2404" s="124"/>
      <c r="O2404" s="72"/>
      <c r="P2404" s="72"/>
      <c r="Q2404" s="73"/>
      <c r="R2404" s="72"/>
      <c r="S2404" s="72"/>
      <c r="T2404" s="73"/>
      <c r="U2404" s="69"/>
      <c r="V2404" s="69"/>
      <c r="W2404" s="69"/>
      <c r="X2404" s="139"/>
      <c r="Y2404" s="121"/>
      <c r="Z2404" s="143" t="str">
        <f>IFERROR(VLOOKUP('Care Companion Tracker'!$G2404,'Patient Discharge Report'!$B$11:$E$1048576,3,FALSE),"")</f>
        <v/>
      </c>
      <c r="AA2404" s="94" t="str">
        <f>IFERROR(VLOOKUP('Care Companion Tracker'!$G2404,'Patient Discharge Report'!$B$11:$E$1048576,4,FALSE),"")</f>
        <v/>
      </c>
      <c r="AB2404" s="182">
        <f>ROUND(IF('Care Companion Tracker'!$Z2404="",0,('Care Companion Tracker'!$Z2404-'Care Companion Tracker'!$F2404)),0)</f>
        <v>0</v>
      </c>
      <c r="AC2404" s="72"/>
      <c r="AD2404" s="95"/>
    </row>
    <row r="2405" spans="2:30">
      <c r="B2405" s="67">
        <f t="shared" si="74"/>
        <v>2390</v>
      </c>
      <c r="C2405" s="68" t="str">
        <f t="shared" si="75"/>
        <v>Hyderabad</v>
      </c>
      <c r="D2405" s="93" t="str">
        <f>IF(AND('Care Companion Tracker'!$U2405="", 'Care Companion Tracker'!$Z2405=""),"Class not attended", IF(AND('Care Companion Tracker'!$Z2405="",'Care Companion Tracker'!$U2405&lt;&gt;"",$K2405="Surgery",$W2405=""),"Practical Left", IF(AND('Care Companion Tracker'!$Z2405="",'Care Companion Tracker'!$U2405&lt;&gt;"",'Care Companion Tracker'!$K2405="Surgery",'Care Companion Tracker'!$Y2405=""),"Evaluation left",IF(OR(AND('Care Companion Tracker'!$Z2405&lt;&gt;"",'Care Companion Tracker'!$K2405="Surgery",'Care Companion Tracker'!$U2405&lt;&gt;"",'Care Companion Tracker'!$W2405&lt;&gt;"",'Care Companion Tracker'!$Y2405&lt;&gt;""),AND('Care Companion Tracker'!$Z2405&lt;&gt;"",'Care Companion Tracker'!$K2405="Procedure",'Care Companion Tracker'!$U2405&lt;&gt;""),AND('Care Companion Tracker'!$Z2405&lt;&gt;"",'Care Companion Tracker'!$K2405="Observation",'Care Companion Tracker'!$U2405&lt;&gt;"")),"Discharged &amp; completed",IF(AND('Care Companion Tracker'!$Z2405&lt;&gt;"",'Care Companion Tracker'!$U2405&lt;&gt;"",'Care Companion Tracker'!$W2405=""),"Discharged but no practical", IF(AND('Care Companion Tracker'!$Z2405&lt;&gt;"",'Care Companion Tracker'!$U2405&lt;&gt;"",'Care Companion Tracker'!$K2405="Surgery",'Care Companion Tracker'!$Y2405=""),"Discharged but no evaluation",IF(AND('Care Companion Tracker'!$Z2405&lt;&gt;"",'Care Companion Tracker'!$U2405=""),"Discharged but no class","Completed but not discharged")))))))</f>
        <v>Class not attended</v>
      </c>
      <c r="E2405" s="127" t="str">
        <f>IF(Table4[[#This Row],[DOA (DD/MM/YY)]]="","",TEXT(Table4[[#This Row],[DOA (DD/MM/YY)]],"mmm-yy"))</f>
        <v/>
      </c>
      <c r="F2405" s="150" t="str">
        <f>IF('Patient Admission Report'!H2400="","",'Patient Admission Report'!H2400)</f>
        <v/>
      </c>
      <c r="G2405" s="77" t="str">
        <f>IFERROR(IF('Patient Admission Report'!B2400="","",'Patient Admission Report'!B2400),"")</f>
        <v/>
      </c>
      <c r="H2405" s="68" t="str">
        <f>IFERROR(IF('Patient Admission Report'!C2400="","",'Patient Admission Report'!C2400),"")</f>
        <v/>
      </c>
      <c r="I2405" s="77" t="str">
        <f>IFERROR(IF('Patient Admission Report'!D2400="","",'Patient Admission Report'!D2400),"")</f>
        <v/>
      </c>
      <c r="J2405" s="68" t="str">
        <f>IFERROR(IF('Patient Admission Report'!E2400="","",'Patient Admission Report'!E2400),"")</f>
        <v/>
      </c>
      <c r="K2405" s="68" t="str">
        <f>IFERROR(IF('Patient Admission Report'!F2400="","",'Patient Admission Report'!F2400),"")</f>
        <v/>
      </c>
      <c r="L2405" s="68" t="str">
        <f>IFERROR(IF('Patient Admission Report'!G2400="","",'Patient Admission Report'!G2400),"")</f>
        <v/>
      </c>
      <c r="M2405" s="68" t="str">
        <f>IFERROR(IF('Patient Admission Report'!I2400="","",'Patient Admission Report'!I2400),"")</f>
        <v/>
      </c>
      <c r="N2405" s="124"/>
      <c r="O2405" s="72"/>
      <c r="P2405" s="72"/>
      <c r="Q2405" s="73"/>
      <c r="R2405" s="72"/>
      <c r="S2405" s="72"/>
      <c r="T2405" s="73"/>
      <c r="U2405" s="69"/>
      <c r="V2405" s="69"/>
      <c r="W2405" s="69"/>
      <c r="X2405" s="139"/>
      <c r="Y2405" s="121"/>
      <c r="Z2405" s="143" t="str">
        <f>IFERROR(VLOOKUP('Care Companion Tracker'!$G2405,'Patient Discharge Report'!$B$11:$E$1048576,3,FALSE),"")</f>
        <v/>
      </c>
      <c r="AA2405" s="94" t="str">
        <f>IFERROR(VLOOKUP('Care Companion Tracker'!$G2405,'Patient Discharge Report'!$B$11:$E$1048576,4,FALSE),"")</f>
        <v/>
      </c>
      <c r="AB2405" s="182">
        <f>ROUND(IF('Care Companion Tracker'!$Z2405="",0,('Care Companion Tracker'!$Z2405-'Care Companion Tracker'!$F2405)),0)</f>
        <v>0</v>
      </c>
      <c r="AC2405" s="72"/>
      <c r="AD2405" s="95"/>
    </row>
    <row r="2406" spans="2:30">
      <c r="B2406" s="67">
        <f t="shared" si="74"/>
        <v>2391</v>
      </c>
      <c r="C2406" s="68" t="str">
        <f t="shared" si="75"/>
        <v>Hyderabad</v>
      </c>
      <c r="D2406" s="93" t="str">
        <f>IF(AND('Care Companion Tracker'!$U2406="", 'Care Companion Tracker'!$Z2406=""),"Class not attended", IF(AND('Care Companion Tracker'!$Z2406="",'Care Companion Tracker'!$U2406&lt;&gt;"",$K2406="Surgery",$W2406=""),"Practical Left", IF(AND('Care Companion Tracker'!$Z2406="",'Care Companion Tracker'!$U2406&lt;&gt;"",'Care Companion Tracker'!$K2406="Surgery",'Care Companion Tracker'!$Y2406=""),"Evaluation left",IF(OR(AND('Care Companion Tracker'!$Z2406&lt;&gt;"",'Care Companion Tracker'!$K2406="Surgery",'Care Companion Tracker'!$U2406&lt;&gt;"",'Care Companion Tracker'!$W2406&lt;&gt;"",'Care Companion Tracker'!$Y2406&lt;&gt;""),AND('Care Companion Tracker'!$Z2406&lt;&gt;"",'Care Companion Tracker'!$K2406="Procedure",'Care Companion Tracker'!$U2406&lt;&gt;""),AND('Care Companion Tracker'!$Z2406&lt;&gt;"",'Care Companion Tracker'!$K2406="Observation",'Care Companion Tracker'!$U2406&lt;&gt;"")),"Discharged &amp; completed",IF(AND('Care Companion Tracker'!$Z2406&lt;&gt;"",'Care Companion Tracker'!$U2406&lt;&gt;"",'Care Companion Tracker'!$W2406=""),"Discharged but no practical", IF(AND('Care Companion Tracker'!$Z2406&lt;&gt;"",'Care Companion Tracker'!$U2406&lt;&gt;"",'Care Companion Tracker'!$K2406="Surgery",'Care Companion Tracker'!$Y2406=""),"Discharged but no evaluation",IF(AND('Care Companion Tracker'!$Z2406&lt;&gt;"",'Care Companion Tracker'!$U2406=""),"Discharged but no class","Completed but not discharged")))))))</f>
        <v>Class not attended</v>
      </c>
      <c r="E2406" s="127" t="str">
        <f>IF(Table4[[#This Row],[DOA (DD/MM/YY)]]="","",TEXT(Table4[[#This Row],[DOA (DD/MM/YY)]],"mmm-yy"))</f>
        <v/>
      </c>
      <c r="F2406" s="150" t="str">
        <f>IF('Patient Admission Report'!H2401="","",'Patient Admission Report'!H2401)</f>
        <v/>
      </c>
      <c r="G2406" s="77" t="str">
        <f>IFERROR(IF('Patient Admission Report'!B2401="","",'Patient Admission Report'!B2401),"")</f>
        <v/>
      </c>
      <c r="H2406" s="68" t="str">
        <f>IFERROR(IF('Patient Admission Report'!C2401="","",'Patient Admission Report'!C2401),"")</f>
        <v/>
      </c>
      <c r="I2406" s="77" t="str">
        <f>IFERROR(IF('Patient Admission Report'!D2401="","",'Patient Admission Report'!D2401),"")</f>
        <v/>
      </c>
      <c r="J2406" s="68" t="str">
        <f>IFERROR(IF('Patient Admission Report'!E2401="","",'Patient Admission Report'!E2401),"")</f>
        <v/>
      </c>
      <c r="K2406" s="68" t="str">
        <f>IFERROR(IF('Patient Admission Report'!F2401="","",'Patient Admission Report'!F2401),"")</f>
        <v/>
      </c>
      <c r="L2406" s="68" t="str">
        <f>IFERROR(IF('Patient Admission Report'!G2401="","",'Patient Admission Report'!G2401),"")</f>
        <v/>
      </c>
      <c r="M2406" s="68" t="str">
        <f>IFERROR(IF('Patient Admission Report'!I2401="","",'Patient Admission Report'!I2401),"")</f>
        <v/>
      </c>
      <c r="N2406" s="124"/>
      <c r="O2406" s="72"/>
      <c r="P2406" s="72"/>
      <c r="Q2406" s="73"/>
      <c r="R2406" s="72"/>
      <c r="S2406" s="72"/>
      <c r="T2406" s="73"/>
      <c r="U2406" s="69"/>
      <c r="V2406" s="69"/>
      <c r="W2406" s="69"/>
      <c r="X2406" s="139"/>
      <c r="Y2406" s="121"/>
      <c r="Z2406" s="143" t="str">
        <f>IFERROR(VLOOKUP('Care Companion Tracker'!$G2406,'Patient Discharge Report'!$B$11:$E$1048576,3,FALSE),"")</f>
        <v/>
      </c>
      <c r="AA2406" s="94" t="str">
        <f>IFERROR(VLOOKUP('Care Companion Tracker'!$G2406,'Patient Discharge Report'!$B$11:$E$1048576,4,FALSE),"")</f>
        <v/>
      </c>
      <c r="AB2406" s="182">
        <f>ROUND(IF('Care Companion Tracker'!$Z2406="",0,('Care Companion Tracker'!$Z2406-'Care Companion Tracker'!$F2406)),0)</f>
        <v>0</v>
      </c>
      <c r="AC2406" s="72"/>
      <c r="AD2406" s="95"/>
    </row>
    <row r="2407" spans="2:30">
      <c r="B2407" s="67">
        <f t="shared" si="74"/>
        <v>2392</v>
      </c>
      <c r="C2407" s="68" t="str">
        <f t="shared" si="75"/>
        <v>Hyderabad</v>
      </c>
      <c r="D2407" s="93" t="str">
        <f>IF(AND('Care Companion Tracker'!$U2407="", 'Care Companion Tracker'!$Z2407=""),"Class not attended", IF(AND('Care Companion Tracker'!$Z2407="",'Care Companion Tracker'!$U2407&lt;&gt;"",$K2407="Surgery",$W2407=""),"Practical Left", IF(AND('Care Companion Tracker'!$Z2407="",'Care Companion Tracker'!$U2407&lt;&gt;"",'Care Companion Tracker'!$K2407="Surgery",'Care Companion Tracker'!$Y2407=""),"Evaluation left",IF(OR(AND('Care Companion Tracker'!$Z2407&lt;&gt;"",'Care Companion Tracker'!$K2407="Surgery",'Care Companion Tracker'!$U2407&lt;&gt;"",'Care Companion Tracker'!$W2407&lt;&gt;"",'Care Companion Tracker'!$Y2407&lt;&gt;""),AND('Care Companion Tracker'!$Z2407&lt;&gt;"",'Care Companion Tracker'!$K2407="Procedure",'Care Companion Tracker'!$U2407&lt;&gt;""),AND('Care Companion Tracker'!$Z2407&lt;&gt;"",'Care Companion Tracker'!$K2407="Observation",'Care Companion Tracker'!$U2407&lt;&gt;"")),"Discharged &amp; completed",IF(AND('Care Companion Tracker'!$Z2407&lt;&gt;"",'Care Companion Tracker'!$U2407&lt;&gt;"",'Care Companion Tracker'!$W2407=""),"Discharged but no practical", IF(AND('Care Companion Tracker'!$Z2407&lt;&gt;"",'Care Companion Tracker'!$U2407&lt;&gt;"",'Care Companion Tracker'!$K2407="Surgery",'Care Companion Tracker'!$Y2407=""),"Discharged but no evaluation",IF(AND('Care Companion Tracker'!$Z2407&lt;&gt;"",'Care Companion Tracker'!$U2407=""),"Discharged but no class","Completed but not discharged")))))))</f>
        <v>Class not attended</v>
      </c>
      <c r="E2407" s="127" t="str">
        <f>IF(Table4[[#This Row],[DOA (DD/MM/YY)]]="","",TEXT(Table4[[#This Row],[DOA (DD/MM/YY)]],"mmm-yy"))</f>
        <v/>
      </c>
      <c r="F2407" s="150" t="str">
        <f>IF('Patient Admission Report'!H2402="","",'Patient Admission Report'!H2402)</f>
        <v/>
      </c>
      <c r="G2407" s="77" t="str">
        <f>IFERROR(IF('Patient Admission Report'!B2402="","",'Patient Admission Report'!B2402),"")</f>
        <v/>
      </c>
      <c r="H2407" s="68" t="str">
        <f>IFERROR(IF('Patient Admission Report'!C2402="","",'Patient Admission Report'!C2402),"")</f>
        <v/>
      </c>
      <c r="I2407" s="77" t="str">
        <f>IFERROR(IF('Patient Admission Report'!D2402="","",'Patient Admission Report'!D2402),"")</f>
        <v/>
      </c>
      <c r="J2407" s="68" t="str">
        <f>IFERROR(IF('Patient Admission Report'!E2402="","",'Patient Admission Report'!E2402),"")</f>
        <v/>
      </c>
      <c r="K2407" s="68" t="str">
        <f>IFERROR(IF('Patient Admission Report'!F2402="","",'Patient Admission Report'!F2402),"")</f>
        <v/>
      </c>
      <c r="L2407" s="68" t="str">
        <f>IFERROR(IF('Patient Admission Report'!G2402="","",'Patient Admission Report'!G2402),"")</f>
        <v/>
      </c>
      <c r="M2407" s="68" t="str">
        <f>IFERROR(IF('Patient Admission Report'!I2402="","",'Patient Admission Report'!I2402),"")</f>
        <v/>
      </c>
      <c r="N2407" s="124"/>
      <c r="O2407" s="72"/>
      <c r="P2407" s="72"/>
      <c r="Q2407" s="73"/>
      <c r="R2407" s="72"/>
      <c r="S2407" s="72"/>
      <c r="T2407" s="73"/>
      <c r="U2407" s="69"/>
      <c r="V2407" s="69"/>
      <c r="W2407" s="69"/>
      <c r="X2407" s="139"/>
      <c r="Y2407" s="121"/>
      <c r="Z2407" s="143" t="str">
        <f>IFERROR(VLOOKUP('Care Companion Tracker'!$G2407,'Patient Discharge Report'!$B$11:$E$1048576,3,FALSE),"")</f>
        <v/>
      </c>
      <c r="AA2407" s="94" t="str">
        <f>IFERROR(VLOOKUP('Care Companion Tracker'!$G2407,'Patient Discharge Report'!$B$11:$E$1048576,4,FALSE),"")</f>
        <v/>
      </c>
      <c r="AB2407" s="182">
        <f>ROUND(IF('Care Companion Tracker'!$Z2407="",0,('Care Companion Tracker'!$Z2407-'Care Companion Tracker'!$F2407)),0)</f>
        <v>0</v>
      </c>
      <c r="AC2407" s="72"/>
      <c r="AD2407" s="95"/>
    </row>
    <row r="2408" spans="2:30">
      <c r="B2408" s="67">
        <f t="shared" si="74"/>
        <v>2393</v>
      </c>
      <c r="C2408" s="68" t="str">
        <f t="shared" si="75"/>
        <v>Hyderabad</v>
      </c>
      <c r="D2408" s="93" t="str">
        <f>IF(AND('Care Companion Tracker'!$U2408="", 'Care Companion Tracker'!$Z2408=""),"Class not attended", IF(AND('Care Companion Tracker'!$Z2408="",'Care Companion Tracker'!$U2408&lt;&gt;"",$K2408="Surgery",$W2408=""),"Practical Left", IF(AND('Care Companion Tracker'!$Z2408="",'Care Companion Tracker'!$U2408&lt;&gt;"",'Care Companion Tracker'!$K2408="Surgery",'Care Companion Tracker'!$Y2408=""),"Evaluation left",IF(OR(AND('Care Companion Tracker'!$Z2408&lt;&gt;"",'Care Companion Tracker'!$K2408="Surgery",'Care Companion Tracker'!$U2408&lt;&gt;"",'Care Companion Tracker'!$W2408&lt;&gt;"",'Care Companion Tracker'!$Y2408&lt;&gt;""),AND('Care Companion Tracker'!$Z2408&lt;&gt;"",'Care Companion Tracker'!$K2408="Procedure",'Care Companion Tracker'!$U2408&lt;&gt;""),AND('Care Companion Tracker'!$Z2408&lt;&gt;"",'Care Companion Tracker'!$K2408="Observation",'Care Companion Tracker'!$U2408&lt;&gt;"")),"Discharged &amp; completed",IF(AND('Care Companion Tracker'!$Z2408&lt;&gt;"",'Care Companion Tracker'!$U2408&lt;&gt;"",'Care Companion Tracker'!$W2408=""),"Discharged but no practical", IF(AND('Care Companion Tracker'!$Z2408&lt;&gt;"",'Care Companion Tracker'!$U2408&lt;&gt;"",'Care Companion Tracker'!$K2408="Surgery",'Care Companion Tracker'!$Y2408=""),"Discharged but no evaluation",IF(AND('Care Companion Tracker'!$Z2408&lt;&gt;"",'Care Companion Tracker'!$U2408=""),"Discharged but no class","Completed but not discharged")))))))</f>
        <v>Class not attended</v>
      </c>
      <c r="E2408" s="127" t="str">
        <f>IF(Table4[[#This Row],[DOA (DD/MM/YY)]]="","",TEXT(Table4[[#This Row],[DOA (DD/MM/YY)]],"mmm-yy"))</f>
        <v/>
      </c>
      <c r="F2408" s="150" t="str">
        <f>IF('Patient Admission Report'!H2403="","",'Patient Admission Report'!H2403)</f>
        <v/>
      </c>
      <c r="G2408" s="77" t="str">
        <f>IFERROR(IF('Patient Admission Report'!B2403="","",'Patient Admission Report'!B2403),"")</f>
        <v/>
      </c>
      <c r="H2408" s="70" t="str">
        <f>IFERROR(IF('Patient Admission Report'!C2403="","",'Patient Admission Report'!C2403),"")</f>
        <v/>
      </c>
      <c r="I2408" s="77" t="str">
        <f>IFERROR(IF('Patient Admission Report'!D2403="","",'Patient Admission Report'!D2403),"")</f>
        <v/>
      </c>
      <c r="J2408" s="70" t="str">
        <f>IFERROR(IF('Patient Admission Report'!E2403="","",'Patient Admission Report'!E2403),"")</f>
        <v/>
      </c>
      <c r="K2408" s="70" t="str">
        <f>IFERROR(IF('Patient Admission Report'!F2403="","",'Patient Admission Report'!F2403),"")</f>
        <v/>
      </c>
      <c r="L2408" s="70" t="str">
        <f>IFERROR(IF('Patient Admission Report'!G2403="","",'Patient Admission Report'!G2403),"")</f>
        <v/>
      </c>
      <c r="M2408" s="70" t="str">
        <f>IFERROR(IF('Patient Admission Report'!I2403="","",'Patient Admission Report'!I2403),"")</f>
        <v/>
      </c>
      <c r="N2408" s="124"/>
      <c r="O2408" s="72"/>
      <c r="P2408" s="72"/>
      <c r="Q2408" s="73"/>
      <c r="R2408" s="72"/>
      <c r="S2408" s="72"/>
      <c r="T2408" s="73"/>
      <c r="U2408" s="69"/>
      <c r="V2408" s="69"/>
      <c r="W2408" s="69"/>
      <c r="X2408" s="139"/>
      <c r="Y2408" s="121"/>
      <c r="Z2408" s="143" t="str">
        <f>IFERROR(VLOOKUP('Care Companion Tracker'!$G2408,'Patient Discharge Report'!$B$11:$E$1048576,3,FALSE),"")</f>
        <v/>
      </c>
      <c r="AA2408" s="94" t="str">
        <f>IFERROR(VLOOKUP('Care Companion Tracker'!$G2408,'Patient Discharge Report'!$B$11:$E$1048576,4,FALSE),"")</f>
        <v/>
      </c>
      <c r="AB2408" s="182">
        <f>ROUND(IF('Care Companion Tracker'!$Z2408="",0,('Care Companion Tracker'!$Z2408-'Care Companion Tracker'!$F2408)),0)</f>
        <v>0</v>
      </c>
      <c r="AC2408" s="72"/>
      <c r="AD2408" s="95"/>
    </row>
    <row r="2409" spans="2:30">
      <c r="B2409" s="67">
        <f t="shared" si="74"/>
        <v>2394</v>
      </c>
      <c r="C2409" s="68" t="str">
        <f t="shared" si="75"/>
        <v>Hyderabad</v>
      </c>
      <c r="D2409" s="93" t="str">
        <f>IF(AND('Care Companion Tracker'!$U2409="", 'Care Companion Tracker'!$Z2409=""),"Class not attended", IF(AND('Care Companion Tracker'!$Z2409="",'Care Companion Tracker'!$U2409&lt;&gt;"",$K2409="Surgery",$W2409=""),"Practical Left", IF(AND('Care Companion Tracker'!$Z2409="",'Care Companion Tracker'!$U2409&lt;&gt;"",'Care Companion Tracker'!$K2409="Surgery",'Care Companion Tracker'!$Y2409=""),"Evaluation left",IF(OR(AND('Care Companion Tracker'!$Z2409&lt;&gt;"",'Care Companion Tracker'!$K2409="Surgery",'Care Companion Tracker'!$U2409&lt;&gt;"",'Care Companion Tracker'!$W2409&lt;&gt;"",'Care Companion Tracker'!$Y2409&lt;&gt;""),AND('Care Companion Tracker'!$Z2409&lt;&gt;"",'Care Companion Tracker'!$K2409="Procedure",'Care Companion Tracker'!$U2409&lt;&gt;""),AND('Care Companion Tracker'!$Z2409&lt;&gt;"",'Care Companion Tracker'!$K2409="Observation",'Care Companion Tracker'!$U2409&lt;&gt;"")),"Discharged &amp; completed",IF(AND('Care Companion Tracker'!$Z2409&lt;&gt;"",'Care Companion Tracker'!$U2409&lt;&gt;"",'Care Companion Tracker'!$W2409=""),"Discharged but no practical", IF(AND('Care Companion Tracker'!$Z2409&lt;&gt;"",'Care Companion Tracker'!$U2409&lt;&gt;"",'Care Companion Tracker'!$K2409="Surgery",'Care Companion Tracker'!$Y2409=""),"Discharged but no evaluation",IF(AND('Care Companion Tracker'!$Z2409&lt;&gt;"",'Care Companion Tracker'!$U2409=""),"Discharged but no class","Completed but not discharged")))))))</f>
        <v>Class not attended</v>
      </c>
      <c r="E2409" s="127" t="str">
        <f>IF(Table4[[#This Row],[DOA (DD/MM/YY)]]="","",TEXT(Table4[[#This Row],[DOA (DD/MM/YY)]],"mmm-yy"))</f>
        <v/>
      </c>
      <c r="F2409" s="150" t="str">
        <f>IF('Patient Admission Report'!H2404="","",'Patient Admission Report'!H2404)</f>
        <v/>
      </c>
      <c r="G2409" s="77" t="str">
        <f>IFERROR(IF('Patient Admission Report'!B2404="","",'Patient Admission Report'!B2404),"")</f>
        <v/>
      </c>
      <c r="H2409" s="68" t="str">
        <f>IFERROR(IF('Patient Admission Report'!C2404="","",'Patient Admission Report'!C2404),"")</f>
        <v/>
      </c>
      <c r="I2409" s="77" t="str">
        <f>IFERROR(IF('Patient Admission Report'!D2404="","",'Patient Admission Report'!D2404),"")</f>
        <v/>
      </c>
      <c r="J2409" s="68" t="str">
        <f>IFERROR(IF('Patient Admission Report'!E2404="","",'Patient Admission Report'!E2404),"")</f>
        <v/>
      </c>
      <c r="K2409" s="68" t="str">
        <f>IFERROR(IF('Patient Admission Report'!F2404="","",'Patient Admission Report'!F2404),"")</f>
        <v/>
      </c>
      <c r="L2409" s="68" t="str">
        <f>IFERROR(IF('Patient Admission Report'!G2404="","",'Patient Admission Report'!G2404),"")</f>
        <v/>
      </c>
      <c r="M2409" s="68" t="str">
        <f>IFERROR(IF('Patient Admission Report'!I2404="","",'Patient Admission Report'!I2404),"")</f>
        <v/>
      </c>
      <c r="N2409" s="124"/>
      <c r="O2409" s="72"/>
      <c r="P2409" s="72"/>
      <c r="Q2409" s="73"/>
      <c r="R2409" s="72"/>
      <c r="S2409" s="72"/>
      <c r="T2409" s="73"/>
      <c r="U2409" s="69"/>
      <c r="V2409" s="69"/>
      <c r="W2409" s="69"/>
      <c r="X2409" s="139"/>
      <c r="Y2409" s="121"/>
      <c r="Z2409" s="143" t="str">
        <f>IFERROR(VLOOKUP('Care Companion Tracker'!$G2409,'Patient Discharge Report'!$B$11:$E$1048576,3,FALSE),"")</f>
        <v/>
      </c>
      <c r="AA2409" s="94" t="str">
        <f>IFERROR(VLOOKUP('Care Companion Tracker'!$G2409,'Patient Discharge Report'!$B$11:$E$1048576,4,FALSE),"")</f>
        <v/>
      </c>
      <c r="AB2409" s="182">
        <f>ROUND(IF('Care Companion Tracker'!$Z2409="",0,('Care Companion Tracker'!$Z2409-'Care Companion Tracker'!$F2409)),0)</f>
        <v>0</v>
      </c>
      <c r="AC2409" s="72"/>
      <c r="AD2409" s="95"/>
    </row>
    <row r="2410" spans="2:30">
      <c r="B2410" s="67">
        <f t="shared" si="74"/>
        <v>2395</v>
      </c>
      <c r="C2410" s="68" t="str">
        <f t="shared" si="75"/>
        <v>Hyderabad</v>
      </c>
      <c r="D2410" s="93" t="str">
        <f>IF(AND('Care Companion Tracker'!$U2410="", 'Care Companion Tracker'!$Z2410=""),"Class not attended", IF(AND('Care Companion Tracker'!$Z2410="",'Care Companion Tracker'!$U2410&lt;&gt;"",$K2410="Surgery",$W2410=""),"Practical Left", IF(AND('Care Companion Tracker'!$Z2410="",'Care Companion Tracker'!$U2410&lt;&gt;"",'Care Companion Tracker'!$K2410="Surgery",'Care Companion Tracker'!$Y2410=""),"Evaluation left",IF(OR(AND('Care Companion Tracker'!$Z2410&lt;&gt;"",'Care Companion Tracker'!$K2410="Surgery",'Care Companion Tracker'!$U2410&lt;&gt;"",'Care Companion Tracker'!$W2410&lt;&gt;"",'Care Companion Tracker'!$Y2410&lt;&gt;""),AND('Care Companion Tracker'!$Z2410&lt;&gt;"",'Care Companion Tracker'!$K2410="Procedure",'Care Companion Tracker'!$U2410&lt;&gt;""),AND('Care Companion Tracker'!$Z2410&lt;&gt;"",'Care Companion Tracker'!$K2410="Observation",'Care Companion Tracker'!$U2410&lt;&gt;"")),"Discharged &amp; completed",IF(AND('Care Companion Tracker'!$Z2410&lt;&gt;"",'Care Companion Tracker'!$U2410&lt;&gt;"",'Care Companion Tracker'!$W2410=""),"Discharged but no practical", IF(AND('Care Companion Tracker'!$Z2410&lt;&gt;"",'Care Companion Tracker'!$U2410&lt;&gt;"",'Care Companion Tracker'!$K2410="Surgery",'Care Companion Tracker'!$Y2410=""),"Discharged but no evaluation",IF(AND('Care Companion Tracker'!$Z2410&lt;&gt;"",'Care Companion Tracker'!$U2410=""),"Discharged but no class","Completed but not discharged")))))))</f>
        <v>Class not attended</v>
      </c>
      <c r="E2410" s="127" t="str">
        <f>IF(Table4[[#This Row],[DOA (DD/MM/YY)]]="","",TEXT(Table4[[#This Row],[DOA (DD/MM/YY)]],"mmm-yy"))</f>
        <v/>
      </c>
      <c r="F2410" s="150" t="str">
        <f>IF('Patient Admission Report'!H2405="","",'Patient Admission Report'!H2405)</f>
        <v/>
      </c>
      <c r="G2410" s="77" t="str">
        <f>IFERROR(IF('Patient Admission Report'!B2405="","",'Patient Admission Report'!B2405),"")</f>
        <v/>
      </c>
      <c r="H2410" s="68" t="str">
        <f>IFERROR(IF('Patient Admission Report'!C2405="","",'Patient Admission Report'!C2405),"")</f>
        <v/>
      </c>
      <c r="I2410" s="77" t="str">
        <f>IFERROR(IF('Patient Admission Report'!D2405="","",'Patient Admission Report'!D2405),"")</f>
        <v/>
      </c>
      <c r="J2410" s="68" t="str">
        <f>IFERROR(IF('Patient Admission Report'!E2405="","",'Patient Admission Report'!E2405),"")</f>
        <v/>
      </c>
      <c r="K2410" s="68" t="str">
        <f>IFERROR(IF('Patient Admission Report'!F2405="","",'Patient Admission Report'!F2405),"")</f>
        <v/>
      </c>
      <c r="L2410" s="68" t="str">
        <f>IFERROR(IF('Patient Admission Report'!G2405="","",'Patient Admission Report'!G2405),"")</f>
        <v/>
      </c>
      <c r="M2410" s="68" t="str">
        <f>IFERROR(IF('Patient Admission Report'!I2405="","",'Patient Admission Report'!I2405),"")</f>
        <v/>
      </c>
      <c r="N2410" s="124"/>
      <c r="O2410" s="72"/>
      <c r="P2410" s="72"/>
      <c r="Q2410" s="73"/>
      <c r="R2410" s="72"/>
      <c r="S2410" s="72"/>
      <c r="T2410" s="73"/>
      <c r="U2410" s="69"/>
      <c r="V2410" s="69"/>
      <c r="W2410" s="69"/>
      <c r="X2410" s="139"/>
      <c r="Y2410" s="121"/>
      <c r="Z2410" s="143" t="str">
        <f>IFERROR(VLOOKUP('Care Companion Tracker'!$G2410,'Patient Discharge Report'!$B$11:$E$1048576,3,FALSE),"")</f>
        <v/>
      </c>
      <c r="AA2410" s="94" t="str">
        <f>IFERROR(VLOOKUP('Care Companion Tracker'!$G2410,'Patient Discharge Report'!$B$11:$E$1048576,4,FALSE),"")</f>
        <v/>
      </c>
      <c r="AB2410" s="182">
        <f>ROUND(IF('Care Companion Tracker'!$Z2410="",0,('Care Companion Tracker'!$Z2410-'Care Companion Tracker'!$F2410)),0)</f>
        <v>0</v>
      </c>
      <c r="AC2410" s="72"/>
      <c r="AD2410" s="95"/>
    </row>
    <row r="2411" spans="2:30">
      <c r="B2411" s="67">
        <f t="shared" si="74"/>
        <v>2396</v>
      </c>
      <c r="C2411" s="68" t="str">
        <f t="shared" si="75"/>
        <v>Hyderabad</v>
      </c>
      <c r="D2411" s="93" t="str">
        <f>IF(AND('Care Companion Tracker'!$U2411="", 'Care Companion Tracker'!$Z2411=""),"Class not attended", IF(AND('Care Companion Tracker'!$Z2411="",'Care Companion Tracker'!$U2411&lt;&gt;"",$K2411="Surgery",$W2411=""),"Practical Left", IF(AND('Care Companion Tracker'!$Z2411="",'Care Companion Tracker'!$U2411&lt;&gt;"",'Care Companion Tracker'!$K2411="Surgery",'Care Companion Tracker'!$Y2411=""),"Evaluation left",IF(OR(AND('Care Companion Tracker'!$Z2411&lt;&gt;"",'Care Companion Tracker'!$K2411="Surgery",'Care Companion Tracker'!$U2411&lt;&gt;"",'Care Companion Tracker'!$W2411&lt;&gt;"",'Care Companion Tracker'!$Y2411&lt;&gt;""),AND('Care Companion Tracker'!$Z2411&lt;&gt;"",'Care Companion Tracker'!$K2411="Procedure",'Care Companion Tracker'!$U2411&lt;&gt;""),AND('Care Companion Tracker'!$Z2411&lt;&gt;"",'Care Companion Tracker'!$K2411="Observation",'Care Companion Tracker'!$U2411&lt;&gt;"")),"Discharged &amp; completed",IF(AND('Care Companion Tracker'!$Z2411&lt;&gt;"",'Care Companion Tracker'!$U2411&lt;&gt;"",'Care Companion Tracker'!$W2411=""),"Discharged but no practical", IF(AND('Care Companion Tracker'!$Z2411&lt;&gt;"",'Care Companion Tracker'!$U2411&lt;&gt;"",'Care Companion Tracker'!$K2411="Surgery",'Care Companion Tracker'!$Y2411=""),"Discharged but no evaluation",IF(AND('Care Companion Tracker'!$Z2411&lt;&gt;"",'Care Companion Tracker'!$U2411=""),"Discharged but no class","Completed but not discharged")))))))</f>
        <v>Class not attended</v>
      </c>
      <c r="E2411" s="127" t="str">
        <f>IF(Table4[[#This Row],[DOA (DD/MM/YY)]]="","",TEXT(Table4[[#This Row],[DOA (DD/MM/YY)]],"mmm-yy"))</f>
        <v/>
      </c>
      <c r="F2411" s="150" t="str">
        <f>IF('Patient Admission Report'!H2406="","",'Patient Admission Report'!H2406)</f>
        <v/>
      </c>
      <c r="G2411" s="77" t="str">
        <f>IFERROR(IF('Patient Admission Report'!B2406="","",'Patient Admission Report'!B2406),"")</f>
        <v/>
      </c>
      <c r="H2411" s="68" t="str">
        <f>IFERROR(IF('Patient Admission Report'!C2406="","",'Patient Admission Report'!C2406),"")</f>
        <v/>
      </c>
      <c r="I2411" s="77" t="str">
        <f>IFERROR(IF('Patient Admission Report'!D2406="","",'Patient Admission Report'!D2406),"")</f>
        <v/>
      </c>
      <c r="J2411" s="68" t="str">
        <f>IFERROR(IF('Patient Admission Report'!E2406="","",'Patient Admission Report'!E2406),"")</f>
        <v/>
      </c>
      <c r="K2411" s="68" t="str">
        <f>IFERROR(IF('Patient Admission Report'!F2406="","",'Patient Admission Report'!F2406),"")</f>
        <v/>
      </c>
      <c r="L2411" s="68" t="str">
        <f>IFERROR(IF('Patient Admission Report'!G2406="","",'Patient Admission Report'!G2406),"")</f>
        <v/>
      </c>
      <c r="M2411" s="68" t="str">
        <f>IFERROR(IF('Patient Admission Report'!I2406="","",'Patient Admission Report'!I2406),"")</f>
        <v/>
      </c>
      <c r="N2411" s="124"/>
      <c r="O2411" s="72"/>
      <c r="P2411" s="72"/>
      <c r="Q2411" s="73"/>
      <c r="R2411" s="72"/>
      <c r="S2411" s="72"/>
      <c r="T2411" s="73"/>
      <c r="U2411" s="69"/>
      <c r="V2411" s="69"/>
      <c r="W2411" s="69"/>
      <c r="X2411" s="139"/>
      <c r="Y2411" s="121"/>
      <c r="Z2411" s="143" t="str">
        <f>IFERROR(VLOOKUP('Care Companion Tracker'!$G2411,'Patient Discharge Report'!$B$11:$E$1048576,3,FALSE),"")</f>
        <v/>
      </c>
      <c r="AA2411" s="94" t="str">
        <f>IFERROR(VLOOKUP('Care Companion Tracker'!$G2411,'Patient Discharge Report'!$B$11:$E$1048576,4,FALSE),"")</f>
        <v/>
      </c>
      <c r="AB2411" s="182">
        <f>ROUND(IF('Care Companion Tracker'!$Z2411="",0,('Care Companion Tracker'!$Z2411-'Care Companion Tracker'!$F2411)),0)</f>
        <v>0</v>
      </c>
      <c r="AC2411" s="72"/>
      <c r="AD2411" s="95"/>
    </row>
    <row r="2412" spans="2:30">
      <c r="B2412" s="67">
        <f t="shared" si="74"/>
        <v>2397</v>
      </c>
      <c r="C2412" s="68" t="str">
        <f t="shared" si="75"/>
        <v>Hyderabad</v>
      </c>
      <c r="D2412" s="93" t="str">
        <f>IF(AND('Care Companion Tracker'!$U2412="", 'Care Companion Tracker'!$Z2412=""),"Class not attended", IF(AND('Care Companion Tracker'!$Z2412="",'Care Companion Tracker'!$U2412&lt;&gt;"",$K2412="Surgery",$W2412=""),"Practical Left", IF(AND('Care Companion Tracker'!$Z2412="",'Care Companion Tracker'!$U2412&lt;&gt;"",'Care Companion Tracker'!$K2412="Surgery",'Care Companion Tracker'!$Y2412=""),"Evaluation left",IF(OR(AND('Care Companion Tracker'!$Z2412&lt;&gt;"",'Care Companion Tracker'!$K2412="Surgery",'Care Companion Tracker'!$U2412&lt;&gt;"",'Care Companion Tracker'!$W2412&lt;&gt;"",'Care Companion Tracker'!$Y2412&lt;&gt;""),AND('Care Companion Tracker'!$Z2412&lt;&gt;"",'Care Companion Tracker'!$K2412="Procedure",'Care Companion Tracker'!$U2412&lt;&gt;""),AND('Care Companion Tracker'!$Z2412&lt;&gt;"",'Care Companion Tracker'!$K2412="Observation",'Care Companion Tracker'!$U2412&lt;&gt;"")),"Discharged &amp; completed",IF(AND('Care Companion Tracker'!$Z2412&lt;&gt;"",'Care Companion Tracker'!$U2412&lt;&gt;"",'Care Companion Tracker'!$W2412=""),"Discharged but no practical", IF(AND('Care Companion Tracker'!$Z2412&lt;&gt;"",'Care Companion Tracker'!$U2412&lt;&gt;"",'Care Companion Tracker'!$K2412="Surgery",'Care Companion Tracker'!$Y2412=""),"Discharged but no evaluation",IF(AND('Care Companion Tracker'!$Z2412&lt;&gt;"",'Care Companion Tracker'!$U2412=""),"Discharged but no class","Completed but not discharged")))))))</f>
        <v>Class not attended</v>
      </c>
      <c r="E2412" s="127" t="str">
        <f>IF(Table4[[#This Row],[DOA (DD/MM/YY)]]="","",TEXT(Table4[[#This Row],[DOA (DD/MM/YY)]],"mmm-yy"))</f>
        <v/>
      </c>
      <c r="F2412" s="150" t="str">
        <f>IF('Patient Admission Report'!H2407="","",'Patient Admission Report'!H2407)</f>
        <v/>
      </c>
      <c r="G2412" s="77" t="str">
        <f>IFERROR(IF('Patient Admission Report'!B2407="","",'Patient Admission Report'!B2407),"")</f>
        <v/>
      </c>
      <c r="H2412" s="68" t="str">
        <f>IFERROR(IF('Patient Admission Report'!C2407="","",'Patient Admission Report'!C2407),"")</f>
        <v/>
      </c>
      <c r="I2412" s="77" t="str">
        <f>IFERROR(IF('Patient Admission Report'!D2407="","",'Patient Admission Report'!D2407),"")</f>
        <v/>
      </c>
      <c r="J2412" s="68" t="str">
        <f>IFERROR(IF('Patient Admission Report'!E2407="","",'Patient Admission Report'!E2407),"")</f>
        <v/>
      </c>
      <c r="K2412" s="68" t="str">
        <f>IFERROR(IF('Patient Admission Report'!F2407="","",'Patient Admission Report'!F2407),"")</f>
        <v/>
      </c>
      <c r="L2412" s="68" t="str">
        <f>IFERROR(IF('Patient Admission Report'!G2407="","",'Patient Admission Report'!G2407),"")</f>
        <v/>
      </c>
      <c r="M2412" s="68" t="str">
        <f>IFERROR(IF('Patient Admission Report'!I2407="","",'Patient Admission Report'!I2407),"")</f>
        <v/>
      </c>
      <c r="N2412" s="124"/>
      <c r="O2412" s="72"/>
      <c r="P2412" s="72"/>
      <c r="Q2412" s="73"/>
      <c r="R2412" s="72"/>
      <c r="S2412" s="72"/>
      <c r="T2412" s="73"/>
      <c r="U2412" s="69"/>
      <c r="V2412" s="69"/>
      <c r="W2412" s="69"/>
      <c r="X2412" s="139"/>
      <c r="Y2412" s="121"/>
      <c r="Z2412" s="143" t="str">
        <f>IFERROR(VLOOKUP('Care Companion Tracker'!$G2412,'Patient Discharge Report'!$B$11:$E$1048576,3,FALSE),"")</f>
        <v/>
      </c>
      <c r="AA2412" s="94" t="str">
        <f>IFERROR(VLOOKUP('Care Companion Tracker'!$G2412,'Patient Discharge Report'!$B$11:$E$1048576,4,FALSE),"")</f>
        <v/>
      </c>
      <c r="AB2412" s="182">
        <f>ROUND(IF('Care Companion Tracker'!$Z2412="",0,('Care Companion Tracker'!$Z2412-'Care Companion Tracker'!$F2412)),0)</f>
        <v>0</v>
      </c>
      <c r="AC2412" s="72"/>
      <c r="AD2412" s="95"/>
    </row>
    <row r="2413" spans="2:30">
      <c r="B2413" s="67">
        <f t="shared" si="74"/>
        <v>2398</v>
      </c>
      <c r="C2413" s="68" t="str">
        <f t="shared" si="75"/>
        <v>Hyderabad</v>
      </c>
      <c r="D2413" s="93" t="str">
        <f>IF(AND('Care Companion Tracker'!$U2413="", 'Care Companion Tracker'!$Z2413=""),"Class not attended", IF(AND('Care Companion Tracker'!$Z2413="",'Care Companion Tracker'!$U2413&lt;&gt;"",$K2413="Surgery",$W2413=""),"Practical Left", IF(AND('Care Companion Tracker'!$Z2413="",'Care Companion Tracker'!$U2413&lt;&gt;"",'Care Companion Tracker'!$K2413="Surgery",'Care Companion Tracker'!$Y2413=""),"Evaluation left",IF(OR(AND('Care Companion Tracker'!$Z2413&lt;&gt;"",'Care Companion Tracker'!$K2413="Surgery",'Care Companion Tracker'!$U2413&lt;&gt;"",'Care Companion Tracker'!$W2413&lt;&gt;"",'Care Companion Tracker'!$Y2413&lt;&gt;""),AND('Care Companion Tracker'!$Z2413&lt;&gt;"",'Care Companion Tracker'!$K2413="Procedure",'Care Companion Tracker'!$U2413&lt;&gt;""),AND('Care Companion Tracker'!$Z2413&lt;&gt;"",'Care Companion Tracker'!$K2413="Observation",'Care Companion Tracker'!$U2413&lt;&gt;"")),"Discharged &amp; completed",IF(AND('Care Companion Tracker'!$Z2413&lt;&gt;"",'Care Companion Tracker'!$U2413&lt;&gt;"",'Care Companion Tracker'!$W2413=""),"Discharged but no practical", IF(AND('Care Companion Tracker'!$Z2413&lt;&gt;"",'Care Companion Tracker'!$U2413&lt;&gt;"",'Care Companion Tracker'!$K2413="Surgery",'Care Companion Tracker'!$Y2413=""),"Discharged but no evaluation",IF(AND('Care Companion Tracker'!$Z2413&lt;&gt;"",'Care Companion Tracker'!$U2413=""),"Discharged but no class","Completed but not discharged")))))))</f>
        <v>Class not attended</v>
      </c>
      <c r="E2413" s="127" t="str">
        <f>IF(Table4[[#This Row],[DOA (DD/MM/YY)]]="","",TEXT(Table4[[#This Row],[DOA (DD/MM/YY)]],"mmm-yy"))</f>
        <v/>
      </c>
      <c r="F2413" s="150" t="str">
        <f>IF('Patient Admission Report'!H2408="","",'Patient Admission Report'!H2408)</f>
        <v/>
      </c>
      <c r="G2413" s="77" t="str">
        <f>IFERROR(IF('Patient Admission Report'!B2408="","",'Patient Admission Report'!B2408),"")</f>
        <v/>
      </c>
      <c r="H2413" s="68" t="str">
        <f>IFERROR(IF('Patient Admission Report'!C2408="","",'Patient Admission Report'!C2408),"")</f>
        <v/>
      </c>
      <c r="I2413" s="77" t="str">
        <f>IFERROR(IF('Patient Admission Report'!D2408="","",'Patient Admission Report'!D2408),"")</f>
        <v/>
      </c>
      <c r="J2413" s="68" t="str">
        <f>IFERROR(IF('Patient Admission Report'!E2408="","",'Patient Admission Report'!E2408),"")</f>
        <v/>
      </c>
      <c r="K2413" s="68" t="str">
        <f>IFERROR(IF('Patient Admission Report'!F2408="","",'Patient Admission Report'!F2408),"")</f>
        <v/>
      </c>
      <c r="L2413" s="68" t="str">
        <f>IFERROR(IF('Patient Admission Report'!G2408="","",'Patient Admission Report'!G2408),"")</f>
        <v/>
      </c>
      <c r="M2413" s="68" t="str">
        <f>IFERROR(IF('Patient Admission Report'!I2408="","",'Patient Admission Report'!I2408),"")</f>
        <v/>
      </c>
      <c r="N2413" s="124"/>
      <c r="O2413" s="72"/>
      <c r="P2413" s="72"/>
      <c r="Q2413" s="73"/>
      <c r="R2413" s="72"/>
      <c r="S2413" s="72"/>
      <c r="T2413" s="73"/>
      <c r="U2413" s="69"/>
      <c r="V2413" s="69"/>
      <c r="W2413" s="69"/>
      <c r="X2413" s="139"/>
      <c r="Y2413" s="121"/>
      <c r="Z2413" s="143" t="str">
        <f>IFERROR(VLOOKUP('Care Companion Tracker'!$G2413,'Patient Discharge Report'!$B$11:$E$1048576,3,FALSE),"")</f>
        <v/>
      </c>
      <c r="AA2413" s="94" t="str">
        <f>IFERROR(VLOOKUP('Care Companion Tracker'!$G2413,'Patient Discharge Report'!$B$11:$E$1048576,4,FALSE),"")</f>
        <v/>
      </c>
      <c r="AB2413" s="182">
        <f>ROUND(IF('Care Companion Tracker'!$Z2413="",0,('Care Companion Tracker'!$Z2413-'Care Companion Tracker'!$F2413)),0)</f>
        <v>0</v>
      </c>
      <c r="AC2413" s="72"/>
      <c r="AD2413" s="95"/>
    </row>
    <row r="2414" spans="2:30">
      <c r="B2414" s="67">
        <f t="shared" si="74"/>
        <v>2399</v>
      </c>
      <c r="C2414" s="68" t="str">
        <f t="shared" si="75"/>
        <v>Hyderabad</v>
      </c>
      <c r="D2414" s="93" t="str">
        <f>IF(AND('Care Companion Tracker'!$U2414="", 'Care Companion Tracker'!$Z2414=""),"Class not attended", IF(AND('Care Companion Tracker'!$Z2414="",'Care Companion Tracker'!$U2414&lt;&gt;"",$K2414="Surgery",$W2414=""),"Practical Left", IF(AND('Care Companion Tracker'!$Z2414="",'Care Companion Tracker'!$U2414&lt;&gt;"",'Care Companion Tracker'!$K2414="Surgery",'Care Companion Tracker'!$Y2414=""),"Evaluation left",IF(OR(AND('Care Companion Tracker'!$Z2414&lt;&gt;"",'Care Companion Tracker'!$K2414="Surgery",'Care Companion Tracker'!$U2414&lt;&gt;"",'Care Companion Tracker'!$W2414&lt;&gt;"",'Care Companion Tracker'!$Y2414&lt;&gt;""),AND('Care Companion Tracker'!$Z2414&lt;&gt;"",'Care Companion Tracker'!$K2414="Procedure",'Care Companion Tracker'!$U2414&lt;&gt;""),AND('Care Companion Tracker'!$Z2414&lt;&gt;"",'Care Companion Tracker'!$K2414="Observation",'Care Companion Tracker'!$U2414&lt;&gt;"")),"Discharged &amp; completed",IF(AND('Care Companion Tracker'!$Z2414&lt;&gt;"",'Care Companion Tracker'!$U2414&lt;&gt;"",'Care Companion Tracker'!$W2414=""),"Discharged but no practical", IF(AND('Care Companion Tracker'!$Z2414&lt;&gt;"",'Care Companion Tracker'!$U2414&lt;&gt;"",'Care Companion Tracker'!$K2414="Surgery",'Care Companion Tracker'!$Y2414=""),"Discharged but no evaluation",IF(AND('Care Companion Tracker'!$Z2414&lt;&gt;"",'Care Companion Tracker'!$U2414=""),"Discharged but no class","Completed but not discharged")))))))</f>
        <v>Class not attended</v>
      </c>
      <c r="E2414" s="127" t="str">
        <f>IF(Table4[[#This Row],[DOA (DD/MM/YY)]]="","",TEXT(Table4[[#This Row],[DOA (DD/MM/YY)]],"mmm-yy"))</f>
        <v/>
      </c>
      <c r="F2414" s="150" t="str">
        <f>IF('Patient Admission Report'!H2409="","",'Patient Admission Report'!H2409)</f>
        <v/>
      </c>
      <c r="G2414" s="77" t="str">
        <f>IFERROR(IF('Patient Admission Report'!B2409="","",'Patient Admission Report'!B2409),"")</f>
        <v/>
      </c>
      <c r="H2414" s="70" t="str">
        <f>IFERROR(IF('Patient Admission Report'!C2409="","",'Patient Admission Report'!C2409),"")</f>
        <v/>
      </c>
      <c r="I2414" s="77" t="str">
        <f>IFERROR(IF('Patient Admission Report'!D2409="","",'Patient Admission Report'!D2409),"")</f>
        <v/>
      </c>
      <c r="J2414" s="70" t="str">
        <f>IFERROR(IF('Patient Admission Report'!E2409="","",'Patient Admission Report'!E2409),"")</f>
        <v/>
      </c>
      <c r="K2414" s="70" t="str">
        <f>IFERROR(IF('Patient Admission Report'!F2409="","",'Patient Admission Report'!F2409),"")</f>
        <v/>
      </c>
      <c r="L2414" s="70" t="str">
        <f>IFERROR(IF('Patient Admission Report'!G2409="","",'Patient Admission Report'!G2409),"")</f>
        <v/>
      </c>
      <c r="M2414" s="70" t="str">
        <f>IFERROR(IF('Patient Admission Report'!I2409="","",'Patient Admission Report'!I2409),"")</f>
        <v/>
      </c>
      <c r="N2414" s="124"/>
      <c r="O2414" s="72"/>
      <c r="P2414" s="72"/>
      <c r="Q2414" s="73"/>
      <c r="R2414" s="72"/>
      <c r="S2414" s="72"/>
      <c r="T2414" s="73"/>
      <c r="U2414" s="69"/>
      <c r="V2414" s="69"/>
      <c r="W2414" s="69"/>
      <c r="X2414" s="139"/>
      <c r="Y2414" s="121"/>
      <c r="Z2414" s="143" t="str">
        <f>IFERROR(VLOOKUP('Care Companion Tracker'!$G2414,'Patient Discharge Report'!$B$11:$E$1048576,3,FALSE),"")</f>
        <v/>
      </c>
      <c r="AA2414" s="94" t="str">
        <f>IFERROR(VLOOKUP('Care Companion Tracker'!$G2414,'Patient Discharge Report'!$B$11:$E$1048576,4,FALSE),"")</f>
        <v/>
      </c>
      <c r="AB2414" s="182">
        <f>ROUND(IF('Care Companion Tracker'!$Z2414="",0,('Care Companion Tracker'!$Z2414-'Care Companion Tracker'!$F2414)),0)</f>
        <v>0</v>
      </c>
      <c r="AC2414" s="72"/>
      <c r="AD2414" s="95"/>
    </row>
    <row r="2415" spans="2:30">
      <c r="B2415" s="67">
        <f t="shared" si="74"/>
        <v>2400</v>
      </c>
      <c r="C2415" s="68" t="str">
        <f t="shared" si="75"/>
        <v>Hyderabad</v>
      </c>
      <c r="D2415" s="93" t="str">
        <f>IF(AND('Care Companion Tracker'!$U2415="", 'Care Companion Tracker'!$Z2415=""),"Class not attended", IF(AND('Care Companion Tracker'!$Z2415="",'Care Companion Tracker'!$U2415&lt;&gt;"",$K2415="Surgery",$W2415=""),"Practical Left", IF(AND('Care Companion Tracker'!$Z2415="",'Care Companion Tracker'!$U2415&lt;&gt;"",'Care Companion Tracker'!$K2415="Surgery",'Care Companion Tracker'!$Y2415=""),"Evaluation left",IF(OR(AND('Care Companion Tracker'!$Z2415&lt;&gt;"",'Care Companion Tracker'!$K2415="Surgery",'Care Companion Tracker'!$U2415&lt;&gt;"",'Care Companion Tracker'!$W2415&lt;&gt;"",'Care Companion Tracker'!$Y2415&lt;&gt;""),AND('Care Companion Tracker'!$Z2415&lt;&gt;"",'Care Companion Tracker'!$K2415="Procedure",'Care Companion Tracker'!$U2415&lt;&gt;""),AND('Care Companion Tracker'!$Z2415&lt;&gt;"",'Care Companion Tracker'!$K2415="Observation",'Care Companion Tracker'!$U2415&lt;&gt;"")),"Discharged &amp; completed",IF(AND('Care Companion Tracker'!$Z2415&lt;&gt;"",'Care Companion Tracker'!$U2415&lt;&gt;"",'Care Companion Tracker'!$W2415=""),"Discharged but no practical", IF(AND('Care Companion Tracker'!$Z2415&lt;&gt;"",'Care Companion Tracker'!$U2415&lt;&gt;"",'Care Companion Tracker'!$K2415="Surgery",'Care Companion Tracker'!$Y2415=""),"Discharged but no evaluation",IF(AND('Care Companion Tracker'!$Z2415&lt;&gt;"",'Care Companion Tracker'!$U2415=""),"Discharged but no class","Completed but not discharged")))))))</f>
        <v>Class not attended</v>
      </c>
      <c r="E2415" s="127" t="str">
        <f>IF(Table4[[#This Row],[DOA (DD/MM/YY)]]="","",TEXT(Table4[[#This Row],[DOA (DD/MM/YY)]],"mmm-yy"))</f>
        <v/>
      </c>
      <c r="F2415" s="150" t="str">
        <f>IF('Patient Admission Report'!H2410="","",'Patient Admission Report'!H2410)</f>
        <v/>
      </c>
      <c r="G2415" s="77" t="str">
        <f>IFERROR(IF('Patient Admission Report'!B2410="","",'Patient Admission Report'!B2410),"")</f>
        <v/>
      </c>
      <c r="H2415" s="68" t="str">
        <f>IFERROR(IF('Patient Admission Report'!C2410="","",'Patient Admission Report'!C2410),"")</f>
        <v/>
      </c>
      <c r="I2415" s="77" t="str">
        <f>IFERROR(IF('Patient Admission Report'!D2410="","",'Patient Admission Report'!D2410),"")</f>
        <v/>
      </c>
      <c r="J2415" s="68" t="str">
        <f>IFERROR(IF('Patient Admission Report'!E2410="","",'Patient Admission Report'!E2410),"")</f>
        <v/>
      </c>
      <c r="K2415" s="68" t="str">
        <f>IFERROR(IF('Patient Admission Report'!F2410="","",'Patient Admission Report'!F2410),"")</f>
        <v/>
      </c>
      <c r="L2415" s="68" t="str">
        <f>IFERROR(IF('Patient Admission Report'!G2410="","",'Patient Admission Report'!G2410),"")</f>
        <v/>
      </c>
      <c r="M2415" s="68" t="str">
        <f>IFERROR(IF('Patient Admission Report'!I2410="","",'Patient Admission Report'!I2410),"")</f>
        <v/>
      </c>
      <c r="N2415" s="124"/>
      <c r="O2415" s="72"/>
      <c r="P2415" s="72"/>
      <c r="Q2415" s="73"/>
      <c r="R2415" s="72"/>
      <c r="S2415" s="72"/>
      <c r="T2415" s="73"/>
      <c r="U2415" s="69"/>
      <c r="V2415" s="69"/>
      <c r="W2415" s="69"/>
      <c r="X2415" s="139"/>
      <c r="Y2415" s="121"/>
      <c r="Z2415" s="143" t="str">
        <f>IFERROR(VLOOKUP('Care Companion Tracker'!$G2415,'Patient Discharge Report'!$B$11:$E$1048576,3,FALSE),"")</f>
        <v/>
      </c>
      <c r="AA2415" s="94" t="str">
        <f>IFERROR(VLOOKUP('Care Companion Tracker'!$G2415,'Patient Discharge Report'!$B$11:$E$1048576,4,FALSE),"")</f>
        <v/>
      </c>
      <c r="AB2415" s="182">
        <f>ROUND(IF('Care Companion Tracker'!$Z2415="",0,('Care Companion Tracker'!$Z2415-'Care Companion Tracker'!$F2415)),0)</f>
        <v>0</v>
      </c>
      <c r="AC2415" s="72"/>
      <c r="AD2415" s="95"/>
    </row>
    <row r="2416" spans="2:30">
      <c r="B2416" s="67">
        <f t="shared" si="74"/>
        <v>2401</v>
      </c>
      <c r="C2416" s="68" t="str">
        <f t="shared" si="75"/>
        <v>Hyderabad</v>
      </c>
      <c r="D2416" s="93" t="str">
        <f>IF(AND('Care Companion Tracker'!$U2416="", 'Care Companion Tracker'!$Z2416=""),"Class not attended", IF(AND('Care Companion Tracker'!$Z2416="",'Care Companion Tracker'!$U2416&lt;&gt;"",$K2416="Surgery",$W2416=""),"Practical Left", IF(AND('Care Companion Tracker'!$Z2416="",'Care Companion Tracker'!$U2416&lt;&gt;"",'Care Companion Tracker'!$K2416="Surgery",'Care Companion Tracker'!$Y2416=""),"Evaluation left",IF(OR(AND('Care Companion Tracker'!$Z2416&lt;&gt;"",'Care Companion Tracker'!$K2416="Surgery",'Care Companion Tracker'!$U2416&lt;&gt;"",'Care Companion Tracker'!$W2416&lt;&gt;"",'Care Companion Tracker'!$Y2416&lt;&gt;""),AND('Care Companion Tracker'!$Z2416&lt;&gt;"",'Care Companion Tracker'!$K2416="Procedure",'Care Companion Tracker'!$U2416&lt;&gt;""),AND('Care Companion Tracker'!$Z2416&lt;&gt;"",'Care Companion Tracker'!$K2416="Observation",'Care Companion Tracker'!$U2416&lt;&gt;"")),"Discharged &amp; completed",IF(AND('Care Companion Tracker'!$Z2416&lt;&gt;"",'Care Companion Tracker'!$U2416&lt;&gt;"",'Care Companion Tracker'!$W2416=""),"Discharged but no practical", IF(AND('Care Companion Tracker'!$Z2416&lt;&gt;"",'Care Companion Tracker'!$U2416&lt;&gt;"",'Care Companion Tracker'!$K2416="Surgery",'Care Companion Tracker'!$Y2416=""),"Discharged but no evaluation",IF(AND('Care Companion Tracker'!$Z2416&lt;&gt;"",'Care Companion Tracker'!$U2416=""),"Discharged but no class","Completed but not discharged")))))))</f>
        <v>Class not attended</v>
      </c>
      <c r="E2416" s="127" t="str">
        <f>IF(Table4[[#This Row],[DOA (DD/MM/YY)]]="","",TEXT(Table4[[#This Row],[DOA (DD/MM/YY)]],"mmm-yy"))</f>
        <v/>
      </c>
      <c r="F2416" s="150" t="str">
        <f>IF('Patient Admission Report'!H2411="","",'Patient Admission Report'!H2411)</f>
        <v/>
      </c>
      <c r="G2416" s="77" t="str">
        <f>IFERROR(IF('Patient Admission Report'!B2411="","",'Patient Admission Report'!B2411),"")</f>
        <v/>
      </c>
      <c r="H2416" s="68" t="str">
        <f>IFERROR(IF('Patient Admission Report'!C2411="","",'Patient Admission Report'!C2411),"")</f>
        <v/>
      </c>
      <c r="I2416" s="77" t="str">
        <f>IFERROR(IF('Patient Admission Report'!D2411="","",'Patient Admission Report'!D2411),"")</f>
        <v/>
      </c>
      <c r="J2416" s="68" t="str">
        <f>IFERROR(IF('Patient Admission Report'!E2411="","",'Patient Admission Report'!E2411),"")</f>
        <v/>
      </c>
      <c r="K2416" s="68" t="str">
        <f>IFERROR(IF('Patient Admission Report'!F2411="","",'Patient Admission Report'!F2411),"")</f>
        <v/>
      </c>
      <c r="L2416" s="68" t="str">
        <f>IFERROR(IF('Patient Admission Report'!G2411="","",'Patient Admission Report'!G2411),"")</f>
        <v/>
      </c>
      <c r="M2416" s="68" t="str">
        <f>IFERROR(IF('Patient Admission Report'!I2411="","",'Patient Admission Report'!I2411),"")</f>
        <v/>
      </c>
      <c r="N2416" s="124"/>
      <c r="O2416" s="72"/>
      <c r="P2416" s="72"/>
      <c r="Q2416" s="73"/>
      <c r="R2416" s="72"/>
      <c r="S2416" s="72"/>
      <c r="T2416" s="73"/>
      <c r="U2416" s="69"/>
      <c r="V2416" s="69"/>
      <c r="W2416" s="69"/>
      <c r="X2416" s="139"/>
      <c r="Y2416" s="121"/>
      <c r="Z2416" s="143" t="str">
        <f>IFERROR(VLOOKUP('Care Companion Tracker'!$G2416,'Patient Discharge Report'!$B$11:$E$1048576,3,FALSE),"")</f>
        <v/>
      </c>
      <c r="AA2416" s="94" t="str">
        <f>IFERROR(VLOOKUP('Care Companion Tracker'!$G2416,'Patient Discharge Report'!$B$11:$E$1048576,4,FALSE),"")</f>
        <v/>
      </c>
      <c r="AB2416" s="182">
        <f>ROUND(IF('Care Companion Tracker'!$Z2416="",0,('Care Companion Tracker'!$Z2416-'Care Companion Tracker'!$F2416)),0)</f>
        <v>0</v>
      </c>
      <c r="AC2416" s="72"/>
      <c r="AD2416" s="95"/>
    </row>
    <row r="2417" spans="2:30">
      <c r="B2417" s="67">
        <f t="shared" si="74"/>
        <v>2402</v>
      </c>
      <c r="C2417" s="68" t="str">
        <f t="shared" si="75"/>
        <v>Hyderabad</v>
      </c>
      <c r="D2417" s="93" t="str">
        <f>IF(AND('Care Companion Tracker'!$U2417="", 'Care Companion Tracker'!$Z2417=""),"Class not attended", IF(AND('Care Companion Tracker'!$Z2417="",'Care Companion Tracker'!$U2417&lt;&gt;"",$K2417="Surgery",$W2417=""),"Practical Left", IF(AND('Care Companion Tracker'!$Z2417="",'Care Companion Tracker'!$U2417&lt;&gt;"",'Care Companion Tracker'!$K2417="Surgery",'Care Companion Tracker'!$Y2417=""),"Evaluation left",IF(OR(AND('Care Companion Tracker'!$Z2417&lt;&gt;"",'Care Companion Tracker'!$K2417="Surgery",'Care Companion Tracker'!$U2417&lt;&gt;"",'Care Companion Tracker'!$W2417&lt;&gt;"",'Care Companion Tracker'!$Y2417&lt;&gt;""),AND('Care Companion Tracker'!$Z2417&lt;&gt;"",'Care Companion Tracker'!$K2417="Procedure",'Care Companion Tracker'!$U2417&lt;&gt;""),AND('Care Companion Tracker'!$Z2417&lt;&gt;"",'Care Companion Tracker'!$K2417="Observation",'Care Companion Tracker'!$U2417&lt;&gt;"")),"Discharged &amp; completed",IF(AND('Care Companion Tracker'!$Z2417&lt;&gt;"",'Care Companion Tracker'!$U2417&lt;&gt;"",'Care Companion Tracker'!$W2417=""),"Discharged but no practical", IF(AND('Care Companion Tracker'!$Z2417&lt;&gt;"",'Care Companion Tracker'!$U2417&lt;&gt;"",'Care Companion Tracker'!$K2417="Surgery",'Care Companion Tracker'!$Y2417=""),"Discharged but no evaluation",IF(AND('Care Companion Tracker'!$Z2417&lt;&gt;"",'Care Companion Tracker'!$U2417=""),"Discharged but no class","Completed but not discharged")))))))</f>
        <v>Class not attended</v>
      </c>
      <c r="E2417" s="127" t="str">
        <f>IF(Table4[[#This Row],[DOA (DD/MM/YY)]]="","",TEXT(Table4[[#This Row],[DOA (DD/MM/YY)]],"mmm-yy"))</f>
        <v/>
      </c>
      <c r="F2417" s="150" t="str">
        <f>IF('Patient Admission Report'!H2412="","",'Patient Admission Report'!H2412)</f>
        <v/>
      </c>
      <c r="G2417" s="77" t="str">
        <f>IFERROR(IF('Patient Admission Report'!B2412="","",'Patient Admission Report'!B2412),"")</f>
        <v/>
      </c>
      <c r="H2417" s="68" t="str">
        <f>IFERROR(IF('Patient Admission Report'!C2412="","",'Patient Admission Report'!C2412),"")</f>
        <v/>
      </c>
      <c r="I2417" s="77" t="str">
        <f>IFERROR(IF('Patient Admission Report'!D2412="","",'Patient Admission Report'!D2412),"")</f>
        <v/>
      </c>
      <c r="J2417" s="68" t="str">
        <f>IFERROR(IF('Patient Admission Report'!E2412="","",'Patient Admission Report'!E2412),"")</f>
        <v/>
      </c>
      <c r="K2417" s="68" t="str">
        <f>IFERROR(IF('Patient Admission Report'!F2412="","",'Patient Admission Report'!F2412),"")</f>
        <v/>
      </c>
      <c r="L2417" s="68" t="str">
        <f>IFERROR(IF('Patient Admission Report'!G2412="","",'Patient Admission Report'!G2412),"")</f>
        <v/>
      </c>
      <c r="M2417" s="68" t="str">
        <f>IFERROR(IF('Patient Admission Report'!I2412="","",'Patient Admission Report'!I2412),"")</f>
        <v/>
      </c>
      <c r="N2417" s="124"/>
      <c r="O2417" s="72"/>
      <c r="P2417" s="72"/>
      <c r="Q2417" s="73"/>
      <c r="R2417" s="72"/>
      <c r="S2417" s="72"/>
      <c r="T2417" s="73"/>
      <c r="U2417" s="69"/>
      <c r="V2417" s="69"/>
      <c r="W2417" s="69"/>
      <c r="X2417" s="139"/>
      <c r="Y2417" s="121"/>
      <c r="Z2417" s="143" t="str">
        <f>IFERROR(VLOOKUP('Care Companion Tracker'!$G2417,'Patient Discharge Report'!$B$11:$E$1048576,3,FALSE),"")</f>
        <v/>
      </c>
      <c r="AA2417" s="94" t="str">
        <f>IFERROR(VLOOKUP('Care Companion Tracker'!$G2417,'Patient Discharge Report'!$B$11:$E$1048576,4,FALSE),"")</f>
        <v/>
      </c>
      <c r="AB2417" s="182">
        <f>ROUND(IF('Care Companion Tracker'!$Z2417="",0,('Care Companion Tracker'!$Z2417-'Care Companion Tracker'!$F2417)),0)</f>
        <v>0</v>
      </c>
      <c r="AC2417" s="72"/>
      <c r="AD2417" s="95"/>
    </row>
    <row r="2418" spans="2:30">
      <c r="B2418" s="67">
        <f t="shared" si="74"/>
        <v>2403</v>
      </c>
      <c r="C2418" s="68" t="str">
        <f t="shared" si="75"/>
        <v>Hyderabad</v>
      </c>
      <c r="D2418" s="93" t="str">
        <f>IF(AND('Care Companion Tracker'!$U2418="", 'Care Companion Tracker'!$Z2418=""),"Class not attended", IF(AND('Care Companion Tracker'!$Z2418="",'Care Companion Tracker'!$U2418&lt;&gt;"",$K2418="Surgery",$W2418=""),"Practical Left", IF(AND('Care Companion Tracker'!$Z2418="",'Care Companion Tracker'!$U2418&lt;&gt;"",'Care Companion Tracker'!$K2418="Surgery",'Care Companion Tracker'!$Y2418=""),"Evaluation left",IF(OR(AND('Care Companion Tracker'!$Z2418&lt;&gt;"",'Care Companion Tracker'!$K2418="Surgery",'Care Companion Tracker'!$U2418&lt;&gt;"",'Care Companion Tracker'!$W2418&lt;&gt;"",'Care Companion Tracker'!$Y2418&lt;&gt;""),AND('Care Companion Tracker'!$Z2418&lt;&gt;"",'Care Companion Tracker'!$K2418="Procedure",'Care Companion Tracker'!$U2418&lt;&gt;""),AND('Care Companion Tracker'!$Z2418&lt;&gt;"",'Care Companion Tracker'!$K2418="Observation",'Care Companion Tracker'!$U2418&lt;&gt;"")),"Discharged &amp; completed",IF(AND('Care Companion Tracker'!$Z2418&lt;&gt;"",'Care Companion Tracker'!$U2418&lt;&gt;"",'Care Companion Tracker'!$W2418=""),"Discharged but no practical", IF(AND('Care Companion Tracker'!$Z2418&lt;&gt;"",'Care Companion Tracker'!$U2418&lt;&gt;"",'Care Companion Tracker'!$K2418="Surgery",'Care Companion Tracker'!$Y2418=""),"Discharged but no evaluation",IF(AND('Care Companion Tracker'!$Z2418&lt;&gt;"",'Care Companion Tracker'!$U2418=""),"Discharged but no class","Completed but not discharged")))))))</f>
        <v>Class not attended</v>
      </c>
      <c r="E2418" s="127" t="str">
        <f>IF(Table4[[#This Row],[DOA (DD/MM/YY)]]="","",TEXT(Table4[[#This Row],[DOA (DD/MM/YY)]],"mmm-yy"))</f>
        <v/>
      </c>
      <c r="F2418" s="150" t="str">
        <f>IF('Patient Admission Report'!H2413="","",'Patient Admission Report'!H2413)</f>
        <v/>
      </c>
      <c r="G2418" s="77" t="str">
        <f>IFERROR(IF('Patient Admission Report'!B2413="","",'Patient Admission Report'!B2413),"")</f>
        <v/>
      </c>
      <c r="H2418" s="68" t="str">
        <f>IFERROR(IF('Patient Admission Report'!C2413="","",'Patient Admission Report'!C2413),"")</f>
        <v/>
      </c>
      <c r="I2418" s="77" t="str">
        <f>IFERROR(IF('Patient Admission Report'!D2413="","",'Patient Admission Report'!D2413),"")</f>
        <v/>
      </c>
      <c r="J2418" s="68" t="str">
        <f>IFERROR(IF('Patient Admission Report'!E2413="","",'Patient Admission Report'!E2413),"")</f>
        <v/>
      </c>
      <c r="K2418" s="68" t="str">
        <f>IFERROR(IF('Patient Admission Report'!F2413="","",'Patient Admission Report'!F2413),"")</f>
        <v/>
      </c>
      <c r="L2418" s="68" t="str">
        <f>IFERROR(IF('Patient Admission Report'!G2413="","",'Patient Admission Report'!G2413),"")</f>
        <v/>
      </c>
      <c r="M2418" s="68" t="str">
        <f>IFERROR(IF('Patient Admission Report'!I2413="","",'Patient Admission Report'!I2413),"")</f>
        <v/>
      </c>
      <c r="N2418" s="124"/>
      <c r="O2418" s="72"/>
      <c r="P2418" s="72"/>
      <c r="Q2418" s="73"/>
      <c r="R2418" s="72"/>
      <c r="S2418" s="72"/>
      <c r="T2418" s="73"/>
      <c r="U2418" s="69"/>
      <c r="V2418" s="69"/>
      <c r="W2418" s="69"/>
      <c r="X2418" s="139"/>
      <c r="Y2418" s="121"/>
      <c r="Z2418" s="143" t="str">
        <f>IFERROR(VLOOKUP('Care Companion Tracker'!$G2418,'Patient Discharge Report'!$B$11:$E$1048576,3,FALSE),"")</f>
        <v/>
      </c>
      <c r="AA2418" s="94" t="str">
        <f>IFERROR(VLOOKUP('Care Companion Tracker'!$G2418,'Patient Discharge Report'!$B$11:$E$1048576,4,FALSE),"")</f>
        <v/>
      </c>
      <c r="AB2418" s="182">
        <f>ROUND(IF('Care Companion Tracker'!$Z2418="",0,('Care Companion Tracker'!$Z2418-'Care Companion Tracker'!$F2418)),0)</f>
        <v>0</v>
      </c>
      <c r="AC2418" s="72"/>
      <c r="AD2418" s="95"/>
    </row>
    <row r="2419" spans="2:30">
      <c r="B2419" s="67">
        <f t="shared" si="74"/>
        <v>2404</v>
      </c>
      <c r="C2419" s="68" t="str">
        <f t="shared" si="75"/>
        <v>Hyderabad</v>
      </c>
      <c r="D2419" s="93" t="str">
        <f>IF(AND('Care Companion Tracker'!$U2419="", 'Care Companion Tracker'!$Z2419=""),"Class not attended", IF(AND('Care Companion Tracker'!$Z2419="",'Care Companion Tracker'!$U2419&lt;&gt;"",$K2419="Surgery",$W2419=""),"Practical Left", IF(AND('Care Companion Tracker'!$Z2419="",'Care Companion Tracker'!$U2419&lt;&gt;"",'Care Companion Tracker'!$K2419="Surgery",'Care Companion Tracker'!$Y2419=""),"Evaluation left",IF(OR(AND('Care Companion Tracker'!$Z2419&lt;&gt;"",'Care Companion Tracker'!$K2419="Surgery",'Care Companion Tracker'!$U2419&lt;&gt;"",'Care Companion Tracker'!$W2419&lt;&gt;"",'Care Companion Tracker'!$Y2419&lt;&gt;""),AND('Care Companion Tracker'!$Z2419&lt;&gt;"",'Care Companion Tracker'!$K2419="Procedure",'Care Companion Tracker'!$U2419&lt;&gt;""),AND('Care Companion Tracker'!$Z2419&lt;&gt;"",'Care Companion Tracker'!$K2419="Observation",'Care Companion Tracker'!$U2419&lt;&gt;"")),"Discharged &amp; completed",IF(AND('Care Companion Tracker'!$Z2419&lt;&gt;"",'Care Companion Tracker'!$U2419&lt;&gt;"",'Care Companion Tracker'!$W2419=""),"Discharged but no practical", IF(AND('Care Companion Tracker'!$Z2419&lt;&gt;"",'Care Companion Tracker'!$U2419&lt;&gt;"",'Care Companion Tracker'!$K2419="Surgery",'Care Companion Tracker'!$Y2419=""),"Discharged but no evaluation",IF(AND('Care Companion Tracker'!$Z2419&lt;&gt;"",'Care Companion Tracker'!$U2419=""),"Discharged but no class","Completed but not discharged")))))))</f>
        <v>Class not attended</v>
      </c>
      <c r="E2419" s="127" t="str">
        <f>IF(Table4[[#This Row],[DOA (DD/MM/YY)]]="","",TEXT(Table4[[#This Row],[DOA (DD/MM/YY)]],"mmm-yy"))</f>
        <v/>
      </c>
      <c r="F2419" s="150" t="str">
        <f>IF('Patient Admission Report'!H2414="","",'Patient Admission Report'!H2414)</f>
        <v/>
      </c>
      <c r="G2419" s="77" t="str">
        <f>IFERROR(IF('Patient Admission Report'!B2414="","",'Patient Admission Report'!B2414),"")</f>
        <v/>
      </c>
      <c r="H2419" s="68" t="str">
        <f>IFERROR(IF('Patient Admission Report'!C2414="","",'Patient Admission Report'!C2414),"")</f>
        <v/>
      </c>
      <c r="I2419" s="77" t="str">
        <f>IFERROR(IF('Patient Admission Report'!D2414="","",'Patient Admission Report'!D2414),"")</f>
        <v/>
      </c>
      <c r="J2419" s="68" t="str">
        <f>IFERROR(IF('Patient Admission Report'!E2414="","",'Patient Admission Report'!E2414),"")</f>
        <v/>
      </c>
      <c r="K2419" s="68" t="str">
        <f>IFERROR(IF('Patient Admission Report'!F2414="","",'Patient Admission Report'!F2414),"")</f>
        <v/>
      </c>
      <c r="L2419" s="68" t="str">
        <f>IFERROR(IF('Patient Admission Report'!G2414="","",'Patient Admission Report'!G2414),"")</f>
        <v/>
      </c>
      <c r="M2419" s="68" t="str">
        <f>IFERROR(IF('Patient Admission Report'!I2414="","",'Patient Admission Report'!I2414),"")</f>
        <v/>
      </c>
      <c r="N2419" s="124"/>
      <c r="O2419" s="72"/>
      <c r="P2419" s="72"/>
      <c r="Q2419" s="73"/>
      <c r="R2419" s="72"/>
      <c r="S2419" s="72"/>
      <c r="T2419" s="73"/>
      <c r="U2419" s="69"/>
      <c r="V2419" s="69"/>
      <c r="W2419" s="69"/>
      <c r="X2419" s="139"/>
      <c r="Y2419" s="121"/>
      <c r="Z2419" s="143" t="str">
        <f>IFERROR(VLOOKUP('Care Companion Tracker'!$G2419,'Patient Discharge Report'!$B$11:$E$1048576,3,FALSE),"")</f>
        <v/>
      </c>
      <c r="AA2419" s="94" t="str">
        <f>IFERROR(VLOOKUP('Care Companion Tracker'!$G2419,'Patient Discharge Report'!$B$11:$E$1048576,4,FALSE),"")</f>
        <v/>
      </c>
      <c r="AB2419" s="182">
        <f>ROUND(IF('Care Companion Tracker'!$Z2419="",0,('Care Companion Tracker'!$Z2419-'Care Companion Tracker'!$F2419)),0)</f>
        <v>0</v>
      </c>
      <c r="AC2419" s="72"/>
      <c r="AD2419" s="95"/>
    </row>
    <row r="2420" spans="2:30">
      <c r="B2420" s="67">
        <f t="shared" si="74"/>
        <v>2405</v>
      </c>
      <c r="C2420" s="68" t="str">
        <f t="shared" si="75"/>
        <v>Hyderabad</v>
      </c>
      <c r="D2420" s="93" t="str">
        <f>IF(AND('Care Companion Tracker'!$U2420="", 'Care Companion Tracker'!$Z2420=""),"Class not attended", IF(AND('Care Companion Tracker'!$Z2420="",'Care Companion Tracker'!$U2420&lt;&gt;"",$K2420="Surgery",$W2420=""),"Practical Left", IF(AND('Care Companion Tracker'!$Z2420="",'Care Companion Tracker'!$U2420&lt;&gt;"",'Care Companion Tracker'!$K2420="Surgery",'Care Companion Tracker'!$Y2420=""),"Evaluation left",IF(OR(AND('Care Companion Tracker'!$Z2420&lt;&gt;"",'Care Companion Tracker'!$K2420="Surgery",'Care Companion Tracker'!$U2420&lt;&gt;"",'Care Companion Tracker'!$W2420&lt;&gt;"",'Care Companion Tracker'!$Y2420&lt;&gt;""),AND('Care Companion Tracker'!$Z2420&lt;&gt;"",'Care Companion Tracker'!$K2420="Procedure",'Care Companion Tracker'!$U2420&lt;&gt;""),AND('Care Companion Tracker'!$Z2420&lt;&gt;"",'Care Companion Tracker'!$K2420="Observation",'Care Companion Tracker'!$U2420&lt;&gt;"")),"Discharged &amp; completed",IF(AND('Care Companion Tracker'!$Z2420&lt;&gt;"",'Care Companion Tracker'!$U2420&lt;&gt;"",'Care Companion Tracker'!$W2420=""),"Discharged but no practical", IF(AND('Care Companion Tracker'!$Z2420&lt;&gt;"",'Care Companion Tracker'!$U2420&lt;&gt;"",'Care Companion Tracker'!$K2420="Surgery",'Care Companion Tracker'!$Y2420=""),"Discharged but no evaluation",IF(AND('Care Companion Tracker'!$Z2420&lt;&gt;"",'Care Companion Tracker'!$U2420=""),"Discharged but no class","Completed but not discharged")))))))</f>
        <v>Class not attended</v>
      </c>
      <c r="E2420" s="127" t="str">
        <f>IF(Table4[[#This Row],[DOA (DD/MM/YY)]]="","",TEXT(Table4[[#This Row],[DOA (DD/MM/YY)]],"mmm-yy"))</f>
        <v/>
      </c>
      <c r="F2420" s="150" t="str">
        <f>IF('Patient Admission Report'!H2415="","",'Patient Admission Report'!H2415)</f>
        <v/>
      </c>
      <c r="G2420" s="77" t="str">
        <f>IFERROR(IF('Patient Admission Report'!B2415="","",'Patient Admission Report'!B2415),"")</f>
        <v/>
      </c>
      <c r="H2420" s="68" t="str">
        <f>IFERROR(IF('Patient Admission Report'!C2415="","",'Patient Admission Report'!C2415),"")</f>
        <v/>
      </c>
      <c r="I2420" s="77" t="str">
        <f>IFERROR(IF('Patient Admission Report'!D2415="","",'Patient Admission Report'!D2415),"")</f>
        <v/>
      </c>
      <c r="J2420" s="68" t="str">
        <f>IFERROR(IF('Patient Admission Report'!E2415="","",'Patient Admission Report'!E2415),"")</f>
        <v/>
      </c>
      <c r="K2420" s="68" t="str">
        <f>IFERROR(IF('Patient Admission Report'!F2415="","",'Patient Admission Report'!F2415),"")</f>
        <v/>
      </c>
      <c r="L2420" s="68" t="str">
        <f>IFERROR(IF('Patient Admission Report'!G2415="","",'Patient Admission Report'!G2415),"")</f>
        <v/>
      </c>
      <c r="M2420" s="68" t="str">
        <f>IFERROR(IF('Patient Admission Report'!I2415="","",'Patient Admission Report'!I2415),"")</f>
        <v/>
      </c>
      <c r="N2420" s="124"/>
      <c r="O2420" s="72"/>
      <c r="P2420" s="72"/>
      <c r="Q2420" s="73"/>
      <c r="R2420" s="72"/>
      <c r="S2420" s="72"/>
      <c r="T2420" s="73"/>
      <c r="U2420" s="69"/>
      <c r="V2420" s="69"/>
      <c r="W2420" s="69"/>
      <c r="X2420" s="139"/>
      <c r="Y2420" s="121"/>
      <c r="Z2420" s="143" t="str">
        <f>IFERROR(VLOOKUP('Care Companion Tracker'!$G2420,'Patient Discharge Report'!$B$11:$E$1048576,3,FALSE),"")</f>
        <v/>
      </c>
      <c r="AA2420" s="94" t="str">
        <f>IFERROR(VLOOKUP('Care Companion Tracker'!$G2420,'Patient Discharge Report'!$B$11:$E$1048576,4,FALSE),"")</f>
        <v/>
      </c>
      <c r="AB2420" s="182">
        <f>ROUND(IF('Care Companion Tracker'!$Z2420="",0,('Care Companion Tracker'!$Z2420-'Care Companion Tracker'!$F2420)),0)</f>
        <v>0</v>
      </c>
      <c r="AC2420" s="72"/>
      <c r="AD2420" s="95"/>
    </row>
    <row r="2421" spans="2:30">
      <c r="B2421" s="67">
        <f t="shared" si="74"/>
        <v>2406</v>
      </c>
      <c r="C2421" s="68" t="str">
        <f t="shared" si="75"/>
        <v>Hyderabad</v>
      </c>
      <c r="D2421" s="93" t="str">
        <f>IF(AND('Care Companion Tracker'!$U2421="", 'Care Companion Tracker'!$Z2421=""),"Class not attended", IF(AND('Care Companion Tracker'!$Z2421="",'Care Companion Tracker'!$U2421&lt;&gt;"",$K2421="Surgery",$W2421=""),"Practical Left", IF(AND('Care Companion Tracker'!$Z2421="",'Care Companion Tracker'!$U2421&lt;&gt;"",'Care Companion Tracker'!$K2421="Surgery",'Care Companion Tracker'!$Y2421=""),"Evaluation left",IF(OR(AND('Care Companion Tracker'!$Z2421&lt;&gt;"",'Care Companion Tracker'!$K2421="Surgery",'Care Companion Tracker'!$U2421&lt;&gt;"",'Care Companion Tracker'!$W2421&lt;&gt;"",'Care Companion Tracker'!$Y2421&lt;&gt;""),AND('Care Companion Tracker'!$Z2421&lt;&gt;"",'Care Companion Tracker'!$K2421="Procedure",'Care Companion Tracker'!$U2421&lt;&gt;""),AND('Care Companion Tracker'!$Z2421&lt;&gt;"",'Care Companion Tracker'!$K2421="Observation",'Care Companion Tracker'!$U2421&lt;&gt;"")),"Discharged &amp; completed",IF(AND('Care Companion Tracker'!$Z2421&lt;&gt;"",'Care Companion Tracker'!$U2421&lt;&gt;"",'Care Companion Tracker'!$W2421=""),"Discharged but no practical", IF(AND('Care Companion Tracker'!$Z2421&lt;&gt;"",'Care Companion Tracker'!$U2421&lt;&gt;"",'Care Companion Tracker'!$K2421="Surgery",'Care Companion Tracker'!$Y2421=""),"Discharged but no evaluation",IF(AND('Care Companion Tracker'!$Z2421&lt;&gt;"",'Care Companion Tracker'!$U2421=""),"Discharged but no class","Completed but not discharged")))))))</f>
        <v>Class not attended</v>
      </c>
      <c r="E2421" s="127" t="str">
        <f>IF(Table4[[#This Row],[DOA (DD/MM/YY)]]="","",TEXT(Table4[[#This Row],[DOA (DD/MM/YY)]],"mmm-yy"))</f>
        <v/>
      </c>
      <c r="F2421" s="150" t="str">
        <f>IF('Patient Admission Report'!H2416="","",'Patient Admission Report'!H2416)</f>
        <v/>
      </c>
      <c r="G2421" s="77" t="str">
        <f>IFERROR(IF('Patient Admission Report'!B2416="","",'Patient Admission Report'!B2416),"")</f>
        <v/>
      </c>
      <c r="H2421" s="68" t="str">
        <f>IFERROR(IF('Patient Admission Report'!C2416="","",'Patient Admission Report'!C2416),"")</f>
        <v/>
      </c>
      <c r="I2421" s="77" t="str">
        <f>IFERROR(IF('Patient Admission Report'!D2416="","",'Patient Admission Report'!D2416),"")</f>
        <v/>
      </c>
      <c r="J2421" s="68" t="str">
        <f>IFERROR(IF('Patient Admission Report'!E2416="","",'Patient Admission Report'!E2416),"")</f>
        <v/>
      </c>
      <c r="K2421" s="68" t="str">
        <f>IFERROR(IF('Patient Admission Report'!F2416="","",'Patient Admission Report'!F2416),"")</f>
        <v/>
      </c>
      <c r="L2421" s="68" t="str">
        <f>IFERROR(IF('Patient Admission Report'!G2416="","",'Patient Admission Report'!G2416),"")</f>
        <v/>
      </c>
      <c r="M2421" s="68" t="str">
        <f>IFERROR(IF('Patient Admission Report'!I2416="","",'Patient Admission Report'!I2416),"")</f>
        <v/>
      </c>
      <c r="N2421" s="124"/>
      <c r="O2421" s="72"/>
      <c r="P2421" s="72"/>
      <c r="Q2421" s="73"/>
      <c r="R2421" s="72"/>
      <c r="S2421" s="72"/>
      <c r="T2421" s="73"/>
      <c r="U2421" s="69"/>
      <c r="V2421" s="69"/>
      <c r="W2421" s="69"/>
      <c r="X2421" s="139"/>
      <c r="Y2421" s="121"/>
      <c r="Z2421" s="143" t="str">
        <f>IFERROR(VLOOKUP('Care Companion Tracker'!$G2421,'Patient Discharge Report'!$B$11:$E$1048576,3,FALSE),"")</f>
        <v/>
      </c>
      <c r="AA2421" s="94" t="str">
        <f>IFERROR(VLOOKUP('Care Companion Tracker'!$G2421,'Patient Discharge Report'!$B$11:$E$1048576,4,FALSE),"")</f>
        <v/>
      </c>
      <c r="AB2421" s="182">
        <f>ROUND(IF('Care Companion Tracker'!$Z2421="",0,('Care Companion Tracker'!$Z2421-'Care Companion Tracker'!$F2421)),0)</f>
        <v>0</v>
      </c>
      <c r="AC2421" s="72"/>
      <c r="AD2421" s="95"/>
    </row>
    <row r="2422" spans="2:30">
      <c r="B2422" s="67">
        <f t="shared" si="74"/>
        <v>2407</v>
      </c>
      <c r="C2422" s="68" t="str">
        <f t="shared" si="75"/>
        <v>Hyderabad</v>
      </c>
      <c r="D2422" s="93" t="str">
        <f>IF(AND('Care Companion Tracker'!$U2422="", 'Care Companion Tracker'!$Z2422=""),"Class not attended", IF(AND('Care Companion Tracker'!$Z2422="",'Care Companion Tracker'!$U2422&lt;&gt;"",$K2422="Surgery",$W2422=""),"Practical Left", IF(AND('Care Companion Tracker'!$Z2422="",'Care Companion Tracker'!$U2422&lt;&gt;"",'Care Companion Tracker'!$K2422="Surgery",'Care Companion Tracker'!$Y2422=""),"Evaluation left",IF(OR(AND('Care Companion Tracker'!$Z2422&lt;&gt;"",'Care Companion Tracker'!$K2422="Surgery",'Care Companion Tracker'!$U2422&lt;&gt;"",'Care Companion Tracker'!$W2422&lt;&gt;"",'Care Companion Tracker'!$Y2422&lt;&gt;""),AND('Care Companion Tracker'!$Z2422&lt;&gt;"",'Care Companion Tracker'!$K2422="Procedure",'Care Companion Tracker'!$U2422&lt;&gt;""),AND('Care Companion Tracker'!$Z2422&lt;&gt;"",'Care Companion Tracker'!$K2422="Observation",'Care Companion Tracker'!$U2422&lt;&gt;"")),"Discharged &amp; completed",IF(AND('Care Companion Tracker'!$Z2422&lt;&gt;"",'Care Companion Tracker'!$U2422&lt;&gt;"",'Care Companion Tracker'!$W2422=""),"Discharged but no practical", IF(AND('Care Companion Tracker'!$Z2422&lt;&gt;"",'Care Companion Tracker'!$U2422&lt;&gt;"",'Care Companion Tracker'!$K2422="Surgery",'Care Companion Tracker'!$Y2422=""),"Discharged but no evaluation",IF(AND('Care Companion Tracker'!$Z2422&lt;&gt;"",'Care Companion Tracker'!$U2422=""),"Discharged but no class","Completed but not discharged")))))))</f>
        <v>Class not attended</v>
      </c>
      <c r="E2422" s="127" t="str">
        <f>IF(Table4[[#This Row],[DOA (DD/MM/YY)]]="","",TEXT(Table4[[#This Row],[DOA (DD/MM/YY)]],"mmm-yy"))</f>
        <v/>
      </c>
      <c r="F2422" s="150" t="str">
        <f>IF('Patient Admission Report'!H2417="","",'Patient Admission Report'!H2417)</f>
        <v/>
      </c>
      <c r="G2422" s="77" t="str">
        <f>IFERROR(IF('Patient Admission Report'!B2417="","",'Patient Admission Report'!B2417),"")</f>
        <v/>
      </c>
      <c r="H2422" s="68" t="str">
        <f>IFERROR(IF('Patient Admission Report'!C2417="","",'Patient Admission Report'!C2417),"")</f>
        <v/>
      </c>
      <c r="I2422" s="77" t="str">
        <f>IFERROR(IF('Patient Admission Report'!D2417="","",'Patient Admission Report'!D2417),"")</f>
        <v/>
      </c>
      <c r="J2422" s="68" t="str">
        <f>IFERROR(IF('Patient Admission Report'!E2417="","",'Patient Admission Report'!E2417),"")</f>
        <v/>
      </c>
      <c r="K2422" s="68" t="str">
        <f>IFERROR(IF('Patient Admission Report'!F2417="","",'Patient Admission Report'!F2417),"")</f>
        <v/>
      </c>
      <c r="L2422" s="68" t="str">
        <f>IFERROR(IF('Patient Admission Report'!G2417="","",'Patient Admission Report'!G2417),"")</f>
        <v/>
      </c>
      <c r="M2422" s="68" t="str">
        <f>IFERROR(IF('Patient Admission Report'!I2417="","",'Patient Admission Report'!I2417),"")</f>
        <v/>
      </c>
      <c r="N2422" s="124"/>
      <c r="O2422" s="72"/>
      <c r="P2422" s="72"/>
      <c r="Q2422" s="73"/>
      <c r="R2422" s="72"/>
      <c r="S2422" s="72"/>
      <c r="T2422" s="73"/>
      <c r="U2422" s="69"/>
      <c r="V2422" s="69"/>
      <c r="W2422" s="69"/>
      <c r="X2422" s="139"/>
      <c r="Y2422" s="121"/>
      <c r="Z2422" s="143" t="str">
        <f>IFERROR(VLOOKUP('Care Companion Tracker'!$G2422,'Patient Discharge Report'!$B$11:$E$1048576,3,FALSE),"")</f>
        <v/>
      </c>
      <c r="AA2422" s="94" t="str">
        <f>IFERROR(VLOOKUP('Care Companion Tracker'!$G2422,'Patient Discharge Report'!$B$11:$E$1048576,4,FALSE),"")</f>
        <v/>
      </c>
      <c r="AB2422" s="182">
        <f>ROUND(IF('Care Companion Tracker'!$Z2422="",0,('Care Companion Tracker'!$Z2422-'Care Companion Tracker'!$F2422)),0)</f>
        <v>0</v>
      </c>
      <c r="AC2422" s="72"/>
      <c r="AD2422" s="95"/>
    </row>
    <row r="2423" spans="2:30">
      <c r="B2423" s="67">
        <f t="shared" si="74"/>
        <v>2408</v>
      </c>
      <c r="C2423" s="68" t="str">
        <f t="shared" si="75"/>
        <v>Hyderabad</v>
      </c>
      <c r="D2423" s="93" t="str">
        <f>IF(AND('Care Companion Tracker'!$U2423="", 'Care Companion Tracker'!$Z2423=""),"Class not attended", IF(AND('Care Companion Tracker'!$Z2423="",'Care Companion Tracker'!$U2423&lt;&gt;"",$K2423="Surgery",$W2423=""),"Practical Left", IF(AND('Care Companion Tracker'!$Z2423="",'Care Companion Tracker'!$U2423&lt;&gt;"",'Care Companion Tracker'!$K2423="Surgery",'Care Companion Tracker'!$Y2423=""),"Evaluation left",IF(OR(AND('Care Companion Tracker'!$Z2423&lt;&gt;"",'Care Companion Tracker'!$K2423="Surgery",'Care Companion Tracker'!$U2423&lt;&gt;"",'Care Companion Tracker'!$W2423&lt;&gt;"",'Care Companion Tracker'!$Y2423&lt;&gt;""),AND('Care Companion Tracker'!$Z2423&lt;&gt;"",'Care Companion Tracker'!$K2423="Procedure",'Care Companion Tracker'!$U2423&lt;&gt;""),AND('Care Companion Tracker'!$Z2423&lt;&gt;"",'Care Companion Tracker'!$K2423="Observation",'Care Companion Tracker'!$U2423&lt;&gt;"")),"Discharged &amp; completed",IF(AND('Care Companion Tracker'!$Z2423&lt;&gt;"",'Care Companion Tracker'!$U2423&lt;&gt;"",'Care Companion Tracker'!$W2423=""),"Discharged but no practical", IF(AND('Care Companion Tracker'!$Z2423&lt;&gt;"",'Care Companion Tracker'!$U2423&lt;&gt;"",'Care Companion Tracker'!$K2423="Surgery",'Care Companion Tracker'!$Y2423=""),"Discharged but no evaluation",IF(AND('Care Companion Tracker'!$Z2423&lt;&gt;"",'Care Companion Tracker'!$U2423=""),"Discharged but no class","Completed but not discharged")))))))</f>
        <v>Class not attended</v>
      </c>
      <c r="E2423" s="127" t="str">
        <f>IF(Table4[[#This Row],[DOA (DD/MM/YY)]]="","",TEXT(Table4[[#This Row],[DOA (DD/MM/YY)]],"mmm-yy"))</f>
        <v/>
      </c>
      <c r="F2423" s="150" t="str">
        <f>IF('Patient Admission Report'!H2418="","",'Patient Admission Report'!H2418)</f>
        <v/>
      </c>
      <c r="G2423" s="77" t="str">
        <f>IFERROR(IF('Patient Admission Report'!B2418="","",'Patient Admission Report'!B2418),"")</f>
        <v/>
      </c>
      <c r="H2423" s="68" t="str">
        <f>IFERROR(IF('Patient Admission Report'!C2418="","",'Patient Admission Report'!C2418),"")</f>
        <v/>
      </c>
      <c r="I2423" s="77" t="str">
        <f>IFERROR(IF('Patient Admission Report'!D2418="","",'Patient Admission Report'!D2418),"")</f>
        <v/>
      </c>
      <c r="J2423" s="68" t="str">
        <f>IFERROR(IF('Patient Admission Report'!E2418="","",'Patient Admission Report'!E2418),"")</f>
        <v/>
      </c>
      <c r="K2423" s="68" t="str">
        <f>IFERROR(IF('Patient Admission Report'!F2418="","",'Patient Admission Report'!F2418),"")</f>
        <v/>
      </c>
      <c r="L2423" s="68" t="str">
        <f>IFERROR(IF('Patient Admission Report'!G2418="","",'Patient Admission Report'!G2418),"")</f>
        <v/>
      </c>
      <c r="M2423" s="68" t="str">
        <f>IFERROR(IF('Patient Admission Report'!I2418="","",'Patient Admission Report'!I2418),"")</f>
        <v/>
      </c>
      <c r="N2423" s="124"/>
      <c r="O2423" s="72"/>
      <c r="P2423" s="72"/>
      <c r="Q2423" s="73"/>
      <c r="R2423" s="72"/>
      <c r="S2423" s="72"/>
      <c r="T2423" s="73"/>
      <c r="U2423" s="69"/>
      <c r="V2423" s="69"/>
      <c r="W2423" s="69"/>
      <c r="X2423" s="139"/>
      <c r="Y2423" s="121"/>
      <c r="Z2423" s="143" t="str">
        <f>IFERROR(VLOOKUP('Care Companion Tracker'!$G2423,'Patient Discharge Report'!$B$11:$E$1048576,3,FALSE),"")</f>
        <v/>
      </c>
      <c r="AA2423" s="94" t="str">
        <f>IFERROR(VLOOKUP('Care Companion Tracker'!$G2423,'Patient Discharge Report'!$B$11:$E$1048576,4,FALSE),"")</f>
        <v/>
      </c>
      <c r="AB2423" s="182">
        <f>ROUND(IF('Care Companion Tracker'!$Z2423="",0,('Care Companion Tracker'!$Z2423-'Care Companion Tracker'!$F2423)),0)</f>
        <v>0</v>
      </c>
      <c r="AC2423" s="72"/>
      <c r="AD2423" s="95"/>
    </row>
    <row r="2424" spans="2:30">
      <c r="B2424" s="67">
        <f t="shared" si="74"/>
        <v>2409</v>
      </c>
      <c r="C2424" s="68" t="str">
        <f t="shared" si="75"/>
        <v>Hyderabad</v>
      </c>
      <c r="D2424" s="93" t="str">
        <f>IF(AND('Care Companion Tracker'!$U2424="", 'Care Companion Tracker'!$Z2424=""),"Class not attended", IF(AND('Care Companion Tracker'!$Z2424="",'Care Companion Tracker'!$U2424&lt;&gt;"",$K2424="Surgery",$W2424=""),"Practical Left", IF(AND('Care Companion Tracker'!$Z2424="",'Care Companion Tracker'!$U2424&lt;&gt;"",'Care Companion Tracker'!$K2424="Surgery",'Care Companion Tracker'!$Y2424=""),"Evaluation left",IF(OR(AND('Care Companion Tracker'!$Z2424&lt;&gt;"",'Care Companion Tracker'!$K2424="Surgery",'Care Companion Tracker'!$U2424&lt;&gt;"",'Care Companion Tracker'!$W2424&lt;&gt;"",'Care Companion Tracker'!$Y2424&lt;&gt;""),AND('Care Companion Tracker'!$Z2424&lt;&gt;"",'Care Companion Tracker'!$K2424="Procedure",'Care Companion Tracker'!$U2424&lt;&gt;""),AND('Care Companion Tracker'!$Z2424&lt;&gt;"",'Care Companion Tracker'!$K2424="Observation",'Care Companion Tracker'!$U2424&lt;&gt;"")),"Discharged &amp; completed",IF(AND('Care Companion Tracker'!$Z2424&lt;&gt;"",'Care Companion Tracker'!$U2424&lt;&gt;"",'Care Companion Tracker'!$W2424=""),"Discharged but no practical", IF(AND('Care Companion Tracker'!$Z2424&lt;&gt;"",'Care Companion Tracker'!$U2424&lt;&gt;"",'Care Companion Tracker'!$K2424="Surgery",'Care Companion Tracker'!$Y2424=""),"Discharged but no evaluation",IF(AND('Care Companion Tracker'!$Z2424&lt;&gt;"",'Care Companion Tracker'!$U2424=""),"Discharged but no class","Completed but not discharged")))))))</f>
        <v>Class not attended</v>
      </c>
      <c r="E2424" s="127" t="str">
        <f>IF(Table4[[#This Row],[DOA (DD/MM/YY)]]="","",TEXT(Table4[[#This Row],[DOA (DD/MM/YY)]],"mmm-yy"))</f>
        <v/>
      </c>
      <c r="F2424" s="150" t="str">
        <f>IF('Patient Admission Report'!H2419="","",'Patient Admission Report'!H2419)</f>
        <v/>
      </c>
      <c r="G2424" s="77" t="str">
        <f>IFERROR(IF('Patient Admission Report'!B2419="","",'Patient Admission Report'!B2419),"")</f>
        <v/>
      </c>
      <c r="H2424" s="68" t="str">
        <f>IFERROR(IF('Patient Admission Report'!C2419="","",'Patient Admission Report'!C2419),"")</f>
        <v/>
      </c>
      <c r="I2424" s="77" t="str">
        <f>IFERROR(IF('Patient Admission Report'!D2419="","",'Patient Admission Report'!D2419),"")</f>
        <v/>
      </c>
      <c r="J2424" s="68" t="str">
        <f>IFERROR(IF('Patient Admission Report'!E2419="","",'Patient Admission Report'!E2419),"")</f>
        <v/>
      </c>
      <c r="K2424" s="68" t="str">
        <f>IFERROR(IF('Patient Admission Report'!F2419="","",'Patient Admission Report'!F2419),"")</f>
        <v/>
      </c>
      <c r="L2424" s="68" t="str">
        <f>IFERROR(IF('Patient Admission Report'!G2419="","",'Patient Admission Report'!G2419),"")</f>
        <v/>
      </c>
      <c r="M2424" s="68" t="str">
        <f>IFERROR(IF('Patient Admission Report'!I2419="","",'Patient Admission Report'!I2419),"")</f>
        <v/>
      </c>
      <c r="N2424" s="124"/>
      <c r="O2424" s="72"/>
      <c r="P2424" s="72"/>
      <c r="Q2424" s="73"/>
      <c r="R2424" s="72"/>
      <c r="S2424" s="72"/>
      <c r="T2424" s="73"/>
      <c r="U2424" s="69"/>
      <c r="V2424" s="69"/>
      <c r="W2424" s="69"/>
      <c r="X2424" s="139"/>
      <c r="Y2424" s="121"/>
      <c r="Z2424" s="143" t="str">
        <f>IFERROR(VLOOKUP('Care Companion Tracker'!$G2424,'Patient Discharge Report'!$B$11:$E$1048576,3,FALSE),"")</f>
        <v/>
      </c>
      <c r="AA2424" s="94" t="str">
        <f>IFERROR(VLOOKUP('Care Companion Tracker'!$G2424,'Patient Discharge Report'!$B$11:$E$1048576,4,FALSE),"")</f>
        <v/>
      </c>
      <c r="AB2424" s="182">
        <f>ROUND(IF('Care Companion Tracker'!$Z2424="",0,('Care Companion Tracker'!$Z2424-'Care Companion Tracker'!$F2424)),0)</f>
        <v>0</v>
      </c>
      <c r="AC2424" s="72"/>
      <c r="AD2424" s="95"/>
    </row>
    <row r="2425" spans="2:30">
      <c r="B2425" s="67">
        <f t="shared" si="74"/>
        <v>2410</v>
      </c>
      <c r="C2425" s="68" t="str">
        <f t="shared" si="75"/>
        <v>Hyderabad</v>
      </c>
      <c r="D2425" s="93" t="str">
        <f>IF(AND('Care Companion Tracker'!$U2425="", 'Care Companion Tracker'!$Z2425=""),"Class not attended", IF(AND('Care Companion Tracker'!$Z2425="",'Care Companion Tracker'!$U2425&lt;&gt;"",$K2425="Surgery",$W2425=""),"Practical Left", IF(AND('Care Companion Tracker'!$Z2425="",'Care Companion Tracker'!$U2425&lt;&gt;"",'Care Companion Tracker'!$K2425="Surgery",'Care Companion Tracker'!$Y2425=""),"Evaluation left",IF(OR(AND('Care Companion Tracker'!$Z2425&lt;&gt;"",'Care Companion Tracker'!$K2425="Surgery",'Care Companion Tracker'!$U2425&lt;&gt;"",'Care Companion Tracker'!$W2425&lt;&gt;"",'Care Companion Tracker'!$Y2425&lt;&gt;""),AND('Care Companion Tracker'!$Z2425&lt;&gt;"",'Care Companion Tracker'!$K2425="Procedure",'Care Companion Tracker'!$U2425&lt;&gt;""),AND('Care Companion Tracker'!$Z2425&lt;&gt;"",'Care Companion Tracker'!$K2425="Observation",'Care Companion Tracker'!$U2425&lt;&gt;"")),"Discharged &amp; completed",IF(AND('Care Companion Tracker'!$Z2425&lt;&gt;"",'Care Companion Tracker'!$U2425&lt;&gt;"",'Care Companion Tracker'!$W2425=""),"Discharged but no practical", IF(AND('Care Companion Tracker'!$Z2425&lt;&gt;"",'Care Companion Tracker'!$U2425&lt;&gt;"",'Care Companion Tracker'!$K2425="Surgery",'Care Companion Tracker'!$Y2425=""),"Discharged but no evaluation",IF(AND('Care Companion Tracker'!$Z2425&lt;&gt;"",'Care Companion Tracker'!$U2425=""),"Discharged but no class","Completed but not discharged")))))))</f>
        <v>Class not attended</v>
      </c>
      <c r="E2425" s="127" t="str">
        <f>IF(Table4[[#This Row],[DOA (DD/MM/YY)]]="","",TEXT(Table4[[#This Row],[DOA (DD/MM/YY)]],"mmm-yy"))</f>
        <v/>
      </c>
      <c r="F2425" s="150" t="str">
        <f>IF('Patient Admission Report'!H2420="","",'Patient Admission Report'!H2420)</f>
        <v/>
      </c>
      <c r="G2425" s="77" t="str">
        <f>IFERROR(IF('Patient Admission Report'!B2420="","",'Patient Admission Report'!B2420),"")</f>
        <v/>
      </c>
      <c r="H2425" s="68" t="str">
        <f>IFERROR(IF('Patient Admission Report'!C2420="","",'Patient Admission Report'!C2420),"")</f>
        <v/>
      </c>
      <c r="I2425" s="77" t="str">
        <f>IFERROR(IF('Patient Admission Report'!D2420="","",'Patient Admission Report'!D2420),"")</f>
        <v/>
      </c>
      <c r="J2425" s="68" t="str">
        <f>IFERROR(IF('Patient Admission Report'!E2420="","",'Patient Admission Report'!E2420),"")</f>
        <v/>
      </c>
      <c r="K2425" s="68" t="str">
        <f>IFERROR(IF('Patient Admission Report'!F2420="","",'Patient Admission Report'!F2420),"")</f>
        <v/>
      </c>
      <c r="L2425" s="68" t="str">
        <f>IFERROR(IF('Patient Admission Report'!G2420="","",'Patient Admission Report'!G2420),"")</f>
        <v/>
      </c>
      <c r="M2425" s="68" t="str">
        <f>IFERROR(IF('Patient Admission Report'!I2420="","",'Patient Admission Report'!I2420),"")</f>
        <v/>
      </c>
      <c r="N2425" s="124"/>
      <c r="O2425" s="72"/>
      <c r="P2425" s="72"/>
      <c r="Q2425" s="73"/>
      <c r="R2425" s="72"/>
      <c r="S2425" s="72"/>
      <c r="T2425" s="73"/>
      <c r="U2425" s="69"/>
      <c r="V2425" s="69"/>
      <c r="W2425" s="69"/>
      <c r="X2425" s="139"/>
      <c r="Y2425" s="121"/>
      <c r="Z2425" s="143" t="str">
        <f>IFERROR(VLOOKUP('Care Companion Tracker'!$G2425,'Patient Discharge Report'!$B$11:$E$1048576,3,FALSE),"")</f>
        <v/>
      </c>
      <c r="AA2425" s="94" t="str">
        <f>IFERROR(VLOOKUP('Care Companion Tracker'!$G2425,'Patient Discharge Report'!$B$11:$E$1048576,4,FALSE),"")</f>
        <v/>
      </c>
      <c r="AB2425" s="182">
        <f>ROUND(IF('Care Companion Tracker'!$Z2425="",0,('Care Companion Tracker'!$Z2425-'Care Companion Tracker'!$F2425)),0)</f>
        <v>0</v>
      </c>
      <c r="AC2425" s="72"/>
      <c r="AD2425" s="95"/>
    </row>
    <row r="2426" spans="2:30">
      <c r="B2426" s="67">
        <f t="shared" si="74"/>
        <v>2411</v>
      </c>
      <c r="C2426" s="68" t="str">
        <f t="shared" si="75"/>
        <v>Hyderabad</v>
      </c>
      <c r="D2426" s="93" t="str">
        <f>IF(AND('Care Companion Tracker'!$U2426="", 'Care Companion Tracker'!$Z2426=""),"Class not attended", IF(AND('Care Companion Tracker'!$Z2426="",'Care Companion Tracker'!$U2426&lt;&gt;"",$K2426="Surgery",$W2426=""),"Practical Left", IF(AND('Care Companion Tracker'!$Z2426="",'Care Companion Tracker'!$U2426&lt;&gt;"",'Care Companion Tracker'!$K2426="Surgery",'Care Companion Tracker'!$Y2426=""),"Evaluation left",IF(OR(AND('Care Companion Tracker'!$Z2426&lt;&gt;"",'Care Companion Tracker'!$K2426="Surgery",'Care Companion Tracker'!$U2426&lt;&gt;"",'Care Companion Tracker'!$W2426&lt;&gt;"",'Care Companion Tracker'!$Y2426&lt;&gt;""),AND('Care Companion Tracker'!$Z2426&lt;&gt;"",'Care Companion Tracker'!$K2426="Procedure",'Care Companion Tracker'!$U2426&lt;&gt;""),AND('Care Companion Tracker'!$Z2426&lt;&gt;"",'Care Companion Tracker'!$K2426="Observation",'Care Companion Tracker'!$U2426&lt;&gt;"")),"Discharged &amp; completed",IF(AND('Care Companion Tracker'!$Z2426&lt;&gt;"",'Care Companion Tracker'!$U2426&lt;&gt;"",'Care Companion Tracker'!$W2426=""),"Discharged but no practical", IF(AND('Care Companion Tracker'!$Z2426&lt;&gt;"",'Care Companion Tracker'!$U2426&lt;&gt;"",'Care Companion Tracker'!$K2426="Surgery",'Care Companion Tracker'!$Y2426=""),"Discharged but no evaluation",IF(AND('Care Companion Tracker'!$Z2426&lt;&gt;"",'Care Companion Tracker'!$U2426=""),"Discharged but no class","Completed but not discharged")))))))</f>
        <v>Class not attended</v>
      </c>
      <c r="E2426" s="127" t="str">
        <f>IF(Table4[[#This Row],[DOA (DD/MM/YY)]]="","",TEXT(Table4[[#This Row],[DOA (DD/MM/YY)]],"mmm-yy"))</f>
        <v/>
      </c>
      <c r="F2426" s="150" t="str">
        <f>IF('Patient Admission Report'!H2421="","",'Patient Admission Report'!H2421)</f>
        <v/>
      </c>
      <c r="G2426" s="77" t="str">
        <f>IFERROR(IF('Patient Admission Report'!B2421="","",'Patient Admission Report'!B2421),"")</f>
        <v/>
      </c>
      <c r="H2426" s="68" t="str">
        <f>IFERROR(IF('Patient Admission Report'!C2421="","",'Patient Admission Report'!C2421),"")</f>
        <v/>
      </c>
      <c r="I2426" s="77" t="str">
        <f>IFERROR(IF('Patient Admission Report'!D2421="","",'Patient Admission Report'!D2421),"")</f>
        <v/>
      </c>
      <c r="J2426" s="68" t="str">
        <f>IFERROR(IF('Patient Admission Report'!E2421="","",'Patient Admission Report'!E2421),"")</f>
        <v/>
      </c>
      <c r="K2426" s="68" t="str">
        <f>IFERROR(IF('Patient Admission Report'!F2421="","",'Patient Admission Report'!F2421),"")</f>
        <v/>
      </c>
      <c r="L2426" s="68" t="str">
        <f>IFERROR(IF('Patient Admission Report'!G2421="","",'Patient Admission Report'!G2421),"")</f>
        <v/>
      </c>
      <c r="M2426" s="68" t="str">
        <f>IFERROR(IF('Patient Admission Report'!I2421="","",'Patient Admission Report'!I2421),"")</f>
        <v/>
      </c>
      <c r="N2426" s="124"/>
      <c r="O2426" s="72"/>
      <c r="P2426" s="72"/>
      <c r="Q2426" s="73"/>
      <c r="R2426" s="72"/>
      <c r="S2426" s="72"/>
      <c r="T2426" s="73"/>
      <c r="U2426" s="69"/>
      <c r="V2426" s="69"/>
      <c r="W2426" s="69"/>
      <c r="X2426" s="139"/>
      <c r="Y2426" s="121"/>
      <c r="Z2426" s="143" t="str">
        <f>IFERROR(VLOOKUP('Care Companion Tracker'!$G2426,'Patient Discharge Report'!$B$11:$E$1048576,3,FALSE),"")</f>
        <v/>
      </c>
      <c r="AA2426" s="94" t="str">
        <f>IFERROR(VLOOKUP('Care Companion Tracker'!$G2426,'Patient Discharge Report'!$B$11:$E$1048576,4,FALSE),"")</f>
        <v/>
      </c>
      <c r="AB2426" s="182">
        <f>ROUND(IF('Care Companion Tracker'!$Z2426="",0,('Care Companion Tracker'!$Z2426-'Care Companion Tracker'!$F2426)),0)</f>
        <v>0</v>
      </c>
      <c r="AC2426" s="72"/>
      <c r="AD2426" s="95"/>
    </row>
    <row r="2427" spans="2:30">
      <c r="B2427" s="67">
        <f t="shared" si="74"/>
        <v>2412</v>
      </c>
      <c r="C2427" s="68" t="str">
        <f t="shared" si="75"/>
        <v>Hyderabad</v>
      </c>
      <c r="D2427" s="93" t="str">
        <f>IF(AND('Care Companion Tracker'!$U2427="", 'Care Companion Tracker'!$Z2427=""),"Class not attended", IF(AND('Care Companion Tracker'!$Z2427="",'Care Companion Tracker'!$U2427&lt;&gt;"",$K2427="Surgery",$W2427=""),"Practical Left", IF(AND('Care Companion Tracker'!$Z2427="",'Care Companion Tracker'!$U2427&lt;&gt;"",'Care Companion Tracker'!$K2427="Surgery",'Care Companion Tracker'!$Y2427=""),"Evaluation left",IF(OR(AND('Care Companion Tracker'!$Z2427&lt;&gt;"",'Care Companion Tracker'!$K2427="Surgery",'Care Companion Tracker'!$U2427&lt;&gt;"",'Care Companion Tracker'!$W2427&lt;&gt;"",'Care Companion Tracker'!$Y2427&lt;&gt;""),AND('Care Companion Tracker'!$Z2427&lt;&gt;"",'Care Companion Tracker'!$K2427="Procedure",'Care Companion Tracker'!$U2427&lt;&gt;""),AND('Care Companion Tracker'!$Z2427&lt;&gt;"",'Care Companion Tracker'!$K2427="Observation",'Care Companion Tracker'!$U2427&lt;&gt;"")),"Discharged &amp; completed",IF(AND('Care Companion Tracker'!$Z2427&lt;&gt;"",'Care Companion Tracker'!$U2427&lt;&gt;"",'Care Companion Tracker'!$W2427=""),"Discharged but no practical", IF(AND('Care Companion Tracker'!$Z2427&lt;&gt;"",'Care Companion Tracker'!$U2427&lt;&gt;"",'Care Companion Tracker'!$K2427="Surgery",'Care Companion Tracker'!$Y2427=""),"Discharged but no evaluation",IF(AND('Care Companion Tracker'!$Z2427&lt;&gt;"",'Care Companion Tracker'!$U2427=""),"Discharged but no class","Completed but not discharged")))))))</f>
        <v>Class not attended</v>
      </c>
      <c r="E2427" s="127" t="str">
        <f>IF(Table4[[#This Row],[DOA (DD/MM/YY)]]="","",TEXT(Table4[[#This Row],[DOA (DD/MM/YY)]],"mmm-yy"))</f>
        <v/>
      </c>
      <c r="F2427" s="150" t="str">
        <f>IF('Patient Admission Report'!H2422="","",'Patient Admission Report'!H2422)</f>
        <v/>
      </c>
      <c r="G2427" s="77" t="str">
        <f>IFERROR(IF('Patient Admission Report'!B2422="","",'Patient Admission Report'!B2422),"")</f>
        <v/>
      </c>
      <c r="H2427" s="68" t="str">
        <f>IFERROR(IF('Patient Admission Report'!C2422="","",'Patient Admission Report'!C2422),"")</f>
        <v/>
      </c>
      <c r="I2427" s="77" t="str">
        <f>IFERROR(IF('Patient Admission Report'!D2422="","",'Patient Admission Report'!D2422),"")</f>
        <v/>
      </c>
      <c r="J2427" s="68" t="str">
        <f>IFERROR(IF('Patient Admission Report'!E2422="","",'Patient Admission Report'!E2422),"")</f>
        <v/>
      </c>
      <c r="K2427" s="68" t="str">
        <f>IFERROR(IF('Patient Admission Report'!F2422="","",'Patient Admission Report'!F2422),"")</f>
        <v/>
      </c>
      <c r="L2427" s="68" t="str">
        <f>IFERROR(IF('Patient Admission Report'!G2422="","",'Patient Admission Report'!G2422),"")</f>
        <v/>
      </c>
      <c r="M2427" s="68" t="str">
        <f>IFERROR(IF('Patient Admission Report'!I2422="","",'Patient Admission Report'!I2422),"")</f>
        <v/>
      </c>
      <c r="N2427" s="124"/>
      <c r="O2427" s="72"/>
      <c r="P2427" s="72"/>
      <c r="Q2427" s="73"/>
      <c r="R2427" s="72"/>
      <c r="S2427" s="72"/>
      <c r="T2427" s="73"/>
      <c r="U2427" s="69"/>
      <c r="V2427" s="69"/>
      <c r="W2427" s="69"/>
      <c r="X2427" s="139"/>
      <c r="Y2427" s="121"/>
      <c r="Z2427" s="143" t="str">
        <f>IFERROR(VLOOKUP('Care Companion Tracker'!$G2427,'Patient Discharge Report'!$B$11:$E$1048576,3,FALSE),"")</f>
        <v/>
      </c>
      <c r="AA2427" s="94" t="str">
        <f>IFERROR(VLOOKUP('Care Companion Tracker'!$G2427,'Patient Discharge Report'!$B$11:$E$1048576,4,FALSE),"")</f>
        <v/>
      </c>
      <c r="AB2427" s="182">
        <f>ROUND(IF('Care Companion Tracker'!$Z2427="",0,('Care Companion Tracker'!$Z2427-'Care Companion Tracker'!$F2427)),0)</f>
        <v>0</v>
      </c>
      <c r="AC2427" s="72"/>
      <c r="AD2427" s="95"/>
    </row>
    <row r="2428" spans="2:30">
      <c r="B2428" s="67">
        <f t="shared" si="74"/>
        <v>2413</v>
      </c>
      <c r="C2428" s="68" t="str">
        <f t="shared" si="75"/>
        <v>Hyderabad</v>
      </c>
      <c r="D2428" s="93" t="str">
        <f>IF(AND('Care Companion Tracker'!$U2428="", 'Care Companion Tracker'!$Z2428=""),"Class not attended", IF(AND('Care Companion Tracker'!$Z2428="",'Care Companion Tracker'!$U2428&lt;&gt;"",$K2428="Surgery",$W2428=""),"Practical Left", IF(AND('Care Companion Tracker'!$Z2428="",'Care Companion Tracker'!$U2428&lt;&gt;"",'Care Companion Tracker'!$K2428="Surgery",'Care Companion Tracker'!$Y2428=""),"Evaluation left",IF(OR(AND('Care Companion Tracker'!$Z2428&lt;&gt;"",'Care Companion Tracker'!$K2428="Surgery",'Care Companion Tracker'!$U2428&lt;&gt;"",'Care Companion Tracker'!$W2428&lt;&gt;"",'Care Companion Tracker'!$Y2428&lt;&gt;""),AND('Care Companion Tracker'!$Z2428&lt;&gt;"",'Care Companion Tracker'!$K2428="Procedure",'Care Companion Tracker'!$U2428&lt;&gt;""),AND('Care Companion Tracker'!$Z2428&lt;&gt;"",'Care Companion Tracker'!$K2428="Observation",'Care Companion Tracker'!$U2428&lt;&gt;"")),"Discharged &amp; completed",IF(AND('Care Companion Tracker'!$Z2428&lt;&gt;"",'Care Companion Tracker'!$U2428&lt;&gt;"",'Care Companion Tracker'!$W2428=""),"Discharged but no practical", IF(AND('Care Companion Tracker'!$Z2428&lt;&gt;"",'Care Companion Tracker'!$U2428&lt;&gt;"",'Care Companion Tracker'!$K2428="Surgery",'Care Companion Tracker'!$Y2428=""),"Discharged but no evaluation",IF(AND('Care Companion Tracker'!$Z2428&lt;&gt;"",'Care Companion Tracker'!$U2428=""),"Discharged but no class","Completed but not discharged")))))))</f>
        <v>Class not attended</v>
      </c>
      <c r="E2428" s="127" t="str">
        <f>IF(Table4[[#This Row],[DOA (DD/MM/YY)]]="","",TEXT(Table4[[#This Row],[DOA (DD/MM/YY)]],"mmm-yy"))</f>
        <v/>
      </c>
      <c r="F2428" s="150" t="str">
        <f>IF('Patient Admission Report'!H2423="","",'Patient Admission Report'!H2423)</f>
        <v/>
      </c>
      <c r="G2428" s="77" t="str">
        <f>IFERROR(IF('Patient Admission Report'!B2423="","",'Patient Admission Report'!B2423),"")</f>
        <v/>
      </c>
      <c r="H2428" s="70" t="str">
        <f>IFERROR(IF('Patient Admission Report'!C2423="","",'Patient Admission Report'!C2423),"")</f>
        <v/>
      </c>
      <c r="I2428" s="77" t="str">
        <f>IFERROR(IF('Patient Admission Report'!D2423="","",'Patient Admission Report'!D2423),"")</f>
        <v/>
      </c>
      <c r="J2428" s="70" t="str">
        <f>IFERROR(IF('Patient Admission Report'!E2423="","",'Patient Admission Report'!E2423),"")</f>
        <v/>
      </c>
      <c r="K2428" s="70" t="str">
        <f>IFERROR(IF('Patient Admission Report'!F2423="","",'Patient Admission Report'!F2423),"")</f>
        <v/>
      </c>
      <c r="L2428" s="70" t="str">
        <f>IFERROR(IF('Patient Admission Report'!G2423="","",'Patient Admission Report'!G2423),"")</f>
        <v/>
      </c>
      <c r="M2428" s="70" t="str">
        <f>IFERROR(IF('Patient Admission Report'!I2423="","",'Patient Admission Report'!I2423),"")</f>
        <v/>
      </c>
      <c r="N2428" s="124"/>
      <c r="O2428" s="72"/>
      <c r="P2428" s="72"/>
      <c r="Q2428" s="73"/>
      <c r="R2428" s="72"/>
      <c r="S2428" s="72"/>
      <c r="T2428" s="73"/>
      <c r="U2428" s="69"/>
      <c r="V2428" s="69"/>
      <c r="W2428" s="69"/>
      <c r="X2428" s="139"/>
      <c r="Y2428" s="121"/>
      <c r="Z2428" s="143" t="str">
        <f>IFERROR(VLOOKUP('Care Companion Tracker'!$G2428,'Patient Discharge Report'!$B$11:$E$1048576,3,FALSE),"")</f>
        <v/>
      </c>
      <c r="AA2428" s="94" t="str">
        <f>IFERROR(VLOOKUP('Care Companion Tracker'!$G2428,'Patient Discharge Report'!$B$11:$E$1048576,4,FALSE),"")</f>
        <v/>
      </c>
      <c r="AB2428" s="182">
        <f>ROUND(IF('Care Companion Tracker'!$Z2428="",0,('Care Companion Tracker'!$Z2428-'Care Companion Tracker'!$F2428)),0)</f>
        <v>0</v>
      </c>
      <c r="AC2428" s="72"/>
      <c r="AD2428" s="95"/>
    </row>
    <row r="2429" spans="2:30">
      <c r="B2429" s="67">
        <f t="shared" si="74"/>
        <v>2414</v>
      </c>
      <c r="C2429" s="68" t="str">
        <f t="shared" si="75"/>
        <v>Hyderabad</v>
      </c>
      <c r="D2429" s="93" t="str">
        <f>IF(AND('Care Companion Tracker'!$U2429="", 'Care Companion Tracker'!$Z2429=""),"Class not attended", IF(AND('Care Companion Tracker'!$Z2429="",'Care Companion Tracker'!$U2429&lt;&gt;"",$K2429="Surgery",$W2429=""),"Practical Left", IF(AND('Care Companion Tracker'!$Z2429="",'Care Companion Tracker'!$U2429&lt;&gt;"",'Care Companion Tracker'!$K2429="Surgery",'Care Companion Tracker'!$Y2429=""),"Evaluation left",IF(OR(AND('Care Companion Tracker'!$Z2429&lt;&gt;"",'Care Companion Tracker'!$K2429="Surgery",'Care Companion Tracker'!$U2429&lt;&gt;"",'Care Companion Tracker'!$W2429&lt;&gt;"",'Care Companion Tracker'!$Y2429&lt;&gt;""),AND('Care Companion Tracker'!$Z2429&lt;&gt;"",'Care Companion Tracker'!$K2429="Procedure",'Care Companion Tracker'!$U2429&lt;&gt;""),AND('Care Companion Tracker'!$Z2429&lt;&gt;"",'Care Companion Tracker'!$K2429="Observation",'Care Companion Tracker'!$U2429&lt;&gt;"")),"Discharged &amp; completed",IF(AND('Care Companion Tracker'!$Z2429&lt;&gt;"",'Care Companion Tracker'!$U2429&lt;&gt;"",'Care Companion Tracker'!$W2429=""),"Discharged but no practical", IF(AND('Care Companion Tracker'!$Z2429&lt;&gt;"",'Care Companion Tracker'!$U2429&lt;&gt;"",'Care Companion Tracker'!$K2429="Surgery",'Care Companion Tracker'!$Y2429=""),"Discharged but no evaluation",IF(AND('Care Companion Tracker'!$Z2429&lt;&gt;"",'Care Companion Tracker'!$U2429=""),"Discharged but no class","Completed but not discharged")))))))</f>
        <v>Class not attended</v>
      </c>
      <c r="E2429" s="127" t="str">
        <f>IF(Table4[[#This Row],[DOA (DD/MM/YY)]]="","",TEXT(Table4[[#This Row],[DOA (DD/MM/YY)]],"mmm-yy"))</f>
        <v/>
      </c>
      <c r="F2429" s="150" t="str">
        <f>IF('Patient Admission Report'!H2424="","",'Patient Admission Report'!H2424)</f>
        <v/>
      </c>
      <c r="G2429" s="77" t="str">
        <f>IFERROR(IF('Patient Admission Report'!B2424="","",'Patient Admission Report'!B2424),"")</f>
        <v/>
      </c>
      <c r="H2429" s="68" t="str">
        <f>IFERROR(IF('Patient Admission Report'!C2424="","",'Patient Admission Report'!C2424),"")</f>
        <v/>
      </c>
      <c r="I2429" s="77" t="str">
        <f>IFERROR(IF('Patient Admission Report'!D2424="","",'Patient Admission Report'!D2424),"")</f>
        <v/>
      </c>
      <c r="J2429" s="68" t="str">
        <f>IFERROR(IF('Patient Admission Report'!E2424="","",'Patient Admission Report'!E2424),"")</f>
        <v/>
      </c>
      <c r="K2429" s="68" t="str">
        <f>IFERROR(IF('Patient Admission Report'!F2424="","",'Patient Admission Report'!F2424),"")</f>
        <v/>
      </c>
      <c r="L2429" s="68" t="str">
        <f>IFERROR(IF('Patient Admission Report'!G2424="","",'Patient Admission Report'!G2424),"")</f>
        <v/>
      </c>
      <c r="M2429" s="68" t="str">
        <f>IFERROR(IF('Patient Admission Report'!I2424="","",'Patient Admission Report'!I2424),"")</f>
        <v/>
      </c>
      <c r="N2429" s="124"/>
      <c r="O2429" s="72"/>
      <c r="P2429" s="72"/>
      <c r="Q2429" s="73"/>
      <c r="R2429" s="72"/>
      <c r="S2429" s="72"/>
      <c r="T2429" s="73"/>
      <c r="U2429" s="69"/>
      <c r="V2429" s="69"/>
      <c r="W2429" s="69"/>
      <c r="X2429" s="139"/>
      <c r="Y2429" s="121"/>
      <c r="Z2429" s="143" t="str">
        <f>IFERROR(VLOOKUP('Care Companion Tracker'!$G2429,'Patient Discharge Report'!$B$11:$E$1048576,3,FALSE),"")</f>
        <v/>
      </c>
      <c r="AA2429" s="94" t="str">
        <f>IFERROR(VLOOKUP('Care Companion Tracker'!$G2429,'Patient Discharge Report'!$B$11:$E$1048576,4,FALSE),"")</f>
        <v/>
      </c>
      <c r="AB2429" s="182">
        <f>ROUND(IF('Care Companion Tracker'!$Z2429="",0,('Care Companion Tracker'!$Z2429-'Care Companion Tracker'!$F2429)),0)</f>
        <v>0</v>
      </c>
      <c r="AC2429" s="72"/>
      <c r="AD2429" s="95"/>
    </row>
    <row r="2430" spans="2:30">
      <c r="B2430" s="67">
        <f t="shared" si="74"/>
        <v>2415</v>
      </c>
      <c r="C2430" s="68" t="str">
        <f t="shared" si="75"/>
        <v>Hyderabad</v>
      </c>
      <c r="D2430" s="93" t="str">
        <f>IF(AND('Care Companion Tracker'!$U2430="", 'Care Companion Tracker'!$Z2430=""),"Class not attended", IF(AND('Care Companion Tracker'!$Z2430="",'Care Companion Tracker'!$U2430&lt;&gt;"",$K2430="Surgery",$W2430=""),"Practical Left", IF(AND('Care Companion Tracker'!$Z2430="",'Care Companion Tracker'!$U2430&lt;&gt;"",'Care Companion Tracker'!$K2430="Surgery",'Care Companion Tracker'!$Y2430=""),"Evaluation left",IF(OR(AND('Care Companion Tracker'!$Z2430&lt;&gt;"",'Care Companion Tracker'!$K2430="Surgery",'Care Companion Tracker'!$U2430&lt;&gt;"",'Care Companion Tracker'!$W2430&lt;&gt;"",'Care Companion Tracker'!$Y2430&lt;&gt;""),AND('Care Companion Tracker'!$Z2430&lt;&gt;"",'Care Companion Tracker'!$K2430="Procedure",'Care Companion Tracker'!$U2430&lt;&gt;""),AND('Care Companion Tracker'!$Z2430&lt;&gt;"",'Care Companion Tracker'!$K2430="Observation",'Care Companion Tracker'!$U2430&lt;&gt;"")),"Discharged &amp; completed",IF(AND('Care Companion Tracker'!$Z2430&lt;&gt;"",'Care Companion Tracker'!$U2430&lt;&gt;"",'Care Companion Tracker'!$W2430=""),"Discharged but no practical", IF(AND('Care Companion Tracker'!$Z2430&lt;&gt;"",'Care Companion Tracker'!$U2430&lt;&gt;"",'Care Companion Tracker'!$K2430="Surgery",'Care Companion Tracker'!$Y2430=""),"Discharged but no evaluation",IF(AND('Care Companion Tracker'!$Z2430&lt;&gt;"",'Care Companion Tracker'!$U2430=""),"Discharged but no class","Completed but not discharged")))))))</f>
        <v>Class not attended</v>
      </c>
      <c r="E2430" s="127" t="str">
        <f>IF(Table4[[#This Row],[DOA (DD/MM/YY)]]="","",TEXT(Table4[[#This Row],[DOA (DD/MM/YY)]],"mmm-yy"))</f>
        <v/>
      </c>
      <c r="F2430" s="150" t="str">
        <f>IF('Patient Admission Report'!H2425="","",'Patient Admission Report'!H2425)</f>
        <v/>
      </c>
      <c r="G2430" s="77" t="str">
        <f>IFERROR(IF('Patient Admission Report'!B2425="","",'Patient Admission Report'!B2425),"")</f>
        <v/>
      </c>
      <c r="H2430" s="68" t="str">
        <f>IFERROR(IF('Patient Admission Report'!C2425="","",'Patient Admission Report'!C2425),"")</f>
        <v/>
      </c>
      <c r="I2430" s="77" t="str">
        <f>IFERROR(IF('Patient Admission Report'!D2425="","",'Patient Admission Report'!D2425),"")</f>
        <v/>
      </c>
      <c r="J2430" s="68" t="str">
        <f>IFERROR(IF('Patient Admission Report'!E2425="","",'Patient Admission Report'!E2425),"")</f>
        <v/>
      </c>
      <c r="K2430" s="68" t="str">
        <f>IFERROR(IF('Patient Admission Report'!F2425="","",'Patient Admission Report'!F2425),"")</f>
        <v/>
      </c>
      <c r="L2430" s="68" t="str">
        <f>IFERROR(IF('Patient Admission Report'!G2425="","",'Patient Admission Report'!G2425),"")</f>
        <v/>
      </c>
      <c r="M2430" s="68" t="str">
        <f>IFERROR(IF('Patient Admission Report'!I2425="","",'Patient Admission Report'!I2425),"")</f>
        <v/>
      </c>
      <c r="N2430" s="124"/>
      <c r="O2430" s="72"/>
      <c r="P2430" s="72"/>
      <c r="Q2430" s="73"/>
      <c r="R2430" s="72"/>
      <c r="S2430" s="72"/>
      <c r="T2430" s="73"/>
      <c r="U2430" s="69"/>
      <c r="V2430" s="69"/>
      <c r="W2430" s="69"/>
      <c r="X2430" s="139"/>
      <c r="Y2430" s="121"/>
      <c r="Z2430" s="143" t="str">
        <f>IFERROR(VLOOKUP('Care Companion Tracker'!$G2430,'Patient Discharge Report'!$B$11:$E$1048576,3,FALSE),"")</f>
        <v/>
      </c>
      <c r="AA2430" s="94" t="str">
        <f>IFERROR(VLOOKUP('Care Companion Tracker'!$G2430,'Patient Discharge Report'!$B$11:$E$1048576,4,FALSE),"")</f>
        <v/>
      </c>
      <c r="AB2430" s="182">
        <f>ROUND(IF('Care Companion Tracker'!$Z2430="",0,('Care Companion Tracker'!$Z2430-'Care Companion Tracker'!$F2430)),0)</f>
        <v>0</v>
      </c>
      <c r="AC2430" s="72"/>
      <c r="AD2430" s="95"/>
    </row>
    <row r="2431" spans="2:30">
      <c r="B2431" s="67">
        <f t="shared" si="74"/>
        <v>2416</v>
      </c>
      <c r="C2431" s="68" t="str">
        <f t="shared" si="75"/>
        <v>Hyderabad</v>
      </c>
      <c r="D2431" s="93" t="str">
        <f>IF(AND('Care Companion Tracker'!$U2431="", 'Care Companion Tracker'!$Z2431=""),"Class not attended", IF(AND('Care Companion Tracker'!$Z2431="",'Care Companion Tracker'!$U2431&lt;&gt;"",$K2431="Surgery",$W2431=""),"Practical Left", IF(AND('Care Companion Tracker'!$Z2431="",'Care Companion Tracker'!$U2431&lt;&gt;"",'Care Companion Tracker'!$K2431="Surgery",'Care Companion Tracker'!$Y2431=""),"Evaluation left",IF(OR(AND('Care Companion Tracker'!$Z2431&lt;&gt;"",'Care Companion Tracker'!$K2431="Surgery",'Care Companion Tracker'!$U2431&lt;&gt;"",'Care Companion Tracker'!$W2431&lt;&gt;"",'Care Companion Tracker'!$Y2431&lt;&gt;""),AND('Care Companion Tracker'!$Z2431&lt;&gt;"",'Care Companion Tracker'!$K2431="Procedure",'Care Companion Tracker'!$U2431&lt;&gt;""),AND('Care Companion Tracker'!$Z2431&lt;&gt;"",'Care Companion Tracker'!$K2431="Observation",'Care Companion Tracker'!$U2431&lt;&gt;"")),"Discharged &amp; completed",IF(AND('Care Companion Tracker'!$Z2431&lt;&gt;"",'Care Companion Tracker'!$U2431&lt;&gt;"",'Care Companion Tracker'!$W2431=""),"Discharged but no practical", IF(AND('Care Companion Tracker'!$Z2431&lt;&gt;"",'Care Companion Tracker'!$U2431&lt;&gt;"",'Care Companion Tracker'!$K2431="Surgery",'Care Companion Tracker'!$Y2431=""),"Discharged but no evaluation",IF(AND('Care Companion Tracker'!$Z2431&lt;&gt;"",'Care Companion Tracker'!$U2431=""),"Discharged but no class","Completed but not discharged")))))))</f>
        <v>Class not attended</v>
      </c>
      <c r="E2431" s="127" t="str">
        <f>IF(Table4[[#This Row],[DOA (DD/MM/YY)]]="","",TEXT(Table4[[#This Row],[DOA (DD/MM/YY)]],"mmm-yy"))</f>
        <v/>
      </c>
      <c r="F2431" s="150" t="str">
        <f>IF('Patient Admission Report'!H2426="","",'Patient Admission Report'!H2426)</f>
        <v/>
      </c>
      <c r="G2431" s="77" t="str">
        <f>IFERROR(IF('Patient Admission Report'!B2426="","",'Patient Admission Report'!B2426),"")</f>
        <v/>
      </c>
      <c r="H2431" s="68" t="str">
        <f>IFERROR(IF('Patient Admission Report'!C2426="","",'Patient Admission Report'!C2426),"")</f>
        <v/>
      </c>
      <c r="I2431" s="77" t="str">
        <f>IFERROR(IF('Patient Admission Report'!D2426="","",'Patient Admission Report'!D2426),"")</f>
        <v/>
      </c>
      <c r="J2431" s="68" t="str">
        <f>IFERROR(IF('Patient Admission Report'!E2426="","",'Patient Admission Report'!E2426),"")</f>
        <v/>
      </c>
      <c r="K2431" s="68" t="str">
        <f>IFERROR(IF('Patient Admission Report'!F2426="","",'Patient Admission Report'!F2426),"")</f>
        <v/>
      </c>
      <c r="L2431" s="68" t="str">
        <f>IFERROR(IF('Patient Admission Report'!G2426="","",'Patient Admission Report'!G2426),"")</f>
        <v/>
      </c>
      <c r="M2431" s="68" t="str">
        <f>IFERROR(IF('Patient Admission Report'!I2426="","",'Patient Admission Report'!I2426),"")</f>
        <v/>
      </c>
      <c r="N2431" s="124"/>
      <c r="O2431" s="72"/>
      <c r="P2431" s="72"/>
      <c r="Q2431" s="73"/>
      <c r="R2431" s="72"/>
      <c r="S2431" s="72"/>
      <c r="T2431" s="73"/>
      <c r="U2431" s="69"/>
      <c r="V2431" s="69"/>
      <c r="W2431" s="69"/>
      <c r="X2431" s="139"/>
      <c r="Y2431" s="121"/>
      <c r="Z2431" s="143" t="str">
        <f>IFERROR(VLOOKUP('Care Companion Tracker'!$G2431,'Patient Discharge Report'!$B$11:$E$1048576,3,FALSE),"")</f>
        <v/>
      </c>
      <c r="AA2431" s="94" t="str">
        <f>IFERROR(VLOOKUP('Care Companion Tracker'!$G2431,'Patient Discharge Report'!$B$11:$E$1048576,4,FALSE),"")</f>
        <v/>
      </c>
      <c r="AB2431" s="182">
        <f>ROUND(IF('Care Companion Tracker'!$Z2431="",0,('Care Companion Tracker'!$Z2431-'Care Companion Tracker'!$F2431)),0)</f>
        <v>0</v>
      </c>
      <c r="AC2431" s="72"/>
      <c r="AD2431" s="95"/>
    </row>
    <row r="2432" spans="2:30">
      <c r="B2432" s="67">
        <f t="shared" si="74"/>
        <v>2417</v>
      </c>
      <c r="C2432" s="68" t="str">
        <f t="shared" si="75"/>
        <v>Hyderabad</v>
      </c>
      <c r="D2432" s="93" t="str">
        <f>IF(AND('Care Companion Tracker'!$U2432="", 'Care Companion Tracker'!$Z2432=""),"Class not attended", IF(AND('Care Companion Tracker'!$Z2432="",'Care Companion Tracker'!$U2432&lt;&gt;"",$K2432="Surgery",$W2432=""),"Practical Left", IF(AND('Care Companion Tracker'!$Z2432="",'Care Companion Tracker'!$U2432&lt;&gt;"",'Care Companion Tracker'!$K2432="Surgery",'Care Companion Tracker'!$Y2432=""),"Evaluation left",IF(OR(AND('Care Companion Tracker'!$Z2432&lt;&gt;"",'Care Companion Tracker'!$K2432="Surgery",'Care Companion Tracker'!$U2432&lt;&gt;"",'Care Companion Tracker'!$W2432&lt;&gt;"",'Care Companion Tracker'!$Y2432&lt;&gt;""),AND('Care Companion Tracker'!$Z2432&lt;&gt;"",'Care Companion Tracker'!$K2432="Procedure",'Care Companion Tracker'!$U2432&lt;&gt;""),AND('Care Companion Tracker'!$Z2432&lt;&gt;"",'Care Companion Tracker'!$K2432="Observation",'Care Companion Tracker'!$U2432&lt;&gt;"")),"Discharged &amp; completed",IF(AND('Care Companion Tracker'!$Z2432&lt;&gt;"",'Care Companion Tracker'!$U2432&lt;&gt;"",'Care Companion Tracker'!$W2432=""),"Discharged but no practical", IF(AND('Care Companion Tracker'!$Z2432&lt;&gt;"",'Care Companion Tracker'!$U2432&lt;&gt;"",'Care Companion Tracker'!$K2432="Surgery",'Care Companion Tracker'!$Y2432=""),"Discharged but no evaluation",IF(AND('Care Companion Tracker'!$Z2432&lt;&gt;"",'Care Companion Tracker'!$U2432=""),"Discharged but no class","Completed but not discharged")))))))</f>
        <v>Class not attended</v>
      </c>
      <c r="E2432" s="127" t="str">
        <f>IF(Table4[[#This Row],[DOA (DD/MM/YY)]]="","",TEXT(Table4[[#This Row],[DOA (DD/MM/YY)]],"mmm-yy"))</f>
        <v/>
      </c>
      <c r="F2432" s="150" t="str">
        <f>IF('Patient Admission Report'!H2427="","",'Patient Admission Report'!H2427)</f>
        <v/>
      </c>
      <c r="G2432" s="77" t="str">
        <f>IFERROR(IF('Patient Admission Report'!B2427="","",'Patient Admission Report'!B2427),"")</f>
        <v/>
      </c>
      <c r="H2432" s="68" t="str">
        <f>IFERROR(IF('Patient Admission Report'!C2427="","",'Patient Admission Report'!C2427),"")</f>
        <v/>
      </c>
      <c r="I2432" s="77" t="str">
        <f>IFERROR(IF('Patient Admission Report'!D2427="","",'Patient Admission Report'!D2427),"")</f>
        <v/>
      </c>
      <c r="J2432" s="68" t="str">
        <f>IFERROR(IF('Patient Admission Report'!E2427="","",'Patient Admission Report'!E2427),"")</f>
        <v/>
      </c>
      <c r="K2432" s="68" t="str">
        <f>IFERROR(IF('Patient Admission Report'!F2427="","",'Patient Admission Report'!F2427),"")</f>
        <v/>
      </c>
      <c r="L2432" s="68" t="str">
        <f>IFERROR(IF('Patient Admission Report'!G2427="","",'Patient Admission Report'!G2427),"")</f>
        <v/>
      </c>
      <c r="M2432" s="68" t="str">
        <f>IFERROR(IF('Patient Admission Report'!I2427="","",'Patient Admission Report'!I2427),"")</f>
        <v/>
      </c>
      <c r="N2432" s="124"/>
      <c r="O2432" s="72"/>
      <c r="P2432" s="72"/>
      <c r="Q2432" s="73"/>
      <c r="R2432" s="72"/>
      <c r="S2432" s="72"/>
      <c r="T2432" s="73"/>
      <c r="U2432" s="69"/>
      <c r="V2432" s="69"/>
      <c r="W2432" s="69"/>
      <c r="X2432" s="139"/>
      <c r="Y2432" s="121"/>
      <c r="Z2432" s="143" t="str">
        <f>IFERROR(VLOOKUP('Care Companion Tracker'!$G2432,'Patient Discharge Report'!$B$11:$E$1048576,3,FALSE),"")</f>
        <v/>
      </c>
      <c r="AA2432" s="94" t="str">
        <f>IFERROR(VLOOKUP('Care Companion Tracker'!$G2432,'Patient Discharge Report'!$B$11:$E$1048576,4,FALSE),"")</f>
        <v/>
      </c>
      <c r="AB2432" s="182">
        <f>ROUND(IF('Care Companion Tracker'!$Z2432="",0,('Care Companion Tracker'!$Z2432-'Care Companion Tracker'!$F2432)),0)</f>
        <v>0</v>
      </c>
      <c r="AC2432" s="72"/>
      <c r="AD2432" s="95"/>
    </row>
    <row r="2433" spans="2:30">
      <c r="B2433" s="67">
        <f t="shared" si="74"/>
        <v>2418</v>
      </c>
      <c r="C2433" s="68" t="str">
        <f t="shared" si="75"/>
        <v>Hyderabad</v>
      </c>
      <c r="D2433" s="93" t="str">
        <f>IF(AND('Care Companion Tracker'!$U2433="", 'Care Companion Tracker'!$Z2433=""),"Class not attended", IF(AND('Care Companion Tracker'!$Z2433="",'Care Companion Tracker'!$U2433&lt;&gt;"",$K2433="Surgery",$W2433=""),"Practical Left", IF(AND('Care Companion Tracker'!$Z2433="",'Care Companion Tracker'!$U2433&lt;&gt;"",'Care Companion Tracker'!$K2433="Surgery",'Care Companion Tracker'!$Y2433=""),"Evaluation left",IF(OR(AND('Care Companion Tracker'!$Z2433&lt;&gt;"",'Care Companion Tracker'!$K2433="Surgery",'Care Companion Tracker'!$U2433&lt;&gt;"",'Care Companion Tracker'!$W2433&lt;&gt;"",'Care Companion Tracker'!$Y2433&lt;&gt;""),AND('Care Companion Tracker'!$Z2433&lt;&gt;"",'Care Companion Tracker'!$K2433="Procedure",'Care Companion Tracker'!$U2433&lt;&gt;""),AND('Care Companion Tracker'!$Z2433&lt;&gt;"",'Care Companion Tracker'!$K2433="Observation",'Care Companion Tracker'!$U2433&lt;&gt;"")),"Discharged &amp; completed",IF(AND('Care Companion Tracker'!$Z2433&lt;&gt;"",'Care Companion Tracker'!$U2433&lt;&gt;"",'Care Companion Tracker'!$W2433=""),"Discharged but no practical", IF(AND('Care Companion Tracker'!$Z2433&lt;&gt;"",'Care Companion Tracker'!$U2433&lt;&gt;"",'Care Companion Tracker'!$K2433="Surgery",'Care Companion Tracker'!$Y2433=""),"Discharged but no evaluation",IF(AND('Care Companion Tracker'!$Z2433&lt;&gt;"",'Care Companion Tracker'!$U2433=""),"Discharged but no class","Completed but not discharged")))))))</f>
        <v>Class not attended</v>
      </c>
      <c r="E2433" s="127" t="str">
        <f>IF(Table4[[#This Row],[DOA (DD/MM/YY)]]="","",TEXT(Table4[[#This Row],[DOA (DD/MM/YY)]],"mmm-yy"))</f>
        <v/>
      </c>
      <c r="F2433" s="150" t="str">
        <f>IF('Patient Admission Report'!H2428="","",'Patient Admission Report'!H2428)</f>
        <v/>
      </c>
      <c r="G2433" s="77" t="str">
        <f>IFERROR(IF('Patient Admission Report'!B2428="","",'Patient Admission Report'!B2428),"")</f>
        <v/>
      </c>
      <c r="H2433" s="68" t="str">
        <f>IFERROR(IF('Patient Admission Report'!C2428="","",'Patient Admission Report'!C2428),"")</f>
        <v/>
      </c>
      <c r="I2433" s="77" t="str">
        <f>IFERROR(IF('Patient Admission Report'!D2428="","",'Patient Admission Report'!D2428),"")</f>
        <v/>
      </c>
      <c r="J2433" s="68" t="str">
        <f>IFERROR(IF('Patient Admission Report'!E2428="","",'Patient Admission Report'!E2428),"")</f>
        <v/>
      </c>
      <c r="K2433" s="68" t="str">
        <f>IFERROR(IF('Patient Admission Report'!F2428="","",'Patient Admission Report'!F2428),"")</f>
        <v/>
      </c>
      <c r="L2433" s="68" t="str">
        <f>IFERROR(IF('Patient Admission Report'!G2428="","",'Patient Admission Report'!G2428),"")</f>
        <v/>
      </c>
      <c r="M2433" s="68" t="str">
        <f>IFERROR(IF('Patient Admission Report'!I2428="","",'Patient Admission Report'!I2428),"")</f>
        <v/>
      </c>
      <c r="N2433" s="124"/>
      <c r="O2433" s="72"/>
      <c r="P2433" s="72"/>
      <c r="Q2433" s="73"/>
      <c r="R2433" s="72"/>
      <c r="S2433" s="72"/>
      <c r="T2433" s="73"/>
      <c r="U2433" s="69"/>
      <c r="V2433" s="69"/>
      <c r="W2433" s="69"/>
      <c r="X2433" s="139"/>
      <c r="Y2433" s="121"/>
      <c r="Z2433" s="143" t="str">
        <f>IFERROR(VLOOKUP('Care Companion Tracker'!$G2433,'Patient Discharge Report'!$B$11:$E$1048576,3,FALSE),"")</f>
        <v/>
      </c>
      <c r="AA2433" s="94" t="str">
        <f>IFERROR(VLOOKUP('Care Companion Tracker'!$G2433,'Patient Discharge Report'!$B$11:$E$1048576,4,FALSE),"")</f>
        <v/>
      </c>
      <c r="AB2433" s="182">
        <f>ROUND(IF('Care Companion Tracker'!$Z2433="",0,('Care Companion Tracker'!$Z2433-'Care Companion Tracker'!$F2433)),0)</f>
        <v>0</v>
      </c>
      <c r="AC2433" s="72"/>
      <c r="AD2433" s="95"/>
    </row>
    <row r="2434" spans="2:30">
      <c r="B2434" s="67">
        <f t="shared" si="74"/>
        <v>2419</v>
      </c>
      <c r="C2434" s="68" t="str">
        <f t="shared" si="75"/>
        <v>Hyderabad</v>
      </c>
      <c r="D2434" s="93" t="str">
        <f>IF(AND('Care Companion Tracker'!$U2434="", 'Care Companion Tracker'!$Z2434=""),"Class not attended", IF(AND('Care Companion Tracker'!$Z2434="",'Care Companion Tracker'!$U2434&lt;&gt;"",$K2434="Surgery",$W2434=""),"Practical Left", IF(AND('Care Companion Tracker'!$Z2434="",'Care Companion Tracker'!$U2434&lt;&gt;"",'Care Companion Tracker'!$K2434="Surgery",'Care Companion Tracker'!$Y2434=""),"Evaluation left",IF(OR(AND('Care Companion Tracker'!$Z2434&lt;&gt;"",'Care Companion Tracker'!$K2434="Surgery",'Care Companion Tracker'!$U2434&lt;&gt;"",'Care Companion Tracker'!$W2434&lt;&gt;"",'Care Companion Tracker'!$Y2434&lt;&gt;""),AND('Care Companion Tracker'!$Z2434&lt;&gt;"",'Care Companion Tracker'!$K2434="Procedure",'Care Companion Tracker'!$U2434&lt;&gt;""),AND('Care Companion Tracker'!$Z2434&lt;&gt;"",'Care Companion Tracker'!$K2434="Observation",'Care Companion Tracker'!$U2434&lt;&gt;"")),"Discharged &amp; completed",IF(AND('Care Companion Tracker'!$Z2434&lt;&gt;"",'Care Companion Tracker'!$U2434&lt;&gt;"",'Care Companion Tracker'!$W2434=""),"Discharged but no practical", IF(AND('Care Companion Tracker'!$Z2434&lt;&gt;"",'Care Companion Tracker'!$U2434&lt;&gt;"",'Care Companion Tracker'!$K2434="Surgery",'Care Companion Tracker'!$Y2434=""),"Discharged but no evaluation",IF(AND('Care Companion Tracker'!$Z2434&lt;&gt;"",'Care Companion Tracker'!$U2434=""),"Discharged but no class","Completed but not discharged")))))))</f>
        <v>Class not attended</v>
      </c>
      <c r="E2434" s="127" t="str">
        <f>IF(Table4[[#This Row],[DOA (DD/MM/YY)]]="","",TEXT(Table4[[#This Row],[DOA (DD/MM/YY)]],"mmm-yy"))</f>
        <v/>
      </c>
      <c r="F2434" s="150" t="str">
        <f>IF('Patient Admission Report'!H2429="","",'Patient Admission Report'!H2429)</f>
        <v/>
      </c>
      <c r="G2434" s="77" t="str">
        <f>IFERROR(IF('Patient Admission Report'!B2429="","",'Patient Admission Report'!B2429),"")</f>
        <v/>
      </c>
      <c r="H2434" s="70" t="str">
        <f>IFERROR(IF('Patient Admission Report'!C2429="","",'Patient Admission Report'!C2429),"")</f>
        <v/>
      </c>
      <c r="I2434" s="77" t="str">
        <f>IFERROR(IF('Patient Admission Report'!D2429="","",'Patient Admission Report'!D2429),"")</f>
        <v/>
      </c>
      <c r="J2434" s="70" t="str">
        <f>IFERROR(IF('Patient Admission Report'!E2429="","",'Patient Admission Report'!E2429),"")</f>
        <v/>
      </c>
      <c r="K2434" s="70" t="str">
        <f>IFERROR(IF('Patient Admission Report'!F2429="","",'Patient Admission Report'!F2429),"")</f>
        <v/>
      </c>
      <c r="L2434" s="70" t="str">
        <f>IFERROR(IF('Patient Admission Report'!G2429="","",'Patient Admission Report'!G2429),"")</f>
        <v/>
      </c>
      <c r="M2434" s="70" t="str">
        <f>IFERROR(IF('Patient Admission Report'!I2429="","",'Patient Admission Report'!I2429),"")</f>
        <v/>
      </c>
      <c r="N2434" s="124"/>
      <c r="O2434" s="72"/>
      <c r="P2434" s="72"/>
      <c r="Q2434" s="73"/>
      <c r="R2434" s="72"/>
      <c r="S2434" s="72"/>
      <c r="T2434" s="73"/>
      <c r="U2434" s="69"/>
      <c r="V2434" s="69"/>
      <c r="W2434" s="69"/>
      <c r="X2434" s="139"/>
      <c r="Y2434" s="121"/>
      <c r="Z2434" s="143" t="str">
        <f>IFERROR(VLOOKUP('Care Companion Tracker'!$G2434,'Patient Discharge Report'!$B$11:$E$1048576,3,FALSE),"")</f>
        <v/>
      </c>
      <c r="AA2434" s="94" t="str">
        <f>IFERROR(VLOOKUP('Care Companion Tracker'!$G2434,'Patient Discharge Report'!$B$11:$E$1048576,4,FALSE),"")</f>
        <v/>
      </c>
      <c r="AB2434" s="182">
        <f>ROUND(IF('Care Companion Tracker'!$Z2434="",0,('Care Companion Tracker'!$Z2434-'Care Companion Tracker'!$F2434)),0)</f>
        <v>0</v>
      </c>
      <c r="AC2434" s="72"/>
      <c r="AD2434" s="95"/>
    </row>
    <row r="2435" spans="2:30">
      <c r="B2435" s="67">
        <f t="shared" si="74"/>
        <v>2420</v>
      </c>
      <c r="C2435" s="68" t="str">
        <f t="shared" si="75"/>
        <v>Hyderabad</v>
      </c>
      <c r="D2435" s="93" t="str">
        <f>IF(AND('Care Companion Tracker'!$U2435="", 'Care Companion Tracker'!$Z2435=""),"Class not attended", IF(AND('Care Companion Tracker'!$Z2435="",'Care Companion Tracker'!$U2435&lt;&gt;"",$K2435="Surgery",$W2435=""),"Practical Left", IF(AND('Care Companion Tracker'!$Z2435="",'Care Companion Tracker'!$U2435&lt;&gt;"",'Care Companion Tracker'!$K2435="Surgery",'Care Companion Tracker'!$Y2435=""),"Evaluation left",IF(OR(AND('Care Companion Tracker'!$Z2435&lt;&gt;"",'Care Companion Tracker'!$K2435="Surgery",'Care Companion Tracker'!$U2435&lt;&gt;"",'Care Companion Tracker'!$W2435&lt;&gt;"",'Care Companion Tracker'!$Y2435&lt;&gt;""),AND('Care Companion Tracker'!$Z2435&lt;&gt;"",'Care Companion Tracker'!$K2435="Procedure",'Care Companion Tracker'!$U2435&lt;&gt;""),AND('Care Companion Tracker'!$Z2435&lt;&gt;"",'Care Companion Tracker'!$K2435="Observation",'Care Companion Tracker'!$U2435&lt;&gt;"")),"Discharged &amp; completed",IF(AND('Care Companion Tracker'!$Z2435&lt;&gt;"",'Care Companion Tracker'!$U2435&lt;&gt;"",'Care Companion Tracker'!$W2435=""),"Discharged but no practical", IF(AND('Care Companion Tracker'!$Z2435&lt;&gt;"",'Care Companion Tracker'!$U2435&lt;&gt;"",'Care Companion Tracker'!$K2435="Surgery",'Care Companion Tracker'!$Y2435=""),"Discharged but no evaluation",IF(AND('Care Companion Tracker'!$Z2435&lt;&gt;"",'Care Companion Tracker'!$U2435=""),"Discharged but no class","Completed but not discharged")))))))</f>
        <v>Class not attended</v>
      </c>
      <c r="E2435" s="127" t="str">
        <f>IF(Table4[[#This Row],[DOA (DD/MM/YY)]]="","",TEXT(Table4[[#This Row],[DOA (DD/MM/YY)]],"mmm-yy"))</f>
        <v/>
      </c>
      <c r="F2435" s="150" t="str">
        <f>IF('Patient Admission Report'!H2430="","",'Patient Admission Report'!H2430)</f>
        <v/>
      </c>
      <c r="G2435" s="77" t="str">
        <f>IFERROR(IF('Patient Admission Report'!B2430="","",'Patient Admission Report'!B2430),"")</f>
        <v/>
      </c>
      <c r="H2435" s="68" t="str">
        <f>IFERROR(IF('Patient Admission Report'!C2430="","",'Patient Admission Report'!C2430),"")</f>
        <v/>
      </c>
      <c r="I2435" s="77" t="str">
        <f>IFERROR(IF('Patient Admission Report'!D2430="","",'Patient Admission Report'!D2430),"")</f>
        <v/>
      </c>
      <c r="J2435" s="68" t="str">
        <f>IFERROR(IF('Patient Admission Report'!E2430="","",'Patient Admission Report'!E2430),"")</f>
        <v/>
      </c>
      <c r="K2435" s="68" t="str">
        <f>IFERROR(IF('Patient Admission Report'!F2430="","",'Patient Admission Report'!F2430),"")</f>
        <v/>
      </c>
      <c r="L2435" s="68" t="str">
        <f>IFERROR(IF('Patient Admission Report'!G2430="","",'Patient Admission Report'!G2430),"")</f>
        <v/>
      </c>
      <c r="M2435" s="68" t="str">
        <f>IFERROR(IF('Patient Admission Report'!I2430="","",'Patient Admission Report'!I2430),"")</f>
        <v/>
      </c>
      <c r="N2435" s="124"/>
      <c r="O2435" s="72"/>
      <c r="P2435" s="72"/>
      <c r="Q2435" s="73"/>
      <c r="R2435" s="72"/>
      <c r="S2435" s="72"/>
      <c r="T2435" s="73"/>
      <c r="U2435" s="69"/>
      <c r="V2435" s="69"/>
      <c r="W2435" s="69"/>
      <c r="X2435" s="139"/>
      <c r="Y2435" s="121"/>
      <c r="Z2435" s="143" t="str">
        <f>IFERROR(VLOOKUP('Care Companion Tracker'!$G2435,'Patient Discharge Report'!$B$11:$E$1048576,3,FALSE),"")</f>
        <v/>
      </c>
      <c r="AA2435" s="94" t="str">
        <f>IFERROR(VLOOKUP('Care Companion Tracker'!$G2435,'Patient Discharge Report'!$B$11:$E$1048576,4,FALSE),"")</f>
        <v/>
      </c>
      <c r="AB2435" s="182">
        <f>ROUND(IF('Care Companion Tracker'!$Z2435="",0,('Care Companion Tracker'!$Z2435-'Care Companion Tracker'!$F2435)),0)</f>
        <v>0</v>
      </c>
      <c r="AC2435" s="72"/>
      <c r="AD2435" s="95"/>
    </row>
    <row r="2436" spans="2:30">
      <c r="B2436" s="67">
        <f t="shared" si="74"/>
        <v>2421</v>
      </c>
      <c r="C2436" s="68" t="str">
        <f t="shared" si="75"/>
        <v>Hyderabad</v>
      </c>
      <c r="D2436" s="93" t="str">
        <f>IF(AND('Care Companion Tracker'!$U2436="", 'Care Companion Tracker'!$Z2436=""),"Class not attended", IF(AND('Care Companion Tracker'!$Z2436="",'Care Companion Tracker'!$U2436&lt;&gt;"",$K2436="Surgery",$W2436=""),"Practical Left", IF(AND('Care Companion Tracker'!$Z2436="",'Care Companion Tracker'!$U2436&lt;&gt;"",'Care Companion Tracker'!$K2436="Surgery",'Care Companion Tracker'!$Y2436=""),"Evaluation left",IF(OR(AND('Care Companion Tracker'!$Z2436&lt;&gt;"",'Care Companion Tracker'!$K2436="Surgery",'Care Companion Tracker'!$U2436&lt;&gt;"",'Care Companion Tracker'!$W2436&lt;&gt;"",'Care Companion Tracker'!$Y2436&lt;&gt;""),AND('Care Companion Tracker'!$Z2436&lt;&gt;"",'Care Companion Tracker'!$K2436="Procedure",'Care Companion Tracker'!$U2436&lt;&gt;""),AND('Care Companion Tracker'!$Z2436&lt;&gt;"",'Care Companion Tracker'!$K2436="Observation",'Care Companion Tracker'!$U2436&lt;&gt;"")),"Discharged &amp; completed",IF(AND('Care Companion Tracker'!$Z2436&lt;&gt;"",'Care Companion Tracker'!$U2436&lt;&gt;"",'Care Companion Tracker'!$W2436=""),"Discharged but no practical", IF(AND('Care Companion Tracker'!$Z2436&lt;&gt;"",'Care Companion Tracker'!$U2436&lt;&gt;"",'Care Companion Tracker'!$K2436="Surgery",'Care Companion Tracker'!$Y2436=""),"Discharged but no evaluation",IF(AND('Care Companion Tracker'!$Z2436&lt;&gt;"",'Care Companion Tracker'!$U2436=""),"Discharged but no class","Completed but not discharged")))))))</f>
        <v>Class not attended</v>
      </c>
      <c r="E2436" s="127" t="str">
        <f>IF(Table4[[#This Row],[DOA (DD/MM/YY)]]="","",TEXT(Table4[[#This Row],[DOA (DD/MM/YY)]],"mmm-yy"))</f>
        <v/>
      </c>
      <c r="F2436" s="150" t="str">
        <f>IF('Patient Admission Report'!H2431="","",'Patient Admission Report'!H2431)</f>
        <v/>
      </c>
      <c r="G2436" s="77" t="str">
        <f>IFERROR(IF('Patient Admission Report'!B2431="","",'Patient Admission Report'!B2431),"")</f>
        <v/>
      </c>
      <c r="H2436" s="68" t="str">
        <f>IFERROR(IF('Patient Admission Report'!C2431="","",'Patient Admission Report'!C2431),"")</f>
        <v/>
      </c>
      <c r="I2436" s="77" t="str">
        <f>IFERROR(IF('Patient Admission Report'!D2431="","",'Patient Admission Report'!D2431),"")</f>
        <v/>
      </c>
      <c r="J2436" s="68" t="str">
        <f>IFERROR(IF('Patient Admission Report'!E2431="","",'Patient Admission Report'!E2431),"")</f>
        <v/>
      </c>
      <c r="K2436" s="68" t="str">
        <f>IFERROR(IF('Patient Admission Report'!F2431="","",'Patient Admission Report'!F2431),"")</f>
        <v/>
      </c>
      <c r="L2436" s="68" t="str">
        <f>IFERROR(IF('Patient Admission Report'!G2431="","",'Patient Admission Report'!G2431),"")</f>
        <v/>
      </c>
      <c r="M2436" s="68" t="str">
        <f>IFERROR(IF('Patient Admission Report'!I2431="","",'Patient Admission Report'!I2431),"")</f>
        <v/>
      </c>
      <c r="N2436" s="124"/>
      <c r="O2436" s="72"/>
      <c r="P2436" s="72"/>
      <c r="Q2436" s="73"/>
      <c r="R2436" s="72"/>
      <c r="S2436" s="72"/>
      <c r="T2436" s="73"/>
      <c r="U2436" s="69"/>
      <c r="V2436" s="69"/>
      <c r="W2436" s="69"/>
      <c r="X2436" s="139"/>
      <c r="Y2436" s="121"/>
      <c r="Z2436" s="143" t="str">
        <f>IFERROR(VLOOKUP('Care Companion Tracker'!$G2436,'Patient Discharge Report'!$B$11:$E$1048576,3,FALSE),"")</f>
        <v/>
      </c>
      <c r="AA2436" s="94" t="str">
        <f>IFERROR(VLOOKUP('Care Companion Tracker'!$G2436,'Patient Discharge Report'!$B$11:$E$1048576,4,FALSE),"")</f>
        <v/>
      </c>
      <c r="AB2436" s="182">
        <f>ROUND(IF('Care Companion Tracker'!$Z2436="",0,('Care Companion Tracker'!$Z2436-'Care Companion Tracker'!$F2436)),0)</f>
        <v>0</v>
      </c>
      <c r="AC2436" s="72"/>
      <c r="AD2436" s="95"/>
    </row>
    <row r="2437" spans="2:30">
      <c r="B2437" s="67">
        <f t="shared" si="74"/>
        <v>2422</v>
      </c>
      <c r="C2437" s="68" t="str">
        <f t="shared" si="75"/>
        <v>Hyderabad</v>
      </c>
      <c r="D2437" s="93" t="str">
        <f>IF(AND('Care Companion Tracker'!$U2437="", 'Care Companion Tracker'!$Z2437=""),"Class not attended", IF(AND('Care Companion Tracker'!$Z2437="",'Care Companion Tracker'!$U2437&lt;&gt;"",$K2437="Surgery",$W2437=""),"Practical Left", IF(AND('Care Companion Tracker'!$Z2437="",'Care Companion Tracker'!$U2437&lt;&gt;"",'Care Companion Tracker'!$K2437="Surgery",'Care Companion Tracker'!$Y2437=""),"Evaluation left",IF(OR(AND('Care Companion Tracker'!$Z2437&lt;&gt;"",'Care Companion Tracker'!$K2437="Surgery",'Care Companion Tracker'!$U2437&lt;&gt;"",'Care Companion Tracker'!$W2437&lt;&gt;"",'Care Companion Tracker'!$Y2437&lt;&gt;""),AND('Care Companion Tracker'!$Z2437&lt;&gt;"",'Care Companion Tracker'!$K2437="Procedure",'Care Companion Tracker'!$U2437&lt;&gt;""),AND('Care Companion Tracker'!$Z2437&lt;&gt;"",'Care Companion Tracker'!$K2437="Observation",'Care Companion Tracker'!$U2437&lt;&gt;"")),"Discharged &amp; completed",IF(AND('Care Companion Tracker'!$Z2437&lt;&gt;"",'Care Companion Tracker'!$U2437&lt;&gt;"",'Care Companion Tracker'!$W2437=""),"Discharged but no practical", IF(AND('Care Companion Tracker'!$Z2437&lt;&gt;"",'Care Companion Tracker'!$U2437&lt;&gt;"",'Care Companion Tracker'!$K2437="Surgery",'Care Companion Tracker'!$Y2437=""),"Discharged but no evaluation",IF(AND('Care Companion Tracker'!$Z2437&lt;&gt;"",'Care Companion Tracker'!$U2437=""),"Discharged but no class","Completed but not discharged")))))))</f>
        <v>Class not attended</v>
      </c>
      <c r="E2437" s="127" t="str">
        <f>IF(Table4[[#This Row],[DOA (DD/MM/YY)]]="","",TEXT(Table4[[#This Row],[DOA (DD/MM/YY)]],"mmm-yy"))</f>
        <v/>
      </c>
      <c r="F2437" s="150" t="str">
        <f>IF('Patient Admission Report'!H2432="","",'Patient Admission Report'!H2432)</f>
        <v/>
      </c>
      <c r="G2437" s="77" t="str">
        <f>IFERROR(IF('Patient Admission Report'!B2432="","",'Patient Admission Report'!B2432),"")</f>
        <v/>
      </c>
      <c r="H2437" s="68" t="str">
        <f>IFERROR(IF('Patient Admission Report'!C2432="","",'Patient Admission Report'!C2432),"")</f>
        <v/>
      </c>
      <c r="I2437" s="77" t="str">
        <f>IFERROR(IF('Patient Admission Report'!D2432="","",'Patient Admission Report'!D2432),"")</f>
        <v/>
      </c>
      <c r="J2437" s="68" t="str">
        <f>IFERROR(IF('Patient Admission Report'!E2432="","",'Patient Admission Report'!E2432),"")</f>
        <v/>
      </c>
      <c r="K2437" s="68" t="str">
        <f>IFERROR(IF('Patient Admission Report'!F2432="","",'Patient Admission Report'!F2432),"")</f>
        <v/>
      </c>
      <c r="L2437" s="68" t="str">
        <f>IFERROR(IF('Patient Admission Report'!G2432="","",'Patient Admission Report'!G2432),"")</f>
        <v/>
      </c>
      <c r="M2437" s="68" t="str">
        <f>IFERROR(IF('Patient Admission Report'!I2432="","",'Patient Admission Report'!I2432),"")</f>
        <v/>
      </c>
      <c r="N2437" s="124"/>
      <c r="O2437" s="72"/>
      <c r="P2437" s="72"/>
      <c r="Q2437" s="73"/>
      <c r="R2437" s="72"/>
      <c r="S2437" s="72"/>
      <c r="T2437" s="73"/>
      <c r="U2437" s="69"/>
      <c r="V2437" s="69"/>
      <c r="W2437" s="69"/>
      <c r="X2437" s="139"/>
      <c r="Y2437" s="121"/>
      <c r="Z2437" s="143" t="str">
        <f>IFERROR(VLOOKUP('Care Companion Tracker'!$G2437,'Patient Discharge Report'!$B$11:$E$1048576,3,FALSE),"")</f>
        <v/>
      </c>
      <c r="AA2437" s="94" t="str">
        <f>IFERROR(VLOOKUP('Care Companion Tracker'!$G2437,'Patient Discharge Report'!$B$11:$E$1048576,4,FALSE),"")</f>
        <v/>
      </c>
      <c r="AB2437" s="182">
        <f>ROUND(IF('Care Companion Tracker'!$Z2437="",0,('Care Companion Tracker'!$Z2437-'Care Companion Tracker'!$F2437)),0)</f>
        <v>0</v>
      </c>
      <c r="AC2437" s="72"/>
      <c r="AD2437" s="95"/>
    </row>
    <row r="2438" spans="2:30">
      <c r="B2438" s="67">
        <f t="shared" si="74"/>
        <v>2423</v>
      </c>
      <c r="C2438" s="68" t="str">
        <f t="shared" si="75"/>
        <v>Hyderabad</v>
      </c>
      <c r="D2438" s="93" t="str">
        <f>IF(AND('Care Companion Tracker'!$U2438="", 'Care Companion Tracker'!$Z2438=""),"Class not attended", IF(AND('Care Companion Tracker'!$Z2438="",'Care Companion Tracker'!$U2438&lt;&gt;"",$K2438="Surgery",$W2438=""),"Practical Left", IF(AND('Care Companion Tracker'!$Z2438="",'Care Companion Tracker'!$U2438&lt;&gt;"",'Care Companion Tracker'!$K2438="Surgery",'Care Companion Tracker'!$Y2438=""),"Evaluation left",IF(OR(AND('Care Companion Tracker'!$Z2438&lt;&gt;"",'Care Companion Tracker'!$K2438="Surgery",'Care Companion Tracker'!$U2438&lt;&gt;"",'Care Companion Tracker'!$W2438&lt;&gt;"",'Care Companion Tracker'!$Y2438&lt;&gt;""),AND('Care Companion Tracker'!$Z2438&lt;&gt;"",'Care Companion Tracker'!$K2438="Procedure",'Care Companion Tracker'!$U2438&lt;&gt;""),AND('Care Companion Tracker'!$Z2438&lt;&gt;"",'Care Companion Tracker'!$K2438="Observation",'Care Companion Tracker'!$U2438&lt;&gt;"")),"Discharged &amp; completed",IF(AND('Care Companion Tracker'!$Z2438&lt;&gt;"",'Care Companion Tracker'!$U2438&lt;&gt;"",'Care Companion Tracker'!$W2438=""),"Discharged but no practical", IF(AND('Care Companion Tracker'!$Z2438&lt;&gt;"",'Care Companion Tracker'!$U2438&lt;&gt;"",'Care Companion Tracker'!$K2438="Surgery",'Care Companion Tracker'!$Y2438=""),"Discharged but no evaluation",IF(AND('Care Companion Tracker'!$Z2438&lt;&gt;"",'Care Companion Tracker'!$U2438=""),"Discharged but no class","Completed but not discharged")))))))</f>
        <v>Class not attended</v>
      </c>
      <c r="E2438" s="127" t="str">
        <f>IF(Table4[[#This Row],[DOA (DD/MM/YY)]]="","",TEXT(Table4[[#This Row],[DOA (DD/MM/YY)]],"mmm-yy"))</f>
        <v/>
      </c>
      <c r="F2438" s="150" t="str">
        <f>IF('Patient Admission Report'!H2433="","",'Patient Admission Report'!H2433)</f>
        <v/>
      </c>
      <c r="G2438" s="77" t="str">
        <f>IFERROR(IF('Patient Admission Report'!B2433="","",'Patient Admission Report'!B2433),"")</f>
        <v/>
      </c>
      <c r="H2438" s="68" t="str">
        <f>IFERROR(IF('Patient Admission Report'!C2433="","",'Patient Admission Report'!C2433),"")</f>
        <v/>
      </c>
      <c r="I2438" s="77" t="str">
        <f>IFERROR(IF('Patient Admission Report'!D2433="","",'Patient Admission Report'!D2433),"")</f>
        <v/>
      </c>
      <c r="J2438" s="68" t="str">
        <f>IFERROR(IF('Patient Admission Report'!E2433="","",'Patient Admission Report'!E2433),"")</f>
        <v/>
      </c>
      <c r="K2438" s="68" t="str">
        <f>IFERROR(IF('Patient Admission Report'!F2433="","",'Patient Admission Report'!F2433),"")</f>
        <v/>
      </c>
      <c r="L2438" s="68" t="str">
        <f>IFERROR(IF('Patient Admission Report'!G2433="","",'Patient Admission Report'!G2433),"")</f>
        <v/>
      </c>
      <c r="M2438" s="68" t="str">
        <f>IFERROR(IF('Patient Admission Report'!I2433="","",'Patient Admission Report'!I2433),"")</f>
        <v/>
      </c>
      <c r="N2438" s="124"/>
      <c r="O2438" s="72"/>
      <c r="P2438" s="72"/>
      <c r="Q2438" s="73"/>
      <c r="R2438" s="72"/>
      <c r="S2438" s="72"/>
      <c r="T2438" s="73"/>
      <c r="U2438" s="69"/>
      <c r="V2438" s="69"/>
      <c r="W2438" s="69"/>
      <c r="X2438" s="139"/>
      <c r="Y2438" s="121"/>
      <c r="Z2438" s="143" t="str">
        <f>IFERROR(VLOOKUP('Care Companion Tracker'!$G2438,'Patient Discharge Report'!$B$11:$E$1048576,3,FALSE),"")</f>
        <v/>
      </c>
      <c r="AA2438" s="94" t="str">
        <f>IFERROR(VLOOKUP('Care Companion Tracker'!$G2438,'Patient Discharge Report'!$B$11:$E$1048576,4,FALSE),"")</f>
        <v/>
      </c>
      <c r="AB2438" s="182">
        <f>ROUND(IF('Care Companion Tracker'!$Z2438="",0,('Care Companion Tracker'!$Z2438-'Care Companion Tracker'!$F2438)),0)</f>
        <v>0</v>
      </c>
      <c r="AC2438" s="72"/>
      <c r="AD2438" s="95"/>
    </row>
    <row r="2439" spans="2:30">
      <c r="B2439" s="67">
        <f t="shared" si="74"/>
        <v>2424</v>
      </c>
      <c r="C2439" s="68" t="str">
        <f t="shared" si="75"/>
        <v>Hyderabad</v>
      </c>
      <c r="D2439" s="93" t="str">
        <f>IF(AND('Care Companion Tracker'!$U2439="", 'Care Companion Tracker'!$Z2439=""),"Class not attended", IF(AND('Care Companion Tracker'!$Z2439="",'Care Companion Tracker'!$U2439&lt;&gt;"",$K2439="Surgery",$W2439=""),"Practical Left", IF(AND('Care Companion Tracker'!$Z2439="",'Care Companion Tracker'!$U2439&lt;&gt;"",'Care Companion Tracker'!$K2439="Surgery",'Care Companion Tracker'!$Y2439=""),"Evaluation left",IF(OR(AND('Care Companion Tracker'!$Z2439&lt;&gt;"",'Care Companion Tracker'!$K2439="Surgery",'Care Companion Tracker'!$U2439&lt;&gt;"",'Care Companion Tracker'!$W2439&lt;&gt;"",'Care Companion Tracker'!$Y2439&lt;&gt;""),AND('Care Companion Tracker'!$Z2439&lt;&gt;"",'Care Companion Tracker'!$K2439="Procedure",'Care Companion Tracker'!$U2439&lt;&gt;""),AND('Care Companion Tracker'!$Z2439&lt;&gt;"",'Care Companion Tracker'!$K2439="Observation",'Care Companion Tracker'!$U2439&lt;&gt;"")),"Discharged &amp; completed",IF(AND('Care Companion Tracker'!$Z2439&lt;&gt;"",'Care Companion Tracker'!$U2439&lt;&gt;"",'Care Companion Tracker'!$W2439=""),"Discharged but no practical", IF(AND('Care Companion Tracker'!$Z2439&lt;&gt;"",'Care Companion Tracker'!$U2439&lt;&gt;"",'Care Companion Tracker'!$K2439="Surgery",'Care Companion Tracker'!$Y2439=""),"Discharged but no evaluation",IF(AND('Care Companion Tracker'!$Z2439&lt;&gt;"",'Care Companion Tracker'!$U2439=""),"Discharged but no class","Completed but not discharged")))))))</f>
        <v>Class not attended</v>
      </c>
      <c r="E2439" s="127" t="str">
        <f>IF(Table4[[#This Row],[DOA (DD/MM/YY)]]="","",TEXT(Table4[[#This Row],[DOA (DD/MM/YY)]],"mmm-yy"))</f>
        <v/>
      </c>
      <c r="F2439" s="150" t="str">
        <f>IF('Patient Admission Report'!H2434="","",'Patient Admission Report'!H2434)</f>
        <v/>
      </c>
      <c r="G2439" s="77" t="str">
        <f>IFERROR(IF('Patient Admission Report'!B2434="","",'Patient Admission Report'!B2434),"")</f>
        <v/>
      </c>
      <c r="H2439" s="68" t="str">
        <f>IFERROR(IF('Patient Admission Report'!C2434="","",'Patient Admission Report'!C2434),"")</f>
        <v/>
      </c>
      <c r="I2439" s="77" t="str">
        <f>IFERROR(IF('Patient Admission Report'!D2434="","",'Patient Admission Report'!D2434),"")</f>
        <v/>
      </c>
      <c r="J2439" s="68" t="str">
        <f>IFERROR(IF('Patient Admission Report'!E2434="","",'Patient Admission Report'!E2434),"")</f>
        <v/>
      </c>
      <c r="K2439" s="68" t="str">
        <f>IFERROR(IF('Patient Admission Report'!F2434="","",'Patient Admission Report'!F2434),"")</f>
        <v/>
      </c>
      <c r="L2439" s="68" t="str">
        <f>IFERROR(IF('Patient Admission Report'!G2434="","",'Patient Admission Report'!G2434),"")</f>
        <v/>
      </c>
      <c r="M2439" s="68" t="str">
        <f>IFERROR(IF('Patient Admission Report'!I2434="","",'Patient Admission Report'!I2434),"")</f>
        <v/>
      </c>
      <c r="N2439" s="124"/>
      <c r="O2439" s="72"/>
      <c r="P2439" s="72"/>
      <c r="Q2439" s="73"/>
      <c r="R2439" s="72"/>
      <c r="S2439" s="72"/>
      <c r="T2439" s="73"/>
      <c r="U2439" s="69"/>
      <c r="V2439" s="69"/>
      <c r="W2439" s="69"/>
      <c r="X2439" s="139"/>
      <c r="Y2439" s="121"/>
      <c r="Z2439" s="143" t="str">
        <f>IFERROR(VLOOKUP('Care Companion Tracker'!$G2439,'Patient Discharge Report'!$B$11:$E$1048576,3,FALSE),"")</f>
        <v/>
      </c>
      <c r="AA2439" s="94" t="str">
        <f>IFERROR(VLOOKUP('Care Companion Tracker'!$G2439,'Patient Discharge Report'!$B$11:$E$1048576,4,FALSE),"")</f>
        <v/>
      </c>
      <c r="AB2439" s="182">
        <f>ROUND(IF('Care Companion Tracker'!$Z2439="",0,('Care Companion Tracker'!$Z2439-'Care Companion Tracker'!$F2439)),0)</f>
        <v>0</v>
      </c>
      <c r="AC2439" s="72"/>
      <c r="AD2439" s="95"/>
    </row>
    <row r="2440" spans="2:30">
      <c r="B2440" s="67">
        <f t="shared" si="74"/>
        <v>2425</v>
      </c>
      <c r="C2440" s="68" t="str">
        <f t="shared" si="75"/>
        <v>Hyderabad</v>
      </c>
      <c r="D2440" s="93" t="str">
        <f>IF(AND('Care Companion Tracker'!$U2440="", 'Care Companion Tracker'!$Z2440=""),"Class not attended", IF(AND('Care Companion Tracker'!$Z2440="",'Care Companion Tracker'!$U2440&lt;&gt;"",$K2440="Surgery",$W2440=""),"Practical Left", IF(AND('Care Companion Tracker'!$Z2440="",'Care Companion Tracker'!$U2440&lt;&gt;"",'Care Companion Tracker'!$K2440="Surgery",'Care Companion Tracker'!$Y2440=""),"Evaluation left",IF(OR(AND('Care Companion Tracker'!$Z2440&lt;&gt;"",'Care Companion Tracker'!$K2440="Surgery",'Care Companion Tracker'!$U2440&lt;&gt;"",'Care Companion Tracker'!$W2440&lt;&gt;"",'Care Companion Tracker'!$Y2440&lt;&gt;""),AND('Care Companion Tracker'!$Z2440&lt;&gt;"",'Care Companion Tracker'!$K2440="Procedure",'Care Companion Tracker'!$U2440&lt;&gt;""),AND('Care Companion Tracker'!$Z2440&lt;&gt;"",'Care Companion Tracker'!$K2440="Observation",'Care Companion Tracker'!$U2440&lt;&gt;"")),"Discharged &amp; completed",IF(AND('Care Companion Tracker'!$Z2440&lt;&gt;"",'Care Companion Tracker'!$U2440&lt;&gt;"",'Care Companion Tracker'!$W2440=""),"Discharged but no practical", IF(AND('Care Companion Tracker'!$Z2440&lt;&gt;"",'Care Companion Tracker'!$U2440&lt;&gt;"",'Care Companion Tracker'!$K2440="Surgery",'Care Companion Tracker'!$Y2440=""),"Discharged but no evaluation",IF(AND('Care Companion Tracker'!$Z2440&lt;&gt;"",'Care Companion Tracker'!$U2440=""),"Discharged but no class","Completed but not discharged")))))))</f>
        <v>Class not attended</v>
      </c>
      <c r="E2440" s="127" t="str">
        <f>IF(Table4[[#This Row],[DOA (DD/MM/YY)]]="","",TEXT(Table4[[#This Row],[DOA (DD/MM/YY)]],"mmm-yy"))</f>
        <v/>
      </c>
      <c r="F2440" s="150" t="str">
        <f>IF('Patient Admission Report'!H2435="","",'Patient Admission Report'!H2435)</f>
        <v/>
      </c>
      <c r="G2440" s="77" t="str">
        <f>IFERROR(IF('Patient Admission Report'!B2435="","",'Patient Admission Report'!B2435),"")</f>
        <v/>
      </c>
      <c r="H2440" s="68" t="str">
        <f>IFERROR(IF('Patient Admission Report'!C2435="","",'Patient Admission Report'!C2435),"")</f>
        <v/>
      </c>
      <c r="I2440" s="77" t="str">
        <f>IFERROR(IF('Patient Admission Report'!D2435="","",'Patient Admission Report'!D2435),"")</f>
        <v/>
      </c>
      <c r="J2440" s="68" t="str">
        <f>IFERROR(IF('Patient Admission Report'!E2435="","",'Patient Admission Report'!E2435),"")</f>
        <v/>
      </c>
      <c r="K2440" s="68" t="str">
        <f>IFERROR(IF('Patient Admission Report'!F2435="","",'Patient Admission Report'!F2435),"")</f>
        <v/>
      </c>
      <c r="L2440" s="68" t="str">
        <f>IFERROR(IF('Patient Admission Report'!G2435="","",'Patient Admission Report'!G2435),"")</f>
        <v/>
      </c>
      <c r="M2440" s="68" t="str">
        <f>IFERROR(IF('Patient Admission Report'!I2435="","",'Patient Admission Report'!I2435),"")</f>
        <v/>
      </c>
      <c r="N2440" s="124"/>
      <c r="O2440" s="72"/>
      <c r="P2440" s="72"/>
      <c r="Q2440" s="73"/>
      <c r="R2440" s="72"/>
      <c r="S2440" s="72"/>
      <c r="T2440" s="73"/>
      <c r="U2440" s="69"/>
      <c r="V2440" s="69"/>
      <c r="W2440" s="69"/>
      <c r="X2440" s="139"/>
      <c r="Y2440" s="121"/>
      <c r="Z2440" s="143" t="str">
        <f>IFERROR(VLOOKUP('Care Companion Tracker'!$G2440,'Patient Discharge Report'!$B$11:$E$1048576,3,FALSE),"")</f>
        <v/>
      </c>
      <c r="AA2440" s="94" t="str">
        <f>IFERROR(VLOOKUP('Care Companion Tracker'!$G2440,'Patient Discharge Report'!$B$11:$E$1048576,4,FALSE),"")</f>
        <v/>
      </c>
      <c r="AB2440" s="182">
        <f>ROUND(IF('Care Companion Tracker'!$Z2440="",0,('Care Companion Tracker'!$Z2440-'Care Companion Tracker'!$F2440)),0)</f>
        <v>0</v>
      </c>
      <c r="AC2440" s="72"/>
      <c r="AD2440" s="95"/>
    </row>
    <row r="2441" spans="2:30">
      <c r="B2441" s="67">
        <f t="shared" si="74"/>
        <v>2426</v>
      </c>
      <c r="C2441" s="68" t="str">
        <f t="shared" si="75"/>
        <v>Hyderabad</v>
      </c>
      <c r="D2441" s="93" t="str">
        <f>IF(AND('Care Companion Tracker'!$U2441="", 'Care Companion Tracker'!$Z2441=""),"Class not attended", IF(AND('Care Companion Tracker'!$Z2441="",'Care Companion Tracker'!$U2441&lt;&gt;"",$K2441="Surgery",$W2441=""),"Practical Left", IF(AND('Care Companion Tracker'!$Z2441="",'Care Companion Tracker'!$U2441&lt;&gt;"",'Care Companion Tracker'!$K2441="Surgery",'Care Companion Tracker'!$Y2441=""),"Evaluation left",IF(OR(AND('Care Companion Tracker'!$Z2441&lt;&gt;"",'Care Companion Tracker'!$K2441="Surgery",'Care Companion Tracker'!$U2441&lt;&gt;"",'Care Companion Tracker'!$W2441&lt;&gt;"",'Care Companion Tracker'!$Y2441&lt;&gt;""),AND('Care Companion Tracker'!$Z2441&lt;&gt;"",'Care Companion Tracker'!$K2441="Procedure",'Care Companion Tracker'!$U2441&lt;&gt;""),AND('Care Companion Tracker'!$Z2441&lt;&gt;"",'Care Companion Tracker'!$K2441="Observation",'Care Companion Tracker'!$U2441&lt;&gt;"")),"Discharged &amp; completed",IF(AND('Care Companion Tracker'!$Z2441&lt;&gt;"",'Care Companion Tracker'!$U2441&lt;&gt;"",'Care Companion Tracker'!$W2441=""),"Discharged but no practical", IF(AND('Care Companion Tracker'!$Z2441&lt;&gt;"",'Care Companion Tracker'!$U2441&lt;&gt;"",'Care Companion Tracker'!$K2441="Surgery",'Care Companion Tracker'!$Y2441=""),"Discharged but no evaluation",IF(AND('Care Companion Tracker'!$Z2441&lt;&gt;"",'Care Companion Tracker'!$U2441=""),"Discharged but no class","Completed but not discharged")))))))</f>
        <v>Class not attended</v>
      </c>
      <c r="E2441" s="127" t="str">
        <f>IF(Table4[[#This Row],[DOA (DD/MM/YY)]]="","",TEXT(Table4[[#This Row],[DOA (DD/MM/YY)]],"mmm-yy"))</f>
        <v/>
      </c>
      <c r="F2441" s="150" t="str">
        <f>IF('Patient Admission Report'!H2436="","",'Patient Admission Report'!H2436)</f>
        <v/>
      </c>
      <c r="G2441" s="77" t="str">
        <f>IFERROR(IF('Patient Admission Report'!B2436="","",'Patient Admission Report'!B2436),"")</f>
        <v/>
      </c>
      <c r="H2441" s="68" t="str">
        <f>IFERROR(IF('Patient Admission Report'!C2436="","",'Patient Admission Report'!C2436),"")</f>
        <v/>
      </c>
      <c r="I2441" s="77" t="str">
        <f>IFERROR(IF('Patient Admission Report'!D2436="","",'Patient Admission Report'!D2436),"")</f>
        <v/>
      </c>
      <c r="J2441" s="68" t="str">
        <f>IFERROR(IF('Patient Admission Report'!E2436="","",'Patient Admission Report'!E2436),"")</f>
        <v/>
      </c>
      <c r="K2441" s="68" t="str">
        <f>IFERROR(IF('Patient Admission Report'!F2436="","",'Patient Admission Report'!F2436),"")</f>
        <v/>
      </c>
      <c r="L2441" s="68" t="str">
        <f>IFERROR(IF('Patient Admission Report'!G2436="","",'Patient Admission Report'!G2436),"")</f>
        <v/>
      </c>
      <c r="M2441" s="68" t="str">
        <f>IFERROR(IF('Patient Admission Report'!I2436="","",'Patient Admission Report'!I2436),"")</f>
        <v/>
      </c>
      <c r="N2441" s="124"/>
      <c r="O2441" s="72"/>
      <c r="P2441" s="72"/>
      <c r="Q2441" s="73"/>
      <c r="R2441" s="72"/>
      <c r="S2441" s="72"/>
      <c r="T2441" s="73"/>
      <c r="U2441" s="69"/>
      <c r="V2441" s="69"/>
      <c r="W2441" s="69"/>
      <c r="X2441" s="139"/>
      <c r="Y2441" s="121"/>
      <c r="Z2441" s="143" t="str">
        <f>IFERROR(VLOOKUP('Care Companion Tracker'!$G2441,'Patient Discharge Report'!$B$11:$E$1048576,3,FALSE),"")</f>
        <v/>
      </c>
      <c r="AA2441" s="94" t="str">
        <f>IFERROR(VLOOKUP('Care Companion Tracker'!$G2441,'Patient Discharge Report'!$B$11:$E$1048576,4,FALSE),"")</f>
        <v/>
      </c>
      <c r="AB2441" s="182">
        <f>ROUND(IF('Care Companion Tracker'!$Z2441="",0,('Care Companion Tracker'!$Z2441-'Care Companion Tracker'!$F2441)),0)</f>
        <v>0</v>
      </c>
      <c r="AC2441" s="72"/>
      <c r="AD2441" s="95"/>
    </row>
    <row r="2442" spans="2:30">
      <c r="B2442" s="67">
        <f t="shared" si="74"/>
        <v>2427</v>
      </c>
      <c r="C2442" s="68" t="str">
        <f t="shared" si="75"/>
        <v>Hyderabad</v>
      </c>
      <c r="D2442" s="93" t="str">
        <f>IF(AND('Care Companion Tracker'!$U2442="", 'Care Companion Tracker'!$Z2442=""),"Class not attended", IF(AND('Care Companion Tracker'!$Z2442="",'Care Companion Tracker'!$U2442&lt;&gt;"",$K2442="Surgery",$W2442=""),"Practical Left", IF(AND('Care Companion Tracker'!$Z2442="",'Care Companion Tracker'!$U2442&lt;&gt;"",'Care Companion Tracker'!$K2442="Surgery",'Care Companion Tracker'!$Y2442=""),"Evaluation left",IF(OR(AND('Care Companion Tracker'!$Z2442&lt;&gt;"",'Care Companion Tracker'!$K2442="Surgery",'Care Companion Tracker'!$U2442&lt;&gt;"",'Care Companion Tracker'!$W2442&lt;&gt;"",'Care Companion Tracker'!$Y2442&lt;&gt;""),AND('Care Companion Tracker'!$Z2442&lt;&gt;"",'Care Companion Tracker'!$K2442="Procedure",'Care Companion Tracker'!$U2442&lt;&gt;""),AND('Care Companion Tracker'!$Z2442&lt;&gt;"",'Care Companion Tracker'!$K2442="Observation",'Care Companion Tracker'!$U2442&lt;&gt;"")),"Discharged &amp; completed",IF(AND('Care Companion Tracker'!$Z2442&lt;&gt;"",'Care Companion Tracker'!$U2442&lt;&gt;"",'Care Companion Tracker'!$W2442=""),"Discharged but no practical", IF(AND('Care Companion Tracker'!$Z2442&lt;&gt;"",'Care Companion Tracker'!$U2442&lt;&gt;"",'Care Companion Tracker'!$K2442="Surgery",'Care Companion Tracker'!$Y2442=""),"Discharged but no evaluation",IF(AND('Care Companion Tracker'!$Z2442&lt;&gt;"",'Care Companion Tracker'!$U2442=""),"Discharged but no class","Completed but not discharged")))))))</f>
        <v>Class not attended</v>
      </c>
      <c r="E2442" s="127" t="str">
        <f>IF(Table4[[#This Row],[DOA (DD/MM/YY)]]="","",TEXT(Table4[[#This Row],[DOA (DD/MM/YY)]],"mmm-yy"))</f>
        <v/>
      </c>
      <c r="F2442" s="150" t="str">
        <f>IF('Patient Admission Report'!H2437="","",'Patient Admission Report'!H2437)</f>
        <v/>
      </c>
      <c r="G2442" s="77" t="str">
        <f>IFERROR(IF('Patient Admission Report'!B2437="","",'Patient Admission Report'!B2437),"")</f>
        <v/>
      </c>
      <c r="H2442" s="68" t="str">
        <f>IFERROR(IF('Patient Admission Report'!C2437="","",'Patient Admission Report'!C2437),"")</f>
        <v/>
      </c>
      <c r="I2442" s="77" t="str">
        <f>IFERROR(IF('Patient Admission Report'!D2437="","",'Patient Admission Report'!D2437),"")</f>
        <v/>
      </c>
      <c r="J2442" s="68" t="str">
        <f>IFERROR(IF('Patient Admission Report'!E2437="","",'Patient Admission Report'!E2437),"")</f>
        <v/>
      </c>
      <c r="K2442" s="68" t="str">
        <f>IFERROR(IF('Patient Admission Report'!F2437="","",'Patient Admission Report'!F2437),"")</f>
        <v/>
      </c>
      <c r="L2442" s="68" t="str">
        <f>IFERROR(IF('Patient Admission Report'!G2437="","",'Patient Admission Report'!G2437),"")</f>
        <v/>
      </c>
      <c r="M2442" s="68" t="str">
        <f>IFERROR(IF('Patient Admission Report'!I2437="","",'Patient Admission Report'!I2437),"")</f>
        <v/>
      </c>
      <c r="N2442" s="124"/>
      <c r="O2442" s="72"/>
      <c r="P2442" s="72"/>
      <c r="Q2442" s="73"/>
      <c r="R2442" s="72"/>
      <c r="S2442" s="72"/>
      <c r="T2442" s="73"/>
      <c r="U2442" s="69"/>
      <c r="V2442" s="69"/>
      <c r="W2442" s="69"/>
      <c r="X2442" s="139"/>
      <c r="Y2442" s="121"/>
      <c r="Z2442" s="143" t="str">
        <f>IFERROR(VLOOKUP('Care Companion Tracker'!$G2442,'Patient Discharge Report'!$B$11:$E$1048576,3,FALSE),"")</f>
        <v/>
      </c>
      <c r="AA2442" s="94" t="str">
        <f>IFERROR(VLOOKUP('Care Companion Tracker'!$G2442,'Patient Discharge Report'!$B$11:$E$1048576,4,FALSE),"")</f>
        <v/>
      </c>
      <c r="AB2442" s="182">
        <f>ROUND(IF('Care Companion Tracker'!$Z2442="",0,('Care Companion Tracker'!$Z2442-'Care Companion Tracker'!$F2442)),0)</f>
        <v>0</v>
      </c>
      <c r="AC2442" s="72"/>
      <c r="AD2442" s="95"/>
    </row>
    <row r="2443" spans="2:30">
      <c r="B2443" s="67">
        <f t="shared" si="74"/>
        <v>2428</v>
      </c>
      <c r="C2443" s="68" t="str">
        <f t="shared" si="75"/>
        <v>Hyderabad</v>
      </c>
      <c r="D2443" s="93" t="str">
        <f>IF(AND('Care Companion Tracker'!$U2443="", 'Care Companion Tracker'!$Z2443=""),"Class not attended", IF(AND('Care Companion Tracker'!$Z2443="",'Care Companion Tracker'!$U2443&lt;&gt;"",$K2443="Surgery",$W2443=""),"Practical Left", IF(AND('Care Companion Tracker'!$Z2443="",'Care Companion Tracker'!$U2443&lt;&gt;"",'Care Companion Tracker'!$K2443="Surgery",'Care Companion Tracker'!$Y2443=""),"Evaluation left",IF(OR(AND('Care Companion Tracker'!$Z2443&lt;&gt;"",'Care Companion Tracker'!$K2443="Surgery",'Care Companion Tracker'!$U2443&lt;&gt;"",'Care Companion Tracker'!$W2443&lt;&gt;"",'Care Companion Tracker'!$Y2443&lt;&gt;""),AND('Care Companion Tracker'!$Z2443&lt;&gt;"",'Care Companion Tracker'!$K2443="Procedure",'Care Companion Tracker'!$U2443&lt;&gt;""),AND('Care Companion Tracker'!$Z2443&lt;&gt;"",'Care Companion Tracker'!$K2443="Observation",'Care Companion Tracker'!$U2443&lt;&gt;"")),"Discharged &amp; completed",IF(AND('Care Companion Tracker'!$Z2443&lt;&gt;"",'Care Companion Tracker'!$U2443&lt;&gt;"",'Care Companion Tracker'!$W2443=""),"Discharged but no practical", IF(AND('Care Companion Tracker'!$Z2443&lt;&gt;"",'Care Companion Tracker'!$U2443&lt;&gt;"",'Care Companion Tracker'!$K2443="Surgery",'Care Companion Tracker'!$Y2443=""),"Discharged but no evaluation",IF(AND('Care Companion Tracker'!$Z2443&lt;&gt;"",'Care Companion Tracker'!$U2443=""),"Discharged but no class","Completed but not discharged")))))))</f>
        <v>Class not attended</v>
      </c>
      <c r="E2443" s="127" t="str">
        <f>IF(Table4[[#This Row],[DOA (DD/MM/YY)]]="","",TEXT(Table4[[#This Row],[DOA (DD/MM/YY)]],"mmm-yy"))</f>
        <v/>
      </c>
      <c r="F2443" s="150" t="str">
        <f>IF('Patient Admission Report'!H2438="","",'Patient Admission Report'!H2438)</f>
        <v/>
      </c>
      <c r="G2443" s="77" t="str">
        <f>IFERROR(IF('Patient Admission Report'!B2438="","",'Patient Admission Report'!B2438),"")</f>
        <v/>
      </c>
      <c r="H2443" s="68" t="str">
        <f>IFERROR(IF('Patient Admission Report'!C2438="","",'Patient Admission Report'!C2438),"")</f>
        <v/>
      </c>
      <c r="I2443" s="77" t="str">
        <f>IFERROR(IF('Patient Admission Report'!D2438="","",'Patient Admission Report'!D2438),"")</f>
        <v/>
      </c>
      <c r="J2443" s="68" t="str">
        <f>IFERROR(IF('Patient Admission Report'!E2438="","",'Patient Admission Report'!E2438),"")</f>
        <v/>
      </c>
      <c r="K2443" s="68" t="str">
        <f>IFERROR(IF('Patient Admission Report'!F2438="","",'Patient Admission Report'!F2438),"")</f>
        <v/>
      </c>
      <c r="L2443" s="68" t="str">
        <f>IFERROR(IF('Patient Admission Report'!G2438="","",'Patient Admission Report'!G2438),"")</f>
        <v/>
      </c>
      <c r="M2443" s="68" t="str">
        <f>IFERROR(IF('Patient Admission Report'!I2438="","",'Patient Admission Report'!I2438),"")</f>
        <v/>
      </c>
      <c r="N2443" s="124"/>
      <c r="O2443" s="72"/>
      <c r="P2443" s="72"/>
      <c r="Q2443" s="73"/>
      <c r="R2443" s="72"/>
      <c r="S2443" s="72"/>
      <c r="T2443" s="73"/>
      <c r="U2443" s="69"/>
      <c r="V2443" s="69"/>
      <c r="W2443" s="69"/>
      <c r="X2443" s="139"/>
      <c r="Y2443" s="121"/>
      <c r="Z2443" s="143" t="str">
        <f>IFERROR(VLOOKUP('Care Companion Tracker'!$G2443,'Patient Discharge Report'!$B$11:$E$1048576,3,FALSE),"")</f>
        <v/>
      </c>
      <c r="AA2443" s="94" t="str">
        <f>IFERROR(VLOOKUP('Care Companion Tracker'!$G2443,'Patient Discharge Report'!$B$11:$E$1048576,4,FALSE),"")</f>
        <v/>
      </c>
      <c r="AB2443" s="182">
        <f>ROUND(IF('Care Companion Tracker'!$Z2443="",0,('Care Companion Tracker'!$Z2443-'Care Companion Tracker'!$F2443)),0)</f>
        <v>0</v>
      </c>
      <c r="AC2443" s="72"/>
      <c r="AD2443" s="95"/>
    </row>
    <row r="2444" spans="2:30">
      <c r="B2444" s="67">
        <f t="shared" si="74"/>
        <v>2429</v>
      </c>
      <c r="C2444" s="68" t="str">
        <f t="shared" si="75"/>
        <v>Hyderabad</v>
      </c>
      <c r="D2444" s="93" t="str">
        <f>IF(AND('Care Companion Tracker'!$U2444="", 'Care Companion Tracker'!$Z2444=""),"Class not attended", IF(AND('Care Companion Tracker'!$Z2444="",'Care Companion Tracker'!$U2444&lt;&gt;"",$K2444="Surgery",$W2444=""),"Practical Left", IF(AND('Care Companion Tracker'!$Z2444="",'Care Companion Tracker'!$U2444&lt;&gt;"",'Care Companion Tracker'!$K2444="Surgery",'Care Companion Tracker'!$Y2444=""),"Evaluation left",IF(OR(AND('Care Companion Tracker'!$Z2444&lt;&gt;"",'Care Companion Tracker'!$K2444="Surgery",'Care Companion Tracker'!$U2444&lt;&gt;"",'Care Companion Tracker'!$W2444&lt;&gt;"",'Care Companion Tracker'!$Y2444&lt;&gt;""),AND('Care Companion Tracker'!$Z2444&lt;&gt;"",'Care Companion Tracker'!$K2444="Procedure",'Care Companion Tracker'!$U2444&lt;&gt;""),AND('Care Companion Tracker'!$Z2444&lt;&gt;"",'Care Companion Tracker'!$K2444="Observation",'Care Companion Tracker'!$U2444&lt;&gt;"")),"Discharged &amp; completed",IF(AND('Care Companion Tracker'!$Z2444&lt;&gt;"",'Care Companion Tracker'!$U2444&lt;&gt;"",'Care Companion Tracker'!$W2444=""),"Discharged but no practical", IF(AND('Care Companion Tracker'!$Z2444&lt;&gt;"",'Care Companion Tracker'!$U2444&lt;&gt;"",'Care Companion Tracker'!$K2444="Surgery",'Care Companion Tracker'!$Y2444=""),"Discharged but no evaluation",IF(AND('Care Companion Tracker'!$Z2444&lt;&gt;"",'Care Companion Tracker'!$U2444=""),"Discharged but no class","Completed but not discharged")))))))</f>
        <v>Class not attended</v>
      </c>
      <c r="E2444" s="127" t="str">
        <f>IF(Table4[[#This Row],[DOA (DD/MM/YY)]]="","",TEXT(Table4[[#This Row],[DOA (DD/MM/YY)]],"mmm-yy"))</f>
        <v/>
      </c>
      <c r="F2444" s="150" t="str">
        <f>IF('Patient Admission Report'!H2439="","",'Patient Admission Report'!H2439)</f>
        <v/>
      </c>
      <c r="G2444" s="77" t="str">
        <f>IFERROR(IF('Patient Admission Report'!B2439="","",'Patient Admission Report'!B2439),"")</f>
        <v/>
      </c>
      <c r="H2444" s="68" t="str">
        <f>IFERROR(IF('Patient Admission Report'!C2439="","",'Patient Admission Report'!C2439),"")</f>
        <v/>
      </c>
      <c r="I2444" s="77" t="str">
        <f>IFERROR(IF('Patient Admission Report'!D2439="","",'Patient Admission Report'!D2439),"")</f>
        <v/>
      </c>
      <c r="J2444" s="68" t="str">
        <f>IFERROR(IF('Patient Admission Report'!E2439="","",'Patient Admission Report'!E2439),"")</f>
        <v/>
      </c>
      <c r="K2444" s="68" t="str">
        <f>IFERROR(IF('Patient Admission Report'!F2439="","",'Patient Admission Report'!F2439),"")</f>
        <v/>
      </c>
      <c r="L2444" s="68" t="str">
        <f>IFERROR(IF('Patient Admission Report'!G2439="","",'Patient Admission Report'!G2439),"")</f>
        <v/>
      </c>
      <c r="M2444" s="68" t="str">
        <f>IFERROR(IF('Patient Admission Report'!I2439="","",'Patient Admission Report'!I2439),"")</f>
        <v/>
      </c>
      <c r="N2444" s="124"/>
      <c r="O2444" s="72"/>
      <c r="P2444" s="72"/>
      <c r="Q2444" s="73"/>
      <c r="R2444" s="72"/>
      <c r="S2444" s="72"/>
      <c r="T2444" s="73"/>
      <c r="U2444" s="69"/>
      <c r="V2444" s="69"/>
      <c r="W2444" s="69"/>
      <c r="X2444" s="139"/>
      <c r="Y2444" s="121"/>
      <c r="Z2444" s="143" t="str">
        <f>IFERROR(VLOOKUP('Care Companion Tracker'!$G2444,'Patient Discharge Report'!$B$11:$E$1048576,3,FALSE),"")</f>
        <v/>
      </c>
      <c r="AA2444" s="94" t="str">
        <f>IFERROR(VLOOKUP('Care Companion Tracker'!$G2444,'Patient Discharge Report'!$B$11:$E$1048576,4,FALSE),"")</f>
        <v/>
      </c>
      <c r="AB2444" s="182">
        <f>ROUND(IF('Care Companion Tracker'!$Z2444="",0,('Care Companion Tracker'!$Z2444-'Care Companion Tracker'!$F2444)),0)</f>
        <v>0</v>
      </c>
      <c r="AC2444" s="72"/>
      <c r="AD2444" s="95"/>
    </row>
    <row r="2445" spans="2:30">
      <c r="B2445" s="67">
        <f t="shared" si="74"/>
        <v>2430</v>
      </c>
      <c r="C2445" s="68" t="str">
        <f t="shared" si="75"/>
        <v>Hyderabad</v>
      </c>
      <c r="D2445" s="93" t="str">
        <f>IF(AND('Care Companion Tracker'!$U2445="", 'Care Companion Tracker'!$Z2445=""),"Class not attended", IF(AND('Care Companion Tracker'!$Z2445="",'Care Companion Tracker'!$U2445&lt;&gt;"",$K2445="Surgery",$W2445=""),"Practical Left", IF(AND('Care Companion Tracker'!$Z2445="",'Care Companion Tracker'!$U2445&lt;&gt;"",'Care Companion Tracker'!$K2445="Surgery",'Care Companion Tracker'!$Y2445=""),"Evaluation left",IF(OR(AND('Care Companion Tracker'!$Z2445&lt;&gt;"",'Care Companion Tracker'!$K2445="Surgery",'Care Companion Tracker'!$U2445&lt;&gt;"",'Care Companion Tracker'!$W2445&lt;&gt;"",'Care Companion Tracker'!$Y2445&lt;&gt;""),AND('Care Companion Tracker'!$Z2445&lt;&gt;"",'Care Companion Tracker'!$K2445="Procedure",'Care Companion Tracker'!$U2445&lt;&gt;""),AND('Care Companion Tracker'!$Z2445&lt;&gt;"",'Care Companion Tracker'!$K2445="Observation",'Care Companion Tracker'!$U2445&lt;&gt;"")),"Discharged &amp; completed",IF(AND('Care Companion Tracker'!$Z2445&lt;&gt;"",'Care Companion Tracker'!$U2445&lt;&gt;"",'Care Companion Tracker'!$W2445=""),"Discharged but no practical", IF(AND('Care Companion Tracker'!$Z2445&lt;&gt;"",'Care Companion Tracker'!$U2445&lt;&gt;"",'Care Companion Tracker'!$K2445="Surgery",'Care Companion Tracker'!$Y2445=""),"Discharged but no evaluation",IF(AND('Care Companion Tracker'!$Z2445&lt;&gt;"",'Care Companion Tracker'!$U2445=""),"Discharged but no class","Completed but not discharged")))))))</f>
        <v>Class not attended</v>
      </c>
      <c r="E2445" s="127" t="str">
        <f>IF(Table4[[#This Row],[DOA (DD/MM/YY)]]="","",TEXT(Table4[[#This Row],[DOA (DD/MM/YY)]],"mmm-yy"))</f>
        <v/>
      </c>
      <c r="F2445" s="150" t="str">
        <f>IF('Patient Admission Report'!H2440="","",'Patient Admission Report'!H2440)</f>
        <v/>
      </c>
      <c r="G2445" s="77" t="str">
        <f>IFERROR(IF('Patient Admission Report'!B2440="","",'Patient Admission Report'!B2440),"")</f>
        <v/>
      </c>
      <c r="H2445" s="68" t="str">
        <f>IFERROR(IF('Patient Admission Report'!C2440="","",'Patient Admission Report'!C2440),"")</f>
        <v/>
      </c>
      <c r="I2445" s="77" t="str">
        <f>IFERROR(IF('Patient Admission Report'!D2440="","",'Patient Admission Report'!D2440),"")</f>
        <v/>
      </c>
      <c r="J2445" s="68" t="str">
        <f>IFERROR(IF('Patient Admission Report'!E2440="","",'Patient Admission Report'!E2440),"")</f>
        <v/>
      </c>
      <c r="K2445" s="68" t="str">
        <f>IFERROR(IF('Patient Admission Report'!F2440="","",'Patient Admission Report'!F2440),"")</f>
        <v/>
      </c>
      <c r="L2445" s="68" t="str">
        <f>IFERROR(IF('Patient Admission Report'!G2440="","",'Patient Admission Report'!G2440),"")</f>
        <v/>
      </c>
      <c r="M2445" s="68" t="str">
        <f>IFERROR(IF('Patient Admission Report'!I2440="","",'Patient Admission Report'!I2440),"")</f>
        <v/>
      </c>
      <c r="N2445" s="124"/>
      <c r="O2445" s="72"/>
      <c r="P2445" s="72"/>
      <c r="Q2445" s="73"/>
      <c r="R2445" s="72"/>
      <c r="S2445" s="72"/>
      <c r="T2445" s="73"/>
      <c r="U2445" s="69"/>
      <c r="V2445" s="69"/>
      <c r="W2445" s="69"/>
      <c r="X2445" s="139"/>
      <c r="Y2445" s="121"/>
      <c r="Z2445" s="143" t="str">
        <f>IFERROR(VLOOKUP('Care Companion Tracker'!$G2445,'Patient Discharge Report'!$B$11:$E$1048576,3,FALSE),"")</f>
        <v/>
      </c>
      <c r="AA2445" s="94" t="str">
        <f>IFERROR(VLOOKUP('Care Companion Tracker'!$G2445,'Patient Discharge Report'!$B$11:$E$1048576,4,FALSE),"")</f>
        <v/>
      </c>
      <c r="AB2445" s="182">
        <f>ROUND(IF('Care Companion Tracker'!$Z2445="",0,('Care Companion Tracker'!$Z2445-'Care Companion Tracker'!$F2445)),0)</f>
        <v>0</v>
      </c>
      <c r="AC2445" s="72"/>
      <c r="AD2445" s="95"/>
    </row>
    <row r="2446" spans="2:30">
      <c r="B2446" s="67">
        <f t="shared" si="74"/>
        <v>2431</v>
      </c>
      <c r="C2446" s="68" t="str">
        <f t="shared" si="75"/>
        <v>Hyderabad</v>
      </c>
      <c r="D2446" s="93" t="str">
        <f>IF(AND('Care Companion Tracker'!$U2446="", 'Care Companion Tracker'!$Z2446=""),"Class not attended", IF(AND('Care Companion Tracker'!$Z2446="",'Care Companion Tracker'!$U2446&lt;&gt;"",$K2446="Surgery",$W2446=""),"Practical Left", IF(AND('Care Companion Tracker'!$Z2446="",'Care Companion Tracker'!$U2446&lt;&gt;"",'Care Companion Tracker'!$K2446="Surgery",'Care Companion Tracker'!$Y2446=""),"Evaluation left",IF(OR(AND('Care Companion Tracker'!$Z2446&lt;&gt;"",'Care Companion Tracker'!$K2446="Surgery",'Care Companion Tracker'!$U2446&lt;&gt;"",'Care Companion Tracker'!$W2446&lt;&gt;"",'Care Companion Tracker'!$Y2446&lt;&gt;""),AND('Care Companion Tracker'!$Z2446&lt;&gt;"",'Care Companion Tracker'!$K2446="Procedure",'Care Companion Tracker'!$U2446&lt;&gt;""),AND('Care Companion Tracker'!$Z2446&lt;&gt;"",'Care Companion Tracker'!$K2446="Observation",'Care Companion Tracker'!$U2446&lt;&gt;"")),"Discharged &amp; completed",IF(AND('Care Companion Tracker'!$Z2446&lt;&gt;"",'Care Companion Tracker'!$U2446&lt;&gt;"",'Care Companion Tracker'!$W2446=""),"Discharged but no practical", IF(AND('Care Companion Tracker'!$Z2446&lt;&gt;"",'Care Companion Tracker'!$U2446&lt;&gt;"",'Care Companion Tracker'!$K2446="Surgery",'Care Companion Tracker'!$Y2446=""),"Discharged but no evaluation",IF(AND('Care Companion Tracker'!$Z2446&lt;&gt;"",'Care Companion Tracker'!$U2446=""),"Discharged but no class","Completed but not discharged")))))))</f>
        <v>Class not attended</v>
      </c>
      <c r="E2446" s="127" t="str">
        <f>IF(Table4[[#This Row],[DOA (DD/MM/YY)]]="","",TEXT(Table4[[#This Row],[DOA (DD/MM/YY)]],"mmm-yy"))</f>
        <v/>
      </c>
      <c r="F2446" s="150" t="str">
        <f>IF('Patient Admission Report'!H2441="","",'Patient Admission Report'!H2441)</f>
        <v/>
      </c>
      <c r="G2446" s="77" t="str">
        <f>IFERROR(IF('Patient Admission Report'!B2441="","",'Patient Admission Report'!B2441),"")</f>
        <v/>
      </c>
      <c r="H2446" s="68" t="str">
        <f>IFERROR(IF('Patient Admission Report'!C2441="","",'Patient Admission Report'!C2441),"")</f>
        <v/>
      </c>
      <c r="I2446" s="77" t="str">
        <f>IFERROR(IF('Patient Admission Report'!D2441="","",'Patient Admission Report'!D2441),"")</f>
        <v/>
      </c>
      <c r="J2446" s="68" t="str">
        <f>IFERROR(IF('Patient Admission Report'!E2441="","",'Patient Admission Report'!E2441),"")</f>
        <v/>
      </c>
      <c r="K2446" s="68" t="str">
        <f>IFERROR(IF('Patient Admission Report'!F2441="","",'Patient Admission Report'!F2441),"")</f>
        <v/>
      </c>
      <c r="L2446" s="68" t="str">
        <f>IFERROR(IF('Patient Admission Report'!G2441="","",'Patient Admission Report'!G2441),"")</f>
        <v/>
      </c>
      <c r="M2446" s="68" t="str">
        <f>IFERROR(IF('Patient Admission Report'!I2441="","",'Patient Admission Report'!I2441),"")</f>
        <v/>
      </c>
      <c r="N2446" s="124"/>
      <c r="O2446" s="72"/>
      <c r="P2446" s="72"/>
      <c r="Q2446" s="73"/>
      <c r="R2446" s="72"/>
      <c r="S2446" s="72"/>
      <c r="T2446" s="73"/>
      <c r="U2446" s="69"/>
      <c r="V2446" s="69"/>
      <c r="W2446" s="69"/>
      <c r="X2446" s="139"/>
      <c r="Y2446" s="121"/>
      <c r="Z2446" s="143" t="str">
        <f>IFERROR(VLOOKUP('Care Companion Tracker'!$G2446,'Patient Discharge Report'!$B$11:$E$1048576,3,FALSE),"")</f>
        <v/>
      </c>
      <c r="AA2446" s="94" t="str">
        <f>IFERROR(VLOOKUP('Care Companion Tracker'!$G2446,'Patient Discharge Report'!$B$11:$E$1048576,4,FALSE),"")</f>
        <v/>
      </c>
      <c r="AB2446" s="182">
        <f>ROUND(IF('Care Companion Tracker'!$Z2446="",0,('Care Companion Tracker'!$Z2446-'Care Companion Tracker'!$F2446)),0)</f>
        <v>0</v>
      </c>
      <c r="AC2446" s="72"/>
      <c r="AD2446" s="95"/>
    </row>
    <row r="2447" spans="2:30">
      <c r="B2447" s="67">
        <f t="shared" si="74"/>
        <v>2432</v>
      </c>
      <c r="C2447" s="68" t="str">
        <f t="shared" si="75"/>
        <v>Hyderabad</v>
      </c>
      <c r="D2447" s="93" t="str">
        <f>IF(AND('Care Companion Tracker'!$U2447="", 'Care Companion Tracker'!$Z2447=""),"Class not attended", IF(AND('Care Companion Tracker'!$Z2447="",'Care Companion Tracker'!$U2447&lt;&gt;"",$K2447="Surgery",$W2447=""),"Practical Left", IF(AND('Care Companion Tracker'!$Z2447="",'Care Companion Tracker'!$U2447&lt;&gt;"",'Care Companion Tracker'!$K2447="Surgery",'Care Companion Tracker'!$Y2447=""),"Evaluation left",IF(OR(AND('Care Companion Tracker'!$Z2447&lt;&gt;"",'Care Companion Tracker'!$K2447="Surgery",'Care Companion Tracker'!$U2447&lt;&gt;"",'Care Companion Tracker'!$W2447&lt;&gt;"",'Care Companion Tracker'!$Y2447&lt;&gt;""),AND('Care Companion Tracker'!$Z2447&lt;&gt;"",'Care Companion Tracker'!$K2447="Procedure",'Care Companion Tracker'!$U2447&lt;&gt;""),AND('Care Companion Tracker'!$Z2447&lt;&gt;"",'Care Companion Tracker'!$K2447="Observation",'Care Companion Tracker'!$U2447&lt;&gt;"")),"Discharged &amp; completed",IF(AND('Care Companion Tracker'!$Z2447&lt;&gt;"",'Care Companion Tracker'!$U2447&lt;&gt;"",'Care Companion Tracker'!$W2447=""),"Discharged but no practical", IF(AND('Care Companion Tracker'!$Z2447&lt;&gt;"",'Care Companion Tracker'!$U2447&lt;&gt;"",'Care Companion Tracker'!$K2447="Surgery",'Care Companion Tracker'!$Y2447=""),"Discharged but no evaluation",IF(AND('Care Companion Tracker'!$Z2447&lt;&gt;"",'Care Companion Tracker'!$U2447=""),"Discharged but no class","Completed but not discharged")))))))</f>
        <v>Class not attended</v>
      </c>
      <c r="E2447" s="127" t="str">
        <f>IF(Table4[[#This Row],[DOA (DD/MM/YY)]]="","",TEXT(Table4[[#This Row],[DOA (DD/MM/YY)]],"mmm-yy"))</f>
        <v/>
      </c>
      <c r="F2447" s="150" t="str">
        <f>IF('Patient Admission Report'!H2442="","",'Patient Admission Report'!H2442)</f>
        <v/>
      </c>
      <c r="G2447" s="77" t="str">
        <f>IFERROR(IF('Patient Admission Report'!B2442="","",'Patient Admission Report'!B2442),"")</f>
        <v/>
      </c>
      <c r="H2447" s="68" t="str">
        <f>IFERROR(IF('Patient Admission Report'!C2442="","",'Patient Admission Report'!C2442),"")</f>
        <v/>
      </c>
      <c r="I2447" s="77" t="str">
        <f>IFERROR(IF('Patient Admission Report'!D2442="","",'Patient Admission Report'!D2442),"")</f>
        <v/>
      </c>
      <c r="J2447" s="68" t="str">
        <f>IFERROR(IF('Patient Admission Report'!E2442="","",'Patient Admission Report'!E2442),"")</f>
        <v/>
      </c>
      <c r="K2447" s="68" t="str">
        <f>IFERROR(IF('Patient Admission Report'!F2442="","",'Patient Admission Report'!F2442),"")</f>
        <v/>
      </c>
      <c r="L2447" s="68" t="str">
        <f>IFERROR(IF('Patient Admission Report'!G2442="","",'Patient Admission Report'!G2442),"")</f>
        <v/>
      </c>
      <c r="M2447" s="68" t="str">
        <f>IFERROR(IF('Patient Admission Report'!I2442="","",'Patient Admission Report'!I2442),"")</f>
        <v/>
      </c>
      <c r="N2447" s="124"/>
      <c r="O2447" s="72"/>
      <c r="P2447" s="72"/>
      <c r="Q2447" s="73"/>
      <c r="R2447" s="72"/>
      <c r="S2447" s="72"/>
      <c r="T2447" s="73"/>
      <c r="U2447" s="69"/>
      <c r="V2447" s="69"/>
      <c r="W2447" s="69"/>
      <c r="X2447" s="139"/>
      <c r="Y2447" s="121"/>
      <c r="Z2447" s="143" t="str">
        <f>IFERROR(VLOOKUP('Care Companion Tracker'!$G2447,'Patient Discharge Report'!$B$11:$E$1048576,3,FALSE),"")</f>
        <v/>
      </c>
      <c r="AA2447" s="94" t="str">
        <f>IFERROR(VLOOKUP('Care Companion Tracker'!$G2447,'Patient Discharge Report'!$B$11:$E$1048576,4,FALSE),"")</f>
        <v/>
      </c>
      <c r="AB2447" s="182">
        <f>ROUND(IF('Care Companion Tracker'!$Z2447="",0,('Care Companion Tracker'!$Z2447-'Care Companion Tracker'!$F2447)),0)</f>
        <v>0</v>
      </c>
      <c r="AC2447" s="72"/>
      <c r="AD2447" s="95"/>
    </row>
    <row r="2448" spans="2:30">
      <c r="B2448" s="67">
        <f t="shared" si="74"/>
        <v>2433</v>
      </c>
      <c r="C2448" s="68" t="str">
        <f t="shared" si="75"/>
        <v>Hyderabad</v>
      </c>
      <c r="D2448" s="93" t="str">
        <f>IF(AND('Care Companion Tracker'!$U2448="", 'Care Companion Tracker'!$Z2448=""),"Class not attended", IF(AND('Care Companion Tracker'!$Z2448="",'Care Companion Tracker'!$U2448&lt;&gt;"",$K2448="Surgery",$W2448=""),"Practical Left", IF(AND('Care Companion Tracker'!$Z2448="",'Care Companion Tracker'!$U2448&lt;&gt;"",'Care Companion Tracker'!$K2448="Surgery",'Care Companion Tracker'!$Y2448=""),"Evaluation left",IF(OR(AND('Care Companion Tracker'!$Z2448&lt;&gt;"",'Care Companion Tracker'!$K2448="Surgery",'Care Companion Tracker'!$U2448&lt;&gt;"",'Care Companion Tracker'!$W2448&lt;&gt;"",'Care Companion Tracker'!$Y2448&lt;&gt;""),AND('Care Companion Tracker'!$Z2448&lt;&gt;"",'Care Companion Tracker'!$K2448="Procedure",'Care Companion Tracker'!$U2448&lt;&gt;""),AND('Care Companion Tracker'!$Z2448&lt;&gt;"",'Care Companion Tracker'!$K2448="Observation",'Care Companion Tracker'!$U2448&lt;&gt;"")),"Discharged &amp; completed",IF(AND('Care Companion Tracker'!$Z2448&lt;&gt;"",'Care Companion Tracker'!$U2448&lt;&gt;"",'Care Companion Tracker'!$W2448=""),"Discharged but no practical", IF(AND('Care Companion Tracker'!$Z2448&lt;&gt;"",'Care Companion Tracker'!$U2448&lt;&gt;"",'Care Companion Tracker'!$K2448="Surgery",'Care Companion Tracker'!$Y2448=""),"Discharged but no evaluation",IF(AND('Care Companion Tracker'!$Z2448&lt;&gt;"",'Care Companion Tracker'!$U2448=""),"Discharged but no class","Completed but not discharged")))))))</f>
        <v>Class not attended</v>
      </c>
      <c r="E2448" s="127" t="str">
        <f>IF(Table4[[#This Row],[DOA (DD/MM/YY)]]="","",TEXT(Table4[[#This Row],[DOA (DD/MM/YY)]],"mmm-yy"))</f>
        <v/>
      </c>
      <c r="F2448" s="150" t="str">
        <f>IF('Patient Admission Report'!H2443="","",'Patient Admission Report'!H2443)</f>
        <v/>
      </c>
      <c r="G2448" s="77" t="str">
        <f>IFERROR(IF('Patient Admission Report'!B2443="","",'Patient Admission Report'!B2443),"")</f>
        <v/>
      </c>
      <c r="H2448" s="70" t="str">
        <f>IFERROR(IF('Patient Admission Report'!C2443="","",'Patient Admission Report'!C2443),"")</f>
        <v/>
      </c>
      <c r="I2448" s="77" t="str">
        <f>IFERROR(IF('Patient Admission Report'!D2443="","",'Patient Admission Report'!D2443),"")</f>
        <v/>
      </c>
      <c r="J2448" s="70" t="str">
        <f>IFERROR(IF('Patient Admission Report'!E2443="","",'Patient Admission Report'!E2443),"")</f>
        <v/>
      </c>
      <c r="K2448" s="70" t="str">
        <f>IFERROR(IF('Patient Admission Report'!F2443="","",'Patient Admission Report'!F2443),"")</f>
        <v/>
      </c>
      <c r="L2448" s="70" t="str">
        <f>IFERROR(IF('Patient Admission Report'!G2443="","",'Patient Admission Report'!G2443),"")</f>
        <v/>
      </c>
      <c r="M2448" s="70" t="str">
        <f>IFERROR(IF('Patient Admission Report'!I2443="","",'Patient Admission Report'!I2443),"")</f>
        <v/>
      </c>
      <c r="N2448" s="124"/>
      <c r="O2448" s="72"/>
      <c r="P2448" s="72"/>
      <c r="Q2448" s="73"/>
      <c r="R2448" s="72"/>
      <c r="S2448" s="72"/>
      <c r="T2448" s="73"/>
      <c r="U2448" s="69"/>
      <c r="V2448" s="69"/>
      <c r="W2448" s="69"/>
      <c r="X2448" s="139"/>
      <c r="Y2448" s="121"/>
      <c r="Z2448" s="143" t="str">
        <f>IFERROR(VLOOKUP('Care Companion Tracker'!$G2448,'Patient Discharge Report'!$B$11:$E$1048576,3,FALSE),"")</f>
        <v/>
      </c>
      <c r="AA2448" s="94" t="str">
        <f>IFERROR(VLOOKUP('Care Companion Tracker'!$G2448,'Patient Discharge Report'!$B$11:$E$1048576,4,FALSE),"")</f>
        <v/>
      </c>
      <c r="AB2448" s="182">
        <f>ROUND(IF('Care Companion Tracker'!$Z2448="",0,('Care Companion Tracker'!$Z2448-'Care Companion Tracker'!$F2448)),0)</f>
        <v>0</v>
      </c>
      <c r="AC2448" s="72"/>
      <c r="AD2448" s="95"/>
    </row>
    <row r="2449" spans="2:30">
      <c r="B2449" s="67">
        <f t="shared" ref="B2449:B2512" si="76">IF(B2448="S.No.",1,B2448+1)</f>
        <v>2434</v>
      </c>
      <c r="C2449" s="68" t="str">
        <f t="shared" ref="C2449:C2512" si="77">$C$10</f>
        <v>Hyderabad</v>
      </c>
      <c r="D2449" s="93" t="str">
        <f>IF(AND('Care Companion Tracker'!$U2449="", 'Care Companion Tracker'!$Z2449=""),"Class not attended", IF(AND('Care Companion Tracker'!$Z2449="",'Care Companion Tracker'!$U2449&lt;&gt;"",$K2449="Surgery",$W2449=""),"Practical Left", IF(AND('Care Companion Tracker'!$Z2449="",'Care Companion Tracker'!$U2449&lt;&gt;"",'Care Companion Tracker'!$K2449="Surgery",'Care Companion Tracker'!$Y2449=""),"Evaluation left",IF(OR(AND('Care Companion Tracker'!$Z2449&lt;&gt;"",'Care Companion Tracker'!$K2449="Surgery",'Care Companion Tracker'!$U2449&lt;&gt;"",'Care Companion Tracker'!$W2449&lt;&gt;"",'Care Companion Tracker'!$Y2449&lt;&gt;""),AND('Care Companion Tracker'!$Z2449&lt;&gt;"",'Care Companion Tracker'!$K2449="Procedure",'Care Companion Tracker'!$U2449&lt;&gt;""),AND('Care Companion Tracker'!$Z2449&lt;&gt;"",'Care Companion Tracker'!$K2449="Observation",'Care Companion Tracker'!$U2449&lt;&gt;"")),"Discharged &amp; completed",IF(AND('Care Companion Tracker'!$Z2449&lt;&gt;"",'Care Companion Tracker'!$U2449&lt;&gt;"",'Care Companion Tracker'!$W2449=""),"Discharged but no practical", IF(AND('Care Companion Tracker'!$Z2449&lt;&gt;"",'Care Companion Tracker'!$U2449&lt;&gt;"",'Care Companion Tracker'!$K2449="Surgery",'Care Companion Tracker'!$Y2449=""),"Discharged but no evaluation",IF(AND('Care Companion Tracker'!$Z2449&lt;&gt;"",'Care Companion Tracker'!$U2449=""),"Discharged but no class","Completed but not discharged")))))))</f>
        <v>Class not attended</v>
      </c>
      <c r="E2449" s="127" t="str">
        <f>IF(Table4[[#This Row],[DOA (DD/MM/YY)]]="","",TEXT(Table4[[#This Row],[DOA (DD/MM/YY)]],"mmm-yy"))</f>
        <v/>
      </c>
      <c r="F2449" s="150" t="str">
        <f>IF('Patient Admission Report'!H2444="","",'Patient Admission Report'!H2444)</f>
        <v/>
      </c>
      <c r="G2449" s="77" t="str">
        <f>IFERROR(IF('Patient Admission Report'!B2444="","",'Patient Admission Report'!B2444),"")</f>
        <v/>
      </c>
      <c r="H2449" s="68" t="str">
        <f>IFERROR(IF('Patient Admission Report'!C2444="","",'Patient Admission Report'!C2444),"")</f>
        <v/>
      </c>
      <c r="I2449" s="77" t="str">
        <f>IFERROR(IF('Patient Admission Report'!D2444="","",'Patient Admission Report'!D2444),"")</f>
        <v/>
      </c>
      <c r="J2449" s="68" t="str">
        <f>IFERROR(IF('Patient Admission Report'!E2444="","",'Patient Admission Report'!E2444),"")</f>
        <v/>
      </c>
      <c r="K2449" s="68" t="str">
        <f>IFERROR(IF('Patient Admission Report'!F2444="","",'Patient Admission Report'!F2444),"")</f>
        <v/>
      </c>
      <c r="L2449" s="68" t="str">
        <f>IFERROR(IF('Patient Admission Report'!G2444="","",'Patient Admission Report'!G2444),"")</f>
        <v/>
      </c>
      <c r="M2449" s="68" t="str">
        <f>IFERROR(IF('Patient Admission Report'!I2444="","",'Patient Admission Report'!I2444),"")</f>
        <v/>
      </c>
      <c r="N2449" s="124"/>
      <c r="O2449" s="72"/>
      <c r="P2449" s="72"/>
      <c r="Q2449" s="73"/>
      <c r="R2449" s="72"/>
      <c r="S2449" s="72"/>
      <c r="T2449" s="73"/>
      <c r="U2449" s="69"/>
      <c r="V2449" s="69"/>
      <c r="W2449" s="69"/>
      <c r="X2449" s="139"/>
      <c r="Y2449" s="121"/>
      <c r="Z2449" s="143" t="str">
        <f>IFERROR(VLOOKUP('Care Companion Tracker'!$G2449,'Patient Discharge Report'!$B$11:$E$1048576,3,FALSE),"")</f>
        <v/>
      </c>
      <c r="AA2449" s="94" t="str">
        <f>IFERROR(VLOOKUP('Care Companion Tracker'!$G2449,'Patient Discharge Report'!$B$11:$E$1048576,4,FALSE),"")</f>
        <v/>
      </c>
      <c r="AB2449" s="182">
        <f>ROUND(IF('Care Companion Tracker'!$Z2449="",0,('Care Companion Tracker'!$Z2449-'Care Companion Tracker'!$F2449)),0)</f>
        <v>0</v>
      </c>
      <c r="AC2449" s="72"/>
      <c r="AD2449" s="95"/>
    </row>
    <row r="2450" spans="2:30">
      <c r="B2450" s="67">
        <f t="shared" si="76"/>
        <v>2435</v>
      </c>
      <c r="C2450" s="68" t="str">
        <f t="shared" si="77"/>
        <v>Hyderabad</v>
      </c>
      <c r="D2450" s="93" t="str">
        <f>IF(AND('Care Companion Tracker'!$U2450="", 'Care Companion Tracker'!$Z2450=""),"Class not attended", IF(AND('Care Companion Tracker'!$Z2450="",'Care Companion Tracker'!$U2450&lt;&gt;"",$K2450="Surgery",$W2450=""),"Practical Left", IF(AND('Care Companion Tracker'!$Z2450="",'Care Companion Tracker'!$U2450&lt;&gt;"",'Care Companion Tracker'!$K2450="Surgery",'Care Companion Tracker'!$Y2450=""),"Evaluation left",IF(OR(AND('Care Companion Tracker'!$Z2450&lt;&gt;"",'Care Companion Tracker'!$K2450="Surgery",'Care Companion Tracker'!$U2450&lt;&gt;"",'Care Companion Tracker'!$W2450&lt;&gt;"",'Care Companion Tracker'!$Y2450&lt;&gt;""),AND('Care Companion Tracker'!$Z2450&lt;&gt;"",'Care Companion Tracker'!$K2450="Procedure",'Care Companion Tracker'!$U2450&lt;&gt;""),AND('Care Companion Tracker'!$Z2450&lt;&gt;"",'Care Companion Tracker'!$K2450="Observation",'Care Companion Tracker'!$U2450&lt;&gt;"")),"Discharged &amp; completed",IF(AND('Care Companion Tracker'!$Z2450&lt;&gt;"",'Care Companion Tracker'!$U2450&lt;&gt;"",'Care Companion Tracker'!$W2450=""),"Discharged but no practical", IF(AND('Care Companion Tracker'!$Z2450&lt;&gt;"",'Care Companion Tracker'!$U2450&lt;&gt;"",'Care Companion Tracker'!$K2450="Surgery",'Care Companion Tracker'!$Y2450=""),"Discharged but no evaluation",IF(AND('Care Companion Tracker'!$Z2450&lt;&gt;"",'Care Companion Tracker'!$U2450=""),"Discharged but no class","Completed but not discharged")))))))</f>
        <v>Class not attended</v>
      </c>
      <c r="E2450" s="127" t="str">
        <f>IF(Table4[[#This Row],[DOA (DD/MM/YY)]]="","",TEXT(Table4[[#This Row],[DOA (DD/MM/YY)]],"mmm-yy"))</f>
        <v/>
      </c>
      <c r="F2450" s="150" t="str">
        <f>IF('Patient Admission Report'!H2445="","",'Patient Admission Report'!H2445)</f>
        <v/>
      </c>
      <c r="G2450" s="77" t="str">
        <f>IFERROR(IF('Patient Admission Report'!B2445="","",'Patient Admission Report'!B2445),"")</f>
        <v/>
      </c>
      <c r="H2450" s="68" t="str">
        <f>IFERROR(IF('Patient Admission Report'!C2445="","",'Patient Admission Report'!C2445),"")</f>
        <v/>
      </c>
      <c r="I2450" s="77" t="str">
        <f>IFERROR(IF('Patient Admission Report'!D2445="","",'Patient Admission Report'!D2445),"")</f>
        <v/>
      </c>
      <c r="J2450" s="68" t="str">
        <f>IFERROR(IF('Patient Admission Report'!E2445="","",'Patient Admission Report'!E2445),"")</f>
        <v/>
      </c>
      <c r="K2450" s="68" t="str">
        <f>IFERROR(IF('Patient Admission Report'!F2445="","",'Patient Admission Report'!F2445),"")</f>
        <v/>
      </c>
      <c r="L2450" s="68" t="str">
        <f>IFERROR(IF('Patient Admission Report'!G2445="","",'Patient Admission Report'!G2445),"")</f>
        <v/>
      </c>
      <c r="M2450" s="68" t="str">
        <f>IFERROR(IF('Patient Admission Report'!I2445="","",'Patient Admission Report'!I2445),"")</f>
        <v/>
      </c>
      <c r="N2450" s="124"/>
      <c r="O2450" s="72"/>
      <c r="P2450" s="72"/>
      <c r="Q2450" s="73"/>
      <c r="R2450" s="72"/>
      <c r="S2450" s="72"/>
      <c r="T2450" s="73"/>
      <c r="U2450" s="69"/>
      <c r="V2450" s="69"/>
      <c r="W2450" s="69"/>
      <c r="X2450" s="139"/>
      <c r="Y2450" s="121"/>
      <c r="Z2450" s="143" t="str">
        <f>IFERROR(VLOOKUP('Care Companion Tracker'!$G2450,'Patient Discharge Report'!$B$11:$E$1048576,3,FALSE),"")</f>
        <v/>
      </c>
      <c r="AA2450" s="94" t="str">
        <f>IFERROR(VLOOKUP('Care Companion Tracker'!$G2450,'Patient Discharge Report'!$B$11:$E$1048576,4,FALSE),"")</f>
        <v/>
      </c>
      <c r="AB2450" s="182">
        <f>ROUND(IF('Care Companion Tracker'!$Z2450="",0,('Care Companion Tracker'!$Z2450-'Care Companion Tracker'!$F2450)),0)</f>
        <v>0</v>
      </c>
      <c r="AC2450" s="72"/>
      <c r="AD2450" s="95"/>
    </row>
    <row r="2451" spans="2:30">
      <c r="B2451" s="67">
        <f t="shared" si="76"/>
        <v>2436</v>
      </c>
      <c r="C2451" s="68" t="str">
        <f t="shared" si="77"/>
        <v>Hyderabad</v>
      </c>
      <c r="D2451" s="93" t="str">
        <f>IF(AND('Care Companion Tracker'!$U2451="", 'Care Companion Tracker'!$Z2451=""),"Class not attended", IF(AND('Care Companion Tracker'!$Z2451="",'Care Companion Tracker'!$U2451&lt;&gt;"",$K2451="Surgery",$W2451=""),"Practical Left", IF(AND('Care Companion Tracker'!$Z2451="",'Care Companion Tracker'!$U2451&lt;&gt;"",'Care Companion Tracker'!$K2451="Surgery",'Care Companion Tracker'!$Y2451=""),"Evaluation left",IF(OR(AND('Care Companion Tracker'!$Z2451&lt;&gt;"",'Care Companion Tracker'!$K2451="Surgery",'Care Companion Tracker'!$U2451&lt;&gt;"",'Care Companion Tracker'!$W2451&lt;&gt;"",'Care Companion Tracker'!$Y2451&lt;&gt;""),AND('Care Companion Tracker'!$Z2451&lt;&gt;"",'Care Companion Tracker'!$K2451="Procedure",'Care Companion Tracker'!$U2451&lt;&gt;""),AND('Care Companion Tracker'!$Z2451&lt;&gt;"",'Care Companion Tracker'!$K2451="Observation",'Care Companion Tracker'!$U2451&lt;&gt;"")),"Discharged &amp; completed",IF(AND('Care Companion Tracker'!$Z2451&lt;&gt;"",'Care Companion Tracker'!$U2451&lt;&gt;"",'Care Companion Tracker'!$W2451=""),"Discharged but no practical", IF(AND('Care Companion Tracker'!$Z2451&lt;&gt;"",'Care Companion Tracker'!$U2451&lt;&gt;"",'Care Companion Tracker'!$K2451="Surgery",'Care Companion Tracker'!$Y2451=""),"Discharged but no evaluation",IF(AND('Care Companion Tracker'!$Z2451&lt;&gt;"",'Care Companion Tracker'!$U2451=""),"Discharged but no class","Completed but not discharged")))))))</f>
        <v>Class not attended</v>
      </c>
      <c r="E2451" s="127" t="str">
        <f>IF(Table4[[#This Row],[DOA (DD/MM/YY)]]="","",TEXT(Table4[[#This Row],[DOA (DD/MM/YY)]],"mmm-yy"))</f>
        <v/>
      </c>
      <c r="F2451" s="150" t="str">
        <f>IF('Patient Admission Report'!H2446="","",'Patient Admission Report'!H2446)</f>
        <v/>
      </c>
      <c r="G2451" s="77" t="str">
        <f>IFERROR(IF('Patient Admission Report'!B2446="","",'Patient Admission Report'!B2446),"")</f>
        <v/>
      </c>
      <c r="H2451" s="68" t="str">
        <f>IFERROR(IF('Patient Admission Report'!C2446="","",'Patient Admission Report'!C2446),"")</f>
        <v/>
      </c>
      <c r="I2451" s="77" t="str">
        <f>IFERROR(IF('Patient Admission Report'!D2446="","",'Patient Admission Report'!D2446),"")</f>
        <v/>
      </c>
      <c r="J2451" s="68" t="str">
        <f>IFERROR(IF('Patient Admission Report'!E2446="","",'Patient Admission Report'!E2446),"")</f>
        <v/>
      </c>
      <c r="K2451" s="68" t="str">
        <f>IFERROR(IF('Patient Admission Report'!F2446="","",'Patient Admission Report'!F2446),"")</f>
        <v/>
      </c>
      <c r="L2451" s="68" t="str">
        <f>IFERROR(IF('Patient Admission Report'!G2446="","",'Patient Admission Report'!G2446),"")</f>
        <v/>
      </c>
      <c r="M2451" s="68" t="str">
        <f>IFERROR(IF('Patient Admission Report'!I2446="","",'Patient Admission Report'!I2446),"")</f>
        <v/>
      </c>
      <c r="N2451" s="124"/>
      <c r="O2451" s="72"/>
      <c r="P2451" s="72"/>
      <c r="Q2451" s="73"/>
      <c r="R2451" s="72"/>
      <c r="S2451" s="72"/>
      <c r="T2451" s="73"/>
      <c r="U2451" s="69"/>
      <c r="V2451" s="69"/>
      <c r="W2451" s="69"/>
      <c r="X2451" s="139"/>
      <c r="Y2451" s="121"/>
      <c r="Z2451" s="143" t="str">
        <f>IFERROR(VLOOKUP('Care Companion Tracker'!$G2451,'Patient Discharge Report'!$B$11:$E$1048576,3,FALSE),"")</f>
        <v/>
      </c>
      <c r="AA2451" s="94" t="str">
        <f>IFERROR(VLOOKUP('Care Companion Tracker'!$G2451,'Patient Discharge Report'!$B$11:$E$1048576,4,FALSE),"")</f>
        <v/>
      </c>
      <c r="AB2451" s="182">
        <f>ROUND(IF('Care Companion Tracker'!$Z2451="",0,('Care Companion Tracker'!$Z2451-'Care Companion Tracker'!$F2451)),0)</f>
        <v>0</v>
      </c>
      <c r="AC2451" s="72"/>
      <c r="AD2451" s="95"/>
    </row>
    <row r="2452" spans="2:30">
      <c r="B2452" s="67">
        <f t="shared" si="76"/>
        <v>2437</v>
      </c>
      <c r="C2452" s="68" t="str">
        <f t="shared" si="77"/>
        <v>Hyderabad</v>
      </c>
      <c r="D2452" s="93" t="str">
        <f>IF(AND('Care Companion Tracker'!$U2452="", 'Care Companion Tracker'!$Z2452=""),"Class not attended", IF(AND('Care Companion Tracker'!$Z2452="",'Care Companion Tracker'!$U2452&lt;&gt;"",$K2452="Surgery",$W2452=""),"Practical Left", IF(AND('Care Companion Tracker'!$Z2452="",'Care Companion Tracker'!$U2452&lt;&gt;"",'Care Companion Tracker'!$K2452="Surgery",'Care Companion Tracker'!$Y2452=""),"Evaluation left",IF(OR(AND('Care Companion Tracker'!$Z2452&lt;&gt;"",'Care Companion Tracker'!$K2452="Surgery",'Care Companion Tracker'!$U2452&lt;&gt;"",'Care Companion Tracker'!$W2452&lt;&gt;"",'Care Companion Tracker'!$Y2452&lt;&gt;""),AND('Care Companion Tracker'!$Z2452&lt;&gt;"",'Care Companion Tracker'!$K2452="Procedure",'Care Companion Tracker'!$U2452&lt;&gt;""),AND('Care Companion Tracker'!$Z2452&lt;&gt;"",'Care Companion Tracker'!$K2452="Observation",'Care Companion Tracker'!$U2452&lt;&gt;"")),"Discharged &amp; completed",IF(AND('Care Companion Tracker'!$Z2452&lt;&gt;"",'Care Companion Tracker'!$U2452&lt;&gt;"",'Care Companion Tracker'!$W2452=""),"Discharged but no practical", IF(AND('Care Companion Tracker'!$Z2452&lt;&gt;"",'Care Companion Tracker'!$U2452&lt;&gt;"",'Care Companion Tracker'!$K2452="Surgery",'Care Companion Tracker'!$Y2452=""),"Discharged but no evaluation",IF(AND('Care Companion Tracker'!$Z2452&lt;&gt;"",'Care Companion Tracker'!$U2452=""),"Discharged but no class","Completed but not discharged")))))))</f>
        <v>Class not attended</v>
      </c>
      <c r="E2452" s="127" t="str">
        <f>IF(Table4[[#This Row],[DOA (DD/MM/YY)]]="","",TEXT(Table4[[#This Row],[DOA (DD/MM/YY)]],"mmm-yy"))</f>
        <v/>
      </c>
      <c r="F2452" s="150" t="str">
        <f>IF('Patient Admission Report'!H2447="","",'Patient Admission Report'!H2447)</f>
        <v/>
      </c>
      <c r="G2452" s="77" t="str">
        <f>IFERROR(IF('Patient Admission Report'!B2447="","",'Patient Admission Report'!B2447),"")</f>
        <v/>
      </c>
      <c r="H2452" s="68" t="str">
        <f>IFERROR(IF('Patient Admission Report'!C2447="","",'Patient Admission Report'!C2447),"")</f>
        <v/>
      </c>
      <c r="I2452" s="77" t="str">
        <f>IFERROR(IF('Patient Admission Report'!D2447="","",'Patient Admission Report'!D2447),"")</f>
        <v/>
      </c>
      <c r="J2452" s="68" t="str">
        <f>IFERROR(IF('Patient Admission Report'!E2447="","",'Patient Admission Report'!E2447),"")</f>
        <v/>
      </c>
      <c r="K2452" s="68" t="str">
        <f>IFERROR(IF('Patient Admission Report'!F2447="","",'Patient Admission Report'!F2447),"")</f>
        <v/>
      </c>
      <c r="L2452" s="68" t="str">
        <f>IFERROR(IF('Patient Admission Report'!G2447="","",'Patient Admission Report'!G2447),"")</f>
        <v/>
      </c>
      <c r="M2452" s="68" t="str">
        <f>IFERROR(IF('Patient Admission Report'!I2447="","",'Patient Admission Report'!I2447),"")</f>
        <v/>
      </c>
      <c r="N2452" s="124"/>
      <c r="O2452" s="72"/>
      <c r="P2452" s="72"/>
      <c r="Q2452" s="73"/>
      <c r="R2452" s="72"/>
      <c r="S2452" s="72"/>
      <c r="T2452" s="73"/>
      <c r="U2452" s="69"/>
      <c r="V2452" s="69"/>
      <c r="W2452" s="69"/>
      <c r="X2452" s="139"/>
      <c r="Y2452" s="121"/>
      <c r="Z2452" s="143" t="str">
        <f>IFERROR(VLOOKUP('Care Companion Tracker'!$G2452,'Patient Discharge Report'!$B$11:$E$1048576,3,FALSE),"")</f>
        <v/>
      </c>
      <c r="AA2452" s="94" t="str">
        <f>IFERROR(VLOOKUP('Care Companion Tracker'!$G2452,'Patient Discharge Report'!$B$11:$E$1048576,4,FALSE),"")</f>
        <v/>
      </c>
      <c r="AB2452" s="182">
        <f>ROUND(IF('Care Companion Tracker'!$Z2452="",0,('Care Companion Tracker'!$Z2452-'Care Companion Tracker'!$F2452)),0)</f>
        <v>0</v>
      </c>
      <c r="AC2452" s="72"/>
      <c r="AD2452" s="95"/>
    </row>
    <row r="2453" spans="2:30">
      <c r="B2453" s="67">
        <f t="shared" si="76"/>
        <v>2438</v>
      </c>
      <c r="C2453" s="68" t="str">
        <f t="shared" si="77"/>
        <v>Hyderabad</v>
      </c>
      <c r="D2453" s="93" t="str">
        <f>IF(AND('Care Companion Tracker'!$U2453="", 'Care Companion Tracker'!$Z2453=""),"Class not attended", IF(AND('Care Companion Tracker'!$Z2453="",'Care Companion Tracker'!$U2453&lt;&gt;"",$K2453="Surgery",$W2453=""),"Practical Left", IF(AND('Care Companion Tracker'!$Z2453="",'Care Companion Tracker'!$U2453&lt;&gt;"",'Care Companion Tracker'!$K2453="Surgery",'Care Companion Tracker'!$Y2453=""),"Evaluation left",IF(OR(AND('Care Companion Tracker'!$Z2453&lt;&gt;"",'Care Companion Tracker'!$K2453="Surgery",'Care Companion Tracker'!$U2453&lt;&gt;"",'Care Companion Tracker'!$W2453&lt;&gt;"",'Care Companion Tracker'!$Y2453&lt;&gt;""),AND('Care Companion Tracker'!$Z2453&lt;&gt;"",'Care Companion Tracker'!$K2453="Procedure",'Care Companion Tracker'!$U2453&lt;&gt;""),AND('Care Companion Tracker'!$Z2453&lt;&gt;"",'Care Companion Tracker'!$K2453="Observation",'Care Companion Tracker'!$U2453&lt;&gt;"")),"Discharged &amp; completed",IF(AND('Care Companion Tracker'!$Z2453&lt;&gt;"",'Care Companion Tracker'!$U2453&lt;&gt;"",'Care Companion Tracker'!$W2453=""),"Discharged but no practical", IF(AND('Care Companion Tracker'!$Z2453&lt;&gt;"",'Care Companion Tracker'!$U2453&lt;&gt;"",'Care Companion Tracker'!$K2453="Surgery",'Care Companion Tracker'!$Y2453=""),"Discharged but no evaluation",IF(AND('Care Companion Tracker'!$Z2453&lt;&gt;"",'Care Companion Tracker'!$U2453=""),"Discharged but no class","Completed but not discharged")))))))</f>
        <v>Class not attended</v>
      </c>
      <c r="E2453" s="127" t="str">
        <f>IF(Table4[[#This Row],[DOA (DD/MM/YY)]]="","",TEXT(Table4[[#This Row],[DOA (DD/MM/YY)]],"mmm-yy"))</f>
        <v/>
      </c>
      <c r="F2453" s="150" t="str">
        <f>IF('Patient Admission Report'!H2448="","",'Patient Admission Report'!H2448)</f>
        <v/>
      </c>
      <c r="G2453" s="77" t="str">
        <f>IFERROR(IF('Patient Admission Report'!B2448="","",'Patient Admission Report'!B2448),"")</f>
        <v/>
      </c>
      <c r="H2453" s="68" t="str">
        <f>IFERROR(IF('Patient Admission Report'!C2448="","",'Patient Admission Report'!C2448),"")</f>
        <v/>
      </c>
      <c r="I2453" s="77" t="str">
        <f>IFERROR(IF('Patient Admission Report'!D2448="","",'Patient Admission Report'!D2448),"")</f>
        <v/>
      </c>
      <c r="J2453" s="68" t="str">
        <f>IFERROR(IF('Patient Admission Report'!E2448="","",'Patient Admission Report'!E2448),"")</f>
        <v/>
      </c>
      <c r="K2453" s="68" t="str">
        <f>IFERROR(IF('Patient Admission Report'!F2448="","",'Patient Admission Report'!F2448),"")</f>
        <v/>
      </c>
      <c r="L2453" s="68" t="str">
        <f>IFERROR(IF('Patient Admission Report'!G2448="","",'Patient Admission Report'!G2448),"")</f>
        <v/>
      </c>
      <c r="M2453" s="68" t="str">
        <f>IFERROR(IF('Patient Admission Report'!I2448="","",'Patient Admission Report'!I2448),"")</f>
        <v/>
      </c>
      <c r="N2453" s="124"/>
      <c r="O2453" s="72"/>
      <c r="P2453" s="72"/>
      <c r="Q2453" s="73"/>
      <c r="R2453" s="72"/>
      <c r="S2453" s="72"/>
      <c r="T2453" s="73"/>
      <c r="U2453" s="69"/>
      <c r="V2453" s="69"/>
      <c r="W2453" s="69"/>
      <c r="X2453" s="139"/>
      <c r="Y2453" s="121"/>
      <c r="Z2453" s="143" t="str">
        <f>IFERROR(VLOOKUP('Care Companion Tracker'!$G2453,'Patient Discharge Report'!$B$11:$E$1048576,3,FALSE),"")</f>
        <v/>
      </c>
      <c r="AA2453" s="94" t="str">
        <f>IFERROR(VLOOKUP('Care Companion Tracker'!$G2453,'Patient Discharge Report'!$B$11:$E$1048576,4,FALSE),"")</f>
        <v/>
      </c>
      <c r="AB2453" s="182">
        <f>ROUND(IF('Care Companion Tracker'!$Z2453="",0,('Care Companion Tracker'!$Z2453-'Care Companion Tracker'!$F2453)),0)</f>
        <v>0</v>
      </c>
      <c r="AC2453" s="72"/>
      <c r="AD2453" s="95"/>
    </row>
    <row r="2454" spans="2:30">
      <c r="B2454" s="67">
        <f t="shared" si="76"/>
        <v>2439</v>
      </c>
      <c r="C2454" s="68" t="str">
        <f t="shared" si="77"/>
        <v>Hyderabad</v>
      </c>
      <c r="D2454" s="93" t="str">
        <f>IF(AND('Care Companion Tracker'!$U2454="", 'Care Companion Tracker'!$Z2454=""),"Class not attended", IF(AND('Care Companion Tracker'!$Z2454="",'Care Companion Tracker'!$U2454&lt;&gt;"",$K2454="Surgery",$W2454=""),"Practical Left", IF(AND('Care Companion Tracker'!$Z2454="",'Care Companion Tracker'!$U2454&lt;&gt;"",'Care Companion Tracker'!$K2454="Surgery",'Care Companion Tracker'!$Y2454=""),"Evaluation left",IF(OR(AND('Care Companion Tracker'!$Z2454&lt;&gt;"",'Care Companion Tracker'!$K2454="Surgery",'Care Companion Tracker'!$U2454&lt;&gt;"",'Care Companion Tracker'!$W2454&lt;&gt;"",'Care Companion Tracker'!$Y2454&lt;&gt;""),AND('Care Companion Tracker'!$Z2454&lt;&gt;"",'Care Companion Tracker'!$K2454="Procedure",'Care Companion Tracker'!$U2454&lt;&gt;""),AND('Care Companion Tracker'!$Z2454&lt;&gt;"",'Care Companion Tracker'!$K2454="Observation",'Care Companion Tracker'!$U2454&lt;&gt;"")),"Discharged &amp; completed",IF(AND('Care Companion Tracker'!$Z2454&lt;&gt;"",'Care Companion Tracker'!$U2454&lt;&gt;"",'Care Companion Tracker'!$W2454=""),"Discharged but no practical", IF(AND('Care Companion Tracker'!$Z2454&lt;&gt;"",'Care Companion Tracker'!$U2454&lt;&gt;"",'Care Companion Tracker'!$K2454="Surgery",'Care Companion Tracker'!$Y2454=""),"Discharged but no evaluation",IF(AND('Care Companion Tracker'!$Z2454&lt;&gt;"",'Care Companion Tracker'!$U2454=""),"Discharged but no class","Completed but not discharged")))))))</f>
        <v>Class not attended</v>
      </c>
      <c r="E2454" s="127" t="str">
        <f>IF(Table4[[#This Row],[DOA (DD/MM/YY)]]="","",TEXT(Table4[[#This Row],[DOA (DD/MM/YY)]],"mmm-yy"))</f>
        <v/>
      </c>
      <c r="F2454" s="150" t="str">
        <f>IF('Patient Admission Report'!H2449="","",'Patient Admission Report'!H2449)</f>
        <v/>
      </c>
      <c r="G2454" s="77" t="str">
        <f>IFERROR(IF('Patient Admission Report'!B2449="","",'Patient Admission Report'!B2449),"")</f>
        <v/>
      </c>
      <c r="H2454" s="70" t="str">
        <f>IFERROR(IF('Patient Admission Report'!C2449="","",'Patient Admission Report'!C2449),"")</f>
        <v/>
      </c>
      <c r="I2454" s="77" t="str">
        <f>IFERROR(IF('Patient Admission Report'!D2449="","",'Patient Admission Report'!D2449),"")</f>
        <v/>
      </c>
      <c r="J2454" s="70" t="str">
        <f>IFERROR(IF('Patient Admission Report'!E2449="","",'Patient Admission Report'!E2449),"")</f>
        <v/>
      </c>
      <c r="K2454" s="70" t="str">
        <f>IFERROR(IF('Patient Admission Report'!F2449="","",'Patient Admission Report'!F2449),"")</f>
        <v/>
      </c>
      <c r="L2454" s="70" t="str">
        <f>IFERROR(IF('Patient Admission Report'!G2449="","",'Patient Admission Report'!G2449),"")</f>
        <v/>
      </c>
      <c r="M2454" s="70" t="str">
        <f>IFERROR(IF('Patient Admission Report'!I2449="","",'Patient Admission Report'!I2449),"")</f>
        <v/>
      </c>
      <c r="N2454" s="124"/>
      <c r="O2454" s="72"/>
      <c r="P2454" s="72"/>
      <c r="Q2454" s="73"/>
      <c r="R2454" s="72"/>
      <c r="S2454" s="72"/>
      <c r="T2454" s="73"/>
      <c r="U2454" s="69"/>
      <c r="V2454" s="69"/>
      <c r="W2454" s="69"/>
      <c r="X2454" s="139"/>
      <c r="Y2454" s="121"/>
      <c r="Z2454" s="143" t="str">
        <f>IFERROR(VLOOKUP('Care Companion Tracker'!$G2454,'Patient Discharge Report'!$B$11:$E$1048576,3,FALSE),"")</f>
        <v/>
      </c>
      <c r="AA2454" s="94" t="str">
        <f>IFERROR(VLOOKUP('Care Companion Tracker'!$G2454,'Patient Discharge Report'!$B$11:$E$1048576,4,FALSE),"")</f>
        <v/>
      </c>
      <c r="AB2454" s="182">
        <f>ROUND(IF('Care Companion Tracker'!$Z2454="",0,('Care Companion Tracker'!$Z2454-'Care Companion Tracker'!$F2454)),0)</f>
        <v>0</v>
      </c>
      <c r="AC2454" s="72"/>
      <c r="AD2454" s="95"/>
    </row>
    <row r="2455" spans="2:30">
      <c r="B2455" s="67">
        <f t="shared" si="76"/>
        <v>2440</v>
      </c>
      <c r="C2455" s="68" t="str">
        <f t="shared" si="77"/>
        <v>Hyderabad</v>
      </c>
      <c r="D2455" s="93" t="str">
        <f>IF(AND('Care Companion Tracker'!$U2455="", 'Care Companion Tracker'!$Z2455=""),"Class not attended", IF(AND('Care Companion Tracker'!$Z2455="",'Care Companion Tracker'!$U2455&lt;&gt;"",$K2455="Surgery",$W2455=""),"Practical Left", IF(AND('Care Companion Tracker'!$Z2455="",'Care Companion Tracker'!$U2455&lt;&gt;"",'Care Companion Tracker'!$K2455="Surgery",'Care Companion Tracker'!$Y2455=""),"Evaluation left",IF(OR(AND('Care Companion Tracker'!$Z2455&lt;&gt;"",'Care Companion Tracker'!$K2455="Surgery",'Care Companion Tracker'!$U2455&lt;&gt;"",'Care Companion Tracker'!$W2455&lt;&gt;"",'Care Companion Tracker'!$Y2455&lt;&gt;""),AND('Care Companion Tracker'!$Z2455&lt;&gt;"",'Care Companion Tracker'!$K2455="Procedure",'Care Companion Tracker'!$U2455&lt;&gt;""),AND('Care Companion Tracker'!$Z2455&lt;&gt;"",'Care Companion Tracker'!$K2455="Observation",'Care Companion Tracker'!$U2455&lt;&gt;"")),"Discharged &amp; completed",IF(AND('Care Companion Tracker'!$Z2455&lt;&gt;"",'Care Companion Tracker'!$U2455&lt;&gt;"",'Care Companion Tracker'!$W2455=""),"Discharged but no practical", IF(AND('Care Companion Tracker'!$Z2455&lt;&gt;"",'Care Companion Tracker'!$U2455&lt;&gt;"",'Care Companion Tracker'!$K2455="Surgery",'Care Companion Tracker'!$Y2455=""),"Discharged but no evaluation",IF(AND('Care Companion Tracker'!$Z2455&lt;&gt;"",'Care Companion Tracker'!$U2455=""),"Discharged but no class","Completed but not discharged")))))))</f>
        <v>Class not attended</v>
      </c>
      <c r="E2455" s="127" t="str">
        <f>IF(Table4[[#This Row],[DOA (DD/MM/YY)]]="","",TEXT(Table4[[#This Row],[DOA (DD/MM/YY)]],"mmm-yy"))</f>
        <v/>
      </c>
      <c r="F2455" s="150" t="str">
        <f>IF('Patient Admission Report'!H2450="","",'Patient Admission Report'!H2450)</f>
        <v/>
      </c>
      <c r="G2455" s="77" t="str">
        <f>IFERROR(IF('Patient Admission Report'!B2450="","",'Patient Admission Report'!B2450),"")</f>
        <v/>
      </c>
      <c r="H2455" s="68" t="str">
        <f>IFERROR(IF('Patient Admission Report'!C2450="","",'Patient Admission Report'!C2450),"")</f>
        <v/>
      </c>
      <c r="I2455" s="77" t="str">
        <f>IFERROR(IF('Patient Admission Report'!D2450="","",'Patient Admission Report'!D2450),"")</f>
        <v/>
      </c>
      <c r="J2455" s="68" t="str">
        <f>IFERROR(IF('Patient Admission Report'!E2450="","",'Patient Admission Report'!E2450),"")</f>
        <v/>
      </c>
      <c r="K2455" s="68" t="str">
        <f>IFERROR(IF('Patient Admission Report'!F2450="","",'Patient Admission Report'!F2450),"")</f>
        <v/>
      </c>
      <c r="L2455" s="68" t="str">
        <f>IFERROR(IF('Patient Admission Report'!G2450="","",'Patient Admission Report'!G2450),"")</f>
        <v/>
      </c>
      <c r="M2455" s="68" t="str">
        <f>IFERROR(IF('Patient Admission Report'!I2450="","",'Patient Admission Report'!I2450),"")</f>
        <v/>
      </c>
      <c r="N2455" s="124"/>
      <c r="O2455" s="72"/>
      <c r="P2455" s="72"/>
      <c r="Q2455" s="73"/>
      <c r="R2455" s="72"/>
      <c r="S2455" s="72"/>
      <c r="T2455" s="73"/>
      <c r="U2455" s="69"/>
      <c r="V2455" s="69"/>
      <c r="W2455" s="69"/>
      <c r="X2455" s="139"/>
      <c r="Y2455" s="121"/>
      <c r="Z2455" s="143" t="str">
        <f>IFERROR(VLOOKUP('Care Companion Tracker'!$G2455,'Patient Discharge Report'!$B$11:$E$1048576,3,FALSE),"")</f>
        <v/>
      </c>
      <c r="AA2455" s="94" t="str">
        <f>IFERROR(VLOOKUP('Care Companion Tracker'!$G2455,'Patient Discharge Report'!$B$11:$E$1048576,4,FALSE),"")</f>
        <v/>
      </c>
      <c r="AB2455" s="182">
        <f>ROUND(IF('Care Companion Tracker'!$Z2455="",0,('Care Companion Tracker'!$Z2455-'Care Companion Tracker'!$F2455)),0)</f>
        <v>0</v>
      </c>
      <c r="AC2455" s="72"/>
      <c r="AD2455" s="95"/>
    </row>
    <row r="2456" spans="2:30">
      <c r="B2456" s="67">
        <f t="shared" si="76"/>
        <v>2441</v>
      </c>
      <c r="C2456" s="68" t="str">
        <f t="shared" si="77"/>
        <v>Hyderabad</v>
      </c>
      <c r="D2456" s="93" t="str">
        <f>IF(AND('Care Companion Tracker'!$U2456="", 'Care Companion Tracker'!$Z2456=""),"Class not attended", IF(AND('Care Companion Tracker'!$Z2456="",'Care Companion Tracker'!$U2456&lt;&gt;"",$K2456="Surgery",$W2456=""),"Practical Left", IF(AND('Care Companion Tracker'!$Z2456="",'Care Companion Tracker'!$U2456&lt;&gt;"",'Care Companion Tracker'!$K2456="Surgery",'Care Companion Tracker'!$Y2456=""),"Evaluation left",IF(OR(AND('Care Companion Tracker'!$Z2456&lt;&gt;"",'Care Companion Tracker'!$K2456="Surgery",'Care Companion Tracker'!$U2456&lt;&gt;"",'Care Companion Tracker'!$W2456&lt;&gt;"",'Care Companion Tracker'!$Y2456&lt;&gt;""),AND('Care Companion Tracker'!$Z2456&lt;&gt;"",'Care Companion Tracker'!$K2456="Procedure",'Care Companion Tracker'!$U2456&lt;&gt;""),AND('Care Companion Tracker'!$Z2456&lt;&gt;"",'Care Companion Tracker'!$K2456="Observation",'Care Companion Tracker'!$U2456&lt;&gt;"")),"Discharged &amp; completed",IF(AND('Care Companion Tracker'!$Z2456&lt;&gt;"",'Care Companion Tracker'!$U2456&lt;&gt;"",'Care Companion Tracker'!$W2456=""),"Discharged but no practical", IF(AND('Care Companion Tracker'!$Z2456&lt;&gt;"",'Care Companion Tracker'!$U2456&lt;&gt;"",'Care Companion Tracker'!$K2456="Surgery",'Care Companion Tracker'!$Y2456=""),"Discharged but no evaluation",IF(AND('Care Companion Tracker'!$Z2456&lt;&gt;"",'Care Companion Tracker'!$U2456=""),"Discharged but no class","Completed but not discharged")))))))</f>
        <v>Class not attended</v>
      </c>
      <c r="E2456" s="127" t="str">
        <f>IF(Table4[[#This Row],[DOA (DD/MM/YY)]]="","",TEXT(Table4[[#This Row],[DOA (DD/MM/YY)]],"mmm-yy"))</f>
        <v/>
      </c>
      <c r="F2456" s="150" t="str">
        <f>IF('Patient Admission Report'!H2451="","",'Patient Admission Report'!H2451)</f>
        <v/>
      </c>
      <c r="G2456" s="77" t="str">
        <f>IFERROR(IF('Patient Admission Report'!B2451="","",'Patient Admission Report'!B2451),"")</f>
        <v/>
      </c>
      <c r="H2456" s="68" t="str">
        <f>IFERROR(IF('Patient Admission Report'!C2451="","",'Patient Admission Report'!C2451),"")</f>
        <v/>
      </c>
      <c r="I2456" s="77" t="str">
        <f>IFERROR(IF('Patient Admission Report'!D2451="","",'Patient Admission Report'!D2451),"")</f>
        <v/>
      </c>
      <c r="J2456" s="68" t="str">
        <f>IFERROR(IF('Patient Admission Report'!E2451="","",'Patient Admission Report'!E2451),"")</f>
        <v/>
      </c>
      <c r="K2456" s="68" t="str">
        <f>IFERROR(IF('Patient Admission Report'!F2451="","",'Patient Admission Report'!F2451),"")</f>
        <v/>
      </c>
      <c r="L2456" s="68" t="str">
        <f>IFERROR(IF('Patient Admission Report'!G2451="","",'Patient Admission Report'!G2451),"")</f>
        <v/>
      </c>
      <c r="M2456" s="68" t="str">
        <f>IFERROR(IF('Patient Admission Report'!I2451="","",'Patient Admission Report'!I2451),"")</f>
        <v/>
      </c>
      <c r="N2456" s="124"/>
      <c r="O2456" s="72"/>
      <c r="P2456" s="72"/>
      <c r="Q2456" s="73"/>
      <c r="R2456" s="72"/>
      <c r="S2456" s="72"/>
      <c r="T2456" s="73"/>
      <c r="U2456" s="69"/>
      <c r="V2456" s="69"/>
      <c r="W2456" s="69"/>
      <c r="X2456" s="139"/>
      <c r="Y2456" s="121"/>
      <c r="Z2456" s="143" t="str">
        <f>IFERROR(VLOOKUP('Care Companion Tracker'!$G2456,'Patient Discharge Report'!$B$11:$E$1048576,3,FALSE),"")</f>
        <v/>
      </c>
      <c r="AA2456" s="94" t="str">
        <f>IFERROR(VLOOKUP('Care Companion Tracker'!$G2456,'Patient Discharge Report'!$B$11:$E$1048576,4,FALSE),"")</f>
        <v/>
      </c>
      <c r="AB2456" s="182">
        <f>ROUND(IF('Care Companion Tracker'!$Z2456="",0,('Care Companion Tracker'!$Z2456-'Care Companion Tracker'!$F2456)),0)</f>
        <v>0</v>
      </c>
      <c r="AC2456" s="72"/>
      <c r="AD2456" s="95"/>
    </row>
    <row r="2457" spans="2:30">
      <c r="B2457" s="67">
        <f t="shared" si="76"/>
        <v>2442</v>
      </c>
      <c r="C2457" s="68" t="str">
        <f t="shared" si="77"/>
        <v>Hyderabad</v>
      </c>
      <c r="D2457" s="93" t="str">
        <f>IF(AND('Care Companion Tracker'!$U2457="", 'Care Companion Tracker'!$Z2457=""),"Class not attended", IF(AND('Care Companion Tracker'!$Z2457="",'Care Companion Tracker'!$U2457&lt;&gt;"",$K2457="Surgery",$W2457=""),"Practical Left", IF(AND('Care Companion Tracker'!$Z2457="",'Care Companion Tracker'!$U2457&lt;&gt;"",'Care Companion Tracker'!$K2457="Surgery",'Care Companion Tracker'!$Y2457=""),"Evaluation left",IF(OR(AND('Care Companion Tracker'!$Z2457&lt;&gt;"",'Care Companion Tracker'!$K2457="Surgery",'Care Companion Tracker'!$U2457&lt;&gt;"",'Care Companion Tracker'!$W2457&lt;&gt;"",'Care Companion Tracker'!$Y2457&lt;&gt;""),AND('Care Companion Tracker'!$Z2457&lt;&gt;"",'Care Companion Tracker'!$K2457="Procedure",'Care Companion Tracker'!$U2457&lt;&gt;""),AND('Care Companion Tracker'!$Z2457&lt;&gt;"",'Care Companion Tracker'!$K2457="Observation",'Care Companion Tracker'!$U2457&lt;&gt;"")),"Discharged &amp; completed",IF(AND('Care Companion Tracker'!$Z2457&lt;&gt;"",'Care Companion Tracker'!$U2457&lt;&gt;"",'Care Companion Tracker'!$W2457=""),"Discharged but no practical", IF(AND('Care Companion Tracker'!$Z2457&lt;&gt;"",'Care Companion Tracker'!$U2457&lt;&gt;"",'Care Companion Tracker'!$K2457="Surgery",'Care Companion Tracker'!$Y2457=""),"Discharged but no evaluation",IF(AND('Care Companion Tracker'!$Z2457&lt;&gt;"",'Care Companion Tracker'!$U2457=""),"Discharged but no class","Completed but not discharged")))))))</f>
        <v>Class not attended</v>
      </c>
      <c r="E2457" s="127" t="str">
        <f>IF(Table4[[#This Row],[DOA (DD/MM/YY)]]="","",TEXT(Table4[[#This Row],[DOA (DD/MM/YY)]],"mmm-yy"))</f>
        <v/>
      </c>
      <c r="F2457" s="150" t="str">
        <f>IF('Patient Admission Report'!H2452="","",'Patient Admission Report'!H2452)</f>
        <v/>
      </c>
      <c r="G2457" s="77" t="str">
        <f>IFERROR(IF('Patient Admission Report'!B2452="","",'Patient Admission Report'!B2452),"")</f>
        <v/>
      </c>
      <c r="H2457" s="68" t="str">
        <f>IFERROR(IF('Patient Admission Report'!C2452="","",'Patient Admission Report'!C2452),"")</f>
        <v/>
      </c>
      <c r="I2457" s="77" t="str">
        <f>IFERROR(IF('Patient Admission Report'!D2452="","",'Patient Admission Report'!D2452),"")</f>
        <v/>
      </c>
      <c r="J2457" s="68" t="str">
        <f>IFERROR(IF('Patient Admission Report'!E2452="","",'Patient Admission Report'!E2452),"")</f>
        <v/>
      </c>
      <c r="K2457" s="68" t="str">
        <f>IFERROR(IF('Patient Admission Report'!F2452="","",'Patient Admission Report'!F2452),"")</f>
        <v/>
      </c>
      <c r="L2457" s="68" t="str">
        <f>IFERROR(IF('Patient Admission Report'!G2452="","",'Patient Admission Report'!G2452),"")</f>
        <v/>
      </c>
      <c r="M2457" s="68" t="str">
        <f>IFERROR(IF('Patient Admission Report'!I2452="","",'Patient Admission Report'!I2452),"")</f>
        <v/>
      </c>
      <c r="N2457" s="124"/>
      <c r="O2457" s="72"/>
      <c r="P2457" s="72"/>
      <c r="Q2457" s="73"/>
      <c r="R2457" s="72"/>
      <c r="S2457" s="72"/>
      <c r="T2457" s="73"/>
      <c r="U2457" s="69"/>
      <c r="V2457" s="69"/>
      <c r="W2457" s="69"/>
      <c r="X2457" s="139"/>
      <c r="Y2457" s="121"/>
      <c r="Z2457" s="143" t="str">
        <f>IFERROR(VLOOKUP('Care Companion Tracker'!$G2457,'Patient Discharge Report'!$B$11:$E$1048576,3,FALSE),"")</f>
        <v/>
      </c>
      <c r="AA2457" s="94" t="str">
        <f>IFERROR(VLOOKUP('Care Companion Tracker'!$G2457,'Patient Discharge Report'!$B$11:$E$1048576,4,FALSE),"")</f>
        <v/>
      </c>
      <c r="AB2457" s="182">
        <f>ROUND(IF('Care Companion Tracker'!$Z2457="",0,('Care Companion Tracker'!$Z2457-'Care Companion Tracker'!$F2457)),0)</f>
        <v>0</v>
      </c>
      <c r="AC2457" s="72"/>
      <c r="AD2457" s="95"/>
    </row>
    <row r="2458" spans="2:30">
      <c r="B2458" s="67">
        <f t="shared" si="76"/>
        <v>2443</v>
      </c>
      <c r="C2458" s="68" t="str">
        <f t="shared" si="77"/>
        <v>Hyderabad</v>
      </c>
      <c r="D2458" s="93" t="str">
        <f>IF(AND('Care Companion Tracker'!$U2458="", 'Care Companion Tracker'!$Z2458=""),"Class not attended", IF(AND('Care Companion Tracker'!$Z2458="",'Care Companion Tracker'!$U2458&lt;&gt;"",$K2458="Surgery",$W2458=""),"Practical Left", IF(AND('Care Companion Tracker'!$Z2458="",'Care Companion Tracker'!$U2458&lt;&gt;"",'Care Companion Tracker'!$K2458="Surgery",'Care Companion Tracker'!$Y2458=""),"Evaluation left",IF(OR(AND('Care Companion Tracker'!$Z2458&lt;&gt;"",'Care Companion Tracker'!$K2458="Surgery",'Care Companion Tracker'!$U2458&lt;&gt;"",'Care Companion Tracker'!$W2458&lt;&gt;"",'Care Companion Tracker'!$Y2458&lt;&gt;""),AND('Care Companion Tracker'!$Z2458&lt;&gt;"",'Care Companion Tracker'!$K2458="Procedure",'Care Companion Tracker'!$U2458&lt;&gt;""),AND('Care Companion Tracker'!$Z2458&lt;&gt;"",'Care Companion Tracker'!$K2458="Observation",'Care Companion Tracker'!$U2458&lt;&gt;"")),"Discharged &amp; completed",IF(AND('Care Companion Tracker'!$Z2458&lt;&gt;"",'Care Companion Tracker'!$U2458&lt;&gt;"",'Care Companion Tracker'!$W2458=""),"Discharged but no practical", IF(AND('Care Companion Tracker'!$Z2458&lt;&gt;"",'Care Companion Tracker'!$U2458&lt;&gt;"",'Care Companion Tracker'!$K2458="Surgery",'Care Companion Tracker'!$Y2458=""),"Discharged but no evaluation",IF(AND('Care Companion Tracker'!$Z2458&lt;&gt;"",'Care Companion Tracker'!$U2458=""),"Discharged but no class","Completed but not discharged")))))))</f>
        <v>Class not attended</v>
      </c>
      <c r="E2458" s="127" t="str">
        <f>IF(Table4[[#This Row],[DOA (DD/MM/YY)]]="","",TEXT(Table4[[#This Row],[DOA (DD/MM/YY)]],"mmm-yy"))</f>
        <v/>
      </c>
      <c r="F2458" s="150" t="str">
        <f>IF('Patient Admission Report'!H2453="","",'Patient Admission Report'!H2453)</f>
        <v/>
      </c>
      <c r="G2458" s="77" t="str">
        <f>IFERROR(IF('Patient Admission Report'!B2453="","",'Patient Admission Report'!B2453),"")</f>
        <v/>
      </c>
      <c r="H2458" s="68" t="str">
        <f>IFERROR(IF('Patient Admission Report'!C2453="","",'Patient Admission Report'!C2453),"")</f>
        <v/>
      </c>
      <c r="I2458" s="77" t="str">
        <f>IFERROR(IF('Patient Admission Report'!D2453="","",'Patient Admission Report'!D2453),"")</f>
        <v/>
      </c>
      <c r="J2458" s="68" t="str">
        <f>IFERROR(IF('Patient Admission Report'!E2453="","",'Patient Admission Report'!E2453),"")</f>
        <v/>
      </c>
      <c r="K2458" s="68" t="str">
        <f>IFERROR(IF('Patient Admission Report'!F2453="","",'Patient Admission Report'!F2453),"")</f>
        <v/>
      </c>
      <c r="L2458" s="68" t="str">
        <f>IFERROR(IF('Patient Admission Report'!G2453="","",'Patient Admission Report'!G2453),"")</f>
        <v/>
      </c>
      <c r="M2458" s="68" t="str">
        <f>IFERROR(IF('Patient Admission Report'!I2453="","",'Patient Admission Report'!I2453),"")</f>
        <v/>
      </c>
      <c r="N2458" s="124"/>
      <c r="O2458" s="72"/>
      <c r="P2458" s="72"/>
      <c r="Q2458" s="73"/>
      <c r="R2458" s="72"/>
      <c r="S2458" s="72"/>
      <c r="T2458" s="73"/>
      <c r="U2458" s="69"/>
      <c r="V2458" s="69"/>
      <c r="W2458" s="69"/>
      <c r="X2458" s="139"/>
      <c r="Y2458" s="121"/>
      <c r="Z2458" s="143" t="str">
        <f>IFERROR(VLOOKUP('Care Companion Tracker'!$G2458,'Patient Discharge Report'!$B$11:$E$1048576,3,FALSE),"")</f>
        <v/>
      </c>
      <c r="AA2458" s="94" t="str">
        <f>IFERROR(VLOOKUP('Care Companion Tracker'!$G2458,'Patient Discharge Report'!$B$11:$E$1048576,4,FALSE),"")</f>
        <v/>
      </c>
      <c r="AB2458" s="182">
        <f>ROUND(IF('Care Companion Tracker'!$Z2458="",0,('Care Companion Tracker'!$Z2458-'Care Companion Tracker'!$F2458)),0)</f>
        <v>0</v>
      </c>
      <c r="AC2458" s="72"/>
      <c r="AD2458" s="95"/>
    </row>
    <row r="2459" spans="2:30">
      <c r="B2459" s="67">
        <f t="shared" si="76"/>
        <v>2444</v>
      </c>
      <c r="C2459" s="68" t="str">
        <f t="shared" si="77"/>
        <v>Hyderabad</v>
      </c>
      <c r="D2459" s="93" t="str">
        <f>IF(AND('Care Companion Tracker'!$U2459="", 'Care Companion Tracker'!$Z2459=""),"Class not attended", IF(AND('Care Companion Tracker'!$Z2459="",'Care Companion Tracker'!$U2459&lt;&gt;"",$K2459="Surgery",$W2459=""),"Practical Left", IF(AND('Care Companion Tracker'!$Z2459="",'Care Companion Tracker'!$U2459&lt;&gt;"",'Care Companion Tracker'!$K2459="Surgery",'Care Companion Tracker'!$Y2459=""),"Evaluation left",IF(OR(AND('Care Companion Tracker'!$Z2459&lt;&gt;"",'Care Companion Tracker'!$K2459="Surgery",'Care Companion Tracker'!$U2459&lt;&gt;"",'Care Companion Tracker'!$W2459&lt;&gt;"",'Care Companion Tracker'!$Y2459&lt;&gt;""),AND('Care Companion Tracker'!$Z2459&lt;&gt;"",'Care Companion Tracker'!$K2459="Procedure",'Care Companion Tracker'!$U2459&lt;&gt;""),AND('Care Companion Tracker'!$Z2459&lt;&gt;"",'Care Companion Tracker'!$K2459="Observation",'Care Companion Tracker'!$U2459&lt;&gt;"")),"Discharged &amp; completed",IF(AND('Care Companion Tracker'!$Z2459&lt;&gt;"",'Care Companion Tracker'!$U2459&lt;&gt;"",'Care Companion Tracker'!$W2459=""),"Discharged but no practical", IF(AND('Care Companion Tracker'!$Z2459&lt;&gt;"",'Care Companion Tracker'!$U2459&lt;&gt;"",'Care Companion Tracker'!$K2459="Surgery",'Care Companion Tracker'!$Y2459=""),"Discharged but no evaluation",IF(AND('Care Companion Tracker'!$Z2459&lt;&gt;"",'Care Companion Tracker'!$U2459=""),"Discharged but no class","Completed but not discharged")))))))</f>
        <v>Class not attended</v>
      </c>
      <c r="E2459" s="127" t="str">
        <f>IF(Table4[[#This Row],[DOA (DD/MM/YY)]]="","",TEXT(Table4[[#This Row],[DOA (DD/MM/YY)]],"mmm-yy"))</f>
        <v/>
      </c>
      <c r="F2459" s="150" t="str">
        <f>IF('Patient Admission Report'!H2454="","",'Patient Admission Report'!H2454)</f>
        <v/>
      </c>
      <c r="G2459" s="77" t="str">
        <f>IFERROR(IF('Patient Admission Report'!B2454="","",'Patient Admission Report'!B2454),"")</f>
        <v/>
      </c>
      <c r="H2459" s="68" t="str">
        <f>IFERROR(IF('Patient Admission Report'!C2454="","",'Patient Admission Report'!C2454),"")</f>
        <v/>
      </c>
      <c r="I2459" s="77" t="str">
        <f>IFERROR(IF('Patient Admission Report'!D2454="","",'Patient Admission Report'!D2454),"")</f>
        <v/>
      </c>
      <c r="J2459" s="68" t="str">
        <f>IFERROR(IF('Patient Admission Report'!E2454="","",'Patient Admission Report'!E2454),"")</f>
        <v/>
      </c>
      <c r="K2459" s="68" t="str">
        <f>IFERROR(IF('Patient Admission Report'!F2454="","",'Patient Admission Report'!F2454),"")</f>
        <v/>
      </c>
      <c r="L2459" s="68" t="str">
        <f>IFERROR(IF('Patient Admission Report'!G2454="","",'Patient Admission Report'!G2454),"")</f>
        <v/>
      </c>
      <c r="M2459" s="68" t="str">
        <f>IFERROR(IF('Patient Admission Report'!I2454="","",'Patient Admission Report'!I2454),"")</f>
        <v/>
      </c>
      <c r="N2459" s="124"/>
      <c r="O2459" s="72"/>
      <c r="P2459" s="72"/>
      <c r="Q2459" s="73"/>
      <c r="R2459" s="72"/>
      <c r="S2459" s="72"/>
      <c r="T2459" s="73"/>
      <c r="U2459" s="69"/>
      <c r="V2459" s="69"/>
      <c r="W2459" s="69"/>
      <c r="X2459" s="139"/>
      <c r="Y2459" s="121"/>
      <c r="Z2459" s="143" t="str">
        <f>IFERROR(VLOOKUP('Care Companion Tracker'!$G2459,'Patient Discharge Report'!$B$11:$E$1048576,3,FALSE),"")</f>
        <v/>
      </c>
      <c r="AA2459" s="94" t="str">
        <f>IFERROR(VLOOKUP('Care Companion Tracker'!$G2459,'Patient Discharge Report'!$B$11:$E$1048576,4,FALSE),"")</f>
        <v/>
      </c>
      <c r="AB2459" s="182">
        <f>ROUND(IF('Care Companion Tracker'!$Z2459="",0,('Care Companion Tracker'!$Z2459-'Care Companion Tracker'!$F2459)),0)</f>
        <v>0</v>
      </c>
      <c r="AC2459" s="72"/>
      <c r="AD2459" s="95"/>
    </row>
    <row r="2460" spans="2:30">
      <c r="B2460" s="67">
        <f t="shared" si="76"/>
        <v>2445</v>
      </c>
      <c r="C2460" s="68" t="str">
        <f t="shared" si="77"/>
        <v>Hyderabad</v>
      </c>
      <c r="D2460" s="93" t="str">
        <f>IF(AND('Care Companion Tracker'!$U2460="", 'Care Companion Tracker'!$Z2460=""),"Class not attended", IF(AND('Care Companion Tracker'!$Z2460="",'Care Companion Tracker'!$U2460&lt;&gt;"",$K2460="Surgery",$W2460=""),"Practical Left", IF(AND('Care Companion Tracker'!$Z2460="",'Care Companion Tracker'!$U2460&lt;&gt;"",'Care Companion Tracker'!$K2460="Surgery",'Care Companion Tracker'!$Y2460=""),"Evaluation left",IF(OR(AND('Care Companion Tracker'!$Z2460&lt;&gt;"",'Care Companion Tracker'!$K2460="Surgery",'Care Companion Tracker'!$U2460&lt;&gt;"",'Care Companion Tracker'!$W2460&lt;&gt;"",'Care Companion Tracker'!$Y2460&lt;&gt;""),AND('Care Companion Tracker'!$Z2460&lt;&gt;"",'Care Companion Tracker'!$K2460="Procedure",'Care Companion Tracker'!$U2460&lt;&gt;""),AND('Care Companion Tracker'!$Z2460&lt;&gt;"",'Care Companion Tracker'!$K2460="Observation",'Care Companion Tracker'!$U2460&lt;&gt;"")),"Discharged &amp; completed",IF(AND('Care Companion Tracker'!$Z2460&lt;&gt;"",'Care Companion Tracker'!$U2460&lt;&gt;"",'Care Companion Tracker'!$W2460=""),"Discharged but no practical", IF(AND('Care Companion Tracker'!$Z2460&lt;&gt;"",'Care Companion Tracker'!$U2460&lt;&gt;"",'Care Companion Tracker'!$K2460="Surgery",'Care Companion Tracker'!$Y2460=""),"Discharged but no evaluation",IF(AND('Care Companion Tracker'!$Z2460&lt;&gt;"",'Care Companion Tracker'!$U2460=""),"Discharged but no class","Completed but not discharged")))))))</f>
        <v>Class not attended</v>
      </c>
      <c r="E2460" s="127" t="str">
        <f>IF(Table4[[#This Row],[DOA (DD/MM/YY)]]="","",TEXT(Table4[[#This Row],[DOA (DD/MM/YY)]],"mmm-yy"))</f>
        <v/>
      </c>
      <c r="F2460" s="150" t="str">
        <f>IF('Patient Admission Report'!H2455="","",'Patient Admission Report'!H2455)</f>
        <v/>
      </c>
      <c r="G2460" s="77" t="str">
        <f>IFERROR(IF('Patient Admission Report'!B2455="","",'Patient Admission Report'!B2455),"")</f>
        <v/>
      </c>
      <c r="H2460" s="68" t="str">
        <f>IFERROR(IF('Patient Admission Report'!C2455="","",'Patient Admission Report'!C2455),"")</f>
        <v/>
      </c>
      <c r="I2460" s="77" t="str">
        <f>IFERROR(IF('Patient Admission Report'!D2455="","",'Patient Admission Report'!D2455),"")</f>
        <v/>
      </c>
      <c r="J2460" s="68" t="str">
        <f>IFERROR(IF('Patient Admission Report'!E2455="","",'Patient Admission Report'!E2455),"")</f>
        <v/>
      </c>
      <c r="K2460" s="68" t="str">
        <f>IFERROR(IF('Patient Admission Report'!F2455="","",'Patient Admission Report'!F2455),"")</f>
        <v/>
      </c>
      <c r="L2460" s="68" t="str">
        <f>IFERROR(IF('Patient Admission Report'!G2455="","",'Patient Admission Report'!G2455),"")</f>
        <v/>
      </c>
      <c r="M2460" s="68" t="str">
        <f>IFERROR(IF('Patient Admission Report'!I2455="","",'Patient Admission Report'!I2455),"")</f>
        <v/>
      </c>
      <c r="N2460" s="124"/>
      <c r="O2460" s="72"/>
      <c r="P2460" s="72"/>
      <c r="Q2460" s="73"/>
      <c r="R2460" s="72"/>
      <c r="S2460" s="72"/>
      <c r="T2460" s="73"/>
      <c r="U2460" s="69"/>
      <c r="V2460" s="69"/>
      <c r="W2460" s="69"/>
      <c r="X2460" s="139"/>
      <c r="Y2460" s="121"/>
      <c r="Z2460" s="143" t="str">
        <f>IFERROR(VLOOKUP('Care Companion Tracker'!$G2460,'Patient Discharge Report'!$B$11:$E$1048576,3,FALSE),"")</f>
        <v/>
      </c>
      <c r="AA2460" s="94" t="str">
        <f>IFERROR(VLOOKUP('Care Companion Tracker'!$G2460,'Patient Discharge Report'!$B$11:$E$1048576,4,FALSE),"")</f>
        <v/>
      </c>
      <c r="AB2460" s="182">
        <f>ROUND(IF('Care Companion Tracker'!$Z2460="",0,('Care Companion Tracker'!$Z2460-'Care Companion Tracker'!$F2460)),0)</f>
        <v>0</v>
      </c>
      <c r="AC2460" s="72"/>
      <c r="AD2460" s="95"/>
    </row>
    <row r="2461" spans="2:30">
      <c r="B2461" s="67">
        <f t="shared" si="76"/>
        <v>2446</v>
      </c>
      <c r="C2461" s="68" t="str">
        <f t="shared" si="77"/>
        <v>Hyderabad</v>
      </c>
      <c r="D2461" s="93" t="str">
        <f>IF(AND('Care Companion Tracker'!$U2461="", 'Care Companion Tracker'!$Z2461=""),"Class not attended", IF(AND('Care Companion Tracker'!$Z2461="",'Care Companion Tracker'!$U2461&lt;&gt;"",$K2461="Surgery",$W2461=""),"Practical Left", IF(AND('Care Companion Tracker'!$Z2461="",'Care Companion Tracker'!$U2461&lt;&gt;"",'Care Companion Tracker'!$K2461="Surgery",'Care Companion Tracker'!$Y2461=""),"Evaluation left",IF(OR(AND('Care Companion Tracker'!$Z2461&lt;&gt;"",'Care Companion Tracker'!$K2461="Surgery",'Care Companion Tracker'!$U2461&lt;&gt;"",'Care Companion Tracker'!$W2461&lt;&gt;"",'Care Companion Tracker'!$Y2461&lt;&gt;""),AND('Care Companion Tracker'!$Z2461&lt;&gt;"",'Care Companion Tracker'!$K2461="Procedure",'Care Companion Tracker'!$U2461&lt;&gt;""),AND('Care Companion Tracker'!$Z2461&lt;&gt;"",'Care Companion Tracker'!$K2461="Observation",'Care Companion Tracker'!$U2461&lt;&gt;"")),"Discharged &amp; completed",IF(AND('Care Companion Tracker'!$Z2461&lt;&gt;"",'Care Companion Tracker'!$U2461&lt;&gt;"",'Care Companion Tracker'!$W2461=""),"Discharged but no practical", IF(AND('Care Companion Tracker'!$Z2461&lt;&gt;"",'Care Companion Tracker'!$U2461&lt;&gt;"",'Care Companion Tracker'!$K2461="Surgery",'Care Companion Tracker'!$Y2461=""),"Discharged but no evaluation",IF(AND('Care Companion Tracker'!$Z2461&lt;&gt;"",'Care Companion Tracker'!$U2461=""),"Discharged but no class","Completed but not discharged")))))))</f>
        <v>Class not attended</v>
      </c>
      <c r="E2461" s="127" t="str">
        <f>IF(Table4[[#This Row],[DOA (DD/MM/YY)]]="","",TEXT(Table4[[#This Row],[DOA (DD/MM/YY)]],"mmm-yy"))</f>
        <v/>
      </c>
      <c r="F2461" s="150" t="str">
        <f>IF('Patient Admission Report'!H2456="","",'Patient Admission Report'!H2456)</f>
        <v/>
      </c>
      <c r="G2461" s="77" t="str">
        <f>IFERROR(IF('Patient Admission Report'!B2456="","",'Patient Admission Report'!B2456),"")</f>
        <v/>
      </c>
      <c r="H2461" s="68" t="str">
        <f>IFERROR(IF('Patient Admission Report'!C2456="","",'Patient Admission Report'!C2456),"")</f>
        <v/>
      </c>
      <c r="I2461" s="77" t="str">
        <f>IFERROR(IF('Patient Admission Report'!D2456="","",'Patient Admission Report'!D2456),"")</f>
        <v/>
      </c>
      <c r="J2461" s="68" t="str">
        <f>IFERROR(IF('Patient Admission Report'!E2456="","",'Patient Admission Report'!E2456),"")</f>
        <v/>
      </c>
      <c r="K2461" s="68" t="str">
        <f>IFERROR(IF('Patient Admission Report'!F2456="","",'Patient Admission Report'!F2456),"")</f>
        <v/>
      </c>
      <c r="L2461" s="68" t="str">
        <f>IFERROR(IF('Patient Admission Report'!G2456="","",'Patient Admission Report'!G2456),"")</f>
        <v/>
      </c>
      <c r="M2461" s="68" t="str">
        <f>IFERROR(IF('Patient Admission Report'!I2456="","",'Patient Admission Report'!I2456),"")</f>
        <v/>
      </c>
      <c r="N2461" s="124"/>
      <c r="O2461" s="72"/>
      <c r="P2461" s="72"/>
      <c r="Q2461" s="73"/>
      <c r="R2461" s="72"/>
      <c r="S2461" s="72"/>
      <c r="T2461" s="73"/>
      <c r="U2461" s="69"/>
      <c r="V2461" s="69"/>
      <c r="W2461" s="69"/>
      <c r="X2461" s="139"/>
      <c r="Y2461" s="121"/>
      <c r="Z2461" s="143" t="str">
        <f>IFERROR(VLOOKUP('Care Companion Tracker'!$G2461,'Patient Discharge Report'!$B$11:$E$1048576,3,FALSE),"")</f>
        <v/>
      </c>
      <c r="AA2461" s="94" t="str">
        <f>IFERROR(VLOOKUP('Care Companion Tracker'!$G2461,'Patient Discharge Report'!$B$11:$E$1048576,4,FALSE),"")</f>
        <v/>
      </c>
      <c r="AB2461" s="182">
        <f>ROUND(IF('Care Companion Tracker'!$Z2461="",0,('Care Companion Tracker'!$Z2461-'Care Companion Tracker'!$F2461)),0)</f>
        <v>0</v>
      </c>
      <c r="AC2461" s="72"/>
      <c r="AD2461" s="95"/>
    </row>
    <row r="2462" spans="2:30">
      <c r="B2462" s="67">
        <f t="shared" si="76"/>
        <v>2447</v>
      </c>
      <c r="C2462" s="68" t="str">
        <f t="shared" si="77"/>
        <v>Hyderabad</v>
      </c>
      <c r="D2462" s="93" t="str">
        <f>IF(AND('Care Companion Tracker'!$U2462="", 'Care Companion Tracker'!$Z2462=""),"Class not attended", IF(AND('Care Companion Tracker'!$Z2462="",'Care Companion Tracker'!$U2462&lt;&gt;"",$K2462="Surgery",$W2462=""),"Practical Left", IF(AND('Care Companion Tracker'!$Z2462="",'Care Companion Tracker'!$U2462&lt;&gt;"",'Care Companion Tracker'!$K2462="Surgery",'Care Companion Tracker'!$Y2462=""),"Evaluation left",IF(OR(AND('Care Companion Tracker'!$Z2462&lt;&gt;"",'Care Companion Tracker'!$K2462="Surgery",'Care Companion Tracker'!$U2462&lt;&gt;"",'Care Companion Tracker'!$W2462&lt;&gt;"",'Care Companion Tracker'!$Y2462&lt;&gt;""),AND('Care Companion Tracker'!$Z2462&lt;&gt;"",'Care Companion Tracker'!$K2462="Procedure",'Care Companion Tracker'!$U2462&lt;&gt;""),AND('Care Companion Tracker'!$Z2462&lt;&gt;"",'Care Companion Tracker'!$K2462="Observation",'Care Companion Tracker'!$U2462&lt;&gt;"")),"Discharged &amp; completed",IF(AND('Care Companion Tracker'!$Z2462&lt;&gt;"",'Care Companion Tracker'!$U2462&lt;&gt;"",'Care Companion Tracker'!$W2462=""),"Discharged but no practical", IF(AND('Care Companion Tracker'!$Z2462&lt;&gt;"",'Care Companion Tracker'!$U2462&lt;&gt;"",'Care Companion Tracker'!$K2462="Surgery",'Care Companion Tracker'!$Y2462=""),"Discharged but no evaluation",IF(AND('Care Companion Tracker'!$Z2462&lt;&gt;"",'Care Companion Tracker'!$U2462=""),"Discharged but no class","Completed but not discharged")))))))</f>
        <v>Class not attended</v>
      </c>
      <c r="E2462" s="127" t="str">
        <f>IF(Table4[[#This Row],[DOA (DD/MM/YY)]]="","",TEXT(Table4[[#This Row],[DOA (DD/MM/YY)]],"mmm-yy"))</f>
        <v/>
      </c>
      <c r="F2462" s="150" t="str">
        <f>IF('Patient Admission Report'!H2457="","",'Patient Admission Report'!H2457)</f>
        <v/>
      </c>
      <c r="G2462" s="77" t="str">
        <f>IFERROR(IF('Patient Admission Report'!B2457="","",'Patient Admission Report'!B2457),"")</f>
        <v/>
      </c>
      <c r="H2462" s="68" t="str">
        <f>IFERROR(IF('Patient Admission Report'!C2457="","",'Patient Admission Report'!C2457),"")</f>
        <v/>
      </c>
      <c r="I2462" s="77" t="str">
        <f>IFERROR(IF('Patient Admission Report'!D2457="","",'Patient Admission Report'!D2457),"")</f>
        <v/>
      </c>
      <c r="J2462" s="68" t="str">
        <f>IFERROR(IF('Patient Admission Report'!E2457="","",'Patient Admission Report'!E2457),"")</f>
        <v/>
      </c>
      <c r="K2462" s="68" t="str">
        <f>IFERROR(IF('Patient Admission Report'!F2457="","",'Patient Admission Report'!F2457),"")</f>
        <v/>
      </c>
      <c r="L2462" s="68" t="str">
        <f>IFERROR(IF('Patient Admission Report'!G2457="","",'Patient Admission Report'!G2457),"")</f>
        <v/>
      </c>
      <c r="M2462" s="68" t="str">
        <f>IFERROR(IF('Patient Admission Report'!I2457="","",'Patient Admission Report'!I2457),"")</f>
        <v/>
      </c>
      <c r="N2462" s="124"/>
      <c r="O2462" s="72"/>
      <c r="P2462" s="72"/>
      <c r="Q2462" s="73"/>
      <c r="R2462" s="72"/>
      <c r="S2462" s="72"/>
      <c r="T2462" s="73"/>
      <c r="U2462" s="69"/>
      <c r="V2462" s="69"/>
      <c r="W2462" s="69"/>
      <c r="X2462" s="139"/>
      <c r="Y2462" s="121"/>
      <c r="Z2462" s="143" t="str">
        <f>IFERROR(VLOOKUP('Care Companion Tracker'!$G2462,'Patient Discharge Report'!$B$11:$E$1048576,3,FALSE),"")</f>
        <v/>
      </c>
      <c r="AA2462" s="94" t="str">
        <f>IFERROR(VLOOKUP('Care Companion Tracker'!$G2462,'Patient Discharge Report'!$B$11:$E$1048576,4,FALSE),"")</f>
        <v/>
      </c>
      <c r="AB2462" s="182">
        <f>ROUND(IF('Care Companion Tracker'!$Z2462="",0,('Care Companion Tracker'!$Z2462-'Care Companion Tracker'!$F2462)),0)</f>
        <v>0</v>
      </c>
      <c r="AC2462" s="72"/>
      <c r="AD2462" s="95"/>
    </row>
    <row r="2463" spans="2:30">
      <c r="B2463" s="67">
        <f t="shared" si="76"/>
        <v>2448</v>
      </c>
      <c r="C2463" s="68" t="str">
        <f t="shared" si="77"/>
        <v>Hyderabad</v>
      </c>
      <c r="D2463" s="93" t="str">
        <f>IF(AND('Care Companion Tracker'!$U2463="", 'Care Companion Tracker'!$Z2463=""),"Class not attended", IF(AND('Care Companion Tracker'!$Z2463="",'Care Companion Tracker'!$U2463&lt;&gt;"",$K2463="Surgery",$W2463=""),"Practical Left", IF(AND('Care Companion Tracker'!$Z2463="",'Care Companion Tracker'!$U2463&lt;&gt;"",'Care Companion Tracker'!$K2463="Surgery",'Care Companion Tracker'!$Y2463=""),"Evaluation left",IF(OR(AND('Care Companion Tracker'!$Z2463&lt;&gt;"",'Care Companion Tracker'!$K2463="Surgery",'Care Companion Tracker'!$U2463&lt;&gt;"",'Care Companion Tracker'!$W2463&lt;&gt;"",'Care Companion Tracker'!$Y2463&lt;&gt;""),AND('Care Companion Tracker'!$Z2463&lt;&gt;"",'Care Companion Tracker'!$K2463="Procedure",'Care Companion Tracker'!$U2463&lt;&gt;""),AND('Care Companion Tracker'!$Z2463&lt;&gt;"",'Care Companion Tracker'!$K2463="Observation",'Care Companion Tracker'!$U2463&lt;&gt;"")),"Discharged &amp; completed",IF(AND('Care Companion Tracker'!$Z2463&lt;&gt;"",'Care Companion Tracker'!$U2463&lt;&gt;"",'Care Companion Tracker'!$W2463=""),"Discharged but no practical", IF(AND('Care Companion Tracker'!$Z2463&lt;&gt;"",'Care Companion Tracker'!$U2463&lt;&gt;"",'Care Companion Tracker'!$K2463="Surgery",'Care Companion Tracker'!$Y2463=""),"Discharged but no evaluation",IF(AND('Care Companion Tracker'!$Z2463&lt;&gt;"",'Care Companion Tracker'!$U2463=""),"Discharged but no class","Completed but not discharged")))))))</f>
        <v>Class not attended</v>
      </c>
      <c r="E2463" s="127" t="str">
        <f>IF(Table4[[#This Row],[DOA (DD/MM/YY)]]="","",TEXT(Table4[[#This Row],[DOA (DD/MM/YY)]],"mmm-yy"))</f>
        <v/>
      </c>
      <c r="F2463" s="150" t="str">
        <f>IF('Patient Admission Report'!H2458="","",'Patient Admission Report'!H2458)</f>
        <v/>
      </c>
      <c r="G2463" s="77" t="str">
        <f>IFERROR(IF('Patient Admission Report'!B2458="","",'Patient Admission Report'!B2458),"")</f>
        <v/>
      </c>
      <c r="H2463" s="68" t="str">
        <f>IFERROR(IF('Patient Admission Report'!C2458="","",'Patient Admission Report'!C2458),"")</f>
        <v/>
      </c>
      <c r="I2463" s="77" t="str">
        <f>IFERROR(IF('Patient Admission Report'!D2458="","",'Patient Admission Report'!D2458),"")</f>
        <v/>
      </c>
      <c r="J2463" s="68" t="str">
        <f>IFERROR(IF('Patient Admission Report'!E2458="","",'Patient Admission Report'!E2458),"")</f>
        <v/>
      </c>
      <c r="K2463" s="68" t="str">
        <f>IFERROR(IF('Patient Admission Report'!F2458="","",'Patient Admission Report'!F2458),"")</f>
        <v/>
      </c>
      <c r="L2463" s="68" t="str">
        <f>IFERROR(IF('Patient Admission Report'!G2458="","",'Patient Admission Report'!G2458),"")</f>
        <v/>
      </c>
      <c r="M2463" s="68" t="str">
        <f>IFERROR(IF('Patient Admission Report'!I2458="","",'Patient Admission Report'!I2458),"")</f>
        <v/>
      </c>
      <c r="N2463" s="124"/>
      <c r="O2463" s="72"/>
      <c r="P2463" s="72"/>
      <c r="Q2463" s="73"/>
      <c r="R2463" s="72"/>
      <c r="S2463" s="72"/>
      <c r="T2463" s="73"/>
      <c r="U2463" s="69"/>
      <c r="V2463" s="69"/>
      <c r="W2463" s="69"/>
      <c r="X2463" s="139"/>
      <c r="Y2463" s="121"/>
      <c r="Z2463" s="143" t="str">
        <f>IFERROR(VLOOKUP('Care Companion Tracker'!$G2463,'Patient Discharge Report'!$B$11:$E$1048576,3,FALSE),"")</f>
        <v/>
      </c>
      <c r="AA2463" s="94" t="str">
        <f>IFERROR(VLOOKUP('Care Companion Tracker'!$G2463,'Patient Discharge Report'!$B$11:$E$1048576,4,FALSE),"")</f>
        <v/>
      </c>
      <c r="AB2463" s="182">
        <f>ROUND(IF('Care Companion Tracker'!$Z2463="",0,('Care Companion Tracker'!$Z2463-'Care Companion Tracker'!$F2463)),0)</f>
        <v>0</v>
      </c>
      <c r="AC2463" s="72"/>
      <c r="AD2463" s="95"/>
    </row>
    <row r="2464" spans="2:30">
      <c r="B2464" s="67">
        <f t="shared" si="76"/>
        <v>2449</v>
      </c>
      <c r="C2464" s="68" t="str">
        <f t="shared" si="77"/>
        <v>Hyderabad</v>
      </c>
      <c r="D2464" s="93" t="str">
        <f>IF(AND('Care Companion Tracker'!$U2464="", 'Care Companion Tracker'!$Z2464=""),"Class not attended", IF(AND('Care Companion Tracker'!$Z2464="",'Care Companion Tracker'!$U2464&lt;&gt;"",$K2464="Surgery",$W2464=""),"Practical Left", IF(AND('Care Companion Tracker'!$Z2464="",'Care Companion Tracker'!$U2464&lt;&gt;"",'Care Companion Tracker'!$K2464="Surgery",'Care Companion Tracker'!$Y2464=""),"Evaluation left",IF(OR(AND('Care Companion Tracker'!$Z2464&lt;&gt;"",'Care Companion Tracker'!$K2464="Surgery",'Care Companion Tracker'!$U2464&lt;&gt;"",'Care Companion Tracker'!$W2464&lt;&gt;"",'Care Companion Tracker'!$Y2464&lt;&gt;""),AND('Care Companion Tracker'!$Z2464&lt;&gt;"",'Care Companion Tracker'!$K2464="Procedure",'Care Companion Tracker'!$U2464&lt;&gt;""),AND('Care Companion Tracker'!$Z2464&lt;&gt;"",'Care Companion Tracker'!$K2464="Observation",'Care Companion Tracker'!$U2464&lt;&gt;"")),"Discharged &amp; completed",IF(AND('Care Companion Tracker'!$Z2464&lt;&gt;"",'Care Companion Tracker'!$U2464&lt;&gt;"",'Care Companion Tracker'!$W2464=""),"Discharged but no practical", IF(AND('Care Companion Tracker'!$Z2464&lt;&gt;"",'Care Companion Tracker'!$U2464&lt;&gt;"",'Care Companion Tracker'!$K2464="Surgery",'Care Companion Tracker'!$Y2464=""),"Discharged but no evaluation",IF(AND('Care Companion Tracker'!$Z2464&lt;&gt;"",'Care Companion Tracker'!$U2464=""),"Discharged but no class","Completed but not discharged")))))))</f>
        <v>Class not attended</v>
      </c>
      <c r="E2464" s="127" t="str">
        <f>IF(Table4[[#This Row],[DOA (DD/MM/YY)]]="","",TEXT(Table4[[#This Row],[DOA (DD/MM/YY)]],"mmm-yy"))</f>
        <v/>
      </c>
      <c r="F2464" s="150" t="str">
        <f>IF('Patient Admission Report'!H2459="","",'Patient Admission Report'!H2459)</f>
        <v/>
      </c>
      <c r="G2464" s="77" t="str">
        <f>IFERROR(IF('Patient Admission Report'!B2459="","",'Patient Admission Report'!B2459),"")</f>
        <v/>
      </c>
      <c r="H2464" s="68" t="str">
        <f>IFERROR(IF('Patient Admission Report'!C2459="","",'Patient Admission Report'!C2459),"")</f>
        <v/>
      </c>
      <c r="I2464" s="77" t="str">
        <f>IFERROR(IF('Patient Admission Report'!D2459="","",'Patient Admission Report'!D2459),"")</f>
        <v/>
      </c>
      <c r="J2464" s="68" t="str">
        <f>IFERROR(IF('Patient Admission Report'!E2459="","",'Patient Admission Report'!E2459),"")</f>
        <v/>
      </c>
      <c r="K2464" s="68" t="str">
        <f>IFERROR(IF('Patient Admission Report'!F2459="","",'Patient Admission Report'!F2459),"")</f>
        <v/>
      </c>
      <c r="L2464" s="68" t="str">
        <f>IFERROR(IF('Patient Admission Report'!G2459="","",'Patient Admission Report'!G2459),"")</f>
        <v/>
      </c>
      <c r="M2464" s="68" t="str">
        <f>IFERROR(IF('Patient Admission Report'!I2459="","",'Patient Admission Report'!I2459),"")</f>
        <v/>
      </c>
      <c r="N2464" s="124"/>
      <c r="O2464" s="72"/>
      <c r="P2464" s="72"/>
      <c r="Q2464" s="73"/>
      <c r="R2464" s="72"/>
      <c r="S2464" s="72"/>
      <c r="T2464" s="73"/>
      <c r="U2464" s="69"/>
      <c r="V2464" s="69"/>
      <c r="W2464" s="69"/>
      <c r="X2464" s="139"/>
      <c r="Y2464" s="121"/>
      <c r="Z2464" s="143" t="str">
        <f>IFERROR(VLOOKUP('Care Companion Tracker'!$G2464,'Patient Discharge Report'!$B$11:$E$1048576,3,FALSE),"")</f>
        <v/>
      </c>
      <c r="AA2464" s="94" t="str">
        <f>IFERROR(VLOOKUP('Care Companion Tracker'!$G2464,'Patient Discharge Report'!$B$11:$E$1048576,4,FALSE),"")</f>
        <v/>
      </c>
      <c r="AB2464" s="182">
        <f>ROUND(IF('Care Companion Tracker'!$Z2464="",0,('Care Companion Tracker'!$Z2464-'Care Companion Tracker'!$F2464)),0)</f>
        <v>0</v>
      </c>
      <c r="AC2464" s="72"/>
      <c r="AD2464" s="95"/>
    </row>
    <row r="2465" spans="2:30">
      <c r="B2465" s="67">
        <f t="shared" si="76"/>
        <v>2450</v>
      </c>
      <c r="C2465" s="68" t="str">
        <f t="shared" si="77"/>
        <v>Hyderabad</v>
      </c>
      <c r="D2465" s="93" t="str">
        <f>IF(AND('Care Companion Tracker'!$U2465="", 'Care Companion Tracker'!$Z2465=""),"Class not attended", IF(AND('Care Companion Tracker'!$Z2465="",'Care Companion Tracker'!$U2465&lt;&gt;"",$K2465="Surgery",$W2465=""),"Practical Left", IF(AND('Care Companion Tracker'!$Z2465="",'Care Companion Tracker'!$U2465&lt;&gt;"",'Care Companion Tracker'!$K2465="Surgery",'Care Companion Tracker'!$Y2465=""),"Evaluation left",IF(OR(AND('Care Companion Tracker'!$Z2465&lt;&gt;"",'Care Companion Tracker'!$K2465="Surgery",'Care Companion Tracker'!$U2465&lt;&gt;"",'Care Companion Tracker'!$W2465&lt;&gt;"",'Care Companion Tracker'!$Y2465&lt;&gt;""),AND('Care Companion Tracker'!$Z2465&lt;&gt;"",'Care Companion Tracker'!$K2465="Procedure",'Care Companion Tracker'!$U2465&lt;&gt;""),AND('Care Companion Tracker'!$Z2465&lt;&gt;"",'Care Companion Tracker'!$K2465="Observation",'Care Companion Tracker'!$U2465&lt;&gt;"")),"Discharged &amp; completed",IF(AND('Care Companion Tracker'!$Z2465&lt;&gt;"",'Care Companion Tracker'!$U2465&lt;&gt;"",'Care Companion Tracker'!$W2465=""),"Discharged but no practical", IF(AND('Care Companion Tracker'!$Z2465&lt;&gt;"",'Care Companion Tracker'!$U2465&lt;&gt;"",'Care Companion Tracker'!$K2465="Surgery",'Care Companion Tracker'!$Y2465=""),"Discharged but no evaluation",IF(AND('Care Companion Tracker'!$Z2465&lt;&gt;"",'Care Companion Tracker'!$U2465=""),"Discharged but no class","Completed but not discharged")))))))</f>
        <v>Class not attended</v>
      </c>
      <c r="E2465" s="127" t="str">
        <f>IF(Table4[[#This Row],[DOA (DD/MM/YY)]]="","",TEXT(Table4[[#This Row],[DOA (DD/MM/YY)]],"mmm-yy"))</f>
        <v/>
      </c>
      <c r="F2465" s="150" t="str">
        <f>IF('Patient Admission Report'!H2460="","",'Patient Admission Report'!H2460)</f>
        <v/>
      </c>
      <c r="G2465" s="77" t="str">
        <f>IFERROR(IF('Patient Admission Report'!B2460="","",'Patient Admission Report'!B2460),"")</f>
        <v/>
      </c>
      <c r="H2465" s="68" t="str">
        <f>IFERROR(IF('Patient Admission Report'!C2460="","",'Patient Admission Report'!C2460),"")</f>
        <v/>
      </c>
      <c r="I2465" s="77" t="str">
        <f>IFERROR(IF('Patient Admission Report'!D2460="","",'Patient Admission Report'!D2460),"")</f>
        <v/>
      </c>
      <c r="J2465" s="68" t="str">
        <f>IFERROR(IF('Patient Admission Report'!E2460="","",'Patient Admission Report'!E2460),"")</f>
        <v/>
      </c>
      <c r="K2465" s="68" t="str">
        <f>IFERROR(IF('Patient Admission Report'!F2460="","",'Patient Admission Report'!F2460),"")</f>
        <v/>
      </c>
      <c r="L2465" s="68" t="str">
        <f>IFERROR(IF('Patient Admission Report'!G2460="","",'Patient Admission Report'!G2460),"")</f>
        <v/>
      </c>
      <c r="M2465" s="68" t="str">
        <f>IFERROR(IF('Patient Admission Report'!I2460="","",'Patient Admission Report'!I2460),"")</f>
        <v/>
      </c>
      <c r="N2465" s="124"/>
      <c r="O2465" s="72"/>
      <c r="P2465" s="72"/>
      <c r="Q2465" s="73"/>
      <c r="R2465" s="72"/>
      <c r="S2465" s="72"/>
      <c r="T2465" s="73"/>
      <c r="U2465" s="69"/>
      <c r="V2465" s="69"/>
      <c r="W2465" s="69"/>
      <c r="X2465" s="139"/>
      <c r="Y2465" s="121"/>
      <c r="Z2465" s="143" t="str">
        <f>IFERROR(VLOOKUP('Care Companion Tracker'!$G2465,'Patient Discharge Report'!$B$11:$E$1048576,3,FALSE),"")</f>
        <v/>
      </c>
      <c r="AA2465" s="94" t="str">
        <f>IFERROR(VLOOKUP('Care Companion Tracker'!$G2465,'Patient Discharge Report'!$B$11:$E$1048576,4,FALSE),"")</f>
        <v/>
      </c>
      <c r="AB2465" s="182">
        <f>ROUND(IF('Care Companion Tracker'!$Z2465="",0,('Care Companion Tracker'!$Z2465-'Care Companion Tracker'!$F2465)),0)</f>
        <v>0</v>
      </c>
      <c r="AC2465" s="72"/>
      <c r="AD2465" s="95"/>
    </row>
    <row r="2466" spans="2:30">
      <c r="B2466" s="67">
        <f t="shared" si="76"/>
        <v>2451</v>
      </c>
      <c r="C2466" s="68" t="str">
        <f t="shared" si="77"/>
        <v>Hyderabad</v>
      </c>
      <c r="D2466" s="93" t="str">
        <f>IF(AND('Care Companion Tracker'!$U2466="", 'Care Companion Tracker'!$Z2466=""),"Class not attended", IF(AND('Care Companion Tracker'!$Z2466="",'Care Companion Tracker'!$U2466&lt;&gt;"",$K2466="Surgery",$W2466=""),"Practical Left", IF(AND('Care Companion Tracker'!$Z2466="",'Care Companion Tracker'!$U2466&lt;&gt;"",'Care Companion Tracker'!$K2466="Surgery",'Care Companion Tracker'!$Y2466=""),"Evaluation left",IF(OR(AND('Care Companion Tracker'!$Z2466&lt;&gt;"",'Care Companion Tracker'!$K2466="Surgery",'Care Companion Tracker'!$U2466&lt;&gt;"",'Care Companion Tracker'!$W2466&lt;&gt;"",'Care Companion Tracker'!$Y2466&lt;&gt;""),AND('Care Companion Tracker'!$Z2466&lt;&gt;"",'Care Companion Tracker'!$K2466="Procedure",'Care Companion Tracker'!$U2466&lt;&gt;""),AND('Care Companion Tracker'!$Z2466&lt;&gt;"",'Care Companion Tracker'!$K2466="Observation",'Care Companion Tracker'!$U2466&lt;&gt;"")),"Discharged &amp; completed",IF(AND('Care Companion Tracker'!$Z2466&lt;&gt;"",'Care Companion Tracker'!$U2466&lt;&gt;"",'Care Companion Tracker'!$W2466=""),"Discharged but no practical", IF(AND('Care Companion Tracker'!$Z2466&lt;&gt;"",'Care Companion Tracker'!$U2466&lt;&gt;"",'Care Companion Tracker'!$K2466="Surgery",'Care Companion Tracker'!$Y2466=""),"Discharged but no evaluation",IF(AND('Care Companion Tracker'!$Z2466&lt;&gt;"",'Care Companion Tracker'!$U2466=""),"Discharged but no class","Completed but not discharged")))))))</f>
        <v>Class not attended</v>
      </c>
      <c r="E2466" s="127" t="str">
        <f>IF(Table4[[#This Row],[DOA (DD/MM/YY)]]="","",TEXT(Table4[[#This Row],[DOA (DD/MM/YY)]],"mmm-yy"))</f>
        <v/>
      </c>
      <c r="F2466" s="150" t="str">
        <f>IF('Patient Admission Report'!H2461="","",'Patient Admission Report'!H2461)</f>
        <v/>
      </c>
      <c r="G2466" s="77" t="str">
        <f>IFERROR(IF('Patient Admission Report'!B2461="","",'Patient Admission Report'!B2461),"")</f>
        <v/>
      </c>
      <c r="H2466" s="68" t="str">
        <f>IFERROR(IF('Patient Admission Report'!C2461="","",'Patient Admission Report'!C2461),"")</f>
        <v/>
      </c>
      <c r="I2466" s="77" t="str">
        <f>IFERROR(IF('Patient Admission Report'!D2461="","",'Patient Admission Report'!D2461),"")</f>
        <v/>
      </c>
      <c r="J2466" s="68" t="str">
        <f>IFERROR(IF('Patient Admission Report'!E2461="","",'Patient Admission Report'!E2461),"")</f>
        <v/>
      </c>
      <c r="K2466" s="68" t="str">
        <f>IFERROR(IF('Patient Admission Report'!F2461="","",'Patient Admission Report'!F2461),"")</f>
        <v/>
      </c>
      <c r="L2466" s="68" t="str">
        <f>IFERROR(IF('Patient Admission Report'!G2461="","",'Patient Admission Report'!G2461),"")</f>
        <v/>
      </c>
      <c r="M2466" s="68" t="str">
        <f>IFERROR(IF('Patient Admission Report'!I2461="","",'Patient Admission Report'!I2461),"")</f>
        <v/>
      </c>
      <c r="N2466" s="124"/>
      <c r="O2466" s="72"/>
      <c r="P2466" s="72"/>
      <c r="Q2466" s="73"/>
      <c r="R2466" s="72"/>
      <c r="S2466" s="72"/>
      <c r="T2466" s="73"/>
      <c r="U2466" s="69"/>
      <c r="V2466" s="69"/>
      <c r="W2466" s="69"/>
      <c r="X2466" s="139"/>
      <c r="Y2466" s="121"/>
      <c r="Z2466" s="143" t="str">
        <f>IFERROR(VLOOKUP('Care Companion Tracker'!$G2466,'Patient Discharge Report'!$B$11:$E$1048576,3,FALSE),"")</f>
        <v/>
      </c>
      <c r="AA2466" s="94" t="str">
        <f>IFERROR(VLOOKUP('Care Companion Tracker'!$G2466,'Patient Discharge Report'!$B$11:$E$1048576,4,FALSE),"")</f>
        <v/>
      </c>
      <c r="AB2466" s="182">
        <f>ROUND(IF('Care Companion Tracker'!$Z2466="",0,('Care Companion Tracker'!$Z2466-'Care Companion Tracker'!$F2466)),0)</f>
        <v>0</v>
      </c>
      <c r="AC2466" s="72"/>
      <c r="AD2466" s="95"/>
    </row>
    <row r="2467" spans="2:30">
      <c r="B2467" s="67">
        <f t="shared" si="76"/>
        <v>2452</v>
      </c>
      <c r="C2467" s="68" t="str">
        <f t="shared" si="77"/>
        <v>Hyderabad</v>
      </c>
      <c r="D2467" s="93" t="str">
        <f>IF(AND('Care Companion Tracker'!$U2467="", 'Care Companion Tracker'!$Z2467=""),"Class not attended", IF(AND('Care Companion Tracker'!$Z2467="",'Care Companion Tracker'!$U2467&lt;&gt;"",$K2467="Surgery",$W2467=""),"Practical Left", IF(AND('Care Companion Tracker'!$Z2467="",'Care Companion Tracker'!$U2467&lt;&gt;"",'Care Companion Tracker'!$K2467="Surgery",'Care Companion Tracker'!$Y2467=""),"Evaluation left",IF(OR(AND('Care Companion Tracker'!$Z2467&lt;&gt;"",'Care Companion Tracker'!$K2467="Surgery",'Care Companion Tracker'!$U2467&lt;&gt;"",'Care Companion Tracker'!$W2467&lt;&gt;"",'Care Companion Tracker'!$Y2467&lt;&gt;""),AND('Care Companion Tracker'!$Z2467&lt;&gt;"",'Care Companion Tracker'!$K2467="Procedure",'Care Companion Tracker'!$U2467&lt;&gt;""),AND('Care Companion Tracker'!$Z2467&lt;&gt;"",'Care Companion Tracker'!$K2467="Observation",'Care Companion Tracker'!$U2467&lt;&gt;"")),"Discharged &amp; completed",IF(AND('Care Companion Tracker'!$Z2467&lt;&gt;"",'Care Companion Tracker'!$U2467&lt;&gt;"",'Care Companion Tracker'!$W2467=""),"Discharged but no practical", IF(AND('Care Companion Tracker'!$Z2467&lt;&gt;"",'Care Companion Tracker'!$U2467&lt;&gt;"",'Care Companion Tracker'!$K2467="Surgery",'Care Companion Tracker'!$Y2467=""),"Discharged but no evaluation",IF(AND('Care Companion Tracker'!$Z2467&lt;&gt;"",'Care Companion Tracker'!$U2467=""),"Discharged but no class","Completed but not discharged")))))))</f>
        <v>Class not attended</v>
      </c>
      <c r="E2467" s="127" t="str">
        <f>IF(Table4[[#This Row],[DOA (DD/MM/YY)]]="","",TEXT(Table4[[#This Row],[DOA (DD/MM/YY)]],"mmm-yy"))</f>
        <v/>
      </c>
      <c r="F2467" s="150" t="str">
        <f>IF('Patient Admission Report'!H2462="","",'Patient Admission Report'!H2462)</f>
        <v/>
      </c>
      <c r="G2467" s="77" t="str">
        <f>IFERROR(IF('Patient Admission Report'!B2462="","",'Patient Admission Report'!B2462),"")</f>
        <v/>
      </c>
      <c r="H2467" s="68" t="str">
        <f>IFERROR(IF('Patient Admission Report'!C2462="","",'Patient Admission Report'!C2462),"")</f>
        <v/>
      </c>
      <c r="I2467" s="77" t="str">
        <f>IFERROR(IF('Patient Admission Report'!D2462="","",'Patient Admission Report'!D2462),"")</f>
        <v/>
      </c>
      <c r="J2467" s="68" t="str">
        <f>IFERROR(IF('Patient Admission Report'!E2462="","",'Patient Admission Report'!E2462),"")</f>
        <v/>
      </c>
      <c r="K2467" s="68" t="str">
        <f>IFERROR(IF('Patient Admission Report'!F2462="","",'Patient Admission Report'!F2462),"")</f>
        <v/>
      </c>
      <c r="L2467" s="68" t="str">
        <f>IFERROR(IF('Patient Admission Report'!G2462="","",'Patient Admission Report'!G2462),"")</f>
        <v/>
      </c>
      <c r="M2467" s="68" t="str">
        <f>IFERROR(IF('Patient Admission Report'!I2462="","",'Patient Admission Report'!I2462),"")</f>
        <v/>
      </c>
      <c r="N2467" s="124"/>
      <c r="O2467" s="72"/>
      <c r="P2467" s="72"/>
      <c r="Q2467" s="73"/>
      <c r="R2467" s="72"/>
      <c r="S2467" s="72"/>
      <c r="T2467" s="73"/>
      <c r="U2467" s="69"/>
      <c r="V2467" s="69"/>
      <c r="W2467" s="69"/>
      <c r="X2467" s="139"/>
      <c r="Y2467" s="121"/>
      <c r="Z2467" s="143" t="str">
        <f>IFERROR(VLOOKUP('Care Companion Tracker'!$G2467,'Patient Discharge Report'!$B$11:$E$1048576,3,FALSE),"")</f>
        <v/>
      </c>
      <c r="AA2467" s="94" t="str">
        <f>IFERROR(VLOOKUP('Care Companion Tracker'!$G2467,'Patient Discharge Report'!$B$11:$E$1048576,4,FALSE),"")</f>
        <v/>
      </c>
      <c r="AB2467" s="182">
        <f>ROUND(IF('Care Companion Tracker'!$Z2467="",0,('Care Companion Tracker'!$Z2467-'Care Companion Tracker'!$F2467)),0)</f>
        <v>0</v>
      </c>
      <c r="AC2467" s="72"/>
      <c r="AD2467" s="95"/>
    </row>
    <row r="2468" spans="2:30">
      <c r="B2468" s="67">
        <f t="shared" si="76"/>
        <v>2453</v>
      </c>
      <c r="C2468" s="68" t="str">
        <f t="shared" si="77"/>
        <v>Hyderabad</v>
      </c>
      <c r="D2468" s="93" t="str">
        <f>IF(AND('Care Companion Tracker'!$U2468="", 'Care Companion Tracker'!$Z2468=""),"Class not attended", IF(AND('Care Companion Tracker'!$Z2468="",'Care Companion Tracker'!$U2468&lt;&gt;"",$K2468="Surgery",$W2468=""),"Practical Left", IF(AND('Care Companion Tracker'!$Z2468="",'Care Companion Tracker'!$U2468&lt;&gt;"",'Care Companion Tracker'!$K2468="Surgery",'Care Companion Tracker'!$Y2468=""),"Evaluation left",IF(OR(AND('Care Companion Tracker'!$Z2468&lt;&gt;"",'Care Companion Tracker'!$K2468="Surgery",'Care Companion Tracker'!$U2468&lt;&gt;"",'Care Companion Tracker'!$W2468&lt;&gt;"",'Care Companion Tracker'!$Y2468&lt;&gt;""),AND('Care Companion Tracker'!$Z2468&lt;&gt;"",'Care Companion Tracker'!$K2468="Procedure",'Care Companion Tracker'!$U2468&lt;&gt;""),AND('Care Companion Tracker'!$Z2468&lt;&gt;"",'Care Companion Tracker'!$K2468="Observation",'Care Companion Tracker'!$U2468&lt;&gt;"")),"Discharged &amp; completed",IF(AND('Care Companion Tracker'!$Z2468&lt;&gt;"",'Care Companion Tracker'!$U2468&lt;&gt;"",'Care Companion Tracker'!$W2468=""),"Discharged but no practical", IF(AND('Care Companion Tracker'!$Z2468&lt;&gt;"",'Care Companion Tracker'!$U2468&lt;&gt;"",'Care Companion Tracker'!$K2468="Surgery",'Care Companion Tracker'!$Y2468=""),"Discharged but no evaluation",IF(AND('Care Companion Tracker'!$Z2468&lt;&gt;"",'Care Companion Tracker'!$U2468=""),"Discharged but no class","Completed but not discharged")))))))</f>
        <v>Class not attended</v>
      </c>
      <c r="E2468" s="127" t="str">
        <f>IF(Table4[[#This Row],[DOA (DD/MM/YY)]]="","",TEXT(Table4[[#This Row],[DOA (DD/MM/YY)]],"mmm-yy"))</f>
        <v/>
      </c>
      <c r="F2468" s="150" t="str">
        <f>IF('Patient Admission Report'!H2463="","",'Patient Admission Report'!H2463)</f>
        <v/>
      </c>
      <c r="G2468" s="77" t="str">
        <f>IFERROR(IF('Patient Admission Report'!B2463="","",'Patient Admission Report'!B2463),"")</f>
        <v/>
      </c>
      <c r="H2468" s="70" t="str">
        <f>IFERROR(IF('Patient Admission Report'!C2463="","",'Patient Admission Report'!C2463),"")</f>
        <v/>
      </c>
      <c r="I2468" s="77" t="str">
        <f>IFERROR(IF('Patient Admission Report'!D2463="","",'Patient Admission Report'!D2463),"")</f>
        <v/>
      </c>
      <c r="J2468" s="70" t="str">
        <f>IFERROR(IF('Patient Admission Report'!E2463="","",'Patient Admission Report'!E2463),"")</f>
        <v/>
      </c>
      <c r="K2468" s="70" t="str">
        <f>IFERROR(IF('Patient Admission Report'!F2463="","",'Patient Admission Report'!F2463),"")</f>
        <v/>
      </c>
      <c r="L2468" s="70" t="str">
        <f>IFERROR(IF('Patient Admission Report'!G2463="","",'Patient Admission Report'!G2463),"")</f>
        <v/>
      </c>
      <c r="M2468" s="70" t="str">
        <f>IFERROR(IF('Patient Admission Report'!I2463="","",'Patient Admission Report'!I2463),"")</f>
        <v/>
      </c>
      <c r="N2468" s="124"/>
      <c r="O2468" s="72"/>
      <c r="P2468" s="72"/>
      <c r="Q2468" s="73"/>
      <c r="R2468" s="72"/>
      <c r="S2468" s="72"/>
      <c r="T2468" s="73"/>
      <c r="U2468" s="69"/>
      <c r="V2468" s="69"/>
      <c r="W2468" s="69"/>
      <c r="X2468" s="139"/>
      <c r="Y2468" s="121"/>
      <c r="Z2468" s="143" t="str">
        <f>IFERROR(VLOOKUP('Care Companion Tracker'!$G2468,'Patient Discharge Report'!$B$11:$E$1048576,3,FALSE),"")</f>
        <v/>
      </c>
      <c r="AA2468" s="94" t="str">
        <f>IFERROR(VLOOKUP('Care Companion Tracker'!$G2468,'Patient Discharge Report'!$B$11:$E$1048576,4,FALSE),"")</f>
        <v/>
      </c>
      <c r="AB2468" s="182">
        <f>ROUND(IF('Care Companion Tracker'!$Z2468="",0,('Care Companion Tracker'!$Z2468-'Care Companion Tracker'!$F2468)),0)</f>
        <v>0</v>
      </c>
      <c r="AC2468" s="72"/>
      <c r="AD2468" s="95"/>
    </row>
    <row r="2469" spans="2:30">
      <c r="B2469" s="67">
        <f t="shared" si="76"/>
        <v>2454</v>
      </c>
      <c r="C2469" s="68" t="str">
        <f t="shared" si="77"/>
        <v>Hyderabad</v>
      </c>
      <c r="D2469" s="93" t="str">
        <f>IF(AND('Care Companion Tracker'!$U2469="", 'Care Companion Tracker'!$Z2469=""),"Class not attended", IF(AND('Care Companion Tracker'!$Z2469="",'Care Companion Tracker'!$U2469&lt;&gt;"",$K2469="Surgery",$W2469=""),"Practical Left", IF(AND('Care Companion Tracker'!$Z2469="",'Care Companion Tracker'!$U2469&lt;&gt;"",'Care Companion Tracker'!$K2469="Surgery",'Care Companion Tracker'!$Y2469=""),"Evaluation left",IF(OR(AND('Care Companion Tracker'!$Z2469&lt;&gt;"",'Care Companion Tracker'!$K2469="Surgery",'Care Companion Tracker'!$U2469&lt;&gt;"",'Care Companion Tracker'!$W2469&lt;&gt;"",'Care Companion Tracker'!$Y2469&lt;&gt;""),AND('Care Companion Tracker'!$Z2469&lt;&gt;"",'Care Companion Tracker'!$K2469="Procedure",'Care Companion Tracker'!$U2469&lt;&gt;""),AND('Care Companion Tracker'!$Z2469&lt;&gt;"",'Care Companion Tracker'!$K2469="Observation",'Care Companion Tracker'!$U2469&lt;&gt;"")),"Discharged &amp; completed",IF(AND('Care Companion Tracker'!$Z2469&lt;&gt;"",'Care Companion Tracker'!$U2469&lt;&gt;"",'Care Companion Tracker'!$W2469=""),"Discharged but no practical", IF(AND('Care Companion Tracker'!$Z2469&lt;&gt;"",'Care Companion Tracker'!$U2469&lt;&gt;"",'Care Companion Tracker'!$K2469="Surgery",'Care Companion Tracker'!$Y2469=""),"Discharged but no evaluation",IF(AND('Care Companion Tracker'!$Z2469&lt;&gt;"",'Care Companion Tracker'!$U2469=""),"Discharged but no class","Completed but not discharged")))))))</f>
        <v>Class not attended</v>
      </c>
      <c r="E2469" s="127" t="str">
        <f>IF(Table4[[#This Row],[DOA (DD/MM/YY)]]="","",TEXT(Table4[[#This Row],[DOA (DD/MM/YY)]],"mmm-yy"))</f>
        <v/>
      </c>
      <c r="F2469" s="150" t="str">
        <f>IF('Patient Admission Report'!H2464="","",'Patient Admission Report'!H2464)</f>
        <v/>
      </c>
      <c r="G2469" s="77" t="str">
        <f>IFERROR(IF('Patient Admission Report'!B2464="","",'Patient Admission Report'!B2464),"")</f>
        <v/>
      </c>
      <c r="H2469" s="68" t="str">
        <f>IFERROR(IF('Patient Admission Report'!C2464="","",'Patient Admission Report'!C2464),"")</f>
        <v/>
      </c>
      <c r="I2469" s="77" t="str">
        <f>IFERROR(IF('Patient Admission Report'!D2464="","",'Patient Admission Report'!D2464),"")</f>
        <v/>
      </c>
      <c r="J2469" s="68" t="str">
        <f>IFERROR(IF('Patient Admission Report'!E2464="","",'Patient Admission Report'!E2464),"")</f>
        <v/>
      </c>
      <c r="K2469" s="68" t="str">
        <f>IFERROR(IF('Patient Admission Report'!F2464="","",'Patient Admission Report'!F2464),"")</f>
        <v/>
      </c>
      <c r="L2469" s="68" t="str">
        <f>IFERROR(IF('Patient Admission Report'!G2464="","",'Patient Admission Report'!G2464),"")</f>
        <v/>
      </c>
      <c r="M2469" s="68" t="str">
        <f>IFERROR(IF('Patient Admission Report'!I2464="","",'Patient Admission Report'!I2464),"")</f>
        <v/>
      </c>
      <c r="N2469" s="124"/>
      <c r="O2469" s="72"/>
      <c r="P2469" s="72"/>
      <c r="Q2469" s="73"/>
      <c r="R2469" s="72"/>
      <c r="S2469" s="72"/>
      <c r="T2469" s="73"/>
      <c r="U2469" s="69"/>
      <c r="V2469" s="69"/>
      <c r="W2469" s="69"/>
      <c r="X2469" s="139"/>
      <c r="Y2469" s="121"/>
      <c r="Z2469" s="143" t="str">
        <f>IFERROR(VLOOKUP('Care Companion Tracker'!$G2469,'Patient Discharge Report'!$B$11:$E$1048576,3,FALSE),"")</f>
        <v/>
      </c>
      <c r="AA2469" s="94" t="str">
        <f>IFERROR(VLOOKUP('Care Companion Tracker'!$G2469,'Patient Discharge Report'!$B$11:$E$1048576,4,FALSE),"")</f>
        <v/>
      </c>
      <c r="AB2469" s="182">
        <f>ROUND(IF('Care Companion Tracker'!$Z2469="",0,('Care Companion Tracker'!$Z2469-'Care Companion Tracker'!$F2469)),0)</f>
        <v>0</v>
      </c>
      <c r="AC2469" s="72"/>
      <c r="AD2469" s="95"/>
    </row>
    <row r="2470" spans="2:30">
      <c r="B2470" s="67">
        <f t="shared" si="76"/>
        <v>2455</v>
      </c>
      <c r="C2470" s="68" t="str">
        <f t="shared" si="77"/>
        <v>Hyderabad</v>
      </c>
      <c r="D2470" s="93" t="str">
        <f>IF(AND('Care Companion Tracker'!$U2470="", 'Care Companion Tracker'!$Z2470=""),"Class not attended", IF(AND('Care Companion Tracker'!$Z2470="",'Care Companion Tracker'!$U2470&lt;&gt;"",$K2470="Surgery",$W2470=""),"Practical Left", IF(AND('Care Companion Tracker'!$Z2470="",'Care Companion Tracker'!$U2470&lt;&gt;"",'Care Companion Tracker'!$K2470="Surgery",'Care Companion Tracker'!$Y2470=""),"Evaluation left",IF(OR(AND('Care Companion Tracker'!$Z2470&lt;&gt;"",'Care Companion Tracker'!$K2470="Surgery",'Care Companion Tracker'!$U2470&lt;&gt;"",'Care Companion Tracker'!$W2470&lt;&gt;"",'Care Companion Tracker'!$Y2470&lt;&gt;""),AND('Care Companion Tracker'!$Z2470&lt;&gt;"",'Care Companion Tracker'!$K2470="Procedure",'Care Companion Tracker'!$U2470&lt;&gt;""),AND('Care Companion Tracker'!$Z2470&lt;&gt;"",'Care Companion Tracker'!$K2470="Observation",'Care Companion Tracker'!$U2470&lt;&gt;"")),"Discharged &amp; completed",IF(AND('Care Companion Tracker'!$Z2470&lt;&gt;"",'Care Companion Tracker'!$U2470&lt;&gt;"",'Care Companion Tracker'!$W2470=""),"Discharged but no practical", IF(AND('Care Companion Tracker'!$Z2470&lt;&gt;"",'Care Companion Tracker'!$U2470&lt;&gt;"",'Care Companion Tracker'!$K2470="Surgery",'Care Companion Tracker'!$Y2470=""),"Discharged but no evaluation",IF(AND('Care Companion Tracker'!$Z2470&lt;&gt;"",'Care Companion Tracker'!$U2470=""),"Discharged but no class","Completed but not discharged")))))))</f>
        <v>Class not attended</v>
      </c>
      <c r="E2470" s="127" t="str">
        <f>IF(Table4[[#This Row],[DOA (DD/MM/YY)]]="","",TEXT(Table4[[#This Row],[DOA (DD/MM/YY)]],"mmm-yy"))</f>
        <v/>
      </c>
      <c r="F2470" s="150" t="str">
        <f>IF('Patient Admission Report'!H2465="","",'Patient Admission Report'!H2465)</f>
        <v/>
      </c>
      <c r="G2470" s="77" t="str">
        <f>IFERROR(IF('Patient Admission Report'!B2465="","",'Patient Admission Report'!B2465),"")</f>
        <v/>
      </c>
      <c r="H2470" s="68" t="str">
        <f>IFERROR(IF('Patient Admission Report'!C2465="","",'Patient Admission Report'!C2465),"")</f>
        <v/>
      </c>
      <c r="I2470" s="77" t="str">
        <f>IFERROR(IF('Patient Admission Report'!D2465="","",'Patient Admission Report'!D2465),"")</f>
        <v/>
      </c>
      <c r="J2470" s="68" t="str">
        <f>IFERROR(IF('Patient Admission Report'!E2465="","",'Patient Admission Report'!E2465),"")</f>
        <v/>
      </c>
      <c r="K2470" s="68" t="str">
        <f>IFERROR(IF('Patient Admission Report'!F2465="","",'Patient Admission Report'!F2465),"")</f>
        <v/>
      </c>
      <c r="L2470" s="68" t="str">
        <f>IFERROR(IF('Patient Admission Report'!G2465="","",'Patient Admission Report'!G2465),"")</f>
        <v/>
      </c>
      <c r="M2470" s="68" t="str">
        <f>IFERROR(IF('Patient Admission Report'!I2465="","",'Patient Admission Report'!I2465),"")</f>
        <v/>
      </c>
      <c r="N2470" s="124"/>
      <c r="O2470" s="72"/>
      <c r="P2470" s="72"/>
      <c r="Q2470" s="73"/>
      <c r="R2470" s="72"/>
      <c r="S2470" s="72"/>
      <c r="T2470" s="73"/>
      <c r="U2470" s="69"/>
      <c r="V2470" s="69"/>
      <c r="W2470" s="69"/>
      <c r="X2470" s="139"/>
      <c r="Y2470" s="121"/>
      <c r="Z2470" s="143" t="str">
        <f>IFERROR(VLOOKUP('Care Companion Tracker'!$G2470,'Patient Discharge Report'!$B$11:$E$1048576,3,FALSE),"")</f>
        <v/>
      </c>
      <c r="AA2470" s="94" t="str">
        <f>IFERROR(VLOOKUP('Care Companion Tracker'!$G2470,'Patient Discharge Report'!$B$11:$E$1048576,4,FALSE),"")</f>
        <v/>
      </c>
      <c r="AB2470" s="182">
        <f>ROUND(IF('Care Companion Tracker'!$Z2470="",0,('Care Companion Tracker'!$Z2470-'Care Companion Tracker'!$F2470)),0)</f>
        <v>0</v>
      </c>
      <c r="AC2470" s="72"/>
      <c r="AD2470" s="95"/>
    </row>
    <row r="2471" spans="2:30">
      <c r="B2471" s="67">
        <f t="shared" si="76"/>
        <v>2456</v>
      </c>
      <c r="C2471" s="68" t="str">
        <f t="shared" si="77"/>
        <v>Hyderabad</v>
      </c>
      <c r="D2471" s="93" t="str">
        <f>IF(AND('Care Companion Tracker'!$U2471="", 'Care Companion Tracker'!$Z2471=""),"Class not attended", IF(AND('Care Companion Tracker'!$Z2471="",'Care Companion Tracker'!$U2471&lt;&gt;"",$K2471="Surgery",$W2471=""),"Practical Left", IF(AND('Care Companion Tracker'!$Z2471="",'Care Companion Tracker'!$U2471&lt;&gt;"",'Care Companion Tracker'!$K2471="Surgery",'Care Companion Tracker'!$Y2471=""),"Evaluation left",IF(OR(AND('Care Companion Tracker'!$Z2471&lt;&gt;"",'Care Companion Tracker'!$K2471="Surgery",'Care Companion Tracker'!$U2471&lt;&gt;"",'Care Companion Tracker'!$W2471&lt;&gt;"",'Care Companion Tracker'!$Y2471&lt;&gt;""),AND('Care Companion Tracker'!$Z2471&lt;&gt;"",'Care Companion Tracker'!$K2471="Procedure",'Care Companion Tracker'!$U2471&lt;&gt;""),AND('Care Companion Tracker'!$Z2471&lt;&gt;"",'Care Companion Tracker'!$K2471="Observation",'Care Companion Tracker'!$U2471&lt;&gt;"")),"Discharged &amp; completed",IF(AND('Care Companion Tracker'!$Z2471&lt;&gt;"",'Care Companion Tracker'!$U2471&lt;&gt;"",'Care Companion Tracker'!$W2471=""),"Discharged but no practical", IF(AND('Care Companion Tracker'!$Z2471&lt;&gt;"",'Care Companion Tracker'!$U2471&lt;&gt;"",'Care Companion Tracker'!$K2471="Surgery",'Care Companion Tracker'!$Y2471=""),"Discharged but no evaluation",IF(AND('Care Companion Tracker'!$Z2471&lt;&gt;"",'Care Companion Tracker'!$U2471=""),"Discharged but no class","Completed but not discharged")))))))</f>
        <v>Class not attended</v>
      </c>
      <c r="E2471" s="127" t="str">
        <f>IF(Table4[[#This Row],[DOA (DD/MM/YY)]]="","",TEXT(Table4[[#This Row],[DOA (DD/MM/YY)]],"mmm-yy"))</f>
        <v/>
      </c>
      <c r="F2471" s="150" t="str">
        <f>IF('Patient Admission Report'!H2466="","",'Patient Admission Report'!H2466)</f>
        <v/>
      </c>
      <c r="G2471" s="77" t="str">
        <f>IFERROR(IF('Patient Admission Report'!B2466="","",'Patient Admission Report'!B2466),"")</f>
        <v/>
      </c>
      <c r="H2471" s="68" t="str">
        <f>IFERROR(IF('Patient Admission Report'!C2466="","",'Patient Admission Report'!C2466),"")</f>
        <v/>
      </c>
      <c r="I2471" s="77" t="str">
        <f>IFERROR(IF('Patient Admission Report'!D2466="","",'Patient Admission Report'!D2466),"")</f>
        <v/>
      </c>
      <c r="J2471" s="68" t="str">
        <f>IFERROR(IF('Patient Admission Report'!E2466="","",'Patient Admission Report'!E2466),"")</f>
        <v/>
      </c>
      <c r="K2471" s="68" t="str">
        <f>IFERROR(IF('Patient Admission Report'!F2466="","",'Patient Admission Report'!F2466),"")</f>
        <v/>
      </c>
      <c r="L2471" s="68" t="str">
        <f>IFERROR(IF('Patient Admission Report'!G2466="","",'Patient Admission Report'!G2466),"")</f>
        <v/>
      </c>
      <c r="M2471" s="68" t="str">
        <f>IFERROR(IF('Patient Admission Report'!I2466="","",'Patient Admission Report'!I2466),"")</f>
        <v/>
      </c>
      <c r="N2471" s="124"/>
      <c r="O2471" s="72"/>
      <c r="P2471" s="72"/>
      <c r="Q2471" s="73"/>
      <c r="R2471" s="72"/>
      <c r="S2471" s="72"/>
      <c r="T2471" s="73"/>
      <c r="U2471" s="69"/>
      <c r="V2471" s="69"/>
      <c r="W2471" s="69"/>
      <c r="X2471" s="139"/>
      <c r="Y2471" s="121"/>
      <c r="Z2471" s="143" t="str">
        <f>IFERROR(VLOOKUP('Care Companion Tracker'!$G2471,'Patient Discharge Report'!$B$11:$E$1048576,3,FALSE),"")</f>
        <v/>
      </c>
      <c r="AA2471" s="94" t="str">
        <f>IFERROR(VLOOKUP('Care Companion Tracker'!$G2471,'Patient Discharge Report'!$B$11:$E$1048576,4,FALSE),"")</f>
        <v/>
      </c>
      <c r="AB2471" s="182">
        <f>ROUND(IF('Care Companion Tracker'!$Z2471="",0,('Care Companion Tracker'!$Z2471-'Care Companion Tracker'!$F2471)),0)</f>
        <v>0</v>
      </c>
      <c r="AC2471" s="72"/>
      <c r="AD2471" s="95"/>
    </row>
    <row r="2472" spans="2:30">
      <c r="B2472" s="67">
        <f t="shared" si="76"/>
        <v>2457</v>
      </c>
      <c r="C2472" s="68" t="str">
        <f t="shared" si="77"/>
        <v>Hyderabad</v>
      </c>
      <c r="D2472" s="93" t="str">
        <f>IF(AND('Care Companion Tracker'!$U2472="", 'Care Companion Tracker'!$Z2472=""),"Class not attended", IF(AND('Care Companion Tracker'!$Z2472="",'Care Companion Tracker'!$U2472&lt;&gt;"",$K2472="Surgery",$W2472=""),"Practical Left", IF(AND('Care Companion Tracker'!$Z2472="",'Care Companion Tracker'!$U2472&lt;&gt;"",'Care Companion Tracker'!$K2472="Surgery",'Care Companion Tracker'!$Y2472=""),"Evaluation left",IF(OR(AND('Care Companion Tracker'!$Z2472&lt;&gt;"",'Care Companion Tracker'!$K2472="Surgery",'Care Companion Tracker'!$U2472&lt;&gt;"",'Care Companion Tracker'!$W2472&lt;&gt;"",'Care Companion Tracker'!$Y2472&lt;&gt;""),AND('Care Companion Tracker'!$Z2472&lt;&gt;"",'Care Companion Tracker'!$K2472="Procedure",'Care Companion Tracker'!$U2472&lt;&gt;""),AND('Care Companion Tracker'!$Z2472&lt;&gt;"",'Care Companion Tracker'!$K2472="Observation",'Care Companion Tracker'!$U2472&lt;&gt;"")),"Discharged &amp; completed",IF(AND('Care Companion Tracker'!$Z2472&lt;&gt;"",'Care Companion Tracker'!$U2472&lt;&gt;"",'Care Companion Tracker'!$W2472=""),"Discharged but no practical", IF(AND('Care Companion Tracker'!$Z2472&lt;&gt;"",'Care Companion Tracker'!$U2472&lt;&gt;"",'Care Companion Tracker'!$K2472="Surgery",'Care Companion Tracker'!$Y2472=""),"Discharged but no evaluation",IF(AND('Care Companion Tracker'!$Z2472&lt;&gt;"",'Care Companion Tracker'!$U2472=""),"Discharged but no class","Completed but not discharged")))))))</f>
        <v>Class not attended</v>
      </c>
      <c r="E2472" s="127" t="str">
        <f>IF(Table4[[#This Row],[DOA (DD/MM/YY)]]="","",TEXT(Table4[[#This Row],[DOA (DD/MM/YY)]],"mmm-yy"))</f>
        <v/>
      </c>
      <c r="F2472" s="150" t="str">
        <f>IF('Patient Admission Report'!H2467="","",'Patient Admission Report'!H2467)</f>
        <v/>
      </c>
      <c r="G2472" s="77" t="str">
        <f>IFERROR(IF('Patient Admission Report'!B2467="","",'Patient Admission Report'!B2467),"")</f>
        <v/>
      </c>
      <c r="H2472" s="68" t="str">
        <f>IFERROR(IF('Patient Admission Report'!C2467="","",'Patient Admission Report'!C2467),"")</f>
        <v/>
      </c>
      <c r="I2472" s="77" t="str">
        <f>IFERROR(IF('Patient Admission Report'!D2467="","",'Patient Admission Report'!D2467),"")</f>
        <v/>
      </c>
      <c r="J2472" s="68" t="str">
        <f>IFERROR(IF('Patient Admission Report'!E2467="","",'Patient Admission Report'!E2467),"")</f>
        <v/>
      </c>
      <c r="K2472" s="68" t="str">
        <f>IFERROR(IF('Patient Admission Report'!F2467="","",'Patient Admission Report'!F2467),"")</f>
        <v/>
      </c>
      <c r="L2472" s="68" t="str">
        <f>IFERROR(IF('Patient Admission Report'!G2467="","",'Patient Admission Report'!G2467),"")</f>
        <v/>
      </c>
      <c r="M2472" s="68" t="str">
        <f>IFERROR(IF('Patient Admission Report'!I2467="","",'Patient Admission Report'!I2467),"")</f>
        <v/>
      </c>
      <c r="N2472" s="124"/>
      <c r="O2472" s="72"/>
      <c r="P2472" s="72"/>
      <c r="Q2472" s="73"/>
      <c r="R2472" s="72"/>
      <c r="S2472" s="72"/>
      <c r="T2472" s="73"/>
      <c r="U2472" s="69"/>
      <c r="V2472" s="69"/>
      <c r="W2472" s="69"/>
      <c r="X2472" s="139"/>
      <c r="Y2472" s="121"/>
      <c r="Z2472" s="143" t="str">
        <f>IFERROR(VLOOKUP('Care Companion Tracker'!$G2472,'Patient Discharge Report'!$B$11:$E$1048576,3,FALSE),"")</f>
        <v/>
      </c>
      <c r="AA2472" s="94" t="str">
        <f>IFERROR(VLOOKUP('Care Companion Tracker'!$G2472,'Patient Discharge Report'!$B$11:$E$1048576,4,FALSE),"")</f>
        <v/>
      </c>
      <c r="AB2472" s="182">
        <f>ROUND(IF('Care Companion Tracker'!$Z2472="",0,('Care Companion Tracker'!$Z2472-'Care Companion Tracker'!$F2472)),0)</f>
        <v>0</v>
      </c>
      <c r="AC2472" s="72"/>
      <c r="AD2472" s="95"/>
    </row>
    <row r="2473" spans="2:30">
      <c r="B2473" s="67">
        <f t="shared" si="76"/>
        <v>2458</v>
      </c>
      <c r="C2473" s="68" t="str">
        <f t="shared" si="77"/>
        <v>Hyderabad</v>
      </c>
      <c r="D2473" s="93" t="str">
        <f>IF(AND('Care Companion Tracker'!$U2473="", 'Care Companion Tracker'!$Z2473=""),"Class not attended", IF(AND('Care Companion Tracker'!$Z2473="",'Care Companion Tracker'!$U2473&lt;&gt;"",$K2473="Surgery",$W2473=""),"Practical Left", IF(AND('Care Companion Tracker'!$Z2473="",'Care Companion Tracker'!$U2473&lt;&gt;"",'Care Companion Tracker'!$K2473="Surgery",'Care Companion Tracker'!$Y2473=""),"Evaluation left",IF(OR(AND('Care Companion Tracker'!$Z2473&lt;&gt;"",'Care Companion Tracker'!$K2473="Surgery",'Care Companion Tracker'!$U2473&lt;&gt;"",'Care Companion Tracker'!$W2473&lt;&gt;"",'Care Companion Tracker'!$Y2473&lt;&gt;""),AND('Care Companion Tracker'!$Z2473&lt;&gt;"",'Care Companion Tracker'!$K2473="Procedure",'Care Companion Tracker'!$U2473&lt;&gt;""),AND('Care Companion Tracker'!$Z2473&lt;&gt;"",'Care Companion Tracker'!$K2473="Observation",'Care Companion Tracker'!$U2473&lt;&gt;"")),"Discharged &amp; completed",IF(AND('Care Companion Tracker'!$Z2473&lt;&gt;"",'Care Companion Tracker'!$U2473&lt;&gt;"",'Care Companion Tracker'!$W2473=""),"Discharged but no practical", IF(AND('Care Companion Tracker'!$Z2473&lt;&gt;"",'Care Companion Tracker'!$U2473&lt;&gt;"",'Care Companion Tracker'!$K2473="Surgery",'Care Companion Tracker'!$Y2473=""),"Discharged but no evaluation",IF(AND('Care Companion Tracker'!$Z2473&lt;&gt;"",'Care Companion Tracker'!$U2473=""),"Discharged but no class","Completed but not discharged")))))))</f>
        <v>Class not attended</v>
      </c>
      <c r="E2473" s="127" t="str">
        <f>IF(Table4[[#This Row],[DOA (DD/MM/YY)]]="","",TEXT(Table4[[#This Row],[DOA (DD/MM/YY)]],"mmm-yy"))</f>
        <v/>
      </c>
      <c r="F2473" s="150" t="str">
        <f>IF('Patient Admission Report'!H2468="","",'Patient Admission Report'!H2468)</f>
        <v/>
      </c>
      <c r="G2473" s="77" t="str">
        <f>IFERROR(IF('Patient Admission Report'!B2468="","",'Patient Admission Report'!B2468),"")</f>
        <v/>
      </c>
      <c r="H2473" s="68" t="str">
        <f>IFERROR(IF('Patient Admission Report'!C2468="","",'Patient Admission Report'!C2468),"")</f>
        <v/>
      </c>
      <c r="I2473" s="77" t="str">
        <f>IFERROR(IF('Patient Admission Report'!D2468="","",'Patient Admission Report'!D2468),"")</f>
        <v/>
      </c>
      <c r="J2473" s="68" t="str">
        <f>IFERROR(IF('Patient Admission Report'!E2468="","",'Patient Admission Report'!E2468),"")</f>
        <v/>
      </c>
      <c r="K2473" s="68" t="str">
        <f>IFERROR(IF('Patient Admission Report'!F2468="","",'Patient Admission Report'!F2468),"")</f>
        <v/>
      </c>
      <c r="L2473" s="68" t="str">
        <f>IFERROR(IF('Patient Admission Report'!G2468="","",'Patient Admission Report'!G2468),"")</f>
        <v/>
      </c>
      <c r="M2473" s="68" t="str">
        <f>IFERROR(IF('Patient Admission Report'!I2468="","",'Patient Admission Report'!I2468),"")</f>
        <v/>
      </c>
      <c r="N2473" s="124"/>
      <c r="O2473" s="72"/>
      <c r="P2473" s="72"/>
      <c r="Q2473" s="73"/>
      <c r="R2473" s="72"/>
      <c r="S2473" s="72"/>
      <c r="T2473" s="73"/>
      <c r="U2473" s="69"/>
      <c r="V2473" s="69"/>
      <c r="W2473" s="69"/>
      <c r="X2473" s="139"/>
      <c r="Y2473" s="121"/>
      <c r="Z2473" s="143" t="str">
        <f>IFERROR(VLOOKUP('Care Companion Tracker'!$G2473,'Patient Discharge Report'!$B$11:$E$1048576,3,FALSE),"")</f>
        <v/>
      </c>
      <c r="AA2473" s="94" t="str">
        <f>IFERROR(VLOOKUP('Care Companion Tracker'!$G2473,'Patient Discharge Report'!$B$11:$E$1048576,4,FALSE),"")</f>
        <v/>
      </c>
      <c r="AB2473" s="182">
        <f>ROUND(IF('Care Companion Tracker'!$Z2473="",0,('Care Companion Tracker'!$Z2473-'Care Companion Tracker'!$F2473)),0)</f>
        <v>0</v>
      </c>
      <c r="AC2473" s="72"/>
      <c r="AD2473" s="95"/>
    </row>
    <row r="2474" spans="2:30">
      <c r="B2474" s="67">
        <f t="shared" si="76"/>
        <v>2459</v>
      </c>
      <c r="C2474" s="68" t="str">
        <f t="shared" si="77"/>
        <v>Hyderabad</v>
      </c>
      <c r="D2474" s="93" t="str">
        <f>IF(AND('Care Companion Tracker'!$U2474="", 'Care Companion Tracker'!$Z2474=""),"Class not attended", IF(AND('Care Companion Tracker'!$Z2474="",'Care Companion Tracker'!$U2474&lt;&gt;"",$K2474="Surgery",$W2474=""),"Practical Left", IF(AND('Care Companion Tracker'!$Z2474="",'Care Companion Tracker'!$U2474&lt;&gt;"",'Care Companion Tracker'!$K2474="Surgery",'Care Companion Tracker'!$Y2474=""),"Evaluation left",IF(OR(AND('Care Companion Tracker'!$Z2474&lt;&gt;"",'Care Companion Tracker'!$K2474="Surgery",'Care Companion Tracker'!$U2474&lt;&gt;"",'Care Companion Tracker'!$W2474&lt;&gt;"",'Care Companion Tracker'!$Y2474&lt;&gt;""),AND('Care Companion Tracker'!$Z2474&lt;&gt;"",'Care Companion Tracker'!$K2474="Procedure",'Care Companion Tracker'!$U2474&lt;&gt;""),AND('Care Companion Tracker'!$Z2474&lt;&gt;"",'Care Companion Tracker'!$K2474="Observation",'Care Companion Tracker'!$U2474&lt;&gt;"")),"Discharged &amp; completed",IF(AND('Care Companion Tracker'!$Z2474&lt;&gt;"",'Care Companion Tracker'!$U2474&lt;&gt;"",'Care Companion Tracker'!$W2474=""),"Discharged but no practical", IF(AND('Care Companion Tracker'!$Z2474&lt;&gt;"",'Care Companion Tracker'!$U2474&lt;&gt;"",'Care Companion Tracker'!$K2474="Surgery",'Care Companion Tracker'!$Y2474=""),"Discharged but no evaluation",IF(AND('Care Companion Tracker'!$Z2474&lt;&gt;"",'Care Companion Tracker'!$U2474=""),"Discharged but no class","Completed but not discharged")))))))</f>
        <v>Class not attended</v>
      </c>
      <c r="E2474" s="127" t="str">
        <f>IF(Table4[[#This Row],[DOA (DD/MM/YY)]]="","",TEXT(Table4[[#This Row],[DOA (DD/MM/YY)]],"mmm-yy"))</f>
        <v/>
      </c>
      <c r="F2474" s="150" t="str">
        <f>IF('Patient Admission Report'!H2469="","",'Patient Admission Report'!H2469)</f>
        <v/>
      </c>
      <c r="G2474" s="77" t="str">
        <f>IFERROR(IF('Patient Admission Report'!B2469="","",'Patient Admission Report'!B2469),"")</f>
        <v/>
      </c>
      <c r="H2474" s="70" t="str">
        <f>IFERROR(IF('Patient Admission Report'!C2469="","",'Patient Admission Report'!C2469),"")</f>
        <v/>
      </c>
      <c r="I2474" s="77" t="str">
        <f>IFERROR(IF('Patient Admission Report'!D2469="","",'Patient Admission Report'!D2469),"")</f>
        <v/>
      </c>
      <c r="J2474" s="70" t="str">
        <f>IFERROR(IF('Patient Admission Report'!E2469="","",'Patient Admission Report'!E2469),"")</f>
        <v/>
      </c>
      <c r="K2474" s="70" t="str">
        <f>IFERROR(IF('Patient Admission Report'!F2469="","",'Patient Admission Report'!F2469),"")</f>
        <v/>
      </c>
      <c r="L2474" s="70" t="str">
        <f>IFERROR(IF('Patient Admission Report'!G2469="","",'Patient Admission Report'!G2469),"")</f>
        <v/>
      </c>
      <c r="M2474" s="70" t="str">
        <f>IFERROR(IF('Patient Admission Report'!I2469="","",'Patient Admission Report'!I2469),"")</f>
        <v/>
      </c>
      <c r="N2474" s="124"/>
      <c r="O2474" s="72"/>
      <c r="P2474" s="72"/>
      <c r="Q2474" s="73"/>
      <c r="R2474" s="72"/>
      <c r="S2474" s="72"/>
      <c r="T2474" s="73"/>
      <c r="U2474" s="69"/>
      <c r="V2474" s="69"/>
      <c r="W2474" s="69"/>
      <c r="X2474" s="139"/>
      <c r="Y2474" s="121"/>
      <c r="Z2474" s="143" t="str">
        <f>IFERROR(VLOOKUP('Care Companion Tracker'!$G2474,'Patient Discharge Report'!$B$11:$E$1048576,3,FALSE),"")</f>
        <v/>
      </c>
      <c r="AA2474" s="94" t="str">
        <f>IFERROR(VLOOKUP('Care Companion Tracker'!$G2474,'Patient Discharge Report'!$B$11:$E$1048576,4,FALSE),"")</f>
        <v/>
      </c>
      <c r="AB2474" s="182">
        <f>ROUND(IF('Care Companion Tracker'!$Z2474="",0,('Care Companion Tracker'!$Z2474-'Care Companion Tracker'!$F2474)),0)</f>
        <v>0</v>
      </c>
      <c r="AC2474" s="72"/>
      <c r="AD2474" s="95"/>
    </row>
    <row r="2475" spans="2:30">
      <c r="B2475" s="67">
        <f t="shared" si="76"/>
        <v>2460</v>
      </c>
      <c r="C2475" s="68" t="str">
        <f t="shared" si="77"/>
        <v>Hyderabad</v>
      </c>
      <c r="D2475" s="93" t="str">
        <f>IF(AND('Care Companion Tracker'!$U2475="", 'Care Companion Tracker'!$Z2475=""),"Class not attended", IF(AND('Care Companion Tracker'!$Z2475="",'Care Companion Tracker'!$U2475&lt;&gt;"",$K2475="Surgery",$W2475=""),"Practical Left", IF(AND('Care Companion Tracker'!$Z2475="",'Care Companion Tracker'!$U2475&lt;&gt;"",'Care Companion Tracker'!$K2475="Surgery",'Care Companion Tracker'!$Y2475=""),"Evaluation left",IF(OR(AND('Care Companion Tracker'!$Z2475&lt;&gt;"",'Care Companion Tracker'!$K2475="Surgery",'Care Companion Tracker'!$U2475&lt;&gt;"",'Care Companion Tracker'!$W2475&lt;&gt;"",'Care Companion Tracker'!$Y2475&lt;&gt;""),AND('Care Companion Tracker'!$Z2475&lt;&gt;"",'Care Companion Tracker'!$K2475="Procedure",'Care Companion Tracker'!$U2475&lt;&gt;""),AND('Care Companion Tracker'!$Z2475&lt;&gt;"",'Care Companion Tracker'!$K2475="Observation",'Care Companion Tracker'!$U2475&lt;&gt;"")),"Discharged &amp; completed",IF(AND('Care Companion Tracker'!$Z2475&lt;&gt;"",'Care Companion Tracker'!$U2475&lt;&gt;"",'Care Companion Tracker'!$W2475=""),"Discharged but no practical", IF(AND('Care Companion Tracker'!$Z2475&lt;&gt;"",'Care Companion Tracker'!$U2475&lt;&gt;"",'Care Companion Tracker'!$K2475="Surgery",'Care Companion Tracker'!$Y2475=""),"Discharged but no evaluation",IF(AND('Care Companion Tracker'!$Z2475&lt;&gt;"",'Care Companion Tracker'!$U2475=""),"Discharged but no class","Completed but not discharged")))))))</f>
        <v>Class not attended</v>
      </c>
      <c r="E2475" s="127" t="str">
        <f>IF(Table4[[#This Row],[DOA (DD/MM/YY)]]="","",TEXT(Table4[[#This Row],[DOA (DD/MM/YY)]],"mmm-yy"))</f>
        <v/>
      </c>
      <c r="F2475" s="150" t="str">
        <f>IF('Patient Admission Report'!H2470="","",'Patient Admission Report'!H2470)</f>
        <v/>
      </c>
      <c r="G2475" s="77" t="str">
        <f>IFERROR(IF('Patient Admission Report'!B2470="","",'Patient Admission Report'!B2470),"")</f>
        <v/>
      </c>
      <c r="H2475" s="68" t="str">
        <f>IFERROR(IF('Patient Admission Report'!C2470="","",'Patient Admission Report'!C2470),"")</f>
        <v/>
      </c>
      <c r="I2475" s="77" t="str">
        <f>IFERROR(IF('Patient Admission Report'!D2470="","",'Patient Admission Report'!D2470),"")</f>
        <v/>
      </c>
      <c r="J2475" s="68" t="str">
        <f>IFERROR(IF('Patient Admission Report'!E2470="","",'Patient Admission Report'!E2470),"")</f>
        <v/>
      </c>
      <c r="K2475" s="68" t="str">
        <f>IFERROR(IF('Patient Admission Report'!F2470="","",'Patient Admission Report'!F2470),"")</f>
        <v/>
      </c>
      <c r="L2475" s="68" t="str">
        <f>IFERROR(IF('Patient Admission Report'!G2470="","",'Patient Admission Report'!G2470),"")</f>
        <v/>
      </c>
      <c r="M2475" s="68" t="str">
        <f>IFERROR(IF('Patient Admission Report'!I2470="","",'Patient Admission Report'!I2470),"")</f>
        <v/>
      </c>
      <c r="N2475" s="124"/>
      <c r="O2475" s="72"/>
      <c r="P2475" s="72"/>
      <c r="Q2475" s="73"/>
      <c r="R2475" s="72"/>
      <c r="S2475" s="72"/>
      <c r="T2475" s="73"/>
      <c r="U2475" s="69"/>
      <c r="V2475" s="69"/>
      <c r="W2475" s="69"/>
      <c r="X2475" s="139"/>
      <c r="Y2475" s="121"/>
      <c r="Z2475" s="143" t="str">
        <f>IFERROR(VLOOKUP('Care Companion Tracker'!$G2475,'Patient Discharge Report'!$B$11:$E$1048576,3,FALSE),"")</f>
        <v/>
      </c>
      <c r="AA2475" s="94" t="str">
        <f>IFERROR(VLOOKUP('Care Companion Tracker'!$G2475,'Patient Discharge Report'!$B$11:$E$1048576,4,FALSE),"")</f>
        <v/>
      </c>
      <c r="AB2475" s="182">
        <f>ROUND(IF('Care Companion Tracker'!$Z2475="",0,('Care Companion Tracker'!$Z2475-'Care Companion Tracker'!$F2475)),0)</f>
        <v>0</v>
      </c>
      <c r="AC2475" s="72"/>
      <c r="AD2475" s="95"/>
    </row>
    <row r="2476" spans="2:30">
      <c r="B2476" s="67">
        <f t="shared" si="76"/>
        <v>2461</v>
      </c>
      <c r="C2476" s="68" t="str">
        <f t="shared" si="77"/>
        <v>Hyderabad</v>
      </c>
      <c r="D2476" s="93" t="str">
        <f>IF(AND('Care Companion Tracker'!$U2476="", 'Care Companion Tracker'!$Z2476=""),"Class not attended", IF(AND('Care Companion Tracker'!$Z2476="",'Care Companion Tracker'!$U2476&lt;&gt;"",$K2476="Surgery",$W2476=""),"Practical Left", IF(AND('Care Companion Tracker'!$Z2476="",'Care Companion Tracker'!$U2476&lt;&gt;"",'Care Companion Tracker'!$K2476="Surgery",'Care Companion Tracker'!$Y2476=""),"Evaluation left",IF(OR(AND('Care Companion Tracker'!$Z2476&lt;&gt;"",'Care Companion Tracker'!$K2476="Surgery",'Care Companion Tracker'!$U2476&lt;&gt;"",'Care Companion Tracker'!$W2476&lt;&gt;"",'Care Companion Tracker'!$Y2476&lt;&gt;""),AND('Care Companion Tracker'!$Z2476&lt;&gt;"",'Care Companion Tracker'!$K2476="Procedure",'Care Companion Tracker'!$U2476&lt;&gt;""),AND('Care Companion Tracker'!$Z2476&lt;&gt;"",'Care Companion Tracker'!$K2476="Observation",'Care Companion Tracker'!$U2476&lt;&gt;"")),"Discharged &amp; completed",IF(AND('Care Companion Tracker'!$Z2476&lt;&gt;"",'Care Companion Tracker'!$U2476&lt;&gt;"",'Care Companion Tracker'!$W2476=""),"Discharged but no practical", IF(AND('Care Companion Tracker'!$Z2476&lt;&gt;"",'Care Companion Tracker'!$U2476&lt;&gt;"",'Care Companion Tracker'!$K2476="Surgery",'Care Companion Tracker'!$Y2476=""),"Discharged but no evaluation",IF(AND('Care Companion Tracker'!$Z2476&lt;&gt;"",'Care Companion Tracker'!$U2476=""),"Discharged but no class","Completed but not discharged")))))))</f>
        <v>Class not attended</v>
      </c>
      <c r="E2476" s="127" t="str">
        <f>IF(Table4[[#This Row],[DOA (DD/MM/YY)]]="","",TEXT(Table4[[#This Row],[DOA (DD/MM/YY)]],"mmm-yy"))</f>
        <v/>
      </c>
      <c r="F2476" s="150" t="str">
        <f>IF('Patient Admission Report'!H2471="","",'Patient Admission Report'!H2471)</f>
        <v/>
      </c>
      <c r="G2476" s="77" t="str">
        <f>IFERROR(IF('Patient Admission Report'!B2471="","",'Patient Admission Report'!B2471),"")</f>
        <v/>
      </c>
      <c r="H2476" s="68" t="str">
        <f>IFERROR(IF('Patient Admission Report'!C2471="","",'Patient Admission Report'!C2471),"")</f>
        <v/>
      </c>
      <c r="I2476" s="77" t="str">
        <f>IFERROR(IF('Patient Admission Report'!D2471="","",'Patient Admission Report'!D2471),"")</f>
        <v/>
      </c>
      <c r="J2476" s="68" t="str">
        <f>IFERROR(IF('Patient Admission Report'!E2471="","",'Patient Admission Report'!E2471),"")</f>
        <v/>
      </c>
      <c r="K2476" s="68" t="str">
        <f>IFERROR(IF('Patient Admission Report'!F2471="","",'Patient Admission Report'!F2471),"")</f>
        <v/>
      </c>
      <c r="L2476" s="68" t="str">
        <f>IFERROR(IF('Patient Admission Report'!G2471="","",'Patient Admission Report'!G2471),"")</f>
        <v/>
      </c>
      <c r="M2476" s="68" t="str">
        <f>IFERROR(IF('Patient Admission Report'!I2471="","",'Patient Admission Report'!I2471),"")</f>
        <v/>
      </c>
      <c r="N2476" s="124"/>
      <c r="O2476" s="72"/>
      <c r="P2476" s="72"/>
      <c r="Q2476" s="73"/>
      <c r="R2476" s="72"/>
      <c r="S2476" s="72"/>
      <c r="T2476" s="73"/>
      <c r="U2476" s="69"/>
      <c r="V2476" s="69"/>
      <c r="W2476" s="69"/>
      <c r="X2476" s="139"/>
      <c r="Y2476" s="121"/>
      <c r="Z2476" s="143" t="str">
        <f>IFERROR(VLOOKUP('Care Companion Tracker'!$G2476,'Patient Discharge Report'!$B$11:$E$1048576,3,FALSE),"")</f>
        <v/>
      </c>
      <c r="AA2476" s="94" t="str">
        <f>IFERROR(VLOOKUP('Care Companion Tracker'!$G2476,'Patient Discharge Report'!$B$11:$E$1048576,4,FALSE),"")</f>
        <v/>
      </c>
      <c r="AB2476" s="182">
        <f>ROUND(IF('Care Companion Tracker'!$Z2476="",0,('Care Companion Tracker'!$Z2476-'Care Companion Tracker'!$F2476)),0)</f>
        <v>0</v>
      </c>
      <c r="AC2476" s="72"/>
      <c r="AD2476" s="95"/>
    </row>
    <row r="2477" spans="2:30">
      <c r="B2477" s="67">
        <f t="shared" si="76"/>
        <v>2462</v>
      </c>
      <c r="C2477" s="68" t="str">
        <f t="shared" si="77"/>
        <v>Hyderabad</v>
      </c>
      <c r="D2477" s="93" t="str">
        <f>IF(AND('Care Companion Tracker'!$U2477="", 'Care Companion Tracker'!$Z2477=""),"Class not attended", IF(AND('Care Companion Tracker'!$Z2477="",'Care Companion Tracker'!$U2477&lt;&gt;"",$K2477="Surgery",$W2477=""),"Practical Left", IF(AND('Care Companion Tracker'!$Z2477="",'Care Companion Tracker'!$U2477&lt;&gt;"",'Care Companion Tracker'!$K2477="Surgery",'Care Companion Tracker'!$Y2477=""),"Evaluation left",IF(OR(AND('Care Companion Tracker'!$Z2477&lt;&gt;"",'Care Companion Tracker'!$K2477="Surgery",'Care Companion Tracker'!$U2477&lt;&gt;"",'Care Companion Tracker'!$W2477&lt;&gt;"",'Care Companion Tracker'!$Y2477&lt;&gt;""),AND('Care Companion Tracker'!$Z2477&lt;&gt;"",'Care Companion Tracker'!$K2477="Procedure",'Care Companion Tracker'!$U2477&lt;&gt;""),AND('Care Companion Tracker'!$Z2477&lt;&gt;"",'Care Companion Tracker'!$K2477="Observation",'Care Companion Tracker'!$U2477&lt;&gt;"")),"Discharged &amp; completed",IF(AND('Care Companion Tracker'!$Z2477&lt;&gt;"",'Care Companion Tracker'!$U2477&lt;&gt;"",'Care Companion Tracker'!$W2477=""),"Discharged but no practical", IF(AND('Care Companion Tracker'!$Z2477&lt;&gt;"",'Care Companion Tracker'!$U2477&lt;&gt;"",'Care Companion Tracker'!$K2477="Surgery",'Care Companion Tracker'!$Y2477=""),"Discharged but no evaluation",IF(AND('Care Companion Tracker'!$Z2477&lt;&gt;"",'Care Companion Tracker'!$U2477=""),"Discharged but no class","Completed but not discharged")))))))</f>
        <v>Class not attended</v>
      </c>
      <c r="E2477" s="127" t="str">
        <f>IF(Table4[[#This Row],[DOA (DD/MM/YY)]]="","",TEXT(Table4[[#This Row],[DOA (DD/MM/YY)]],"mmm-yy"))</f>
        <v/>
      </c>
      <c r="F2477" s="150" t="str">
        <f>IF('Patient Admission Report'!H2472="","",'Patient Admission Report'!H2472)</f>
        <v/>
      </c>
      <c r="G2477" s="77" t="str">
        <f>IFERROR(IF('Patient Admission Report'!B2472="","",'Patient Admission Report'!B2472),"")</f>
        <v/>
      </c>
      <c r="H2477" s="68" t="str">
        <f>IFERROR(IF('Patient Admission Report'!C2472="","",'Patient Admission Report'!C2472),"")</f>
        <v/>
      </c>
      <c r="I2477" s="77" t="str">
        <f>IFERROR(IF('Patient Admission Report'!D2472="","",'Patient Admission Report'!D2472),"")</f>
        <v/>
      </c>
      <c r="J2477" s="68" t="str">
        <f>IFERROR(IF('Patient Admission Report'!E2472="","",'Patient Admission Report'!E2472),"")</f>
        <v/>
      </c>
      <c r="K2477" s="68" t="str">
        <f>IFERROR(IF('Patient Admission Report'!F2472="","",'Patient Admission Report'!F2472),"")</f>
        <v/>
      </c>
      <c r="L2477" s="68" t="str">
        <f>IFERROR(IF('Patient Admission Report'!G2472="","",'Patient Admission Report'!G2472),"")</f>
        <v/>
      </c>
      <c r="M2477" s="68" t="str">
        <f>IFERROR(IF('Patient Admission Report'!I2472="","",'Patient Admission Report'!I2472),"")</f>
        <v/>
      </c>
      <c r="N2477" s="124"/>
      <c r="O2477" s="72"/>
      <c r="P2477" s="72"/>
      <c r="Q2477" s="73"/>
      <c r="R2477" s="72"/>
      <c r="S2477" s="72"/>
      <c r="T2477" s="73"/>
      <c r="U2477" s="69"/>
      <c r="V2477" s="69"/>
      <c r="W2477" s="69"/>
      <c r="X2477" s="139"/>
      <c r="Y2477" s="121"/>
      <c r="Z2477" s="143" t="str">
        <f>IFERROR(VLOOKUP('Care Companion Tracker'!$G2477,'Patient Discharge Report'!$B$11:$E$1048576,3,FALSE),"")</f>
        <v/>
      </c>
      <c r="AA2477" s="94" t="str">
        <f>IFERROR(VLOOKUP('Care Companion Tracker'!$G2477,'Patient Discharge Report'!$B$11:$E$1048576,4,FALSE),"")</f>
        <v/>
      </c>
      <c r="AB2477" s="182">
        <f>ROUND(IF('Care Companion Tracker'!$Z2477="",0,('Care Companion Tracker'!$Z2477-'Care Companion Tracker'!$F2477)),0)</f>
        <v>0</v>
      </c>
      <c r="AC2477" s="72"/>
      <c r="AD2477" s="95"/>
    </row>
    <row r="2478" spans="2:30">
      <c r="B2478" s="67">
        <f t="shared" si="76"/>
        <v>2463</v>
      </c>
      <c r="C2478" s="68" t="str">
        <f t="shared" si="77"/>
        <v>Hyderabad</v>
      </c>
      <c r="D2478" s="93" t="str">
        <f>IF(AND('Care Companion Tracker'!$U2478="", 'Care Companion Tracker'!$Z2478=""),"Class not attended", IF(AND('Care Companion Tracker'!$Z2478="",'Care Companion Tracker'!$U2478&lt;&gt;"",$K2478="Surgery",$W2478=""),"Practical Left", IF(AND('Care Companion Tracker'!$Z2478="",'Care Companion Tracker'!$U2478&lt;&gt;"",'Care Companion Tracker'!$K2478="Surgery",'Care Companion Tracker'!$Y2478=""),"Evaluation left",IF(OR(AND('Care Companion Tracker'!$Z2478&lt;&gt;"",'Care Companion Tracker'!$K2478="Surgery",'Care Companion Tracker'!$U2478&lt;&gt;"",'Care Companion Tracker'!$W2478&lt;&gt;"",'Care Companion Tracker'!$Y2478&lt;&gt;""),AND('Care Companion Tracker'!$Z2478&lt;&gt;"",'Care Companion Tracker'!$K2478="Procedure",'Care Companion Tracker'!$U2478&lt;&gt;""),AND('Care Companion Tracker'!$Z2478&lt;&gt;"",'Care Companion Tracker'!$K2478="Observation",'Care Companion Tracker'!$U2478&lt;&gt;"")),"Discharged &amp; completed",IF(AND('Care Companion Tracker'!$Z2478&lt;&gt;"",'Care Companion Tracker'!$U2478&lt;&gt;"",'Care Companion Tracker'!$W2478=""),"Discharged but no practical", IF(AND('Care Companion Tracker'!$Z2478&lt;&gt;"",'Care Companion Tracker'!$U2478&lt;&gt;"",'Care Companion Tracker'!$K2478="Surgery",'Care Companion Tracker'!$Y2478=""),"Discharged but no evaluation",IF(AND('Care Companion Tracker'!$Z2478&lt;&gt;"",'Care Companion Tracker'!$U2478=""),"Discharged but no class","Completed but not discharged")))))))</f>
        <v>Class not attended</v>
      </c>
      <c r="E2478" s="127" t="str">
        <f>IF(Table4[[#This Row],[DOA (DD/MM/YY)]]="","",TEXT(Table4[[#This Row],[DOA (DD/MM/YY)]],"mmm-yy"))</f>
        <v/>
      </c>
      <c r="F2478" s="150" t="str">
        <f>IF('Patient Admission Report'!H2473="","",'Patient Admission Report'!H2473)</f>
        <v/>
      </c>
      <c r="G2478" s="77" t="str">
        <f>IFERROR(IF('Patient Admission Report'!B2473="","",'Patient Admission Report'!B2473),"")</f>
        <v/>
      </c>
      <c r="H2478" s="68" t="str">
        <f>IFERROR(IF('Patient Admission Report'!C2473="","",'Patient Admission Report'!C2473),"")</f>
        <v/>
      </c>
      <c r="I2478" s="77" t="str">
        <f>IFERROR(IF('Patient Admission Report'!D2473="","",'Patient Admission Report'!D2473),"")</f>
        <v/>
      </c>
      <c r="J2478" s="68" t="str">
        <f>IFERROR(IF('Patient Admission Report'!E2473="","",'Patient Admission Report'!E2473),"")</f>
        <v/>
      </c>
      <c r="K2478" s="68" t="str">
        <f>IFERROR(IF('Patient Admission Report'!F2473="","",'Patient Admission Report'!F2473),"")</f>
        <v/>
      </c>
      <c r="L2478" s="68" t="str">
        <f>IFERROR(IF('Patient Admission Report'!G2473="","",'Patient Admission Report'!G2473),"")</f>
        <v/>
      </c>
      <c r="M2478" s="68" t="str">
        <f>IFERROR(IF('Patient Admission Report'!I2473="","",'Patient Admission Report'!I2473),"")</f>
        <v/>
      </c>
      <c r="N2478" s="124"/>
      <c r="O2478" s="72"/>
      <c r="P2478" s="72"/>
      <c r="Q2478" s="73"/>
      <c r="R2478" s="72"/>
      <c r="S2478" s="72"/>
      <c r="T2478" s="73"/>
      <c r="U2478" s="69"/>
      <c r="V2478" s="69"/>
      <c r="W2478" s="69"/>
      <c r="X2478" s="139"/>
      <c r="Y2478" s="121"/>
      <c r="Z2478" s="143" t="str">
        <f>IFERROR(VLOOKUP('Care Companion Tracker'!$G2478,'Patient Discharge Report'!$B$11:$E$1048576,3,FALSE),"")</f>
        <v/>
      </c>
      <c r="AA2478" s="94" t="str">
        <f>IFERROR(VLOOKUP('Care Companion Tracker'!$G2478,'Patient Discharge Report'!$B$11:$E$1048576,4,FALSE),"")</f>
        <v/>
      </c>
      <c r="AB2478" s="182">
        <f>ROUND(IF('Care Companion Tracker'!$Z2478="",0,('Care Companion Tracker'!$Z2478-'Care Companion Tracker'!$F2478)),0)</f>
        <v>0</v>
      </c>
      <c r="AC2478" s="72"/>
      <c r="AD2478" s="95"/>
    </row>
    <row r="2479" spans="2:30">
      <c r="B2479" s="67">
        <f t="shared" si="76"/>
        <v>2464</v>
      </c>
      <c r="C2479" s="68" t="str">
        <f t="shared" si="77"/>
        <v>Hyderabad</v>
      </c>
      <c r="D2479" s="93" t="str">
        <f>IF(AND('Care Companion Tracker'!$U2479="", 'Care Companion Tracker'!$Z2479=""),"Class not attended", IF(AND('Care Companion Tracker'!$Z2479="",'Care Companion Tracker'!$U2479&lt;&gt;"",$K2479="Surgery",$W2479=""),"Practical Left", IF(AND('Care Companion Tracker'!$Z2479="",'Care Companion Tracker'!$U2479&lt;&gt;"",'Care Companion Tracker'!$K2479="Surgery",'Care Companion Tracker'!$Y2479=""),"Evaluation left",IF(OR(AND('Care Companion Tracker'!$Z2479&lt;&gt;"",'Care Companion Tracker'!$K2479="Surgery",'Care Companion Tracker'!$U2479&lt;&gt;"",'Care Companion Tracker'!$W2479&lt;&gt;"",'Care Companion Tracker'!$Y2479&lt;&gt;""),AND('Care Companion Tracker'!$Z2479&lt;&gt;"",'Care Companion Tracker'!$K2479="Procedure",'Care Companion Tracker'!$U2479&lt;&gt;""),AND('Care Companion Tracker'!$Z2479&lt;&gt;"",'Care Companion Tracker'!$K2479="Observation",'Care Companion Tracker'!$U2479&lt;&gt;"")),"Discharged &amp; completed",IF(AND('Care Companion Tracker'!$Z2479&lt;&gt;"",'Care Companion Tracker'!$U2479&lt;&gt;"",'Care Companion Tracker'!$W2479=""),"Discharged but no practical", IF(AND('Care Companion Tracker'!$Z2479&lt;&gt;"",'Care Companion Tracker'!$U2479&lt;&gt;"",'Care Companion Tracker'!$K2479="Surgery",'Care Companion Tracker'!$Y2479=""),"Discharged but no evaluation",IF(AND('Care Companion Tracker'!$Z2479&lt;&gt;"",'Care Companion Tracker'!$U2479=""),"Discharged but no class","Completed but not discharged")))))))</f>
        <v>Class not attended</v>
      </c>
      <c r="E2479" s="127" t="str">
        <f>IF(Table4[[#This Row],[DOA (DD/MM/YY)]]="","",TEXT(Table4[[#This Row],[DOA (DD/MM/YY)]],"mmm-yy"))</f>
        <v/>
      </c>
      <c r="F2479" s="150" t="str">
        <f>IF('Patient Admission Report'!H2474="","",'Patient Admission Report'!H2474)</f>
        <v/>
      </c>
      <c r="G2479" s="77" t="str">
        <f>IFERROR(IF('Patient Admission Report'!B2474="","",'Patient Admission Report'!B2474),"")</f>
        <v/>
      </c>
      <c r="H2479" s="68" t="str">
        <f>IFERROR(IF('Patient Admission Report'!C2474="","",'Patient Admission Report'!C2474),"")</f>
        <v/>
      </c>
      <c r="I2479" s="77" t="str">
        <f>IFERROR(IF('Patient Admission Report'!D2474="","",'Patient Admission Report'!D2474),"")</f>
        <v/>
      </c>
      <c r="J2479" s="68" t="str">
        <f>IFERROR(IF('Patient Admission Report'!E2474="","",'Patient Admission Report'!E2474),"")</f>
        <v/>
      </c>
      <c r="K2479" s="68" t="str">
        <f>IFERROR(IF('Patient Admission Report'!F2474="","",'Patient Admission Report'!F2474),"")</f>
        <v/>
      </c>
      <c r="L2479" s="68" t="str">
        <f>IFERROR(IF('Patient Admission Report'!G2474="","",'Patient Admission Report'!G2474),"")</f>
        <v/>
      </c>
      <c r="M2479" s="68" t="str">
        <f>IFERROR(IF('Patient Admission Report'!I2474="","",'Patient Admission Report'!I2474),"")</f>
        <v/>
      </c>
      <c r="N2479" s="124"/>
      <c r="O2479" s="72"/>
      <c r="P2479" s="72"/>
      <c r="Q2479" s="73"/>
      <c r="R2479" s="72"/>
      <c r="S2479" s="72"/>
      <c r="T2479" s="73"/>
      <c r="U2479" s="69"/>
      <c r="V2479" s="69"/>
      <c r="W2479" s="69"/>
      <c r="X2479" s="139"/>
      <c r="Y2479" s="121"/>
      <c r="Z2479" s="143" t="str">
        <f>IFERROR(VLOOKUP('Care Companion Tracker'!$G2479,'Patient Discharge Report'!$B$11:$E$1048576,3,FALSE),"")</f>
        <v/>
      </c>
      <c r="AA2479" s="94" t="str">
        <f>IFERROR(VLOOKUP('Care Companion Tracker'!$G2479,'Patient Discharge Report'!$B$11:$E$1048576,4,FALSE),"")</f>
        <v/>
      </c>
      <c r="AB2479" s="182">
        <f>ROUND(IF('Care Companion Tracker'!$Z2479="",0,('Care Companion Tracker'!$Z2479-'Care Companion Tracker'!$F2479)),0)</f>
        <v>0</v>
      </c>
      <c r="AC2479" s="72"/>
      <c r="AD2479" s="95"/>
    </row>
    <row r="2480" spans="2:30">
      <c r="B2480" s="67">
        <f t="shared" si="76"/>
        <v>2465</v>
      </c>
      <c r="C2480" s="68" t="str">
        <f t="shared" si="77"/>
        <v>Hyderabad</v>
      </c>
      <c r="D2480" s="93" t="str">
        <f>IF(AND('Care Companion Tracker'!$U2480="", 'Care Companion Tracker'!$Z2480=""),"Class not attended", IF(AND('Care Companion Tracker'!$Z2480="",'Care Companion Tracker'!$U2480&lt;&gt;"",$K2480="Surgery",$W2480=""),"Practical Left", IF(AND('Care Companion Tracker'!$Z2480="",'Care Companion Tracker'!$U2480&lt;&gt;"",'Care Companion Tracker'!$K2480="Surgery",'Care Companion Tracker'!$Y2480=""),"Evaluation left",IF(OR(AND('Care Companion Tracker'!$Z2480&lt;&gt;"",'Care Companion Tracker'!$K2480="Surgery",'Care Companion Tracker'!$U2480&lt;&gt;"",'Care Companion Tracker'!$W2480&lt;&gt;"",'Care Companion Tracker'!$Y2480&lt;&gt;""),AND('Care Companion Tracker'!$Z2480&lt;&gt;"",'Care Companion Tracker'!$K2480="Procedure",'Care Companion Tracker'!$U2480&lt;&gt;""),AND('Care Companion Tracker'!$Z2480&lt;&gt;"",'Care Companion Tracker'!$K2480="Observation",'Care Companion Tracker'!$U2480&lt;&gt;"")),"Discharged &amp; completed",IF(AND('Care Companion Tracker'!$Z2480&lt;&gt;"",'Care Companion Tracker'!$U2480&lt;&gt;"",'Care Companion Tracker'!$W2480=""),"Discharged but no practical", IF(AND('Care Companion Tracker'!$Z2480&lt;&gt;"",'Care Companion Tracker'!$U2480&lt;&gt;"",'Care Companion Tracker'!$K2480="Surgery",'Care Companion Tracker'!$Y2480=""),"Discharged but no evaluation",IF(AND('Care Companion Tracker'!$Z2480&lt;&gt;"",'Care Companion Tracker'!$U2480=""),"Discharged but no class","Completed but not discharged")))))))</f>
        <v>Class not attended</v>
      </c>
      <c r="E2480" s="127" t="str">
        <f>IF(Table4[[#This Row],[DOA (DD/MM/YY)]]="","",TEXT(Table4[[#This Row],[DOA (DD/MM/YY)]],"mmm-yy"))</f>
        <v/>
      </c>
      <c r="F2480" s="150" t="str">
        <f>IF('Patient Admission Report'!H2475="","",'Patient Admission Report'!H2475)</f>
        <v/>
      </c>
      <c r="G2480" s="77" t="str">
        <f>IFERROR(IF('Patient Admission Report'!B2475="","",'Patient Admission Report'!B2475),"")</f>
        <v/>
      </c>
      <c r="H2480" s="68" t="str">
        <f>IFERROR(IF('Patient Admission Report'!C2475="","",'Patient Admission Report'!C2475),"")</f>
        <v/>
      </c>
      <c r="I2480" s="77" t="str">
        <f>IFERROR(IF('Patient Admission Report'!D2475="","",'Patient Admission Report'!D2475),"")</f>
        <v/>
      </c>
      <c r="J2480" s="68" t="str">
        <f>IFERROR(IF('Patient Admission Report'!E2475="","",'Patient Admission Report'!E2475),"")</f>
        <v/>
      </c>
      <c r="K2480" s="68" t="str">
        <f>IFERROR(IF('Patient Admission Report'!F2475="","",'Patient Admission Report'!F2475),"")</f>
        <v/>
      </c>
      <c r="L2480" s="68" t="str">
        <f>IFERROR(IF('Patient Admission Report'!G2475="","",'Patient Admission Report'!G2475),"")</f>
        <v/>
      </c>
      <c r="M2480" s="68" t="str">
        <f>IFERROR(IF('Patient Admission Report'!I2475="","",'Patient Admission Report'!I2475),"")</f>
        <v/>
      </c>
      <c r="N2480" s="124"/>
      <c r="O2480" s="72"/>
      <c r="P2480" s="72"/>
      <c r="Q2480" s="73"/>
      <c r="R2480" s="72"/>
      <c r="S2480" s="72"/>
      <c r="T2480" s="73"/>
      <c r="U2480" s="69"/>
      <c r="V2480" s="69"/>
      <c r="W2480" s="69"/>
      <c r="X2480" s="139"/>
      <c r="Y2480" s="121"/>
      <c r="Z2480" s="143" t="str">
        <f>IFERROR(VLOOKUP('Care Companion Tracker'!$G2480,'Patient Discharge Report'!$B$11:$E$1048576,3,FALSE),"")</f>
        <v/>
      </c>
      <c r="AA2480" s="94" t="str">
        <f>IFERROR(VLOOKUP('Care Companion Tracker'!$G2480,'Patient Discharge Report'!$B$11:$E$1048576,4,FALSE),"")</f>
        <v/>
      </c>
      <c r="AB2480" s="182">
        <f>ROUND(IF('Care Companion Tracker'!$Z2480="",0,('Care Companion Tracker'!$Z2480-'Care Companion Tracker'!$F2480)),0)</f>
        <v>0</v>
      </c>
      <c r="AC2480" s="72"/>
      <c r="AD2480" s="95"/>
    </row>
    <row r="2481" spans="2:30">
      <c r="B2481" s="67">
        <f t="shared" si="76"/>
        <v>2466</v>
      </c>
      <c r="C2481" s="68" t="str">
        <f t="shared" si="77"/>
        <v>Hyderabad</v>
      </c>
      <c r="D2481" s="93" t="str">
        <f>IF(AND('Care Companion Tracker'!$U2481="", 'Care Companion Tracker'!$Z2481=""),"Class not attended", IF(AND('Care Companion Tracker'!$Z2481="",'Care Companion Tracker'!$U2481&lt;&gt;"",$K2481="Surgery",$W2481=""),"Practical Left", IF(AND('Care Companion Tracker'!$Z2481="",'Care Companion Tracker'!$U2481&lt;&gt;"",'Care Companion Tracker'!$K2481="Surgery",'Care Companion Tracker'!$Y2481=""),"Evaluation left",IF(OR(AND('Care Companion Tracker'!$Z2481&lt;&gt;"",'Care Companion Tracker'!$K2481="Surgery",'Care Companion Tracker'!$U2481&lt;&gt;"",'Care Companion Tracker'!$W2481&lt;&gt;"",'Care Companion Tracker'!$Y2481&lt;&gt;""),AND('Care Companion Tracker'!$Z2481&lt;&gt;"",'Care Companion Tracker'!$K2481="Procedure",'Care Companion Tracker'!$U2481&lt;&gt;""),AND('Care Companion Tracker'!$Z2481&lt;&gt;"",'Care Companion Tracker'!$K2481="Observation",'Care Companion Tracker'!$U2481&lt;&gt;"")),"Discharged &amp; completed",IF(AND('Care Companion Tracker'!$Z2481&lt;&gt;"",'Care Companion Tracker'!$U2481&lt;&gt;"",'Care Companion Tracker'!$W2481=""),"Discharged but no practical", IF(AND('Care Companion Tracker'!$Z2481&lt;&gt;"",'Care Companion Tracker'!$U2481&lt;&gt;"",'Care Companion Tracker'!$K2481="Surgery",'Care Companion Tracker'!$Y2481=""),"Discharged but no evaluation",IF(AND('Care Companion Tracker'!$Z2481&lt;&gt;"",'Care Companion Tracker'!$U2481=""),"Discharged but no class","Completed but not discharged")))))))</f>
        <v>Class not attended</v>
      </c>
      <c r="E2481" s="127" t="str">
        <f>IF(Table4[[#This Row],[DOA (DD/MM/YY)]]="","",TEXT(Table4[[#This Row],[DOA (DD/MM/YY)]],"mmm-yy"))</f>
        <v/>
      </c>
      <c r="F2481" s="150" t="str">
        <f>IF('Patient Admission Report'!H2476="","",'Patient Admission Report'!H2476)</f>
        <v/>
      </c>
      <c r="G2481" s="77" t="str">
        <f>IFERROR(IF('Patient Admission Report'!B2476="","",'Patient Admission Report'!B2476),"")</f>
        <v/>
      </c>
      <c r="H2481" s="68" t="str">
        <f>IFERROR(IF('Patient Admission Report'!C2476="","",'Patient Admission Report'!C2476),"")</f>
        <v/>
      </c>
      <c r="I2481" s="77" t="str">
        <f>IFERROR(IF('Patient Admission Report'!D2476="","",'Patient Admission Report'!D2476),"")</f>
        <v/>
      </c>
      <c r="J2481" s="68" t="str">
        <f>IFERROR(IF('Patient Admission Report'!E2476="","",'Patient Admission Report'!E2476),"")</f>
        <v/>
      </c>
      <c r="K2481" s="68" t="str">
        <f>IFERROR(IF('Patient Admission Report'!F2476="","",'Patient Admission Report'!F2476),"")</f>
        <v/>
      </c>
      <c r="L2481" s="68" t="str">
        <f>IFERROR(IF('Patient Admission Report'!G2476="","",'Patient Admission Report'!G2476),"")</f>
        <v/>
      </c>
      <c r="M2481" s="68" t="str">
        <f>IFERROR(IF('Patient Admission Report'!I2476="","",'Patient Admission Report'!I2476),"")</f>
        <v/>
      </c>
      <c r="N2481" s="124"/>
      <c r="O2481" s="72"/>
      <c r="P2481" s="72"/>
      <c r="Q2481" s="73"/>
      <c r="R2481" s="72"/>
      <c r="S2481" s="72"/>
      <c r="T2481" s="73"/>
      <c r="U2481" s="69"/>
      <c r="V2481" s="69"/>
      <c r="W2481" s="69"/>
      <c r="X2481" s="139"/>
      <c r="Y2481" s="121"/>
      <c r="Z2481" s="143" t="str">
        <f>IFERROR(VLOOKUP('Care Companion Tracker'!$G2481,'Patient Discharge Report'!$B$11:$E$1048576,3,FALSE),"")</f>
        <v/>
      </c>
      <c r="AA2481" s="94" t="str">
        <f>IFERROR(VLOOKUP('Care Companion Tracker'!$G2481,'Patient Discharge Report'!$B$11:$E$1048576,4,FALSE),"")</f>
        <v/>
      </c>
      <c r="AB2481" s="182">
        <f>ROUND(IF('Care Companion Tracker'!$Z2481="",0,('Care Companion Tracker'!$Z2481-'Care Companion Tracker'!$F2481)),0)</f>
        <v>0</v>
      </c>
      <c r="AC2481" s="72"/>
      <c r="AD2481" s="95"/>
    </row>
    <row r="2482" spans="2:30">
      <c r="B2482" s="67">
        <f t="shared" si="76"/>
        <v>2467</v>
      </c>
      <c r="C2482" s="68" t="str">
        <f t="shared" si="77"/>
        <v>Hyderabad</v>
      </c>
      <c r="D2482" s="93" t="str">
        <f>IF(AND('Care Companion Tracker'!$U2482="", 'Care Companion Tracker'!$Z2482=""),"Class not attended", IF(AND('Care Companion Tracker'!$Z2482="",'Care Companion Tracker'!$U2482&lt;&gt;"",$K2482="Surgery",$W2482=""),"Practical Left", IF(AND('Care Companion Tracker'!$Z2482="",'Care Companion Tracker'!$U2482&lt;&gt;"",'Care Companion Tracker'!$K2482="Surgery",'Care Companion Tracker'!$Y2482=""),"Evaluation left",IF(OR(AND('Care Companion Tracker'!$Z2482&lt;&gt;"",'Care Companion Tracker'!$K2482="Surgery",'Care Companion Tracker'!$U2482&lt;&gt;"",'Care Companion Tracker'!$W2482&lt;&gt;"",'Care Companion Tracker'!$Y2482&lt;&gt;""),AND('Care Companion Tracker'!$Z2482&lt;&gt;"",'Care Companion Tracker'!$K2482="Procedure",'Care Companion Tracker'!$U2482&lt;&gt;""),AND('Care Companion Tracker'!$Z2482&lt;&gt;"",'Care Companion Tracker'!$K2482="Observation",'Care Companion Tracker'!$U2482&lt;&gt;"")),"Discharged &amp; completed",IF(AND('Care Companion Tracker'!$Z2482&lt;&gt;"",'Care Companion Tracker'!$U2482&lt;&gt;"",'Care Companion Tracker'!$W2482=""),"Discharged but no practical", IF(AND('Care Companion Tracker'!$Z2482&lt;&gt;"",'Care Companion Tracker'!$U2482&lt;&gt;"",'Care Companion Tracker'!$K2482="Surgery",'Care Companion Tracker'!$Y2482=""),"Discharged but no evaluation",IF(AND('Care Companion Tracker'!$Z2482&lt;&gt;"",'Care Companion Tracker'!$U2482=""),"Discharged but no class","Completed but not discharged")))))))</f>
        <v>Class not attended</v>
      </c>
      <c r="E2482" s="127" t="str">
        <f>IF(Table4[[#This Row],[DOA (DD/MM/YY)]]="","",TEXT(Table4[[#This Row],[DOA (DD/MM/YY)]],"mmm-yy"))</f>
        <v/>
      </c>
      <c r="F2482" s="150" t="str">
        <f>IF('Patient Admission Report'!H2477="","",'Patient Admission Report'!H2477)</f>
        <v/>
      </c>
      <c r="G2482" s="77" t="str">
        <f>IFERROR(IF('Patient Admission Report'!B2477="","",'Patient Admission Report'!B2477),"")</f>
        <v/>
      </c>
      <c r="H2482" s="68" t="str">
        <f>IFERROR(IF('Patient Admission Report'!C2477="","",'Patient Admission Report'!C2477),"")</f>
        <v/>
      </c>
      <c r="I2482" s="77" t="str">
        <f>IFERROR(IF('Patient Admission Report'!D2477="","",'Patient Admission Report'!D2477),"")</f>
        <v/>
      </c>
      <c r="J2482" s="68" t="str">
        <f>IFERROR(IF('Patient Admission Report'!E2477="","",'Patient Admission Report'!E2477),"")</f>
        <v/>
      </c>
      <c r="K2482" s="68" t="str">
        <f>IFERROR(IF('Patient Admission Report'!F2477="","",'Patient Admission Report'!F2477),"")</f>
        <v/>
      </c>
      <c r="L2482" s="68" t="str">
        <f>IFERROR(IF('Patient Admission Report'!G2477="","",'Patient Admission Report'!G2477),"")</f>
        <v/>
      </c>
      <c r="M2482" s="68" t="str">
        <f>IFERROR(IF('Patient Admission Report'!I2477="","",'Patient Admission Report'!I2477),"")</f>
        <v/>
      </c>
      <c r="N2482" s="124"/>
      <c r="O2482" s="72"/>
      <c r="P2482" s="72"/>
      <c r="Q2482" s="73"/>
      <c r="R2482" s="72"/>
      <c r="S2482" s="72"/>
      <c r="T2482" s="73"/>
      <c r="U2482" s="69"/>
      <c r="V2482" s="69"/>
      <c r="W2482" s="69"/>
      <c r="X2482" s="139"/>
      <c r="Y2482" s="121"/>
      <c r="Z2482" s="143" t="str">
        <f>IFERROR(VLOOKUP('Care Companion Tracker'!$G2482,'Patient Discharge Report'!$B$11:$E$1048576,3,FALSE),"")</f>
        <v/>
      </c>
      <c r="AA2482" s="94" t="str">
        <f>IFERROR(VLOOKUP('Care Companion Tracker'!$G2482,'Patient Discharge Report'!$B$11:$E$1048576,4,FALSE),"")</f>
        <v/>
      </c>
      <c r="AB2482" s="182">
        <f>ROUND(IF('Care Companion Tracker'!$Z2482="",0,('Care Companion Tracker'!$Z2482-'Care Companion Tracker'!$F2482)),0)</f>
        <v>0</v>
      </c>
      <c r="AC2482" s="72"/>
      <c r="AD2482" s="95"/>
    </row>
    <row r="2483" spans="2:30">
      <c r="B2483" s="67">
        <f t="shared" si="76"/>
        <v>2468</v>
      </c>
      <c r="C2483" s="68" t="str">
        <f t="shared" si="77"/>
        <v>Hyderabad</v>
      </c>
      <c r="D2483" s="93" t="str">
        <f>IF(AND('Care Companion Tracker'!$U2483="", 'Care Companion Tracker'!$Z2483=""),"Class not attended", IF(AND('Care Companion Tracker'!$Z2483="",'Care Companion Tracker'!$U2483&lt;&gt;"",$K2483="Surgery",$W2483=""),"Practical Left", IF(AND('Care Companion Tracker'!$Z2483="",'Care Companion Tracker'!$U2483&lt;&gt;"",'Care Companion Tracker'!$K2483="Surgery",'Care Companion Tracker'!$Y2483=""),"Evaluation left",IF(OR(AND('Care Companion Tracker'!$Z2483&lt;&gt;"",'Care Companion Tracker'!$K2483="Surgery",'Care Companion Tracker'!$U2483&lt;&gt;"",'Care Companion Tracker'!$W2483&lt;&gt;"",'Care Companion Tracker'!$Y2483&lt;&gt;""),AND('Care Companion Tracker'!$Z2483&lt;&gt;"",'Care Companion Tracker'!$K2483="Procedure",'Care Companion Tracker'!$U2483&lt;&gt;""),AND('Care Companion Tracker'!$Z2483&lt;&gt;"",'Care Companion Tracker'!$K2483="Observation",'Care Companion Tracker'!$U2483&lt;&gt;"")),"Discharged &amp; completed",IF(AND('Care Companion Tracker'!$Z2483&lt;&gt;"",'Care Companion Tracker'!$U2483&lt;&gt;"",'Care Companion Tracker'!$W2483=""),"Discharged but no practical", IF(AND('Care Companion Tracker'!$Z2483&lt;&gt;"",'Care Companion Tracker'!$U2483&lt;&gt;"",'Care Companion Tracker'!$K2483="Surgery",'Care Companion Tracker'!$Y2483=""),"Discharged but no evaluation",IF(AND('Care Companion Tracker'!$Z2483&lt;&gt;"",'Care Companion Tracker'!$U2483=""),"Discharged but no class","Completed but not discharged")))))))</f>
        <v>Class not attended</v>
      </c>
      <c r="E2483" s="127" t="str">
        <f>IF(Table4[[#This Row],[DOA (DD/MM/YY)]]="","",TEXT(Table4[[#This Row],[DOA (DD/MM/YY)]],"mmm-yy"))</f>
        <v/>
      </c>
      <c r="F2483" s="150" t="str">
        <f>IF('Patient Admission Report'!H2478="","",'Patient Admission Report'!H2478)</f>
        <v/>
      </c>
      <c r="G2483" s="77" t="str">
        <f>IFERROR(IF('Patient Admission Report'!B2478="","",'Patient Admission Report'!B2478),"")</f>
        <v/>
      </c>
      <c r="H2483" s="68" t="str">
        <f>IFERROR(IF('Patient Admission Report'!C2478="","",'Patient Admission Report'!C2478),"")</f>
        <v/>
      </c>
      <c r="I2483" s="77" t="str">
        <f>IFERROR(IF('Patient Admission Report'!D2478="","",'Patient Admission Report'!D2478),"")</f>
        <v/>
      </c>
      <c r="J2483" s="68" t="str">
        <f>IFERROR(IF('Patient Admission Report'!E2478="","",'Patient Admission Report'!E2478),"")</f>
        <v/>
      </c>
      <c r="K2483" s="68" t="str">
        <f>IFERROR(IF('Patient Admission Report'!F2478="","",'Patient Admission Report'!F2478),"")</f>
        <v/>
      </c>
      <c r="L2483" s="68" t="str">
        <f>IFERROR(IF('Patient Admission Report'!G2478="","",'Patient Admission Report'!G2478),"")</f>
        <v/>
      </c>
      <c r="M2483" s="68" t="str">
        <f>IFERROR(IF('Patient Admission Report'!I2478="","",'Patient Admission Report'!I2478),"")</f>
        <v/>
      </c>
      <c r="N2483" s="124"/>
      <c r="O2483" s="72"/>
      <c r="P2483" s="72"/>
      <c r="Q2483" s="73"/>
      <c r="R2483" s="72"/>
      <c r="S2483" s="72"/>
      <c r="T2483" s="73"/>
      <c r="U2483" s="69"/>
      <c r="V2483" s="69"/>
      <c r="W2483" s="69"/>
      <c r="X2483" s="139"/>
      <c r="Y2483" s="121"/>
      <c r="Z2483" s="143" t="str">
        <f>IFERROR(VLOOKUP('Care Companion Tracker'!$G2483,'Patient Discharge Report'!$B$11:$E$1048576,3,FALSE),"")</f>
        <v/>
      </c>
      <c r="AA2483" s="94" t="str">
        <f>IFERROR(VLOOKUP('Care Companion Tracker'!$G2483,'Patient Discharge Report'!$B$11:$E$1048576,4,FALSE),"")</f>
        <v/>
      </c>
      <c r="AB2483" s="182">
        <f>ROUND(IF('Care Companion Tracker'!$Z2483="",0,('Care Companion Tracker'!$Z2483-'Care Companion Tracker'!$F2483)),0)</f>
        <v>0</v>
      </c>
      <c r="AC2483" s="72"/>
      <c r="AD2483" s="95"/>
    </row>
    <row r="2484" spans="2:30">
      <c r="B2484" s="67">
        <f t="shared" si="76"/>
        <v>2469</v>
      </c>
      <c r="C2484" s="68" t="str">
        <f t="shared" si="77"/>
        <v>Hyderabad</v>
      </c>
      <c r="D2484" s="93" t="str">
        <f>IF(AND('Care Companion Tracker'!$U2484="", 'Care Companion Tracker'!$Z2484=""),"Class not attended", IF(AND('Care Companion Tracker'!$Z2484="",'Care Companion Tracker'!$U2484&lt;&gt;"",$K2484="Surgery",$W2484=""),"Practical Left", IF(AND('Care Companion Tracker'!$Z2484="",'Care Companion Tracker'!$U2484&lt;&gt;"",'Care Companion Tracker'!$K2484="Surgery",'Care Companion Tracker'!$Y2484=""),"Evaluation left",IF(OR(AND('Care Companion Tracker'!$Z2484&lt;&gt;"",'Care Companion Tracker'!$K2484="Surgery",'Care Companion Tracker'!$U2484&lt;&gt;"",'Care Companion Tracker'!$W2484&lt;&gt;"",'Care Companion Tracker'!$Y2484&lt;&gt;""),AND('Care Companion Tracker'!$Z2484&lt;&gt;"",'Care Companion Tracker'!$K2484="Procedure",'Care Companion Tracker'!$U2484&lt;&gt;""),AND('Care Companion Tracker'!$Z2484&lt;&gt;"",'Care Companion Tracker'!$K2484="Observation",'Care Companion Tracker'!$U2484&lt;&gt;"")),"Discharged &amp; completed",IF(AND('Care Companion Tracker'!$Z2484&lt;&gt;"",'Care Companion Tracker'!$U2484&lt;&gt;"",'Care Companion Tracker'!$W2484=""),"Discharged but no practical", IF(AND('Care Companion Tracker'!$Z2484&lt;&gt;"",'Care Companion Tracker'!$U2484&lt;&gt;"",'Care Companion Tracker'!$K2484="Surgery",'Care Companion Tracker'!$Y2484=""),"Discharged but no evaluation",IF(AND('Care Companion Tracker'!$Z2484&lt;&gt;"",'Care Companion Tracker'!$U2484=""),"Discharged but no class","Completed but not discharged")))))))</f>
        <v>Class not attended</v>
      </c>
      <c r="E2484" s="127" t="str">
        <f>IF(Table4[[#This Row],[DOA (DD/MM/YY)]]="","",TEXT(Table4[[#This Row],[DOA (DD/MM/YY)]],"mmm-yy"))</f>
        <v/>
      </c>
      <c r="F2484" s="150" t="str">
        <f>IF('Patient Admission Report'!H2479="","",'Patient Admission Report'!H2479)</f>
        <v/>
      </c>
      <c r="G2484" s="77" t="str">
        <f>IFERROR(IF('Patient Admission Report'!B2479="","",'Patient Admission Report'!B2479),"")</f>
        <v/>
      </c>
      <c r="H2484" s="68" t="str">
        <f>IFERROR(IF('Patient Admission Report'!C2479="","",'Patient Admission Report'!C2479),"")</f>
        <v/>
      </c>
      <c r="I2484" s="77" t="str">
        <f>IFERROR(IF('Patient Admission Report'!D2479="","",'Patient Admission Report'!D2479),"")</f>
        <v/>
      </c>
      <c r="J2484" s="68" t="str">
        <f>IFERROR(IF('Patient Admission Report'!E2479="","",'Patient Admission Report'!E2479),"")</f>
        <v/>
      </c>
      <c r="K2484" s="68" t="str">
        <f>IFERROR(IF('Patient Admission Report'!F2479="","",'Patient Admission Report'!F2479),"")</f>
        <v/>
      </c>
      <c r="L2484" s="68" t="str">
        <f>IFERROR(IF('Patient Admission Report'!G2479="","",'Patient Admission Report'!G2479),"")</f>
        <v/>
      </c>
      <c r="M2484" s="68" t="str">
        <f>IFERROR(IF('Patient Admission Report'!I2479="","",'Patient Admission Report'!I2479),"")</f>
        <v/>
      </c>
      <c r="N2484" s="124"/>
      <c r="O2484" s="72"/>
      <c r="P2484" s="72"/>
      <c r="Q2484" s="73"/>
      <c r="R2484" s="72"/>
      <c r="S2484" s="72"/>
      <c r="T2484" s="73"/>
      <c r="U2484" s="69"/>
      <c r="V2484" s="69"/>
      <c r="W2484" s="69"/>
      <c r="X2484" s="139"/>
      <c r="Y2484" s="121"/>
      <c r="Z2484" s="143" t="str">
        <f>IFERROR(VLOOKUP('Care Companion Tracker'!$G2484,'Patient Discharge Report'!$B$11:$E$1048576,3,FALSE),"")</f>
        <v/>
      </c>
      <c r="AA2484" s="94" t="str">
        <f>IFERROR(VLOOKUP('Care Companion Tracker'!$G2484,'Patient Discharge Report'!$B$11:$E$1048576,4,FALSE),"")</f>
        <v/>
      </c>
      <c r="AB2484" s="182">
        <f>ROUND(IF('Care Companion Tracker'!$Z2484="",0,('Care Companion Tracker'!$Z2484-'Care Companion Tracker'!$F2484)),0)</f>
        <v>0</v>
      </c>
      <c r="AC2484" s="72"/>
      <c r="AD2484" s="95"/>
    </row>
    <row r="2485" spans="2:30">
      <c r="B2485" s="67">
        <f t="shared" si="76"/>
        <v>2470</v>
      </c>
      <c r="C2485" s="68" t="str">
        <f t="shared" si="77"/>
        <v>Hyderabad</v>
      </c>
      <c r="D2485" s="93" t="str">
        <f>IF(AND('Care Companion Tracker'!$U2485="", 'Care Companion Tracker'!$Z2485=""),"Class not attended", IF(AND('Care Companion Tracker'!$Z2485="",'Care Companion Tracker'!$U2485&lt;&gt;"",$K2485="Surgery",$W2485=""),"Practical Left", IF(AND('Care Companion Tracker'!$Z2485="",'Care Companion Tracker'!$U2485&lt;&gt;"",'Care Companion Tracker'!$K2485="Surgery",'Care Companion Tracker'!$Y2485=""),"Evaluation left",IF(OR(AND('Care Companion Tracker'!$Z2485&lt;&gt;"",'Care Companion Tracker'!$K2485="Surgery",'Care Companion Tracker'!$U2485&lt;&gt;"",'Care Companion Tracker'!$W2485&lt;&gt;"",'Care Companion Tracker'!$Y2485&lt;&gt;""),AND('Care Companion Tracker'!$Z2485&lt;&gt;"",'Care Companion Tracker'!$K2485="Procedure",'Care Companion Tracker'!$U2485&lt;&gt;""),AND('Care Companion Tracker'!$Z2485&lt;&gt;"",'Care Companion Tracker'!$K2485="Observation",'Care Companion Tracker'!$U2485&lt;&gt;"")),"Discharged &amp; completed",IF(AND('Care Companion Tracker'!$Z2485&lt;&gt;"",'Care Companion Tracker'!$U2485&lt;&gt;"",'Care Companion Tracker'!$W2485=""),"Discharged but no practical", IF(AND('Care Companion Tracker'!$Z2485&lt;&gt;"",'Care Companion Tracker'!$U2485&lt;&gt;"",'Care Companion Tracker'!$K2485="Surgery",'Care Companion Tracker'!$Y2485=""),"Discharged but no evaluation",IF(AND('Care Companion Tracker'!$Z2485&lt;&gt;"",'Care Companion Tracker'!$U2485=""),"Discharged but no class","Completed but not discharged")))))))</f>
        <v>Class not attended</v>
      </c>
      <c r="E2485" s="127" t="str">
        <f>IF(Table4[[#This Row],[DOA (DD/MM/YY)]]="","",TEXT(Table4[[#This Row],[DOA (DD/MM/YY)]],"mmm-yy"))</f>
        <v/>
      </c>
      <c r="F2485" s="150" t="str">
        <f>IF('Patient Admission Report'!H2480="","",'Patient Admission Report'!H2480)</f>
        <v/>
      </c>
      <c r="G2485" s="77" t="str">
        <f>IFERROR(IF('Patient Admission Report'!B2480="","",'Patient Admission Report'!B2480),"")</f>
        <v/>
      </c>
      <c r="H2485" s="68" t="str">
        <f>IFERROR(IF('Patient Admission Report'!C2480="","",'Patient Admission Report'!C2480),"")</f>
        <v/>
      </c>
      <c r="I2485" s="77" t="str">
        <f>IFERROR(IF('Patient Admission Report'!D2480="","",'Patient Admission Report'!D2480),"")</f>
        <v/>
      </c>
      <c r="J2485" s="68" t="str">
        <f>IFERROR(IF('Patient Admission Report'!E2480="","",'Patient Admission Report'!E2480),"")</f>
        <v/>
      </c>
      <c r="K2485" s="68" t="str">
        <f>IFERROR(IF('Patient Admission Report'!F2480="","",'Patient Admission Report'!F2480),"")</f>
        <v/>
      </c>
      <c r="L2485" s="68" t="str">
        <f>IFERROR(IF('Patient Admission Report'!G2480="","",'Patient Admission Report'!G2480),"")</f>
        <v/>
      </c>
      <c r="M2485" s="68" t="str">
        <f>IFERROR(IF('Patient Admission Report'!I2480="","",'Patient Admission Report'!I2480),"")</f>
        <v/>
      </c>
      <c r="N2485" s="124"/>
      <c r="O2485" s="72"/>
      <c r="P2485" s="72"/>
      <c r="Q2485" s="73"/>
      <c r="R2485" s="72"/>
      <c r="S2485" s="72"/>
      <c r="T2485" s="73"/>
      <c r="U2485" s="69"/>
      <c r="V2485" s="69"/>
      <c r="W2485" s="69"/>
      <c r="X2485" s="139"/>
      <c r="Y2485" s="121"/>
      <c r="Z2485" s="143" t="str">
        <f>IFERROR(VLOOKUP('Care Companion Tracker'!$G2485,'Patient Discharge Report'!$B$11:$E$1048576,3,FALSE),"")</f>
        <v/>
      </c>
      <c r="AA2485" s="94" t="str">
        <f>IFERROR(VLOOKUP('Care Companion Tracker'!$G2485,'Patient Discharge Report'!$B$11:$E$1048576,4,FALSE),"")</f>
        <v/>
      </c>
      <c r="AB2485" s="182">
        <f>ROUND(IF('Care Companion Tracker'!$Z2485="",0,('Care Companion Tracker'!$Z2485-'Care Companion Tracker'!$F2485)),0)</f>
        <v>0</v>
      </c>
      <c r="AC2485" s="72"/>
      <c r="AD2485" s="95"/>
    </row>
    <row r="2486" spans="2:30">
      <c r="B2486" s="67">
        <f t="shared" si="76"/>
        <v>2471</v>
      </c>
      <c r="C2486" s="68" t="str">
        <f t="shared" si="77"/>
        <v>Hyderabad</v>
      </c>
      <c r="D2486" s="93" t="str">
        <f>IF(AND('Care Companion Tracker'!$U2486="", 'Care Companion Tracker'!$Z2486=""),"Class not attended", IF(AND('Care Companion Tracker'!$Z2486="",'Care Companion Tracker'!$U2486&lt;&gt;"",$K2486="Surgery",$W2486=""),"Practical Left", IF(AND('Care Companion Tracker'!$Z2486="",'Care Companion Tracker'!$U2486&lt;&gt;"",'Care Companion Tracker'!$K2486="Surgery",'Care Companion Tracker'!$Y2486=""),"Evaluation left",IF(OR(AND('Care Companion Tracker'!$Z2486&lt;&gt;"",'Care Companion Tracker'!$K2486="Surgery",'Care Companion Tracker'!$U2486&lt;&gt;"",'Care Companion Tracker'!$W2486&lt;&gt;"",'Care Companion Tracker'!$Y2486&lt;&gt;""),AND('Care Companion Tracker'!$Z2486&lt;&gt;"",'Care Companion Tracker'!$K2486="Procedure",'Care Companion Tracker'!$U2486&lt;&gt;""),AND('Care Companion Tracker'!$Z2486&lt;&gt;"",'Care Companion Tracker'!$K2486="Observation",'Care Companion Tracker'!$U2486&lt;&gt;"")),"Discharged &amp; completed",IF(AND('Care Companion Tracker'!$Z2486&lt;&gt;"",'Care Companion Tracker'!$U2486&lt;&gt;"",'Care Companion Tracker'!$W2486=""),"Discharged but no practical", IF(AND('Care Companion Tracker'!$Z2486&lt;&gt;"",'Care Companion Tracker'!$U2486&lt;&gt;"",'Care Companion Tracker'!$K2486="Surgery",'Care Companion Tracker'!$Y2486=""),"Discharged but no evaluation",IF(AND('Care Companion Tracker'!$Z2486&lt;&gt;"",'Care Companion Tracker'!$U2486=""),"Discharged but no class","Completed but not discharged")))))))</f>
        <v>Class not attended</v>
      </c>
      <c r="E2486" s="127" t="str">
        <f>IF(Table4[[#This Row],[DOA (DD/MM/YY)]]="","",TEXT(Table4[[#This Row],[DOA (DD/MM/YY)]],"mmm-yy"))</f>
        <v/>
      </c>
      <c r="F2486" s="150" t="str">
        <f>IF('Patient Admission Report'!H2481="","",'Patient Admission Report'!H2481)</f>
        <v/>
      </c>
      <c r="G2486" s="77" t="str">
        <f>IFERROR(IF('Patient Admission Report'!B2481="","",'Patient Admission Report'!B2481),"")</f>
        <v/>
      </c>
      <c r="H2486" s="68" t="str">
        <f>IFERROR(IF('Patient Admission Report'!C2481="","",'Patient Admission Report'!C2481),"")</f>
        <v/>
      </c>
      <c r="I2486" s="77" t="str">
        <f>IFERROR(IF('Patient Admission Report'!D2481="","",'Patient Admission Report'!D2481),"")</f>
        <v/>
      </c>
      <c r="J2486" s="68" t="str">
        <f>IFERROR(IF('Patient Admission Report'!E2481="","",'Patient Admission Report'!E2481),"")</f>
        <v/>
      </c>
      <c r="K2486" s="68" t="str">
        <f>IFERROR(IF('Patient Admission Report'!F2481="","",'Patient Admission Report'!F2481),"")</f>
        <v/>
      </c>
      <c r="L2486" s="68" t="str">
        <f>IFERROR(IF('Patient Admission Report'!G2481="","",'Patient Admission Report'!G2481),"")</f>
        <v/>
      </c>
      <c r="M2486" s="68" t="str">
        <f>IFERROR(IF('Patient Admission Report'!I2481="","",'Patient Admission Report'!I2481),"")</f>
        <v/>
      </c>
      <c r="N2486" s="124"/>
      <c r="O2486" s="72"/>
      <c r="P2486" s="72"/>
      <c r="Q2486" s="73"/>
      <c r="R2486" s="72"/>
      <c r="S2486" s="72"/>
      <c r="T2486" s="73"/>
      <c r="U2486" s="69"/>
      <c r="V2486" s="69"/>
      <c r="W2486" s="69"/>
      <c r="X2486" s="139"/>
      <c r="Y2486" s="121"/>
      <c r="Z2486" s="143" t="str">
        <f>IFERROR(VLOOKUP('Care Companion Tracker'!$G2486,'Patient Discharge Report'!$B$11:$E$1048576,3,FALSE),"")</f>
        <v/>
      </c>
      <c r="AA2486" s="94" t="str">
        <f>IFERROR(VLOOKUP('Care Companion Tracker'!$G2486,'Patient Discharge Report'!$B$11:$E$1048576,4,FALSE),"")</f>
        <v/>
      </c>
      <c r="AB2486" s="182">
        <f>ROUND(IF('Care Companion Tracker'!$Z2486="",0,('Care Companion Tracker'!$Z2486-'Care Companion Tracker'!$F2486)),0)</f>
        <v>0</v>
      </c>
      <c r="AC2486" s="72"/>
      <c r="AD2486" s="95"/>
    </row>
    <row r="2487" spans="2:30">
      <c r="B2487" s="67">
        <f t="shared" si="76"/>
        <v>2472</v>
      </c>
      <c r="C2487" s="68" t="str">
        <f t="shared" si="77"/>
        <v>Hyderabad</v>
      </c>
      <c r="D2487" s="93" t="str">
        <f>IF(AND('Care Companion Tracker'!$U2487="", 'Care Companion Tracker'!$Z2487=""),"Class not attended", IF(AND('Care Companion Tracker'!$Z2487="",'Care Companion Tracker'!$U2487&lt;&gt;"",$K2487="Surgery",$W2487=""),"Practical Left", IF(AND('Care Companion Tracker'!$Z2487="",'Care Companion Tracker'!$U2487&lt;&gt;"",'Care Companion Tracker'!$K2487="Surgery",'Care Companion Tracker'!$Y2487=""),"Evaluation left",IF(OR(AND('Care Companion Tracker'!$Z2487&lt;&gt;"",'Care Companion Tracker'!$K2487="Surgery",'Care Companion Tracker'!$U2487&lt;&gt;"",'Care Companion Tracker'!$W2487&lt;&gt;"",'Care Companion Tracker'!$Y2487&lt;&gt;""),AND('Care Companion Tracker'!$Z2487&lt;&gt;"",'Care Companion Tracker'!$K2487="Procedure",'Care Companion Tracker'!$U2487&lt;&gt;""),AND('Care Companion Tracker'!$Z2487&lt;&gt;"",'Care Companion Tracker'!$K2487="Observation",'Care Companion Tracker'!$U2487&lt;&gt;"")),"Discharged &amp; completed",IF(AND('Care Companion Tracker'!$Z2487&lt;&gt;"",'Care Companion Tracker'!$U2487&lt;&gt;"",'Care Companion Tracker'!$W2487=""),"Discharged but no practical", IF(AND('Care Companion Tracker'!$Z2487&lt;&gt;"",'Care Companion Tracker'!$U2487&lt;&gt;"",'Care Companion Tracker'!$K2487="Surgery",'Care Companion Tracker'!$Y2487=""),"Discharged but no evaluation",IF(AND('Care Companion Tracker'!$Z2487&lt;&gt;"",'Care Companion Tracker'!$U2487=""),"Discharged but no class","Completed but not discharged")))))))</f>
        <v>Class not attended</v>
      </c>
      <c r="E2487" s="127" t="str">
        <f>IF(Table4[[#This Row],[DOA (DD/MM/YY)]]="","",TEXT(Table4[[#This Row],[DOA (DD/MM/YY)]],"mmm-yy"))</f>
        <v/>
      </c>
      <c r="F2487" s="150" t="str">
        <f>IF('Patient Admission Report'!H2482="","",'Patient Admission Report'!H2482)</f>
        <v/>
      </c>
      <c r="G2487" s="77" t="str">
        <f>IFERROR(IF('Patient Admission Report'!B2482="","",'Patient Admission Report'!B2482),"")</f>
        <v/>
      </c>
      <c r="H2487" s="68" t="str">
        <f>IFERROR(IF('Patient Admission Report'!C2482="","",'Patient Admission Report'!C2482),"")</f>
        <v/>
      </c>
      <c r="I2487" s="77" t="str">
        <f>IFERROR(IF('Patient Admission Report'!D2482="","",'Patient Admission Report'!D2482),"")</f>
        <v/>
      </c>
      <c r="J2487" s="68" t="str">
        <f>IFERROR(IF('Patient Admission Report'!E2482="","",'Patient Admission Report'!E2482),"")</f>
        <v/>
      </c>
      <c r="K2487" s="68" t="str">
        <f>IFERROR(IF('Patient Admission Report'!F2482="","",'Patient Admission Report'!F2482),"")</f>
        <v/>
      </c>
      <c r="L2487" s="68" t="str">
        <f>IFERROR(IF('Patient Admission Report'!G2482="","",'Patient Admission Report'!G2482),"")</f>
        <v/>
      </c>
      <c r="M2487" s="68" t="str">
        <f>IFERROR(IF('Patient Admission Report'!I2482="","",'Patient Admission Report'!I2482),"")</f>
        <v/>
      </c>
      <c r="N2487" s="124"/>
      <c r="O2487" s="72"/>
      <c r="P2487" s="72"/>
      <c r="Q2487" s="73"/>
      <c r="R2487" s="72"/>
      <c r="S2487" s="72"/>
      <c r="T2487" s="73"/>
      <c r="U2487" s="69"/>
      <c r="V2487" s="69"/>
      <c r="W2487" s="69"/>
      <c r="X2487" s="139"/>
      <c r="Y2487" s="121"/>
      <c r="Z2487" s="143" t="str">
        <f>IFERROR(VLOOKUP('Care Companion Tracker'!$G2487,'Patient Discharge Report'!$B$11:$E$1048576,3,FALSE),"")</f>
        <v/>
      </c>
      <c r="AA2487" s="94" t="str">
        <f>IFERROR(VLOOKUP('Care Companion Tracker'!$G2487,'Patient Discharge Report'!$B$11:$E$1048576,4,FALSE),"")</f>
        <v/>
      </c>
      <c r="AB2487" s="182">
        <f>ROUND(IF('Care Companion Tracker'!$Z2487="",0,('Care Companion Tracker'!$Z2487-'Care Companion Tracker'!$F2487)),0)</f>
        <v>0</v>
      </c>
      <c r="AC2487" s="72"/>
      <c r="AD2487" s="95"/>
    </row>
    <row r="2488" spans="2:30">
      <c r="B2488" s="67">
        <f t="shared" si="76"/>
        <v>2473</v>
      </c>
      <c r="C2488" s="68" t="str">
        <f t="shared" si="77"/>
        <v>Hyderabad</v>
      </c>
      <c r="D2488" s="93" t="str">
        <f>IF(AND('Care Companion Tracker'!$U2488="", 'Care Companion Tracker'!$Z2488=""),"Class not attended", IF(AND('Care Companion Tracker'!$Z2488="",'Care Companion Tracker'!$U2488&lt;&gt;"",$K2488="Surgery",$W2488=""),"Practical Left", IF(AND('Care Companion Tracker'!$Z2488="",'Care Companion Tracker'!$U2488&lt;&gt;"",'Care Companion Tracker'!$K2488="Surgery",'Care Companion Tracker'!$Y2488=""),"Evaluation left",IF(OR(AND('Care Companion Tracker'!$Z2488&lt;&gt;"",'Care Companion Tracker'!$K2488="Surgery",'Care Companion Tracker'!$U2488&lt;&gt;"",'Care Companion Tracker'!$W2488&lt;&gt;"",'Care Companion Tracker'!$Y2488&lt;&gt;""),AND('Care Companion Tracker'!$Z2488&lt;&gt;"",'Care Companion Tracker'!$K2488="Procedure",'Care Companion Tracker'!$U2488&lt;&gt;""),AND('Care Companion Tracker'!$Z2488&lt;&gt;"",'Care Companion Tracker'!$K2488="Observation",'Care Companion Tracker'!$U2488&lt;&gt;"")),"Discharged &amp; completed",IF(AND('Care Companion Tracker'!$Z2488&lt;&gt;"",'Care Companion Tracker'!$U2488&lt;&gt;"",'Care Companion Tracker'!$W2488=""),"Discharged but no practical", IF(AND('Care Companion Tracker'!$Z2488&lt;&gt;"",'Care Companion Tracker'!$U2488&lt;&gt;"",'Care Companion Tracker'!$K2488="Surgery",'Care Companion Tracker'!$Y2488=""),"Discharged but no evaluation",IF(AND('Care Companion Tracker'!$Z2488&lt;&gt;"",'Care Companion Tracker'!$U2488=""),"Discharged but no class","Completed but not discharged")))))))</f>
        <v>Class not attended</v>
      </c>
      <c r="E2488" s="127" t="str">
        <f>IF(Table4[[#This Row],[DOA (DD/MM/YY)]]="","",TEXT(Table4[[#This Row],[DOA (DD/MM/YY)]],"mmm-yy"))</f>
        <v/>
      </c>
      <c r="F2488" s="150" t="str">
        <f>IF('Patient Admission Report'!H2483="","",'Patient Admission Report'!H2483)</f>
        <v/>
      </c>
      <c r="G2488" s="77" t="str">
        <f>IFERROR(IF('Patient Admission Report'!B2483="","",'Patient Admission Report'!B2483),"")</f>
        <v/>
      </c>
      <c r="H2488" s="70" t="str">
        <f>IFERROR(IF('Patient Admission Report'!C2483="","",'Patient Admission Report'!C2483),"")</f>
        <v/>
      </c>
      <c r="I2488" s="77" t="str">
        <f>IFERROR(IF('Patient Admission Report'!D2483="","",'Patient Admission Report'!D2483),"")</f>
        <v/>
      </c>
      <c r="J2488" s="70" t="str">
        <f>IFERROR(IF('Patient Admission Report'!E2483="","",'Patient Admission Report'!E2483),"")</f>
        <v/>
      </c>
      <c r="K2488" s="70" t="str">
        <f>IFERROR(IF('Patient Admission Report'!F2483="","",'Patient Admission Report'!F2483),"")</f>
        <v/>
      </c>
      <c r="L2488" s="70" t="str">
        <f>IFERROR(IF('Patient Admission Report'!G2483="","",'Patient Admission Report'!G2483),"")</f>
        <v/>
      </c>
      <c r="M2488" s="70" t="str">
        <f>IFERROR(IF('Patient Admission Report'!I2483="","",'Patient Admission Report'!I2483),"")</f>
        <v/>
      </c>
      <c r="N2488" s="124"/>
      <c r="O2488" s="72"/>
      <c r="P2488" s="72"/>
      <c r="Q2488" s="73"/>
      <c r="R2488" s="72"/>
      <c r="S2488" s="72"/>
      <c r="T2488" s="73"/>
      <c r="U2488" s="69"/>
      <c r="V2488" s="69"/>
      <c r="W2488" s="69"/>
      <c r="X2488" s="139"/>
      <c r="Y2488" s="121"/>
      <c r="Z2488" s="143" t="str">
        <f>IFERROR(VLOOKUP('Care Companion Tracker'!$G2488,'Patient Discharge Report'!$B$11:$E$1048576,3,FALSE),"")</f>
        <v/>
      </c>
      <c r="AA2488" s="94" t="str">
        <f>IFERROR(VLOOKUP('Care Companion Tracker'!$G2488,'Patient Discharge Report'!$B$11:$E$1048576,4,FALSE),"")</f>
        <v/>
      </c>
      <c r="AB2488" s="182">
        <f>ROUND(IF('Care Companion Tracker'!$Z2488="",0,('Care Companion Tracker'!$Z2488-'Care Companion Tracker'!$F2488)),0)</f>
        <v>0</v>
      </c>
      <c r="AC2488" s="72"/>
      <c r="AD2488" s="95"/>
    </row>
    <row r="2489" spans="2:30">
      <c r="B2489" s="67">
        <f t="shared" si="76"/>
        <v>2474</v>
      </c>
      <c r="C2489" s="68" t="str">
        <f t="shared" si="77"/>
        <v>Hyderabad</v>
      </c>
      <c r="D2489" s="93" t="str">
        <f>IF(AND('Care Companion Tracker'!$U2489="", 'Care Companion Tracker'!$Z2489=""),"Class not attended", IF(AND('Care Companion Tracker'!$Z2489="",'Care Companion Tracker'!$U2489&lt;&gt;"",$K2489="Surgery",$W2489=""),"Practical Left", IF(AND('Care Companion Tracker'!$Z2489="",'Care Companion Tracker'!$U2489&lt;&gt;"",'Care Companion Tracker'!$K2489="Surgery",'Care Companion Tracker'!$Y2489=""),"Evaluation left",IF(OR(AND('Care Companion Tracker'!$Z2489&lt;&gt;"",'Care Companion Tracker'!$K2489="Surgery",'Care Companion Tracker'!$U2489&lt;&gt;"",'Care Companion Tracker'!$W2489&lt;&gt;"",'Care Companion Tracker'!$Y2489&lt;&gt;""),AND('Care Companion Tracker'!$Z2489&lt;&gt;"",'Care Companion Tracker'!$K2489="Procedure",'Care Companion Tracker'!$U2489&lt;&gt;""),AND('Care Companion Tracker'!$Z2489&lt;&gt;"",'Care Companion Tracker'!$K2489="Observation",'Care Companion Tracker'!$U2489&lt;&gt;"")),"Discharged &amp; completed",IF(AND('Care Companion Tracker'!$Z2489&lt;&gt;"",'Care Companion Tracker'!$U2489&lt;&gt;"",'Care Companion Tracker'!$W2489=""),"Discharged but no practical", IF(AND('Care Companion Tracker'!$Z2489&lt;&gt;"",'Care Companion Tracker'!$U2489&lt;&gt;"",'Care Companion Tracker'!$K2489="Surgery",'Care Companion Tracker'!$Y2489=""),"Discharged but no evaluation",IF(AND('Care Companion Tracker'!$Z2489&lt;&gt;"",'Care Companion Tracker'!$U2489=""),"Discharged but no class","Completed but not discharged")))))))</f>
        <v>Class not attended</v>
      </c>
      <c r="E2489" s="127" t="str">
        <f>IF(Table4[[#This Row],[DOA (DD/MM/YY)]]="","",TEXT(Table4[[#This Row],[DOA (DD/MM/YY)]],"mmm-yy"))</f>
        <v/>
      </c>
      <c r="F2489" s="150" t="str">
        <f>IF('Patient Admission Report'!H2484="","",'Patient Admission Report'!H2484)</f>
        <v/>
      </c>
      <c r="G2489" s="77" t="str">
        <f>IFERROR(IF('Patient Admission Report'!B2484="","",'Patient Admission Report'!B2484),"")</f>
        <v/>
      </c>
      <c r="H2489" s="68" t="str">
        <f>IFERROR(IF('Patient Admission Report'!C2484="","",'Patient Admission Report'!C2484),"")</f>
        <v/>
      </c>
      <c r="I2489" s="77" t="str">
        <f>IFERROR(IF('Patient Admission Report'!D2484="","",'Patient Admission Report'!D2484),"")</f>
        <v/>
      </c>
      <c r="J2489" s="68" t="str">
        <f>IFERROR(IF('Patient Admission Report'!E2484="","",'Patient Admission Report'!E2484),"")</f>
        <v/>
      </c>
      <c r="K2489" s="68" t="str">
        <f>IFERROR(IF('Patient Admission Report'!F2484="","",'Patient Admission Report'!F2484),"")</f>
        <v/>
      </c>
      <c r="L2489" s="68" t="str">
        <f>IFERROR(IF('Patient Admission Report'!G2484="","",'Patient Admission Report'!G2484),"")</f>
        <v/>
      </c>
      <c r="M2489" s="68" t="str">
        <f>IFERROR(IF('Patient Admission Report'!I2484="","",'Patient Admission Report'!I2484),"")</f>
        <v/>
      </c>
      <c r="N2489" s="124"/>
      <c r="O2489" s="72"/>
      <c r="P2489" s="72"/>
      <c r="Q2489" s="73"/>
      <c r="R2489" s="72"/>
      <c r="S2489" s="72"/>
      <c r="T2489" s="73"/>
      <c r="U2489" s="69"/>
      <c r="V2489" s="69"/>
      <c r="W2489" s="69"/>
      <c r="X2489" s="139"/>
      <c r="Y2489" s="121"/>
      <c r="Z2489" s="143" t="str">
        <f>IFERROR(VLOOKUP('Care Companion Tracker'!$G2489,'Patient Discharge Report'!$B$11:$E$1048576,3,FALSE),"")</f>
        <v/>
      </c>
      <c r="AA2489" s="94" t="str">
        <f>IFERROR(VLOOKUP('Care Companion Tracker'!$G2489,'Patient Discharge Report'!$B$11:$E$1048576,4,FALSE),"")</f>
        <v/>
      </c>
      <c r="AB2489" s="182">
        <f>ROUND(IF('Care Companion Tracker'!$Z2489="",0,('Care Companion Tracker'!$Z2489-'Care Companion Tracker'!$F2489)),0)</f>
        <v>0</v>
      </c>
      <c r="AC2489" s="72"/>
      <c r="AD2489" s="95"/>
    </row>
    <row r="2490" spans="2:30">
      <c r="B2490" s="67">
        <f t="shared" si="76"/>
        <v>2475</v>
      </c>
      <c r="C2490" s="68" t="str">
        <f t="shared" si="77"/>
        <v>Hyderabad</v>
      </c>
      <c r="D2490" s="93" t="str">
        <f>IF(AND('Care Companion Tracker'!$U2490="", 'Care Companion Tracker'!$Z2490=""),"Class not attended", IF(AND('Care Companion Tracker'!$Z2490="",'Care Companion Tracker'!$U2490&lt;&gt;"",$K2490="Surgery",$W2490=""),"Practical Left", IF(AND('Care Companion Tracker'!$Z2490="",'Care Companion Tracker'!$U2490&lt;&gt;"",'Care Companion Tracker'!$K2490="Surgery",'Care Companion Tracker'!$Y2490=""),"Evaluation left",IF(OR(AND('Care Companion Tracker'!$Z2490&lt;&gt;"",'Care Companion Tracker'!$K2490="Surgery",'Care Companion Tracker'!$U2490&lt;&gt;"",'Care Companion Tracker'!$W2490&lt;&gt;"",'Care Companion Tracker'!$Y2490&lt;&gt;""),AND('Care Companion Tracker'!$Z2490&lt;&gt;"",'Care Companion Tracker'!$K2490="Procedure",'Care Companion Tracker'!$U2490&lt;&gt;""),AND('Care Companion Tracker'!$Z2490&lt;&gt;"",'Care Companion Tracker'!$K2490="Observation",'Care Companion Tracker'!$U2490&lt;&gt;"")),"Discharged &amp; completed",IF(AND('Care Companion Tracker'!$Z2490&lt;&gt;"",'Care Companion Tracker'!$U2490&lt;&gt;"",'Care Companion Tracker'!$W2490=""),"Discharged but no practical", IF(AND('Care Companion Tracker'!$Z2490&lt;&gt;"",'Care Companion Tracker'!$U2490&lt;&gt;"",'Care Companion Tracker'!$K2490="Surgery",'Care Companion Tracker'!$Y2490=""),"Discharged but no evaluation",IF(AND('Care Companion Tracker'!$Z2490&lt;&gt;"",'Care Companion Tracker'!$U2490=""),"Discharged but no class","Completed but not discharged")))))))</f>
        <v>Class not attended</v>
      </c>
      <c r="E2490" s="127" t="str">
        <f>IF(Table4[[#This Row],[DOA (DD/MM/YY)]]="","",TEXT(Table4[[#This Row],[DOA (DD/MM/YY)]],"mmm-yy"))</f>
        <v/>
      </c>
      <c r="F2490" s="150" t="str">
        <f>IF('Patient Admission Report'!H2485="","",'Patient Admission Report'!H2485)</f>
        <v/>
      </c>
      <c r="G2490" s="77" t="str">
        <f>IFERROR(IF('Patient Admission Report'!B2485="","",'Patient Admission Report'!B2485),"")</f>
        <v/>
      </c>
      <c r="H2490" s="68" t="str">
        <f>IFERROR(IF('Patient Admission Report'!C2485="","",'Patient Admission Report'!C2485),"")</f>
        <v/>
      </c>
      <c r="I2490" s="77" t="str">
        <f>IFERROR(IF('Patient Admission Report'!D2485="","",'Patient Admission Report'!D2485),"")</f>
        <v/>
      </c>
      <c r="J2490" s="68" t="str">
        <f>IFERROR(IF('Patient Admission Report'!E2485="","",'Patient Admission Report'!E2485),"")</f>
        <v/>
      </c>
      <c r="K2490" s="68" t="str">
        <f>IFERROR(IF('Patient Admission Report'!F2485="","",'Patient Admission Report'!F2485),"")</f>
        <v/>
      </c>
      <c r="L2490" s="68" t="str">
        <f>IFERROR(IF('Patient Admission Report'!G2485="","",'Patient Admission Report'!G2485),"")</f>
        <v/>
      </c>
      <c r="M2490" s="68" t="str">
        <f>IFERROR(IF('Patient Admission Report'!I2485="","",'Patient Admission Report'!I2485),"")</f>
        <v/>
      </c>
      <c r="N2490" s="124"/>
      <c r="O2490" s="72"/>
      <c r="P2490" s="72"/>
      <c r="Q2490" s="73"/>
      <c r="R2490" s="72"/>
      <c r="S2490" s="72"/>
      <c r="T2490" s="73"/>
      <c r="U2490" s="69"/>
      <c r="V2490" s="69"/>
      <c r="W2490" s="69"/>
      <c r="X2490" s="139"/>
      <c r="Y2490" s="121"/>
      <c r="Z2490" s="143" t="str">
        <f>IFERROR(VLOOKUP('Care Companion Tracker'!$G2490,'Patient Discharge Report'!$B$11:$E$1048576,3,FALSE),"")</f>
        <v/>
      </c>
      <c r="AA2490" s="94" t="str">
        <f>IFERROR(VLOOKUP('Care Companion Tracker'!$G2490,'Patient Discharge Report'!$B$11:$E$1048576,4,FALSE),"")</f>
        <v/>
      </c>
      <c r="AB2490" s="182">
        <f>ROUND(IF('Care Companion Tracker'!$Z2490="",0,('Care Companion Tracker'!$Z2490-'Care Companion Tracker'!$F2490)),0)</f>
        <v>0</v>
      </c>
      <c r="AC2490" s="72"/>
      <c r="AD2490" s="95"/>
    </row>
    <row r="2491" spans="2:30">
      <c r="B2491" s="67">
        <f t="shared" si="76"/>
        <v>2476</v>
      </c>
      <c r="C2491" s="68" t="str">
        <f t="shared" si="77"/>
        <v>Hyderabad</v>
      </c>
      <c r="D2491" s="93" t="str">
        <f>IF(AND('Care Companion Tracker'!$U2491="", 'Care Companion Tracker'!$Z2491=""),"Class not attended", IF(AND('Care Companion Tracker'!$Z2491="",'Care Companion Tracker'!$U2491&lt;&gt;"",$K2491="Surgery",$W2491=""),"Practical Left", IF(AND('Care Companion Tracker'!$Z2491="",'Care Companion Tracker'!$U2491&lt;&gt;"",'Care Companion Tracker'!$K2491="Surgery",'Care Companion Tracker'!$Y2491=""),"Evaluation left",IF(OR(AND('Care Companion Tracker'!$Z2491&lt;&gt;"",'Care Companion Tracker'!$K2491="Surgery",'Care Companion Tracker'!$U2491&lt;&gt;"",'Care Companion Tracker'!$W2491&lt;&gt;"",'Care Companion Tracker'!$Y2491&lt;&gt;""),AND('Care Companion Tracker'!$Z2491&lt;&gt;"",'Care Companion Tracker'!$K2491="Procedure",'Care Companion Tracker'!$U2491&lt;&gt;""),AND('Care Companion Tracker'!$Z2491&lt;&gt;"",'Care Companion Tracker'!$K2491="Observation",'Care Companion Tracker'!$U2491&lt;&gt;"")),"Discharged &amp; completed",IF(AND('Care Companion Tracker'!$Z2491&lt;&gt;"",'Care Companion Tracker'!$U2491&lt;&gt;"",'Care Companion Tracker'!$W2491=""),"Discharged but no practical", IF(AND('Care Companion Tracker'!$Z2491&lt;&gt;"",'Care Companion Tracker'!$U2491&lt;&gt;"",'Care Companion Tracker'!$K2491="Surgery",'Care Companion Tracker'!$Y2491=""),"Discharged but no evaluation",IF(AND('Care Companion Tracker'!$Z2491&lt;&gt;"",'Care Companion Tracker'!$U2491=""),"Discharged but no class","Completed but not discharged")))))))</f>
        <v>Class not attended</v>
      </c>
      <c r="E2491" s="127" t="str">
        <f>IF(Table4[[#This Row],[DOA (DD/MM/YY)]]="","",TEXT(Table4[[#This Row],[DOA (DD/MM/YY)]],"mmm-yy"))</f>
        <v/>
      </c>
      <c r="F2491" s="150" t="str">
        <f>IF('Patient Admission Report'!H2486="","",'Patient Admission Report'!H2486)</f>
        <v/>
      </c>
      <c r="G2491" s="77" t="str">
        <f>IFERROR(IF('Patient Admission Report'!B2486="","",'Patient Admission Report'!B2486),"")</f>
        <v/>
      </c>
      <c r="H2491" s="68" t="str">
        <f>IFERROR(IF('Patient Admission Report'!C2486="","",'Patient Admission Report'!C2486),"")</f>
        <v/>
      </c>
      <c r="I2491" s="77" t="str">
        <f>IFERROR(IF('Patient Admission Report'!D2486="","",'Patient Admission Report'!D2486),"")</f>
        <v/>
      </c>
      <c r="J2491" s="68" t="str">
        <f>IFERROR(IF('Patient Admission Report'!E2486="","",'Patient Admission Report'!E2486),"")</f>
        <v/>
      </c>
      <c r="K2491" s="68" t="str">
        <f>IFERROR(IF('Patient Admission Report'!F2486="","",'Patient Admission Report'!F2486),"")</f>
        <v/>
      </c>
      <c r="L2491" s="68" t="str">
        <f>IFERROR(IF('Patient Admission Report'!G2486="","",'Patient Admission Report'!G2486),"")</f>
        <v/>
      </c>
      <c r="M2491" s="68" t="str">
        <f>IFERROR(IF('Patient Admission Report'!I2486="","",'Patient Admission Report'!I2486),"")</f>
        <v/>
      </c>
      <c r="N2491" s="124"/>
      <c r="O2491" s="72"/>
      <c r="P2491" s="72"/>
      <c r="Q2491" s="73"/>
      <c r="R2491" s="72"/>
      <c r="S2491" s="72"/>
      <c r="T2491" s="73"/>
      <c r="U2491" s="69"/>
      <c r="V2491" s="69"/>
      <c r="W2491" s="69"/>
      <c r="X2491" s="139"/>
      <c r="Y2491" s="121"/>
      <c r="Z2491" s="143" t="str">
        <f>IFERROR(VLOOKUP('Care Companion Tracker'!$G2491,'Patient Discharge Report'!$B$11:$E$1048576,3,FALSE),"")</f>
        <v/>
      </c>
      <c r="AA2491" s="94" t="str">
        <f>IFERROR(VLOOKUP('Care Companion Tracker'!$G2491,'Patient Discharge Report'!$B$11:$E$1048576,4,FALSE),"")</f>
        <v/>
      </c>
      <c r="AB2491" s="182">
        <f>ROUND(IF('Care Companion Tracker'!$Z2491="",0,('Care Companion Tracker'!$Z2491-'Care Companion Tracker'!$F2491)),0)</f>
        <v>0</v>
      </c>
      <c r="AC2491" s="72"/>
      <c r="AD2491" s="95"/>
    </row>
    <row r="2492" spans="2:30">
      <c r="B2492" s="67">
        <f t="shared" si="76"/>
        <v>2477</v>
      </c>
      <c r="C2492" s="68" t="str">
        <f t="shared" si="77"/>
        <v>Hyderabad</v>
      </c>
      <c r="D2492" s="93" t="str">
        <f>IF(AND('Care Companion Tracker'!$U2492="", 'Care Companion Tracker'!$Z2492=""),"Class not attended", IF(AND('Care Companion Tracker'!$Z2492="",'Care Companion Tracker'!$U2492&lt;&gt;"",$K2492="Surgery",$W2492=""),"Practical Left", IF(AND('Care Companion Tracker'!$Z2492="",'Care Companion Tracker'!$U2492&lt;&gt;"",'Care Companion Tracker'!$K2492="Surgery",'Care Companion Tracker'!$Y2492=""),"Evaluation left",IF(OR(AND('Care Companion Tracker'!$Z2492&lt;&gt;"",'Care Companion Tracker'!$K2492="Surgery",'Care Companion Tracker'!$U2492&lt;&gt;"",'Care Companion Tracker'!$W2492&lt;&gt;"",'Care Companion Tracker'!$Y2492&lt;&gt;""),AND('Care Companion Tracker'!$Z2492&lt;&gt;"",'Care Companion Tracker'!$K2492="Procedure",'Care Companion Tracker'!$U2492&lt;&gt;""),AND('Care Companion Tracker'!$Z2492&lt;&gt;"",'Care Companion Tracker'!$K2492="Observation",'Care Companion Tracker'!$U2492&lt;&gt;"")),"Discharged &amp; completed",IF(AND('Care Companion Tracker'!$Z2492&lt;&gt;"",'Care Companion Tracker'!$U2492&lt;&gt;"",'Care Companion Tracker'!$W2492=""),"Discharged but no practical", IF(AND('Care Companion Tracker'!$Z2492&lt;&gt;"",'Care Companion Tracker'!$U2492&lt;&gt;"",'Care Companion Tracker'!$K2492="Surgery",'Care Companion Tracker'!$Y2492=""),"Discharged but no evaluation",IF(AND('Care Companion Tracker'!$Z2492&lt;&gt;"",'Care Companion Tracker'!$U2492=""),"Discharged but no class","Completed but not discharged")))))))</f>
        <v>Class not attended</v>
      </c>
      <c r="E2492" s="127" t="str">
        <f>IF(Table4[[#This Row],[DOA (DD/MM/YY)]]="","",TEXT(Table4[[#This Row],[DOA (DD/MM/YY)]],"mmm-yy"))</f>
        <v/>
      </c>
      <c r="F2492" s="150" t="str">
        <f>IF('Patient Admission Report'!H2487="","",'Patient Admission Report'!H2487)</f>
        <v/>
      </c>
      <c r="G2492" s="77" t="str">
        <f>IFERROR(IF('Patient Admission Report'!B2487="","",'Patient Admission Report'!B2487),"")</f>
        <v/>
      </c>
      <c r="H2492" s="68" t="str">
        <f>IFERROR(IF('Patient Admission Report'!C2487="","",'Patient Admission Report'!C2487),"")</f>
        <v/>
      </c>
      <c r="I2492" s="77" t="str">
        <f>IFERROR(IF('Patient Admission Report'!D2487="","",'Patient Admission Report'!D2487),"")</f>
        <v/>
      </c>
      <c r="J2492" s="68" t="str">
        <f>IFERROR(IF('Patient Admission Report'!E2487="","",'Patient Admission Report'!E2487),"")</f>
        <v/>
      </c>
      <c r="K2492" s="68" t="str">
        <f>IFERROR(IF('Patient Admission Report'!F2487="","",'Patient Admission Report'!F2487),"")</f>
        <v/>
      </c>
      <c r="L2492" s="68" t="str">
        <f>IFERROR(IF('Patient Admission Report'!G2487="","",'Patient Admission Report'!G2487),"")</f>
        <v/>
      </c>
      <c r="M2492" s="68" t="str">
        <f>IFERROR(IF('Patient Admission Report'!I2487="","",'Patient Admission Report'!I2487),"")</f>
        <v/>
      </c>
      <c r="N2492" s="124"/>
      <c r="O2492" s="72"/>
      <c r="P2492" s="72"/>
      <c r="Q2492" s="73"/>
      <c r="R2492" s="72"/>
      <c r="S2492" s="72"/>
      <c r="T2492" s="73"/>
      <c r="U2492" s="69"/>
      <c r="V2492" s="69"/>
      <c r="W2492" s="69"/>
      <c r="X2492" s="139"/>
      <c r="Y2492" s="121"/>
      <c r="Z2492" s="143" t="str">
        <f>IFERROR(VLOOKUP('Care Companion Tracker'!$G2492,'Patient Discharge Report'!$B$11:$E$1048576,3,FALSE),"")</f>
        <v/>
      </c>
      <c r="AA2492" s="94" t="str">
        <f>IFERROR(VLOOKUP('Care Companion Tracker'!$G2492,'Patient Discharge Report'!$B$11:$E$1048576,4,FALSE),"")</f>
        <v/>
      </c>
      <c r="AB2492" s="182">
        <f>ROUND(IF('Care Companion Tracker'!$Z2492="",0,('Care Companion Tracker'!$Z2492-'Care Companion Tracker'!$F2492)),0)</f>
        <v>0</v>
      </c>
      <c r="AC2492" s="72"/>
      <c r="AD2492" s="95"/>
    </row>
    <row r="2493" spans="2:30">
      <c r="B2493" s="67">
        <f t="shared" si="76"/>
        <v>2478</v>
      </c>
      <c r="C2493" s="68" t="str">
        <f t="shared" si="77"/>
        <v>Hyderabad</v>
      </c>
      <c r="D2493" s="93" t="str">
        <f>IF(AND('Care Companion Tracker'!$U2493="", 'Care Companion Tracker'!$Z2493=""),"Class not attended", IF(AND('Care Companion Tracker'!$Z2493="",'Care Companion Tracker'!$U2493&lt;&gt;"",$K2493="Surgery",$W2493=""),"Practical Left", IF(AND('Care Companion Tracker'!$Z2493="",'Care Companion Tracker'!$U2493&lt;&gt;"",'Care Companion Tracker'!$K2493="Surgery",'Care Companion Tracker'!$Y2493=""),"Evaluation left",IF(OR(AND('Care Companion Tracker'!$Z2493&lt;&gt;"",'Care Companion Tracker'!$K2493="Surgery",'Care Companion Tracker'!$U2493&lt;&gt;"",'Care Companion Tracker'!$W2493&lt;&gt;"",'Care Companion Tracker'!$Y2493&lt;&gt;""),AND('Care Companion Tracker'!$Z2493&lt;&gt;"",'Care Companion Tracker'!$K2493="Procedure",'Care Companion Tracker'!$U2493&lt;&gt;""),AND('Care Companion Tracker'!$Z2493&lt;&gt;"",'Care Companion Tracker'!$K2493="Observation",'Care Companion Tracker'!$U2493&lt;&gt;"")),"Discharged &amp; completed",IF(AND('Care Companion Tracker'!$Z2493&lt;&gt;"",'Care Companion Tracker'!$U2493&lt;&gt;"",'Care Companion Tracker'!$W2493=""),"Discharged but no practical", IF(AND('Care Companion Tracker'!$Z2493&lt;&gt;"",'Care Companion Tracker'!$U2493&lt;&gt;"",'Care Companion Tracker'!$K2493="Surgery",'Care Companion Tracker'!$Y2493=""),"Discharged but no evaluation",IF(AND('Care Companion Tracker'!$Z2493&lt;&gt;"",'Care Companion Tracker'!$U2493=""),"Discharged but no class","Completed but not discharged")))))))</f>
        <v>Class not attended</v>
      </c>
      <c r="E2493" s="127" t="str">
        <f>IF(Table4[[#This Row],[DOA (DD/MM/YY)]]="","",TEXT(Table4[[#This Row],[DOA (DD/MM/YY)]],"mmm-yy"))</f>
        <v/>
      </c>
      <c r="F2493" s="150" t="str">
        <f>IF('Patient Admission Report'!H2488="","",'Patient Admission Report'!H2488)</f>
        <v/>
      </c>
      <c r="G2493" s="77" t="str">
        <f>IFERROR(IF('Patient Admission Report'!B2488="","",'Patient Admission Report'!B2488),"")</f>
        <v/>
      </c>
      <c r="H2493" s="68" t="str">
        <f>IFERROR(IF('Patient Admission Report'!C2488="","",'Patient Admission Report'!C2488),"")</f>
        <v/>
      </c>
      <c r="I2493" s="77" t="str">
        <f>IFERROR(IF('Patient Admission Report'!D2488="","",'Patient Admission Report'!D2488),"")</f>
        <v/>
      </c>
      <c r="J2493" s="68" t="str">
        <f>IFERROR(IF('Patient Admission Report'!E2488="","",'Patient Admission Report'!E2488),"")</f>
        <v/>
      </c>
      <c r="K2493" s="68" t="str">
        <f>IFERROR(IF('Patient Admission Report'!F2488="","",'Patient Admission Report'!F2488),"")</f>
        <v/>
      </c>
      <c r="L2493" s="68" t="str">
        <f>IFERROR(IF('Patient Admission Report'!G2488="","",'Patient Admission Report'!G2488),"")</f>
        <v/>
      </c>
      <c r="M2493" s="68" t="str">
        <f>IFERROR(IF('Patient Admission Report'!I2488="","",'Patient Admission Report'!I2488),"")</f>
        <v/>
      </c>
      <c r="N2493" s="124"/>
      <c r="O2493" s="72"/>
      <c r="P2493" s="72"/>
      <c r="Q2493" s="73"/>
      <c r="R2493" s="72"/>
      <c r="S2493" s="72"/>
      <c r="T2493" s="73"/>
      <c r="U2493" s="69"/>
      <c r="V2493" s="69"/>
      <c r="W2493" s="69"/>
      <c r="X2493" s="139"/>
      <c r="Y2493" s="121"/>
      <c r="Z2493" s="143" t="str">
        <f>IFERROR(VLOOKUP('Care Companion Tracker'!$G2493,'Patient Discharge Report'!$B$11:$E$1048576,3,FALSE),"")</f>
        <v/>
      </c>
      <c r="AA2493" s="94" t="str">
        <f>IFERROR(VLOOKUP('Care Companion Tracker'!$G2493,'Patient Discharge Report'!$B$11:$E$1048576,4,FALSE),"")</f>
        <v/>
      </c>
      <c r="AB2493" s="182">
        <f>ROUND(IF('Care Companion Tracker'!$Z2493="",0,('Care Companion Tracker'!$Z2493-'Care Companion Tracker'!$F2493)),0)</f>
        <v>0</v>
      </c>
      <c r="AC2493" s="72"/>
      <c r="AD2493" s="95"/>
    </row>
    <row r="2494" spans="2:30">
      <c r="B2494" s="67">
        <f t="shared" si="76"/>
        <v>2479</v>
      </c>
      <c r="C2494" s="68" t="str">
        <f t="shared" si="77"/>
        <v>Hyderabad</v>
      </c>
      <c r="D2494" s="93" t="str">
        <f>IF(AND('Care Companion Tracker'!$U2494="", 'Care Companion Tracker'!$Z2494=""),"Class not attended", IF(AND('Care Companion Tracker'!$Z2494="",'Care Companion Tracker'!$U2494&lt;&gt;"",$K2494="Surgery",$W2494=""),"Practical Left", IF(AND('Care Companion Tracker'!$Z2494="",'Care Companion Tracker'!$U2494&lt;&gt;"",'Care Companion Tracker'!$K2494="Surgery",'Care Companion Tracker'!$Y2494=""),"Evaluation left",IF(OR(AND('Care Companion Tracker'!$Z2494&lt;&gt;"",'Care Companion Tracker'!$K2494="Surgery",'Care Companion Tracker'!$U2494&lt;&gt;"",'Care Companion Tracker'!$W2494&lt;&gt;"",'Care Companion Tracker'!$Y2494&lt;&gt;""),AND('Care Companion Tracker'!$Z2494&lt;&gt;"",'Care Companion Tracker'!$K2494="Procedure",'Care Companion Tracker'!$U2494&lt;&gt;""),AND('Care Companion Tracker'!$Z2494&lt;&gt;"",'Care Companion Tracker'!$K2494="Observation",'Care Companion Tracker'!$U2494&lt;&gt;"")),"Discharged &amp; completed",IF(AND('Care Companion Tracker'!$Z2494&lt;&gt;"",'Care Companion Tracker'!$U2494&lt;&gt;"",'Care Companion Tracker'!$W2494=""),"Discharged but no practical", IF(AND('Care Companion Tracker'!$Z2494&lt;&gt;"",'Care Companion Tracker'!$U2494&lt;&gt;"",'Care Companion Tracker'!$K2494="Surgery",'Care Companion Tracker'!$Y2494=""),"Discharged but no evaluation",IF(AND('Care Companion Tracker'!$Z2494&lt;&gt;"",'Care Companion Tracker'!$U2494=""),"Discharged but no class","Completed but not discharged")))))))</f>
        <v>Class not attended</v>
      </c>
      <c r="E2494" s="127" t="str">
        <f>IF(Table4[[#This Row],[DOA (DD/MM/YY)]]="","",TEXT(Table4[[#This Row],[DOA (DD/MM/YY)]],"mmm-yy"))</f>
        <v/>
      </c>
      <c r="F2494" s="150" t="str">
        <f>IF('Patient Admission Report'!H2489="","",'Patient Admission Report'!H2489)</f>
        <v/>
      </c>
      <c r="G2494" s="77" t="str">
        <f>IFERROR(IF('Patient Admission Report'!B2489="","",'Patient Admission Report'!B2489),"")</f>
        <v/>
      </c>
      <c r="H2494" s="70" t="str">
        <f>IFERROR(IF('Patient Admission Report'!C2489="","",'Patient Admission Report'!C2489),"")</f>
        <v/>
      </c>
      <c r="I2494" s="77" t="str">
        <f>IFERROR(IF('Patient Admission Report'!D2489="","",'Patient Admission Report'!D2489),"")</f>
        <v/>
      </c>
      <c r="J2494" s="70" t="str">
        <f>IFERROR(IF('Patient Admission Report'!E2489="","",'Patient Admission Report'!E2489),"")</f>
        <v/>
      </c>
      <c r="K2494" s="70" t="str">
        <f>IFERROR(IF('Patient Admission Report'!F2489="","",'Patient Admission Report'!F2489),"")</f>
        <v/>
      </c>
      <c r="L2494" s="70" t="str">
        <f>IFERROR(IF('Patient Admission Report'!G2489="","",'Patient Admission Report'!G2489),"")</f>
        <v/>
      </c>
      <c r="M2494" s="70" t="str">
        <f>IFERROR(IF('Patient Admission Report'!I2489="","",'Patient Admission Report'!I2489),"")</f>
        <v/>
      </c>
      <c r="N2494" s="124"/>
      <c r="O2494" s="72"/>
      <c r="P2494" s="72"/>
      <c r="Q2494" s="73"/>
      <c r="R2494" s="72"/>
      <c r="S2494" s="72"/>
      <c r="T2494" s="73"/>
      <c r="U2494" s="69"/>
      <c r="V2494" s="69"/>
      <c r="W2494" s="69"/>
      <c r="X2494" s="139"/>
      <c r="Y2494" s="121"/>
      <c r="Z2494" s="143" t="str">
        <f>IFERROR(VLOOKUP('Care Companion Tracker'!$G2494,'Patient Discharge Report'!$B$11:$E$1048576,3,FALSE),"")</f>
        <v/>
      </c>
      <c r="AA2494" s="94" t="str">
        <f>IFERROR(VLOOKUP('Care Companion Tracker'!$G2494,'Patient Discharge Report'!$B$11:$E$1048576,4,FALSE),"")</f>
        <v/>
      </c>
      <c r="AB2494" s="182">
        <f>ROUND(IF('Care Companion Tracker'!$Z2494="",0,('Care Companion Tracker'!$Z2494-'Care Companion Tracker'!$F2494)),0)</f>
        <v>0</v>
      </c>
      <c r="AC2494" s="72"/>
      <c r="AD2494" s="95"/>
    </row>
    <row r="2495" spans="2:30">
      <c r="B2495" s="67">
        <f t="shared" si="76"/>
        <v>2480</v>
      </c>
      <c r="C2495" s="68" t="str">
        <f t="shared" si="77"/>
        <v>Hyderabad</v>
      </c>
      <c r="D2495" s="93" t="str">
        <f>IF(AND('Care Companion Tracker'!$U2495="", 'Care Companion Tracker'!$Z2495=""),"Class not attended", IF(AND('Care Companion Tracker'!$Z2495="",'Care Companion Tracker'!$U2495&lt;&gt;"",$K2495="Surgery",$W2495=""),"Practical Left", IF(AND('Care Companion Tracker'!$Z2495="",'Care Companion Tracker'!$U2495&lt;&gt;"",'Care Companion Tracker'!$K2495="Surgery",'Care Companion Tracker'!$Y2495=""),"Evaluation left",IF(OR(AND('Care Companion Tracker'!$Z2495&lt;&gt;"",'Care Companion Tracker'!$K2495="Surgery",'Care Companion Tracker'!$U2495&lt;&gt;"",'Care Companion Tracker'!$W2495&lt;&gt;"",'Care Companion Tracker'!$Y2495&lt;&gt;""),AND('Care Companion Tracker'!$Z2495&lt;&gt;"",'Care Companion Tracker'!$K2495="Procedure",'Care Companion Tracker'!$U2495&lt;&gt;""),AND('Care Companion Tracker'!$Z2495&lt;&gt;"",'Care Companion Tracker'!$K2495="Observation",'Care Companion Tracker'!$U2495&lt;&gt;"")),"Discharged &amp; completed",IF(AND('Care Companion Tracker'!$Z2495&lt;&gt;"",'Care Companion Tracker'!$U2495&lt;&gt;"",'Care Companion Tracker'!$W2495=""),"Discharged but no practical", IF(AND('Care Companion Tracker'!$Z2495&lt;&gt;"",'Care Companion Tracker'!$U2495&lt;&gt;"",'Care Companion Tracker'!$K2495="Surgery",'Care Companion Tracker'!$Y2495=""),"Discharged but no evaluation",IF(AND('Care Companion Tracker'!$Z2495&lt;&gt;"",'Care Companion Tracker'!$U2495=""),"Discharged but no class","Completed but not discharged")))))))</f>
        <v>Class not attended</v>
      </c>
      <c r="E2495" s="127" t="str">
        <f>IF(Table4[[#This Row],[DOA (DD/MM/YY)]]="","",TEXT(Table4[[#This Row],[DOA (DD/MM/YY)]],"mmm-yy"))</f>
        <v/>
      </c>
      <c r="F2495" s="150" t="str">
        <f>IF('Patient Admission Report'!H2490="","",'Patient Admission Report'!H2490)</f>
        <v/>
      </c>
      <c r="G2495" s="77" t="str">
        <f>IFERROR(IF('Patient Admission Report'!B2490="","",'Patient Admission Report'!B2490),"")</f>
        <v/>
      </c>
      <c r="H2495" s="68" t="str">
        <f>IFERROR(IF('Patient Admission Report'!C2490="","",'Patient Admission Report'!C2490),"")</f>
        <v/>
      </c>
      <c r="I2495" s="77" t="str">
        <f>IFERROR(IF('Patient Admission Report'!D2490="","",'Patient Admission Report'!D2490),"")</f>
        <v/>
      </c>
      <c r="J2495" s="68" t="str">
        <f>IFERROR(IF('Patient Admission Report'!E2490="","",'Patient Admission Report'!E2490),"")</f>
        <v/>
      </c>
      <c r="K2495" s="68" t="str">
        <f>IFERROR(IF('Patient Admission Report'!F2490="","",'Patient Admission Report'!F2490),"")</f>
        <v/>
      </c>
      <c r="L2495" s="68" t="str">
        <f>IFERROR(IF('Patient Admission Report'!G2490="","",'Patient Admission Report'!G2490),"")</f>
        <v/>
      </c>
      <c r="M2495" s="68" t="str">
        <f>IFERROR(IF('Patient Admission Report'!I2490="","",'Patient Admission Report'!I2490),"")</f>
        <v/>
      </c>
      <c r="N2495" s="124"/>
      <c r="O2495" s="72"/>
      <c r="P2495" s="72"/>
      <c r="Q2495" s="73"/>
      <c r="R2495" s="72"/>
      <c r="S2495" s="72"/>
      <c r="T2495" s="73"/>
      <c r="U2495" s="69"/>
      <c r="V2495" s="69"/>
      <c r="W2495" s="69"/>
      <c r="X2495" s="139"/>
      <c r="Y2495" s="121"/>
      <c r="Z2495" s="143" t="str">
        <f>IFERROR(VLOOKUP('Care Companion Tracker'!$G2495,'Patient Discharge Report'!$B$11:$E$1048576,3,FALSE),"")</f>
        <v/>
      </c>
      <c r="AA2495" s="94" t="str">
        <f>IFERROR(VLOOKUP('Care Companion Tracker'!$G2495,'Patient Discharge Report'!$B$11:$E$1048576,4,FALSE),"")</f>
        <v/>
      </c>
      <c r="AB2495" s="182">
        <f>ROUND(IF('Care Companion Tracker'!$Z2495="",0,('Care Companion Tracker'!$Z2495-'Care Companion Tracker'!$F2495)),0)</f>
        <v>0</v>
      </c>
      <c r="AC2495" s="72"/>
      <c r="AD2495" s="95"/>
    </row>
    <row r="2496" spans="2:30">
      <c r="B2496" s="67">
        <f t="shared" si="76"/>
        <v>2481</v>
      </c>
      <c r="C2496" s="68" t="str">
        <f t="shared" si="77"/>
        <v>Hyderabad</v>
      </c>
      <c r="D2496" s="93" t="str">
        <f>IF(AND('Care Companion Tracker'!$U2496="", 'Care Companion Tracker'!$Z2496=""),"Class not attended", IF(AND('Care Companion Tracker'!$Z2496="",'Care Companion Tracker'!$U2496&lt;&gt;"",$K2496="Surgery",$W2496=""),"Practical Left", IF(AND('Care Companion Tracker'!$Z2496="",'Care Companion Tracker'!$U2496&lt;&gt;"",'Care Companion Tracker'!$K2496="Surgery",'Care Companion Tracker'!$Y2496=""),"Evaluation left",IF(OR(AND('Care Companion Tracker'!$Z2496&lt;&gt;"",'Care Companion Tracker'!$K2496="Surgery",'Care Companion Tracker'!$U2496&lt;&gt;"",'Care Companion Tracker'!$W2496&lt;&gt;"",'Care Companion Tracker'!$Y2496&lt;&gt;""),AND('Care Companion Tracker'!$Z2496&lt;&gt;"",'Care Companion Tracker'!$K2496="Procedure",'Care Companion Tracker'!$U2496&lt;&gt;""),AND('Care Companion Tracker'!$Z2496&lt;&gt;"",'Care Companion Tracker'!$K2496="Observation",'Care Companion Tracker'!$U2496&lt;&gt;"")),"Discharged &amp; completed",IF(AND('Care Companion Tracker'!$Z2496&lt;&gt;"",'Care Companion Tracker'!$U2496&lt;&gt;"",'Care Companion Tracker'!$W2496=""),"Discharged but no practical", IF(AND('Care Companion Tracker'!$Z2496&lt;&gt;"",'Care Companion Tracker'!$U2496&lt;&gt;"",'Care Companion Tracker'!$K2496="Surgery",'Care Companion Tracker'!$Y2496=""),"Discharged but no evaluation",IF(AND('Care Companion Tracker'!$Z2496&lt;&gt;"",'Care Companion Tracker'!$U2496=""),"Discharged but no class","Completed but not discharged")))))))</f>
        <v>Class not attended</v>
      </c>
      <c r="E2496" s="127" t="str">
        <f>IF(Table4[[#This Row],[DOA (DD/MM/YY)]]="","",TEXT(Table4[[#This Row],[DOA (DD/MM/YY)]],"mmm-yy"))</f>
        <v/>
      </c>
      <c r="F2496" s="150" t="str">
        <f>IF('Patient Admission Report'!H2491="","",'Patient Admission Report'!H2491)</f>
        <v/>
      </c>
      <c r="G2496" s="77" t="str">
        <f>IFERROR(IF('Patient Admission Report'!B2491="","",'Patient Admission Report'!B2491),"")</f>
        <v/>
      </c>
      <c r="H2496" s="68" t="str">
        <f>IFERROR(IF('Patient Admission Report'!C2491="","",'Patient Admission Report'!C2491),"")</f>
        <v/>
      </c>
      <c r="I2496" s="77" t="str">
        <f>IFERROR(IF('Patient Admission Report'!D2491="","",'Patient Admission Report'!D2491),"")</f>
        <v/>
      </c>
      <c r="J2496" s="68" t="str">
        <f>IFERROR(IF('Patient Admission Report'!E2491="","",'Patient Admission Report'!E2491),"")</f>
        <v/>
      </c>
      <c r="K2496" s="68" t="str">
        <f>IFERROR(IF('Patient Admission Report'!F2491="","",'Patient Admission Report'!F2491),"")</f>
        <v/>
      </c>
      <c r="L2496" s="68" t="str">
        <f>IFERROR(IF('Patient Admission Report'!G2491="","",'Patient Admission Report'!G2491),"")</f>
        <v/>
      </c>
      <c r="M2496" s="68" t="str">
        <f>IFERROR(IF('Patient Admission Report'!I2491="","",'Patient Admission Report'!I2491),"")</f>
        <v/>
      </c>
      <c r="N2496" s="124"/>
      <c r="O2496" s="72"/>
      <c r="P2496" s="72"/>
      <c r="Q2496" s="73"/>
      <c r="R2496" s="72"/>
      <c r="S2496" s="72"/>
      <c r="T2496" s="73"/>
      <c r="U2496" s="69"/>
      <c r="V2496" s="69"/>
      <c r="W2496" s="69"/>
      <c r="X2496" s="139"/>
      <c r="Y2496" s="121"/>
      <c r="Z2496" s="143" t="str">
        <f>IFERROR(VLOOKUP('Care Companion Tracker'!$G2496,'Patient Discharge Report'!$B$11:$E$1048576,3,FALSE),"")</f>
        <v/>
      </c>
      <c r="AA2496" s="94" t="str">
        <f>IFERROR(VLOOKUP('Care Companion Tracker'!$G2496,'Patient Discharge Report'!$B$11:$E$1048576,4,FALSE),"")</f>
        <v/>
      </c>
      <c r="AB2496" s="182">
        <f>ROUND(IF('Care Companion Tracker'!$Z2496="",0,('Care Companion Tracker'!$Z2496-'Care Companion Tracker'!$F2496)),0)</f>
        <v>0</v>
      </c>
      <c r="AC2496" s="72"/>
      <c r="AD2496" s="95"/>
    </row>
    <row r="2497" spans="2:30">
      <c r="B2497" s="67">
        <f t="shared" si="76"/>
        <v>2482</v>
      </c>
      <c r="C2497" s="68" t="str">
        <f t="shared" si="77"/>
        <v>Hyderabad</v>
      </c>
      <c r="D2497" s="93" t="str">
        <f>IF(AND('Care Companion Tracker'!$U2497="", 'Care Companion Tracker'!$Z2497=""),"Class not attended", IF(AND('Care Companion Tracker'!$Z2497="",'Care Companion Tracker'!$U2497&lt;&gt;"",$K2497="Surgery",$W2497=""),"Practical Left", IF(AND('Care Companion Tracker'!$Z2497="",'Care Companion Tracker'!$U2497&lt;&gt;"",'Care Companion Tracker'!$K2497="Surgery",'Care Companion Tracker'!$Y2497=""),"Evaluation left",IF(OR(AND('Care Companion Tracker'!$Z2497&lt;&gt;"",'Care Companion Tracker'!$K2497="Surgery",'Care Companion Tracker'!$U2497&lt;&gt;"",'Care Companion Tracker'!$W2497&lt;&gt;"",'Care Companion Tracker'!$Y2497&lt;&gt;""),AND('Care Companion Tracker'!$Z2497&lt;&gt;"",'Care Companion Tracker'!$K2497="Procedure",'Care Companion Tracker'!$U2497&lt;&gt;""),AND('Care Companion Tracker'!$Z2497&lt;&gt;"",'Care Companion Tracker'!$K2497="Observation",'Care Companion Tracker'!$U2497&lt;&gt;"")),"Discharged &amp; completed",IF(AND('Care Companion Tracker'!$Z2497&lt;&gt;"",'Care Companion Tracker'!$U2497&lt;&gt;"",'Care Companion Tracker'!$W2497=""),"Discharged but no practical", IF(AND('Care Companion Tracker'!$Z2497&lt;&gt;"",'Care Companion Tracker'!$U2497&lt;&gt;"",'Care Companion Tracker'!$K2497="Surgery",'Care Companion Tracker'!$Y2497=""),"Discharged but no evaluation",IF(AND('Care Companion Tracker'!$Z2497&lt;&gt;"",'Care Companion Tracker'!$U2497=""),"Discharged but no class","Completed but not discharged")))))))</f>
        <v>Class not attended</v>
      </c>
      <c r="E2497" s="127" t="str">
        <f>IF(Table4[[#This Row],[DOA (DD/MM/YY)]]="","",TEXT(Table4[[#This Row],[DOA (DD/MM/YY)]],"mmm-yy"))</f>
        <v/>
      </c>
      <c r="F2497" s="150" t="str">
        <f>IF('Patient Admission Report'!H2492="","",'Patient Admission Report'!H2492)</f>
        <v/>
      </c>
      <c r="G2497" s="77" t="str">
        <f>IFERROR(IF('Patient Admission Report'!B2492="","",'Patient Admission Report'!B2492),"")</f>
        <v/>
      </c>
      <c r="H2497" s="68" t="str">
        <f>IFERROR(IF('Patient Admission Report'!C2492="","",'Patient Admission Report'!C2492),"")</f>
        <v/>
      </c>
      <c r="I2497" s="77" t="str">
        <f>IFERROR(IF('Patient Admission Report'!D2492="","",'Patient Admission Report'!D2492),"")</f>
        <v/>
      </c>
      <c r="J2497" s="68" t="str">
        <f>IFERROR(IF('Patient Admission Report'!E2492="","",'Patient Admission Report'!E2492),"")</f>
        <v/>
      </c>
      <c r="K2497" s="68" t="str">
        <f>IFERROR(IF('Patient Admission Report'!F2492="","",'Patient Admission Report'!F2492),"")</f>
        <v/>
      </c>
      <c r="L2497" s="68" t="str">
        <f>IFERROR(IF('Patient Admission Report'!G2492="","",'Patient Admission Report'!G2492),"")</f>
        <v/>
      </c>
      <c r="M2497" s="68" t="str">
        <f>IFERROR(IF('Patient Admission Report'!I2492="","",'Patient Admission Report'!I2492),"")</f>
        <v/>
      </c>
      <c r="N2497" s="124"/>
      <c r="O2497" s="72"/>
      <c r="P2497" s="72"/>
      <c r="Q2497" s="73"/>
      <c r="R2497" s="72"/>
      <c r="S2497" s="72"/>
      <c r="T2497" s="73"/>
      <c r="U2497" s="69"/>
      <c r="V2497" s="69"/>
      <c r="W2497" s="69"/>
      <c r="X2497" s="139"/>
      <c r="Y2497" s="121"/>
      <c r="Z2497" s="143" t="str">
        <f>IFERROR(VLOOKUP('Care Companion Tracker'!$G2497,'Patient Discharge Report'!$B$11:$E$1048576,3,FALSE),"")</f>
        <v/>
      </c>
      <c r="AA2497" s="94" t="str">
        <f>IFERROR(VLOOKUP('Care Companion Tracker'!$G2497,'Patient Discharge Report'!$B$11:$E$1048576,4,FALSE),"")</f>
        <v/>
      </c>
      <c r="AB2497" s="182">
        <f>ROUND(IF('Care Companion Tracker'!$Z2497="",0,('Care Companion Tracker'!$Z2497-'Care Companion Tracker'!$F2497)),0)</f>
        <v>0</v>
      </c>
      <c r="AC2497" s="72"/>
      <c r="AD2497" s="95"/>
    </row>
    <row r="2498" spans="2:30">
      <c r="B2498" s="67">
        <f t="shared" si="76"/>
        <v>2483</v>
      </c>
      <c r="C2498" s="68" t="str">
        <f t="shared" si="77"/>
        <v>Hyderabad</v>
      </c>
      <c r="D2498" s="93" t="str">
        <f>IF(AND('Care Companion Tracker'!$U2498="", 'Care Companion Tracker'!$Z2498=""),"Class not attended", IF(AND('Care Companion Tracker'!$Z2498="",'Care Companion Tracker'!$U2498&lt;&gt;"",$K2498="Surgery",$W2498=""),"Practical Left", IF(AND('Care Companion Tracker'!$Z2498="",'Care Companion Tracker'!$U2498&lt;&gt;"",'Care Companion Tracker'!$K2498="Surgery",'Care Companion Tracker'!$Y2498=""),"Evaluation left",IF(OR(AND('Care Companion Tracker'!$Z2498&lt;&gt;"",'Care Companion Tracker'!$K2498="Surgery",'Care Companion Tracker'!$U2498&lt;&gt;"",'Care Companion Tracker'!$W2498&lt;&gt;"",'Care Companion Tracker'!$Y2498&lt;&gt;""),AND('Care Companion Tracker'!$Z2498&lt;&gt;"",'Care Companion Tracker'!$K2498="Procedure",'Care Companion Tracker'!$U2498&lt;&gt;""),AND('Care Companion Tracker'!$Z2498&lt;&gt;"",'Care Companion Tracker'!$K2498="Observation",'Care Companion Tracker'!$U2498&lt;&gt;"")),"Discharged &amp; completed",IF(AND('Care Companion Tracker'!$Z2498&lt;&gt;"",'Care Companion Tracker'!$U2498&lt;&gt;"",'Care Companion Tracker'!$W2498=""),"Discharged but no practical", IF(AND('Care Companion Tracker'!$Z2498&lt;&gt;"",'Care Companion Tracker'!$U2498&lt;&gt;"",'Care Companion Tracker'!$K2498="Surgery",'Care Companion Tracker'!$Y2498=""),"Discharged but no evaluation",IF(AND('Care Companion Tracker'!$Z2498&lt;&gt;"",'Care Companion Tracker'!$U2498=""),"Discharged but no class","Completed but not discharged")))))))</f>
        <v>Class not attended</v>
      </c>
      <c r="E2498" s="127" t="str">
        <f>IF(Table4[[#This Row],[DOA (DD/MM/YY)]]="","",TEXT(Table4[[#This Row],[DOA (DD/MM/YY)]],"mmm-yy"))</f>
        <v/>
      </c>
      <c r="F2498" s="150" t="str">
        <f>IF('Patient Admission Report'!H2493="","",'Patient Admission Report'!H2493)</f>
        <v/>
      </c>
      <c r="G2498" s="77" t="str">
        <f>IFERROR(IF('Patient Admission Report'!B2493="","",'Patient Admission Report'!B2493),"")</f>
        <v/>
      </c>
      <c r="H2498" s="68" t="str">
        <f>IFERROR(IF('Patient Admission Report'!C2493="","",'Patient Admission Report'!C2493),"")</f>
        <v/>
      </c>
      <c r="I2498" s="77" t="str">
        <f>IFERROR(IF('Patient Admission Report'!D2493="","",'Patient Admission Report'!D2493),"")</f>
        <v/>
      </c>
      <c r="J2498" s="68" t="str">
        <f>IFERROR(IF('Patient Admission Report'!E2493="","",'Patient Admission Report'!E2493),"")</f>
        <v/>
      </c>
      <c r="K2498" s="68" t="str">
        <f>IFERROR(IF('Patient Admission Report'!F2493="","",'Patient Admission Report'!F2493),"")</f>
        <v/>
      </c>
      <c r="L2498" s="68" t="str">
        <f>IFERROR(IF('Patient Admission Report'!G2493="","",'Patient Admission Report'!G2493),"")</f>
        <v/>
      </c>
      <c r="M2498" s="68" t="str">
        <f>IFERROR(IF('Patient Admission Report'!I2493="","",'Patient Admission Report'!I2493),"")</f>
        <v/>
      </c>
      <c r="N2498" s="124"/>
      <c r="O2498" s="72"/>
      <c r="P2498" s="72"/>
      <c r="Q2498" s="73"/>
      <c r="R2498" s="72"/>
      <c r="S2498" s="72"/>
      <c r="T2498" s="73"/>
      <c r="U2498" s="69"/>
      <c r="V2498" s="69"/>
      <c r="W2498" s="69"/>
      <c r="X2498" s="139"/>
      <c r="Y2498" s="121"/>
      <c r="Z2498" s="143" t="str">
        <f>IFERROR(VLOOKUP('Care Companion Tracker'!$G2498,'Patient Discharge Report'!$B$11:$E$1048576,3,FALSE),"")</f>
        <v/>
      </c>
      <c r="AA2498" s="94" t="str">
        <f>IFERROR(VLOOKUP('Care Companion Tracker'!$G2498,'Patient Discharge Report'!$B$11:$E$1048576,4,FALSE),"")</f>
        <v/>
      </c>
      <c r="AB2498" s="182">
        <f>ROUND(IF('Care Companion Tracker'!$Z2498="",0,('Care Companion Tracker'!$Z2498-'Care Companion Tracker'!$F2498)),0)</f>
        <v>0</v>
      </c>
      <c r="AC2498" s="72"/>
      <c r="AD2498" s="95"/>
    </row>
    <row r="2499" spans="2:30">
      <c r="B2499" s="67">
        <f t="shared" si="76"/>
        <v>2484</v>
      </c>
      <c r="C2499" s="68" t="str">
        <f t="shared" si="77"/>
        <v>Hyderabad</v>
      </c>
      <c r="D2499" s="93" t="str">
        <f>IF(AND('Care Companion Tracker'!$U2499="", 'Care Companion Tracker'!$Z2499=""),"Class not attended", IF(AND('Care Companion Tracker'!$Z2499="",'Care Companion Tracker'!$U2499&lt;&gt;"",$K2499="Surgery",$W2499=""),"Practical Left", IF(AND('Care Companion Tracker'!$Z2499="",'Care Companion Tracker'!$U2499&lt;&gt;"",'Care Companion Tracker'!$K2499="Surgery",'Care Companion Tracker'!$Y2499=""),"Evaluation left",IF(OR(AND('Care Companion Tracker'!$Z2499&lt;&gt;"",'Care Companion Tracker'!$K2499="Surgery",'Care Companion Tracker'!$U2499&lt;&gt;"",'Care Companion Tracker'!$W2499&lt;&gt;"",'Care Companion Tracker'!$Y2499&lt;&gt;""),AND('Care Companion Tracker'!$Z2499&lt;&gt;"",'Care Companion Tracker'!$K2499="Procedure",'Care Companion Tracker'!$U2499&lt;&gt;""),AND('Care Companion Tracker'!$Z2499&lt;&gt;"",'Care Companion Tracker'!$K2499="Observation",'Care Companion Tracker'!$U2499&lt;&gt;"")),"Discharged &amp; completed",IF(AND('Care Companion Tracker'!$Z2499&lt;&gt;"",'Care Companion Tracker'!$U2499&lt;&gt;"",'Care Companion Tracker'!$W2499=""),"Discharged but no practical", IF(AND('Care Companion Tracker'!$Z2499&lt;&gt;"",'Care Companion Tracker'!$U2499&lt;&gt;"",'Care Companion Tracker'!$K2499="Surgery",'Care Companion Tracker'!$Y2499=""),"Discharged but no evaluation",IF(AND('Care Companion Tracker'!$Z2499&lt;&gt;"",'Care Companion Tracker'!$U2499=""),"Discharged but no class","Completed but not discharged")))))))</f>
        <v>Class not attended</v>
      </c>
      <c r="E2499" s="127" t="str">
        <f>IF(Table4[[#This Row],[DOA (DD/MM/YY)]]="","",TEXT(Table4[[#This Row],[DOA (DD/MM/YY)]],"mmm-yy"))</f>
        <v/>
      </c>
      <c r="F2499" s="150" t="str">
        <f>IF('Patient Admission Report'!H2494="","",'Patient Admission Report'!H2494)</f>
        <v/>
      </c>
      <c r="G2499" s="77" t="str">
        <f>IFERROR(IF('Patient Admission Report'!B2494="","",'Patient Admission Report'!B2494),"")</f>
        <v/>
      </c>
      <c r="H2499" s="68" t="str">
        <f>IFERROR(IF('Patient Admission Report'!C2494="","",'Patient Admission Report'!C2494),"")</f>
        <v/>
      </c>
      <c r="I2499" s="77" t="str">
        <f>IFERROR(IF('Patient Admission Report'!D2494="","",'Patient Admission Report'!D2494),"")</f>
        <v/>
      </c>
      <c r="J2499" s="68" t="str">
        <f>IFERROR(IF('Patient Admission Report'!E2494="","",'Patient Admission Report'!E2494),"")</f>
        <v/>
      </c>
      <c r="K2499" s="68" t="str">
        <f>IFERROR(IF('Patient Admission Report'!F2494="","",'Patient Admission Report'!F2494),"")</f>
        <v/>
      </c>
      <c r="L2499" s="68" t="str">
        <f>IFERROR(IF('Patient Admission Report'!G2494="","",'Patient Admission Report'!G2494),"")</f>
        <v/>
      </c>
      <c r="M2499" s="68" t="str">
        <f>IFERROR(IF('Patient Admission Report'!I2494="","",'Patient Admission Report'!I2494),"")</f>
        <v/>
      </c>
      <c r="N2499" s="124"/>
      <c r="O2499" s="72"/>
      <c r="P2499" s="72"/>
      <c r="Q2499" s="73"/>
      <c r="R2499" s="72"/>
      <c r="S2499" s="72"/>
      <c r="T2499" s="73"/>
      <c r="U2499" s="69"/>
      <c r="V2499" s="69"/>
      <c r="W2499" s="69"/>
      <c r="X2499" s="139"/>
      <c r="Y2499" s="121"/>
      <c r="Z2499" s="143" t="str">
        <f>IFERROR(VLOOKUP('Care Companion Tracker'!$G2499,'Patient Discharge Report'!$B$11:$E$1048576,3,FALSE),"")</f>
        <v/>
      </c>
      <c r="AA2499" s="94" t="str">
        <f>IFERROR(VLOOKUP('Care Companion Tracker'!$G2499,'Patient Discharge Report'!$B$11:$E$1048576,4,FALSE),"")</f>
        <v/>
      </c>
      <c r="AB2499" s="182">
        <f>ROUND(IF('Care Companion Tracker'!$Z2499="",0,('Care Companion Tracker'!$Z2499-'Care Companion Tracker'!$F2499)),0)</f>
        <v>0</v>
      </c>
      <c r="AC2499" s="72"/>
      <c r="AD2499" s="95"/>
    </row>
    <row r="2500" spans="2:30">
      <c r="B2500" s="67">
        <f t="shared" si="76"/>
        <v>2485</v>
      </c>
      <c r="C2500" s="68" t="str">
        <f t="shared" si="77"/>
        <v>Hyderabad</v>
      </c>
      <c r="D2500" s="93" t="str">
        <f>IF(AND('Care Companion Tracker'!$U2500="", 'Care Companion Tracker'!$Z2500=""),"Class not attended", IF(AND('Care Companion Tracker'!$Z2500="",'Care Companion Tracker'!$U2500&lt;&gt;"",$K2500="Surgery",$W2500=""),"Practical Left", IF(AND('Care Companion Tracker'!$Z2500="",'Care Companion Tracker'!$U2500&lt;&gt;"",'Care Companion Tracker'!$K2500="Surgery",'Care Companion Tracker'!$Y2500=""),"Evaluation left",IF(OR(AND('Care Companion Tracker'!$Z2500&lt;&gt;"",'Care Companion Tracker'!$K2500="Surgery",'Care Companion Tracker'!$U2500&lt;&gt;"",'Care Companion Tracker'!$W2500&lt;&gt;"",'Care Companion Tracker'!$Y2500&lt;&gt;""),AND('Care Companion Tracker'!$Z2500&lt;&gt;"",'Care Companion Tracker'!$K2500="Procedure",'Care Companion Tracker'!$U2500&lt;&gt;""),AND('Care Companion Tracker'!$Z2500&lt;&gt;"",'Care Companion Tracker'!$K2500="Observation",'Care Companion Tracker'!$U2500&lt;&gt;"")),"Discharged &amp; completed",IF(AND('Care Companion Tracker'!$Z2500&lt;&gt;"",'Care Companion Tracker'!$U2500&lt;&gt;"",'Care Companion Tracker'!$W2500=""),"Discharged but no practical", IF(AND('Care Companion Tracker'!$Z2500&lt;&gt;"",'Care Companion Tracker'!$U2500&lt;&gt;"",'Care Companion Tracker'!$K2500="Surgery",'Care Companion Tracker'!$Y2500=""),"Discharged but no evaluation",IF(AND('Care Companion Tracker'!$Z2500&lt;&gt;"",'Care Companion Tracker'!$U2500=""),"Discharged but no class","Completed but not discharged")))))))</f>
        <v>Class not attended</v>
      </c>
      <c r="E2500" s="127" t="str">
        <f>IF(Table4[[#This Row],[DOA (DD/MM/YY)]]="","",TEXT(Table4[[#This Row],[DOA (DD/MM/YY)]],"mmm-yy"))</f>
        <v/>
      </c>
      <c r="F2500" s="150" t="str">
        <f>IF('Patient Admission Report'!H2495="","",'Patient Admission Report'!H2495)</f>
        <v/>
      </c>
      <c r="G2500" s="77" t="str">
        <f>IFERROR(IF('Patient Admission Report'!B2495="","",'Patient Admission Report'!B2495),"")</f>
        <v/>
      </c>
      <c r="H2500" s="68" t="str">
        <f>IFERROR(IF('Patient Admission Report'!C2495="","",'Patient Admission Report'!C2495),"")</f>
        <v/>
      </c>
      <c r="I2500" s="77" t="str">
        <f>IFERROR(IF('Patient Admission Report'!D2495="","",'Patient Admission Report'!D2495),"")</f>
        <v/>
      </c>
      <c r="J2500" s="68" t="str">
        <f>IFERROR(IF('Patient Admission Report'!E2495="","",'Patient Admission Report'!E2495),"")</f>
        <v/>
      </c>
      <c r="K2500" s="68" t="str">
        <f>IFERROR(IF('Patient Admission Report'!F2495="","",'Patient Admission Report'!F2495),"")</f>
        <v/>
      </c>
      <c r="L2500" s="68" t="str">
        <f>IFERROR(IF('Patient Admission Report'!G2495="","",'Patient Admission Report'!G2495),"")</f>
        <v/>
      </c>
      <c r="M2500" s="68" t="str">
        <f>IFERROR(IF('Patient Admission Report'!I2495="","",'Patient Admission Report'!I2495),"")</f>
        <v/>
      </c>
      <c r="N2500" s="124"/>
      <c r="O2500" s="72"/>
      <c r="P2500" s="72"/>
      <c r="Q2500" s="73"/>
      <c r="R2500" s="72"/>
      <c r="S2500" s="72"/>
      <c r="T2500" s="73"/>
      <c r="U2500" s="69"/>
      <c r="V2500" s="69"/>
      <c r="W2500" s="69"/>
      <c r="X2500" s="139"/>
      <c r="Y2500" s="121"/>
      <c r="Z2500" s="143" t="str">
        <f>IFERROR(VLOOKUP('Care Companion Tracker'!$G2500,'Patient Discharge Report'!$B$11:$E$1048576,3,FALSE),"")</f>
        <v/>
      </c>
      <c r="AA2500" s="94" t="str">
        <f>IFERROR(VLOOKUP('Care Companion Tracker'!$G2500,'Patient Discharge Report'!$B$11:$E$1048576,4,FALSE),"")</f>
        <v/>
      </c>
      <c r="AB2500" s="182">
        <f>ROUND(IF('Care Companion Tracker'!$Z2500="",0,('Care Companion Tracker'!$Z2500-'Care Companion Tracker'!$F2500)),0)</f>
        <v>0</v>
      </c>
      <c r="AC2500" s="72"/>
      <c r="AD2500" s="95"/>
    </row>
    <row r="2501" spans="2:30">
      <c r="B2501" s="67">
        <f t="shared" si="76"/>
        <v>2486</v>
      </c>
      <c r="C2501" s="68" t="str">
        <f t="shared" si="77"/>
        <v>Hyderabad</v>
      </c>
      <c r="D2501" s="93" t="str">
        <f>IF(AND('Care Companion Tracker'!$U2501="", 'Care Companion Tracker'!$Z2501=""),"Class not attended", IF(AND('Care Companion Tracker'!$Z2501="",'Care Companion Tracker'!$U2501&lt;&gt;"",$K2501="Surgery",$W2501=""),"Practical Left", IF(AND('Care Companion Tracker'!$Z2501="",'Care Companion Tracker'!$U2501&lt;&gt;"",'Care Companion Tracker'!$K2501="Surgery",'Care Companion Tracker'!$Y2501=""),"Evaluation left",IF(OR(AND('Care Companion Tracker'!$Z2501&lt;&gt;"",'Care Companion Tracker'!$K2501="Surgery",'Care Companion Tracker'!$U2501&lt;&gt;"",'Care Companion Tracker'!$W2501&lt;&gt;"",'Care Companion Tracker'!$Y2501&lt;&gt;""),AND('Care Companion Tracker'!$Z2501&lt;&gt;"",'Care Companion Tracker'!$K2501="Procedure",'Care Companion Tracker'!$U2501&lt;&gt;""),AND('Care Companion Tracker'!$Z2501&lt;&gt;"",'Care Companion Tracker'!$K2501="Observation",'Care Companion Tracker'!$U2501&lt;&gt;"")),"Discharged &amp; completed",IF(AND('Care Companion Tracker'!$Z2501&lt;&gt;"",'Care Companion Tracker'!$U2501&lt;&gt;"",'Care Companion Tracker'!$W2501=""),"Discharged but no practical", IF(AND('Care Companion Tracker'!$Z2501&lt;&gt;"",'Care Companion Tracker'!$U2501&lt;&gt;"",'Care Companion Tracker'!$K2501="Surgery",'Care Companion Tracker'!$Y2501=""),"Discharged but no evaluation",IF(AND('Care Companion Tracker'!$Z2501&lt;&gt;"",'Care Companion Tracker'!$U2501=""),"Discharged but no class","Completed but not discharged")))))))</f>
        <v>Class not attended</v>
      </c>
      <c r="E2501" s="127" t="str">
        <f>IF(Table4[[#This Row],[DOA (DD/MM/YY)]]="","",TEXT(Table4[[#This Row],[DOA (DD/MM/YY)]],"mmm-yy"))</f>
        <v/>
      </c>
      <c r="F2501" s="150" t="str">
        <f>IF('Patient Admission Report'!H2496="","",'Patient Admission Report'!H2496)</f>
        <v/>
      </c>
      <c r="G2501" s="77" t="str">
        <f>IFERROR(IF('Patient Admission Report'!B2496="","",'Patient Admission Report'!B2496),"")</f>
        <v/>
      </c>
      <c r="H2501" s="68" t="str">
        <f>IFERROR(IF('Patient Admission Report'!C2496="","",'Patient Admission Report'!C2496),"")</f>
        <v/>
      </c>
      <c r="I2501" s="77" t="str">
        <f>IFERROR(IF('Patient Admission Report'!D2496="","",'Patient Admission Report'!D2496),"")</f>
        <v/>
      </c>
      <c r="J2501" s="68" t="str">
        <f>IFERROR(IF('Patient Admission Report'!E2496="","",'Patient Admission Report'!E2496),"")</f>
        <v/>
      </c>
      <c r="K2501" s="68" t="str">
        <f>IFERROR(IF('Patient Admission Report'!F2496="","",'Patient Admission Report'!F2496),"")</f>
        <v/>
      </c>
      <c r="L2501" s="68" t="str">
        <f>IFERROR(IF('Patient Admission Report'!G2496="","",'Patient Admission Report'!G2496),"")</f>
        <v/>
      </c>
      <c r="M2501" s="68" t="str">
        <f>IFERROR(IF('Patient Admission Report'!I2496="","",'Patient Admission Report'!I2496),"")</f>
        <v/>
      </c>
      <c r="N2501" s="124"/>
      <c r="O2501" s="72"/>
      <c r="P2501" s="72"/>
      <c r="Q2501" s="73"/>
      <c r="R2501" s="72"/>
      <c r="S2501" s="72"/>
      <c r="T2501" s="73"/>
      <c r="U2501" s="69"/>
      <c r="V2501" s="69"/>
      <c r="W2501" s="69"/>
      <c r="X2501" s="139"/>
      <c r="Y2501" s="121"/>
      <c r="Z2501" s="143" t="str">
        <f>IFERROR(VLOOKUP('Care Companion Tracker'!$G2501,'Patient Discharge Report'!$B$11:$E$1048576,3,FALSE),"")</f>
        <v/>
      </c>
      <c r="AA2501" s="94" t="str">
        <f>IFERROR(VLOOKUP('Care Companion Tracker'!$G2501,'Patient Discharge Report'!$B$11:$E$1048576,4,FALSE),"")</f>
        <v/>
      </c>
      <c r="AB2501" s="182">
        <f>ROUND(IF('Care Companion Tracker'!$Z2501="",0,('Care Companion Tracker'!$Z2501-'Care Companion Tracker'!$F2501)),0)</f>
        <v>0</v>
      </c>
      <c r="AC2501" s="72"/>
      <c r="AD2501" s="95"/>
    </row>
    <row r="2502" spans="2:30">
      <c r="B2502" s="67">
        <f t="shared" si="76"/>
        <v>2487</v>
      </c>
      <c r="C2502" s="68" t="str">
        <f t="shared" si="77"/>
        <v>Hyderabad</v>
      </c>
      <c r="D2502" s="93" t="str">
        <f>IF(AND('Care Companion Tracker'!$U2502="", 'Care Companion Tracker'!$Z2502=""),"Class not attended", IF(AND('Care Companion Tracker'!$Z2502="",'Care Companion Tracker'!$U2502&lt;&gt;"",$K2502="Surgery",$W2502=""),"Practical Left", IF(AND('Care Companion Tracker'!$Z2502="",'Care Companion Tracker'!$U2502&lt;&gt;"",'Care Companion Tracker'!$K2502="Surgery",'Care Companion Tracker'!$Y2502=""),"Evaluation left",IF(OR(AND('Care Companion Tracker'!$Z2502&lt;&gt;"",'Care Companion Tracker'!$K2502="Surgery",'Care Companion Tracker'!$U2502&lt;&gt;"",'Care Companion Tracker'!$W2502&lt;&gt;"",'Care Companion Tracker'!$Y2502&lt;&gt;""),AND('Care Companion Tracker'!$Z2502&lt;&gt;"",'Care Companion Tracker'!$K2502="Procedure",'Care Companion Tracker'!$U2502&lt;&gt;""),AND('Care Companion Tracker'!$Z2502&lt;&gt;"",'Care Companion Tracker'!$K2502="Observation",'Care Companion Tracker'!$U2502&lt;&gt;"")),"Discharged &amp; completed",IF(AND('Care Companion Tracker'!$Z2502&lt;&gt;"",'Care Companion Tracker'!$U2502&lt;&gt;"",'Care Companion Tracker'!$W2502=""),"Discharged but no practical", IF(AND('Care Companion Tracker'!$Z2502&lt;&gt;"",'Care Companion Tracker'!$U2502&lt;&gt;"",'Care Companion Tracker'!$K2502="Surgery",'Care Companion Tracker'!$Y2502=""),"Discharged but no evaluation",IF(AND('Care Companion Tracker'!$Z2502&lt;&gt;"",'Care Companion Tracker'!$U2502=""),"Discharged but no class","Completed but not discharged")))))))</f>
        <v>Class not attended</v>
      </c>
      <c r="E2502" s="127" t="str">
        <f>IF(Table4[[#This Row],[DOA (DD/MM/YY)]]="","",TEXT(Table4[[#This Row],[DOA (DD/MM/YY)]],"mmm-yy"))</f>
        <v/>
      </c>
      <c r="F2502" s="150" t="str">
        <f>IF('Patient Admission Report'!H2497="","",'Patient Admission Report'!H2497)</f>
        <v/>
      </c>
      <c r="G2502" s="77" t="str">
        <f>IFERROR(IF('Patient Admission Report'!B2497="","",'Patient Admission Report'!B2497),"")</f>
        <v/>
      </c>
      <c r="H2502" s="68" t="str">
        <f>IFERROR(IF('Patient Admission Report'!C2497="","",'Patient Admission Report'!C2497),"")</f>
        <v/>
      </c>
      <c r="I2502" s="77" t="str">
        <f>IFERROR(IF('Patient Admission Report'!D2497="","",'Patient Admission Report'!D2497),"")</f>
        <v/>
      </c>
      <c r="J2502" s="68" t="str">
        <f>IFERROR(IF('Patient Admission Report'!E2497="","",'Patient Admission Report'!E2497),"")</f>
        <v/>
      </c>
      <c r="K2502" s="68" t="str">
        <f>IFERROR(IF('Patient Admission Report'!F2497="","",'Patient Admission Report'!F2497),"")</f>
        <v/>
      </c>
      <c r="L2502" s="68" t="str">
        <f>IFERROR(IF('Patient Admission Report'!G2497="","",'Patient Admission Report'!G2497),"")</f>
        <v/>
      </c>
      <c r="M2502" s="68" t="str">
        <f>IFERROR(IF('Patient Admission Report'!I2497="","",'Patient Admission Report'!I2497),"")</f>
        <v/>
      </c>
      <c r="N2502" s="124"/>
      <c r="O2502" s="72"/>
      <c r="P2502" s="72"/>
      <c r="Q2502" s="73"/>
      <c r="R2502" s="72"/>
      <c r="S2502" s="72"/>
      <c r="T2502" s="73"/>
      <c r="U2502" s="69"/>
      <c r="V2502" s="69"/>
      <c r="W2502" s="69"/>
      <c r="X2502" s="139"/>
      <c r="Y2502" s="121"/>
      <c r="Z2502" s="143" t="str">
        <f>IFERROR(VLOOKUP('Care Companion Tracker'!$G2502,'Patient Discharge Report'!$B$11:$E$1048576,3,FALSE),"")</f>
        <v/>
      </c>
      <c r="AA2502" s="94" t="str">
        <f>IFERROR(VLOOKUP('Care Companion Tracker'!$G2502,'Patient Discharge Report'!$B$11:$E$1048576,4,FALSE),"")</f>
        <v/>
      </c>
      <c r="AB2502" s="182">
        <f>ROUND(IF('Care Companion Tracker'!$Z2502="",0,('Care Companion Tracker'!$Z2502-'Care Companion Tracker'!$F2502)),0)</f>
        <v>0</v>
      </c>
      <c r="AC2502" s="72"/>
      <c r="AD2502" s="95"/>
    </row>
    <row r="2503" spans="2:30">
      <c r="B2503" s="67">
        <f t="shared" si="76"/>
        <v>2488</v>
      </c>
      <c r="C2503" s="68" t="str">
        <f t="shared" si="77"/>
        <v>Hyderabad</v>
      </c>
      <c r="D2503" s="93" t="str">
        <f>IF(AND('Care Companion Tracker'!$U2503="", 'Care Companion Tracker'!$Z2503=""),"Class not attended", IF(AND('Care Companion Tracker'!$Z2503="",'Care Companion Tracker'!$U2503&lt;&gt;"",$K2503="Surgery",$W2503=""),"Practical Left", IF(AND('Care Companion Tracker'!$Z2503="",'Care Companion Tracker'!$U2503&lt;&gt;"",'Care Companion Tracker'!$K2503="Surgery",'Care Companion Tracker'!$Y2503=""),"Evaluation left",IF(OR(AND('Care Companion Tracker'!$Z2503&lt;&gt;"",'Care Companion Tracker'!$K2503="Surgery",'Care Companion Tracker'!$U2503&lt;&gt;"",'Care Companion Tracker'!$W2503&lt;&gt;"",'Care Companion Tracker'!$Y2503&lt;&gt;""),AND('Care Companion Tracker'!$Z2503&lt;&gt;"",'Care Companion Tracker'!$K2503="Procedure",'Care Companion Tracker'!$U2503&lt;&gt;""),AND('Care Companion Tracker'!$Z2503&lt;&gt;"",'Care Companion Tracker'!$K2503="Observation",'Care Companion Tracker'!$U2503&lt;&gt;"")),"Discharged &amp; completed",IF(AND('Care Companion Tracker'!$Z2503&lt;&gt;"",'Care Companion Tracker'!$U2503&lt;&gt;"",'Care Companion Tracker'!$W2503=""),"Discharged but no practical", IF(AND('Care Companion Tracker'!$Z2503&lt;&gt;"",'Care Companion Tracker'!$U2503&lt;&gt;"",'Care Companion Tracker'!$K2503="Surgery",'Care Companion Tracker'!$Y2503=""),"Discharged but no evaluation",IF(AND('Care Companion Tracker'!$Z2503&lt;&gt;"",'Care Companion Tracker'!$U2503=""),"Discharged but no class","Completed but not discharged")))))))</f>
        <v>Class not attended</v>
      </c>
      <c r="E2503" s="127" t="str">
        <f>IF(Table4[[#This Row],[DOA (DD/MM/YY)]]="","",TEXT(Table4[[#This Row],[DOA (DD/MM/YY)]],"mmm-yy"))</f>
        <v/>
      </c>
      <c r="F2503" s="150" t="str">
        <f>IF('Patient Admission Report'!H2498="","",'Patient Admission Report'!H2498)</f>
        <v/>
      </c>
      <c r="G2503" s="77" t="str">
        <f>IFERROR(IF('Patient Admission Report'!B2498="","",'Patient Admission Report'!B2498),"")</f>
        <v/>
      </c>
      <c r="H2503" s="68" t="str">
        <f>IFERROR(IF('Patient Admission Report'!C2498="","",'Patient Admission Report'!C2498),"")</f>
        <v/>
      </c>
      <c r="I2503" s="77" t="str">
        <f>IFERROR(IF('Patient Admission Report'!D2498="","",'Patient Admission Report'!D2498),"")</f>
        <v/>
      </c>
      <c r="J2503" s="68" t="str">
        <f>IFERROR(IF('Patient Admission Report'!E2498="","",'Patient Admission Report'!E2498),"")</f>
        <v/>
      </c>
      <c r="K2503" s="68" t="str">
        <f>IFERROR(IF('Patient Admission Report'!F2498="","",'Patient Admission Report'!F2498),"")</f>
        <v/>
      </c>
      <c r="L2503" s="68" t="str">
        <f>IFERROR(IF('Patient Admission Report'!G2498="","",'Patient Admission Report'!G2498),"")</f>
        <v/>
      </c>
      <c r="M2503" s="68" t="str">
        <f>IFERROR(IF('Patient Admission Report'!I2498="","",'Patient Admission Report'!I2498),"")</f>
        <v/>
      </c>
      <c r="N2503" s="124"/>
      <c r="O2503" s="72"/>
      <c r="P2503" s="72"/>
      <c r="Q2503" s="73"/>
      <c r="R2503" s="72"/>
      <c r="S2503" s="72"/>
      <c r="T2503" s="73"/>
      <c r="U2503" s="69"/>
      <c r="V2503" s="69"/>
      <c r="W2503" s="69"/>
      <c r="X2503" s="139"/>
      <c r="Y2503" s="121"/>
      <c r="Z2503" s="143" t="str">
        <f>IFERROR(VLOOKUP('Care Companion Tracker'!$G2503,'Patient Discharge Report'!$B$11:$E$1048576,3,FALSE),"")</f>
        <v/>
      </c>
      <c r="AA2503" s="94" t="str">
        <f>IFERROR(VLOOKUP('Care Companion Tracker'!$G2503,'Patient Discharge Report'!$B$11:$E$1048576,4,FALSE),"")</f>
        <v/>
      </c>
      <c r="AB2503" s="182">
        <f>ROUND(IF('Care Companion Tracker'!$Z2503="",0,('Care Companion Tracker'!$Z2503-'Care Companion Tracker'!$F2503)),0)</f>
        <v>0</v>
      </c>
      <c r="AC2503" s="72"/>
      <c r="AD2503" s="95"/>
    </row>
    <row r="2504" spans="2:30">
      <c r="B2504" s="67">
        <f t="shared" si="76"/>
        <v>2489</v>
      </c>
      <c r="C2504" s="68" t="str">
        <f t="shared" si="77"/>
        <v>Hyderabad</v>
      </c>
      <c r="D2504" s="93" t="str">
        <f>IF(AND('Care Companion Tracker'!$U2504="", 'Care Companion Tracker'!$Z2504=""),"Class not attended", IF(AND('Care Companion Tracker'!$Z2504="",'Care Companion Tracker'!$U2504&lt;&gt;"",$K2504="Surgery",$W2504=""),"Practical Left", IF(AND('Care Companion Tracker'!$Z2504="",'Care Companion Tracker'!$U2504&lt;&gt;"",'Care Companion Tracker'!$K2504="Surgery",'Care Companion Tracker'!$Y2504=""),"Evaluation left",IF(OR(AND('Care Companion Tracker'!$Z2504&lt;&gt;"",'Care Companion Tracker'!$K2504="Surgery",'Care Companion Tracker'!$U2504&lt;&gt;"",'Care Companion Tracker'!$W2504&lt;&gt;"",'Care Companion Tracker'!$Y2504&lt;&gt;""),AND('Care Companion Tracker'!$Z2504&lt;&gt;"",'Care Companion Tracker'!$K2504="Procedure",'Care Companion Tracker'!$U2504&lt;&gt;""),AND('Care Companion Tracker'!$Z2504&lt;&gt;"",'Care Companion Tracker'!$K2504="Observation",'Care Companion Tracker'!$U2504&lt;&gt;"")),"Discharged &amp; completed",IF(AND('Care Companion Tracker'!$Z2504&lt;&gt;"",'Care Companion Tracker'!$U2504&lt;&gt;"",'Care Companion Tracker'!$W2504=""),"Discharged but no practical", IF(AND('Care Companion Tracker'!$Z2504&lt;&gt;"",'Care Companion Tracker'!$U2504&lt;&gt;"",'Care Companion Tracker'!$K2504="Surgery",'Care Companion Tracker'!$Y2504=""),"Discharged but no evaluation",IF(AND('Care Companion Tracker'!$Z2504&lt;&gt;"",'Care Companion Tracker'!$U2504=""),"Discharged but no class","Completed but not discharged")))))))</f>
        <v>Class not attended</v>
      </c>
      <c r="E2504" s="127" t="str">
        <f>IF(Table4[[#This Row],[DOA (DD/MM/YY)]]="","",TEXT(Table4[[#This Row],[DOA (DD/MM/YY)]],"mmm-yy"))</f>
        <v/>
      </c>
      <c r="F2504" s="150" t="str">
        <f>IF('Patient Admission Report'!H2499="","",'Patient Admission Report'!H2499)</f>
        <v/>
      </c>
      <c r="G2504" s="77" t="str">
        <f>IFERROR(IF('Patient Admission Report'!B2499="","",'Patient Admission Report'!B2499),"")</f>
        <v/>
      </c>
      <c r="H2504" s="68" t="str">
        <f>IFERROR(IF('Patient Admission Report'!C2499="","",'Patient Admission Report'!C2499),"")</f>
        <v/>
      </c>
      <c r="I2504" s="77" t="str">
        <f>IFERROR(IF('Patient Admission Report'!D2499="","",'Patient Admission Report'!D2499),"")</f>
        <v/>
      </c>
      <c r="J2504" s="68" t="str">
        <f>IFERROR(IF('Patient Admission Report'!E2499="","",'Patient Admission Report'!E2499),"")</f>
        <v/>
      </c>
      <c r="K2504" s="68" t="str">
        <f>IFERROR(IF('Patient Admission Report'!F2499="","",'Patient Admission Report'!F2499),"")</f>
        <v/>
      </c>
      <c r="L2504" s="68" t="str">
        <f>IFERROR(IF('Patient Admission Report'!G2499="","",'Patient Admission Report'!G2499),"")</f>
        <v/>
      </c>
      <c r="M2504" s="68" t="str">
        <f>IFERROR(IF('Patient Admission Report'!I2499="","",'Patient Admission Report'!I2499),"")</f>
        <v/>
      </c>
      <c r="N2504" s="124"/>
      <c r="O2504" s="72"/>
      <c r="P2504" s="72"/>
      <c r="Q2504" s="73"/>
      <c r="R2504" s="72"/>
      <c r="S2504" s="72"/>
      <c r="T2504" s="73"/>
      <c r="U2504" s="69"/>
      <c r="V2504" s="69"/>
      <c r="W2504" s="69"/>
      <c r="X2504" s="139"/>
      <c r="Y2504" s="121"/>
      <c r="Z2504" s="143" t="str">
        <f>IFERROR(VLOOKUP('Care Companion Tracker'!$G2504,'Patient Discharge Report'!$B$11:$E$1048576,3,FALSE),"")</f>
        <v/>
      </c>
      <c r="AA2504" s="94" t="str">
        <f>IFERROR(VLOOKUP('Care Companion Tracker'!$G2504,'Patient Discharge Report'!$B$11:$E$1048576,4,FALSE),"")</f>
        <v/>
      </c>
      <c r="AB2504" s="182">
        <f>ROUND(IF('Care Companion Tracker'!$Z2504="",0,('Care Companion Tracker'!$Z2504-'Care Companion Tracker'!$F2504)),0)</f>
        <v>0</v>
      </c>
      <c r="AC2504" s="72"/>
      <c r="AD2504" s="95"/>
    </row>
    <row r="2505" spans="2:30">
      <c r="B2505" s="67">
        <f t="shared" si="76"/>
        <v>2490</v>
      </c>
      <c r="C2505" s="68" t="str">
        <f t="shared" si="77"/>
        <v>Hyderabad</v>
      </c>
      <c r="D2505" s="93" t="str">
        <f>IF(AND('Care Companion Tracker'!$U2505="", 'Care Companion Tracker'!$Z2505=""),"Class not attended", IF(AND('Care Companion Tracker'!$Z2505="",'Care Companion Tracker'!$U2505&lt;&gt;"",$K2505="Surgery",$W2505=""),"Practical Left", IF(AND('Care Companion Tracker'!$Z2505="",'Care Companion Tracker'!$U2505&lt;&gt;"",'Care Companion Tracker'!$K2505="Surgery",'Care Companion Tracker'!$Y2505=""),"Evaluation left",IF(OR(AND('Care Companion Tracker'!$Z2505&lt;&gt;"",'Care Companion Tracker'!$K2505="Surgery",'Care Companion Tracker'!$U2505&lt;&gt;"",'Care Companion Tracker'!$W2505&lt;&gt;"",'Care Companion Tracker'!$Y2505&lt;&gt;""),AND('Care Companion Tracker'!$Z2505&lt;&gt;"",'Care Companion Tracker'!$K2505="Procedure",'Care Companion Tracker'!$U2505&lt;&gt;""),AND('Care Companion Tracker'!$Z2505&lt;&gt;"",'Care Companion Tracker'!$K2505="Observation",'Care Companion Tracker'!$U2505&lt;&gt;"")),"Discharged &amp; completed",IF(AND('Care Companion Tracker'!$Z2505&lt;&gt;"",'Care Companion Tracker'!$U2505&lt;&gt;"",'Care Companion Tracker'!$W2505=""),"Discharged but no practical", IF(AND('Care Companion Tracker'!$Z2505&lt;&gt;"",'Care Companion Tracker'!$U2505&lt;&gt;"",'Care Companion Tracker'!$K2505="Surgery",'Care Companion Tracker'!$Y2505=""),"Discharged but no evaluation",IF(AND('Care Companion Tracker'!$Z2505&lt;&gt;"",'Care Companion Tracker'!$U2505=""),"Discharged but no class","Completed but not discharged")))))))</f>
        <v>Class not attended</v>
      </c>
      <c r="E2505" s="127" t="str">
        <f>IF(Table4[[#This Row],[DOA (DD/MM/YY)]]="","",TEXT(Table4[[#This Row],[DOA (DD/MM/YY)]],"mmm-yy"))</f>
        <v/>
      </c>
      <c r="F2505" s="150" t="str">
        <f>IF('Patient Admission Report'!H2500="","",'Patient Admission Report'!H2500)</f>
        <v/>
      </c>
      <c r="G2505" s="77" t="str">
        <f>IFERROR(IF('Patient Admission Report'!B2500="","",'Patient Admission Report'!B2500),"")</f>
        <v/>
      </c>
      <c r="H2505" s="68" t="str">
        <f>IFERROR(IF('Patient Admission Report'!C2500="","",'Patient Admission Report'!C2500),"")</f>
        <v/>
      </c>
      <c r="I2505" s="77" t="str">
        <f>IFERROR(IF('Patient Admission Report'!D2500="","",'Patient Admission Report'!D2500),"")</f>
        <v/>
      </c>
      <c r="J2505" s="68" t="str">
        <f>IFERROR(IF('Patient Admission Report'!E2500="","",'Patient Admission Report'!E2500),"")</f>
        <v/>
      </c>
      <c r="K2505" s="68" t="str">
        <f>IFERROR(IF('Patient Admission Report'!F2500="","",'Patient Admission Report'!F2500),"")</f>
        <v/>
      </c>
      <c r="L2505" s="68" t="str">
        <f>IFERROR(IF('Patient Admission Report'!G2500="","",'Patient Admission Report'!G2500),"")</f>
        <v/>
      </c>
      <c r="M2505" s="68" t="str">
        <f>IFERROR(IF('Patient Admission Report'!I2500="","",'Patient Admission Report'!I2500),"")</f>
        <v/>
      </c>
      <c r="N2505" s="124"/>
      <c r="O2505" s="72"/>
      <c r="P2505" s="72"/>
      <c r="Q2505" s="73"/>
      <c r="R2505" s="72"/>
      <c r="S2505" s="72"/>
      <c r="T2505" s="73"/>
      <c r="U2505" s="69"/>
      <c r="V2505" s="69"/>
      <c r="W2505" s="69"/>
      <c r="X2505" s="139"/>
      <c r="Y2505" s="121"/>
      <c r="Z2505" s="143" t="str">
        <f>IFERROR(VLOOKUP('Care Companion Tracker'!$G2505,'Patient Discharge Report'!$B$11:$E$1048576,3,FALSE),"")</f>
        <v/>
      </c>
      <c r="AA2505" s="94" t="str">
        <f>IFERROR(VLOOKUP('Care Companion Tracker'!$G2505,'Patient Discharge Report'!$B$11:$E$1048576,4,FALSE),"")</f>
        <v/>
      </c>
      <c r="AB2505" s="182">
        <f>ROUND(IF('Care Companion Tracker'!$Z2505="",0,('Care Companion Tracker'!$Z2505-'Care Companion Tracker'!$F2505)),0)</f>
        <v>0</v>
      </c>
      <c r="AC2505" s="72"/>
      <c r="AD2505" s="95"/>
    </row>
    <row r="2506" spans="2:30">
      <c r="B2506" s="67">
        <f t="shared" si="76"/>
        <v>2491</v>
      </c>
      <c r="C2506" s="68" t="str">
        <f t="shared" si="77"/>
        <v>Hyderabad</v>
      </c>
      <c r="D2506" s="93" t="str">
        <f>IF(AND('Care Companion Tracker'!$U2506="", 'Care Companion Tracker'!$Z2506=""),"Class not attended", IF(AND('Care Companion Tracker'!$Z2506="",'Care Companion Tracker'!$U2506&lt;&gt;"",$K2506="Surgery",$W2506=""),"Practical Left", IF(AND('Care Companion Tracker'!$Z2506="",'Care Companion Tracker'!$U2506&lt;&gt;"",'Care Companion Tracker'!$K2506="Surgery",'Care Companion Tracker'!$Y2506=""),"Evaluation left",IF(OR(AND('Care Companion Tracker'!$Z2506&lt;&gt;"",'Care Companion Tracker'!$K2506="Surgery",'Care Companion Tracker'!$U2506&lt;&gt;"",'Care Companion Tracker'!$W2506&lt;&gt;"",'Care Companion Tracker'!$Y2506&lt;&gt;""),AND('Care Companion Tracker'!$Z2506&lt;&gt;"",'Care Companion Tracker'!$K2506="Procedure",'Care Companion Tracker'!$U2506&lt;&gt;""),AND('Care Companion Tracker'!$Z2506&lt;&gt;"",'Care Companion Tracker'!$K2506="Observation",'Care Companion Tracker'!$U2506&lt;&gt;"")),"Discharged &amp; completed",IF(AND('Care Companion Tracker'!$Z2506&lt;&gt;"",'Care Companion Tracker'!$U2506&lt;&gt;"",'Care Companion Tracker'!$W2506=""),"Discharged but no practical", IF(AND('Care Companion Tracker'!$Z2506&lt;&gt;"",'Care Companion Tracker'!$U2506&lt;&gt;"",'Care Companion Tracker'!$K2506="Surgery",'Care Companion Tracker'!$Y2506=""),"Discharged but no evaluation",IF(AND('Care Companion Tracker'!$Z2506&lt;&gt;"",'Care Companion Tracker'!$U2506=""),"Discharged but no class","Completed but not discharged")))))))</f>
        <v>Class not attended</v>
      </c>
      <c r="E2506" s="127" t="str">
        <f>IF(Table4[[#This Row],[DOA (DD/MM/YY)]]="","",TEXT(Table4[[#This Row],[DOA (DD/MM/YY)]],"mmm-yy"))</f>
        <v/>
      </c>
      <c r="F2506" s="150" t="str">
        <f>IF('Patient Admission Report'!H2501="","",'Patient Admission Report'!H2501)</f>
        <v/>
      </c>
      <c r="G2506" s="77" t="str">
        <f>IFERROR(IF('Patient Admission Report'!B2501="","",'Patient Admission Report'!B2501),"")</f>
        <v/>
      </c>
      <c r="H2506" s="68" t="str">
        <f>IFERROR(IF('Patient Admission Report'!C2501="","",'Patient Admission Report'!C2501),"")</f>
        <v/>
      </c>
      <c r="I2506" s="77" t="str">
        <f>IFERROR(IF('Patient Admission Report'!D2501="","",'Patient Admission Report'!D2501),"")</f>
        <v/>
      </c>
      <c r="J2506" s="68" t="str">
        <f>IFERROR(IF('Patient Admission Report'!E2501="","",'Patient Admission Report'!E2501),"")</f>
        <v/>
      </c>
      <c r="K2506" s="68" t="str">
        <f>IFERROR(IF('Patient Admission Report'!F2501="","",'Patient Admission Report'!F2501),"")</f>
        <v/>
      </c>
      <c r="L2506" s="68" t="str">
        <f>IFERROR(IF('Patient Admission Report'!G2501="","",'Patient Admission Report'!G2501),"")</f>
        <v/>
      </c>
      <c r="M2506" s="68" t="str">
        <f>IFERROR(IF('Patient Admission Report'!I2501="","",'Patient Admission Report'!I2501),"")</f>
        <v/>
      </c>
      <c r="N2506" s="124"/>
      <c r="O2506" s="72"/>
      <c r="P2506" s="72"/>
      <c r="Q2506" s="73"/>
      <c r="R2506" s="72"/>
      <c r="S2506" s="72"/>
      <c r="T2506" s="73"/>
      <c r="U2506" s="69"/>
      <c r="V2506" s="69"/>
      <c r="W2506" s="69"/>
      <c r="X2506" s="139"/>
      <c r="Y2506" s="121"/>
      <c r="Z2506" s="143" t="str">
        <f>IFERROR(VLOOKUP('Care Companion Tracker'!$G2506,'Patient Discharge Report'!$B$11:$E$1048576,3,FALSE),"")</f>
        <v/>
      </c>
      <c r="AA2506" s="94" t="str">
        <f>IFERROR(VLOOKUP('Care Companion Tracker'!$G2506,'Patient Discharge Report'!$B$11:$E$1048576,4,FALSE),"")</f>
        <v/>
      </c>
      <c r="AB2506" s="182">
        <f>ROUND(IF('Care Companion Tracker'!$Z2506="",0,('Care Companion Tracker'!$Z2506-'Care Companion Tracker'!$F2506)),0)</f>
        <v>0</v>
      </c>
      <c r="AC2506" s="72"/>
      <c r="AD2506" s="95"/>
    </row>
    <row r="2507" spans="2:30">
      <c r="B2507" s="67">
        <f t="shared" si="76"/>
        <v>2492</v>
      </c>
      <c r="C2507" s="68" t="str">
        <f t="shared" si="77"/>
        <v>Hyderabad</v>
      </c>
      <c r="D2507" s="93" t="str">
        <f>IF(AND('Care Companion Tracker'!$U2507="", 'Care Companion Tracker'!$Z2507=""),"Class not attended", IF(AND('Care Companion Tracker'!$Z2507="",'Care Companion Tracker'!$U2507&lt;&gt;"",$K2507="Surgery",$W2507=""),"Practical Left", IF(AND('Care Companion Tracker'!$Z2507="",'Care Companion Tracker'!$U2507&lt;&gt;"",'Care Companion Tracker'!$K2507="Surgery",'Care Companion Tracker'!$Y2507=""),"Evaluation left",IF(OR(AND('Care Companion Tracker'!$Z2507&lt;&gt;"",'Care Companion Tracker'!$K2507="Surgery",'Care Companion Tracker'!$U2507&lt;&gt;"",'Care Companion Tracker'!$W2507&lt;&gt;"",'Care Companion Tracker'!$Y2507&lt;&gt;""),AND('Care Companion Tracker'!$Z2507&lt;&gt;"",'Care Companion Tracker'!$K2507="Procedure",'Care Companion Tracker'!$U2507&lt;&gt;""),AND('Care Companion Tracker'!$Z2507&lt;&gt;"",'Care Companion Tracker'!$K2507="Observation",'Care Companion Tracker'!$U2507&lt;&gt;"")),"Discharged &amp; completed",IF(AND('Care Companion Tracker'!$Z2507&lt;&gt;"",'Care Companion Tracker'!$U2507&lt;&gt;"",'Care Companion Tracker'!$W2507=""),"Discharged but no practical", IF(AND('Care Companion Tracker'!$Z2507&lt;&gt;"",'Care Companion Tracker'!$U2507&lt;&gt;"",'Care Companion Tracker'!$K2507="Surgery",'Care Companion Tracker'!$Y2507=""),"Discharged but no evaluation",IF(AND('Care Companion Tracker'!$Z2507&lt;&gt;"",'Care Companion Tracker'!$U2507=""),"Discharged but no class","Completed but not discharged")))))))</f>
        <v>Class not attended</v>
      </c>
      <c r="E2507" s="127" t="str">
        <f>IF(Table4[[#This Row],[DOA (DD/MM/YY)]]="","",TEXT(Table4[[#This Row],[DOA (DD/MM/YY)]],"mmm-yy"))</f>
        <v/>
      </c>
      <c r="F2507" s="150" t="str">
        <f>IF('Patient Admission Report'!H2502="","",'Patient Admission Report'!H2502)</f>
        <v/>
      </c>
      <c r="G2507" s="77" t="str">
        <f>IFERROR(IF('Patient Admission Report'!B2502="","",'Patient Admission Report'!B2502),"")</f>
        <v/>
      </c>
      <c r="H2507" s="68" t="str">
        <f>IFERROR(IF('Patient Admission Report'!C2502="","",'Patient Admission Report'!C2502),"")</f>
        <v/>
      </c>
      <c r="I2507" s="77" t="str">
        <f>IFERROR(IF('Patient Admission Report'!D2502="","",'Patient Admission Report'!D2502),"")</f>
        <v/>
      </c>
      <c r="J2507" s="68" t="str">
        <f>IFERROR(IF('Patient Admission Report'!E2502="","",'Patient Admission Report'!E2502),"")</f>
        <v/>
      </c>
      <c r="K2507" s="68" t="str">
        <f>IFERROR(IF('Patient Admission Report'!F2502="","",'Patient Admission Report'!F2502),"")</f>
        <v/>
      </c>
      <c r="L2507" s="68" t="str">
        <f>IFERROR(IF('Patient Admission Report'!G2502="","",'Patient Admission Report'!G2502),"")</f>
        <v/>
      </c>
      <c r="M2507" s="68" t="str">
        <f>IFERROR(IF('Patient Admission Report'!I2502="","",'Patient Admission Report'!I2502),"")</f>
        <v/>
      </c>
      <c r="N2507" s="124"/>
      <c r="O2507" s="72"/>
      <c r="P2507" s="72"/>
      <c r="Q2507" s="73"/>
      <c r="R2507" s="72"/>
      <c r="S2507" s="72"/>
      <c r="T2507" s="73"/>
      <c r="U2507" s="69"/>
      <c r="V2507" s="69"/>
      <c r="W2507" s="69"/>
      <c r="X2507" s="139"/>
      <c r="Y2507" s="121"/>
      <c r="Z2507" s="143" t="str">
        <f>IFERROR(VLOOKUP('Care Companion Tracker'!$G2507,'Patient Discharge Report'!$B$11:$E$1048576,3,FALSE),"")</f>
        <v/>
      </c>
      <c r="AA2507" s="94" t="str">
        <f>IFERROR(VLOOKUP('Care Companion Tracker'!$G2507,'Patient Discharge Report'!$B$11:$E$1048576,4,FALSE),"")</f>
        <v/>
      </c>
      <c r="AB2507" s="182">
        <f>ROUND(IF('Care Companion Tracker'!$Z2507="",0,('Care Companion Tracker'!$Z2507-'Care Companion Tracker'!$F2507)),0)</f>
        <v>0</v>
      </c>
      <c r="AC2507" s="72"/>
      <c r="AD2507" s="95"/>
    </row>
    <row r="2508" spans="2:30">
      <c r="B2508" s="67">
        <f t="shared" si="76"/>
        <v>2493</v>
      </c>
      <c r="C2508" s="68" t="str">
        <f t="shared" si="77"/>
        <v>Hyderabad</v>
      </c>
      <c r="D2508" s="93" t="str">
        <f>IF(AND('Care Companion Tracker'!$U2508="", 'Care Companion Tracker'!$Z2508=""),"Class not attended", IF(AND('Care Companion Tracker'!$Z2508="",'Care Companion Tracker'!$U2508&lt;&gt;"",$K2508="Surgery",$W2508=""),"Practical Left", IF(AND('Care Companion Tracker'!$Z2508="",'Care Companion Tracker'!$U2508&lt;&gt;"",'Care Companion Tracker'!$K2508="Surgery",'Care Companion Tracker'!$Y2508=""),"Evaluation left",IF(OR(AND('Care Companion Tracker'!$Z2508&lt;&gt;"",'Care Companion Tracker'!$K2508="Surgery",'Care Companion Tracker'!$U2508&lt;&gt;"",'Care Companion Tracker'!$W2508&lt;&gt;"",'Care Companion Tracker'!$Y2508&lt;&gt;""),AND('Care Companion Tracker'!$Z2508&lt;&gt;"",'Care Companion Tracker'!$K2508="Procedure",'Care Companion Tracker'!$U2508&lt;&gt;""),AND('Care Companion Tracker'!$Z2508&lt;&gt;"",'Care Companion Tracker'!$K2508="Observation",'Care Companion Tracker'!$U2508&lt;&gt;"")),"Discharged &amp; completed",IF(AND('Care Companion Tracker'!$Z2508&lt;&gt;"",'Care Companion Tracker'!$U2508&lt;&gt;"",'Care Companion Tracker'!$W2508=""),"Discharged but no practical", IF(AND('Care Companion Tracker'!$Z2508&lt;&gt;"",'Care Companion Tracker'!$U2508&lt;&gt;"",'Care Companion Tracker'!$K2508="Surgery",'Care Companion Tracker'!$Y2508=""),"Discharged but no evaluation",IF(AND('Care Companion Tracker'!$Z2508&lt;&gt;"",'Care Companion Tracker'!$U2508=""),"Discharged but no class","Completed but not discharged")))))))</f>
        <v>Class not attended</v>
      </c>
      <c r="E2508" s="127" t="str">
        <f>IF(Table4[[#This Row],[DOA (DD/MM/YY)]]="","",TEXT(Table4[[#This Row],[DOA (DD/MM/YY)]],"mmm-yy"))</f>
        <v/>
      </c>
      <c r="F2508" s="150" t="str">
        <f>IF('Patient Admission Report'!H2503="","",'Patient Admission Report'!H2503)</f>
        <v/>
      </c>
      <c r="G2508" s="77" t="str">
        <f>IFERROR(IF('Patient Admission Report'!B2503="","",'Patient Admission Report'!B2503),"")</f>
        <v/>
      </c>
      <c r="H2508" s="70" t="str">
        <f>IFERROR(IF('Patient Admission Report'!C2503="","",'Patient Admission Report'!C2503),"")</f>
        <v/>
      </c>
      <c r="I2508" s="77" t="str">
        <f>IFERROR(IF('Patient Admission Report'!D2503="","",'Patient Admission Report'!D2503),"")</f>
        <v/>
      </c>
      <c r="J2508" s="70" t="str">
        <f>IFERROR(IF('Patient Admission Report'!E2503="","",'Patient Admission Report'!E2503),"")</f>
        <v/>
      </c>
      <c r="K2508" s="70" t="str">
        <f>IFERROR(IF('Patient Admission Report'!F2503="","",'Patient Admission Report'!F2503),"")</f>
        <v/>
      </c>
      <c r="L2508" s="70" t="str">
        <f>IFERROR(IF('Patient Admission Report'!G2503="","",'Patient Admission Report'!G2503),"")</f>
        <v/>
      </c>
      <c r="M2508" s="70" t="str">
        <f>IFERROR(IF('Patient Admission Report'!I2503="","",'Patient Admission Report'!I2503),"")</f>
        <v/>
      </c>
      <c r="N2508" s="124"/>
      <c r="O2508" s="72"/>
      <c r="P2508" s="72"/>
      <c r="Q2508" s="73"/>
      <c r="R2508" s="72"/>
      <c r="S2508" s="72"/>
      <c r="T2508" s="73"/>
      <c r="U2508" s="69"/>
      <c r="V2508" s="69"/>
      <c r="W2508" s="69"/>
      <c r="X2508" s="139"/>
      <c r="Y2508" s="121"/>
      <c r="Z2508" s="143" t="str">
        <f>IFERROR(VLOOKUP('Care Companion Tracker'!$G2508,'Patient Discharge Report'!$B$11:$E$1048576,3,FALSE),"")</f>
        <v/>
      </c>
      <c r="AA2508" s="94" t="str">
        <f>IFERROR(VLOOKUP('Care Companion Tracker'!$G2508,'Patient Discharge Report'!$B$11:$E$1048576,4,FALSE),"")</f>
        <v/>
      </c>
      <c r="AB2508" s="182">
        <f>ROUND(IF('Care Companion Tracker'!$Z2508="",0,('Care Companion Tracker'!$Z2508-'Care Companion Tracker'!$F2508)),0)</f>
        <v>0</v>
      </c>
      <c r="AC2508" s="72"/>
      <c r="AD2508" s="95"/>
    </row>
    <row r="2509" spans="2:30">
      <c r="B2509" s="67">
        <f t="shared" si="76"/>
        <v>2494</v>
      </c>
      <c r="C2509" s="68" t="str">
        <f t="shared" si="77"/>
        <v>Hyderabad</v>
      </c>
      <c r="D2509" s="93" t="str">
        <f>IF(AND('Care Companion Tracker'!$U2509="", 'Care Companion Tracker'!$Z2509=""),"Class not attended", IF(AND('Care Companion Tracker'!$Z2509="",'Care Companion Tracker'!$U2509&lt;&gt;"",$K2509="Surgery",$W2509=""),"Practical Left", IF(AND('Care Companion Tracker'!$Z2509="",'Care Companion Tracker'!$U2509&lt;&gt;"",'Care Companion Tracker'!$K2509="Surgery",'Care Companion Tracker'!$Y2509=""),"Evaluation left",IF(OR(AND('Care Companion Tracker'!$Z2509&lt;&gt;"",'Care Companion Tracker'!$K2509="Surgery",'Care Companion Tracker'!$U2509&lt;&gt;"",'Care Companion Tracker'!$W2509&lt;&gt;"",'Care Companion Tracker'!$Y2509&lt;&gt;""),AND('Care Companion Tracker'!$Z2509&lt;&gt;"",'Care Companion Tracker'!$K2509="Procedure",'Care Companion Tracker'!$U2509&lt;&gt;""),AND('Care Companion Tracker'!$Z2509&lt;&gt;"",'Care Companion Tracker'!$K2509="Observation",'Care Companion Tracker'!$U2509&lt;&gt;"")),"Discharged &amp; completed",IF(AND('Care Companion Tracker'!$Z2509&lt;&gt;"",'Care Companion Tracker'!$U2509&lt;&gt;"",'Care Companion Tracker'!$W2509=""),"Discharged but no practical", IF(AND('Care Companion Tracker'!$Z2509&lt;&gt;"",'Care Companion Tracker'!$U2509&lt;&gt;"",'Care Companion Tracker'!$K2509="Surgery",'Care Companion Tracker'!$Y2509=""),"Discharged but no evaluation",IF(AND('Care Companion Tracker'!$Z2509&lt;&gt;"",'Care Companion Tracker'!$U2509=""),"Discharged but no class","Completed but not discharged")))))))</f>
        <v>Class not attended</v>
      </c>
      <c r="E2509" s="127" t="str">
        <f>IF(Table4[[#This Row],[DOA (DD/MM/YY)]]="","",TEXT(Table4[[#This Row],[DOA (DD/MM/YY)]],"mmm-yy"))</f>
        <v/>
      </c>
      <c r="F2509" s="150" t="str">
        <f>IF('Patient Admission Report'!H2504="","",'Patient Admission Report'!H2504)</f>
        <v/>
      </c>
      <c r="G2509" s="77" t="str">
        <f>IFERROR(IF('Patient Admission Report'!B2504="","",'Patient Admission Report'!B2504),"")</f>
        <v/>
      </c>
      <c r="H2509" s="68" t="str">
        <f>IFERROR(IF('Patient Admission Report'!C2504="","",'Patient Admission Report'!C2504),"")</f>
        <v/>
      </c>
      <c r="I2509" s="77" t="str">
        <f>IFERROR(IF('Patient Admission Report'!D2504="","",'Patient Admission Report'!D2504),"")</f>
        <v/>
      </c>
      <c r="J2509" s="68" t="str">
        <f>IFERROR(IF('Patient Admission Report'!E2504="","",'Patient Admission Report'!E2504),"")</f>
        <v/>
      </c>
      <c r="K2509" s="68" t="str">
        <f>IFERROR(IF('Patient Admission Report'!F2504="","",'Patient Admission Report'!F2504),"")</f>
        <v/>
      </c>
      <c r="L2509" s="68" t="str">
        <f>IFERROR(IF('Patient Admission Report'!G2504="","",'Patient Admission Report'!G2504),"")</f>
        <v/>
      </c>
      <c r="M2509" s="68" t="str">
        <f>IFERROR(IF('Patient Admission Report'!I2504="","",'Patient Admission Report'!I2504),"")</f>
        <v/>
      </c>
      <c r="N2509" s="124"/>
      <c r="O2509" s="72"/>
      <c r="P2509" s="72"/>
      <c r="Q2509" s="73"/>
      <c r="R2509" s="72"/>
      <c r="S2509" s="72"/>
      <c r="T2509" s="73"/>
      <c r="U2509" s="69"/>
      <c r="V2509" s="69"/>
      <c r="W2509" s="69"/>
      <c r="X2509" s="139"/>
      <c r="Y2509" s="121"/>
      <c r="Z2509" s="143" t="str">
        <f>IFERROR(VLOOKUP('Care Companion Tracker'!$G2509,'Patient Discharge Report'!$B$11:$E$1048576,3,FALSE),"")</f>
        <v/>
      </c>
      <c r="AA2509" s="94" t="str">
        <f>IFERROR(VLOOKUP('Care Companion Tracker'!$G2509,'Patient Discharge Report'!$B$11:$E$1048576,4,FALSE),"")</f>
        <v/>
      </c>
      <c r="AB2509" s="182">
        <f>ROUND(IF('Care Companion Tracker'!$Z2509="",0,('Care Companion Tracker'!$Z2509-'Care Companion Tracker'!$F2509)),0)</f>
        <v>0</v>
      </c>
      <c r="AC2509" s="72"/>
      <c r="AD2509" s="95"/>
    </row>
    <row r="2510" spans="2:30">
      <c r="B2510" s="67">
        <f t="shared" si="76"/>
        <v>2495</v>
      </c>
      <c r="C2510" s="68" t="str">
        <f t="shared" si="77"/>
        <v>Hyderabad</v>
      </c>
      <c r="D2510" s="93" t="str">
        <f>IF(AND('Care Companion Tracker'!$U2510="", 'Care Companion Tracker'!$Z2510=""),"Class not attended", IF(AND('Care Companion Tracker'!$Z2510="",'Care Companion Tracker'!$U2510&lt;&gt;"",$K2510="Surgery",$W2510=""),"Practical Left", IF(AND('Care Companion Tracker'!$Z2510="",'Care Companion Tracker'!$U2510&lt;&gt;"",'Care Companion Tracker'!$K2510="Surgery",'Care Companion Tracker'!$Y2510=""),"Evaluation left",IF(OR(AND('Care Companion Tracker'!$Z2510&lt;&gt;"",'Care Companion Tracker'!$K2510="Surgery",'Care Companion Tracker'!$U2510&lt;&gt;"",'Care Companion Tracker'!$W2510&lt;&gt;"",'Care Companion Tracker'!$Y2510&lt;&gt;""),AND('Care Companion Tracker'!$Z2510&lt;&gt;"",'Care Companion Tracker'!$K2510="Procedure",'Care Companion Tracker'!$U2510&lt;&gt;""),AND('Care Companion Tracker'!$Z2510&lt;&gt;"",'Care Companion Tracker'!$K2510="Observation",'Care Companion Tracker'!$U2510&lt;&gt;"")),"Discharged &amp; completed",IF(AND('Care Companion Tracker'!$Z2510&lt;&gt;"",'Care Companion Tracker'!$U2510&lt;&gt;"",'Care Companion Tracker'!$W2510=""),"Discharged but no practical", IF(AND('Care Companion Tracker'!$Z2510&lt;&gt;"",'Care Companion Tracker'!$U2510&lt;&gt;"",'Care Companion Tracker'!$K2510="Surgery",'Care Companion Tracker'!$Y2510=""),"Discharged but no evaluation",IF(AND('Care Companion Tracker'!$Z2510&lt;&gt;"",'Care Companion Tracker'!$U2510=""),"Discharged but no class","Completed but not discharged")))))))</f>
        <v>Class not attended</v>
      </c>
      <c r="E2510" s="127" t="str">
        <f>IF(Table4[[#This Row],[DOA (DD/MM/YY)]]="","",TEXT(Table4[[#This Row],[DOA (DD/MM/YY)]],"mmm-yy"))</f>
        <v/>
      </c>
      <c r="F2510" s="150" t="str">
        <f>IF('Patient Admission Report'!H2505="","",'Patient Admission Report'!H2505)</f>
        <v/>
      </c>
      <c r="G2510" s="77" t="str">
        <f>IFERROR(IF('Patient Admission Report'!B2505="","",'Patient Admission Report'!B2505),"")</f>
        <v/>
      </c>
      <c r="H2510" s="68" t="str">
        <f>IFERROR(IF('Patient Admission Report'!C2505="","",'Patient Admission Report'!C2505),"")</f>
        <v/>
      </c>
      <c r="I2510" s="77" t="str">
        <f>IFERROR(IF('Patient Admission Report'!D2505="","",'Patient Admission Report'!D2505),"")</f>
        <v/>
      </c>
      <c r="J2510" s="68" t="str">
        <f>IFERROR(IF('Patient Admission Report'!E2505="","",'Patient Admission Report'!E2505),"")</f>
        <v/>
      </c>
      <c r="K2510" s="68" t="str">
        <f>IFERROR(IF('Patient Admission Report'!F2505="","",'Patient Admission Report'!F2505),"")</f>
        <v/>
      </c>
      <c r="L2510" s="68" t="str">
        <f>IFERROR(IF('Patient Admission Report'!G2505="","",'Patient Admission Report'!G2505),"")</f>
        <v/>
      </c>
      <c r="M2510" s="68" t="str">
        <f>IFERROR(IF('Patient Admission Report'!I2505="","",'Patient Admission Report'!I2505),"")</f>
        <v/>
      </c>
      <c r="N2510" s="124"/>
      <c r="O2510" s="72"/>
      <c r="P2510" s="72"/>
      <c r="Q2510" s="73"/>
      <c r="R2510" s="72"/>
      <c r="S2510" s="72"/>
      <c r="T2510" s="73"/>
      <c r="U2510" s="69"/>
      <c r="V2510" s="69"/>
      <c r="W2510" s="69"/>
      <c r="X2510" s="139"/>
      <c r="Y2510" s="121"/>
      <c r="Z2510" s="143" t="str">
        <f>IFERROR(VLOOKUP('Care Companion Tracker'!$G2510,'Patient Discharge Report'!$B$11:$E$1048576,3,FALSE),"")</f>
        <v/>
      </c>
      <c r="AA2510" s="94" t="str">
        <f>IFERROR(VLOOKUP('Care Companion Tracker'!$G2510,'Patient Discharge Report'!$B$11:$E$1048576,4,FALSE),"")</f>
        <v/>
      </c>
      <c r="AB2510" s="182">
        <f>ROUND(IF('Care Companion Tracker'!$Z2510="",0,('Care Companion Tracker'!$Z2510-'Care Companion Tracker'!$F2510)),0)</f>
        <v>0</v>
      </c>
      <c r="AC2510" s="72"/>
      <c r="AD2510" s="95"/>
    </row>
    <row r="2511" spans="2:30">
      <c r="B2511" s="67">
        <f t="shared" si="76"/>
        <v>2496</v>
      </c>
      <c r="C2511" s="68" t="str">
        <f t="shared" si="77"/>
        <v>Hyderabad</v>
      </c>
      <c r="D2511" s="93" t="str">
        <f>IF(AND('Care Companion Tracker'!$U2511="", 'Care Companion Tracker'!$Z2511=""),"Class not attended", IF(AND('Care Companion Tracker'!$Z2511="",'Care Companion Tracker'!$U2511&lt;&gt;"",$K2511="Surgery",$W2511=""),"Practical Left", IF(AND('Care Companion Tracker'!$Z2511="",'Care Companion Tracker'!$U2511&lt;&gt;"",'Care Companion Tracker'!$K2511="Surgery",'Care Companion Tracker'!$Y2511=""),"Evaluation left",IF(OR(AND('Care Companion Tracker'!$Z2511&lt;&gt;"",'Care Companion Tracker'!$K2511="Surgery",'Care Companion Tracker'!$U2511&lt;&gt;"",'Care Companion Tracker'!$W2511&lt;&gt;"",'Care Companion Tracker'!$Y2511&lt;&gt;""),AND('Care Companion Tracker'!$Z2511&lt;&gt;"",'Care Companion Tracker'!$K2511="Procedure",'Care Companion Tracker'!$U2511&lt;&gt;""),AND('Care Companion Tracker'!$Z2511&lt;&gt;"",'Care Companion Tracker'!$K2511="Observation",'Care Companion Tracker'!$U2511&lt;&gt;"")),"Discharged &amp; completed",IF(AND('Care Companion Tracker'!$Z2511&lt;&gt;"",'Care Companion Tracker'!$U2511&lt;&gt;"",'Care Companion Tracker'!$W2511=""),"Discharged but no practical", IF(AND('Care Companion Tracker'!$Z2511&lt;&gt;"",'Care Companion Tracker'!$U2511&lt;&gt;"",'Care Companion Tracker'!$K2511="Surgery",'Care Companion Tracker'!$Y2511=""),"Discharged but no evaluation",IF(AND('Care Companion Tracker'!$Z2511&lt;&gt;"",'Care Companion Tracker'!$U2511=""),"Discharged but no class","Completed but not discharged")))))))</f>
        <v>Class not attended</v>
      </c>
      <c r="E2511" s="127" t="str">
        <f>IF(Table4[[#This Row],[DOA (DD/MM/YY)]]="","",TEXT(Table4[[#This Row],[DOA (DD/MM/YY)]],"mmm-yy"))</f>
        <v/>
      </c>
      <c r="F2511" s="150" t="str">
        <f>IF('Patient Admission Report'!H2506="","",'Patient Admission Report'!H2506)</f>
        <v/>
      </c>
      <c r="G2511" s="77" t="str">
        <f>IFERROR(IF('Patient Admission Report'!B2506="","",'Patient Admission Report'!B2506),"")</f>
        <v/>
      </c>
      <c r="H2511" s="68" t="str">
        <f>IFERROR(IF('Patient Admission Report'!C2506="","",'Patient Admission Report'!C2506),"")</f>
        <v/>
      </c>
      <c r="I2511" s="77" t="str">
        <f>IFERROR(IF('Patient Admission Report'!D2506="","",'Patient Admission Report'!D2506),"")</f>
        <v/>
      </c>
      <c r="J2511" s="68" t="str">
        <f>IFERROR(IF('Patient Admission Report'!E2506="","",'Patient Admission Report'!E2506),"")</f>
        <v/>
      </c>
      <c r="K2511" s="68" t="str">
        <f>IFERROR(IF('Patient Admission Report'!F2506="","",'Patient Admission Report'!F2506),"")</f>
        <v/>
      </c>
      <c r="L2511" s="68" t="str">
        <f>IFERROR(IF('Patient Admission Report'!G2506="","",'Patient Admission Report'!G2506),"")</f>
        <v/>
      </c>
      <c r="M2511" s="68" t="str">
        <f>IFERROR(IF('Patient Admission Report'!I2506="","",'Patient Admission Report'!I2506),"")</f>
        <v/>
      </c>
      <c r="N2511" s="124"/>
      <c r="O2511" s="72"/>
      <c r="P2511" s="72"/>
      <c r="Q2511" s="73"/>
      <c r="R2511" s="72"/>
      <c r="S2511" s="72"/>
      <c r="T2511" s="73"/>
      <c r="U2511" s="69"/>
      <c r="V2511" s="69"/>
      <c r="W2511" s="69"/>
      <c r="X2511" s="139"/>
      <c r="Y2511" s="121"/>
      <c r="Z2511" s="143" t="str">
        <f>IFERROR(VLOOKUP('Care Companion Tracker'!$G2511,'Patient Discharge Report'!$B$11:$E$1048576,3,FALSE),"")</f>
        <v/>
      </c>
      <c r="AA2511" s="94" t="str">
        <f>IFERROR(VLOOKUP('Care Companion Tracker'!$G2511,'Patient Discharge Report'!$B$11:$E$1048576,4,FALSE),"")</f>
        <v/>
      </c>
      <c r="AB2511" s="182">
        <f>ROUND(IF('Care Companion Tracker'!$Z2511="",0,('Care Companion Tracker'!$Z2511-'Care Companion Tracker'!$F2511)),0)</f>
        <v>0</v>
      </c>
      <c r="AC2511" s="72"/>
      <c r="AD2511" s="95"/>
    </row>
    <row r="2512" spans="2:30">
      <c r="B2512" s="67">
        <f t="shared" si="76"/>
        <v>2497</v>
      </c>
      <c r="C2512" s="68" t="str">
        <f t="shared" si="77"/>
        <v>Hyderabad</v>
      </c>
      <c r="D2512" s="93" t="str">
        <f>IF(AND('Care Companion Tracker'!$U2512="", 'Care Companion Tracker'!$Z2512=""),"Class not attended", IF(AND('Care Companion Tracker'!$Z2512="",'Care Companion Tracker'!$U2512&lt;&gt;"",$K2512="Surgery",$W2512=""),"Practical Left", IF(AND('Care Companion Tracker'!$Z2512="",'Care Companion Tracker'!$U2512&lt;&gt;"",'Care Companion Tracker'!$K2512="Surgery",'Care Companion Tracker'!$Y2512=""),"Evaluation left",IF(OR(AND('Care Companion Tracker'!$Z2512&lt;&gt;"",'Care Companion Tracker'!$K2512="Surgery",'Care Companion Tracker'!$U2512&lt;&gt;"",'Care Companion Tracker'!$W2512&lt;&gt;"",'Care Companion Tracker'!$Y2512&lt;&gt;""),AND('Care Companion Tracker'!$Z2512&lt;&gt;"",'Care Companion Tracker'!$K2512="Procedure",'Care Companion Tracker'!$U2512&lt;&gt;""),AND('Care Companion Tracker'!$Z2512&lt;&gt;"",'Care Companion Tracker'!$K2512="Observation",'Care Companion Tracker'!$U2512&lt;&gt;"")),"Discharged &amp; completed",IF(AND('Care Companion Tracker'!$Z2512&lt;&gt;"",'Care Companion Tracker'!$U2512&lt;&gt;"",'Care Companion Tracker'!$W2512=""),"Discharged but no practical", IF(AND('Care Companion Tracker'!$Z2512&lt;&gt;"",'Care Companion Tracker'!$U2512&lt;&gt;"",'Care Companion Tracker'!$K2512="Surgery",'Care Companion Tracker'!$Y2512=""),"Discharged but no evaluation",IF(AND('Care Companion Tracker'!$Z2512&lt;&gt;"",'Care Companion Tracker'!$U2512=""),"Discharged but no class","Completed but not discharged")))))))</f>
        <v>Class not attended</v>
      </c>
      <c r="E2512" s="127" t="str">
        <f>IF(Table4[[#This Row],[DOA (DD/MM/YY)]]="","",TEXT(Table4[[#This Row],[DOA (DD/MM/YY)]],"mmm-yy"))</f>
        <v/>
      </c>
      <c r="F2512" s="150" t="str">
        <f>IF('Patient Admission Report'!H2507="","",'Patient Admission Report'!H2507)</f>
        <v/>
      </c>
      <c r="G2512" s="77" t="str">
        <f>IFERROR(IF('Patient Admission Report'!B2507="","",'Patient Admission Report'!B2507),"")</f>
        <v/>
      </c>
      <c r="H2512" s="68" t="str">
        <f>IFERROR(IF('Patient Admission Report'!C2507="","",'Patient Admission Report'!C2507),"")</f>
        <v/>
      </c>
      <c r="I2512" s="77" t="str">
        <f>IFERROR(IF('Patient Admission Report'!D2507="","",'Patient Admission Report'!D2507),"")</f>
        <v/>
      </c>
      <c r="J2512" s="68" t="str">
        <f>IFERROR(IF('Patient Admission Report'!E2507="","",'Patient Admission Report'!E2507),"")</f>
        <v/>
      </c>
      <c r="K2512" s="68" t="str">
        <f>IFERROR(IF('Patient Admission Report'!F2507="","",'Patient Admission Report'!F2507),"")</f>
        <v/>
      </c>
      <c r="L2512" s="68" t="str">
        <f>IFERROR(IF('Patient Admission Report'!G2507="","",'Patient Admission Report'!G2507),"")</f>
        <v/>
      </c>
      <c r="M2512" s="68" t="str">
        <f>IFERROR(IF('Patient Admission Report'!I2507="","",'Patient Admission Report'!I2507),"")</f>
        <v/>
      </c>
      <c r="N2512" s="124"/>
      <c r="O2512" s="72"/>
      <c r="P2512" s="72"/>
      <c r="Q2512" s="73"/>
      <c r="R2512" s="72"/>
      <c r="S2512" s="72"/>
      <c r="T2512" s="73"/>
      <c r="U2512" s="69"/>
      <c r="V2512" s="69"/>
      <c r="W2512" s="69"/>
      <c r="X2512" s="139"/>
      <c r="Y2512" s="121"/>
      <c r="Z2512" s="143" t="str">
        <f>IFERROR(VLOOKUP('Care Companion Tracker'!$G2512,'Patient Discharge Report'!$B$11:$E$1048576,3,FALSE),"")</f>
        <v/>
      </c>
      <c r="AA2512" s="94" t="str">
        <f>IFERROR(VLOOKUP('Care Companion Tracker'!$G2512,'Patient Discharge Report'!$B$11:$E$1048576,4,FALSE),"")</f>
        <v/>
      </c>
      <c r="AB2512" s="182">
        <f>ROUND(IF('Care Companion Tracker'!$Z2512="",0,('Care Companion Tracker'!$Z2512-'Care Companion Tracker'!$F2512)),0)</f>
        <v>0</v>
      </c>
      <c r="AC2512" s="72"/>
      <c r="AD2512" s="95"/>
    </row>
    <row r="2513" spans="2:30">
      <c r="B2513" s="67">
        <f t="shared" ref="B2513:B2576" si="78">IF(B2512="S.No.",1,B2512+1)</f>
        <v>2498</v>
      </c>
      <c r="C2513" s="68" t="str">
        <f t="shared" ref="C2513:C2576" si="79">$C$10</f>
        <v>Hyderabad</v>
      </c>
      <c r="D2513" s="93" t="str">
        <f>IF(AND('Care Companion Tracker'!$U2513="", 'Care Companion Tracker'!$Z2513=""),"Class not attended", IF(AND('Care Companion Tracker'!$Z2513="",'Care Companion Tracker'!$U2513&lt;&gt;"",$K2513="Surgery",$W2513=""),"Practical Left", IF(AND('Care Companion Tracker'!$Z2513="",'Care Companion Tracker'!$U2513&lt;&gt;"",'Care Companion Tracker'!$K2513="Surgery",'Care Companion Tracker'!$Y2513=""),"Evaluation left",IF(OR(AND('Care Companion Tracker'!$Z2513&lt;&gt;"",'Care Companion Tracker'!$K2513="Surgery",'Care Companion Tracker'!$U2513&lt;&gt;"",'Care Companion Tracker'!$W2513&lt;&gt;"",'Care Companion Tracker'!$Y2513&lt;&gt;""),AND('Care Companion Tracker'!$Z2513&lt;&gt;"",'Care Companion Tracker'!$K2513="Procedure",'Care Companion Tracker'!$U2513&lt;&gt;""),AND('Care Companion Tracker'!$Z2513&lt;&gt;"",'Care Companion Tracker'!$K2513="Observation",'Care Companion Tracker'!$U2513&lt;&gt;"")),"Discharged &amp; completed",IF(AND('Care Companion Tracker'!$Z2513&lt;&gt;"",'Care Companion Tracker'!$U2513&lt;&gt;"",'Care Companion Tracker'!$W2513=""),"Discharged but no practical", IF(AND('Care Companion Tracker'!$Z2513&lt;&gt;"",'Care Companion Tracker'!$U2513&lt;&gt;"",'Care Companion Tracker'!$K2513="Surgery",'Care Companion Tracker'!$Y2513=""),"Discharged but no evaluation",IF(AND('Care Companion Tracker'!$Z2513&lt;&gt;"",'Care Companion Tracker'!$U2513=""),"Discharged but no class","Completed but not discharged")))))))</f>
        <v>Class not attended</v>
      </c>
      <c r="E2513" s="127" t="str">
        <f>IF(Table4[[#This Row],[DOA (DD/MM/YY)]]="","",TEXT(Table4[[#This Row],[DOA (DD/MM/YY)]],"mmm-yy"))</f>
        <v/>
      </c>
      <c r="F2513" s="150" t="str">
        <f>IF('Patient Admission Report'!H2508="","",'Patient Admission Report'!H2508)</f>
        <v/>
      </c>
      <c r="G2513" s="77" t="str">
        <f>IFERROR(IF('Patient Admission Report'!B2508="","",'Patient Admission Report'!B2508),"")</f>
        <v/>
      </c>
      <c r="H2513" s="68" t="str">
        <f>IFERROR(IF('Patient Admission Report'!C2508="","",'Patient Admission Report'!C2508),"")</f>
        <v/>
      </c>
      <c r="I2513" s="77" t="str">
        <f>IFERROR(IF('Patient Admission Report'!D2508="","",'Patient Admission Report'!D2508),"")</f>
        <v/>
      </c>
      <c r="J2513" s="68" t="str">
        <f>IFERROR(IF('Patient Admission Report'!E2508="","",'Patient Admission Report'!E2508),"")</f>
        <v/>
      </c>
      <c r="K2513" s="68" t="str">
        <f>IFERROR(IF('Patient Admission Report'!F2508="","",'Patient Admission Report'!F2508),"")</f>
        <v/>
      </c>
      <c r="L2513" s="68" t="str">
        <f>IFERROR(IF('Patient Admission Report'!G2508="","",'Patient Admission Report'!G2508),"")</f>
        <v/>
      </c>
      <c r="M2513" s="68" t="str">
        <f>IFERROR(IF('Patient Admission Report'!I2508="","",'Patient Admission Report'!I2508),"")</f>
        <v/>
      </c>
      <c r="N2513" s="124"/>
      <c r="O2513" s="72"/>
      <c r="P2513" s="72"/>
      <c r="Q2513" s="73"/>
      <c r="R2513" s="72"/>
      <c r="S2513" s="72"/>
      <c r="T2513" s="73"/>
      <c r="U2513" s="69"/>
      <c r="V2513" s="69"/>
      <c r="W2513" s="69"/>
      <c r="X2513" s="139"/>
      <c r="Y2513" s="121"/>
      <c r="Z2513" s="143" t="str">
        <f>IFERROR(VLOOKUP('Care Companion Tracker'!$G2513,'Patient Discharge Report'!$B$11:$E$1048576,3,FALSE),"")</f>
        <v/>
      </c>
      <c r="AA2513" s="94" t="str">
        <f>IFERROR(VLOOKUP('Care Companion Tracker'!$G2513,'Patient Discharge Report'!$B$11:$E$1048576,4,FALSE),"")</f>
        <v/>
      </c>
      <c r="AB2513" s="182">
        <f>ROUND(IF('Care Companion Tracker'!$Z2513="",0,('Care Companion Tracker'!$Z2513-'Care Companion Tracker'!$F2513)),0)</f>
        <v>0</v>
      </c>
      <c r="AC2513" s="72"/>
      <c r="AD2513" s="95"/>
    </row>
    <row r="2514" spans="2:30">
      <c r="B2514" s="67">
        <f t="shared" si="78"/>
        <v>2499</v>
      </c>
      <c r="C2514" s="68" t="str">
        <f t="shared" si="79"/>
        <v>Hyderabad</v>
      </c>
      <c r="D2514" s="93" t="str">
        <f>IF(AND('Care Companion Tracker'!$U2514="", 'Care Companion Tracker'!$Z2514=""),"Class not attended", IF(AND('Care Companion Tracker'!$Z2514="",'Care Companion Tracker'!$U2514&lt;&gt;"",$K2514="Surgery",$W2514=""),"Practical Left", IF(AND('Care Companion Tracker'!$Z2514="",'Care Companion Tracker'!$U2514&lt;&gt;"",'Care Companion Tracker'!$K2514="Surgery",'Care Companion Tracker'!$Y2514=""),"Evaluation left",IF(OR(AND('Care Companion Tracker'!$Z2514&lt;&gt;"",'Care Companion Tracker'!$K2514="Surgery",'Care Companion Tracker'!$U2514&lt;&gt;"",'Care Companion Tracker'!$W2514&lt;&gt;"",'Care Companion Tracker'!$Y2514&lt;&gt;""),AND('Care Companion Tracker'!$Z2514&lt;&gt;"",'Care Companion Tracker'!$K2514="Procedure",'Care Companion Tracker'!$U2514&lt;&gt;""),AND('Care Companion Tracker'!$Z2514&lt;&gt;"",'Care Companion Tracker'!$K2514="Observation",'Care Companion Tracker'!$U2514&lt;&gt;"")),"Discharged &amp; completed",IF(AND('Care Companion Tracker'!$Z2514&lt;&gt;"",'Care Companion Tracker'!$U2514&lt;&gt;"",'Care Companion Tracker'!$W2514=""),"Discharged but no practical", IF(AND('Care Companion Tracker'!$Z2514&lt;&gt;"",'Care Companion Tracker'!$U2514&lt;&gt;"",'Care Companion Tracker'!$K2514="Surgery",'Care Companion Tracker'!$Y2514=""),"Discharged but no evaluation",IF(AND('Care Companion Tracker'!$Z2514&lt;&gt;"",'Care Companion Tracker'!$U2514=""),"Discharged but no class","Completed but not discharged")))))))</f>
        <v>Class not attended</v>
      </c>
      <c r="E2514" s="127" t="str">
        <f>IF(Table4[[#This Row],[DOA (DD/MM/YY)]]="","",TEXT(Table4[[#This Row],[DOA (DD/MM/YY)]],"mmm-yy"))</f>
        <v/>
      </c>
      <c r="F2514" s="150" t="str">
        <f>IF('Patient Admission Report'!H2509="","",'Patient Admission Report'!H2509)</f>
        <v/>
      </c>
      <c r="G2514" s="77" t="str">
        <f>IFERROR(IF('Patient Admission Report'!B2509="","",'Patient Admission Report'!B2509),"")</f>
        <v/>
      </c>
      <c r="H2514" s="70" t="str">
        <f>IFERROR(IF('Patient Admission Report'!C2509="","",'Patient Admission Report'!C2509),"")</f>
        <v/>
      </c>
      <c r="I2514" s="77" t="str">
        <f>IFERROR(IF('Patient Admission Report'!D2509="","",'Patient Admission Report'!D2509),"")</f>
        <v/>
      </c>
      <c r="J2514" s="70" t="str">
        <f>IFERROR(IF('Patient Admission Report'!E2509="","",'Patient Admission Report'!E2509),"")</f>
        <v/>
      </c>
      <c r="K2514" s="70" t="str">
        <f>IFERROR(IF('Patient Admission Report'!F2509="","",'Patient Admission Report'!F2509),"")</f>
        <v/>
      </c>
      <c r="L2514" s="70" t="str">
        <f>IFERROR(IF('Patient Admission Report'!G2509="","",'Patient Admission Report'!G2509),"")</f>
        <v/>
      </c>
      <c r="M2514" s="70" t="str">
        <f>IFERROR(IF('Patient Admission Report'!I2509="","",'Patient Admission Report'!I2509),"")</f>
        <v/>
      </c>
      <c r="N2514" s="124"/>
      <c r="O2514" s="72"/>
      <c r="P2514" s="72"/>
      <c r="Q2514" s="73"/>
      <c r="R2514" s="72"/>
      <c r="S2514" s="72"/>
      <c r="T2514" s="73"/>
      <c r="U2514" s="69"/>
      <c r="V2514" s="69"/>
      <c r="W2514" s="69"/>
      <c r="X2514" s="139"/>
      <c r="Y2514" s="121"/>
      <c r="Z2514" s="143" t="str">
        <f>IFERROR(VLOOKUP('Care Companion Tracker'!$G2514,'Patient Discharge Report'!$B$11:$E$1048576,3,FALSE),"")</f>
        <v/>
      </c>
      <c r="AA2514" s="94" t="str">
        <f>IFERROR(VLOOKUP('Care Companion Tracker'!$G2514,'Patient Discharge Report'!$B$11:$E$1048576,4,FALSE),"")</f>
        <v/>
      </c>
      <c r="AB2514" s="182">
        <f>ROUND(IF('Care Companion Tracker'!$Z2514="",0,('Care Companion Tracker'!$Z2514-'Care Companion Tracker'!$F2514)),0)</f>
        <v>0</v>
      </c>
      <c r="AC2514" s="72"/>
      <c r="AD2514" s="95"/>
    </row>
    <row r="2515" spans="2:30">
      <c r="B2515" s="67">
        <f t="shared" si="78"/>
        <v>2500</v>
      </c>
      <c r="C2515" s="68" t="str">
        <f t="shared" si="79"/>
        <v>Hyderabad</v>
      </c>
      <c r="D2515" s="93" t="str">
        <f>IF(AND('Care Companion Tracker'!$U2515="", 'Care Companion Tracker'!$Z2515=""),"Class not attended", IF(AND('Care Companion Tracker'!$Z2515="",'Care Companion Tracker'!$U2515&lt;&gt;"",$K2515="Surgery",$W2515=""),"Practical Left", IF(AND('Care Companion Tracker'!$Z2515="",'Care Companion Tracker'!$U2515&lt;&gt;"",'Care Companion Tracker'!$K2515="Surgery",'Care Companion Tracker'!$Y2515=""),"Evaluation left",IF(OR(AND('Care Companion Tracker'!$Z2515&lt;&gt;"",'Care Companion Tracker'!$K2515="Surgery",'Care Companion Tracker'!$U2515&lt;&gt;"",'Care Companion Tracker'!$W2515&lt;&gt;"",'Care Companion Tracker'!$Y2515&lt;&gt;""),AND('Care Companion Tracker'!$Z2515&lt;&gt;"",'Care Companion Tracker'!$K2515="Procedure",'Care Companion Tracker'!$U2515&lt;&gt;""),AND('Care Companion Tracker'!$Z2515&lt;&gt;"",'Care Companion Tracker'!$K2515="Observation",'Care Companion Tracker'!$U2515&lt;&gt;"")),"Discharged &amp; completed",IF(AND('Care Companion Tracker'!$Z2515&lt;&gt;"",'Care Companion Tracker'!$U2515&lt;&gt;"",'Care Companion Tracker'!$W2515=""),"Discharged but no practical", IF(AND('Care Companion Tracker'!$Z2515&lt;&gt;"",'Care Companion Tracker'!$U2515&lt;&gt;"",'Care Companion Tracker'!$K2515="Surgery",'Care Companion Tracker'!$Y2515=""),"Discharged but no evaluation",IF(AND('Care Companion Tracker'!$Z2515&lt;&gt;"",'Care Companion Tracker'!$U2515=""),"Discharged but no class","Completed but not discharged")))))))</f>
        <v>Class not attended</v>
      </c>
      <c r="E2515" s="127" t="str">
        <f>IF(Table4[[#This Row],[DOA (DD/MM/YY)]]="","",TEXT(Table4[[#This Row],[DOA (DD/MM/YY)]],"mmm-yy"))</f>
        <v/>
      </c>
      <c r="F2515" s="150" t="str">
        <f>IF('Patient Admission Report'!H2510="","",'Patient Admission Report'!H2510)</f>
        <v/>
      </c>
      <c r="G2515" s="77" t="str">
        <f>IFERROR(IF('Patient Admission Report'!B2510="","",'Patient Admission Report'!B2510),"")</f>
        <v/>
      </c>
      <c r="H2515" s="68" t="str">
        <f>IFERROR(IF('Patient Admission Report'!C2510="","",'Patient Admission Report'!C2510),"")</f>
        <v/>
      </c>
      <c r="I2515" s="77" t="str">
        <f>IFERROR(IF('Patient Admission Report'!D2510="","",'Patient Admission Report'!D2510),"")</f>
        <v/>
      </c>
      <c r="J2515" s="68" t="str">
        <f>IFERROR(IF('Patient Admission Report'!E2510="","",'Patient Admission Report'!E2510),"")</f>
        <v/>
      </c>
      <c r="K2515" s="68" t="str">
        <f>IFERROR(IF('Patient Admission Report'!F2510="","",'Patient Admission Report'!F2510),"")</f>
        <v/>
      </c>
      <c r="L2515" s="68" t="str">
        <f>IFERROR(IF('Patient Admission Report'!G2510="","",'Patient Admission Report'!G2510),"")</f>
        <v/>
      </c>
      <c r="M2515" s="68" t="str">
        <f>IFERROR(IF('Patient Admission Report'!I2510="","",'Patient Admission Report'!I2510),"")</f>
        <v/>
      </c>
      <c r="N2515" s="124"/>
      <c r="O2515" s="72"/>
      <c r="P2515" s="72"/>
      <c r="Q2515" s="73"/>
      <c r="R2515" s="72"/>
      <c r="S2515" s="72"/>
      <c r="T2515" s="73"/>
      <c r="U2515" s="69"/>
      <c r="V2515" s="69"/>
      <c r="W2515" s="69"/>
      <c r="X2515" s="139"/>
      <c r="Y2515" s="121"/>
      <c r="Z2515" s="143" t="str">
        <f>IFERROR(VLOOKUP('Care Companion Tracker'!$G2515,'Patient Discharge Report'!$B$11:$E$1048576,3,FALSE),"")</f>
        <v/>
      </c>
      <c r="AA2515" s="94" t="str">
        <f>IFERROR(VLOOKUP('Care Companion Tracker'!$G2515,'Patient Discharge Report'!$B$11:$E$1048576,4,FALSE),"")</f>
        <v/>
      </c>
      <c r="AB2515" s="182">
        <f>ROUND(IF('Care Companion Tracker'!$Z2515="",0,('Care Companion Tracker'!$Z2515-'Care Companion Tracker'!$F2515)),0)</f>
        <v>0</v>
      </c>
      <c r="AC2515" s="72"/>
      <c r="AD2515" s="95"/>
    </row>
    <row r="2516" spans="2:30">
      <c r="B2516" s="67">
        <f t="shared" si="78"/>
        <v>2501</v>
      </c>
      <c r="C2516" s="68" t="str">
        <f t="shared" si="79"/>
        <v>Hyderabad</v>
      </c>
      <c r="D2516" s="93" t="str">
        <f>IF(AND('Care Companion Tracker'!$U2516="", 'Care Companion Tracker'!$Z2516=""),"Class not attended", IF(AND('Care Companion Tracker'!$Z2516="",'Care Companion Tracker'!$U2516&lt;&gt;"",$K2516="Surgery",$W2516=""),"Practical Left", IF(AND('Care Companion Tracker'!$Z2516="",'Care Companion Tracker'!$U2516&lt;&gt;"",'Care Companion Tracker'!$K2516="Surgery",'Care Companion Tracker'!$Y2516=""),"Evaluation left",IF(OR(AND('Care Companion Tracker'!$Z2516&lt;&gt;"",'Care Companion Tracker'!$K2516="Surgery",'Care Companion Tracker'!$U2516&lt;&gt;"",'Care Companion Tracker'!$W2516&lt;&gt;"",'Care Companion Tracker'!$Y2516&lt;&gt;""),AND('Care Companion Tracker'!$Z2516&lt;&gt;"",'Care Companion Tracker'!$K2516="Procedure",'Care Companion Tracker'!$U2516&lt;&gt;""),AND('Care Companion Tracker'!$Z2516&lt;&gt;"",'Care Companion Tracker'!$K2516="Observation",'Care Companion Tracker'!$U2516&lt;&gt;"")),"Discharged &amp; completed",IF(AND('Care Companion Tracker'!$Z2516&lt;&gt;"",'Care Companion Tracker'!$U2516&lt;&gt;"",'Care Companion Tracker'!$W2516=""),"Discharged but no practical", IF(AND('Care Companion Tracker'!$Z2516&lt;&gt;"",'Care Companion Tracker'!$U2516&lt;&gt;"",'Care Companion Tracker'!$K2516="Surgery",'Care Companion Tracker'!$Y2516=""),"Discharged but no evaluation",IF(AND('Care Companion Tracker'!$Z2516&lt;&gt;"",'Care Companion Tracker'!$U2516=""),"Discharged but no class","Completed but not discharged")))))))</f>
        <v>Class not attended</v>
      </c>
      <c r="E2516" s="127" t="str">
        <f>IF(Table4[[#This Row],[DOA (DD/MM/YY)]]="","",TEXT(Table4[[#This Row],[DOA (DD/MM/YY)]],"mmm-yy"))</f>
        <v/>
      </c>
      <c r="F2516" s="150" t="str">
        <f>IF('Patient Admission Report'!H2511="","",'Patient Admission Report'!H2511)</f>
        <v/>
      </c>
      <c r="G2516" s="77" t="str">
        <f>IFERROR(IF('Patient Admission Report'!B2511="","",'Patient Admission Report'!B2511),"")</f>
        <v/>
      </c>
      <c r="H2516" s="68" t="str">
        <f>IFERROR(IF('Patient Admission Report'!C2511="","",'Patient Admission Report'!C2511),"")</f>
        <v/>
      </c>
      <c r="I2516" s="77" t="str">
        <f>IFERROR(IF('Patient Admission Report'!D2511="","",'Patient Admission Report'!D2511),"")</f>
        <v/>
      </c>
      <c r="J2516" s="68" t="str">
        <f>IFERROR(IF('Patient Admission Report'!E2511="","",'Patient Admission Report'!E2511),"")</f>
        <v/>
      </c>
      <c r="K2516" s="68" t="str">
        <f>IFERROR(IF('Patient Admission Report'!F2511="","",'Patient Admission Report'!F2511),"")</f>
        <v/>
      </c>
      <c r="L2516" s="68" t="str">
        <f>IFERROR(IF('Patient Admission Report'!G2511="","",'Patient Admission Report'!G2511),"")</f>
        <v/>
      </c>
      <c r="M2516" s="68" t="str">
        <f>IFERROR(IF('Patient Admission Report'!I2511="","",'Patient Admission Report'!I2511),"")</f>
        <v/>
      </c>
      <c r="N2516" s="124"/>
      <c r="O2516" s="72"/>
      <c r="P2516" s="72"/>
      <c r="Q2516" s="73"/>
      <c r="R2516" s="72"/>
      <c r="S2516" s="72"/>
      <c r="T2516" s="73"/>
      <c r="U2516" s="69"/>
      <c r="V2516" s="69"/>
      <c r="W2516" s="69"/>
      <c r="X2516" s="139"/>
      <c r="Y2516" s="121"/>
      <c r="Z2516" s="143" t="str">
        <f>IFERROR(VLOOKUP('Care Companion Tracker'!$G2516,'Patient Discharge Report'!$B$11:$E$1048576,3,FALSE),"")</f>
        <v/>
      </c>
      <c r="AA2516" s="94" t="str">
        <f>IFERROR(VLOOKUP('Care Companion Tracker'!$G2516,'Patient Discharge Report'!$B$11:$E$1048576,4,FALSE),"")</f>
        <v/>
      </c>
      <c r="AB2516" s="182">
        <f>ROUND(IF('Care Companion Tracker'!$Z2516="",0,('Care Companion Tracker'!$Z2516-'Care Companion Tracker'!$F2516)),0)</f>
        <v>0</v>
      </c>
      <c r="AC2516" s="72"/>
      <c r="AD2516" s="95"/>
    </row>
    <row r="2517" spans="2:30">
      <c r="B2517" s="67">
        <f t="shared" si="78"/>
        <v>2502</v>
      </c>
      <c r="C2517" s="68" t="str">
        <f t="shared" si="79"/>
        <v>Hyderabad</v>
      </c>
      <c r="D2517" s="93" t="str">
        <f>IF(AND('Care Companion Tracker'!$U2517="", 'Care Companion Tracker'!$Z2517=""),"Class not attended", IF(AND('Care Companion Tracker'!$Z2517="",'Care Companion Tracker'!$U2517&lt;&gt;"",$K2517="Surgery",$W2517=""),"Practical Left", IF(AND('Care Companion Tracker'!$Z2517="",'Care Companion Tracker'!$U2517&lt;&gt;"",'Care Companion Tracker'!$K2517="Surgery",'Care Companion Tracker'!$Y2517=""),"Evaluation left",IF(OR(AND('Care Companion Tracker'!$Z2517&lt;&gt;"",'Care Companion Tracker'!$K2517="Surgery",'Care Companion Tracker'!$U2517&lt;&gt;"",'Care Companion Tracker'!$W2517&lt;&gt;"",'Care Companion Tracker'!$Y2517&lt;&gt;""),AND('Care Companion Tracker'!$Z2517&lt;&gt;"",'Care Companion Tracker'!$K2517="Procedure",'Care Companion Tracker'!$U2517&lt;&gt;""),AND('Care Companion Tracker'!$Z2517&lt;&gt;"",'Care Companion Tracker'!$K2517="Observation",'Care Companion Tracker'!$U2517&lt;&gt;"")),"Discharged &amp; completed",IF(AND('Care Companion Tracker'!$Z2517&lt;&gt;"",'Care Companion Tracker'!$U2517&lt;&gt;"",'Care Companion Tracker'!$W2517=""),"Discharged but no practical", IF(AND('Care Companion Tracker'!$Z2517&lt;&gt;"",'Care Companion Tracker'!$U2517&lt;&gt;"",'Care Companion Tracker'!$K2517="Surgery",'Care Companion Tracker'!$Y2517=""),"Discharged but no evaluation",IF(AND('Care Companion Tracker'!$Z2517&lt;&gt;"",'Care Companion Tracker'!$U2517=""),"Discharged but no class","Completed but not discharged")))))))</f>
        <v>Class not attended</v>
      </c>
      <c r="E2517" s="127" t="str">
        <f>IF(Table4[[#This Row],[DOA (DD/MM/YY)]]="","",TEXT(Table4[[#This Row],[DOA (DD/MM/YY)]],"mmm-yy"))</f>
        <v/>
      </c>
      <c r="F2517" s="150" t="str">
        <f>IF('Patient Admission Report'!H2512="","",'Patient Admission Report'!H2512)</f>
        <v/>
      </c>
      <c r="G2517" s="77" t="str">
        <f>IFERROR(IF('Patient Admission Report'!B2512="","",'Patient Admission Report'!B2512),"")</f>
        <v/>
      </c>
      <c r="H2517" s="68" t="str">
        <f>IFERROR(IF('Patient Admission Report'!C2512="","",'Patient Admission Report'!C2512),"")</f>
        <v/>
      </c>
      <c r="I2517" s="77" t="str">
        <f>IFERROR(IF('Patient Admission Report'!D2512="","",'Patient Admission Report'!D2512),"")</f>
        <v/>
      </c>
      <c r="J2517" s="68" t="str">
        <f>IFERROR(IF('Patient Admission Report'!E2512="","",'Patient Admission Report'!E2512),"")</f>
        <v/>
      </c>
      <c r="K2517" s="68" t="str">
        <f>IFERROR(IF('Patient Admission Report'!F2512="","",'Patient Admission Report'!F2512),"")</f>
        <v/>
      </c>
      <c r="L2517" s="68" t="str">
        <f>IFERROR(IF('Patient Admission Report'!G2512="","",'Patient Admission Report'!G2512),"")</f>
        <v/>
      </c>
      <c r="M2517" s="68" t="str">
        <f>IFERROR(IF('Patient Admission Report'!I2512="","",'Patient Admission Report'!I2512),"")</f>
        <v/>
      </c>
      <c r="N2517" s="124"/>
      <c r="O2517" s="72"/>
      <c r="P2517" s="72"/>
      <c r="Q2517" s="73"/>
      <c r="R2517" s="72"/>
      <c r="S2517" s="72"/>
      <c r="T2517" s="73"/>
      <c r="U2517" s="69"/>
      <c r="V2517" s="69"/>
      <c r="W2517" s="69"/>
      <c r="X2517" s="139"/>
      <c r="Y2517" s="121"/>
      <c r="Z2517" s="143" t="str">
        <f>IFERROR(VLOOKUP('Care Companion Tracker'!$G2517,'Patient Discharge Report'!$B$11:$E$1048576,3,FALSE),"")</f>
        <v/>
      </c>
      <c r="AA2517" s="94" t="str">
        <f>IFERROR(VLOOKUP('Care Companion Tracker'!$G2517,'Patient Discharge Report'!$B$11:$E$1048576,4,FALSE),"")</f>
        <v/>
      </c>
      <c r="AB2517" s="182">
        <f>ROUND(IF('Care Companion Tracker'!$Z2517="",0,('Care Companion Tracker'!$Z2517-'Care Companion Tracker'!$F2517)),0)</f>
        <v>0</v>
      </c>
      <c r="AC2517" s="72"/>
      <c r="AD2517" s="95"/>
    </row>
    <row r="2518" spans="2:30">
      <c r="B2518" s="67">
        <f t="shared" si="78"/>
        <v>2503</v>
      </c>
      <c r="C2518" s="68" t="str">
        <f t="shared" si="79"/>
        <v>Hyderabad</v>
      </c>
      <c r="D2518" s="93" t="str">
        <f>IF(AND('Care Companion Tracker'!$U2518="", 'Care Companion Tracker'!$Z2518=""),"Class not attended", IF(AND('Care Companion Tracker'!$Z2518="",'Care Companion Tracker'!$U2518&lt;&gt;"",$K2518="Surgery",$W2518=""),"Practical Left", IF(AND('Care Companion Tracker'!$Z2518="",'Care Companion Tracker'!$U2518&lt;&gt;"",'Care Companion Tracker'!$K2518="Surgery",'Care Companion Tracker'!$Y2518=""),"Evaluation left",IF(OR(AND('Care Companion Tracker'!$Z2518&lt;&gt;"",'Care Companion Tracker'!$K2518="Surgery",'Care Companion Tracker'!$U2518&lt;&gt;"",'Care Companion Tracker'!$W2518&lt;&gt;"",'Care Companion Tracker'!$Y2518&lt;&gt;""),AND('Care Companion Tracker'!$Z2518&lt;&gt;"",'Care Companion Tracker'!$K2518="Procedure",'Care Companion Tracker'!$U2518&lt;&gt;""),AND('Care Companion Tracker'!$Z2518&lt;&gt;"",'Care Companion Tracker'!$K2518="Observation",'Care Companion Tracker'!$U2518&lt;&gt;"")),"Discharged &amp; completed",IF(AND('Care Companion Tracker'!$Z2518&lt;&gt;"",'Care Companion Tracker'!$U2518&lt;&gt;"",'Care Companion Tracker'!$W2518=""),"Discharged but no practical", IF(AND('Care Companion Tracker'!$Z2518&lt;&gt;"",'Care Companion Tracker'!$U2518&lt;&gt;"",'Care Companion Tracker'!$K2518="Surgery",'Care Companion Tracker'!$Y2518=""),"Discharged but no evaluation",IF(AND('Care Companion Tracker'!$Z2518&lt;&gt;"",'Care Companion Tracker'!$U2518=""),"Discharged but no class","Completed but not discharged")))))))</f>
        <v>Class not attended</v>
      </c>
      <c r="E2518" s="127" t="str">
        <f>IF(Table4[[#This Row],[DOA (DD/MM/YY)]]="","",TEXT(Table4[[#This Row],[DOA (DD/MM/YY)]],"mmm-yy"))</f>
        <v/>
      </c>
      <c r="F2518" s="150" t="str">
        <f>IF('Patient Admission Report'!H2513="","",'Patient Admission Report'!H2513)</f>
        <v/>
      </c>
      <c r="G2518" s="77" t="str">
        <f>IFERROR(IF('Patient Admission Report'!B2513="","",'Patient Admission Report'!B2513),"")</f>
        <v/>
      </c>
      <c r="H2518" s="68" t="str">
        <f>IFERROR(IF('Patient Admission Report'!C2513="","",'Patient Admission Report'!C2513),"")</f>
        <v/>
      </c>
      <c r="I2518" s="77" t="str">
        <f>IFERROR(IF('Patient Admission Report'!D2513="","",'Patient Admission Report'!D2513),"")</f>
        <v/>
      </c>
      <c r="J2518" s="68" t="str">
        <f>IFERROR(IF('Patient Admission Report'!E2513="","",'Patient Admission Report'!E2513),"")</f>
        <v/>
      </c>
      <c r="K2518" s="68" t="str">
        <f>IFERROR(IF('Patient Admission Report'!F2513="","",'Patient Admission Report'!F2513),"")</f>
        <v/>
      </c>
      <c r="L2518" s="68" t="str">
        <f>IFERROR(IF('Patient Admission Report'!G2513="","",'Patient Admission Report'!G2513),"")</f>
        <v/>
      </c>
      <c r="M2518" s="68" t="str">
        <f>IFERROR(IF('Patient Admission Report'!I2513="","",'Patient Admission Report'!I2513),"")</f>
        <v/>
      </c>
      <c r="N2518" s="124"/>
      <c r="O2518" s="72"/>
      <c r="P2518" s="72"/>
      <c r="Q2518" s="73"/>
      <c r="R2518" s="72"/>
      <c r="S2518" s="72"/>
      <c r="T2518" s="73"/>
      <c r="U2518" s="69"/>
      <c r="V2518" s="69"/>
      <c r="W2518" s="69"/>
      <c r="X2518" s="139"/>
      <c r="Y2518" s="121"/>
      <c r="Z2518" s="143" t="str">
        <f>IFERROR(VLOOKUP('Care Companion Tracker'!$G2518,'Patient Discharge Report'!$B$11:$E$1048576,3,FALSE),"")</f>
        <v/>
      </c>
      <c r="AA2518" s="94" t="str">
        <f>IFERROR(VLOOKUP('Care Companion Tracker'!$G2518,'Patient Discharge Report'!$B$11:$E$1048576,4,FALSE),"")</f>
        <v/>
      </c>
      <c r="AB2518" s="182">
        <f>ROUND(IF('Care Companion Tracker'!$Z2518="",0,('Care Companion Tracker'!$Z2518-'Care Companion Tracker'!$F2518)),0)</f>
        <v>0</v>
      </c>
      <c r="AC2518" s="72"/>
      <c r="AD2518" s="95"/>
    </row>
    <row r="2519" spans="2:30">
      <c r="B2519" s="67">
        <f t="shared" si="78"/>
        <v>2504</v>
      </c>
      <c r="C2519" s="68" t="str">
        <f t="shared" si="79"/>
        <v>Hyderabad</v>
      </c>
      <c r="D2519" s="93" t="str">
        <f>IF(AND('Care Companion Tracker'!$U2519="", 'Care Companion Tracker'!$Z2519=""),"Class not attended", IF(AND('Care Companion Tracker'!$Z2519="",'Care Companion Tracker'!$U2519&lt;&gt;"",$K2519="Surgery",$W2519=""),"Practical Left", IF(AND('Care Companion Tracker'!$Z2519="",'Care Companion Tracker'!$U2519&lt;&gt;"",'Care Companion Tracker'!$K2519="Surgery",'Care Companion Tracker'!$Y2519=""),"Evaluation left",IF(OR(AND('Care Companion Tracker'!$Z2519&lt;&gt;"",'Care Companion Tracker'!$K2519="Surgery",'Care Companion Tracker'!$U2519&lt;&gt;"",'Care Companion Tracker'!$W2519&lt;&gt;"",'Care Companion Tracker'!$Y2519&lt;&gt;""),AND('Care Companion Tracker'!$Z2519&lt;&gt;"",'Care Companion Tracker'!$K2519="Procedure",'Care Companion Tracker'!$U2519&lt;&gt;""),AND('Care Companion Tracker'!$Z2519&lt;&gt;"",'Care Companion Tracker'!$K2519="Observation",'Care Companion Tracker'!$U2519&lt;&gt;"")),"Discharged &amp; completed",IF(AND('Care Companion Tracker'!$Z2519&lt;&gt;"",'Care Companion Tracker'!$U2519&lt;&gt;"",'Care Companion Tracker'!$W2519=""),"Discharged but no practical", IF(AND('Care Companion Tracker'!$Z2519&lt;&gt;"",'Care Companion Tracker'!$U2519&lt;&gt;"",'Care Companion Tracker'!$K2519="Surgery",'Care Companion Tracker'!$Y2519=""),"Discharged but no evaluation",IF(AND('Care Companion Tracker'!$Z2519&lt;&gt;"",'Care Companion Tracker'!$U2519=""),"Discharged but no class","Completed but not discharged")))))))</f>
        <v>Class not attended</v>
      </c>
      <c r="E2519" s="127" t="str">
        <f>IF(Table4[[#This Row],[DOA (DD/MM/YY)]]="","",TEXT(Table4[[#This Row],[DOA (DD/MM/YY)]],"mmm-yy"))</f>
        <v/>
      </c>
      <c r="F2519" s="150" t="str">
        <f>IF('Patient Admission Report'!H2514="","",'Patient Admission Report'!H2514)</f>
        <v/>
      </c>
      <c r="G2519" s="77" t="str">
        <f>IFERROR(IF('Patient Admission Report'!B2514="","",'Patient Admission Report'!B2514),"")</f>
        <v/>
      </c>
      <c r="H2519" s="68" t="str">
        <f>IFERROR(IF('Patient Admission Report'!C2514="","",'Patient Admission Report'!C2514),"")</f>
        <v/>
      </c>
      <c r="I2519" s="77" t="str">
        <f>IFERROR(IF('Patient Admission Report'!D2514="","",'Patient Admission Report'!D2514),"")</f>
        <v/>
      </c>
      <c r="J2519" s="68" t="str">
        <f>IFERROR(IF('Patient Admission Report'!E2514="","",'Patient Admission Report'!E2514),"")</f>
        <v/>
      </c>
      <c r="K2519" s="68" t="str">
        <f>IFERROR(IF('Patient Admission Report'!F2514="","",'Patient Admission Report'!F2514),"")</f>
        <v/>
      </c>
      <c r="L2519" s="68" t="str">
        <f>IFERROR(IF('Patient Admission Report'!G2514="","",'Patient Admission Report'!G2514),"")</f>
        <v/>
      </c>
      <c r="M2519" s="68" t="str">
        <f>IFERROR(IF('Patient Admission Report'!I2514="","",'Patient Admission Report'!I2514),"")</f>
        <v/>
      </c>
      <c r="N2519" s="124"/>
      <c r="O2519" s="72"/>
      <c r="P2519" s="72"/>
      <c r="Q2519" s="73"/>
      <c r="R2519" s="72"/>
      <c r="S2519" s="72"/>
      <c r="T2519" s="73"/>
      <c r="U2519" s="69"/>
      <c r="V2519" s="69"/>
      <c r="W2519" s="69"/>
      <c r="X2519" s="139"/>
      <c r="Y2519" s="121"/>
      <c r="Z2519" s="143" t="str">
        <f>IFERROR(VLOOKUP('Care Companion Tracker'!$G2519,'Patient Discharge Report'!$B$11:$E$1048576,3,FALSE),"")</f>
        <v/>
      </c>
      <c r="AA2519" s="94" t="str">
        <f>IFERROR(VLOOKUP('Care Companion Tracker'!$G2519,'Patient Discharge Report'!$B$11:$E$1048576,4,FALSE),"")</f>
        <v/>
      </c>
      <c r="AB2519" s="182">
        <f>ROUND(IF('Care Companion Tracker'!$Z2519="",0,('Care Companion Tracker'!$Z2519-'Care Companion Tracker'!$F2519)),0)</f>
        <v>0</v>
      </c>
      <c r="AC2519" s="72"/>
      <c r="AD2519" s="95"/>
    </row>
    <row r="2520" spans="2:30">
      <c r="B2520" s="67">
        <f t="shared" si="78"/>
        <v>2505</v>
      </c>
      <c r="C2520" s="68" t="str">
        <f t="shared" si="79"/>
        <v>Hyderabad</v>
      </c>
      <c r="D2520" s="93" t="str">
        <f>IF(AND('Care Companion Tracker'!$U2520="", 'Care Companion Tracker'!$Z2520=""),"Class not attended", IF(AND('Care Companion Tracker'!$Z2520="",'Care Companion Tracker'!$U2520&lt;&gt;"",$K2520="Surgery",$W2520=""),"Practical Left", IF(AND('Care Companion Tracker'!$Z2520="",'Care Companion Tracker'!$U2520&lt;&gt;"",'Care Companion Tracker'!$K2520="Surgery",'Care Companion Tracker'!$Y2520=""),"Evaluation left",IF(OR(AND('Care Companion Tracker'!$Z2520&lt;&gt;"",'Care Companion Tracker'!$K2520="Surgery",'Care Companion Tracker'!$U2520&lt;&gt;"",'Care Companion Tracker'!$W2520&lt;&gt;"",'Care Companion Tracker'!$Y2520&lt;&gt;""),AND('Care Companion Tracker'!$Z2520&lt;&gt;"",'Care Companion Tracker'!$K2520="Procedure",'Care Companion Tracker'!$U2520&lt;&gt;""),AND('Care Companion Tracker'!$Z2520&lt;&gt;"",'Care Companion Tracker'!$K2520="Observation",'Care Companion Tracker'!$U2520&lt;&gt;"")),"Discharged &amp; completed",IF(AND('Care Companion Tracker'!$Z2520&lt;&gt;"",'Care Companion Tracker'!$U2520&lt;&gt;"",'Care Companion Tracker'!$W2520=""),"Discharged but no practical", IF(AND('Care Companion Tracker'!$Z2520&lt;&gt;"",'Care Companion Tracker'!$U2520&lt;&gt;"",'Care Companion Tracker'!$K2520="Surgery",'Care Companion Tracker'!$Y2520=""),"Discharged but no evaluation",IF(AND('Care Companion Tracker'!$Z2520&lt;&gt;"",'Care Companion Tracker'!$U2520=""),"Discharged but no class","Completed but not discharged")))))))</f>
        <v>Class not attended</v>
      </c>
      <c r="E2520" s="127" t="str">
        <f>IF(Table4[[#This Row],[DOA (DD/MM/YY)]]="","",TEXT(Table4[[#This Row],[DOA (DD/MM/YY)]],"mmm-yy"))</f>
        <v/>
      </c>
      <c r="F2520" s="150" t="str">
        <f>IF('Patient Admission Report'!H2515="","",'Patient Admission Report'!H2515)</f>
        <v/>
      </c>
      <c r="G2520" s="77" t="str">
        <f>IFERROR(IF('Patient Admission Report'!B2515="","",'Patient Admission Report'!B2515),"")</f>
        <v/>
      </c>
      <c r="H2520" s="68" t="str">
        <f>IFERROR(IF('Patient Admission Report'!C2515="","",'Patient Admission Report'!C2515),"")</f>
        <v/>
      </c>
      <c r="I2520" s="77" t="str">
        <f>IFERROR(IF('Patient Admission Report'!D2515="","",'Patient Admission Report'!D2515),"")</f>
        <v/>
      </c>
      <c r="J2520" s="68" t="str">
        <f>IFERROR(IF('Patient Admission Report'!E2515="","",'Patient Admission Report'!E2515),"")</f>
        <v/>
      </c>
      <c r="K2520" s="68" t="str">
        <f>IFERROR(IF('Patient Admission Report'!F2515="","",'Patient Admission Report'!F2515),"")</f>
        <v/>
      </c>
      <c r="L2520" s="68" t="str">
        <f>IFERROR(IF('Patient Admission Report'!G2515="","",'Patient Admission Report'!G2515),"")</f>
        <v/>
      </c>
      <c r="M2520" s="68" t="str">
        <f>IFERROR(IF('Patient Admission Report'!I2515="","",'Patient Admission Report'!I2515),"")</f>
        <v/>
      </c>
      <c r="N2520" s="124"/>
      <c r="O2520" s="72"/>
      <c r="P2520" s="72"/>
      <c r="Q2520" s="73"/>
      <c r="R2520" s="72"/>
      <c r="S2520" s="72"/>
      <c r="T2520" s="73"/>
      <c r="U2520" s="69"/>
      <c r="V2520" s="69"/>
      <c r="W2520" s="69"/>
      <c r="X2520" s="139"/>
      <c r="Y2520" s="121"/>
      <c r="Z2520" s="143" t="str">
        <f>IFERROR(VLOOKUP('Care Companion Tracker'!$G2520,'Patient Discharge Report'!$B$11:$E$1048576,3,FALSE),"")</f>
        <v/>
      </c>
      <c r="AA2520" s="94" t="str">
        <f>IFERROR(VLOOKUP('Care Companion Tracker'!$G2520,'Patient Discharge Report'!$B$11:$E$1048576,4,FALSE),"")</f>
        <v/>
      </c>
      <c r="AB2520" s="182">
        <f>ROUND(IF('Care Companion Tracker'!$Z2520="",0,('Care Companion Tracker'!$Z2520-'Care Companion Tracker'!$F2520)),0)</f>
        <v>0</v>
      </c>
      <c r="AC2520" s="72"/>
      <c r="AD2520" s="95"/>
    </row>
    <row r="2521" spans="2:30">
      <c r="B2521" s="67">
        <f t="shared" si="78"/>
        <v>2506</v>
      </c>
      <c r="C2521" s="68" t="str">
        <f t="shared" si="79"/>
        <v>Hyderabad</v>
      </c>
      <c r="D2521" s="93" t="str">
        <f>IF(AND('Care Companion Tracker'!$U2521="", 'Care Companion Tracker'!$Z2521=""),"Class not attended", IF(AND('Care Companion Tracker'!$Z2521="",'Care Companion Tracker'!$U2521&lt;&gt;"",$K2521="Surgery",$W2521=""),"Practical Left", IF(AND('Care Companion Tracker'!$Z2521="",'Care Companion Tracker'!$U2521&lt;&gt;"",'Care Companion Tracker'!$K2521="Surgery",'Care Companion Tracker'!$Y2521=""),"Evaluation left",IF(OR(AND('Care Companion Tracker'!$Z2521&lt;&gt;"",'Care Companion Tracker'!$K2521="Surgery",'Care Companion Tracker'!$U2521&lt;&gt;"",'Care Companion Tracker'!$W2521&lt;&gt;"",'Care Companion Tracker'!$Y2521&lt;&gt;""),AND('Care Companion Tracker'!$Z2521&lt;&gt;"",'Care Companion Tracker'!$K2521="Procedure",'Care Companion Tracker'!$U2521&lt;&gt;""),AND('Care Companion Tracker'!$Z2521&lt;&gt;"",'Care Companion Tracker'!$K2521="Observation",'Care Companion Tracker'!$U2521&lt;&gt;"")),"Discharged &amp; completed",IF(AND('Care Companion Tracker'!$Z2521&lt;&gt;"",'Care Companion Tracker'!$U2521&lt;&gt;"",'Care Companion Tracker'!$W2521=""),"Discharged but no practical", IF(AND('Care Companion Tracker'!$Z2521&lt;&gt;"",'Care Companion Tracker'!$U2521&lt;&gt;"",'Care Companion Tracker'!$K2521="Surgery",'Care Companion Tracker'!$Y2521=""),"Discharged but no evaluation",IF(AND('Care Companion Tracker'!$Z2521&lt;&gt;"",'Care Companion Tracker'!$U2521=""),"Discharged but no class","Completed but not discharged")))))))</f>
        <v>Class not attended</v>
      </c>
      <c r="E2521" s="127" t="str">
        <f>IF(Table4[[#This Row],[DOA (DD/MM/YY)]]="","",TEXT(Table4[[#This Row],[DOA (DD/MM/YY)]],"mmm-yy"))</f>
        <v/>
      </c>
      <c r="F2521" s="150" t="str">
        <f>IF('Patient Admission Report'!H2516="","",'Patient Admission Report'!H2516)</f>
        <v/>
      </c>
      <c r="G2521" s="77" t="str">
        <f>IFERROR(IF('Patient Admission Report'!B2516="","",'Patient Admission Report'!B2516),"")</f>
        <v/>
      </c>
      <c r="H2521" s="68" t="str">
        <f>IFERROR(IF('Patient Admission Report'!C2516="","",'Patient Admission Report'!C2516),"")</f>
        <v/>
      </c>
      <c r="I2521" s="77" t="str">
        <f>IFERROR(IF('Patient Admission Report'!D2516="","",'Patient Admission Report'!D2516),"")</f>
        <v/>
      </c>
      <c r="J2521" s="68" t="str">
        <f>IFERROR(IF('Patient Admission Report'!E2516="","",'Patient Admission Report'!E2516),"")</f>
        <v/>
      </c>
      <c r="K2521" s="68" t="str">
        <f>IFERROR(IF('Patient Admission Report'!F2516="","",'Patient Admission Report'!F2516),"")</f>
        <v/>
      </c>
      <c r="L2521" s="68" t="str">
        <f>IFERROR(IF('Patient Admission Report'!G2516="","",'Patient Admission Report'!G2516),"")</f>
        <v/>
      </c>
      <c r="M2521" s="68" t="str">
        <f>IFERROR(IF('Patient Admission Report'!I2516="","",'Patient Admission Report'!I2516),"")</f>
        <v/>
      </c>
      <c r="N2521" s="124"/>
      <c r="O2521" s="72"/>
      <c r="P2521" s="72"/>
      <c r="Q2521" s="73"/>
      <c r="R2521" s="72"/>
      <c r="S2521" s="72"/>
      <c r="T2521" s="73"/>
      <c r="U2521" s="69"/>
      <c r="V2521" s="69"/>
      <c r="W2521" s="69"/>
      <c r="X2521" s="139"/>
      <c r="Y2521" s="121"/>
      <c r="Z2521" s="143" t="str">
        <f>IFERROR(VLOOKUP('Care Companion Tracker'!$G2521,'Patient Discharge Report'!$B$11:$E$1048576,3,FALSE),"")</f>
        <v/>
      </c>
      <c r="AA2521" s="94" t="str">
        <f>IFERROR(VLOOKUP('Care Companion Tracker'!$G2521,'Patient Discharge Report'!$B$11:$E$1048576,4,FALSE),"")</f>
        <v/>
      </c>
      <c r="AB2521" s="182">
        <f>ROUND(IF('Care Companion Tracker'!$Z2521="",0,('Care Companion Tracker'!$Z2521-'Care Companion Tracker'!$F2521)),0)</f>
        <v>0</v>
      </c>
      <c r="AC2521" s="72"/>
      <c r="AD2521" s="95"/>
    </row>
    <row r="2522" spans="2:30">
      <c r="B2522" s="67">
        <f t="shared" si="78"/>
        <v>2507</v>
      </c>
      <c r="C2522" s="68" t="str">
        <f t="shared" si="79"/>
        <v>Hyderabad</v>
      </c>
      <c r="D2522" s="93" t="str">
        <f>IF(AND('Care Companion Tracker'!$U2522="", 'Care Companion Tracker'!$Z2522=""),"Class not attended", IF(AND('Care Companion Tracker'!$Z2522="",'Care Companion Tracker'!$U2522&lt;&gt;"",$K2522="Surgery",$W2522=""),"Practical Left", IF(AND('Care Companion Tracker'!$Z2522="",'Care Companion Tracker'!$U2522&lt;&gt;"",'Care Companion Tracker'!$K2522="Surgery",'Care Companion Tracker'!$Y2522=""),"Evaluation left",IF(OR(AND('Care Companion Tracker'!$Z2522&lt;&gt;"",'Care Companion Tracker'!$K2522="Surgery",'Care Companion Tracker'!$U2522&lt;&gt;"",'Care Companion Tracker'!$W2522&lt;&gt;"",'Care Companion Tracker'!$Y2522&lt;&gt;""),AND('Care Companion Tracker'!$Z2522&lt;&gt;"",'Care Companion Tracker'!$K2522="Procedure",'Care Companion Tracker'!$U2522&lt;&gt;""),AND('Care Companion Tracker'!$Z2522&lt;&gt;"",'Care Companion Tracker'!$K2522="Observation",'Care Companion Tracker'!$U2522&lt;&gt;"")),"Discharged &amp; completed",IF(AND('Care Companion Tracker'!$Z2522&lt;&gt;"",'Care Companion Tracker'!$U2522&lt;&gt;"",'Care Companion Tracker'!$W2522=""),"Discharged but no practical", IF(AND('Care Companion Tracker'!$Z2522&lt;&gt;"",'Care Companion Tracker'!$U2522&lt;&gt;"",'Care Companion Tracker'!$K2522="Surgery",'Care Companion Tracker'!$Y2522=""),"Discharged but no evaluation",IF(AND('Care Companion Tracker'!$Z2522&lt;&gt;"",'Care Companion Tracker'!$U2522=""),"Discharged but no class","Completed but not discharged")))))))</f>
        <v>Class not attended</v>
      </c>
      <c r="E2522" s="127" t="str">
        <f>IF(Table4[[#This Row],[DOA (DD/MM/YY)]]="","",TEXT(Table4[[#This Row],[DOA (DD/MM/YY)]],"mmm-yy"))</f>
        <v/>
      </c>
      <c r="F2522" s="150" t="str">
        <f>IF('Patient Admission Report'!H2517="","",'Patient Admission Report'!H2517)</f>
        <v/>
      </c>
      <c r="G2522" s="77" t="str">
        <f>IFERROR(IF('Patient Admission Report'!B2517="","",'Patient Admission Report'!B2517),"")</f>
        <v/>
      </c>
      <c r="H2522" s="68" t="str">
        <f>IFERROR(IF('Patient Admission Report'!C2517="","",'Patient Admission Report'!C2517),"")</f>
        <v/>
      </c>
      <c r="I2522" s="77" t="str">
        <f>IFERROR(IF('Patient Admission Report'!D2517="","",'Patient Admission Report'!D2517),"")</f>
        <v/>
      </c>
      <c r="J2522" s="68" t="str">
        <f>IFERROR(IF('Patient Admission Report'!E2517="","",'Patient Admission Report'!E2517),"")</f>
        <v/>
      </c>
      <c r="K2522" s="68" t="str">
        <f>IFERROR(IF('Patient Admission Report'!F2517="","",'Patient Admission Report'!F2517),"")</f>
        <v/>
      </c>
      <c r="L2522" s="68" t="str">
        <f>IFERROR(IF('Patient Admission Report'!G2517="","",'Patient Admission Report'!G2517),"")</f>
        <v/>
      </c>
      <c r="M2522" s="68" t="str">
        <f>IFERROR(IF('Patient Admission Report'!I2517="","",'Patient Admission Report'!I2517),"")</f>
        <v/>
      </c>
      <c r="N2522" s="124"/>
      <c r="O2522" s="72"/>
      <c r="P2522" s="72"/>
      <c r="Q2522" s="73"/>
      <c r="R2522" s="72"/>
      <c r="S2522" s="72"/>
      <c r="T2522" s="73"/>
      <c r="U2522" s="69"/>
      <c r="V2522" s="69"/>
      <c r="W2522" s="69"/>
      <c r="X2522" s="139"/>
      <c r="Y2522" s="121"/>
      <c r="Z2522" s="143" t="str">
        <f>IFERROR(VLOOKUP('Care Companion Tracker'!$G2522,'Patient Discharge Report'!$B$11:$E$1048576,3,FALSE),"")</f>
        <v/>
      </c>
      <c r="AA2522" s="94" t="str">
        <f>IFERROR(VLOOKUP('Care Companion Tracker'!$G2522,'Patient Discharge Report'!$B$11:$E$1048576,4,FALSE),"")</f>
        <v/>
      </c>
      <c r="AB2522" s="182">
        <f>ROUND(IF('Care Companion Tracker'!$Z2522="",0,('Care Companion Tracker'!$Z2522-'Care Companion Tracker'!$F2522)),0)</f>
        <v>0</v>
      </c>
      <c r="AC2522" s="72"/>
      <c r="AD2522" s="95"/>
    </row>
    <row r="2523" spans="2:30">
      <c r="B2523" s="67">
        <f t="shared" si="78"/>
        <v>2508</v>
      </c>
      <c r="C2523" s="68" t="str">
        <f t="shared" si="79"/>
        <v>Hyderabad</v>
      </c>
      <c r="D2523" s="93" t="str">
        <f>IF(AND('Care Companion Tracker'!$U2523="", 'Care Companion Tracker'!$Z2523=""),"Class not attended", IF(AND('Care Companion Tracker'!$Z2523="",'Care Companion Tracker'!$U2523&lt;&gt;"",$K2523="Surgery",$W2523=""),"Practical Left", IF(AND('Care Companion Tracker'!$Z2523="",'Care Companion Tracker'!$U2523&lt;&gt;"",'Care Companion Tracker'!$K2523="Surgery",'Care Companion Tracker'!$Y2523=""),"Evaluation left",IF(OR(AND('Care Companion Tracker'!$Z2523&lt;&gt;"",'Care Companion Tracker'!$K2523="Surgery",'Care Companion Tracker'!$U2523&lt;&gt;"",'Care Companion Tracker'!$W2523&lt;&gt;"",'Care Companion Tracker'!$Y2523&lt;&gt;""),AND('Care Companion Tracker'!$Z2523&lt;&gt;"",'Care Companion Tracker'!$K2523="Procedure",'Care Companion Tracker'!$U2523&lt;&gt;""),AND('Care Companion Tracker'!$Z2523&lt;&gt;"",'Care Companion Tracker'!$K2523="Observation",'Care Companion Tracker'!$U2523&lt;&gt;"")),"Discharged &amp; completed",IF(AND('Care Companion Tracker'!$Z2523&lt;&gt;"",'Care Companion Tracker'!$U2523&lt;&gt;"",'Care Companion Tracker'!$W2523=""),"Discharged but no practical", IF(AND('Care Companion Tracker'!$Z2523&lt;&gt;"",'Care Companion Tracker'!$U2523&lt;&gt;"",'Care Companion Tracker'!$K2523="Surgery",'Care Companion Tracker'!$Y2523=""),"Discharged but no evaluation",IF(AND('Care Companion Tracker'!$Z2523&lt;&gt;"",'Care Companion Tracker'!$U2523=""),"Discharged but no class","Completed but not discharged")))))))</f>
        <v>Class not attended</v>
      </c>
      <c r="E2523" s="127" t="str">
        <f>IF(Table4[[#This Row],[DOA (DD/MM/YY)]]="","",TEXT(Table4[[#This Row],[DOA (DD/MM/YY)]],"mmm-yy"))</f>
        <v/>
      </c>
      <c r="F2523" s="150" t="str">
        <f>IF('Patient Admission Report'!H2518="","",'Patient Admission Report'!H2518)</f>
        <v/>
      </c>
      <c r="G2523" s="77" t="str">
        <f>IFERROR(IF('Patient Admission Report'!B2518="","",'Patient Admission Report'!B2518),"")</f>
        <v/>
      </c>
      <c r="H2523" s="68" t="str">
        <f>IFERROR(IF('Patient Admission Report'!C2518="","",'Patient Admission Report'!C2518),"")</f>
        <v/>
      </c>
      <c r="I2523" s="77" t="str">
        <f>IFERROR(IF('Patient Admission Report'!D2518="","",'Patient Admission Report'!D2518),"")</f>
        <v/>
      </c>
      <c r="J2523" s="68" t="str">
        <f>IFERROR(IF('Patient Admission Report'!E2518="","",'Patient Admission Report'!E2518),"")</f>
        <v/>
      </c>
      <c r="K2523" s="68" t="str">
        <f>IFERROR(IF('Patient Admission Report'!F2518="","",'Patient Admission Report'!F2518),"")</f>
        <v/>
      </c>
      <c r="L2523" s="68" t="str">
        <f>IFERROR(IF('Patient Admission Report'!G2518="","",'Patient Admission Report'!G2518),"")</f>
        <v/>
      </c>
      <c r="M2523" s="68" t="str">
        <f>IFERROR(IF('Patient Admission Report'!I2518="","",'Patient Admission Report'!I2518),"")</f>
        <v/>
      </c>
      <c r="N2523" s="124"/>
      <c r="O2523" s="72"/>
      <c r="P2523" s="72"/>
      <c r="Q2523" s="73"/>
      <c r="R2523" s="72"/>
      <c r="S2523" s="72"/>
      <c r="T2523" s="73"/>
      <c r="U2523" s="69"/>
      <c r="V2523" s="69"/>
      <c r="W2523" s="69"/>
      <c r="X2523" s="139"/>
      <c r="Y2523" s="121"/>
      <c r="Z2523" s="143" t="str">
        <f>IFERROR(VLOOKUP('Care Companion Tracker'!$G2523,'Patient Discharge Report'!$B$11:$E$1048576,3,FALSE),"")</f>
        <v/>
      </c>
      <c r="AA2523" s="94" t="str">
        <f>IFERROR(VLOOKUP('Care Companion Tracker'!$G2523,'Patient Discharge Report'!$B$11:$E$1048576,4,FALSE),"")</f>
        <v/>
      </c>
      <c r="AB2523" s="182">
        <f>ROUND(IF('Care Companion Tracker'!$Z2523="",0,('Care Companion Tracker'!$Z2523-'Care Companion Tracker'!$F2523)),0)</f>
        <v>0</v>
      </c>
      <c r="AC2523" s="72"/>
      <c r="AD2523" s="95"/>
    </row>
    <row r="2524" spans="2:30">
      <c r="B2524" s="67">
        <f t="shared" si="78"/>
        <v>2509</v>
      </c>
      <c r="C2524" s="68" t="str">
        <f t="shared" si="79"/>
        <v>Hyderabad</v>
      </c>
      <c r="D2524" s="93" t="str">
        <f>IF(AND('Care Companion Tracker'!$U2524="", 'Care Companion Tracker'!$Z2524=""),"Class not attended", IF(AND('Care Companion Tracker'!$Z2524="",'Care Companion Tracker'!$U2524&lt;&gt;"",$K2524="Surgery",$W2524=""),"Practical Left", IF(AND('Care Companion Tracker'!$Z2524="",'Care Companion Tracker'!$U2524&lt;&gt;"",'Care Companion Tracker'!$K2524="Surgery",'Care Companion Tracker'!$Y2524=""),"Evaluation left",IF(OR(AND('Care Companion Tracker'!$Z2524&lt;&gt;"",'Care Companion Tracker'!$K2524="Surgery",'Care Companion Tracker'!$U2524&lt;&gt;"",'Care Companion Tracker'!$W2524&lt;&gt;"",'Care Companion Tracker'!$Y2524&lt;&gt;""),AND('Care Companion Tracker'!$Z2524&lt;&gt;"",'Care Companion Tracker'!$K2524="Procedure",'Care Companion Tracker'!$U2524&lt;&gt;""),AND('Care Companion Tracker'!$Z2524&lt;&gt;"",'Care Companion Tracker'!$K2524="Observation",'Care Companion Tracker'!$U2524&lt;&gt;"")),"Discharged &amp; completed",IF(AND('Care Companion Tracker'!$Z2524&lt;&gt;"",'Care Companion Tracker'!$U2524&lt;&gt;"",'Care Companion Tracker'!$W2524=""),"Discharged but no practical", IF(AND('Care Companion Tracker'!$Z2524&lt;&gt;"",'Care Companion Tracker'!$U2524&lt;&gt;"",'Care Companion Tracker'!$K2524="Surgery",'Care Companion Tracker'!$Y2524=""),"Discharged but no evaluation",IF(AND('Care Companion Tracker'!$Z2524&lt;&gt;"",'Care Companion Tracker'!$U2524=""),"Discharged but no class","Completed but not discharged")))))))</f>
        <v>Class not attended</v>
      </c>
      <c r="E2524" s="127" t="str">
        <f>IF(Table4[[#This Row],[DOA (DD/MM/YY)]]="","",TEXT(Table4[[#This Row],[DOA (DD/MM/YY)]],"mmm-yy"))</f>
        <v/>
      </c>
      <c r="F2524" s="150" t="str">
        <f>IF('Patient Admission Report'!H2519="","",'Patient Admission Report'!H2519)</f>
        <v/>
      </c>
      <c r="G2524" s="77" t="str">
        <f>IFERROR(IF('Patient Admission Report'!B2519="","",'Patient Admission Report'!B2519),"")</f>
        <v/>
      </c>
      <c r="H2524" s="68" t="str">
        <f>IFERROR(IF('Patient Admission Report'!C2519="","",'Patient Admission Report'!C2519),"")</f>
        <v/>
      </c>
      <c r="I2524" s="77" t="str">
        <f>IFERROR(IF('Patient Admission Report'!D2519="","",'Patient Admission Report'!D2519),"")</f>
        <v/>
      </c>
      <c r="J2524" s="68" t="str">
        <f>IFERROR(IF('Patient Admission Report'!E2519="","",'Patient Admission Report'!E2519),"")</f>
        <v/>
      </c>
      <c r="K2524" s="68" t="str">
        <f>IFERROR(IF('Patient Admission Report'!F2519="","",'Patient Admission Report'!F2519),"")</f>
        <v/>
      </c>
      <c r="L2524" s="68" t="str">
        <f>IFERROR(IF('Patient Admission Report'!G2519="","",'Patient Admission Report'!G2519),"")</f>
        <v/>
      </c>
      <c r="M2524" s="68" t="str">
        <f>IFERROR(IF('Patient Admission Report'!I2519="","",'Patient Admission Report'!I2519),"")</f>
        <v/>
      </c>
      <c r="N2524" s="124"/>
      <c r="O2524" s="72"/>
      <c r="P2524" s="72"/>
      <c r="Q2524" s="73"/>
      <c r="R2524" s="72"/>
      <c r="S2524" s="72"/>
      <c r="T2524" s="73"/>
      <c r="U2524" s="69"/>
      <c r="V2524" s="69"/>
      <c r="W2524" s="69"/>
      <c r="X2524" s="139"/>
      <c r="Y2524" s="121"/>
      <c r="Z2524" s="143" t="str">
        <f>IFERROR(VLOOKUP('Care Companion Tracker'!$G2524,'Patient Discharge Report'!$B$11:$E$1048576,3,FALSE),"")</f>
        <v/>
      </c>
      <c r="AA2524" s="94" t="str">
        <f>IFERROR(VLOOKUP('Care Companion Tracker'!$G2524,'Patient Discharge Report'!$B$11:$E$1048576,4,FALSE),"")</f>
        <v/>
      </c>
      <c r="AB2524" s="182">
        <f>ROUND(IF('Care Companion Tracker'!$Z2524="",0,('Care Companion Tracker'!$Z2524-'Care Companion Tracker'!$F2524)),0)</f>
        <v>0</v>
      </c>
      <c r="AC2524" s="72"/>
      <c r="AD2524" s="95"/>
    </row>
    <row r="2525" spans="2:30">
      <c r="B2525" s="67">
        <f t="shared" si="78"/>
        <v>2510</v>
      </c>
      <c r="C2525" s="68" t="str">
        <f t="shared" si="79"/>
        <v>Hyderabad</v>
      </c>
      <c r="D2525" s="93" t="str">
        <f>IF(AND('Care Companion Tracker'!$U2525="", 'Care Companion Tracker'!$Z2525=""),"Class not attended", IF(AND('Care Companion Tracker'!$Z2525="",'Care Companion Tracker'!$U2525&lt;&gt;"",$K2525="Surgery",$W2525=""),"Practical Left", IF(AND('Care Companion Tracker'!$Z2525="",'Care Companion Tracker'!$U2525&lt;&gt;"",'Care Companion Tracker'!$K2525="Surgery",'Care Companion Tracker'!$Y2525=""),"Evaluation left",IF(OR(AND('Care Companion Tracker'!$Z2525&lt;&gt;"",'Care Companion Tracker'!$K2525="Surgery",'Care Companion Tracker'!$U2525&lt;&gt;"",'Care Companion Tracker'!$W2525&lt;&gt;"",'Care Companion Tracker'!$Y2525&lt;&gt;""),AND('Care Companion Tracker'!$Z2525&lt;&gt;"",'Care Companion Tracker'!$K2525="Procedure",'Care Companion Tracker'!$U2525&lt;&gt;""),AND('Care Companion Tracker'!$Z2525&lt;&gt;"",'Care Companion Tracker'!$K2525="Observation",'Care Companion Tracker'!$U2525&lt;&gt;"")),"Discharged &amp; completed",IF(AND('Care Companion Tracker'!$Z2525&lt;&gt;"",'Care Companion Tracker'!$U2525&lt;&gt;"",'Care Companion Tracker'!$W2525=""),"Discharged but no practical", IF(AND('Care Companion Tracker'!$Z2525&lt;&gt;"",'Care Companion Tracker'!$U2525&lt;&gt;"",'Care Companion Tracker'!$K2525="Surgery",'Care Companion Tracker'!$Y2525=""),"Discharged but no evaluation",IF(AND('Care Companion Tracker'!$Z2525&lt;&gt;"",'Care Companion Tracker'!$U2525=""),"Discharged but no class","Completed but not discharged")))))))</f>
        <v>Class not attended</v>
      </c>
      <c r="E2525" s="127" t="str">
        <f>IF(Table4[[#This Row],[DOA (DD/MM/YY)]]="","",TEXT(Table4[[#This Row],[DOA (DD/MM/YY)]],"mmm-yy"))</f>
        <v/>
      </c>
      <c r="F2525" s="150" t="str">
        <f>IF('Patient Admission Report'!H2520="","",'Patient Admission Report'!H2520)</f>
        <v/>
      </c>
      <c r="G2525" s="77" t="str">
        <f>IFERROR(IF('Patient Admission Report'!B2520="","",'Patient Admission Report'!B2520),"")</f>
        <v/>
      </c>
      <c r="H2525" s="68" t="str">
        <f>IFERROR(IF('Patient Admission Report'!C2520="","",'Patient Admission Report'!C2520),"")</f>
        <v/>
      </c>
      <c r="I2525" s="77" t="str">
        <f>IFERROR(IF('Patient Admission Report'!D2520="","",'Patient Admission Report'!D2520),"")</f>
        <v/>
      </c>
      <c r="J2525" s="68" t="str">
        <f>IFERROR(IF('Patient Admission Report'!E2520="","",'Patient Admission Report'!E2520),"")</f>
        <v/>
      </c>
      <c r="K2525" s="68" t="str">
        <f>IFERROR(IF('Patient Admission Report'!F2520="","",'Patient Admission Report'!F2520),"")</f>
        <v/>
      </c>
      <c r="L2525" s="68" t="str">
        <f>IFERROR(IF('Patient Admission Report'!G2520="","",'Patient Admission Report'!G2520),"")</f>
        <v/>
      </c>
      <c r="M2525" s="68" t="str">
        <f>IFERROR(IF('Patient Admission Report'!I2520="","",'Patient Admission Report'!I2520),"")</f>
        <v/>
      </c>
      <c r="N2525" s="124"/>
      <c r="O2525" s="72"/>
      <c r="P2525" s="72"/>
      <c r="Q2525" s="73"/>
      <c r="R2525" s="72"/>
      <c r="S2525" s="72"/>
      <c r="T2525" s="73"/>
      <c r="U2525" s="69"/>
      <c r="V2525" s="69"/>
      <c r="W2525" s="69"/>
      <c r="X2525" s="139"/>
      <c r="Y2525" s="121"/>
      <c r="Z2525" s="143" t="str">
        <f>IFERROR(VLOOKUP('Care Companion Tracker'!$G2525,'Patient Discharge Report'!$B$11:$E$1048576,3,FALSE),"")</f>
        <v/>
      </c>
      <c r="AA2525" s="94" t="str">
        <f>IFERROR(VLOOKUP('Care Companion Tracker'!$G2525,'Patient Discharge Report'!$B$11:$E$1048576,4,FALSE),"")</f>
        <v/>
      </c>
      <c r="AB2525" s="182">
        <f>ROUND(IF('Care Companion Tracker'!$Z2525="",0,('Care Companion Tracker'!$Z2525-'Care Companion Tracker'!$F2525)),0)</f>
        <v>0</v>
      </c>
      <c r="AC2525" s="72"/>
      <c r="AD2525" s="95"/>
    </row>
    <row r="2526" spans="2:30">
      <c r="B2526" s="67">
        <f t="shared" si="78"/>
        <v>2511</v>
      </c>
      <c r="C2526" s="68" t="str">
        <f t="shared" si="79"/>
        <v>Hyderabad</v>
      </c>
      <c r="D2526" s="93" t="str">
        <f>IF(AND('Care Companion Tracker'!$U2526="", 'Care Companion Tracker'!$Z2526=""),"Class not attended", IF(AND('Care Companion Tracker'!$Z2526="",'Care Companion Tracker'!$U2526&lt;&gt;"",$K2526="Surgery",$W2526=""),"Practical Left", IF(AND('Care Companion Tracker'!$Z2526="",'Care Companion Tracker'!$U2526&lt;&gt;"",'Care Companion Tracker'!$K2526="Surgery",'Care Companion Tracker'!$Y2526=""),"Evaluation left",IF(OR(AND('Care Companion Tracker'!$Z2526&lt;&gt;"",'Care Companion Tracker'!$K2526="Surgery",'Care Companion Tracker'!$U2526&lt;&gt;"",'Care Companion Tracker'!$W2526&lt;&gt;"",'Care Companion Tracker'!$Y2526&lt;&gt;""),AND('Care Companion Tracker'!$Z2526&lt;&gt;"",'Care Companion Tracker'!$K2526="Procedure",'Care Companion Tracker'!$U2526&lt;&gt;""),AND('Care Companion Tracker'!$Z2526&lt;&gt;"",'Care Companion Tracker'!$K2526="Observation",'Care Companion Tracker'!$U2526&lt;&gt;"")),"Discharged &amp; completed",IF(AND('Care Companion Tracker'!$Z2526&lt;&gt;"",'Care Companion Tracker'!$U2526&lt;&gt;"",'Care Companion Tracker'!$W2526=""),"Discharged but no practical", IF(AND('Care Companion Tracker'!$Z2526&lt;&gt;"",'Care Companion Tracker'!$U2526&lt;&gt;"",'Care Companion Tracker'!$K2526="Surgery",'Care Companion Tracker'!$Y2526=""),"Discharged but no evaluation",IF(AND('Care Companion Tracker'!$Z2526&lt;&gt;"",'Care Companion Tracker'!$U2526=""),"Discharged but no class","Completed but not discharged")))))))</f>
        <v>Class not attended</v>
      </c>
      <c r="E2526" s="127" t="str">
        <f>IF(Table4[[#This Row],[DOA (DD/MM/YY)]]="","",TEXT(Table4[[#This Row],[DOA (DD/MM/YY)]],"mmm-yy"))</f>
        <v/>
      </c>
      <c r="F2526" s="150" t="str">
        <f>IF('Patient Admission Report'!H2521="","",'Patient Admission Report'!H2521)</f>
        <v/>
      </c>
      <c r="G2526" s="77" t="str">
        <f>IFERROR(IF('Patient Admission Report'!B2521="","",'Patient Admission Report'!B2521),"")</f>
        <v/>
      </c>
      <c r="H2526" s="68" t="str">
        <f>IFERROR(IF('Patient Admission Report'!C2521="","",'Patient Admission Report'!C2521),"")</f>
        <v/>
      </c>
      <c r="I2526" s="77" t="str">
        <f>IFERROR(IF('Patient Admission Report'!D2521="","",'Patient Admission Report'!D2521),"")</f>
        <v/>
      </c>
      <c r="J2526" s="68" t="str">
        <f>IFERROR(IF('Patient Admission Report'!E2521="","",'Patient Admission Report'!E2521),"")</f>
        <v/>
      </c>
      <c r="K2526" s="68" t="str">
        <f>IFERROR(IF('Patient Admission Report'!F2521="","",'Patient Admission Report'!F2521),"")</f>
        <v/>
      </c>
      <c r="L2526" s="68" t="str">
        <f>IFERROR(IF('Patient Admission Report'!G2521="","",'Patient Admission Report'!G2521),"")</f>
        <v/>
      </c>
      <c r="M2526" s="68" t="str">
        <f>IFERROR(IF('Patient Admission Report'!I2521="","",'Patient Admission Report'!I2521),"")</f>
        <v/>
      </c>
      <c r="N2526" s="124"/>
      <c r="O2526" s="72"/>
      <c r="P2526" s="72"/>
      <c r="Q2526" s="73"/>
      <c r="R2526" s="72"/>
      <c r="S2526" s="72"/>
      <c r="T2526" s="73"/>
      <c r="U2526" s="69"/>
      <c r="V2526" s="69"/>
      <c r="W2526" s="69"/>
      <c r="X2526" s="139"/>
      <c r="Y2526" s="121"/>
      <c r="Z2526" s="143" t="str">
        <f>IFERROR(VLOOKUP('Care Companion Tracker'!$G2526,'Patient Discharge Report'!$B$11:$E$1048576,3,FALSE),"")</f>
        <v/>
      </c>
      <c r="AA2526" s="94" t="str">
        <f>IFERROR(VLOOKUP('Care Companion Tracker'!$G2526,'Patient Discharge Report'!$B$11:$E$1048576,4,FALSE),"")</f>
        <v/>
      </c>
      <c r="AB2526" s="182">
        <f>ROUND(IF('Care Companion Tracker'!$Z2526="",0,('Care Companion Tracker'!$Z2526-'Care Companion Tracker'!$F2526)),0)</f>
        <v>0</v>
      </c>
      <c r="AC2526" s="72"/>
      <c r="AD2526" s="95"/>
    </row>
    <row r="2527" spans="2:30">
      <c r="B2527" s="67">
        <f t="shared" si="78"/>
        <v>2512</v>
      </c>
      <c r="C2527" s="68" t="str">
        <f t="shared" si="79"/>
        <v>Hyderabad</v>
      </c>
      <c r="D2527" s="93" t="str">
        <f>IF(AND('Care Companion Tracker'!$U2527="", 'Care Companion Tracker'!$Z2527=""),"Class not attended", IF(AND('Care Companion Tracker'!$Z2527="",'Care Companion Tracker'!$U2527&lt;&gt;"",$K2527="Surgery",$W2527=""),"Practical Left", IF(AND('Care Companion Tracker'!$Z2527="",'Care Companion Tracker'!$U2527&lt;&gt;"",'Care Companion Tracker'!$K2527="Surgery",'Care Companion Tracker'!$Y2527=""),"Evaluation left",IF(OR(AND('Care Companion Tracker'!$Z2527&lt;&gt;"",'Care Companion Tracker'!$K2527="Surgery",'Care Companion Tracker'!$U2527&lt;&gt;"",'Care Companion Tracker'!$W2527&lt;&gt;"",'Care Companion Tracker'!$Y2527&lt;&gt;""),AND('Care Companion Tracker'!$Z2527&lt;&gt;"",'Care Companion Tracker'!$K2527="Procedure",'Care Companion Tracker'!$U2527&lt;&gt;""),AND('Care Companion Tracker'!$Z2527&lt;&gt;"",'Care Companion Tracker'!$K2527="Observation",'Care Companion Tracker'!$U2527&lt;&gt;"")),"Discharged &amp; completed",IF(AND('Care Companion Tracker'!$Z2527&lt;&gt;"",'Care Companion Tracker'!$U2527&lt;&gt;"",'Care Companion Tracker'!$W2527=""),"Discharged but no practical", IF(AND('Care Companion Tracker'!$Z2527&lt;&gt;"",'Care Companion Tracker'!$U2527&lt;&gt;"",'Care Companion Tracker'!$K2527="Surgery",'Care Companion Tracker'!$Y2527=""),"Discharged but no evaluation",IF(AND('Care Companion Tracker'!$Z2527&lt;&gt;"",'Care Companion Tracker'!$U2527=""),"Discharged but no class","Completed but not discharged")))))))</f>
        <v>Class not attended</v>
      </c>
      <c r="E2527" s="127" t="str">
        <f>IF(Table4[[#This Row],[DOA (DD/MM/YY)]]="","",TEXT(Table4[[#This Row],[DOA (DD/MM/YY)]],"mmm-yy"))</f>
        <v/>
      </c>
      <c r="F2527" s="150" t="str">
        <f>IF('Patient Admission Report'!H2522="","",'Patient Admission Report'!H2522)</f>
        <v/>
      </c>
      <c r="G2527" s="77" t="str">
        <f>IFERROR(IF('Patient Admission Report'!B2522="","",'Patient Admission Report'!B2522),"")</f>
        <v/>
      </c>
      <c r="H2527" s="68" t="str">
        <f>IFERROR(IF('Patient Admission Report'!C2522="","",'Patient Admission Report'!C2522),"")</f>
        <v/>
      </c>
      <c r="I2527" s="77" t="str">
        <f>IFERROR(IF('Patient Admission Report'!D2522="","",'Patient Admission Report'!D2522),"")</f>
        <v/>
      </c>
      <c r="J2527" s="68" t="str">
        <f>IFERROR(IF('Patient Admission Report'!E2522="","",'Patient Admission Report'!E2522),"")</f>
        <v/>
      </c>
      <c r="K2527" s="68" t="str">
        <f>IFERROR(IF('Patient Admission Report'!F2522="","",'Patient Admission Report'!F2522),"")</f>
        <v/>
      </c>
      <c r="L2527" s="68" t="str">
        <f>IFERROR(IF('Patient Admission Report'!G2522="","",'Patient Admission Report'!G2522),"")</f>
        <v/>
      </c>
      <c r="M2527" s="68" t="str">
        <f>IFERROR(IF('Patient Admission Report'!I2522="","",'Patient Admission Report'!I2522),"")</f>
        <v/>
      </c>
      <c r="N2527" s="124"/>
      <c r="O2527" s="72"/>
      <c r="P2527" s="72"/>
      <c r="Q2527" s="73"/>
      <c r="R2527" s="72"/>
      <c r="S2527" s="72"/>
      <c r="T2527" s="73"/>
      <c r="U2527" s="69"/>
      <c r="V2527" s="69"/>
      <c r="W2527" s="69"/>
      <c r="X2527" s="139"/>
      <c r="Y2527" s="121"/>
      <c r="Z2527" s="143" t="str">
        <f>IFERROR(VLOOKUP('Care Companion Tracker'!$G2527,'Patient Discharge Report'!$B$11:$E$1048576,3,FALSE),"")</f>
        <v/>
      </c>
      <c r="AA2527" s="94" t="str">
        <f>IFERROR(VLOOKUP('Care Companion Tracker'!$G2527,'Patient Discharge Report'!$B$11:$E$1048576,4,FALSE),"")</f>
        <v/>
      </c>
      <c r="AB2527" s="182">
        <f>ROUND(IF('Care Companion Tracker'!$Z2527="",0,('Care Companion Tracker'!$Z2527-'Care Companion Tracker'!$F2527)),0)</f>
        <v>0</v>
      </c>
      <c r="AC2527" s="72"/>
      <c r="AD2527" s="95"/>
    </row>
    <row r="2528" spans="2:30">
      <c r="B2528" s="67">
        <f t="shared" si="78"/>
        <v>2513</v>
      </c>
      <c r="C2528" s="68" t="str">
        <f t="shared" si="79"/>
        <v>Hyderabad</v>
      </c>
      <c r="D2528" s="93" t="str">
        <f>IF(AND('Care Companion Tracker'!$U2528="", 'Care Companion Tracker'!$Z2528=""),"Class not attended", IF(AND('Care Companion Tracker'!$Z2528="",'Care Companion Tracker'!$U2528&lt;&gt;"",$K2528="Surgery",$W2528=""),"Practical Left", IF(AND('Care Companion Tracker'!$Z2528="",'Care Companion Tracker'!$U2528&lt;&gt;"",'Care Companion Tracker'!$K2528="Surgery",'Care Companion Tracker'!$Y2528=""),"Evaluation left",IF(OR(AND('Care Companion Tracker'!$Z2528&lt;&gt;"",'Care Companion Tracker'!$K2528="Surgery",'Care Companion Tracker'!$U2528&lt;&gt;"",'Care Companion Tracker'!$W2528&lt;&gt;"",'Care Companion Tracker'!$Y2528&lt;&gt;""),AND('Care Companion Tracker'!$Z2528&lt;&gt;"",'Care Companion Tracker'!$K2528="Procedure",'Care Companion Tracker'!$U2528&lt;&gt;""),AND('Care Companion Tracker'!$Z2528&lt;&gt;"",'Care Companion Tracker'!$K2528="Observation",'Care Companion Tracker'!$U2528&lt;&gt;"")),"Discharged &amp; completed",IF(AND('Care Companion Tracker'!$Z2528&lt;&gt;"",'Care Companion Tracker'!$U2528&lt;&gt;"",'Care Companion Tracker'!$W2528=""),"Discharged but no practical", IF(AND('Care Companion Tracker'!$Z2528&lt;&gt;"",'Care Companion Tracker'!$U2528&lt;&gt;"",'Care Companion Tracker'!$K2528="Surgery",'Care Companion Tracker'!$Y2528=""),"Discharged but no evaluation",IF(AND('Care Companion Tracker'!$Z2528&lt;&gt;"",'Care Companion Tracker'!$U2528=""),"Discharged but no class","Completed but not discharged")))))))</f>
        <v>Class not attended</v>
      </c>
      <c r="E2528" s="127" t="str">
        <f>IF(Table4[[#This Row],[DOA (DD/MM/YY)]]="","",TEXT(Table4[[#This Row],[DOA (DD/MM/YY)]],"mmm-yy"))</f>
        <v/>
      </c>
      <c r="F2528" s="150" t="str">
        <f>IF('Patient Admission Report'!H2523="","",'Patient Admission Report'!H2523)</f>
        <v/>
      </c>
      <c r="G2528" s="77" t="str">
        <f>IFERROR(IF('Patient Admission Report'!B2523="","",'Patient Admission Report'!B2523),"")</f>
        <v/>
      </c>
      <c r="H2528" s="70" t="str">
        <f>IFERROR(IF('Patient Admission Report'!C2523="","",'Patient Admission Report'!C2523),"")</f>
        <v/>
      </c>
      <c r="I2528" s="77" t="str">
        <f>IFERROR(IF('Patient Admission Report'!D2523="","",'Patient Admission Report'!D2523),"")</f>
        <v/>
      </c>
      <c r="J2528" s="70" t="str">
        <f>IFERROR(IF('Patient Admission Report'!E2523="","",'Patient Admission Report'!E2523),"")</f>
        <v/>
      </c>
      <c r="K2528" s="70" t="str">
        <f>IFERROR(IF('Patient Admission Report'!F2523="","",'Patient Admission Report'!F2523),"")</f>
        <v/>
      </c>
      <c r="L2528" s="70" t="str">
        <f>IFERROR(IF('Patient Admission Report'!G2523="","",'Patient Admission Report'!G2523),"")</f>
        <v/>
      </c>
      <c r="M2528" s="70" t="str">
        <f>IFERROR(IF('Patient Admission Report'!I2523="","",'Patient Admission Report'!I2523),"")</f>
        <v/>
      </c>
      <c r="N2528" s="124"/>
      <c r="O2528" s="72"/>
      <c r="P2528" s="72"/>
      <c r="Q2528" s="73"/>
      <c r="R2528" s="72"/>
      <c r="S2528" s="72"/>
      <c r="T2528" s="73"/>
      <c r="U2528" s="69"/>
      <c r="V2528" s="69"/>
      <c r="W2528" s="69"/>
      <c r="X2528" s="139"/>
      <c r="Y2528" s="121"/>
      <c r="Z2528" s="143" t="str">
        <f>IFERROR(VLOOKUP('Care Companion Tracker'!$G2528,'Patient Discharge Report'!$B$11:$E$1048576,3,FALSE),"")</f>
        <v/>
      </c>
      <c r="AA2528" s="94" t="str">
        <f>IFERROR(VLOOKUP('Care Companion Tracker'!$G2528,'Patient Discharge Report'!$B$11:$E$1048576,4,FALSE),"")</f>
        <v/>
      </c>
      <c r="AB2528" s="182">
        <f>ROUND(IF('Care Companion Tracker'!$Z2528="",0,('Care Companion Tracker'!$Z2528-'Care Companion Tracker'!$F2528)),0)</f>
        <v>0</v>
      </c>
      <c r="AC2528" s="72"/>
      <c r="AD2528" s="95"/>
    </row>
    <row r="2529" spans="2:30">
      <c r="B2529" s="67">
        <f t="shared" si="78"/>
        <v>2514</v>
      </c>
      <c r="C2529" s="68" t="str">
        <f t="shared" si="79"/>
        <v>Hyderabad</v>
      </c>
      <c r="D2529" s="93" t="str">
        <f>IF(AND('Care Companion Tracker'!$U2529="", 'Care Companion Tracker'!$Z2529=""),"Class not attended", IF(AND('Care Companion Tracker'!$Z2529="",'Care Companion Tracker'!$U2529&lt;&gt;"",$K2529="Surgery",$W2529=""),"Practical Left", IF(AND('Care Companion Tracker'!$Z2529="",'Care Companion Tracker'!$U2529&lt;&gt;"",'Care Companion Tracker'!$K2529="Surgery",'Care Companion Tracker'!$Y2529=""),"Evaluation left",IF(OR(AND('Care Companion Tracker'!$Z2529&lt;&gt;"",'Care Companion Tracker'!$K2529="Surgery",'Care Companion Tracker'!$U2529&lt;&gt;"",'Care Companion Tracker'!$W2529&lt;&gt;"",'Care Companion Tracker'!$Y2529&lt;&gt;""),AND('Care Companion Tracker'!$Z2529&lt;&gt;"",'Care Companion Tracker'!$K2529="Procedure",'Care Companion Tracker'!$U2529&lt;&gt;""),AND('Care Companion Tracker'!$Z2529&lt;&gt;"",'Care Companion Tracker'!$K2529="Observation",'Care Companion Tracker'!$U2529&lt;&gt;"")),"Discharged &amp; completed",IF(AND('Care Companion Tracker'!$Z2529&lt;&gt;"",'Care Companion Tracker'!$U2529&lt;&gt;"",'Care Companion Tracker'!$W2529=""),"Discharged but no practical", IF(AND('Care Companion Tracker'!$Z2529&lt;&gt;"",'Care Companion Tracker'!$U2529&lt;&gt;"",'Care Companion Tracker'!$K2529="Surgery",'Care Companion Tracker'!$Y2529=""),"Discharged but no evaluation",IF(AND('Care Companion Tracker'!$Z2529&lt;&gt;"",'Care Companion Tracker'!$U2529=""),"Discharged but no class","Completed but not discharged")))))))</f>
        <v>Class not attended</v>
      </c>
      <c r="E2529" s="127" t="str">
        <f>IF(Table4[[#This Row],[DOA (DD/MM/YY)]]="","",TEXT(Table4[[#This Row],[DOA (DD/MM/YY)]],"mmm-yy"))</f>
        <v/>
      </c>
      <c r="F2529" s="150" t="str">
        <f>IF('Patient Admission Report'!H2524="","",'Patient Admission Report'!H2524)</f>
        <v/>
      </c>
      <c r="G2529" s="77" t="str">
        <f>IFERROR(IF('Patient Admission Report'!B2524="","",'Patient Admission Report'!B2524),"")</f>
        <v/>
      </c>
      <c r="H2529" s="68" t="str">
        <f>IFERROR(IF('Patient Admission Report'!C2524="","",'Patient Admission Report'!C2524),"")</f>
        <v/>
      </c>
      <c r="I2529" s="77" t="str">
        <f>IFERROR(IF('Patient Admission Report'!D2524="","",'Patient Admission Report'!D2524),"")</f>
        <v/>
      </c>
      <c r="J2529" s="68" t="str">
        <f>IFERROR(IF('Patient Admission Report'!E2524="","",'Patient Admission Report'!E2524),"")</f>
        <v/>
      </c>
      <c r="K2529" s="68" t="str">
        <f>IFERROR(IF('Patient Admission Report'!F2524="","",'Patient Admission Report'!F2524),"")</f>
        <v/>
      </c>
      <c r="L2529" s="68" t="str">
        <f>IFERROR(IF('Patient Admission Report'!G2524="","",'Patient Admission Report'!G2524),"")</f>
        <v/>
      </c>
      <c r="M2529" s="68" t="str">
        <f>IFERROR(IF('Patient Admission Report'!I2524="","",'Patient Admission Report'!I2524),"")</f>
        <v/>
      </c>
      <c r="N2529" s="124"/>
      <c r="O2529" s="72"/>
      <c r="P2529" s="72"/>
      <c r="Q2529" s="73"/>
      <c r="R2529" s="72"/>
      <c r="S2529" s="72"/>
      <c r="T2529" s="73"/>
      <c r="U2529" s="69"/>
      <c r="V2529" s="69"/>
      <c r="W2529" s="69"/>
      <c r="X2529" s="139"/>
      <c r="Y2529" s="121"/>
      <c r="Z2529" s="143" t="str">
        <f>IFERROR(VLOOKUP('Care Companion Tracker'!$G2529,'Patient Discharge Report'!$B$11:$E$1048576,3,FALSE),"")</f>
        <v/>
      </c>
      <c r="AA2529" s="94" t="str">
        <f>IFERROR(VLOOKUP('Care Companion Tracker'!$G2529,'Patient Discharge Report'!$B$11:$E$1048576,4,FALSE),"")</f>
        <v/>
      </c>
      <c r="AB2529" s="182">
        <f>ROUND(IF('Care Companion Tracker'!$Z2529="",0,('Care Companion Tracker'!$Z2529-'Care Companion Tracker'!$F2529)),0)</f>
        <v>0</v>
      </c>
      <c r="AC2529" s="72"/>
      <c r="AD2529" s="95"/>
    </row>
    <row r="2530" spans="2:30">
      <c r="B2530" s="67">
        <f t="shared" si="78"/>
        <v>2515</v>
      </c>
      <c r="C2530" s="68" t="str">
        <f t="shared" si="79"/>
        <v>Hyderabad</v>
      </c>
      <c r="D2530" s="93" t="str">
        <f>IF(AND('Care Companion Tracker'!$U2530="", 'Care Companion Tracker'!$Z2530=""),"Class not attended", IF(AND('Care Companion Tracker'!$Z2530="",'Care Companion Tracker'!$U2530&lt;&gt;"",$K2530="Surgery",$W2530=""),"Practical Left", IF(AND('Care Companion Tracker'!$Z2530="",'Care Companion Tracker'!$U2530&lt;&gt;"",'Care Companion Tracker'!$K2530="Surgery",'Care Companion Tracker'!$Y2530=""),"Evaluation left",IF(OR(AND('Care Companion Tracker'!$Z2530&lt;&gt;"",'Care Companion Tracker'!$K2530="Surgery",'Care Companion Tracker'!$U2530&lt;&gt;"",'Care Companion Tracker'!$W2530&lt;&gt;"",'Care Companion Tracker'!$Y2530&lt;&gt;""),AND('Care Companion Tracker'!$Z2530&lt;&gt;"",'Care Companion Tracker'!$K2530="Procedure",'Care Companion Tracker'!$U2530&lt;&gt;""),AND('Care Companion Tracker'!$Z2530&lt;&gt;"",'Care Companion Tracker'!$K2530="Observation",'Care Companion Tracker'!$U2530&lt;&gt;"")),"Discharged &amp; completed",IF(AND('Care Companion Tracker'!$Z2530&lt;&gt;"",'Care Companion Tracker'!$U2530&lt;&gt;"",'Care Companion Tracker'!$W2530=""),"Discharged but no practical", IF(AND('Care Companion Tracker'!$Z2530&lt;&gt;"",'Care Companion Tracker'!$U2530&lt;&gt;"",'Care Companion Tracker'!$K2530="Surgery",'Care Companion Tracker'!$Y2530=""),"Discharged but no evaluation",IF(AND('Care Companion Tracker'!$Z2530&lt;&gt;"",'Care Companion Tracker'!$U2530=""),"Discharged but no class","Completed but not discharged")))))))</f>
        <v>Class not attended</v>
      </c>
      <c r="E2530" s="127" t="str">
        <f>IF(Table4[[#This Row],[DOA (DD/MM/YY)]]="","",TEXT(Table4[[#This Row],[DOA (DD/MM/YY)]],"mmm-yy"))</f>
        <v/>
      </c>
      <c r="F2530" s="150" t="str">
        <f>IF('Patient Admission Report'!H2525="","",'Patient Admission Report'!H2525)</f>
        <v/>
      </c>
      <c r="G2530" s="77" t="str">
        <f>IFERROR(IF('Patient Admission Report'!B2525="","",'Patient Admission Report'!B2525),"")</f>
        <v/>
      </c>
      <c r="H2530" s="68" t="str">
        <f>IFERROR(IF('Patient Admission Report'!C2525="","",'Patient Admission Report'!C2525),"")</f>
        <v/>
      </c>
      <c r="I2530" s="77" t="str">
        <f>IFERROR(IF('Patient Admission Report'!D2525="","",'Patient Admission Report'!D2525),"")</f>
        <v/>
      </c>
      <c r="J2530" s="68" t="str">
        <f>IFERROR(IF('Patient Admission Report'!E2525="","",'Patient Admission Report'!E2525),"")</f>
        <v/>
      </c>
      <c r="K2530" s="68" t="str">
        <f>IFERROR(IF('Patient Admission Report'!F2525="","",'Patient Admission Report'!F2525),"")</f>
        <v/>
      </c>
      <c r="L2530" s="68" t="str">
        <f>IFERROR(IF('Patient Admission Report'!G2525="","",'Patient Admission Report'!G2525),"")</f>
        <v/>
      </c>
      <c r="M2530" s="68" t="str">
        <f>IFERROR(IF('Patient Admission Report'!I2525="","",'Patient Admission Report'!I2525),"")</f>
        <v/>
      </c>
      <c r="N2530" s="124"/>
      <c r="O2530" s="72"/>
      <c r="P2530" s="72"/>
      <c r="Q2530" s="73"/>
      <c r="R2530" s="72"/>
      <c r="S2530" s="72"/>
      <c r="T2530" s="73"/>
      <c r="U2530" s="69"/>
      <c r="V2530" s="69"/>
      <c r="W2530" s="69"/>
      <c r="X2530" s="139"/>
      <c r="Y2530" s="121"/>
      <c r="Z2530" s="143" t="str">
        <f>IFERROR(VLOOKUP('Care Companion Tracker'!$G2530,'Patient Discharge Report'!$B$11:$E$1048576,3,FALSE),"")</f>
        <v/>
      </c>
      <c r="AA2530" s="94" t="str">
        <f>IFERROR(VLOOKUP('Care Companion Tracker'!$G2530,'Patient Discharge Report'!$B$11:$E$1048576,4,FALSE),"")</f>
        <v/>
      </c>
      <c r="AB2530" s="182">
        <f>ROUND(IF('Care Companion Tracker'!$Z2530="",0,('Care Companion Tracker'!$Z2530-'Care Companion Tracker'!$F2530)),0)</f>
        <v>0</v>
      </c>
      <c r="AC2530" s="72"/>
      <c r="AD2530" s="95"/>
    </row>
    <row r="2531" spans="2:30">
      <c r="B2531" s="67">
        <f t="shared" si="78"/>
        <v>2516</v>
      </c>
      <c r="C2531" s="68" t="str">
        <f t="shared" si="79"/>
        <v>Hyderabad</v>
      </c>
      <c r="D2531" s="93" t="str">
        <f>IF(AND('Care Companion Tracker'!$U2531="", 'Care Companion Tracker'!$Z2531=""),"Class not attended", IF(AND('Care Companion Tracker'!$Z2531="",'Care Companion Tracker'!$U2531&lt;&gt;"",$K2531="Surgery",$W2531=""),"Practical Left", IF(AND('Care Companion Tracker'!$Z2531="",'Care Companion Tracker'!$U2531&lt;&gt;"",'Care Companion Tracker'!$K2531="Surgery",'Care Companion Tracker'!$Y2531=""),"Evaluation left",IF(OR(AND('Care Companion Tracker'!$Z2531&lt;&gt;"",'Care Companion Tracker'!$K2531="Surgery",'Care Companion Tracker'!$U2531&lt;&gt;"",'Care Companion Tracker'!$W2531&lt;&gt;"",'Care Companion Tracker'!$Y2531&lt;&gt;""),AND('Care Companion Tracker'!$Z2531&lt;&gt;"",'Care Companion Tracker'!$K2531="Procedure",'Care Companion Tracker'!$U2531&lt;&gt;""),AND('Care Companion Tracker'!$Z2531&lt;&gt;"",'Care Companion Tracker'!$K2531="Observation",'Care Companion Tracker'!$U2531&lt;&gt;"")),"Discharged &amp; completed",IF(AND('Care Companion Tracker'!$Z2531&lt;&gt;"",'Care Companion Tracker'!$U2531&lt;&gt;"",'Care Companion Tracker'!$W2531=""),"Discharged but no practical", IF(AND('Care Companion Tracker'!$Z2531&lt;&gt;"",'Care Companion Tracker'!$U2531&lt;&gt;"",'Care Companion Tracker'!$K2531="Surgery",'Care Companion Tracker'!$Y2531=""),"Discharged but no evaluation",IF(AND('Care Companion Tracker'!$Z2531&lt;&gt;"",'Care Companion Tracker'!$U2531=""),"Discharged but no class","Completed but not discharged")))))))</f>
        <v>Class not attended</v>
      </c>
      <c r="E2531" s="127" t="str">
        <f>IF(Table4[[#This Row],[DOA (DD/MM/YY)]]="","",TEXT(Table4[[#This Row],[DOA (DD/MM/YY)]],"mmm-yy"))</f>
        <v/>
      </c>
      <c r="F2531" s="150" t="str">
        <f>IF('Patient Admission Report'!H2526="","",'Patient Admission Report'!H2526)</f>
        <v/>
      </c>
      <c r="G2531" s="77" t="str">
        <f>IFERROR(IF('Patient Admission Report'!B2526="","",'Patient Admission Report'!B2526),"")</f>
        <v/>
      </c>
      <c r="H2531" s="68" t="str">
        <f>IFERROR(IF('Patient Admission Report'!C2526="","",'Patient Admission Report'!C2526),"")</f>
        <v/>
      </c>
      <c r="I2531" s="77" t="str">
        <f>IFERROR(IF('Patient Admission Report'!D2526="","",'Patient Admission Report'!D2526),"")</f>
        <v/>
      </c>
      <c r="J2531" s="68" t="str">
        <f>IFERROR(IF('Patient Admission Report'!E2526="","",'Patient Admission Report'!E2526),"")</f>
        <v/>
      </c>
      <c r="K2531" s="68" t="str">
        <f>IFERROR(IF('Patient Admission Report'!F2526="","",'Patient Admission Report'!F2526),"")</f>
        <v/>
      </c>
      <c r="L2531" s="68" t="str">
        <f>IFERROR(IF('Patient Admission Report'!G2526="","",'Patient Admission Report'!G2526),"")</f>
        <v/>
      </c>
      <c r="M2531" s="68" t="str">
        <f>IFERROR(IF('Patient Admission Report'!I2526="","",'Patient Admission Report'!I2526),"")</f>
        <v/>
      </c>
      <c r="N2531" s="124"/>
      <c r="O2531" s="72"/>
      <c r="P2531" s="72"/>
      <c r="Q2531" s="73"/>
      <c r="R2531" s="72"/>
      <c r="S2531" s="72"/>
      <c r="T2531" s="73"/>
      <c r="U2531" s="69"/>
      <c r="V2531" s="69"/>
      <c r="W2531" s="69"/>
      <c r="X2531" s="139"/>
      <c r="Y2531" s="121"/>
      <c r="Z2531" s="143" t="str">
        <f>IFERROR(VLOOKUP('Care Companion Tracker'!$G2531,'Patient Discharge Report'!$B$11:$E$1048576,3,FALSE),"")</f>
        <v/>
      </c>
      <c r="AA2531" s="94" t="str">
        <f>IFERROR(VLOOKUP('Care Companion Tracker'!$G2531,'Patient Discharge Report'!$B$11:$E$1048576,4,FALSE),"")</f>
        <v/>
      </c>
      <c r="AB2531" s="182">
        <f>ROUND(IF('Care Companion Tracker'!$Z2531="",0,('Care Companion Tracker'!$Z2531-'Care Companion Tracker'!$F2531)),0)</f>
        <v>0</v>
      </c>
      <c r="AC2531" s="72"/>
      <c r="AD2531" s="95"/>
    </row>
    <row r="2532" spans="2:30">
      <c r="B2532" s="67">
        <f t="shared" si="78"/>
        <v>2517</v>
      </c>
      <c r="C2532" s="68" t="str">
        <f t="shared" si="79"/>
        <v>Hyderabad</v>
      </c>
      <c r="D2532" s="93" t="str">
        <f>IF(AND('Care Companion Tracker'!$U2532="", 'Care Companion Tracker'!$Z2532=""),"Class not attended", IF(AND('Care Companion Tracker'!$Z2532="",'Care Companion Tracker'!$U2532&lt;&gt;"",$K2532="Surgery",$W2532=""),"Practical Left", IF(AND('Care Companion Tracker'!$Z2532="",'Care Companion Tracker'!$U2532&lt;&gt;"",'Care Companion Tracker'!$K2532="Surgery",'Care Companion Tracker'!$Y2532=""),"Evaluation left",IF(OR(AND('Care Companion Tracker'!$Z2532&lt;&gt;"",'Care Companion Tracker'!$K2532="Surgery",'Care Companion Tracker'!$U2532&lt;&gt;"",'Care Companion Tracker'!$W2532&lt;&gt;"",'Care Companion Tracker'!$Y2532&lt;&gt;""),AND('Care Companion Tracker'!$Z2532&lt;&gt;"",'Care Companion Tracker'!$K2532="Procedure",'Care Companion Tracker'!$U2532&lt;&gt;""),AND('Care Companion Tracker'!$Z2532&lt;&gt;"",'Care Companion Tracker'!$K2532="Observation",'Care Companion Tracker'!$U2532&lt;&gt;"")),"Discharged &amp; completed",IF(AND('Care Companion Tracker'!$Z2532&lt;&gt;"",'Care Companion Tracker'!$U2532&lt;&gt;"",'Care Companion Tracker'!$W2532=""),"Discharged but no practical", IF(AND('Care Companion Tracker'!$Z2532&lt;&gt;"",'Care Companion Tracker'!$U2532&lt;&gt;"",'Care Companion Tracker'!$K2532="Surgery",'Care Companion Tracker'!$Y2532=""),"Discharged but no evaluation",IF(AND('Care Companion Tracker'!$Z2532&lt;&gt;"",'Care Companion Tracker'!$U2532=""),"Discharged but no class","Completed but not discharged")))))))</f>
        <v>Class not attended</v>
      </c>
      <c r="E2532" s="127" t="str">
        <f>IF(Table4[[#This Row],[DOA (DD/MM/YY)]]="","",TEXT(Table4[[#This Row],[DOA (DD/MM/YY)]],"mmm-yy"))</f>
        <v/>
      </c>
      <c r="F2532" s="150" t="str">
        <f>IF('Patient Admission Report'!H2527="","",'Patient Admission Report'!H2527)</f>
        <v/>
      </c>
      <c r="G2532" s="77" t="str">
        <f>IFERROR(IF('Patient Admission Report'!B2527="","",'Patient Admission Report'!B2527),"")</f>
        <v/>
      </c>
      <c r="H2532" s="68" t="str">
        <f>IFERROR(IF('Patient Admission Report'!C2527="","",'Patient Admission Report'!C2527),"")</f>
        <v/>
      </c>
      <c r="I2532" s="77" t="str">
        <f>IFERROR(IF('Patient Admission Report'!D2527="","",'Patient Admission Report'!D2527),"")</f>
        <v/>
      </c>
      <c r="J2532" s="68" t="str">
        <f>IFERROR(IF('Patient Admission Report'!E2527="","",'Patient Admission Report'!E2527),"")</f>
        <v/>
      </c>
      <c r="K2532" s="68" t="str">
        <f>IFERROR(IF('Patient Admission Report'!F2527="","",'Patient Admission Report'!F2527),"")</f>
        <v/>
      </c>
      <c r="L2532" s="68" t="str">
        <f>IFERROR(IF('Patient Admission Report'!G2527="","",'Patient Admission Report'!G2527),"")</f>
        <v/>
      </c>
      <c r="M2532" s="68" t="str">
        <f>IFERROR(IF('Patient Admission Report'!I2527="","",'Patient Admission Report'!I2527),"")</f>
        <v/>
      </c>
      <c r="N2532" s="124"/>
      <c r="O2532" s="72"/>
      <c r="P2532" s="72"/>
      <c r="Q2532" s="73"/>
      <c r="R2532" s="72"/>
      <c r="S2532" s="72"/>
      <c r="T2532" s="73"/>
      <c r="U2532" s="69"/>
      <c r="V2532" s="69"/>
      <c r="W2532" s="69"/>
      <c r="X2532" s="139"/>
      <c r="Y2532" s="121"/>
      <c r="Z2532" s="143" t="str">
        <f>IFERROR(VLOOKUP('Care Companion Tracker'!$G2532,'Patient Discharge Report'!$B$11:$E$1048576,3,FALSE),"")</f>
        <v/>
      </c>
      <c r="AA2532" s="94" t="str">
        <f>IFERROR(VLOOKUP('Care Companion Tracker'!$G2532,'Patient Discharge Report'!$B$11:$E$1048576,4,FALSE),"")</f>
        <v/>
      </c>
      <c r="AB2532" s="182">
        <f>ROUND(IF('Care Companion Tracker'!$Z2532="",0,('Care Companion Tracker'!$Z2532-'Care Companion Tracker'!$F2532)),0)</f>
        <v>0</v>
      </c>
      <c r="AC2532" s="72"/>
      <c r="AD2532" s="95"/>
    </row>
    <row r="2533" spans="2:30">
      <c r="B2533" s="67">
        <f t="shared" si="78"/>
        <v>2518</v>
      </c>
      <c r="C2533" s="68" t="str">
        <f t="shared" si="79"/>
        <v>Hyderabad</v>
      </c>
      <c r="D2533" s="93" t="str">
        <f>IF(AND('Care Companion Tracker'!$U2533="", 'Care Companion Tracker'!$Z2533=""),"Class not attended", IF(AND('Care Companion Tracker'!$Z2533="",'Care Companion Tracker'!$U2533&lt;&gt;"",$K2533="Surgery",$W2533=""),"Practical Left", IF(AND('Care Companion Tracker'!$Z2533="",'Care Companion Tracker'!$U2533&lt;&gt;"",'Care Companion Tracker'!$K2533="Surgery",'Care Companion Tracker'!$Y2533=""),"Evaluation left",IF(OR(AND('Care Companion Tracker'!$Z2533&lt;&gt;"",'Care Companion Tracker'!$K2533="Surgery",'Care Companion Tracker'!$U2533&lt;&gt;"",'Care Companion Tracker'!$W2533&lt;&gt;"",'Care Companion Tracker'!$Y2533&lt;&gt;""),AND('Care Companion Tracker'!$Z2533&lt;&gt;"",'Care Companion Tracker'!$K2533="Procedure",'Care Companion Tracker'!$U2533&lt;&gt;""),AND('Care Companion Tracker'!$Z2533&lt;&gt;"",'Care Companion Tracker'!$K2533="Observation",'Care Companion Tracker'!$U2533&lt;&gt;"")),"Discharged &amp; completed",IF(AND('Care Companion Tracker'!$Z2533&lt;&gt;"",'Care Companion Tracker'!$U2533&lt;&gt;"",'Care Companion Tracker'!$W2533=""),"Discharged but no practical", IF(AND('Care Companion Tracker'!$Z2533&lt;&gt;"",'Care Companion Tracker'!$U2533&lt;&gt;"",'Care Companion Tracker'!$K2533="Surgery",'Care Companion Tracker'!$Y2533=""),"Discharged but no evaluation",IF(AND('Care Companion Tracker'!$Z2533&lt;&gt;"",'Care Companion Tracker'!$U2533=""),"Discharged but no class","Completed but not discharged")))))))</f>
        <v>Class not attended</v>
      </c>
      <c r="E2533" s="127" t="str">
        <f>IF(Table4[[#This Row],[DOA (DD/MM/YY)]]="","",TEXT(Table4[[#This Row],[DOA (DD/MM/YY)]],"mmm-yy"))</f>
        <v/>
      </c>
      <c r="F2533" s="150" t="str">
        <f>IF('Patient Admission Report'!H2528="","",'Patient Admission Report'!H2528)</f>
        <v/>
      </c>
      <c r="G2533" s="77" t="str">
        <f>IFERROR(IF('Patient Admission Report'!B2528="","",'Patient Admission Report'!B2528),"")</f>
        <v/>
      </c>
      <c r="H2533" s="68" t="str">
        <f>IFERROR(IF('Patient Admission Report'!C2528="","",'Patient Admission Report'!C2528),"")</f>
        <v/>
      </c>
      <c r="I2533" s="77" t="str">
        <f>IFERROR(IF('Patient Admission Report'!D2528="","",'Patient Admission Report'!D2528),"")</f>
        <v/>
      </c>
      <c r="J2533" s="68" t="str">
        <f>IFERROR(IF('Patient Admission Report'!E2528="","",'Patient Admission Report'!E2528),"")</f>
        <v/>
      </c>
      <c r="K2533" s="68" t="str">
        <f>IFERROR(IF('Patient Admission Report'!F2528="","",'Patient Admission Report'!F2528),"")</f>
        <v/>
      </c>
      <c r="L2533" s="68" t="str">
        <f>IFERROR(IF('Patient Admission Report'!G2528="","",'Patient Admission Report'!G2528),"")</f>
        <v/>
      </c>
      <c r="M2533" s="68" t="str">
        <f>IFERROR(IF('Patient Admission Report'!I2528="","",'Patient Admission Report'!I2528),"")</f>
        <v/>
      </c>
      <c r="N2533" s="124"/>
      <c r="O2533" s="72"/>
      <c r="P2533" s="72"/>
      <c r="Q2533" s="73"/>
      <c r="R2533" s="72"/>
      <c r="S2533" s="72"/>
      <c r="T2533" s="73"/>
      <c r="U2533" s="69"/>
      <c r="V2533" s="69"/>
      <c r="W2533" s="69"/>
      <c r="X2533" s="139"/>
      <c r="Y2533" s="121"/>
      <c r="Z2533" s="143" t="str">
        <f>IFERROR(VLOOKUP('Care Companion Tracker'!$G2533,'Patient Discharge Report'!$B$11:$E$1048576,3,FALSE),"")</f>
        <v/>
      </c>
      <c r="AA2533" s="94" t="str">
        <f>IFERROR(VLOOKUP('Care Companion Tracker'!$G2533,'Patient Discharge Report'!$B$11:$E$1048576,4,FALSE),"")</f>
        <v/>
      </c>
      <c r="AB2533" s="182">
        <f>ROUND(IF('Care Companion Tracker'!$Z2533="",0,('Care Companion Tracker'!$Z2533-'Care Companion Tracker'!$F2533)),0)</f>
        <v>0</v>
      </c>
      <c r="AC2533" s="72"/>
      <c r="AD2533" s="95"/>
    </row>
    <row r="2534" spans="2:30">
      <c r="B2534" s="67">
        <f t="shared" si="78"/>
        <v>2519</v>
      </c>
      <c r="C2534" s="68" t="str">
        <f t="shared" si="79"/>
        <v>Hyderabad</v>
      </c>
      <c r="D2534" s="93" t="str">
        <f>IF(AND('Care Companion Tracker'!$U2534="", 'Care Companion Tracker'!$Z2534=""),"Class not attended", IF(AND('Care Companion Tracker'!$Z2534="",'Care Companion Tracker'!$U2534&lt;&gt;"",$K2534="Surgery",$W2534=""),"Practical Left", IF(AND('Care Companion Tracker'!$Z2534="",'Care Companion Tracker'!$U2534&lt;&gt;"",'Care Companion Tracker'!$K2534="Surgery",'Care Companion Tracker'!$Y2534=""),"Evaluation left",IF(OR(AND('Care Companion Tracker'!$Z2534&lt;&gt;"",'Care Companion Tracker'!$K2534="Surgery",'Care Companion Tracker'!$U2534&lt;&gt;"",'Care Companion Tracker'!$W2534&lt;&gt;"",'Care Companion Tracker'!$Y2534&lt;&gt;""),AND('Care Companion Tracker'!$Z2534&lt;&gt;"",'Care Companion Tracker'!$K2534="Procedure",'Care Companion Tracker'!$U2534&lt;&gt;""),AND('Care Companion Tracker'!$Z2534&lt;&gt;"",'Care Companion Tracker'!$K2534="Observation",'Care Companion Tracker'!$U2534&lt;&gt;"")),"Discharged &amp; completed",IF(AND('Care Companion Tracker'!$Z2534&lt;&gt;"",'Care Companion Tracker'!$U2534&lt;&gt;"",'Care Companion Tracker'!$W2534=""),"Discharged but no practical", IF(AND('Care Companion Tracker'!$Z2534&lt;&gt;"",'Care Companion Tracker'!$U2534&lt;&gt;"",'Care Companion Tracker'!$K2534="Surgery",'Care Companion Tracker'!$Y2534=""),"Discharged but no evaluation",IF(AND('Care Companion Tracker'!$Z2534&lt;&gt;"",'Care Companion Tracker'!$U2534=""),"Discharged but no class","Completed but not discharged")))))))</f>
        <v>Class not attended</v>
      </c>
      <c r="E2534" s="127" t="str">
        <f>IF(Table4[[#This Row],[DOA (DD/MM/YY)]]="","",TEXT(Table4[[#This Row],[DOA (DD/MM/YY)]],"mmm-yy"))</f>
        <v/>
      </c>
      <c r="F2534" s="150" t="str">
        <f>IF('Patient Admission Report'!H2529="","",'Patient Admission Report'!H2529)</f>
        <v/>
      </c>
      <c r="G2534" s="77" t="str">
        <f>IFERROR(IF('Patient Admission Report'!B2529="","",'Patient Admission Report'!B2529),"")</f>
        <v/>
      </c>
      <c r="H2534" s="70" t="str">
        <f>IFERROR(IF('Patient Admission Report'!C2529="","",'Patient Admission Report'!C2529),"")</f>
        <v/>
      </c>
      <c r="I2534" s="77" t="str">
        <f>IFERROR(IF('Patient Admission Report'!D2529="","",'Patient Admission Report'!D2529),"")</f>
        <v/>
      </c>
      <c r="J2534" s="70" t="str">
        <f>IFERROR(IF('Patient Admission Report'!E2529="","",'Patient Admission Report'!E2529),"")</f>
        <v/>
      </c>
      <c r="K2534" s="70" t="str">
        <f>IFERROR(IF('Patient Admission Report'!F2529="","",'Patient Admission Report'!F2529),"")</f>
        <v/>
      </c>
      <c r="L2534" s="70" t="str">
        <f>IFERROR(IF('Patient Admission Report'!G2529="","",'Patient Admission Report'!G2529),"")</f>
        <v/>
      </c>
      <c r="M2534" s="70" t="str">
        <f>IFERROR(IF('Patient Admission Report'!I2529="","",'Patient Admission Report'!I2529),"")</f>
        <v/>
      </c>
      <c r="N2534" s="124"/>
      <c r="O2534" s="72"/>
      <c r="P2534" s="72"/>
      <c r="Q2534" s="73"/>
      <c r="R2534" s="72"/>
      <c r="S2534" s="72"/>
      <c r="T2534" s="73"/>
      <c r="U2534" s="69"/>
      <c r="V2534" s="69"/>
      <c r="W2534" s="69"/>
      <c r="X2534" s="139"/>
      <c r="Y2534" s="121"/>
      <c r="Z2534" s="143" t="str">
        <f>IFERROR(VLOOKUP('Care Companion Tracker'!$G2534,'Patient Discharge Report'!$B$11:$E$1048576,3,FALSE),"")</f>
        <v/>
      </c>
      <c r="AA2534" s="94" t="str">
        <f>IFERROR(VLOOKUP('Care Companion Tracker'!$G2534,'Patient Discharge Report'!$B$11:$E$1048576,4,FALSE),"")</f>
        <v/>
      </c>
      <c r="AB2534" s="182">
        <f>ROUND(IF('Care Companion Tracker'!$Z2534="",0,('Care Companion Tracker'!$Z2534-'Care Companion Tracker'!$F2534)),0)</f>
        <v>0</v>
      </c>
      <c r="AC2534" s="72"/>
      <c r="AD2534" s="95"/>
    </row>
    <row r="2535" spans="2:30">
      <c r="B2535" s="67">
        <f t="shared" si="78"/>
        <v>2520</v>
      </c>
      <c r="C2535" s="68" t="str">
        <f t="shared" si="79"/>
        <v>Hyderabad</v>
      </c>
      <c r="D2535" s="93" t="str">
        <f>IF(AND('Care Companion Tracker'!$U2535="", 'Care Companion Tracker'!$Z2535=""),"Class not attended", IF(AND('Care Companion Tracker'!$Z2535="",'Care Companion Tracker'!$U2535&lt;&gt;"",$K2535="Surgery",$W2535=""),"Practical Left", IF(AND('Care Companion Tracker'!$Z2535="",'Care Companion Tracker'!$U2535&lt;&gt;"",'Care Companion Tracker'!$K2535="Surgery",'Care Companion Tracker'!$Y2535=""),"Evaluation left",IF(OR(AND('Care Companion Tracker'!$Z2535&lt;&gt;"",'Care Companion Tracker'!$K2535="Surgery",'Care Companion Tracker'!$U2535&lt;&gt;"",'Care Companion Tracker'!$W2535&lt;&gt;"",'Care Companion Tracker'!$Y2535&lt;&gt;""),AND('Care Companion Tracker'!$Z2535&lt;&gt;"",'Care Companion Tracker'!$K2535="Procedure",'Care Companion Tracker'!$U2535&lt;&gt;""),AND('Care Companion Tracker'!$Z2535&lt;&gt;"",'Care Companion Tracker'!$K2535="Observation",'Care Companion Tracker'!$U2535&lt;&gt;"")),"Discharged &amp; completed",IF(AND('Care Companion Tracker'!$Z2535&lt;&gt;"",'Care Companion Tracker'!$U2535&lt;&gt;"",'Care Companion Tracker'!$W2535=""),"Discharged but no practical", IF(AND('Care Companion Tracker'!$Z2535&lt;&gt;"",'Care Companion Tracker'!$U2535&lt;&gt;"",'Care Companion Tracker'!$K2535="Surgery",'Care Companion Tracker'!$Y2535=""),"Discharged but no evaluation",IF(AND('Care Companion Tracker'!$Z2535&lt;&gt;"",'Care Companion Tracker'!$U2535=""),"Discharged but no class","Completed but not discharged")))))))</f>
        <v>Class not attended</v>
      </c>
      <c r="E2535" s="127" t="str">
        <f>IF(Table4[[#This Row],[DOA (DD/MM/YY)]]="","",TEXT(Table4[[#This Row],[DOA (DD/MM/YY)]],"mmm-yy"))</f>
        <v/>
      </c>
      <c r="F2535" s="150" t="str">
        <f>IF('Patient Admission Report'!H2530="","",'Patient Admission Report'!H2530)</f>
        <v/>
      </c>
      <c r="G2535" s="77" t="str">
        <f>IFERROR(IF('Patient Admission Report'!B2530="","",'Patient Admission Report'!B2530),"")</f>
        <v/>
      </c>
      <c r="H2535" s="68" t="str">
        <f>IFERROR(IF('Patient Admission Report'!C2530="","",'Patient Admission Report'!C2530),"")</f>
        <v/>
      </c>
      <c r="I2535" s="77" t="str">
        <f>IFERROR(IF('Patient Admission Report'!D2530="","",'Patient Admission Report'!D2530),"")</f>
        <v/>
      </c>
      <c r="J2535" s="68" t="str">
        <f>IFERROR(IF('Patient Admission Report'!E2530="","",'Patient Admission Report'!E2530),"")</f>
        <v/>
      </c>
      <c r="K2535" s="68" t="str">
        <f>IFERROR(IF('Patient Admission Report'!F2530="","",'Patient Admission Report'!F2530),"")</f>
        <v/>
      </c>
      <c r="L2535" s="68" t="str">
        <f>IFERROR(IF('Patient Admission Report'!G2530="","",'Patient Admission Report'!G2530),"")</f>
        <v/>
      </c>
      <c r="M2535" s="68" t="str">
        <f>IFERROR(IF('Patient Admission Report'!I2530="","",'Patient Admission Report'!I2530),"")</f>
        <v/>
      </c>
      <c r="N2535" s="124"/>
      <c r="O2535" s="72"/>
      <c r="P2535" s="72"/>
      <c r="Q2535" s="73"/>
      <c r="R2535" s="72"/>
      <c r="S2535" s="72"/>
      <c r="T2535" s="73"/>
      <c r="U2535" s="69"/>
      <c r="V2535" s="69"/>
      <c r="W2535" s="69"/>
      <c r="X2535" s="139"/>
      <c r="Y2535" s="121"/>
      <c r="Z2535" s="143" t="str">
        <f>IFERROR(VLOOKUP('Care Companion Tracker'!$G2535,'Patient Discharge Report'!$B$11:$E$1048576,3,FALSE),"")</f>
        <v/>
      </c>
      <c r="AA2535" s="94" t="str">
        <f>IFERROR(VLOOKUP('Care Companion Tracker'!$G2535,'Patient Discharge Report'!$B$11:$E$1048576,4,FALSE),"")</f>
        <v/>
      </c>
      <c r="AB2535" s="182">
        <f>ROUND(IF('Care Companion Tracker'!$Z2535="",0,('Care Companion Tracker'!$Z2535-'Care Companion Tracker'!$F2535)),0)</f>
        <v>0</v>
      </c>
      <c r="AC2535" s="72"/>
      <c r="AD2535" s="95"/>
    </row>
    <row r="2536" spans="2:30">
      <c r="B2536" s="67">
        <f t="shared" si="78"/>
        <v>2521</v>
      </c>
      <c r="C2536" s="68" t="str">
        <f t="shared" si="79"/>
        <v>Hyderabad</v>
      </c>
      <c r="D2536" s="93" t="str">
        <f>IF(AND('Care Companion Tracker'!$U2536="", 'Care Companion Tracker'!$Z2536=""),"Class not attended", IF(AND('Care Companion Tracker'!$Z2536="",'Care Companion Tracker'!$U2536&lt;&gt;"",$K2536="Surgery",$W2536=""),"Practical Left", IF(AND('Care Companion Tracker'!$Z2536="",'Care Companion Tracker'!$U2536&lt;&gt;"",'Care Companion Tracker'!$K2536="Surgery",'Care Companion Tracker'!$Y2536=""),"Evaluation left",IF(OR(AND('Care Companion Tracker'!$Z2536&lt;&gt;"",'Care Companion Tracker'!$K2536="Surgery",'Care Companion Tracker'!$U2536&lt;&gt;"",'Care Companion Tracker'!$W2536&lt;&gt;"",'Care Companion Tracker'!$Y2536&lt;&gt;""),AND('Care Companion Tracker'!$Z2536&lt;&gt;"",'Care Companion Tracker'!$K2536="Procedure",'Care Companion Tracker'!$U2536&lt;&gt;""),AND('Care Companion Tracker'!$Z2536&lt;&gt;"",'Care Companion Tracker'!$K2536="Observation",'Care Companion Tracker'!$U2536&lt;&gt;"")),"Discharged &amp; completed",IF(AND('Care Companion Tracker'!$Z2536&lt;&gt;"",'Care Companion Tracker'!$U2536&lt;&gt;"",'Care Companion Tracker'!$W2536=""),"Discharged but no practical", IF(AND('Care Companion Tracker'!$Z2536&lt;&gt;"",'Care Companion Tracker'!$U2536&lt;&gt;"",'Care Companion Tracker'!$K2536="Surgery",'Care Companion Tracker'!$Y2536=""),"Discharged but no evaluation",IF(AND('Care Companion Tracker'!$Z2536&lt;&gt;"",'Care Companion Tracker'!$U2536=""),"Discharged but no class","Completed but not discharged")))))))</f>
        <v>Class not attended</v>
      </c>
      <c r="E2536" s="127" t="str">
        <f>IF(Table4[[#This Row],[DOA (DD/MM/YY)]]="","",TEXT(Table4[[#This Row],[DOA (DD/MM/YY)]],"mmm-yy"))</f>
        <v/>
      </c>
      <c r="F2536" s="150" t="str">
        <f>IF('Patient Admission Report'!H2531="","",'Patient Admission Report'!H2531)</f>
        <v/>
      </c>
      <c r="G2536" s="77" t="str">
        <f>IFERROR(IF('Patient Admission Report'!B2531="","",'Patient Admission Report'!B2531),"")</f>
        <v/>
      </c>
      <c r="H2536" s="68" t="str">
        <f>IFERROR(IF('Patient Admission Report'!C2531="","",'Patient Admission Report'!C2531),"")</f>
        <v/>
      </c>
      <c r="I2536" s="77" t="str">
        <f>IFERROR(IF('Patient Admission Report'!D2531="","",'Patient Admission Report'!D2531),"")</f>
        <v/>
      </c>
      <c r="J2536" s="68" t="str">
        <f>IFERROR(IF('Patient Admission Report'!E2531="","",'Patient Admission Report'!E2531),"")</f>
        <v/>
      </c>
      <c r="K2536" s="68" t="str">
        <f>IFERROR(IF('Patient Admission Report'!F2531="","",'Patient Admission Report'!F2531),"")</f>
        <v/>
      </c>
      <c r="L2536" s="68" t="str">
        <f>IFERROR(IF('Patient Admission Report'!G2531="","",'Patient Admission Report'!G2531),"")</f>
        <v/>
      </c>
      <c r="M2536" s="68" t="str">
        <f>IFERROR(IF('Patient Admission Report'!I2531="","",'Patient Admission Report'!I2531),"")</f>
        <v/>
      </c>
      <c r="N2536" s="124"/>
      <c r="O2536" s="72"/>
      <c r="P2536" s="72"/>
      <c r="Q2536" s="73"/>
      <c r="R2536" s="72"/>
      <c r="S2536" s="72"/>
      <c r="T2536" s="73"/>
      <c r="U2536" s="69"/>
      <c r="V2536" s="69"/>
      <c r="W2536" s="69"/>
      <c r="X2536" s="139"/>
      <c r="Y2536" s="121"/>
      <c r="Z2536" s="143" t="str">
        <f>IFERROR(VLOOKUP('Care Companion Tracker'!$G2536,'Patient Discharge Report'!$B$11:$E$1048576,3,FALSE),"")</f>
        <v/>
      </c>
      <c r="AA2536" s="94" t="str">
        <f>IFERROR(VLOOKUP('Care Companion Tracker'!$G2536,'Patient Discharge Report'!$B$11:$E$1048576,4,FALSE),"")</f>
        <v/>
      </c>
      <c r="AB2536" s="182">
        <f>ROUND(IF('Care Companion Tracker'!$Z2536="",0,('Care Companion Tracker'!$Z2536-'Care Companion Tracker'!$F2536)),0)</f>
        <v>0</v>
      </c>
      <c r="AC2536" s="72"/>
      <c r="AD2536" s="95"/>
    </row>
    <row r="2537" spans="2:30">
      <c r="B2537" s="67">
        <f t="shared" si="78"/>
        <v>2522</v>
      </c>
      <c r="C2537" s="68" t="str">
        <f t="shared" si="79"/>
        <v>Hyderabad</v>
      </c>
      <c r="D2537" s="93" t="str">
        <f>IF(AND('Care Companion Tracker'!$U2537="", 'Care Companion Tracker'!$Z2537=""),"Class not attended", IF(AND('Care Companion Tracker'!$Z2537="",'Care Companion Tracker'!$U2537&lt;&gt;"",$K2537="Surgery",$W2537=""),"Practical Left", IF(AND('Care Companion Tracker'!$Z2537="",'Care Companion Tracker'!$U2537&lt;&gt;"",'Care Companion Tracker'!$K2537="Surgery",'Care Companion Tracker'!$Y2537=""),"Evaluation left",IF(OR(AND('Care Companion Tracker'!$Z2537&lt;&gt;"",'Care Companion Tracker'!$K2537="Surgery",'Care Companion Tracker'!$U2537&lt;&gt;"",'Care Companion Tracker'!$W2537&lt;&gt;"",'Care Companion Tracker'!$Y2537&lt;&gt;""),AND('Care Companion Tracker'!$Z2537&lt;&gt;"",'Care Companion Tracker'!$K2537="Procedure",'Care Companion Tracker'!$U2537&lt;&gt;""),AND('Care Companion Tracker'!$Z2537&lt;&gt;"",'Care Companion Tracker'!$K2537="Observation",'Care Companion Tracker'!$U2537&lt;&gt;"")),"Discharged &amp; completed",IF(AND('Care Companion Tracker'!$Z2537&lt;&gt;"",'Care Companion Tracker'!$U2537&lt;&gt;"",'Care Companion Tracker'!$W2537=""),"Discharged but no practical", IF(AND('Care Companion Tracker'!$Z2537&lt;&gt;"",'Care Companion Tracker'!$U2537&lt;&gt;"",'Care Companion Tracker'!$K2537="Surgery",'Care Companion Tracker'!$Y2537=""),"Discharged but no evaluation",IF(AND('Care Companion Tracker'!$Z2537&lt;&gt;"",'Care Companion Tracker'!$U2537=""),"Discharged but no class","Completed but not discharged")))))))</f>
        <v>Class not attended</v>
      </c>
      <c r="E2537" s="127" t="str">
        <f>IF(Table4[[#This Row],[DOA (DD/MM/YY)]]="","",TEXT(Table4[[#This Row],[DOA (DD/MM/YY)]],"mmm-yy"))</f>
        <v/>
      </c>
      <c r="F2537" s="150" t="str">
        <f>IF('Patient Admission Report'!H2532="","",'Patient Admission Report'!H2532)</f>
        <v/>
      </c>
      <c r="G2537" s="77" t="str">
        <f>IFERROR(IF('Patient Admission Report'!B2532="","",'Patient Admission Report'!B2532),"")</f>
        <v/>
      </c>
      <c r="H2537" s="68" t="str">
        <f>IFERROR(IF('Patient Admission Report'!C2532="","",'Patient Admission Report'!C2532),"")</f>
        <v/>
      </c>
      <c r="I2537" s="77" t="str">
        <f>IFERROR(IF('Patient Admission Report'!D2532="","",'Patient Admission Report'!D2532),"")</f>
        <v/>
      </c>
      <c r="J2537" s="68" t="str">
        <f>IFERROR(IF('Patient Admission Report'!E2532="","",'Patient Admission Report'!E2532),"")</f>
        <v/>
      </c>
      <c r="K2537" s="68" t="str">
        <f>IFERROR(IF('Patient Admission Report'!F2532="","",'Patient Admission Report'!F2532),"")</f>
        <v/>
      </c>
      <c r="L2537" s="68" t="str">
        <f>IFERROR(IF('Patient Admission Report'!G2532="","",'Patient Admission Report'!G2532),"")</f>
        <v/>
      </c>
      <c r="M2537" s="68" t="str">
        <f>IFERROR(IF('Patient Admission Report'!I2532="","",'Patient Admission Report'!I2532),"")</f>
        <v/>
      </c>
      <c r="N2537" s="124"/>
      <c r="O2537" s="72"/>
      <c r="P2537" s="72"/>
      <c r="Q2537" s="73"/>
      <c r="R2537" s="72"/>
      <c r="S2537" s="72"/>
      <c r="T2537" s="73"/>
      <c r="U2537" s="69"/>
      <c r="V2537" s="69"/>
      <c r="W2537" s="69"/>
      <c r="X2537" s="139"/>
      <c r="Y2537" s="121"/>
      <c r="Z2537" s="143" t="str">
        <f>IFERROR(VLOOKUP('Care Companion Tracker'!$G2537,'Patient Discharge Report'!$B$11:$E$1048576,3,FALSE),"")</f>
        <v/>
      </c>
      <c r="AA2537" s="94" t="str">
        <f>IFERROR(VLOOKUP('Care Companion Tracker'!$G2537,'Patient Discharge Report'!$B$11:$E$1048576,4,FALSE),"")</f>
        <v/>
      </c>
      <c r="AB2537" s="182">
        <f>ROUND(IF('Care Companion Tracker'!$Z2537="",0,('Care Companion Tracker'!$Z2537-'Care Companion Tracker'!$F2537)),0)</f>
        <v>0</v>
      </c>
      <c r="AC2537" s="72"/>
      <c r="AD2537" s="95"/>
    </row>
    <row r="2538" spans="2:30">
      <c r="B2538" s="67">
        <f t="shared" si="78"/>
        <v>2523</v>
      </c>
      <c r="C2538" s="68" t="str">
        <f t="shared" si="79"/>
        <v>Hyderabad</v>
      </c>
      <c r="D2538" s="93" t="str">
        <f>IF(AND('Care Companion Tracker'!$U2538="", 'Care Companion Tracker'!$Z2538=""),"Class not attended", IF(AND('Care Companion Tracker'!$Z2538="",'Care Companion Tracker'!$U2538&lt;&gt;"",$K2538="Surgery",$W2538=""),"Practical Left", IF(AND('Care Companion Tracker'!$Z2538="",'Care Companion Tracker'!$U2538&lt;&gt;"",'Care Companion Tracker'!$K2538="Surgery",'Care Companion Tracker'!$Y2538=""),"Evaluation left",IF(OR(AND('Care Companion Tracker'!$Z2538&lt;&gt;"",'Care Companion Tracker'!$K2538="Surgery",'Care Companion Tracker'!$U2538&lt;&gt;"",'Care Companion Tracker'!$W2538&lt;&gt;"",'Care Companion Tracker'!$Y2538&lt;&gt;""),AND('Care Companion Tracker'!$Z2538&lt;&gt;"",'Care Companion Tracker'!$K2538="Procedure",'Care Companion Tracker'!$U2538&lt;&gt;""),AND('Care Companion Tracker'!$Z2538&lt;&gt;"",'Care Companion Tracker'!$K2538="Observation",'Care Companion Tracker'!$U2538&lt;&gt;"")),"Discharged &amp; completed",IF(AND('Care Companion Tracker'!$Z2538&lt;&gt;"",'Care Companion Tracker'!$U2538&lt;&gt;"",'Care Companion Tracker'!$W2538=""),"Discharged but no practical", IF(AND('Care Companion Tracker'!$Z2538&lt;&gt;"",'Care Companion Tracker'!$U2538&lt;&gt;"",'Care Companion Tracker'!$K2538="Surgery",'Care Companion Tracker'!$Y2538=""),"Discharged but no evaluation",IF(AND('Care Companion Tracker'!$Z2538&lt;&gt;"",'Care Companion Tracker'!$U2538=""),"Discharged but no class","Completed but not discharged")))))))</f>
        <v>Class not attended</v>
      </c>
      <c r="E2538" s="127" t="str">
        <f>IF(Table4[[#This Row],[DOA (DD/MM/YY)]]="","",TEXT(Table4[[#This Row],[DOA (DD/MM/YY)]],"mmm-yy"))</f>
        <v/>
      </c>
      <c r="F2538" s="150" t="str">
        <f>IF('Patient Admission Report'!H2533="","",'Patient Admission Report'!H2533)</f>
        <v/>
      </c>
      <c r="G2538" s="77" t="str">
        <f>IFERROR(IF('Patient Admission Report'!B2533="","",'Patient Admission Report'!B2533),"")</f>
        <v/>
      </c>
      <c r="H2538" s="68" t="str">
        <f>IFERROR(IF('Patient Admission Report'!C2533="","",'Patient Admission Report'!C2533),"")</f>
        <v/>
      </c>
      <c r="I2538" s="77" t="str">
        <f>IFERROR(IF('Patient Admission Report'!D2533="","",'Patient Admission Report'!D2533),"")</f>
        <v/>
      </c>
      <c r="J2538" s="68" t="str">
        <f>IFERROR(IF('Patient Admission Report'!E2533="","",'Patient Admission Report'!E2533),"")</f>
        <v/>
      </c>
      <c r="K2538" s="68" t="str">
        <f>IFERROR(IF('Patient Admission Report'!F2533="","",'Patient Admission Report'!F2533),"")</f>
        <v/>
      </c>
      <c r="L2538" s="68" t="str">
        <f>IFERROR(IF('Patient Admission Report'!G2533="","",'Patient Admission Report'!G2533),"")</f>
        <v/>
      </c>
      <c r="M2538" s="68" t="str">
        <f>IFERROR(IF('Patient Admission Report'!I2533="","",'Patient Admission Report'!I2533),"")</f>
        <v/>
      </c>
      <c r="N2538" s="124"/>
      <c r="O2538" s="72"/>
      <c r="P2538" s="72"/>
      <c r="Q2538" s="73"/>
      <c r="R2538" s="72"/>
      <c r="S2538" s="72"/>
      <c r="T2538" s="73"/>
      <c r="U2538" s="69"/>
      <c r="V2538" s="69"/>
      <c r="W2538" s="69"/>
      <c r="X2538" s="139"/>
      <c r="Y2538" s="121"/>
      <c r="Z2538" s="143" t="str">
        <f>IFERROR(VLOOKUP('Care Companion Tracker'!$G2538,'Patient Discharge Report'!$B$11:$E$1048576,3,FALSE),"")</f>
        <v/>
      </c>
      <c r="AA2538" s="94" t="str">
        <f>IFERROR(VLOOKUP('Care Companion Tracker'!$G2538,'Patient Discharge Report'!$B$11:$E$1048576,4,FALSE),"")</f>
        <v/>
      </c>
      <c r="AB2538" s="182">
        <f>ROUND(IF('Care Companion Tracker'!$Z2538="",0,('Care Companion Tracker'!$Z2538-'Care Companion Tracker'!$F2538)),0)</f>
        <v>0</v>
      </c>
      <c r="AC2538" s="72"/>
      <c r="AD2538" s="95"/>
    </row>
    <row r="2539" spans="2:30">
      <c r="B2539" s="67">
        <f t="shared" si="78"/>
        <v>2524</v>
      </c>
      <c r="C2539" s="68" t="str">
        <f t="shared" si="79"/>
        <v>Hyderabad</v>
      </c>
      <c r="D2539" s="93" t="str">
        <f>IF(AND('Care Companion Tracker'!$U2539="", 'Care Companion Tracker'!$Z2539=""),"Class not attended", IF(AND('Care Companion Tracker'!$Z2539="",'Care Companion Tracker'!$U2539&lt;&gt;"",$K2539="Surgery",$W2539=""),"Practical Left", IF(AND('Care Companion Tracker'!$Z2539="",'Care Companion Tracker'!$U2539&lt;&gt;"",'Care Companion Tracker'!$K2539="Surgery",'Care Companion Tracker'!$Y2539=""),"Evaluation left",IF(OR(AND('Care Companion Tracker'!$Z2539&lt;&gt;"",'Care Companion Tracker'!$K2539="Surgery",'Care Companion Tracker'!$U2539&lt;&gt;"",'Care Companion Tracker'!$W2539&lt;&gt;"",'Care Companion Tracker'!$Y2539&lt;&gt;""),AND('Care Companion Tracker'!$Z2539&lt;&gt;"",'Care Companion Tracker'!$K2539="Procedure",'Care Companion Tracker'!$U2539&lt;&gt;""),AND('Care Companion Tracker'!$Z2539&lt;&gt;"",'Care Companion Tracker'!$K2539="Observation",'Care Companion Tracker'!$U2539&lt;&gt;"")),"Discharged &amp; completed",IF(AND('Care Companion Tracker'!$Z2539&lt;&gt;"",'Care Companion Tracker'!$U2539&lt;&gt;"",'Care Companion Tracker'!$W2539=""),"Discharged but no practical", IF(AND('Care Companion Tracker'!$Z2539&lt;&gt;"",'Care Companion Tracker'!$U2539&lt;&gt;"",'Care Companion Tracker'!$K2539="Surgery",'Care Companion Tracker'!$Y2539=""),"Discharged but no evaluation",IF(AND('Care Companion Tracker'!$Z2539&lt;&gt;"",'Care Companion Tracker'!$U2539=""),"Discharged but no class","Completed but not discharged")))))))</f>
        <v>Class not attended</v>
      </c>
      <c r="E2539" s="127" t="str">
        <f>IF(Table4[[#This Row],[DOA (DD/MM/YY)]]="","",TEXT(Table4[[#This Row],[DOA (DD/MM/YY)]],"mmm-yy"))</f>
        <v/>
      </c>
      <c r="F2539" s="150" t="str">
        <f>IF('Patient Admission Report'!H2534="","",'Patient Admission Report'!H2534)</f>
        <v/>
      </c>
      <c r="G2539" s="77" t="str">
        <f>IFERROR(IF('Patient Admission Report'!B2534="","",'Patient Admission Report'!B2534),"")</f>
        <v/>
      </c>
      <c r="H2539" s="68" t="str">
        <f>IFERROR(IF('Patient Admission Report'!C2534="","",'Patient Admission Report'!C2534),"")</f>
        <v/>
      </c>
      <c r="I2539" s="77" t="str">
        <f>IFERROR(IF('Patient Admission Report'!D2534="","",'Patient Admission Report'!D2534),"")</f>
        <v/>
      </c>
      <c r="J2539" s="68" t="str">
        <f>IFERROR(IF('Patient Admission Report'!E2534="","",'Patient Admission Report'!E2534),"")</f>
        <v/>
      </c>
      <c r="K2539" s="68" t="str">
        <f>IFERROR(IF('Patient Admission Report'!F2534="","",'Patient Admission Report'!F2534),"")</f>
        <v/>
      </c>
      <c r="L2539" s="68" t="str">
        <f>IFERROR(IF('Patient Admission Report'!G2534="","",'Patient Admission Report'!G2534),"")</f>
        <v/>
      </c>
      <c r="M2539" s="68" t="str">
        <f>IFERROR(IF('Patient Admission Report'!I2534="","",'Patient Admission Report'!I2534),"")</f>
        <v/>
      </c>
      <c r="N2539" s="124"/>
      <c r="O2539" s="72"/>
      <c r="P2539" s="72"/>
      <c r="Q2539" s="73"/>
      <c r="R2539" s="72"/>
      <c r="S2539" s="72"/>
      <c r="T2539" s="73"/>
      <c r="U2539" s="69"/>
      <c r="V2539" s="69"/>
      <c r="W2539" s="69"/>
      <c r="X2539" s="139"/>
      <c r="Y2539" s="121"/>
      <c r="Z2539" s="143" t="str">
        <f>IFERROR(VLOOKUP('Care Companion Tracker'!$G2539,'Patient Discharge Report'!$B$11:$E$1048576,3,FALSE),"")</f>
        <v/>
      </c>
      <c r="AA2539" s="94" t="str">
        <f>IFERROR(VLOOKUP('Care Companion Tracker'!$G2539,'Patient Discharge Report'!$B$11:$E$1048576,4,FALSE),"")</f>
        <v/>
      </c>
      <c r="AB2539" s="182">
        <f>ROUND(IF('Care Companion Tracker'!$Z2539="",0,('Care Companion Tracker'!$Z2539-'Care Companion Tracker'!$F2539)),0)</f>
        <v>0</v>
      </c>
      <c r="AC2539" s="72"/>
      <c r="AD2539" s="95"/>
    </row>
    <row r="2540" spans="2:30">
      <c r="B2540" s="67">
        <f t="shared" si="78"/>
        <v>2525</v>
      </c>
      <c r="C2540" s="68" t="str">
        <f t="shared" si="79"/>
        <v>Hyderabad</v>
      </c>
      <c r="D2540" s="93" t="str">
        <f>IF(AND('Care Companion Tracker'!$U2540="", 'Care Companion Tracker'!$Z2540=""),"Class not attended", IF(AND('Care Companion Tracker'!$Z2540="",'Care Companion Tracker'!$U2540&lt;&gt;"",$K2540="Surgery",$W2540=""),"Practical Left", IF(AND('Care Companion Tracker'!$Z2540="",'Care Companion Tracker'!$U2540&lt;&gt;"",'Care Companion Tracker'!$K2540="Surgery",'Care Companion Tracker'!$Y2540=""),"Evaluation left",IF(OR(AND('Care Companion Tracker'!$Z2540&lt;&gt;"",'Care Companion Tracker'!$K2540="Surgery",'Care Companion Tracker'!$U2540&lt;&gt;"",'Care Companion Tracker'!$W2540&lt;&gt;"",'Care Companion Tracker'!$Y2540&lt;&gt;""),AND('Care Companion Tracker'!$Z2540&lt;&gt;"",'Care Companion Tracker'!$K2540="Procedure",'Care Companion Tracker'!$U2540&lt;&gt;""),AND('Care Companion Tracker'!$Z2540&lt;&gt;"",'Care Companion Tracker'!$K2540="Observation",'Care Companion Tracker'!$U2540&lt;&gt;"")),"Discharged &amp; completed",IF(AND('Care Companion Tracker'!$Z2540&lt;&gt;"",'Care Companion Tracker'!$U2540&lt;&gt;"",'Care Companion Tracker'!$W2540=""),"Discharged but no practical", IF(AND('Care Companion Tracker'!$Z2540&lt;&gt;"",'Care Companion Tracker'!$U2540&lt;&gt;"",'Care Companion Tracker'!$K2540="Surgery",'Care Companion Tracker'!$Y2540=""),"Discharged but no evaluation",IF(AND('Care Companion Tracker'!$Z2540&lt;&gt;"",'Care Companion Tracker'!$U2540=""),"Discharged but no class","Completed but not discharged")))))))</f>
        <v>Class not attended</v>
      </c>
      <c r="E2540" s="127" t="str">
        <f>IF(Table4[[#This Row],[DOA (DD/MM/YY)]]="","",TEXT(Table4[[#This Row],[DOA (DD/MM/YY)]],"mmm-yy"))</f>
        <v/>
      </c>
      <c r="F2540" s="150" t="str">
        <f>IF('Patient Admission Report'!H2535="","",'Patient Admission Report'!H2535)</f>
        <v/>
      </c>
      <c r="G2540" s="77" t="str">
        <f>IFERROR(IF('Patient Admission Report'!B2535="","",'Patient Admission Report'!B2535),"")</f>
        <v/>
      </c>
      <c r="H2540" s="68" t="str">
        <f>IFERROR(IF('Patient Admission Report'!C2535="","",'Patient Admission Report'!C2535),"")</f>
        <v/>
      </c>
      <c r="I2540" s="77" t="str">
        <f>IFERROR(IF('Patient Admission Report'!D2535="","",'Patient Admission Report'!D2535),"")</f>
        <v/>
      </c>
      <c r="J2540" s="68" t="str">
        <f>IFERROR(IF('Patient Admission Report'!E2535="","",'Patient Admission Report'!E2535),"")</f>
        <v/>
      </c>
      <c r="K2540" s="68" t="str">
        <f>IFERROR(IF('Patient Admission Report'!F2535="","",'Patient Admission Report'!F2535),"")</f>
        <v/>
      </c>
      <c r="L2540" s="68" t="str">
        <f>IFERROR(IF('Patient Admission Report'!G2535="","",'Patient Admission Report'!G2535),"")</f>
        <v/>
      </c>
      <c r="M2540" s="68" t="str">
        <f>IFERROR(IF('Patient Admission Report'!I2535="","",'Patient Admission Report'!I2535),"")</f>
        <v/>
      </c>
      <c r="N2540" s="124"/>
      <c r="O2540" s="72"/>
      <c r="P2540" s="72"/>
      <c r="Q2540" s="73"/>
      <c r="R2540" s="72"/>
      <c r="S2540" s="72"/>
      <c r="T2540" s="73"/>
      <c r="U2540" s="69"/>
      <c r="V2540" s="69"/>
      <c r="W2540" s="69"/>
      <c r="X2540" s="139"/>
      <c r="Y2540" s="121"/>
      <c r="Z2540" s="143" t="str">
        <f>IFERROR(VLOOKUP('Care Companion Tracker'!$G2540,'Patient Discharge Report'!$B$11:$E$1048576,3,FALSE),"")</f>
        <v/>
      </c>
      <c r="AA2540" s="94" t="str">
        <f>IFERROR(VLOOKUP('Care Companion Tracker'!$G2540,'Patient Discharge Report'!$B$11:$E$1048576,4,FALSE),"")</f>
        <v/>
      </c>
      <c r="AB2540" s="182">
        <f>ROUND(IF('Care Companion Tracker'!$Z2540="",0,('Care Companion Tracker'!$Z2540-'Care Companion Tracker'!$F2540)),0)</f>
        <v>0</v>
      </c>
      <c r="AC2540" s="72"/>
      <c r="AD2540" s="95"/>
    </row>
    <row r="2541" spans="2:30">
      <c r="B2541" s="67">
        <f t="shared" si="78"/>
        <v>2526</v>
      </c>
      <c r="C2541" s="68" t="str">
        <f t="shared" si="79"/>
        <v>Hyderabad</v>
      </c>
      <c r="D2541" s="93" t="str">
        <f>IF(AND('Care Companion Tracker'!$U2541="", 'Care Companion Tracker'!$Z2541=""),"Class not attended", IF(AND('Care Companion Tracker'!$Z2541="",'Care Companion Tracker'!$U2541&lt;&gt;"",$K2541="Surgery",$W2541=""),"Practical Left", IF(AND('Care Companion Tracker'!$Z2541="",'Care Companion Tracker'!$U2541&lt;&gt;"",'Care Companion Tracker'!$K2541="Surgery",'Care Companion Tracker'!$Y2541=""),"Evaluation left",IF(OR(AND('Care Companion Tracker'!$Z2541&lt;&gt;"",'Care Companion Tracker'!$K2541="Surgery",'Care Companion Tracker'!$U2541&lt;&gt;"",'Care Companion Tracker'!$W2541&lt;&gt;"",'Care Companion Tracker'!$Y2541&lt;&gt;""),AND('Care Companion Tracker'!$Z2541&lt;&gt;"",'Care Companion Tracker'!$K2541="Procedure",'Care Companion Tracker'!$U2541&lt;&gt;""),AND('Care Companion Tracker'!$Z2541&lt;&gt;"",'Care Companion Tracker'!$K2541="Observation",'Care Companion Tracker'!$U2541&lt;&gt;"")),"Discharged &amp; completed",IF(AND('Care Companion Tracker'!$Z2541&lt;&gt;"",'Care Companion Tracker'!$U2541&lt;&gt;"",'Care Companion Tracker'!$W2541=""),"Discharged but no practical", IF(AND('Care Companion Tracker'!$Z2541&lt;&gt;"",'Care Companion Tracker'!$U2541&lt;&gt;"",'Care Companion Tracker'!$K2541="Surgery",'Care Companion Tracker'!$Y2541=""),"Discharged but no evaluation",IF(AND('Care Companion Tracker'!$Z2541&lt;&gt;"",'Care Companion Tracker'!$U2541=""),"Discharged but no class","Completed but not discharged")))))))</f>
        <v>Class not attended</v>
      </c>
      <c r="E2541" s="127" t="str">
        <f>IF(Table4[[#This Row],[DOA (DD/MM/YY)]]="","",TEXT(Table4[[#This Row],[DOA (DD/MM/YY)]],"mmm-yy"))</f>
        <v/>
      </c>
      <c r="F2541" s="150" t="str">
        <f>IF('Patient Admission Report'!H2536="","",'Patient Admission Report'!H2536)</f>
        <v/>
      </c>
      <c r="G2541" s="77" t="str">
        <f>IFERROR(IF('Patient Admission Report'!B2536="","",'Patient Admission Report'!B2536),"")</f>
        <v/>
      </c>
      <c r="H2541" s="68" t="str">
        <f>IFERROR(IF('Patient Admission Report'!C2536="","",'Patient Admission Report'!C2536),"")</f>
        <v/>
      </c>
      <c r="I2541" s="77" t="str">
        <f>IFERROR(IF('Patient Admission Report'!D2536="","",'Patient Admission Report'!D2536),"")</f>
        <v/>
      </c>
      <c r="J2541" s="68" t="str">
        <f>IFERROR(IF('Patient Admission Report'!E2536="","",'Patient Admission Report'!E2536),"")</f>
        <v/>
      </c>
      <c r="K2541" s="68" t="str">
        <f>IFERROR(IF('Patient Admission Report'!F2536="","",'Patient Admission Report'!F2536),"")</f>
        <v/>
      </c>
      <c r="L2541" s="68" t="str">
        <f>IFERROR(IF('Patient Admission Report'!G2536="","",'Patient Admission Report'!G2536),"")</f>
        <v/>
      </c>
      <c r="M2541" s="68" t="str">
        <f>IFERROR(IF('Patient Admission Report'!I2536="","",'Patient Admission Report'!I2536),"")</f>
        <v/>
      </c>
      <c r="N2541" s="124"/>
      <c r="O2541" s="72"/>
      <c r="P2541" s="72"/>
      <c r="Q2541" s="73"/>
      <c r="R2541" s="72"/>
      <c r="S2541" s="72"/>
      <c r="T2541" s="73"/>
      <c r="U2541" s="69"/>
      <c r="V2541" s="69"/>
      <c r="W2541" s="69"/>
      <c r="X2541" s="139"/>
      <c r="Y2541" s="121"/>
      <c r="Z2541" s="143" t="str">
        <f>IFERROR(VLOOKUP('Care Companion Tracker'!$G2541,'Patient Discharge Report'!$B$11:$E$1048576,3,FALSE),"")</f>
        <v/>
      </c>
      <c r="AA2541" s="94" t="str">
        <f>IFERROR(VLOOKUP('Care Companion Tracker'!$G2541,'Patient Discharge Report'!$B$11:$E$1048576,4,FALSE),"")</f>
        <v/>
      </c>
      <c r="AB2541" s="182">
        <f>ROUND(IF('Care Companion Tracker'!$Z2541="",0,('Care Companion Tracker'!$Z2541-'Care Companion Tracker'!$F2541)),0)</f>
        <v>0</v>
      </c>
      <c r="AC2541" s="72"/>
      <c r="AD2541" s="95"/>
    </row>
    <row r="2542" spans="2:30">
      <c r="B2542" s="67">
        <f t="shared" si="78"/>
        <v>2527</v>
      </c>
      <c r="C2542" s="68" t="str">
        <f t="shared" si="79"/>
        <v>Hyderabad</v>
      </c>
      <c r="D2542" s="93" t="str">
        <f>IF(AND('Care Companion Tracker'!$U2542="", 'Care Companion Tracker'!$Z2542=""),"Class not attended", IF(AND('Care Companion Tracker'!$Z2542="",'Care Companion Tracker'!$U2542&lt;&gt;"",$K2542="Surgery",$W2542=""),"Practical Left", IF(AND('Care Companion Tracker'!$Z2542="",'Care Companion Tracker'!$U2542&lt;&gt;"",'Care Companion Tracker'!$K2542="Surgery",'Care Companion Tracker'!$Y2542=""),"Evaluation left",IF(OR(AND('Care Companion Tracker'!$Z2542&lt;&gt;"",'Care Companion Tracker'!$K2542="Surgery",'Care Companion Tracker'!$U2542&lt;&gt;"",'Care Companion Tracker'!$W2542&lt;&gt;"",'Care Companion Tracker'!$Y2542&lt;&gt;""),AND('Care Companion Tracker'!$Z2542&lt;&gt;"",'Care Companion Tracker'!$K2542="Procedure",'Care Companion Tracker'!$U2542&lt;&gt;""),AND('Care Companion Tracker'!$Z2542&lt;&gt;"",'Care Companion Tracker'!$K2542="Observation",'Care Companion Tracker'!$U2542&lt;&gt;"")),"Discharged &amp; completed",IF(AND('Care Companion Tracker'!$Z2542&lt;&gt;"",'Care Companion Tracker'!$U2542&lt;&gt;"",'Care Companion Tracker'!$W2542=""),"Discharged but no practical", IF(AND('Care Companion Tracker'!$Z2542&lt;&gt;"",'Care Companion Tracker'!$U2542&lt;&gt;"",'Care Companion Tracker'!$K2542="Surgery",'Care Companion Tracker'!$Y2542=""),"Discharged but no evaluation",IF(AND('Care Companion Tracker'!$Z2542&lt;&gt;"",'Care Companion Tracker'!$U2542=""),"Discharged but no class","Completed but not discharged")))))))</f>
        <v>Class not attended</v>
      </c>
      <c r="E2542" s="127" t="str">
        <f>IF(Table4[[#This Row],[DOA (DD/MM/YY)]]="","",TEXT(Table4[[#This Row],[DOA (DD/MM/YY)]],"mmm-yy"))</f>
        <v/>
      </c>
      <c r="F2542" s="150" t="str">
        <f>IF('Patient Admission Report'!H2537="","",'Patient Admission Report'!H2537)</f>
        <v/>
      </c>
      <c r="G2542" s="77" t="str">
        <f>IFERROR(IF('Patient Admission Report'!B2537="","",'Patient Admission Report'!B2537),"")</f>
        <v/>
      </c>
      <c r="H2542" s="68" t="str">
        <f>IFERROR(IF('Patient Admission Report'!C2537="","",'Patient Admission Report'!C2537),"")</f>
        <v/>
      </c>
      <c r="I2542" s="77" t="str">
        <f>IFERROR(IF('Patient Admission Report'!D2537="","",'Patient Admission Report'!D2537),"")</f>
        <v/>
      </c>
      <c r="J2542" s="68" t="str">
        <f>IFERROR(IF('Patient Admission Report'!E2537="","",'Patient Admission Report'!E2537),"")</f>
        <v/>
      </c>
      <c r="K2542" s="68" t="str">
        <f>IFERROR(IF('Patient Admission Report'!F2537="","",'Patient Admission Report'!F2537),"")</f>
        <v/>
      </c>
      <c r="L2542" s="68" t="str">
        <f>IFERROR(IF('Patient Admission Report'!G2537="","",'Patient Admission Report'!G2537),"")</f>
        <v/>
      </c>
      <c r="M2542" s="68" t="str">
        <f>IFERROR(IF('Patient Admission Report'!I2537="","",'Patient Admission Report'!I2537),"")</f>
        <v/>
      </c>
      <c r="N2542" s="124"/>
      <c r="O2542" s="72"/>
      <c r="P2542" s="72"/>
      <c r="Q2542" s="73"/>
      <c r="R2542" s="72"/>
      <c r="S2542" s="72"/>
      <c r="T2542" s="73"/>
      <c r="U2542" s="69"/>
      <c r="V2542" s="69"/>
      <c r="W2542" s="69"/>
      <c r="X2542" s="139"/>
      <c r="Y2542" s="121"/>
      <c r="Z2542" s="143" t="str">
        <f>IFERROR(VLOOKUP('Care Companion Tracker'!$G2542,'Patient Discharge Report'!$B$11:$E$1048576,3,FALSE),"")</f>
        <v/>
      </c>
      <c r="AA2542" s="94" t="str">
        <f>IFERROR(VLOOKUP('Care Companion Tracker'!$G2542,'Patient Discharge Report'!$B$11:$E$1048576,4,FALSE),"")</f>
        <v/>
      </c>
      <c r="AB2542" s="182">
        <f>ROUND(IF('Care Companion Tracker'!$Z2542="",0,('Care Companion Tracker'!$Z2542-'Care Companion Tracker'!$F2542)),0)</f>
        <v>0</v>
      </c>
      <c r="AC2542" s="72"/>
      <c r="AD2542" s="95"/>
    </row>
    <row r="2543" spans="2:30">
      <c r="B2543" s="67">
        <f t="shared" si="78"/>
        <v>2528</v>
      </c>
      <c r="C2543" s="68" t="str">
        <f t="shared" si="79"/>
        <v>Hyderabad</v>
      </c>
      <c r="D2543" s="93" t="str">
        <f>IF(AND('Care Companion Tracker'!$U2543="", 'Care Companion Tracker'!$Z2543=""),"Class not attended", IF(AND('Care Companion Tracker'!$Z2543="",'Care Companion Tracker'!$U2543&lt;&gt;"",$K2543="Surgery",$W2543=""),"Practical Left", IF(AND('Care Companion Tracker'!$Z2543="",'Care Companion Tracker'!$U2543&lt;&gt;"",'Care Companion Tracker'!$K2543="Surgery",'Care Companion Tracker'!$Y2543=""),"Evaluation left",IF(OR(AND('Care Companion Tracker'!$Z2543&lt;&gt;"",'Care Companion Tracker'!$K2543="Surgery",'Care Companion Tracker'!$U2543&lt;&gt;"",'Care Companion Tracker'!$W2543&lt;&gt;"",'Care Companion Tracker'!$Y2543&lt;&gt;""),AND('Care Companion Tracker'!$Z2543&lt;&gt;"",'Care Companion Tracker'!$K2543="Procedure",'Care Companion Tracker'!$U2543&lt;&gt;""),AND('Care Companion Tracker'!$Z2543&lt;&gt;"",'Care Companion Tracker'!$K2543="Observation",'Care Companion Tracker'!$U2543&lt;&gt;"")),"Discharged &amp; completed",IF(AND('Care Companion Tracker'!$Z2543&lt;&gt;"",'Care Companion Tracker'!$U2543&lt;&gt;"",'Care Companion Tracker'!$W2543=""),"Discharged but no practical", IF(AND('Care Companion Tracker'!$Z2543&lt;&gt;"",'Care Companion Tracker'!$U2543&lt;&gt;"",'Care Companion Tracker'!$K2543="Surgery",'Care Companion Tracker'!$Y2543=""),"Discharged but no evaluation",IF(AND('Care Companion Tracker'!$Z2543&lt;&gt;"",'Care Companion Tracker'!$U2543=""),"Discharged but no class","Completed but not discharged")))))))</f>
        <v>Class not attended</v>
      </c>
      <c r="E2543" s="127" t="str">
        <f>IF(Table4[[#This Row],[DOA (DD/MM/YY)]]="","",TEXT(Table4[[#This Row],[DOA (DD/MM/YY)]],"mmm-yy"))</f>
        <v/>
      </c>
      <c r="F2543" s="150" t="str">
        <f>IF('Patient Admission Report'!H2538="","",'Patient Admission Report'!H2538)</f>
        <v/>
      </c>
      <c r="G2543" s="77" t="str">
        <f>IFERROR(IF('Patient Admission Report'!B2538="","",'Patient Admission Report'!B2538),"")</f>
        <v/>
      </c>
      <c r="H2543" s="68" t="str">
        <f>IFERROR(IF('Patient Admission Report'!C2538="","",'Patient Admission Report'!C2538),"")</f>
        <v/>
      </c>
      <c r="I2543" s="77" t="str">
        <f>IFERROR(IF('Patient Admission Report'!D2538="","",'Patient Admission Report'!D2538),"")</f>
        <v/>
      </c>
      <c r="J2543" s="68" t="str">
        <f>IFERROR(IF('Patient Admission Report'!E2538="","",'Patient Admission Report'!E2538),"")</f>
        <v/>
      </c>
      <c r="K2543" s="68" t="str">
        <f>IFERROR(IF('Patient Admission Report'!F2538="","",'Patient Admission Report'!F2538),"")</f>
        <v/>
      </c>
      <c r="L2543" s="68" t="str">
        <f>IFERROR(IF('Patient Admission Report'!G2538="","",'Patient Admission Report'!G2538),"")</f>
        <v/>
      </c>
      <c r="M2543" s="68" t="str">
        <f>IFERROR(IF('Patient Admission Report'!I2538="","",'Patient Admission Report'!I2538),"")</f>
        <v/>
      </c>
      <c r="N2543" s="124"/>
      <c r="O2543" s="72"/>
      <c r="P2543" s="72"/>
      <c r="Q2543" s="73"/>
      <c r="R2543" s="72"/>
      <c r="S2543" s="72"/>
      <c r="T2543" s="73"/>
      <c r="U2543" s="69"/>
      <c r="V2543" s="69"/>
      <c r="W2543" s="69"/>
      <c r="X2543" s="139"/>
      <c r="Y2543" s="121"/>
      <c r="Z2543" s="143" t="str">
        <f>IFERROR(VLOOKUP('Care Companion Tracker'!$G2543,'Patient Discharge Report'!$B$11:$E$1048576,3,FALSE),"")</f>
        <v/>
      </c>
      <c r="AA2543" s="94" t="str">
        <f>IFERROR(VLOOKUP('Care Companion Tracker'!$G2543,'Patient Discharge Report'!$B$11:$E$1048576,4,FALSE),"")</f>
        <v/>
      </c>
      <c r="AB2543" s="182">
        <f>ROUND(IF('Care Companion Tracker'!$Z2543="",0,('Care Companion Tracker'!$Z2543-'Care Companion Tracker'!$F2543)),0)</f>
        <v>0</v>
      </c>
      <c r="AC2543" s="72"/>
      <c r="AD2543" s="95"/>
    </row>
    <row r="2544" spans="2:30">
      <c r="B2544" s="67">
        <f t="shared" si="78"/>
        <v>2529</v>
      </c>
      <c r="C2544" s="68" t="str">
        <f t="shared" si="79"/>
        <v>Hyderabad</v>
      </c>
      <c r="D2544" s="93" t="str">
        <f>IF(AND('Care Companion Tracker'!$U2544="", 'Care Companion Tracker'!$Z2544=""),"Class not attended", IF(AND('Care Companion Tracker'!$Z2544="",'Care Companion Tracker'!$U2544&lt;&gt;"",$K2544="Surgery",$W2544=""),"Practical Left", IF(AND('Care Companion Tracker'!$Z2544="",'Care Companion Tracker'!$U2544&lt;&gt;"",'Care Companion Tracker'!$K2544="Surgery",'Care Companion Tracker'!$Y2544=""),"Evaluation left",IF(OR(AND('Care Companion Tracker'!$Z2544&lt;&gt;"",'Care Companion Tracker'!$K2544="Surgery",'Care Companion Tracker'!$U2544&lt;&gt;"",'Care Companion Tracker'!$W2544&lt;&gt;"",'Care Companion Tracker'!$Y2544&lt;&gt;""),AND('Care Companion Tracker'!$Z2544&lt;&gt;"",'Care Companion Tracker'!$K2544="Procedure",'Care Companion Tracker'!$U2544&lt;&gt;""),AND('Care Companion Tracker'!$Z2544&lt;&gt;"",'Care Companion Tracker'!$K2544="Observation",'Care Companion Tracker'!$U2544&lt;&gt;"")),"Discharged &amp; completed",IF(AND('Care Companion Tracker'!$Z2544&lt;&gt;"",'Care Companion Tracker'!$U2544&lt;&gt;"",'Care Companion Tracker'!$W2544=""),"Discharged but no practical", IF(AND('Care Companion Tracker'!$Z2544&lt;&gt;"",'Care Companion Tracker'!$U2544&lt;&gt;"",'Care Companion Tracker'!$K2544="Surgery",'Care Companion Tracker'!$Y2544=""),"Discharged but no evaluation",IF(AND('Care Companion Tracker'!$Z2544&lt;&gt;"",'Care Companion Tracker'!$U2544=""),"Discharged but no class","Completed but not discharged")))))))</f>
        <v>Class not attended</v>
      </c>
      <c r="E2544" s="127" t="str">
        <f>IF(Table4[[#This Row],[DOA (DD/MM/YY)]]="","",TEXT(Table4[[#This Row],[DOA (DD/MM/YY)]],"mmm-yy"))</f>
        <v/>
      </c>
      <c r="F2544" s="150" t="str">
        <f>IF('Patient Admission Report'!H2539="","",'Patient Admission Report'!H2539)</f>
        <v/>
      </c>
      <c r="G2544" s="77" t="str">
        <f>IFERROR(IF('Patient Admission Report'!B2539="","",'Patient Admission Report'!B2539),"")</f>
        <v/>
      </c>
      <c r="H2544" s="68" t="str">
        <f>IFERROR(IF('Patient Admission Report'!C2539="","",'Patient Admission Report'!C2539),"")</f>
        <v/>
      </c>
      <c r="I2544" s="77" t="str">
        <f>IFERROR(IF('Patient Admission Report'!D2539="","",'Patient Admission Report'!D2539),"")</f>
        <v/>
      </c>
      <c r="J2544" s="68" t="str">
        <f>IFERROR(IF('Patient Admission Report'!E2539="","",'Patient Admission Report'!E2539),"")</f>
        <v/>
      </c>
      <c r="K2544" s="68" t="str">
        <f>IFERROR(IF('Patient Admission Report'!F2539="","",'Patient Admission Report'!F2539),"")</f>
        <v/>
      </c>
      <c r="L2544" s="68" t="str">
        <f>IFERROR(IF('Patient Admission Report'!G2539="","",'Patient Admission Report'!G2539),"")</f>
        <v/>
      </c>
      <c r="M2544" s="68" t="str">
        <f>IFERROR(IF('Patient Admission Report'!I2539="","",'Patient Admission Report'!I2539),"")</f>
        <v/>
      </c>
      <c r="N2544" s="124"/>
      <c r="O2544" s="72"/>
      <c r="P2544" s="72"/>
      <c r="Q2544" s="73"/>
      <c r="R2544" s="72"/>
      <c r="S2544" s="72"/>
      <c r="T2544" s="73"/>
      <c r="U2544" s="69"/>
      <c r="V2544" s="69"/>
      <c r="W2544" s="69"/>
      <c r="X2544" s="139"/>
      <c r="Y2544" s="121"/>
      <c r="Z2544" s="143" t="str">
        <f>IFERROR(VLOOKUP('Care Companion Tracker'!$G2544,'Patient Discharge Report'!$B$11:$E$1048576,3,FALSE),"")</f>
        <v/>
      </c>
      <c r="AA2544" s="94" t="str">
        <f>IFERROR(VLOOKUP('Care Companion Tracker'!$G2544,'Patient Discharge Report'!$B$11:$E$1048576,4,FALSE),"")</f>
        <v/>
      </c>
      <c r="AB2544" s="182">
        <f>ROUND(IF('Care Companion Tracker'!$Z2544="",0,('Care Companion Tracker'!$Z2544-'Care Companion Tracker'!$F2544)),0)</f>
        <v>0</v>
      </c>
      <c r="AC2544" s="72"/>
      <c r="AD2544" s="95"/>
    </row>
    <row r="2545" spans="2:30">
      <c r="B2545" s="67">
        <f t="shared" si="78"/>
        <v>2530</v>
      </c>
      <c r="C2545" s="68" t="str">
        <f t="shared" si="79"/>
        <v>Hyderabad</v>
      </c>
      <c r="D2545" s="93" t="str">
        <f>IF(AND('Care Companion Tracker'!$U2545="", 'Care Companion Tracker'!$Z2545=""),"Class not attended", IF(AND('Care Companion Tracker'!$Z2545="",'Care Companion Tracker'!$U2545&lt;&gt;"",$K2545="Surgery",$W2545=""),"Practical Left", IF(AND('Care Companion Tracker'!$Z2545="",'Care Companion Tracker'!$U2545&lt;&gt;"",'Care Companion Tracker'!$K2545="Surgery",'Care Companion Tracker'!$Y2545=""),"Evaluation left",IF(OR(AND('Care Companion Tracker'!$Z2545&lt;&gt;"",'Care Companion Tracker'!$K2545="Surgery",'Care Companion Tracker'!$U2545&lt;&gt;"",'Care Companion Tracker'!$W2545&lt;&gt;"",'Care Companion Tracker'!$Y2545&lt;&gt;""),AND('Care Companion Tracker'!$Z2545&lt;&gt;"",'Care Companion Tracker'!$K2545="Procedure",'Care Companion Tracker'!$U2545&lt;&gt;""),AND('Care Companion Tracker'!$Z2545&lt;&gt;"",'Care Companion Tracker'!$K2545="Observation",'Care Companion Tracker'!$U2545&lt;&gt;"")),"Discharged &amp; completed",IF(AND('Care Companion Tracker'!$Z2545&lt;&gt;"",'Care Companion Tracker'!$U2545&lt;&gt;"",'Care Companion Tracker'!$W2545=""),"Discharged but no practical", IF(AND('Care Companion Tracker'!$Z2545&lt;&gt;"",'Care Companion Tracker'!$U2545&lt;&gt;"",'Care Companion Tracker'!$K2545="Surgery",'Care Companion Tracker'!$Y2545=""),"Discharged but no evaluation",IF(AND('Care Companion Tracker'!$Z2545&lt;&gt;"",'Care Companion Tracker'!$U2545=""),"Discharged but no class","Completed but not discharged")))))))</f>
        <v>Class not attended</v>
      </c>
      <c r="E2545" s="127" t="str">
        <f>IF(Table4[[#This Row],[DOA (DD/MM/YY)]]="","",TEXT(Table4[[#This Row],[DOA (DD/MM/YY)]],"mmm-yy"))</f>
        <v/>
      </c>
      <c r="F2545" s="150" t="str">
        <f>IF('Patient Admission Report'!H2540="","",'Patient Admission Report'!H2540)</f>
        <v/>
      </c>
      <c r="G2545" s="77" t="str">
        <f>IFERROR(IF('Patient Admission Report'!B2540="","",'Patient Admission Report'!B2540),"")</f>
        <v/>
      </c>
      <c r="H2545" s="68" t="str">
        <f>IFERROR(IF('Patient Admission Report'!C2540="","",'Patient Admission Report'!C2540),"")</f>
        <v/>
      </c>
      <c r="I2545" s="77" t="str">
        <f>IFERROR(IF('Patient Admission Report'!D2540="","",'Patient Admission Report'!D2540),"")</f>
        <v/>
      </c>
      <c r="J2545" s="68" t="str">
        <f>IFERROR(IF('Patient Admission Report'!E2540="","",'Patient Admission Report'!E2540),"")</f>
        <v/>
      </c>
      <c r="K2545" s="68" t="str">
        <f>IFERROR(IF('Patient Admission Report'!F2540="","",'Patient Admission Report'!F2540),"")</f>
        <v/>
      </c>
      <c r="L2545" s="68" t="str">
        <f>IFERROR(IF('Patient Admission Report'!G2540="","",'Patient Admission Report'!G2540),"")</f>
        <v/>
      </c>
      <c r="M2545" s="68" t="str">
        <f>IFERROR(IF('Patient Admission Report'!I2540="","",'Patient Admission Report'!I2540),"")</f>
        <v/>
      </c>
      <c r="N2545" s="124"/>
      <c r="O2545" s="72"/>
      <c r="P2545" s="72"/>
      <c r="Q2545" s="73"/>
      <c r="R2545" s="72"/>
      <c r="S2545" s="72"/>
      <c r="T2545" s="73"/>
      <c r="U2545" s="69"/>
      <c r="V2545" s="69"/>
      <c r="W2545" s="69"/>
      <c r="X2545" s="139"/>
      <c r="Y2545" s="121"/>
      <c r="Z2545" s="143" t="str">
        <f>IFERROR(VLOOKUP('Care Companion Tracker'!$G2545,'Patient Discharge Report'!$B$11:$E$1048576,3,FALSE),"")</f>
        <v/>
      </c>
      <c r="AA2545" s="94" t="str">
        <f>IFERROR(VLOOKUP('Care Companion Tracker'!$G2545,'Patient Discharge Report'!$B$11:$E$1048576,4,FALSE),"")</f>
        <v/>
      </c>
      <c r="AB2545" s="182">
        <f>ROUND(IF('Care Companion Tracker'!$Z2545="",0,('Care Companion Tracker'!$Z2545-'Care Companion Tracker'!$F2545)),0)</f>
        <v>0</v>
      </c>
      <c r="AC2545" s="72"/>
      <c r="AD2545" s="95"/>
    </row>
    <row r="2546" spans="2:30">
      <c r="B2546" s="67">
        <f t="shared" si="78"/>
        <v>2531</v>
      </c>
      <c r="C2546" s="68" t="str">
        <f t="shared" si="79"/>
        <v>Hyderabad</v>
      </c>
      <c r="D2546" s="93" t="str">
        <f>IF(AND('Care Companion Tracker'!$U2546="", 'Care Companion Tracker'!$Z2546=""),"Class not attended", IF(AND('Care Companion Tracker'!$Z2546="",'Care Companion Tracker'!$U2546&lt;&gt;"",$K2546="Surgery",$W2546=""),"Practical Left", IF(AND('Care Companion Tracker'!$Z2546="",'Care Companion Tracker'!$U2546&lt;&gt;"",'Care Companion Tracker'!$K2546="Surgery",'Care Companion Tracker'!$Y2546=""),"Evaluation left",IF(OR(AND('Care Companion Tracker'!$Z2546&lt;&gt;"",'Care Companion Tracker'!$K2546="Surgery",'Care Companion Tracker'!$U2546&lt;&gt;"",'Care Companion Tracker'!$W2546&lt;&gt;"",'Care Companion Tracker'!$Y2546&lt;&gt;""),AND('Care Companion Tracker'!$Z2546&lt;&gt;"",'Care Companion Tracker'!$K2546="Procedure",'Care Companion Tracker'!$U2546&lt;&gt;""),AND('Care Companion Tracker'!$Z2546&lt;&gt;"",'Care Companion Tracker'!$K2546="Observation",'Care Companion Tracker'!$U2546&lt;&gt;"")),"Discharged &amp; completed",IF(AND('Care Companion Tracker'!$Z2546&lt;&gt;"",'Care Companion Tracker'!$U2546&lt;&gt;"",'Care Companion Tracker'!$W2546=""),"Discharged but no practical", IF(AND('Care Companion Tracker'!$Z2546&lt;&gt;"",'Care Companion Tracker'!$U2546&lt;&gt;"",'Care Companion Tracker'!$K2546="Surgery",'Care Companion Tracker'!$Y2546=""),"Discharged but no evaluation",IF(AND('Care Companion Tracker'!$Z2546&lt;&gt;"",'Care Companion Tracker'!$U2546=""),"Discharged but no class","Completed but not discharged")))))))</f>
        <v>Class not attended</v>
      </c>
      <c r="E2546" s="127" t="str">
        <f>IF(Table4[[#This Row],[DOA (DD/MM/YY)]]="","",TEXT(Table4[[#This Row],[DOA (DD/MM/YY)]],"mmm-yy"))</f>
        <v/>
      </c>
      <c r="F2546" s="150" t="str">
        <f>IF('Patient Admission Report'!H2541="","",'Patient Admission Report'!H2541)</f>
        <v/>
      </c>
      <c r="G2546" s="77" t="str">
        <f>IFERROR(IF('Patient Admission Report'!B2541="","",'Patient Admission Report'!B2541),"")</f>
        <v/>
      </c>
      <c r="H2546" s="68" t="str">
        <f>IFERROR(IF('Patient Admission Report'!C2541="","",'Patient Admission Report'!C2541),"")</f>
        <v/>
      </c>
      <c r="I2546" s="77" t="str">
        <f>IFERROR(IF('Patient Admission Report'!D2541="","",'Patient Admission Report'!D2541),"")</f>
        <v/>
      </c>
      <c r="J2546" s="68" t="str">
        <f>IFERROR(IF('Patient Admission Report'!E2541="","",'Patient Admission Report'!E2541),"")</f>
        <v/>
      </c>
      <c r="K2546" s="68" t="str">
        <f>IFERROR(IF('Patient Admission Report'!F2541="","",'Patient Admission Report'!F2541),"")</f>
        <v/>
      </c>
      <c r="L2546" s="68" t="str">
        <f>IFERROR(IF('Patient Admission Report'!G2541="","",'Patient Admission Report'!G2541),"")</f>
        <v/>
      </c>
      <c r="M2546" s="68" t="str">
        <f>IFERROR(IF('Patient Admission Report'!I2541="","",'Patient Admission Report'!I2541),"")</f>
        <v/>
      </c>
      <c r="N2546" s="124"/>
      <c r="O2546" s="72"/>
      <c r="P2546" s="72"/>
      <c r="Q2546" s="73"/>
      <c r="R2546" s="72"/>
      <c r="S2546" s="72"/>
      <c r="T2546" s="73"/>
      <c r="U2546" s="69"/>
      <c r="V2546" s="69"/>
      <c r="W2546" s="69"/>
      <c r="X2546" s="139"/>
      <c r="Y2546" s="121"/>
      <c r="Z2546" s="143" t="str">
        <f>IFERROR(VLOOKUP('Care Companion Tracker'!$G2546,'Patient Discharge Report'!$B$11:$E$1048576,3,FALSE),"")</f>
        <v/>
      </c>
      <c r="AA2546" s="94" t="str">
        <f>IFERROR(VLOOKUP('Care Companion Tracker'!$G2546,'Patient Discharge Report'!$B$11:$E$1048576,4,FALSE),"")</f>
        <v/>
      </c>
      <c r="AB2546" s="182">
        <f>ROUND(IF('Care Companion Tracker'!$Z2546="",0,('Care Companion Tracker'!$Z2546-'Care Companion Tracker'!$F2546)),0)</f>
        <v>0</v>
      </c>
      <c r="AC2546" s="72"/>
      <c r="AD2546" s="95"/>
    </row>
    <row r="2547" spans="2:30">
      <c r="B2547" s="67">
        <f t="shared" si="78"/>
        <v>2532</v>
      </c>
      <c r="C2547" s="68" t="str">
        <f t="shared" si="79"/>
        <v>Hyderabad</v>
      </c>
      <c r="D2547" s="93" t="str">
        <f>IF(AND('Care Companion Tracker'!$U2547="", 'Care Companion Tracker'!$Z2547=""),"Class not attended", IF(AND('Care Companion Tracker'!$Z2547="",'Care Companion Tracker'!$U2547&lt;&gt;"",$K2547="Surgery",$W2547=""),"Practical Left", IF(AND('Care Companion Tracker'!$Z2547="",'Care Companion Tracker'!$U2547&lt;&gt;"",'Care Companion Tracker'!$K2547="Surgery",'Care Companion Tracker'!$Y2547=""),"Evaluation left",IF(OR(AND('Care Companion Tracker'!$Z2547&lt;&gt;"",'Care Companion Tracker'!$K2547="Surgery",'Care Companion Tracker'!$U2547&lt;&gt;"",'Care Companion Tracker'!$W2547&lt;&gt;"",'Care Companion Tracker'!$Y2547&lt;&gt;""),AND('Care Companion Tracker'!$Z2547&lt;&gt;"",'Care Companion Tracker'!$K2547="Procedure",'Care Companion Tracker'!$U2547&lt;&gt;""),AND('Care Companion Tracker'!$Z2547&lt;&gt;"",'Care Companion Tracker'!$K2547="Observation",'Care Companion Tracker'!$U2547&lt;&gt;"")),"Discharged &amp; completed",IF(AND('Care Companion Tracker'!$Z2547&lt;&gt;"",'Care Companion Tracker'!$U2547&lt;&gt;"",'Care Companion Tracker'!$W2547=""),"Discharged but no practical", IF(AND('Care Companion Tracker'!$Z2547&lt;&gt;"",'Care Companion Tracker'!$U2547&lt;&gt;"",'Care Companion Tracker'!$K2547="Surgery",'Care Companion Tracker'!$Y2547=""),"Discharged but no evaluation",IF(AND('Care Companion Tracker'!$Z2547&lt;&gt;"",'Care Companion Tracker'!$U2547=""),"Discharged but no class","Completed but not discharged")))))))</f>
        <v>Class not attended</v>
      </c>
      <c r="E2547" s="127" t="str">
        <f>IF(Table4[[#This Row],[DOA (DD/MM/YY)]]="","",TEXT(Table4[[#This Row],[DOA (DD/MM/YY)]],"mmm-yy"))</f>
        <v/>
      </c>
      <c r="F2547" s="150" t="str">
        <f>IF('Patient Admission Report'!H2542="","",'Patient Admission Report'!H2542)</f>
        <v/>
      </c>
      <c r="G2547" s="77" t="str">
        <f>IFERROR(IF('Patient Admission Report'!B2542="","",'Patient Admission Report'!B2542),"")</f>
        <v/>
      </c>
      <c r="H2547" s="70" t="str">
        <f>IFERROR(IF('Patient Admission Report'!C2542="","",'Patient Admission Report'!C2542),"")</f>
        <v/>
      </c>
      <c r="I2547" s="77" t="str">
        <f>IFERROR(IF('Patient Admission Report'!D2542="","",'Patient Admission Report'!D2542),"")</f>
        <v/>
      </c>
      <c r="J2547" s="70" t="str">
        <f>IFERROR(IF('Patient Admission Report'!E2542="","",'Patient Admission Report'!E2542),"")</f>
        <v/>
      </c>
      <c r="K2547" s="70" t="str">
        <f>IFERROR(IF('Patient Admission Report'!F2542="","",'Patient Admission Report'!F2542),"")</f>
        <v/>
      </c>
      <c r="L2547" s="70" t="str">
        <f>IFERROR(IF('Patient Admission Report'!G2542="","",'Patient Admission Report'!G2542),"")</f>
        <v/>
      </c>
      <c r="M2547" s="70" t="str">
        <f>IFERROR(IF('Patient Admission Report'!I2542="","",'Patient Admission Report'!I2542),"")</f>
        <v/>
      </c>
      <c r="N2547" s="124"/>
      <c r="O2547" s="72"/>
      <c r="P2547" s="72"/>
      <c r="Q2547" s="73"/>
      <c r="R2547" s="72"/>
      <c r="S2547" s="72"/>
      <c r="T2547" s="73"/>
      <c r="U2547" s="69"/>
      <c r="V2547" s="69"/>
      <c r="W2547" s="69"/>
      <c r="X2547" s="139"/>
      <c r="Y2547" s="121"/>
      <c r="Z2547" s="143" t="str">
        <f>IFERROR(VLOOKUP('Care Companion Tracker'!$G2547,'Patient Discharge Report'!$B$11:$E$1048576,3,FALSE),"")</f>
        <v/>
      </c>
      <c r="AA2547" s="94" t="str">
        <f>IFERROR(VLOOKUP('Care Companion Tracker'!$G2547,'Patient Discharge Report'!$B$11:$E$1048576,4,FALSE),"")</f>
        <v/>
      </c>
      <c r="AB2547" s="182">
        <f>ROUND(IF('Care Companion Tracker'!$Z2547="",0,('Care Companion Tracker'!$Z2547-'Care Companion Tracker'!$F2547)),0)</f>
        <v>0</v>
      </c>
      <c r="AC2547" s="72"/>
      <c r="AD2547" s="95"/>
    </row>
    <row r="2548" spans="2:30">
      <c r="B2548" s="67">
        <f t="shared" si="78"/>
        <v>2533</v>
      </c>
      <c r="C2548" s="68" t="str">
        <f t="shared" si="79"/>
        <v>Hyderabad</v>
      </c>
      <c r="D2548" s="93" t="str">
        <f>IF(AND('Care Companion Tracker'!$U2548="", 'Care Companion Tracker'!$Z2548=""),"Class not attended", IF(AND('Care Companion Tracker'!$Z2548="",'Care Companion Tracker'!$U2548&lt;&gt;"",$K2548="Surgery",$W2548=""),"Practical Left", IF(AND('Care Companion Tracker'!$Z2548="",'Care Companion Tracker'!$U2548&lt;&gt;"",'Care Companion Tracker'!$K2548="Surgery",'Care Companion Tracker'!$Y2548=""),"Evaluation left",IF(OR(AND('Care Companion Tracker'!$Z2548&lt;&gt;"",'Care Companion Tracker'!$K2548="Surgery",'Care Companion Tracker'!$U2548&lt;&gt;"",'Care Companion Tracker'!$W2548&lt;&gt;"",'Care Companion Tracker'!$Y2548&lt;&gt;""),AND('Care Companion Tracker'!$Z2548&lt;&gt;"",'Care Companion Tracker'!$K2548="Procedure",'Care Companion Tracker'!$U2548&lt;&gt;""),AND('Care Companion Tracker'!$Z2548&lt;&gt;"",'Care Companion Tracker'!$K2548="Observation",'Care Companion Tracker'!$U2548&lt;&gt;"")),"Discharged &amp; completed",IF(AND('Care Companion Tracker'!$Z2548&lt;&gt;"",'Care Companion Tracker'!$U2548&lt;&gt;"",'Care Companion Tracker'!$W2548=""),"Discharged but no practical", IF(AND('Care Companion Tracker'!$Z2548&lt;&gt;"",'Care Companion Tracker'!$U2548&lt;&gt;"",'Care Companion Tracker'!$K2548="Surgery",'Care Companion Tracker'!$Y2548=""),"Discharged but no evaluation",IF(AND('Care Companion Tracker'!$Z2548&lt;&gt;"",'Care Companion Tracker'!$U2548=""),"Discharged but no class","Completed but not discharged")))))))</f>
        <v>Class not attended</v>
      </c>
      <c r="E2548" s="127" t="str">
        <f>IF(Table4[[#This Row],[DOA (DD/MM/YY)]]="","",TEXT(Table4[[#This Row],[DOA (DD/MM/YY)]],"mmm-yy"))</f>
        <v/>
      </c>
      <c r="F2548" s="150" t="str">
        <f>IF('Patient Admission Report'!H2543="","",'Patient Admission Report'!H2543)</f>
        <v/>
      </c>
      <c r="G2548" s="77" t="str">
        <f>IFERROR(IF('Patient Admission Report'!B2543="","",'Patient Admission Report'!B2543),"")</f>
        <v/>
      </c>
      <c r="H2548" s="68" t="str">
        <f>IFERROR(IF('Patient Admission Report'!C2543="","",'Patient Admission Report'!C2543),"")</f>
        <v/>
      </c>
      <c r="I2548" s="77" t="str">
        <f>IFERROR(IF('Patient Admission Report'!D2543="","",'Patient Admission Report'!D2543),"")</f>
        <v/>
      </c>
      <c r="J2548" s="68" t="str">
        <f>IFERROR(IF('Patient Admission Report'!E2543="","",'Patient Admission Report'!E2543),"")</f>
        <v/>
      </c>
      <c r="K2548" s="68" t="str">
        <f>IFERROR(IF('Patient Admission Report'!F2543="","",'Patient Admission Report'!F2543),"")</f>
        <v/>
      </c>
      <c r="L2548" s="68" t="str">
        <f>IFERROR(IF('Patient Admission Report'!G2543="","",'Patient Admission Report'!G2543),"")</f>
        <v/>
      </c>
      <c r="M2548" s="68" t="str">
        <f>IFERROR(IF('Patient Admission Report'!I2543="","",'Patient Admission Report'!I2543),"")</f>
        <v/>
      </c>
      <c r="N2548" s="124"/>
      <c r="O2548" s="72"/>
      <c r="P2548" s="72"/>
      <c r="Q2548" s="73"/>
      <c r="R2548" s="72"/>
      <c r="S2548" s="72"/>
      <c r="T2548" s="73"/>
      <c r="U2548" s="69"/>
      <c r="V2548" s="69"/>
      <c r="W2548" s="69"/>
      <c r="X2548" s="139"/>
      <c r="Y2548" s="121"/>
      <c r="Z2548" s="143" t="str">
        <f>IFERROR(VLOOKUP('Care Companion Tracker'!$G2548,'Patient Discharge Report'!$B$11:$E$1048576,3,FALSE),"")</f>
        <v/>
      </c>
      <c r="AA2548" s="94" t="str">
        <f>IFERROR(VLOOKUP('Care Companion Tracker'!$G2548,'Patient Discharge Report'!$B$11:$E$1048576,4,FALSE),"")</f>
        <v/>
      </c>
      <c r="AB2548" s="182">
        <f>ROUND(IF('Care Companion Tracker'!$Z2548="",0,('Care Companion Tracker'!$Z2548-'Care Companion Tracker'!$F2548)),0)</f>
        <v>0</v>
      </c>
      <c r="AC2548" s="72"/>
      <c r="AD2548" s="95"/>
    </row>
    <row r="2549" spans="2:30">
      <c r="B2549" s="67">
        <f t="shared" si="78"/>
        <v>2534</v>
      </c>
      <c r="C2549" s="68" t="str">
        <f t="shared" si="79"/>
        <v>Hyderabad</v>
      </c>
      <c r="D2549" s="93" t="str">
        <f>IF(AND('Care Companion Tracker'!$U2549="", 'Care Companion Tracker'!$Z2549=""),"Class not attended", IF(AND('Care Companion Tracker'!$Z2549="",'Care Companion Tracker'!$U2549&lt;&gt;"",$K2549="Surgery",$W2549=""),"Practical Left", IF(AND('Care Companion Tracker'!$Z2549="",'Care Companion Tracker'!$U2549&lt;&gt;"",'Care Companion Tracker'!$K2549="Surgery",'Care Companion Tracker'!$Y2549=""),"Evaluation left",IF(OR(AND('Care Companion Tracker'!$Z2549&lt;&gt;"",'Care Companion Tracker'!$K2549="Surgery",'Care Companion Tracker'!$U2549&lt;&gt;"",'Care Companion Tracker'!$W2549&lt;&gt;"",'Care Companion Tracker'!$Y2549&lt;&gt;""),AND('Care Companion Tracker'!$Z2549&lt;&gt;"",'Care Companion Tracker'!$K2549="Procedure",'Care Companion Tracker'!$U2549&lt;&gt;""),AND('Care Companion Tracker'!$Z2549&lt;&gt;"",'Care Companion Tracker'!$K2549="Observation",'Care Companion Tracker'!$U2549&lt;&gt;"")),"Discharged &amp; completed",IF(AND('Care Companion Tracker'!$Z2549&lt;&gt;"",'Care Companion Tracker'!$U2549&lt;&gt;"",'Care Companion Tracker'!$W2549=""),"Discharged but no practical", IF(AND('Care Companion Tracker'!$Z2549&lt;&gt;"",'Care Companion Tracker'!$U2549&lt;&gt;"",'Care Companion Tracker'!$K2549="Surgery",'Care Companion Tracker'!$Y2549=""),"Discharged but no evaluation",IF(AND('Care Companion Tracker'!$Z2549&lt;&gt;"",'Care Companion Tracker'!$U2549=""),"Discharged but no class","Completed but not discharged")))))))</f>
        <v>Class not attended</v>
      </c>
      <c r="E2549" s="127" t="str">
        <f>IF(Table4[[#This Row],[DOA (DD/MM/YY)]]="","",TEXT(Table4[[#This Row],[DOA (DD/MM/YY)]],"mmm-yy"))</f>
        <v/>
      </c>
      <c r="F2549" s="150" t="str">
        <f>IF('Patient Admission Report'!H2544="","",'Patient Admission Report'!H2544)</f>
        <v/>
      </c>
      <c r="G2549" s="77" t="str">
        <f>IFERROR(IF('Patient Admission Report'!B2544="","",'Patient Admission Report'!B2544),"")</f>
        <v/>
      </c>
      <c r="H2549" s="68" t="str">
        <f>IFERROR(IF('Patient Admission Report'!C2544="","",'Patient Admission Report'!C2544),"")</f>
        <v/>
      </c>
      <c r="I2549" s="77" t="str">
        <f>IFERROR(IF('Patient Admission Report'!D2544="","",'Patient Admission Report'!D2544),"")</f>
        <v/>
      </c>
      <c r="J2549" s="68" t="str">
        <f>IFERROR(IF('Patient Admission Report'!E2544="","",'Patient Admission Report'!E2544),"")</f>
        <v/>
      </c>
      <c r="K2549" s="68" t="str">
        <f>IFERROR(IF('Patient Admission Report'!F2544="","",'Patient Admission Report'!F2544),"")</f>
        <v/>
      </c>
      <c r="L2549" s="68" t="str">
        <f>IFERROR(IF('Patient Admission Report'!G2544="","",'Patient Admission Report'!G2544),"")</f>
        <v/>
      </c>
      <c r="M2549" s="68" t="str">
        <f>IFERROR(IF('Patient Admission Report'!I2544="","",'Patient Admission Report'!I2544),"")</f>
        <v/>
      </c>
      <c r="N2549" s="124"/>
      <c r="O2549" s="72"/>
      <c r="P2549" s="72"/>
      <c r="Q2549" s="73"/>
      <c r="R2549" s="72"/>
      <c r="S2549" s="72"/>
      <c r="T2549" s="73"/>
      <c r="U2549" s="69"/>
      <c r="V2549" s="69"/>
      <c r="W2549" s="69"/>
      <c r="X2549" s="139"/>
      <c r="Y2549" s="121"/>
      <c r="Z2549" s="143" t="str">
        <f>IFERROR(VLOOKUP('Care Companion Tracker'!$G2549,'Patient Discharge Report'!$B$11:$E$1048576,3,FALSE),"")</f>
        <v/>
      </c>
      <c r="AA2549" s="94" t="str">
        <f>IFERROR(VLOOKUP('Care Companion Tracker'!$G2549,'Patient Discharge Report'!$B$11:$E$1048576,4,FALSE),"")</f>
        <v/>
      </c>
      <c r="AB2549" s="182">
        <f>ROUND(IF('Care Companion Tracker'!$Z2549="",0,('Care Companion Tracker'!$Z2549-'Care Companion Tracker'!$F2549)),0)</f>
        <v>0</v>
      </c>
      <c r="AC2549" s="72"/>
      <c r="AD2549" s="95"/>
    </row>
    <row r="2550" spans="2:30">
      <c r="B2550" s="67">
        <f t="shared" si="78"/>
        <v>2535</v>
      </c>
      <c r="C2550" s="68" t="str">
        <f t="shared" si="79"/>
        <v>Hyderabad</v>
      </c>
      <c r="D2550" s="93" t="str">
        <f>IF(AND('Care Companion Tracker'!$U2550="", 'Care Companion Tracker'!$Z2550=""),"Class not attended", IF(AND('Care Companion Tracker'!$Z2550="",'Care Companion Tracker'!$U2550&lt;&gt;"",$K2550="Surgery",$W2550=""),"Practical Left", IF(AND('Care Companion Tracker'!$Z2550="",'Care Companion Tracker'!$U2550&lt;&gt;"",'Care Companion Tracker'!$K2550="Surgery",'Care Companion Tracker'!$Y2550=""),"Evaluation left",IF(OR(AND('Care Companion Tracker'!$Z2550&lt;&gt;"",'Care Companion Tracker'!$K2550="Surgery",'Care Companion Tracker'!$U2550&lt;&gt;"",'Care Companion Tracker'!$W2550&lt;&gt;"",'Care Companion Tracker'!$Y2550&lt;&gt;""),AND('Care Companion Tracker'!$Z2550&lt;&gt;"",'Care Companion Tracker'!$K2550="Procedure",'Care Companion Tracker'!$U2550&lt;&gt;""),AND('Care Companion Tracker'!$Z2550&lt;&gt;"",'Care Companion Tracker'!$K2550="Observation",'Care Companion Tracker'!$U2550&lt;&gt;"")),"Discharged &amp; completed",IF(AND('Care Companion Tracker'!$Z2550&lt;&gt;"",'Care Companion Tracker'!$U2550&lt;&gt;"",'Care Companion Tracker'!$W2550=""),"Discharged but no practical", IF(AND('Care Companion Tracker'!$Z2550&lt;&gt;"",'Care Companion Tracker'!$U2550&lt;&gt;"",'Care Companion Tracker'!$K2550="Surgery",'Care Companion Tracker'!$Y2550=""),"Discharged but no evaluation",IF(AND('Care Companion Tracker'!$Z2550&lt;&gt;"",'Care Companion Tracker'!$U2550=""),"Discharged but no class","Completed but not discharged")))))))</f>
        <v>Class not attended</v>
      </c>
      <c r="E2550" s="127" t="str">
        <f>IF(Table4[[#This Row],[DOA (DD/MM/YY)]]="","",TEXT(Table4[[#This Row],[DOA (DD/MM/YY)]],"mmm-yy"))</f>
        <v/>
      </c>
      <c r="F2550" s="150" t="str">
        <f>IF('Patient Admission Report'!H2545="","",'Patient Admission Report'!H2545)</f>
        <v/>
      </c>
      <c r="G2550" s="77" t="str">
        <f>IFERROR(IF('Patient Admission Report'!B2545="","",'Patient Admission Report'!B2545),"")</f>
        <v/>
      </c>
      <c r="H2550" s="68" t="str">
        <f>IFERROR(IF('Patient Admission Report'!C2545="","",'Patient Admission Report'!C2545),"")</f>
        <v/>
      </c>
      <c r="I2550" s="77" t="str">
        <f>IFERROR(IF('Patient Admission Report'!D2545="","",'Patient Admission Report'!D2545),"")</f>
        <v/>
      </c>
      <c r="J2550" s="68" t="str">
        <f>IFERROR(IF('Patient Admission Report'!E2545="","",'Patient Admission Report'!E2545),"")</f>
        <v/>
      </c>
      <c r="K2550" s="68" t="str">
        <f>IFERROR(IF('Patient Admission Report'!F2545="","",'Patient Admission Report'!F2545),"")</f>
        <v/>
      </c>
      <c r="L2550" s="68" t="str">
        <f>IFERROR(IF('Patient Admission Report'!G2545="","",'Patient Admission Report'!G2545),"")</f>
        <v/>
      </c>
      <c r="M2550" s="68" t="str">
        <f>IFERROR(IF('Patient Admission Report'!I2545="","",'Patient Admission Report'!I2545),"")</f>
        <v/>
      </c>
      <c r="N2550" s="124"/>
      <c r="O2550" s="72"/>
      <c r="P2550" s="72"/>
      <c r="Q2550" s="73"/>
      <c r="R2550" s="72"/>
      <c r="S2550" s="72"/>
      <c r="T2550" s="73"/>
      <c r="U2550" s="69"/>
      <c r="V2550" s="69"/>
      <c r="W2550" s="69"/>
      <c r="X2550" s="139"/>
      <c r="Y2550" s="121"/>
      <c r="Z2550" s="143" t="str">
        <f>IFERROR(VLOOKUP('Care Companion Tracker'!$G2550,'Patient Discharge Report'!$B$11:$E$1048576,3,FALSE),"")</f>
        <v/>
      </c>
      <c r="AA2550" s="94" t="str">
        <f>IFERROR(VLOOKUP('Care Companion Tracker'!$G2550,'Patient Discharge Report'!$B$11:$E$1048576,4,FALSE),"")</f>
        <v/>
      </c>
      <c r="AB2550" s="182">
        <f>ROUND(IF('Care Companion Tracker'!$Z2550="",0,('Care Companion Tracker'!$Z2550-'Care Companion Tracker'!$F2550)),0)</f>
        <v>0</v>
      </c>
      <c r="AC2550" s="72"/>
      <c r="AD2550" s="95"/>
    </row>
    <row r="2551" spans="2:30">
      <c r="B2551" s="67">
        <f t="shared" si="78"/>
        <v>2536</v>
      </c>
      <c r="C2551" s="68" t="str">
        <f t="shared" si="79"/>
        <v>Hyderabad</v>
      </c>
      <c r="D2551" s="93" t="str">
        <f>IF(AND('Care Companion Tracker'!$U2551="", 'Care Companion Tracker'!$Z2551=""),"Class not attended", IF(AND('Care Companion Tracker'!$Z2551="",'Care Companion Tracker'!$U2551&lt;&gt;"",$K2551="Surgery",$W2551=""),"Practical Left", IF(AND('Care Companion Tracker'!$Z2551="",'Care Companion Tracker'!$U2551&lt;&gt;"",'Care Companion Tracker'!$K2551="Surgery",'Care Companion Tracker'!$Y2551=""),"Evaluation left",IF(OR(AND('Care Companion Tracker'!$Z2551&lt;&gt;"",'Care Companion Tracker'!$K2551="Surgery",'Care Companion Tracker'!$U2551&lt;&gt;"",'Care Companion Tracker'!$W2551&lt;&gt;"",'Care Companion Tracker'!$Y2551&lt;&gt;""),AND('Care Companion Tracker'!$Z2551&lt;&gt;"",'Care Companion Tracker'!$K2551="Procedure",'Care Companion Tracker'!$U2551&lt;&gt;""),AND('Care Companion Tracker'!$Z2551&lt;&gt;"",'Care Companion Tracker'!$K2551="Observation",'Care Companion Tracker'!$U2551&lt;&gt;"")),"Discharged &amp; completed",IF(AND('Care Companion Tracker'!$Z2551&lt;&gt;"",'Care Companion Tracker'!$U2551&lt;&gt;"",'Care Companion Tracker'!$W2551=""),"Discharged but no practical", IF(AND('Care Companion Tracker'!$Z2551&lt;&gt;"",'Care Companion Tracker'!$U2551&lt;&gt;"",'Care Companion Tracker'!$K2551="Surgery",'Care Companion Tracker'!$Y2551=""),"Discharged but no evaluation",IF(AND('Care Companion Tracker'!$Z2551&lt;&gt;"",'Care Companion Tracker'!$U2551=""),"Discharged but no class","Completed but not discharged")))))))</f>
        <v>Class not attended</v>
      </c>
      <c r="E2551" s="127" t="str">
        <f>IF(Table4[[#This Row],[DOA (DD/MM/YY)]]="","",TEXT(Table4[[#This Row],[DOA (DD/MM/YY)]],"mmm-yy"))</f>
        <v/>
      </c>
      <c r="F2551" s="150" t="str">
        <f>IF('Patient Admission Report'!H2546="","",'Patient Admission Report'!H2546)</f>
        <v/>
      </c>
      <c r="G2551" s="77" t="str">
        <f>IFERROR(IF('Patient Admission Report'!B2546="","",'Patient Admission Report'!B2546),"")</f>
        <v/>
      </c>
      <c r="H2551" s="68" t="str">
        <f>IFERROR(IF('Patient Admission Report'!C2546="","",'Patient Admission Report'!C2546),"")</f>
        <v/>
      </c>
      <c r="I2551" s="77" t="str">
        <f>IFERROR(IF('Patient Admission Report'!D2546="","",'Patient Admission Report'!D2546),"")</f>
        <v/>
      </c>
      <c r="J2551" s="68" t="str">
        <f>IFERROR(IF('Patient Admission Report'!E2546="","",'Patient Admission Report'!E2546),"")</f>
        <v/>
      </c>
      <c r="K2551" s="68" t="str">
        <f>IFERROR(IF('Patient Admission Report'!F2546="","",'Patient Admission Report'!F2546),"")</f>
        <v/>
      </c>
      <c r="L2551" s="68" t="str">
        <f>IFERROR(IF('Patient Admission Report'!G2546="","",'Patient Admission Report'!G2546),"")</f>
        <v/>
      </c>
      <c r="M2551" s="68" t="str">
        <f>IFERROR(IF('Patient Admission Report'!I2546="","",'Patient Admission Report'!I2546),"")</f>
        <v/>
      </c>
      <c r="N2551" s="124"/>
      <c r="O2551" s="72"/>
      <c r="P2551" s="72"/>
      <c r="Q2551" s="73"/>
      <c r="R2551" s="72"/>
      <c r="S2551" s="72"/>
      <c r="T2551" s="73"/>
      <c r="U2551" s="69"/>
      <c r="V2551" s="69"/>
      <c r="W2551" s="69"/>
      <c r="X2551" s="139"/>
      <c r="Y2551" s="121"/>
      <c r="Z2551" s="143" t="str">
        <f>IFERROR(VLOOKUP('Care Companion Tracker'!$G2551,'Patient Discharge Report'!$B$11:$E$1048576,3,FALSE),"")</f>
        <v/>
      </c>
      <c r="AA2551" s="94" t="str">
        <f>IFERROR(VLOOKUP('Care Companion Tracker'!$G2551,'Patient Discharge Report'!$B$11:$E$1048576,4,FALSE),"")</f>
        <v/>
      </c>
      <c r="AB2551" s="182">
        <f>ROUND(IF('Care Companion Tracker'!$Z2551="",0,('Care Companion Tracker'!$Z2551-'Care Companion Tracker'!$F2551)),0)</f>
        <v>0</v>
      </c>
      <c r="AC2551" s="72"/>
      <c r="AD2551" s="95"/>
    </row>
    <row r="2552" spans="2:30">
      <c r="B2552" s="67">
        <f t="shared" si="78"/>
        <v>2537</v>
      </c>
      <c r="C2552" s="68" t="str">
        <f t="shared" si="79"/>
        <v>Hyderabad</v>
      </c>
      <c r="D2552" s="93" t="str">
        <f>IF(AND('Care Companion Tracker'!$U2552="", 'Care Companion Tracker'!$Z2552=""),"Class not attended", IF(AND('Care Companion Tracker'!$Z2552="",'Care Companion Tracker'!$U2552&lt;&gt;"",$K2552="Surgery",$W2552=""),"Practical Left", IF(AND('Care Companion Tracker'!$Z2552="",'Care Companion Tracker'!$U2552&lt;&gt;"",'Care Companion Tracker'!$K2552="Surgery",'Care Companion Tracker'!$Y2552=""),"Evaluation left",IF(OR(AND('Care Companion Tracker'!$Z2552&lt;&gt;"",'Care Companion Tracker'!$K2552="Surgery",'Care Companion Tracker'!$U2552&lt;&gt;"",'Care Companion Tracker'!$W2552&lt;&gt;"",'Care Companion Tracker'!$Y2552&lt;&gt;""),AND('Care Companion Tracker'!$Z2552&lt;&gt;"",'Care Companion Tracker'!$K2552="Procedure",'Care Companion Tracker'!$U2552&lt;&gt;""),AND('Care Companion Tracker'!$Z2552&lt;&gt;"",'Care Companion Tracker'!$K2552="Observation",'Care Companion Tracker'!$U2552&lt;&gt;"")),"Discharged &amp; completed",IF(AND('Care Companion Tracker'!$Z2552&lt;&gt;"",'Care Companion Tracker'!$U2552&lt;&gt;"",'Care Companion Tracker'!$W2552=""),"Discharged but no practical", IF(AND('Care Companion Tracker'!$Z2552&lt;&gt;"",'Care Companion Tracker'!$U2552&lt;&gt;"",'Care Companion Tracker'!$K2552="Surgery",'Care Companion Tracker'!$Y2552=""),"Discharged but no evaluation",IF(AND('Care Companion Tracker'!$Z2552&lt;&gt;"",'Care Companion Tracker'!$U2552=""),"Discharged but no class","Completed but not discharged")))))))</f>
        <v>Class not attended</v>
      </c>
      <c r="E2552" s="127" t="str">
        <f>IF(Table4[[#This Row],[DOA (DD/MM/YY)]]="","",TEXT(Table4[[#This Row],[DOA (DD/MM/YY)]],"mmm-yy"))</f>
        <v/>
      </c>
      <c r="F2552" s="150" t="str">
        <f>IF('Patient Admission Report'!H2547="","",'Patient Admission Report'!H2547)</f>
        <v/>
      </c>
      <c r="G2552" s="77" t="str">
        <f>IFERROR(IF('Patient Admission Report'!B2547="","",'Patient Admission Report'!B2547),"")</f>
        <v/>
      </c>
      <c r="H2552" s="68" t="str">
        <f>IFERROR(IF('Patient Admission Report'!C2547="","",'Patient Admission Report'!C2547),"")</f>
        <v/>
      </c>
      <c r="I2552" s="77" t="str">
        <f>IFERROR(IF('Patient Admission Report'!D2547="","",'Patient Admission Report'!D2547),"")</f>
        <v/>
      </c>
      <c r="J2552" s="68" t="str">
        <f>IFERROR(IF('Patient Admission Report'!E2547="","",'Patient Admission Report'!E2547),"")</f>
        <v/>
      </c>
      <c r="K2552" s="68" t="str">
        <f>IFERROR(IF('Patient Admission Report'!F2547="","",'Patient Admission Report'!F2547),"")</f>
        <v/>
      </c>
      <c r="L2552" s="68" t="str">
        <f>IFERROR(IF('Patient Admission Report'!G2547="","",'Patient Admission Report'!G2547),"")</f>
        <v/>
      </c>
      <c r="M2552" s="68" t="str">
        <f>IFERROR(IF('Patient Admission Report'!I2547="","",'Patient Admission Report'!I2547),"")</f>
        <v/>
      </c>
      <c r="N2552" s="124"/>
      <c r="O2552" s="72"/>
      <c r="P2552" s="72"/>
      <c r="Q2552" s="73"/>
      <c r="R2552" s="72"/>
      <c r="S2552" s="72"/>
      <c r="T2552" s="73"/>
      <c r="U2552" s="69"/>
      <c r="V2552" s="69"/>
      <c r="W2552" s="69"/>
      <c r="X2552" s="139"/>
      <c r="Y2552" s="121"/>
      <c r="Z2552" s="143" t="str">
        <f>IFERROR(VLOOKUP('Care Companion Tracker'!$G2552,'Patient Discharge Report'!$B$11:$E$1048576,3,FALSE),"")</f>
        <v/>
      </c>
      <c r="AA2552" s="94" t="str">
        <f>IFERROR(VLOOKUP('Care Companion Tracker'!$G2552,'Patient Discharge Report'!$B$11:$E$1048576,4,FALSE),"")</f>
        <v/>
      </c>
      <c r="AB2552" s="182">
        <f>ROUND(IF('Care Companion Tracker'!$Z2552="",0,('Care Companion Tracker'!$Z2552-'Care Companion Tracker'!$F2552)),0)</f>
        <v>0</v>
      </c>
      <c r="AC2552" s="72"/>
      <c r="AD2552" s="95"/>
    </row>
    <row r="2553" spans="2:30">
      <c r="B2553" s="67">
        <f t="shared" si="78"/>
        <v>2538</v>
      </c>
      <c r="C2553" s="68" t="str">
        <f t="shared" si="79"/>
        <v>Hyderabad</v>
      </c>
      <c r="D2553" s="93" t="str">
        <f>IF(AND('Care Companion Tracker'!$U2553="", 'Care Companion Tracker'!$Z2553=""),"Class not attended", IF(AND('Care Companion Tracker'!$Z2553="",'Care Companion Tracker'!$U2553&lt;&gt;"",$K2553="Surgery",$W2553=""),"Practical Left", IF(AND('Care Companion Tracker'!$Z2553="",'Care Companion Tracker'!$U2553&lt;&gt;"",'Care Companion Tracker'!$K2553="Surgery",'Care Companion Tracker'!$Y2553=""),"Evaluation left",IF(OR(AND('Care Companion Tracker'!$Z2553&lt;&gt;"",'Care Companion Tracker'!$K2553="Surgery",'Care Companion Tracker'!$U2553&lt;&gt;"",'Care Companion Tracker'!$W2553&lt;&gt;"",'Care Companion Tracker'!$Y2553&lt;&gt;""),AND('Care Companion Tracker'!$Z2553&lt;&gt;"",'Care Companion Tracker'!$K2553="Procedure",'Care Companion Tracker'!$U2553&lt;&gt;""),AND('Care Companion Tracker'!$Z2553&lt;&gt;"",'Care Companion Tracker'!$K2553="Observation",'Care Companion Tracker'!$U2553&lt;&gt;"")),"Discharged &amp; completed",IF(AND('Care Companion Tracker'!$Z2553&lt;&gt;"",'Care Companion Tracker'!$U2553&lt;&gt;"",'Care Companion Tracker'!$W2553=""),"Discharged but no practical", IF(AND('Care Companion Tracker'!$Z2553&lt;&gt;"",'Care Companion Tracker'!$U2553&lt;&gt;"",'Care Companion Tracker'!$K2553="Surgery",'Care Companion Tracker'!$Y2553=""),"Discharged but no evaluation",IF(AND('Care Companion Tracker'!$Z2553&lt;&gt;"",'Care Companion Tracker'!$U2553=""),"Discharged but no class","Completed but not discharged")))))))</f>
        <v>Class not attended</v>
      </c>
      <c r="E2553" s="127" t="str">
        <f>IF(Table4[[#This Row],[DOA (DD/MM/YY)]]="","",TEXT(Table4[[#This Row],[DOA (DD/MM/YY)]],"mmm-yy"))</f>
        <v/>
      </c>
      <c r="F2553" s="150" t="str">
        <f>IF('Patient Admission Report'!H2548="","",'Patient Admission Report'!H2548)</f>
        <v/>
      </c>
      <c r="G2553" s="77" t="str">
        <f>IFERROR(IF('Patient Admission Report'!B2548="","",'Patient Admission Report'!B2548),"")</f>
        <v/>
      </c>
      <c r="H2553" s="70" t="str">
        <f>IFERROR(IF('Patient Admission Report'!C2548="","",'Patient Admission Report'!C2548),"")</f>
        <v/>
      </c>
      <c r="I2553" s="77" t="str">
        <f>IFERROR(IF('Patient Admission Report'!D2548="","",'Patient Admission Report'!D2548),"")</f>
        <v/>
      </c>
      <c r="J2553" s="70" t="str">
        <f>IFERROR(IF('Patient Admission Report'!E2548="","",'Patient Admission Report'!E2548),"")</f>
        <v/>
      </c>
      <c r="K2553" s="70" t="str">
        <f>IFERROR(IF('Patient Admission Report'!F2548="","",'Patient Admission Report'!F2548),"")</f>
        <v/>
      </c>
      <c r="L2553" s="70" t="str">
        <f>IFERROR(IF('Patient Admission Report'!G2548="","",'Patient Admission Report'!G2548),"")</f>
        <v/>
      </c>
      <c r="M2553" s="70" t="str">
        <f>IFERROR(IF('Patient Admission Report'!I2548="","",'Patient Admission Report'!I2548),"")</f>
        <v/>
      </c>
      <c r="N2553" s="124"/>
      <c r="O2553" s="72"/>
      <c r="P2553" s="72"/>
      <c r="Q2553" s="73"/>
      <c r="R2553" s="72"/>
      <c r="S2553" s="72"/>
      <c r="T2553" s="73"/>
      <c r="U2553" s="69"/>
      <c r="V2553" s="69"/>
      <c r="W2553" s="69"/>
      <c r="X2553" s="139"/>
      <c r="Y2553" s="121"/>
      <c r="Z2553" s="143" t="str">
        <f>IFERROR(VLOOKUP('Care Companion Tracker'!$G2553,'Patient Discharge Report'!$B$11:$E$1048576,3,FALSE),"")</f>
        <v/>
      </c>
      <c r="AA2553" s="94" t="str">
        <f>IFERROR(VLOOKUP('Care Companion Tracker'!$G2553,'Patient Discharge Report'!$B$11:$E$1048576,4,FALSE),"")</f>
        <v/>
      </c>
      <c r="AB2553" s="182">
        <f>ROUND(IF('Care Companion Tracker'!$Z2553="",0,('Care Companion Tracker'!$Z2553-'Care Companion Tracker'!$F2553)),0)</f>
        <v>0</v>
      </c>
      <c r="AC2553" s="72"/>
      <c r="AD2553" s="95"/>
    </row>
    <row r="2554" spans="2:30">
      <c r="B2554" s="67">
        <f t="shared" si="78"/>
        <v>2539</v>
      </c>
      <c r="C2554" s="68" t="str">
        <f t="shared" si="79"/>
        <v>Hyderabad</v>
      </c>
      <c r="D2554" s="93" t="str">
        <f>IF(AND('Care Companion Tracker'!$U2554="", 'Care Companion Tracker'!$Z2554=""),"Class not attended", IF(AND('Care Companion Tracker'!$Z2554="",'Care Companion Tracker'!$U2554&lt;&gt;"",$K2554="Surgery",$W2554=""),"Practical Left", IF(AND('Care Companion Tracker'!$Z2554="",'Care Companion Tracker'!$U2554&lt;&gt;"",'Care Companion Tracker'!$K2554="Surgery",'Care Companion Tracker'!$Y2554=""),"Evaluation left",IF(OR(AND('Care Companion Tracker'!$Z2554&lt;&gt;"",'Care Companion Tracker'!$K2554="Surgery",'Care Companion Tracker'!$U2554&lt;&gt;"",'Care Companion Tracker'!$W2554&lt;&gt;"",'Care Companion Tracker'!$Y2554&lt;&gt;""),AND('Care Companion Tracker'!$Z2554&lt;&gt;"",'Care Companion Tracker'!$K2554="Procedure",'Care Companion Tracker'!$U2554&lt;&gt;""),AND('Care Companion Tracker'!$Z2554&lt;&gt;"",'Care Companion Tracker'!$K2554="Observation",'Care Companion Tracker'!$U2554&lt;&gt;"")),"Discharged &amp; completed",IF(AND('Care Companion Tracker'!$Z2554&lt;&gt;"",'Care Companion Tracker'!$U2554&lt;&gt;"",'Care Companion Tracker'!$W2554=""),"Discharged but no practical", IF(AND('Care Companion Tracker'!$Z2554&lt;&gt;"",'Care Companion Tracker'!$U2554&lt;&gt;"",'Care Companion Tracker'!$K2554="Surgery",'Care Companion Tracker'!$Y2554=""),"Discharged but no evaluation",IF(AND('Care Companion Tracker'!$Z2554&lt;&gt;"",'Care Companion Tracker'!$U2554=""),"Discharged but no class","Completed but not discharged")))))))</f>
        <v>Class not attended</v>
      </c>
      <c r="E2554" s="127" t="str">
        <f>IF(Table4[[#This Row],[DOA (DD/MM/YY)]]="","",TEXT(Table4[[#This Row],[DOA (DD/MM/YY)]],"mmm-yy"))</f>
        <v/>
      </c>
      <c r="F2554" s="150" t="str">
        <f>IF('Patient Admission Report'!H2549="","",'Patient Admission Report'!H2549)</f>
        <v/>
      </c>
      <c r="G2554" s="77" t="str">
        <f>IFERROR(IF('Patient Admission Report'!B2549="","",'Patient Admission Report'!B2549),"")</f>
        <v/>
      </c>
      <c r="H2554" s="68" t="str">
        <f>IFERROR(IF('Patient Admission Report'!C2549="","",'Patient Admission Report'!C2549),"")</f>
        <v/>
      </c>
      <c r="I2554" s="77" t="str">
        <f>IFERROR(IF('Patient Admission Report'!D2549="","",'Patient Admission Report'!D2549),"")</f>
        <v/>
      </c>
      <c r="J2554" s="68" t="str">
        <f>IFERROR(IF('Patient Admission Report'!E2549="","",'Patient Admission Report'!E2549),"")</f>
        <v/>
      </c>
      <c r="K2554" s="68" t="str">
        <f>IFERROR(IF('Patient Admission Report'!F2549="","",'Patient Admission Report'!F2549),"")</f>
        <v/>
      </c>
      <c r="L2554" s="68" t="str">
        <f>IFERROR(IF('Patient Admission Report'!G2549="","",'Patient Admission Report'!G2549),"")</f>
        <v/>
      </c>
      <c r="M2554" s="68" t="str">
        <f>IFERROR(IF('Patient Admission Report'!I2549="","",'Patient Admission Report'!I2549),"")</f>
        <v/>
      </c>
      <c r="N2554" s="124"/>
      <c r="O2554" s="72"/>
      <c r="P2554" s="72"/>
      <c r="Q2554" s="73"/>
      <c r="R2554" s="72"/>
      <c r="S2554" s="72"/>
      <c r="T2554" s="73"/>
      <c r="U2554" s="69"/>
      <c r="V2554" s="69"/>
      <c r="W2554" s="69"/>
      <c r="X2554" s="139"/>
      <c r="Y2554" s="121"/>
      <c r="Z2554" s="143" t="str">
        <f>IFERROR(VLOOKUP('Care Companion Tracker'!$G2554,'Patient Discharge Report'!$B$11:$E$1048576,3,FALSE),"")</f>
        <v/>
      </c>
      <c r="AA2554" s="94" t="str">
        <f>IFERROR(VLOOKUP('Care Companion Tracker'!$G2554,'Patient Discharge Report'!$B$11:$E$1048576,4,FALSE),"")</f>
        <v/>
      </c>
      <c r="AB2554" s="182">
        <f>ROUND(IF('Care Companion Tracker'!$Z2554="",0,('Care Companion Tracker'!$Z2554-'Care Companion Tracker'!$F2554)),0)</f>
        <v>0</v>
      </c>
      <c r="AC2554" s="72"/>
      <c r="AD2554" s="95"/>
    </row>
    <row r="2555" spans="2:30">
      <c r="B2555" s="67">
        <f t="shared" si="78"/>
        <v>2540</v>
      </c>
      <c r="C2555" s="68" t="str">
        <f t="shared" si="79"/>
        <v>Hyderabad</v>
      </c>
      <c r="D2555" s="93" t="str">
        <f>IF(AND('Care Companion Tracker'!$U2555="", 'Care Companion Tracker'!$Z2555=""),"Class not attended", IF(AND('Care Companion Tracker'!$Z2555="",'Care Companion Tracker'!$U2555&lt;&gt;"",$K2555="Surgery",$W2555=""),"Practical Left", IF(AND('Care Companion Tracker'!$Z2555="",'Care Companion Tracker'!$U2555&lt;&gt;"",'Care Companion Tracker'!$K2555="Surgery",'Care Companion Tracker'!$Y2555=""),"Evaluation left",IF(OR(AND('Care Companion Tracker'!$Z2555&lt;&gt;"",'Care Companion Tracker'!$K2555="Surgery",'Care Companion Tracker'!$U2555&lt;&gt;"",'Care Companion Tracker'!$W2555&lt;&gt;"",'Care Companion Tracker'!$Y2555&lt;&gt;""),AND('Care Companion Tracker'!$Z2555&lt;&gt;"",'Care Companion Tracker'!$K2555="Procedure",'Care Companion Tracker'!$U2555&lt;&gt;""),AND('Care Companion Tracker'!$Z2555&lt;&gt;"",'Care Companion Tracker'!$K2555="Observation",'Care Companion Tracker'!$U2555&lt;&gt;"")),"Discharged &amp; completed",IF(AND('Care Companion Tracker'!$Z2555&lt;&gt;"",'Care Companion Tracker'!$U2555&lt;&gt;"",'Care Companion Tracker'!$W2555=""),"Discharged but no practical", IF(AND('Care Companion Tracker'!$Z2555&lt;&gt;"",'Care Companion Tracker'!$U2555&lt;&gt;"",'Care Companion Tracker'!$K2555="Surgery",'Care Companion Tracker'!$Y2555=""),"Discharged but no evaluation",IF(AND('Care Companion Tracker'!$Z2555&lt;&gt;"",'Care Companion Tracker'!$U2555=""),"Discharged but no class","Completed but not discharged")))))))</f>
        <v>Class not attended</v>
      </c>
      <c r="E2555" s="127" t="str">
        <f>IF(Table4[[#This Row],[DOA (DD/MM/YY)]]="","",TEXT(Table4[[#This Row],[DOA (DD/MM/YY)]],"mmm-yy"))</f>
        <v/>
      </c>
      <c r="F2555" s="150" t="str">
        <f>IF('Patient Admission Report'!H2550="","",'Patient Admission Report'!H2550)</f>
        <v/>
      </c>
      <c r="G2555" s="77" t="str">
        <f>IFERROR(IF('Patient Admission Report'!B2550="","",'Patient Admission Report'!B2550),"")</f>
        <v/>
      </c>
      <c r="H2555" s="68" t="str">
        <f>IFERROR(IF('Patient Admission Report'!C2550="","",'Patient Admission Report'!C2550),"")</f>
        <v/>
      </c>
      <c r="I2555" s="77" t="str">
        <f>IFERROR(IF('Patient Admission Report'!D2550="","",'Patient Admission Report'!D2550),"")</f>
        <v/>
      </c>
      <c r="J2555" s="68" t="str">
        <f>IFERROR(IF('Patient Admission Report'!E2550="","",'Patient Admission Report'!E2550),"")</f>
        <v/>
      </c>
      <c r="K2555" s="68" t="str">
        <f>IFERROR(IF('Patient Admission Report'!F2550="","",'Patient Admission Report'!F2550),"")</f>
        <v/>
      </c>
      <c r="L2555" s="68" t="str">
        <f>IFERROR(IF('Patient Admission Report'!G2550="","",'Patient Admission Report'!G2550),"")</f>
        <v/>
      </c>
      <c r="M2555" s="68" t="str">
        <f>IFERROR(IF('Patient Admission Report'!I2550="","",'Patient Admission Report'!I2550),"")</f>
        <v/>
      </c>
      <c r="N2555" s="124"/>
      <c r="O2555" s="72"/>
      <c r="P2555" s="72"/>
      <c r="Q2555" s="73"/>
      <c r="R2555" s="72"/>
      <c r="S2555" s="72"/>
      <c r="T2555" s="73"/>
      <c r="U2555" s="69"/>
      <c r="V2555" s="69"/>
      <c r="W2555" s="69"/>
      <c r="X2555" s="139"/>
      <c r="Y2555" s="121"/>
      <c r="Z2555" s="143" t="str">
        <f>IFERROR(VLOOKUP('Care Companion Tracker'!$G2555,'Patient Discharge Report'!$B$11:$E$1048576,3,FALSE),"")</f>
        <v/>
      </c>
      <c r="AA2555" s="94" t="str">
        <f>IFERROR(VLOOKUP('Care Companion Tracker'!$G2555,'Patient Discharge Report'!$B$11:$E$1048576,4,FALSE),"")</f>
        <v/>
      </c>
      <c r="AB2555" s="182">
        <f>ROUND(IF('Care Companion Tracker'!$Z2555="",0,('Care Companion Tracker'!$Z2555-'Care Companion Tracker'!$F2555)),0)</f>
        <v>0</v>
      </c>
      <c r="AC2555" s="72"/>
      <c r="AD2555" s="95"/>
    </row>
    <row r="2556" spans="2:30">
      <c r="B2556" s="67">
        <f t="shared" si="78"/>
        <v>2541</v>
      </c>
      <c r="C2556" s="68" t="str">
        <f t="shared" si="79"/>
        <v>Hyderabad</v>
      </c>
      <c r="D2556" s="93" t="str">
        <f>IF(AND('Care Companion Tracker'!$U2556="", 'Care Companion Tracker'!$Z2556=""),"Class not attended", IF(AND('Care Companion Tracker'!$Z2556="",'Care Companion Tracker'!$U2556&lt;&gt;"",$K2556="Surgery",$W2556=""),"Practical Left", IF(AND('Care Companion Tracker'!$Z2556="",'Care Companion Tracker'!$U2556&lt;&gt;"",'Care Companion Tracker'!$K2556="Surgery",'Care Companion Tracker'!$Y2556=""),"Evaluation left",IF(OR(AND('Care Companion Tracker'!$Z2556&lt;&gt;"",'Care Companion Tracker'!$K2556="Surgery",'Care Companion Tracker'!$U2556&lt;&gt;"",'Care Companion Tracker'!$W2556&lt;&gt;"",'Care Companion Tracker'!$Y2556&lt;&gt;""),AND('Care Companion Tracker'!$Z2556&lt;&gt;"",'Care Companion Tracker'!$K2556="Procedure",'Care Companion Tracker'!$U2556&lt;&gt;""),AND('Care Companion Tracker'!$Z2556&lt;&gt;"",'Care Companion Tracker'!$K2556="Observation",'Care Companion Tracker'!$U2556&lt;&gt;"")),"Discharged &amp; completed",IF(AND('Care Companion Tracker'!$Z2556&lt;&gt;"",'Care Companion Tracker'!$U2556&lt;&gt;"",'Care Companion Tracker'!$W2556=""),"Discharged but no practical", IF(AND('Care Companion Tracker'!$Z2556&lt;&gt;"",'Care Companion Tracker'!$U2556&lt;&gt;"",'Care Companion Tracker'!$K2556="Surgery",'Care Companion Tracker'!$Y2556=""),"Discharged but no evaluation",IF(AND('Care Companion Tracker'!$Z2556&lt;&gt;"",'Care Companion Tracker'!$U2556=""),"Discharged but no class","Completed but not discharged")))))))</f>
        <v>Class not attended</v>
      </c>
      <c r="E2556" s="127" t="str">
        <f>IF(Table4[[#This Row],[DOA (DD/MM/YY)]]="","",TEXT(Table4[[#This Row],[DOA (DD/MM/YY)]],"mmm-yy"))</f>
        <v/>
      </c>
      <c r="F2556" s="150" t="str">
        <f>IF('Patient Admission Report'!H2551="","",'Patient Admission Report'!H2551)</f>
        <v/>
      </c>
      <c r="G2556" s="77" t="str">
        <f>IFERROR(IF('Patient Admission Report'!B2551="","",'Patient Admission Report'!B2551),"")</f>
        <v/>
      </c>
      <c r="H2556" s="68" t="str">
        <f>IFERROR(IF('Patient Admission Report'!C2551="","",'Patient Admission Report'!C2551),"")</f>
        <v/>
      </c>
      <c r="I2556" s="77" t="str">
        <f>IFERROR(IF('Patient Admission Report'!D2551="","",'Patient Admission Report'!D2551),"")</f>
        <v/>
      </c>
      <c r="J2556" s="68" t="str">
        <f>IFERROR(IF('Patient Admission Report'!E2551="","",'Patient Admission Report'!E2551),"")</f>
        <v/>
      </c>
      <c r="K2556" s="68" t="str">
        <f>IFERROR(IF('Patient Admission Report'!F2551="","",'Patient Admission Report'!F2551),"")</f>
        <v/>
      </c>
      <c r="L2556" s="68" t="str">
        <f>IFERROR(IF('Patient Admission Report'!G2551="","",'Patient Admission Report'!G2551),"")</f>
        <v/>
      </c>
      <c r="M2556" s="68" t="str">
        <f>IFERROR(IF('Patient Admission Report'!I2551="","",'Patient Admission Report'!I2551),"")</f>
        <v/>
      </c>
      <c r="N2556" s="124"/>
      <c r="O2556" s="72"/>
      <c r="P2556" s="72"/>
      <c r="Q2556" s="73"/>
      <c r="R2556" s="72"/>
      <c r="S2556" s="72"/>
      <c r="T2556" s="73"/>
      <c r="U2556" s="69"/>
      <c r="V2556" s="69"/>
      <c r="W2556" s="69"/>
      <c r="X2556" s="139"/>
      <c r="Y2556" s="121"/>
      <c r="Z2556" s="143" t="str">
        <f>IFERROR(VLOOKUP('Care Companion Tracker'!$G2556,'Patient Discharge Report'!$B$11:$E$1048576,3,FALSE),"")</f>
        <v/>
      </c>
      <c r="AA2556" s="94" t="str">
        <f>IFERROR(VLOOKUP('Care Companion Tracker'!$G2556,'Patient Discharge Report'!$B$11:$E$1048576,4,FALSE),"")</f>
        <v/>
      </c>
      <c r="AB2556" s="182">
        <f>ROUND(IF('Care Companion Tracker'!$Z2556="",0,('Care Companion Tracker'!$Z2556-'Care Companion Tracker'!$F2556)),0)</f>
        <v>0</v>
      </c>
      <c r="AC2556" s="72"/>
      <c r="AD2556" s="95"/>
    </row>
    <row r="2557" spans="2:30">
      <c r="B2557" s="67">
        <f t="shared" si="78"/>
        <v>2542</v>
      </c>
      <c r="C2557" s="68" t="str">
        <f t="shared" si="79"/>
        <v>Hyderabad</v>
      </c>
      <c r="D2557" s="93" t="str">
        <f>IF(AND('Care Companion Tracker'!$U2557="", 'Care Companion Tracker'!$Z2557=""),"Class not attended", IF(AND('Care Companion Tracker'!$Z2557="",'Care Companion Tracker'!$U2557&lt;&gt;"",$K2557="Surgery",$W2557=""),"Practical Left", IF(AND('Care Companion Tracker'!$Z2557="",'Care Companion Tracker'!$U2557&lt;&gt;"",'Care Companion Tracker'!$K2557="Surgery",'Care Companion Tracker'!$Y2557=""),"Evaluation left",IF(OR(AND('Care Companion Tracker'!$Z2557&lt;&gt;"",'Care Companion Tracker'!$K2557="Surgery",'Care Companion Tracker'!$U2557&lt;&gt;"",'Care Companion Tracker'!$W2557&lt;&gt;"",'Care Companion Tracker'!$Y2557&lt;&gt;""),AND('Care Companion Tracker'!$Z2557&lt;&gt;"",'Care Companion Tracker'!$K2557="Procedure",'Care Companion Tracker'!$U2557&lt;&gt;""),AND('Care Companion Tracker'!$Z2557&lt;&gt;"",'Care Companion Tracker'!$K2557="Observation",'Care Companion Tracker'!$U2557&lt;&gt;"")),"Discharged &amp; completed",IF(AND('Care Companion Tracker'!$Z2557&lt;&gt;"",'Care Companion Tracker'!$U2557&lt;&gt;"",'Care Companion Tracker'!$W2557=""),"Discharged but no practical", IF(AND('Care Companion Tracker'!$Z2557&lt;&gt;"",'Care Companion Tracker'!$U2557&lt;&gt;"",'Care Companion Tracker'!$K2557="Surgery",'Care Companion Tracker'!$Y2557=""),"Discharged but no evaluation",IF(AND('Care Companion Tracker'!$Z2557&lt;&gt;"",'Care Companion Tracker'!$U2557=""),"Discharged but no class","Completed but not discharged")))))))</f>
        <v>Class not attended</v>
      </c>
      <c r="E2557" s="127" t="str">
        <f>IF(Table4[[#This Row],[DOA (DD/MM/YY)]]="","",TEXT(Table4[[#This Row],[DOA (DD/MM/YY)]],"mmm-yy"))</f>
        <v/>
      </c>
      <c r="F2557" s="150" t="str">
        <f>IF('Patient Admission Report'!H2552="","",'Patient Admission Report'!H2552)</f>
        <v/>
      </c>
      <c r="G2557" s="77" t="str">
        <f>IFERROR(IF('Patient Admission Report'!B2552="","",'Patient Admission Report'!B2552),"")</f>
        <v/>
      </c>
      <c r="H2557" s="68" t="str">
        <f>IFERROR(IF('Patient Admission Report'!C2552="","",'Patient Admission Report'!C2552),"")</f>
        <v/>
      </c>
      <c r="I2557" s="77" t="str">
        <f>IFERROR(IF('Patient Admission Report'!D2552="","",'Patient Admission Report'!D2552),"")</f>
        <v/>
      </c>
      <c r="J2557" s="68" t="str">
        <f>IFERROR(IF('Patient Admission Report'!E2552="","",'Patient Admission Report'!E2552),"")</f>
        <v/>
      </c>
      <c r="K2557" s="68" t="str">
        <f>IFERROR(IF('Patient Admission Report'!F2552="","",'Patient Admission Report'!F2552),"")</f>
        <v/>
      </c>
      <c r="L2557" s="68" t="str">
        <f>IFERROR(IF('Patient Admission Report'!G2552="","",'Patient Admission Report'!G2552),"")</f>
        <v/>
      </c>
      <c r="M2557" s="68" t="str">
        <f>IFERROR(IF('Patient Admission Report'!I2552="","",'Patient Admission Report'!I2552),"")</f>
        <v/>
      </c>
      <c r="N2557" s="124"/>
      <c r="O2557" s="72"/>
      <c r="P2557" s="72"/>
      <c r="Q2557" s="73"/>
      <c r="R2557" s="72"/>
      <c r="S2557" s="72"/>
      <c r="T2557" s="73"/>
      <c r="U2557" s="69"/>
      <c r="V2557" s="69"/>
      <c r="W2557" s="69"/>
      <c r="X2557" s="139"/>
      <c r="Y2557" s="121"/>
      <c r="Z2557" s="143" t="str">
        <f>IFERROR(VLOOKUP('Care Companion Tracker'!$G2557,'Patient Discharge Report'!$B$11:$E$1048576,3,FALSE),"")</f>
        <v/>
      </c>
      <c r="AA2557" s="94" t="str">
        <f>IFERROR(VLOOKUP('Care Companion Tracker'!$G2557,'Patient Discharge Report'!$B$11:$E$1048576,4,FALSE),"")</f>
        <v/>
      </c>
      <c r="AB2557" s="182">
        <f>ROUND(IF('Care Companion Tracker'!$Z2557="",0,('Care Companion Tracker'!$Z2557-'Care Companion Tracker'!$F2557)),0)</f>
        <v>0</v>
      </c>
      <c r="AC2557" s="72"/>
      <c r="AD2557" s="95"/>
    </row>
    <row r="2558" spans="2:30">
      <c r="B2558" s="67">
        <f t="shared" si="78"/>
        <v>2543</v>
      </c>
      <c r="C2558" s="68" t="str">
        <f t="shared" si="79"/>
        <v>Hyderabad</v>
      </c>
      <c r="D2558" s="93" t="str">
        <f>IF(AND('Care Companion Tracker'!$U2558="", 'Care Companion Tracker'!$Z2558=""),"Class not attended", IF(AND('Care Companion Tracker'!$Z2558="",'Care Companion Tracker'!$U2558&lt;&gt;"",$K2558="Surgery",$W2558=""),"Practical Left", IF(AND('Care Companion Tracker'!$Z2558="",'Care Companion Tracker'!$U2558&lt;&gt;"",'Care Companion Tracker'!$K2558="Surgery",'Care Companion Tracker'!$Y2558=""),"Evaluation left",IF(OR(AND('Care Companion Tracker'!$Z2558&lt;&gt;"",'Care Companion Tracker'!$K2558="Surgery",'Care Companion Tracker'!$U2558&lt;&gt;"",'Care Companion Tracker'!$W2558&lt;&gt;"",'Care Companion Tracker'!$Y2558&lt;&gt;""),AND('Care Companion Tracker'!$Z2558&lt;&gt;"",'Care Companion Tracker'!$K2558="Procedure",'Care Companion Tracker'!$U2558&lt;&gt;""),AND('Care Companion Tracker'!$Z2558&lt;&gt;"",'Care Companion Tracker'!$K2558="Observation",'Care Companion Tracker'!$U2558&lt;&gt;"")),"Discharged &amp; completed",IF(AND('Care Companion Tracker'!$Z2558&lt;&gt;"",'Care Companion Tracker'!$U2558&lt;&gt;"",'Care Companion Tracker'!$W2558=""),"Discharged but no practical", IF(AND('Care Companion Tracker'!$Z2558&lt;&gt;"",'Care Companion Tracker'!$U2558&lt;&gt;"",'Care Companion Tracker'!$K2558="Surgery",'Care Companion Tracker'!$Y2558=""),"Discharged but no evaluation",IF(AND('Care Companion Tracker'!$Z2558&lt;&gt;"",'Care Companion Tracker'!$U2558=""),"Discharged but no class","Completed but not discharged")))))))</f>
        <v>Class not attended</v>
      </c>
      <c r="E2558" s="127" t="str">
        <f>IF(Table4[[#This Row],[DOA (DD/MM/YY)]]="","",TEXT(Table4[[#This Row],[DOA (DD/MM/YY)]],"mmm-yy"))</f>
        <v/>
      </c>
      <c r="F2558" s="150" t="str">
        <f>IF('Patient Admission Report'!H2553="","",'Patient Admission Report'!H2553)</f>
        <v/>
      </c>
      <c r="G2558" s="77" t="str">
        <f>IFERROR(IF('Patient Admission Report'!B2553="","",'Patient Admission Report'!B2553),"")</f>
        <v/>
      </c>
      <c r="H2558" s="68" t="str">
        <f>IFERROR(IF('Patient Admission Report'!C2553="","",'Patient Admission Report'!C2553),"")</f>
        <v/>
      </c>
      <c r="I2558" s="77" t="str">
        <f>IFERROR(IF('Patient Admission Report'!D2553="","",'Patient Admission Report'!D2553),"")</f>
        <v/>
      </c>
      <c r="J2558" s="68" t="str">
        <f>IFERROR(IF('Patient Admission Report'!E2553="","",'Patient Admission Report'!E2553),"")</f>
        <v/>
      </c>
      <c r="K2558" s="68" t="str">
        <f>IFERROR(IF('Patient Admission Report'!F2553="","",'Patient Admission Report'!F2553),"")</f>
        <v/>
      </c>
      <c r="L2558" s="68" t="str">
        <f>IFERROR(IF('Patient Admission Report'!G2553="","",'Patient Admission Report'!G2553),"")</f>
        <v/>
      </c>
      <c r="M2558" s="68" t="str">
        <f>IFERROR(IF('Patient Admission Report'!I2553="","",'Patient Admission Report'!I2553),"")</f>
        <v/>
      </c>
      <c r="N2558" s="124"/>
      <c r="O2558" s="72"/>
      <c r="P2558" s="72"/>
      <c r="Q2558" s="73"/>
      <c r="R2558" s="72"/>
      <c r="S2558" s="72"/>
      <c r="T2558" s="73"/>
      <c r="U2558" s="69"/>
      <c r="V2558" s="69"/>
      <c r="W2558" s="69"/>
      <c r="X2558" s="139"/>
      <c r="Y2558" s="121"/>
      <c r="Z2558" s="143" t="str">
        <f>IFERROR(VLOOKUP('Care Companion Tracker'!$G2558,'Patient Discharge Report'!$B$11:$E$1048576,3,FALSE),"")</f>
        <v/>
      </c>
      <c r="AA2558" s="94" t="str">
        <f>IFERROR(VLOOKUP('Care Companion Tracker'!$G2558,'Patient Discharge Report'!$B$11:$E$1048576,4,FALSE),"")</f>
        <v/>
      </c>
      <c r="AB2558" s="182">
        <f>ROUND(IF('Care Companion Tracker'!$Z2558="",0,('Care Companion Tracker'!$Z2558-'Care Companion Tracker'!$F2558)),0)</f>
        <v>0</v>
      </c>
      <c r="AC2558" s="72"/>
      <c r="AD2558" s="95"/>
    </row>
    <row r="2559" spans="2:30">
      <c r="B2559" s="67">
        <f t="shared" si="78"/>
        <v>2544</v>
      </c>
      <c r="C2559" s="68" t="str">
        <f t="shared" si="79"/>
        <v>Hyderabad</v>
      </c>
      <c r="D2559" s="93" t="str">
        <f>IF(AND('Care Companion Tracker'!$U2559="", 'Care Companion Tracker'!$Z2559=""),"Class not attended", IF(AND('Care Companion Tracker'!$Z2559="",'Care Companion Tracker'!$U2559&lt;&gt;"",$K2559="Surgery",$W2559=""),"Practical Left", IF(AND('Care Companion Tracker'!$Z2559="",'Care Companion Tracker'!$U2559&lt;&gt;"",'Care Companion Tracker'!$K2559="Surgery",'Care Companion Tracker'!$Y2559=""),"Evaluation left",IF(OR(AND('Care Companion Tracker'!$Z2559&lt;&gt;"",'Care Companion Tracker'!$K2559="Surgery",'Care Companion Tracker'!$U2559&lt;&gt;"",'Care Companion Tracker'!$W2559&lt;&gt;"",'Care Companion Tracker'!$Y2559&lt;&gt;""),AND('Care Companion Tracker'!$Z2559&lt;&gt;"",'Care Companion Tracker'!$K2559="Procedure",'Care Companion Tracker'!$U2559&lt;&gt;""),AND('Care Companion Tracker'!$Z2559&lt;&gt;"",'Care Companion Tracker'!$K2559="Observation",'Care Companion Tracker'!$U2559&lt;&gt;"")),"Discharged &amp; completed",IF(AND('Care Companion Tracker'!$Z2559&lt;&gt;"",'Care Companion Tracker'!$U2559&lt;&gt;"",'Care Companion Tracker'!$W2559=""),"Discharged but no practical", IF(AND('Care Companion Tracker'!$Z2559&lt;&gt;"",'Care Companion Tracker'!$U2559&lt;&gt;"",'Care Companion Tracker'!$K2559="Surgery",'Care Companion Tracker'!$Y2559=""),"Discharged but no evaluation",IF(AND('Care Companion Tracker'!$Z2559&lt;&gt;"",'Care Companion Tracker'!$U2559=""),"Discharged but no class","Completed but not discharged")))))))</f>
        <v>Class not attended</v>
      </c>
      <c r="E2559" s="127" t="str">
        <f>IF(Table4[[#This Row],[DOA (DD/MM/YY)]]="","",TEXT(Table4[[#This Row],[DOA (DD/MM/YY)]],"mmm-yy"))</f>
        <v/>
      </c>
      <c r="F2559" s="150" t="str">
        <f>IF('Patient Admission Report'!H2554="","",'Patient Admission Report'!H2554)</f>
        <v/>
      </c>
      <c r="G2559" s="77" t="str">
        <f>IFERROR(IF('Patient Admission Report'!B2554="","",'Patient Admission Report'!B2554),"")</f>
        <v/>
      </c>
      <c r="H2559" s="68" t="str">
        <f>IFERROR(IF('Patient Admission Report'!C2554="","",'Patient Admission Report'!C2554),"")</f>
        <v/>
      </c>
      <c r="I2559" s="77" t="str">
        <f>IFERROR(IF('Patient Admission Report'!D2554="","",'Patient Admission Report'!D2554),"")</f>
        <v/>
      </c>
      <c r="J2559" s="68" t="str">
        <f>IFERROR(IF('Patient Admission Report'!E2554="","",'Patient Admission Report'!E2554),"")</f>
        <v/>
      </c>
      <c r="K2559" s="68" t="str">
        <f>IFERROR(IF('Patient Admission Report'!F2554="","",'Patient Admission Report'!F2554),"")</f>
        <v/>
      </c>
      <c r="L2559" s="68" t="str">
        <f>IFERROR(IF('Patient Admission Report'!G2554="","",'Patient Admission Report'!G2554),"")</f>
        <v/>
      </c>
      <c r="M2559" s="68" t="str">
        <f>IFERROR(IF('Patient Admission Report'!I2554="","",'Patient Admission Report'!I2554),"")</f>
        <v/>
      </c>
      <c r="N2559" s="124"/>
      <c r="O2559" s="72"/>
      <c r="P2559" s="72"/>
      <c r="Q2559" s="73"/>
      <c r="R2559" s="72"/>
      <c r="S2559" s="72"/>
      <c r="T2559" s="73"/>
      <c r="U2559" s="69"/>
      <c r="V2559" s="69"/>
      <c r="W2559" s="69"/>
      <c r="X2559" s="139"/>
      <c r="Y2559" s="121"/>
      <c r="Z2559" s="143" t="str">
        <f>IFERROR(VLOOKUP('Care Companion Tracker'!$G2559,'Patient Discharge Report'!$B$11:$E$1048576,3,FALSE),"")</f>
        <v/>
      </c>
      <c r="AA2559" s="94" t="str">
        <f>IFERROR(VLOOKUP('Care Companion Tracker'!$G2559,'Patient Discharge Report'!$B$11:$E$1048576,4,FALSE),"")</f>
        <v/>
      </c>
      <c r="AB2559" s="182">
        <f>ROUND(IF('Care Companion Tracker'!$Z2559="",0,('Care Companion Tracker'!$Z2559-'Care Companion Tracker'!$F2559)),0)</f>
        <v>0</v>
      </c>
      <c r="AC2559" s="72"/>
      <c r="AD2559" s="95"/>
    </row>
    <row r="2560" spans="2:30">
      <c r="B2560" s="67">
        <f t="shared" si="78"/>
        <v>2545</v>
      </c>
      <c r="C2560" s="68" t="str">
        <f t="shared" si="79"/>
        <v>Hyderabad</v>
      </c>
      <c r="D2560" s="93" t="str">
        <f>IF(AND('Care Companion Tracker'!$U2560="", 'Care Companion Tracker'!$Z2560=""),"Class not attended", IF(AND('Care Companion Tracker'!$Z2560="",'Care Companion Tracker'!$U2560&lt;&gt;"",$K2560="Surgery",$W2560=""),"Practical Left", IF(AND('Care Companion Tracker'!$Z2560="",'Care Companion Tracker'!$U2560&lt;&gt;"",'Care Companion Tracker'!$K2560="Surgery",'Care Companion Tracker'!$Y2560=""),"Evaluation left",IF(OR(AND('Care Companion Tracker'!$Z2560&lt;&gt;"",'Care Companion Tracker'!$K2560="Surgery",'Care Companion Tracker'!$U2560&lt;&gt;"",'Care Companion Tracker'!$W2560&lt;&gt;"",'Care Companion Tracker'!$Y2560&lt;&gt;""),AND('Care Companion Tracker'!$Z2560&lt;&gt;"",'Care Companion Tracker'!$K2560="Procedure",'Care Companion Tracker'!$U2560&lt;&gt;""),AND('Care Companion Tracker'!$Z2560&lt;&gt;"",'Care Companion Tracker'!$K2560="Observation",'Care Companion Tracker'!$U2560&lt;&gt;"")),"Discharged &amp; completed",IF(AND('Care Companion Tracker'!$Z2560&lt;&gt;"",'Care Companion Tracker'!$U2560&lt;&gt;"",'Care Companion Tracker'!$W2560=""),"Discharged but no practical", IF(AND('Care Companion Tracker'!$Z2560&lt;&gt;"",'Care Companion Tracker'!$U2560&lt;&gt;"",'Care Companion Tracker'!$K2560="Surgery",'Care Companion Tracker'!$Y2560=""),"Discharged but no evaluation",IF(AND('Care Companion Tracker'!$Z2560&lt;&gt;"",'Care Companion Tracker'!$U2560=""),"Discharged but no class","Completed but not discharged")))))))</f>
        <v>Class not attended</v>
      </c>
      <c r="E2560" s="127" t="str">
        <f>IF(Table4[[#This Row],[DOA (DD/MM/YY)]]="","",TEXT(Table4[[#This Row],[DOA (DD/MM/YY)]],"mmm-yy"))</f>
        <v/>
      </c>
      <c r="F2560" s="150" t="str">
        <f>IF('Patient Admission Report'!H2555="","",'Patient Admission Report'!H2555)</f>
        <v/>
      </c>
      <c r="G2560" s="77" t="str">
        <f>IFERROR(IF('Patient Admission Report'!B2555="","",'Patient Admission Report'!B2555),"")</f>
        <v/>
      </c>
      <c r="H2560" s="68" t="str">
        <f>IFERROR(IF('Patient Admission Report'!C2555="","",'Patient Admission Report'!C2555),"")</f>
        <v/>
      </c>
      <c r="I2560" s="77" t="str">
        <f>IFERROR(IF('Patient Admission Report'!D2555="","",'Patient Admission Report'!D2555),"")</f>
        <v/>
      </c>
      <c r="J2560" s="68" t="str">
        <f>IFERROR(IF('Patient Admission Report'!E2555="","",'Patient Admission Report'!E2555),"")</f>
        <v/>
      </c>
      <c r="K2560" s="68" t="str">
        <f>IFERROR(IF('Patient Admission Report'!F2555="","",'Patient Admission Report'!F2555),"")</f>
        <v/>
      </c>
      <c r="L2560" s="68" t="str">
        <f>IFERROR(IF('Patient Admission Report'!G2555="","",'Patient Admission Report'!G2555),"")</f>
        <v/>
      </c>
      <c r="M2560" s="68" t="str">
        <f>IFERROR(IF('Patient Admission Report'!I2555="","",'Patient Admission Report'!I2555),"")</f>
        <v/>
      </c>
      <c r="N2560" s="124"/>
      <c r="O2560" s="72"/>
      <c r="P2560" s="72"/>
      <c r="Q2560" s="73"/>
      <c r="R2560" s="72"/>
      <c r="S2560" s="72"/>
      <c r="T2560" s="73"/>
      <c r="U2560" s="69"/>
      <c r="V2560" s="69"/>
      <c r="W2560" s="69"/>
      <c r="X2560" s="139"/>
      <c r="Y2560" s="121"/>
      <c r="Z2560" s="143" t="str">
        <f>IFERROR(VLOOKUP('Care Companion Tracker'!$G2560,'Patient Discharge Report'!$B$11:$E$1048576,3,FALSE),"")</f>
        <v/>
      </c>
      <c r="AA2560" s="94" t="str">
        <f>IFERROR(VLOOKUP('Care Companion Tracker'!$G2560,'Patient Discharge Report'!$B$11:$E$1048576,4,FALSE),"")</f>
        <v/>
      </c>
      <c r="AB2560" s="182">
        <f>ROUND(IF('Care Companion Tracker'!$Z2560="",0,('Care Companion Tracker'!$Z2560-'Care Companion Tracker'!$F2560)),0)</f>
        <v>0</v>
      </c>
      <c r="AC2560" s="72"/>
      <c r="AD2560" s="95"/>
    </row>
    <row r="2561" spans="2:30">
      <c r="B2561" s="67">
        <f t="shared" si="78"/>
        <v>2546</v>
      </c>
      <c r="C2561" s="68" t="str">
        <f t="shared" si="79"/>
        <v>Hyderabad</v>
      </c>
      <c r="D2561" s="93" t="str">
        <f>IF(AND('Care Companion Tracker'!$U2561="", 'Care Companion Tracker'!$Z2561=""),"Class not attended", IF(AND('Care Companion Tracker'!$Z2561="",'Care Companion Tracker'!$U2561&lt;&gt;"",$K2561="Surgery",$W2561=""),"Practical Left", IF(AND('Care Companion Tracker'!$Z2561="",'Care Companion Tracker'!$U2561&lt;&gt;"",'Care Companion Tracker'!$K2561="Surgery",'Care Companion Tracker'!$Y2561=""),"Evaluation left",IF(OR(AND('Care Companion Tracker'!$Z2561&lt;&gt;"",'Care Companion Tracker'!$K2561="Surgery",'Care Companion Tracker'!$U2561&lt;&gt;"",'Care Companion Tracker'!$W2561&lt;&gt;"",'Care Companion Tracker'!$Y2561&lt;&gt;""),AND('Care Companion Tracker'!$Z2561&lt;&gt;"",'Care Companion Tracker'!$K2561="Procedure",'Care Companion Tracker'!$U2561&lt;&gt;""),AND('Care Companion Tracker'!$Z2561&lt;&gt;"",'Care Companion Tracker'!$K2561="Observation",'Care Companion Tracker'!$U2561&lt;&gt;"")),"Discharged &amp; completed",IF(AND('Care Companion Tracker'!$Z2561&lt;&gt;"",'Care Companion Tracker'!$U2561&lt;&gt;"",'Care Companion Tracker'!$W2561=""),"Discharged but no practical", IF(AND('Care Companion Tracker'!$Z2561&lt;&gt;"",'Care Companion Tracker'!$U2561&lt;&gt;"",'Care Companion Tracker'!$K2561="Surgery",'Care Companion Tracker'!$Y2561=""),"Discharged but no evaluation",IF(AND('Care Companion Tracker'!$Z2561&lt;&gt;"",'Care Companion Tracker'!$U2561=""),"Discharged but no class","Completed but not discharged")))))))</f>
        <v>Class not attended</v>
      </c>
      <c r="E2561" s="127" t="str">
        <f>IF(Table4[[#This Row],[DOA (DD/MM/YY)]]="","",TEXT(Table4[[#This Row],[DOA (DD/MM/YY)]],"mmm-yy"))</f>
        <v/>
      </c>
      <c r="F2561" s="150" t="str">
        <f>IF('Patient Admission Report'!H2556="","",'Patient Admission Report'!H2556)</f>
        <v/>
      </c>
      <c r="G2561" s="77" t="str">
        <f>IFERROR(IF('Patient Admission Report'!B2556="","",'Patient Admission Report'!B2556),"")</f>
        <v/>
      </c>
      <c r="H2561" s="68" t="str">
        <f>IFERROR(IF('Patient Admission Report'!C2556="","",'Patient Admission Report'!C2556),"")</f>
        <v/>
      </c>
      <c r="I2561" s="77" t="str">
        <f>IFERROR(IF('Patient Admission Report'!D2556="","",'Patient Admission Report'!D2556),"")</f>
        <v/>
      </c>
      <c r="J2561" s="68" t="str">
        <f>IFERROR(IF('Patient Admission Report'!E2556="","",'Patient Admission Report'!E2556),"")</f>
        <v/>
      </c>
      <c r="K2561" s="68" t="str">
        <f>IFERROR(IF('Patient Admission Report'!F2556="","",'Patient Admission Report'!F2556),"")</f>
        <v/>
      </c>
      <c r="L2561" s="68" t="str">
        <f>IFERROR(IF('Patient Admission Report'!G2556="","",'Patient Admission Report'!G2556),"")</f>
        <v/>
      </c>
      <c r="M2561" s="68" t="str">
        <f>IFERROR(IF('Patient Admission Report'!I2556="","",'Patient Admission Report'!I2556),"")</f>
        <v/>
      </c>
      <c r="N2561" s="124"/>
      <c r="O2561" s="72"/>
      <c r="P2561" s="72"/>
      <c r="Q2561" s="73"/>
      <c r="R2561" s="72"/>
      <c r="S2561" s="72"/>
      <c r="T2561" s="73"/>
      <c r="U2561" s="69"/>
      <c r="V2561" s="69"/>
      <c r="W2561" s="69"/>
      <c r="X2561" s="139"/>
      <c r="Y2561" s="121"/>
      <c r="Z2561" s="143" t="str">
        <f>IFERROR(VLOOKUP('Care Companion Tracker'!$G2561,'Patient Discharge Report'!$B$11:$E$1048576,3,FALSE),"")</f>
        <v/>
      </c>
      <c r="AA2561" s="94" t="str">
        <f>IFERROR(VLOOKUP('Care Companion Tracker'!$G2561,'Patient Discharge Report'!$B$11:$E$1048576,4,FALSE),"")</f>
        <v/>
      </c>
      <c r="AB2561" s="182">
        <f>ROUND(IF('Care Companion Tracker'!$Z2561="",0,('Care Companion Tracker'!$Z2561-'Care Companion Tracker'!$F2561)),0)</f>
        <v>0</v>
      </c>
      <c r="AC2561" s="72"/>
      <c r="AD2561" s="95"/>
    </row>
    <row r="2562" spans="2:30">
      <c r="B2562" s="67">
        <f t="shared" si="78"/>
        <v>2547</v>
      </c>
      <c r="C2562" s="68" t="str">
        <f t="shared" si="79"/>
        <v>Hyderabad</v>
      </c>
      <c r="D2562" s="93" t="str">
        <f>IF(AND('Care Companion Tracker'!$U2562="", 'Care Companion Tracker'!$Z2562=""),"Class not attended", IF(AND('Care Companion Tracker'!$Z2562="",'Care Companion Tracker'!$U2562&lt;&gt;"",$K2562="Surgery",$W2562=""),"Practical Left", IF(AND('Care Companion Tracker'!$Z2562="",'Care Companion Tracker'!$U2562&lt;&gt;"",'Care Companion Tracker'!$K2562="Surgery",'Care Companion Tracker'!$Y2562=""),"Evaluation left",IF(OR(AND('Care Companion Tracker'!$Z2562&lt;&gt;"",'Care Companion Tracker'!$K2562="Surgery",'Care Companion Tracker'!$U2562&lt;&gt;"",'Care Companion Tracker'!$W2562&lt;&gt;"",'Care Companion Tracker'!$Y2562&lt;&gt;""),AND('Care Companion Tracker'!$Z2562&lt;&gt;"",'Care Companion Tracker'!$K2562="Procedure",'Care Companion Tracker'!$U2562&lt;&gt;""),AND('Care Companion Tracker'!$Z2562&lt;&gt;"",'Care Companion Tracker'!$K2562="Observation",'Care Companion Tracker'!$U2562&lt;&gt;"")),"Discharged &amp; completed",IF(AND('Care Companion Tracker'!$Z2562&lt;&gt;"",'Care Companion Tracker'!$U2562&lt;&gt;"",'Care Companion Tracker'!$W2562=""),"Discharged but no practical", IF(AND('Care Companion Tracker'!$Z2562&lt;&gt;"",'Care Companion Tracker'!$U2562&lt;&gt;"",'Care Companion Tracker'!$K2562="Surgery",'Care Companion Tracker'!$Y2562=""),"Discharged but no evaluation",IF(AND('Care Companion Tracker'!$Z2562&lt;&gt;"",'Care Companion Tracker'!$U2562=""),"Discharged but no class","Completed but not discharged")))))))</f>
        <v>Class not attended</v>
      </c>
      <c r="E2562" s="127" t="str">
        <f>IF(Table4[[#This Row],[DOA (DD/MM/YY)]]="","",TEXT(Table4[[#This Row],[DOA (DD/MM/YY)]],"mmm-yy"))</f>
        <v/>
      </c>
      <c r="F2562" s="150" t="str">
        <f>IF('Patient Admission Report'!H2557="","",'Patient Admission Report'!H2557)</f>
        <v/>
      </c>
      <c r="G2562" s="77" t="str">
        <f>IFERROR(IF('Patient Admission Report'!B2557="","",'Patient Admission Report'!B2557),"")</f>
        <v/>
      </c>
      <c r="H2562" s="68" t="str">
        <f>IFERROR(IF('Patient Admission Report'!C2557="","",'Patient Admission Report'!C2557),"")</f>
        <v/>
      </c>
      <c r="I2562" s="77" t="str">
        <f>IFERROR(IF('Patient Admission Report'!D2557="","",'Patient Admission Report'!D2557),"")</f>
        <v/>
      </c>
      <c r="J2562" s="68" t="str">
        <f>IFERROR(IF('Patient Admission Report'!E2557="","",'Patient Admission Report'!E2557),"")</f>
        <v/>
      </c>
      <c r="K2562" s="68" t="str">
        <f>IFERROR(IF('Patient Admission Report'!F2557="","",'Patient Admission Report'!F2557),"")</f>
        <v/>
      </c>
      <c r="L2562" s="68" t="str">
        <f>IFERROR(IF('Patient Admission Report'!G2557="","",'Patient Admission Report'!G2557),"")</f>
        <v/>
      </c>
      <c r="M2562" s="68" t="str">
        <f>IFERROR(IF('Patient Admission Report'!I2557="","",'Patient Admission Report'!I2557),"")</f>
        <v/>
      </c>
      <c r="N2562" s="124"/>
      <c r="O2562" s="72"/>
      <c r="P2562" s="72"/>
      <c r="Q2562" s="73"/>
      <c r="R2562" s="72"/>
      <c r="S2562" s="72"/>
      <c r="T2562" s="73"/>
      <c r="U2562" s="69"/>
      <c r="V2562" s="69"/>
      <c r="W2562" s="69"/>
      <c r="X2562" s="139"/>
      <c r="Y2562" s="121"/>
      <c r="Z2562" s="143" t="str">
        <f>IFERROR(VLOOKUP('Care Companion Tracker'!$G2562,'Patient Discharge Report'!$B$11:$E$1048576,3,FALSE),"")</f>
        <v/>
      </c>
      <c r="AA2562" s="94" t="str">
        <f>IFERROR(VLOOKUP('Care Companion Tracker'!$G2562,'Patient Discharge Report'!$B$11:$E$1048576,4,FALSE),"")</f>
        <v/>
      </c>
      <c r="AB2562" s="182">
        <f>ROUND(IF('Care Companion Tracker'!$Z2562="",0,('Care Companion Tracker'!$Z2562-'Care Companion Tracker'!$F2562)),0)</f>
        <v>0</v>
      </c>
      <c r="AC2562" s="72"/>
      <c r="AD2562" s="95"/>
    </row>
    <row r="2563" spans="2:30">
      <c r="B2563" s="67">
        <f t="shared" si="78"/>
        <v>2548</v>
      </c>
      <c r="C2563" s="68" t="str">
        <f t="shared" si="79"/>
        <v>Hyderabad</v>
      </c>
      <c r="D2563" s="93" t="str">
        <f>IF(AND('Care Companion Tracker'!$U2563="", 'Care Companion Tracker'!$Z2563=""),"Class not attended", IF(AND('Care Companion Tracker'!$Z2563="",'Care Companion Tracker'!$U2563&lt;&gt;"",$K2563="Surgery",$W2563=""),"Practical Left", IF(AND('Care Companion Tracker'!$Z2563="",'Care Companion Tracker'!$U2563&lt;&gt;"",'Care Companion Tracker'!$K2563="Surgery",'Care Companion Tracker'!$Y2563=""),"Evaluation left",IF(OR(AND('Care Companion Tracker'!$Z2563&lt;&gt;"",'Care Companion Tracker'!$K2563="Surgery",'Care Companion Tracker'!$U2563&lt;&gt;"",'Care Companion Tracker'!$W2563&lt;&gt;"",'Care Companion Tracker'!$Y2563&lt;&gt;""),AND('Care Companion Tracker'!$Z2563&lt;&gt;"",'Care Companion Tracker'!$K2563="Procedure",'Care Companion Tracker'!$U2563&lt;&gt;""),AND('Care Companion Tracker'!$Z2563&lt;&gt;"",'Care Companion Tracker'!$K2563="Observation",'Care Companion Tracker'!$U2563&lt;&gt;"")),"Discharged &amp; completed",IF(AND('Care Companion Tracker'!$Z2563&lt;&gt;"",'Care Companion Tracker'!$U2563&lt;&gt;"",'Care Companion Tracker'!$W2563=""),"Discharged but no practical", IF(AND('Care Companion Tracker'!$Z2563&lt;&gt;"",'Care Companion Tracker'!$U2563&lt;&gt;"",'Care Companion Tracker'!$K2563="Surgery",'Care Companion Tracker'!$Y2563=""),"Discharged but no evaluation",IF(AND('Care Companion Tracker'!$Z2563&lt;&gt;"",'Care Companion Tracker'!$U2563=""),"Discharged but no class","Completed but not discharged")))))))</f>
        <v>Class not attended</v>
      </c>
      <c r="E2563" s="127" t="str">
        <f>IF(Table4[[#This Row],[DOA (DD/MM/YY)]]="","",TEXT(Table4[[#This Row],[DOA (DD/MM/YY)]],"mmm-yy"))</f>
        <v/>
      </c>
      <c r="F2563" s="150" t="str">
        <f>IF('Patient Admission Report'!H2558="","",'Patient Admission Report'!H2558)</f>
        <v/>
      </c>
      <c r="G2563" s="77" t="str">
        <f>IFERROR(IF('Patient Admission Report'!B2558="","",'Patient Admission Report'!B2558),"")</f>
        <v/>
      </c>
      <c r="H2563" s="68" t="str">
        <f>IFERROR(IF('Patient Admission Report'!C2558="","",'Patient Admission Report'!C2558),"")</f>
        <v/>
      </c>
      <c r="I2563" s="77" t="str">
        <f>IFERROR(IF('Patient Admission Report'!D2558="","",'Patient Admission Report'!D2558),"")</f>
        <v/>
      </c>
      <c r="J2563" s="68" t="str">
        <f>IFERROR(IF('Patient Admission Report'!E2558="","",'Patient Admission Report'!E2558),"")</f>
        <v/>
      </c>
      <c r="K2563" s="68" t="str">
        <f>IFERROR(IF('Patient Admission Report'!F2558="","",'Patient Admission Report'!F2558),"")</f>
        <v/>
      </c>
      <c r="L2563" s="68" t="str">
        <f>IFERROR(IF('Patient Admission Report'!G2558="","",'Patient Admission Report'!G2558),"")</f>
        <v/>
      </c>
      <c r="M2563" s="68" t="str">
        <f>IFERROR(IF('Patient Admission Report'!I2558="","",'Patient Admission Report'!I2558),"")</f>
        <v/>
      </c>
      <c r="N2563" s="124"/>
      <c r="O2563" s="72"/>
      <c r="P2563" s="72"/>
      <c r="Q2563" s="73"/>
      <c r="R2563" s="72"/>
      <c r="S2563" s="72"/>
      <c r="T2563" s="73"/>
      <c r="U2563" s="69"/>
      <c r="V2563" s="69"/>
      <c r="W2563" s="69"/>
      <c r="X2563" s="139"/>
      <c r="Y2563" s="121"/>
      <c r="Z2563" s="143" t="str">
        <f>IFERROR(VLOOKUP('Care Companion Tracker'!$G2563,'Patient Discharge Report'!$B$11:$E$1048576,3,FALSE),"")</f>
        <v/>
      </c>
      <c r="AA2563" s="94" t="str">
        <f>IFERROR(VLOOKUP('Care Companion Tracker'!$G2563,'Patient Discharge Report'!$B$11:$E$1048576,4,FALSE),"")</f>
        <v/>
      </c>
      <c r="AB2563" s="182">
        <f>ROUND(IF('Care Companion Tracker'!$Z2563="",0,('Care Companion Tracker'!$Z2563-'Care Companion Tracker'!$F2563)),0)</f>
        <v>0</v>
      </c>
      <c r="AC2563" s="72"/>
      <c r="AD2563" s="95"/>
    </row>
    <row r="2564" spans="2:30">
      <c r="B2564" s="67">
        <f t="shared" si="78"/>
        <v>2549</v>
      </c>
      <c r="C2564" s="68" t="str">
        <f t="shared" si="79"/>
        <v>Hyderabad</v>
      </c>
      <c r="D2564" s="93" t="str">
        <f>IF(AND('Care Companion Tracker'!$U2564="", 'Care Companion Tracker'!$Z2564=""),"Class not attended", IF(AND('Care Companion Tracker'!$Z2564="",'Care Companion Tracker'!$U2564&lt;&gt;"",$K2564="Surgery",$W2564=""),"Practical Left", IF(AND('Care Companion Tracker'!$Z2564="",'Care Companion Tracker'!$U2564&lt;&gt;"",'Care Companion Tracker'!$K2564="Surgery",'Care Companion Tracker'!$Y2564=""),"Evaluation left",IF(OR(AND('Care Companion Tracker'!$Z2564&lt;&gt;"",'Care Companion Tracker'!$K2564="Surgery",'Care Companion Tracker'!$U2564&lt;&gt;"",'Care Companion Tracker'!$W2564&lt;&gt;"",'Care Companion Tracker'!$Y2564&lt;&gt;""),AND('Care Companion Tracker'!$Z2564&lt;&gt;"",'Care Companion Tracker'!$K2564="Procedure",'Care Companion Tracker'!$U2564&lt;&gt;""),AND('Care Companion Tracker'!$Z2564&lt;&gt;"",'Care Companion Tracker'!$K2564="Observation",'Care Companion Tracker'!$U2564&lt;&gt;"")),"Discharged &amp; completed",IF(AND('Care Companion Tracker'!$Z2564&lt;&gt;"",'Care Companion Tracker'!$U2564&lt;&gt;"",'Care Companion Tracker'!$W2564=""),"Discharged but no practical", IF(AND('Care Companion Tracker'!$Z2564&lt;&gt;"",'Care Companion Tracker'!$U2564&lt;&gt;"",'Care Companion Tracker'!$K2564="Surgery",'Care Companion Tracker'!$Y2564=""),"Discharged but no evaluation",IF(AND('Care Companion Tracker'!$Z2564&lt;&gt;"",'Care Companion Tracker'!$U2564=""),"Discharged but no class","Completed but not discharged")))))))</f>
        <v>Class not attended</v>
      </c>
      <c r="E2564" s="127" t="str">
        <f>IF(Table4[[#This Row],[DOA (DD/MM/YY)]]="","",TEXT(Table4[[#This Row],[DOA (DD/MM/YY)]],"mmm-yy"))</f>
        <v/>
      </c>
      <c r="F2564" s="150" t="str">
        <f>IF('Patient Admission Report'!H2559="","",'Patient Admission Report'!H2559)</f>
        <v/>
      </c>
      <c r="G2564" s="77" t="str">
        <f>IFERROR(IF('Patient Admission Report'!B2559="","",'Patient Admission Report'!B2559),"")</f>
        <v/>
      </c>
      <c r="H2564" s="68" t="str">
        <f>IFERROR(IF('Patient Admission Report'!C2559="","",'Patient Admission Report'!C2559),"")</f>
        <v/>
      </c>
      <c r="I2564" s="77" t="str">
        <f>IFERROR(IF('Patient Admission Report'!D2559="","",'Patient Admission Report'!D2559),"")</f>
        <v/>
      </c>
      <c r="J2564" s="68" t="str">
        <f>IFERROR(IF('Patient Admission Report'!E2559="","",'Patient Admission Report'!E2559),"")</f>
        <v/>
      </c>
      <c r="K2564" s="68" t="str">
        <f>IFERROR(IF('Patient Admission Report'!F2559="","",'Patient Admission Report'!F2559),"")</f>
        <v/>
      </c>
      <c r="L2564" s="68" t="str">
        <f>IFERROR(IF('Patient Admission Report'!G2559="","",'Patient Admission Report'!G2559),"")</f>
        <v/>
      </c>
      <c r="M2564" s="68" t="str">
        <f>IFERROR(IF('Patient Admission Report'!I2559="","",'Patient Admission Report'!I2559),"")</f>
        <v/>
      </c>
      <c r="N2564" s="124"/>
      <c r="O2564" s="72"/>
      <c r="P2564" s="72"/>
      <c r="Q2564" s="73"/>
      <c r="R2564" s="72"/>
      <c r="S2564" s="72"/>
      <c r="T2564" s="73"/>
      <c r="U2564" s="69"/>
      <c r="V2564" s="69"/>
      <c r="W2564" s="69"/>
      <c r="X2564" s="139"/>
      <c r="Y2564" s="121"/>
      <c r="Z2564" s="143" t="str">
        <f>IFERROR(VLOOKUP('Care Companion Tracker'!$G2564,'Patient Discharge Report'!$B$11:$E$1048576,3,FALSE),"")</f>
        <v/>
      </c>
      <c r="AA2564" s="94" t="str">
        <f>IFERROR(VLOOKUP('Care Companion Tracker'!$G2564,'Patient Discharge Report'!$B$11:$E$1048576,4,FALSE),"")</f>
        <v/>
      </c>
      <c r="AB2564" s="182">
        <f>ROUND(IF('Care Companion Tracker'!$Z2564="",0,('Care Companion Tracker'!$Z2564-'Care Companion Tracker'!$F2564)),0)</f>
        <v>0</v>
      </c>
      <c r="AC2564" s="72"/>
      <c r="AD2564" s="95"/>
    </row>
    <row r="2565" spans="2:30">
      <c r="B2565" s="67">
        <f t="shared" si="78"/>
        <v>2550</v>
      </c>
      <c r="C2565" s="68" t="str">
        <f t="shared" si="79"/>
        <v>Hyderabad</v>
      </c>
      <c r="D2565" s="93" t="str">
        <f>IF(AND('Care Companion Tracker'!$U2565="", 'Care Companion Tracker'!$Z2565=""),"Class not attended", IF(AND('Care Companion Tracker'!$Z2565="",'Care Companion Tracker'!$U2565&lt;&gt;"",$K2565="Surgery",$W2565=""),"Practical Left", IF(AND('Care Companion Tracker'!$Z2565="",'Care Companion Tracker'!$U2565&lt;&gt;"",'Care Companion Tracker'!$K2565="Surgery",'Care Companion Tracker'!$Y2565=""),"Evaluation left",IF(OR(AND('Care Companion Tracker'!$Z2565&lt;&gt;"",'Care Companion Tracker'!$K2565="Surgery",'Care Companion Tracker'!$U2565&lt;&gt;"",'Care Companion Tracker'!$W2565&lt;&gt;"",'Care Companion Tracker'!$Y2565&lt;&gt;""),AND('Care Companion Tracker'!$Z2565&lt;&gt;"",'Care Companion Tracker'!$K2565="Procedure",'Care Companion Tracker'!$U2565&lt;&gt;""),AND('Care Companion Tracker'!$Z2565&lt;&gt;"",'Care Companion Tracker'!$K2565="Observation",'Care Companion Tracker'!$U2565&lt;&gt;"")),"Discharged &amp; completed",IF(AND('Care Companion Tracker'!$Z2565&lt;&gt;"",'Care Companion Tracker'!$U2565&lt;&gt;"",'Care Companion Tracker'!$W2565=""),"Discharged but no practical", IF(AND('Care Companion Tracker'!$Z2565&lt;&gt;"",'Care Companion Tracker'!$U2565&lt;&gt;"",'Care Companion Tracker'!$K2565="Surgery",'Care Companion Tracker'!$Y2565=""),"Discharged but no evaluation",IF(AND('Care Companion Tracker'!$Z2565&lt;&gt;"",'Care Companion Tracker'!$U2565=""),"Discharged but no class","Completed but not discharged")))))))</f>
        <v>Class not attended</v>
      </c>
      <c r="E2565" s="127" t="str">
        <f>IF(Table4[[#This Row],[DOA (DD/MM/YY)]]="","",TEXT(Table4[[#This Row],[DOA (DD/MM/YY)]],"mmm-yy"))</f>
        <v/>
      </c>
      <c r="F2565" s="150" t="str">
        <f>IF('Patient Admission Report'!H2560="","",'Patient Admission Report'!H2560)</f>
        <v/>
      </c>
      <c r="G2565" s="77" t="str">
        <f>IFERROR(IF('Patient Admission Report'!B2560="","",'Patient Admission Report'!B2560),"")</f>
        <v/>
      </c>
      <c r="H2565" s="68" t="str">
        <f>IFERROR(IF('Patient Admission Report'!C2560="","",'Patient Admission Report'!C2560),"")</f>
        <v/>
      </c>
      <c r="I2565" s="77" t="str">
        <f>IFERROR(IF('Patient Admission Report'!D2560="","",'Patient Admission Report'!D2560),"")</f>
        <v/>
      </c>
      <c r="J2565" s="68" t="str">
        <f>IFERROR(IF('Patient Admission Report'!E2560="","",'Patient Admission Report'!E2560),"")</f>
        <v/>
      </c>
      <c r="K2565" s="68" t="str">
        <f>IFERROR(IF('Patient Admission Report'!F2560="","",'Patient Admission Report'!F2560),"")</f>
        <v/>
      </c>
      <c r="L2565" s="68" t="str">
        <f>IFERROR(IF('Patient Admission Report'!G2560="","",'Patient Admission Report'!G2560),"")</f>
        <v/>
      </c>
      <c r="M2565" s="68" t="str">
        <f>IFERROR(IF('Patient Admission Report'!I2560="","",'Patient Admission Report'!I2560),"")</f>
        <v/>
      </c>
      <c r="N2565" s="124"/>
      <c r="O2565" s="72"/>
      <c r="P2565" s="72"/>
      <c r="Q2565" s="73"/>
      <c r="R2565" s="72"/>
      <c r="S2565" s="72"/>
      <c r="T2565" s="73"/>
      <c r="U2565" s="69"/>
      <c r="V2565" s="69"/>
      <c r="W2565" s="69"/>
      <c r="X2565" s="139"/>
      <c r="Y2565" s="121"/>
      <c r="Z2565" s="143" t="str">
        <f>IFERROR(VLOOKUP('Care Companion Tracker'!$G2565,'Patient Discharge Report'!$B$11:$E$1048576,3,FALSE),"")</f>
        <v/>
      </c>
      <c r="AA2565" s="94" t="str">
        <f>IFERROR(VLOOKUP('Care Companion Tracker'!$G2565,'Patient Discharge Report'!$B$11:$E$1048576,4,FALSE),"")</f>
        <v/>
      </c>
      <c r="AB2565" s="182">
        <f>ROUND(IF('Care Companion Tracker'!$Z2565="",0,('Care Companion Tracker'!$Z2565-'Care Companion Tracker'!$F2565)),0)</f>
        <v>0</v>
      </c>
      <c r="AC2565" s="72"/>
      <c r="AD2565" s="95"/>
    </row>
    <row r="2566" spans="2:30">
      <c r="B2566" s="67">
        <f t="shared" si="78"/>
        <v>2551</v>
      </c>
      <c r="C2566" s="68" t="str">
        <f t="shared" si="79"/>
        <v>Hyderabad</v>
      </c>
      <c r="D2566" s="93" t="str">
        <f>IF(AND('Care Companion Tracker'!$U2566="", 'Care Companion Tracker'!$Z2566=""),"Class not attended", IF(AND('Care Companion Tracker'!$Z2566="",'Care Companion Tracker'!$U2566&lt;&gt;"",$K2566="Surgery",$W2566=""),"Practical Left", IF(AND('Care Companion Tracker'!$Z2566="",'Care Companion Tracker'!$U2566&lt;&gt;"",'Care Companion Tracker'!$K2566="Surgery",'Care Companion Tracker'!$Y2566=""),"Evaluation left",IF(OR(AND('Care Companion Tracker'!$Z2566&lt;&gt;"",'Care Companion Tracker'!$K2566="Surgery",'Care Companion Tracker'!$U2566&lt;&gt;"",'Care Companion Tracker'!$W2566&lt;&gt;"",'Care Companion Tracker'!$Y2566&lt;&gt;""),AND('Care Companion Tracker'!$Z2566&lt;&gt;"",'Care Companion Tracker'!$K2566="Procedure",'Care Companion Tracker'!$U2566&lt;&gt;""),AND('Care Companion Tracker'!$Z2566&lt;&gt;"",'Care Companion Tracker'!$K2566="Observation",'Care Companion Tracker'!$U2566&lt;&gt;"")),"Discharged &amp; completed",IF(AND('Care Companion Tracker'!$Z2566&lt;&gt;"",'Care Companion Tracker'!$U2566&lt;&gt;"",'Care Companion Tracker'!$W2566=""),"Discharged but no practical", IF(AND('Care Companion Tracker'!$Z2566&lt;&gt;"",'Care Companion Tracker'!$U2566&lt;&gt;"",'Care Companion Tracker'!$K2566="Surgery",'Care Companion Tracker'!$Y2566=""),"Discharged but no evaluation",IF(AND('Care Companion Tracker'!$Z2566&lt;&gt;"",'Care Companion Tracker'!$U2566=""),"Discharged but no class","Completed but not discharged")))))))</f>
        <v>Class not attended</v>
      </c>
      <c r="E2566" s="127" t="str">
        <f>IF(Table4[[#This Row],[DOA (DD/MM/YY)]]="","",TEXT(Table4[[#This Row],[DOA (DD/MM/YY)]],"mmm-yy"))</f>
        <v/>
      </c>
      <c r="F2566" s="150" t="str">
        <f>IF('Patient Admission Report'!H2561="","",'Patient Admission Report'!H2561)</f>
        <v/>
      </c>
      <c r="G2566" s="77" t="str">
        <f>IFERROR(IF('Patient Admission Report'!B2561="","",'Patient Admission Report'!B2561),"")</f>
        <v/>
      </c>
      <c r="H2566" s="68" t="str">
        <f>IFERROR(IF('Patient Admission Report'!C2561="","",'Patient Admission Report'!C2561),"")</f>
        <v/>
      </c>
      <c r="I2566" s="77" t="str">
        <f>IFERROR(IF('Patient Admission Report'!D2561="","",'Patient Admission Report'!D2561),"")</f>
        <v/>
      </c>
      <c r="J2566" s="68" t="str">
        <f>IFERROR(IF('Patient Admission Report'!E2561="","",'Patient Admission Report'!E2561),"")</f>
        <v/>
      </c>
      <c r="K2566" s="68" t="str">
        <f>IFERROR(IF('Patient Admission Report'!F2561="","",'Patient Admission Report'!F2561),"")</f>
        <v/>
      </c>
      <c r="L2566" s="68" t="str">
        <f>IFERROR(IF('Patient Admission Report'!G2561="","",'Patient Admission Report'!G2561),"")</f>
        <v/>
      </c>
      <c r="M2566" s="68" t="str">
        <f>IFERROR(IF('Patient Admission Report'!I2561="","",'Patient Admission Report'!I2561),"")</f>
        <v/>
      </c>
      <c r="N2566" s="124"/>
      <c r="O2566" s="72"/>
      <c r="P2566" s="72"/>
      <c r="Q2566" s="73"/>
      <c r="R2566" s="72"/>
      <c r="S2566" s="72"/>
      <c r="T2566" s="73"/>
      <c r="U2566" s="69"/>
      <c r="V2566" s="69"/>
      <c r="W2566" s="69"/>
      <c r="X2566" s="139"/>
      <c r="Y2566" s="121"/>
      <c r="Z2566" s="143" t="str">
        <f>IFERROR(VLOOKUP('Care Companion Tracker'!$G2566,'Patient Discharge Report'!$B$11:$E$1048576,3,FALSE),"")</f>
        <v/>
      </c>
      <c r="AA2566" s="94" t="str">
        <f>IFERROR(VLOOKUP('Care Companion Tracker'!$G2566,'Patient Discharge Report'!$B$11:$E$1048576,4,FALSE),"")</f>
        <v/>
      </c>
      <c r="AB2566" s="182">
        <f>ROUND(IF('Care Companion Tracker'!$Z2566="",0,('Care Companion Tracker'!$Z2566-'Care Companion Tracker'!$F2566)),0)</f>
        <v>0</v>
      </c>
      <c r="AC2566" s="72"/>
      <c r="AD2566" s="95"/>
    </row>
    <row r="2567" spans="2:30">
      <c r="B2567" s="67">
        <f t="shared" si="78"/>
        <v>2552</v>
      </c>
      <c r="C2567" s="68" t="str">
        <f t="shared" si="79"/>
        <v>Hyderabad</v>
      </c>
      <c r="D2567" s="93" t="str">
        <f>IF(AND('Care Companion Tracker'!$U2567="", 'Care Companion Tracker'!$Z2567=""),"Class not attended", IF(AND('Care Companion Tracker'!$Z2567="",'Care Companion Tracker'!$U2567&lt;&gt;"",$K2567="Surgery",$W2567=""),"Practical Left", IF(AND('Care Companion Tracker'!$Z2567="",'Care Companion Tracker'!$U2567&lt;&gt;"",'Care Companion Tracker'!$K2567="Surgery",'Care Companion Tracker'!$Y2567=""),"Evaluation left",IF(OR(AND('Care Companion Tracker'!$Z2567&lt;&gt;"",'Care Companion Tracker'!$K2567="Surgery",'Care Companion Tracker'!$U2567&lt;&gt;"",'Care Companion Tracker'!$W2567&lt;&gt;"",'Care Companion Tracker'!$Y2567&lt;&gt;""),AND('Care Companion Tracker'!$Z2567&lt;&gt;"",'Care Companion Tracker'!$K2567="Procedure",'Care Companion Tracker'!$U2567&lt;&gt;""),AND('Care Companion Tracker'!$Z2567&lt;&gt;"",'Care Companion Tracker'!$K2567="Observation",'Care Companion Tracker'!$U2567&lt;&gt;"")),"Discharged &amp; completed",IF(AND('Care Companion Tracker'!$Z2567&lt;&gt;"",'Care Companion Tracker'!$U2567&lt;&gt;"",'Care Companion Tracker'!$W2567=""),"Discharged but no practical", IF(AND('Care Companion Tracker'!$Z2567&lt;&gt;"",'Care Companion Tracker'!$U2567&lt;&gt;"",'Care Companion Tracker'!$K2567="Surgery",'Care Companion Tracker'!$Y2567=""),"Discharged but no evaluation",IF(AND('Care Companion Tracker'!$Z2567&lt;&gt;"",'Care Companion Tracker'!$U2567=""),"Discharged but no class","Completed but not discharged")))))))</f>
        <v>Class not attended</v>
      </c>
      <c r="E2567" s="127" t="str">
        <f>IF(Table4[[#This Row],[DOA (DD/MM/YY)]]="","",TEXT(Table4[[#This Row],[DOA (DD/MM/YY)]],"mmm-yy"))</f>
        <v/>
      </c>
      <c r="F2567" s="150" t="str">
        <f>IF('Patient Admission Report'!H2562="","",'Patient Admission Report'!H2562)</f>
        <v/>
      </c>
      <c r="G2567" s="77" t="str">
        <f>IFERROR(IF('Patient Admission Report'!B2562="","",'Patient Admission Report'!B2562),"")</f>
        <v/>
      </c>
      <c r="H2567" s="70" t="str">
        <f>IFERROR(IF('Patient Admission Report'!C2562="","",'Patient Admission Report'!C2562),"")</f>
        <v/>
      </c>
      <c r="I2567" s="77" t="str">
        <f>IFERROR(IF('Patient Admission Report'!D2562="","",'Patient Admission Report'!D2562),"")</f>
        <v/>
      </c>
      <c r="J2567" s="70" t="str">
        <f>IFERROR(IF('Patient Admission Report'!E2562="","",'Patient Admission Report'!E2562),"")</f>
        <v/>
      </c>
      <c r="K2567" s="70" t="str">
        <f>IFERROR(IF('Patient Admission Report'!F2562="","",'Patient Admission Report'!F2562),"")</f>
        <v/>
      </c>
      <c r="L2567" s="70" t="str">
        <f>IFERROR(IF('Patient Admission Report'!G2562="","",'Patient Admission Report'!G2562),"")</f>
        <v/>
      </c>
      <c r="M2567" s="70" t="str">
        <f>IFERROR(IF('Patient Admission Report'!I2562="","",'Patient Admission Report'!I2562),"")</f>
        <v/>
      </c>
      <c r="N2567" s="124"/>
      <c r="O2567" s="72"/>
      <c r="P2567" s="72"/>
      <c r="Q2567" s="73"/>
      <c r="R2567" s="72"/>
      <c r="S2567" s="72"/>
      <c r="T2567" s="73"/>
      <c r="U2567" s="69"/>
      <c r="V2567" s="69"/>
      <c r="W2567" s="69"/>
      <c r="X2567" s="139"/>
      <c r="Y2567" s="121"/>
      <c r="Z2567" s="143" t="str">
        <f>IFERROR(VLOOKUP('Care Companion Tracker'!$G2567,'Patient Discharge Report'!$B$11:$E$1048576,3,FALSE),"")</f>
        <v/>
      </c>
      <c r="AA2567" s="94" t="str">
        <f>IFERROR(VLOOKUP('Care Companion Tracker'!$G2567,'Patient Discharge Report'!$B$11:$E$1048576,4,FALSE),"")</f>
        <v/>
      </c>
      <c r="AB2567" s="182">
        <f>ROUND(IF('Care Companion Tracker'!$Z2567="",0,('Care Companion Tracker'!$Z2567-'Care Companion Tracker'!$F2567)),0)</f>
        <v>0</v>
      </c>
      <c r="AC2567" s="72"/>
      <c r="AD2567" s="95"/>
    </row>
    <row r="2568" spans="2:30">
      <c r="B2568" s="67">
        <f t="shared" si="78"/>
        <v>2553</v>
      </c>
      <c r="C2568" s="68" t="str">
        <f t="shared" si="79"/>
        <v>Hyderabad</v>
      </c>
      <c r="D2568" s="93" t="str">
        <f>IF(AND('Care Companion Tracker'!$U2568="", 'Care Companion Tracker'!$Z2568=""),"Class not attended", IF(AND('Care Companion Tracker'!$Z2568="",'Care Companion Tracker'!$U2568&lt;&gt;"",$K2568="Surgery",$W2568=""),"Practical Left", IF(AND('Care Companion Tracker'!$Z2568="",'Care Companion Tracker'!$U2568&lt;&gt;"",'Care Companion Tracker'!$K2568="Surgery",'Care Companion Tracker'!$Y2568=""),"Evaluation left",IF(OR(AND('Care Companion Tracker'!$Z2568&lt;&gt;"",'Care Companion Tracker'!$K2568="Surgery",'Care Companion Tracker'!$U2568&lt;&gt;"",'Care Companion Tracker'!$W2568&lt;&gt;"",'Care Companion Tracker'!$Y2568&lt;&gt;""),AND('Care Companion Tracker'!$Z2568&lt;&gt;"",'Care Companion Tracker'!$K2568="Procedure",'Care Companion Tracker'!$U2568&lt;&gt;""),AND('Care Companion Tracker'!$Z2568&lt;&gt;"",'Care Companion Tracker'!$K2568="Observation",'Care Companion Tracker'!$U2568&lt;&gt;"")),"Discharged &amp; completed",IF(AND('Care Companion Tracker'!$Z2568&lt;&gt;"",'Care Companion Tracker'!$U2568&lt;&gt;"",'Care Companion Tracker'!$W2568=""),"Discharged but no practical", IF(AND('Care Companion Tracker'!$Z2568&lt;&gt;"",'Care Companion Tracker'!$U2568&lt;&gt;"",'Care Companion Tracker'!$K2568="Surgery",'Care Companion Tracker'!$Y2568=""),"Discharged but no evaluation",IF(AND('Care Companion Tracker'!$Z2568&lt;&gt;"",'Care Companion Tracker'!$U2568=""),"Discharged but no class","Completed but not discharged")))))))</f>
        <v>Class not attended</v>
      </c>
      <c r="E2568" s="127" t="str">
        <f>IF(Table4[[#This Row],[DOA (DD/MM/YY)]]="","",TEXT(Table4[[#This Row],[DOA (DD/MM/YY)]],"mmm-yy"))</f>
        <v/>
      </c>
      <c r="F2568" s="150" t="str">
        <f>IF('Patient Admission Report'!H2563="","",'Patient Admission Report'!H2563)</f>
        <v/>
      </c>
      <c r="G2568" s="77" t="str">
        <f>IFERROR(IF('Patient Admission Report'!B2563="","",'Patient Admission Report'!B2563),"")</f>
        <v/>
      </c>
      <c r="H2568" s="68" t="str">
        <f>IFERROR(IF('Patient Admission Report'!C2563="","",'Patient Admission Report'!C2563),"")</f>
        <v/>
      </c>
      <c r="I2568" s="77" t="str">
        <f>IFERROR(IF('Patient Admission Report'!D2563="","",'Patient Admission Report'!D2563),"")</f>
        <v/>
      </c>
      <c r="J2568" s="68" t="str">
        <f>IFERROR(IF('Patient Admission Report'!E2563="","",'Patient Admission Report'!E2563),"")</f>
        <v/>
      </c>
      <c r="K2568" s="68" t="str">
        <f>IFERROR(IF('Patient Admission Report'!F2563="","",'Patient Admission Report'!F2563),"")</f>
        <v/>
      </c>
      <c r="L2568" s="68" t="str">
        <f>IFERROR(IF('Patient Admission Report'!G2563="","",'Patient Admission Report'!G2563),"")</f>
        <v/>
      </c>
      <c r="M2568" s="68" t="str">
        <f>IFERROR(IF('Patient Admission Report'!I2563="","",'Patient Admission Report'!I2563),"")</f>
        <v/>
      </c>
      <c r="N2568" s="124"/>
      <c r="O2568" s="72"/>
      <c r="P2568" s="72"/>
      <c r="Q2568" s="73"/>
      <c r="R2568" s="72"/>
      <c r="S2568" s="72"/>
      <c r="T2568" s="73"/>
      <c r="U2568" s="69"/>
      <c r="V2568" s="69"/>
      <c r="W2568" s="69"/>
      <c r="X2568" s="139"/>
      <c r="Y2568" s="121"/>
      <c r="Z2568" s="143" t="str">
        <f>IFERROR(VLOOKUP('Care Companion Tracker'!$G2568,'Patient Discharge Report'!$B$11:$E$1048576,3,FALSE),"")</f>
        <v/>
      </c>
      <c r="AA2568" s="94" t="str">
        <f>IFERROR(VLOOKUP('Care Companion Tracker'!$G2568,'Patient Discharge Report'!$B$11:$E$1048576,4,FALSE),"")</f>
        <v/>
      </c>
      <c r="AB2568" s="182">
        <f>ROUND(IF('Care Companion Tracker'!$Z2568="",0,('Care Companion Tracker'!$Z2568-'Care Companion Tracker'!$F2568)),0)</f>
        <v>0</v>
      </c>
      <c r="AC2568" s="72"/>
      <c r="AD2568" s="95"/>
    </row>
    <row r="2569" spans="2:30">
      <c r="B2569" s="67">
        <f t="shared" si="78"/>
        <v>2554</v>
      </c>
      <c r="C2569" s="68" t="str">
        <f t="shared" si="79"/>
        <v>Hyderabad</v>
      </c>
      <c r="D2569" s="93" t="str">
        <f>IF(AND('Care Companion Tracker'!$U2569="", 'Care Companion Tracker'!$Z2569=""),"Class not attended", IF(AND('Care Companion Tracker'!$Z2569="",'Care Companion Tracker'!$U2569&lt;&gt;"",$K2569="Surgery",$W2569=""),"Practical Left", IF(AND('Care Companion Tracker'!$Z2569="",'Care Companion Tracker'!$U2569&lt;&gt;"",'Care Companion Tracker'!$K2569="Surgery",'Care Companion Tracker'!$Y2569=""),"Evaluation left",IF(OR(AND('Care Companion Tracker'!$Z2569&lt;&gt;"",'Care Companion Tracker'!$K2569="Surgery",'Care Companion Tracker'!$U2569&lt;&gt;"",'Care Companion Tracker'!$W2569&lt;&gt;"",'Care Companion Tracker'!$Y2569&lt;&gt;""),AND('Care Companion Tracker'!$Z2569&lt;&gt;"",'Care Companion Tracker'!$K2569="Procedure",'Care Companion Tracker'!$U2569&lt;&gt;""),AND('Care Companion Tracker'!$Z2569&lt;&gt;"",'Care Companion Tracker'!$K2569="Observation",'Care Companion Tracker'!$U2569&lt;&gt;"")),"Discharged &amp; completed",IF(AND('Care Companion Tracker'!$Z2569&lt;&gt;"",'Care Companion Tracker'!$U2569&lt;&gt;"",'Care Companion Tracker'!$W2569=""),"Discharged but no practical", IF(AND('Care Companion Tracker'!$Z2569&lt;&gt;"",'Care Companion Tracker'!$U2569&lt;&gt;"",'Care Companion Tracker'!$K2569="Surgery",'Care Companion Tracker'!$Y2569=""),"Discharged but no evaluation",IF(AND('Care Companion Tracker'!$Z2569&lt;&gt;"",'Care Companion Tracker'!$U2569=""),"Discharged but no class","Completed but not discharged")))))))</f>
        <v>Class not attended</v>
      </c>
      <c r="E2569" s="127" t="str">
        <f>IF(Table4[[#This Row],[DOA (DD/MM/YY)]]="","",TEXT(Table4[[#This Row],[DOA (DD/MM/YY)]],"mmm-yy"))</f>
        <v/>
      </c>
      <c r="F2569" s="150" t="str">
        <f>IF('Patient Admission Report'!H2564="","",'Patient Admission Report'!H2564)</f>
        <v/>
      </c>
      <c r="G2569" s="77" t="str">
        <f>IFERROR(IF('Patient Admission Report'!B2564="","",'Patient Admission Report'!B2564),"")</f>
        <v/>
      </c>
      <c r="H2569" s="68" t="str">
        <f>IFERROR(IF('Patient Admission Report'!C2564="","",'Patient Admission Report'!C2564),"")</f>
        <v/>
      </c>
      <c r="I2569" s="77" t="str">
        <f>IFERROR(IF('Patient Admission Report'!D2564="","",'Patient Admission Report'!D2564),"")</f>
        <v/>
      </c>
      <c r="J2569" s="68" t="str">
        <f>IFERROR(IF('Patient Admission Report'!E2564="","",'Patient Admission Report'!E2564),"")</f>
        <v/>
      </c>
      <c r="K2569" s="68" t="str">
        <f>IFERROR(IF('Patient Admission Report'!F2564="","",'Patient Admission Report'!F2564),"")</f>
        <v/>
      </c>
      <c r="L2569" s="68" t="str">
        <f>IFERROR(IF('Patient Admission Report'!G2564="","",'Patient Admission Report'!G2564),"")</f>
        <v/>
      </c>
      <c r="M2569" s="68" t="str">
        <f>IFERROR(IF('Patient Admission Report'!I2564="","",'Patient Admission Report'!I2564),"")</f>
        <v/>
      </c>
      <c r="N2569" s="124"/>
      <c r="O2569" s="72"/>
      <c r="P2569" s="72"/>
      <c r="Q2569" s="73"/>
      <c r="R2569" s="72"/>
      <c r="S2569" s="72"/>
      <c r="T2569" s="73"/>
      <c r="U2569" s="69"/>
      <c r="V2569" s="69"/>
      <c r="W2569" s="69"/>
      <c r="X2569" s="139"/>
      <c r="Y2569" s="121"/>
      <c r="Z2569" s="143" t="str">
        <f>IFERROR(VLOOKUP('Care Companion Tracker'!$G2569,'Patient Discharge Report'!$B$11:$E$1048576,3,FALSE),"")</f>
        <v/>
      </c>
      <c r="AA2569" s="94" t="str">
        <f>IFERROR(VLOOKUP('Care Companion Tracker'!$G2569,'Patient Discharge Report'!$B$11:$E$1048576,4,FALSE),"")</f>
        <v/>
      </c>
      <c r="AB2569" s="182">
        <f>ROUND(IF('Care Companion Tracker'!$Z2569="",0,('Care Companion Tracker'!$Z2569-'Care Companion Tracker'!$F2569)),0)</f>
        <v>0</v>
      </c>
      <c r="AC2569" s="72"/>
      <c r="AD2569" s="95"/>
    </row>
    <row r="2570" spans="2:30">
      <c r="B2570" s="67">
        <f t="shared" si="78"/>
        <v>2555</v>
      </c>
      <c r="C2570" s="68" t="str">
        <f t="shared" si="79"/>
        <v>Hyderabad</v>
      </c>
      <c r="D2570" s="93" t="str">
        <f>IF(AND('Care Companion Tracker'!$U2570="", 'Care Companion Tracker'!$Z2570=""),"Class not attended", IF(AND('Care Companion Tracker'!$Z2570="",'Care Companion Tracker'!$U2570&lt;&gt;"",$K2570="Surgery",$W2570=""),"Practical Left", IF(AND('Care Companion Tracker'!$Z2570="",'Care Companion Tracker'!$U2570&lt;&gt;"",'Care Companion Tracker'!$K2570="Surgery",'Care Companion Tracker'!$Y2570=""),"Evaluation left",IF(OR(AND('Care Companion Tracker'!$Z2570&lt;&gt;"",'Care Companion Tracker'!$K2570="Surgery",'Care Companion Tracker'!$U2570&lt;&gt;"",'Care Companion Tracker'!$W2570&lt;&gt;"",'Care Companion Tracker'!$Y2570&lt;&gt;""),AND('Care Companion Tracker'!$Z2570&lt;&gt;"",'Care Companion Tracker'!$K2570="Procedure",'Care Companion Tracker'!$U2570&lt;&gt;""),AND('Care Companion Tracker'!$Z2570&lt;&gt;"",'Care Companion Tracker'!$K2570="Observation",'Care Companion Tracker'!$U2570&lt;&gt;"")),"Discharged &amp; completed",IF(AND('Care Companion Tracker'!$Z2570&lt;&gt;"",'Care Companion Tracker'!$U2570&lt;&gt;"",'Care Companion Tracker'!$W2570=""),"Discharged but no practical", IF(AND('Care Companion Tracker'!$Z2570&lt;&gt;"",'Care Companion Tracker'!$U2570&lt;&gt;"",'Care Companion Tracker'!$K2570="Surgery",'Care Companion Tracker'!$Y2570=""),"Discharged but no evaluation",IF(AND('Care Companion Tracker'!$Z2570&lt;&gt;"",'Care Companion Tracker'!$U2570=""),"Discharged but no class","Completed but not discharged")))))))</f>
        <v>Class not attended</v>
      </c>
      <c r="E2570" s="127" t="str">
        <f>IF(Table4[[#This Row],[DOA (DD/MM/YY)]]="","",TEXT(Table4[[#This Row],[DOA (DD/MM/YY)]],"mmm-yy"))</f>
        <v/>
      </c>
      <c r="F2570" s="150" t="str">
        <f>IF('Patient Admission Report'!H2565="","",'Patient Admission Report'!H2565)</f>
        <v/>
      </c>
      <c r="G2570" s="77" t="str">
        <f>IFERROR(IF('Patient Admission Report'!B2565="","",'Patient Admission Report'!B2565),"")</f>
        <v/>
      </c>
      <c r="H2570" s="68" t="str">
        <f>IFERROR(IF('Patient Admission Report'!C2565="","",'Patient Admission Report'!C2565),"")</f>
        <v/>
      </c>
      <c r="I2570" s="77" t="str">
        <f>IFERROR(IF('Patient Admission Report'!D2565="","",'Patient Admission Report'!D2565),"")</f>
        <v/>
      </c>
      <c r="J2570" s="68" t="str">
        <f>IFERROR(IF('Patient Admission Report'!E2565="","",'Patient Admission Report'!E2565),"")</f>
        <v/>
      </c>
      <c r="K2570" s="68" t="str">
        <f>IFERROR(IF('Patient Admission Report'!F2565="","",'Patient Admission Report'!F2565),"")</f>
        <v/>
      </c>
      <c r="L2570" s="68" t="str">
        <f>IFERROR(IF('Patient Admission Report'!G2565="","",'Patient Admission Report'!G2565),"")</f>
        <v/>
      </c>
      <c r="M2570" s="68" t="str">
        <f>IFERROR(IF('Patient Admission Report'!I2565="","",'Patient Admission Report'!I2565),"")</f>
        <v/>
      </c>
      <c r="N2570" s="124"/>
      <c r="O2570" s="72"/>
      <c r="P2570" s="72"/>
      <c r="Q2570" s="73"/>
      <c r="R2570" s="72"/>
      <c r="S2570" s="72"/>
      <c r="T2570" s="73"/>
      <c r="U2570" s="69"/>
      <c r="V2570" s="69"/>
      <c r="W2570" s="69"/>
      <c r="X2570" s="139"/>
      <c r="Y2570" s="121"/>
      <c r="Z2570" s="143" t="str">
        <f>IFERROR(VLOOKUP('Care Companion Tracker'!$G2570,'Patient Discharge Report'!$B$11:$E$1048576,3,FALSE),"")</f>
        <v/>
      </c>
      <c r="AA2570" s="94" t="str">
        <f>IFERROR(VLOOKUP('Care Companion Tracker'!$G2570,'Patient Discharge Report'!$B$11:$E$1048576,4,FALSE),"")</f>
        <v/>
      </c>
      <c r="AB2570" s="182">
        <f>ROUND(IF('Care Companion Tracker'!$Z2570="",0,('Care Companion Tracker'!$Z2570-'Care Companion Tracker'!$F2570)),0)</f>
        <v>0</v>
      </c>
      <c r="AC2570" s="72"/>
      <c r="AD2570" s="95"/>
    </row>
    <row r="2571" spans="2:30">
      <c r="B2571" s="67">
        <f t="shared" si="78"/>
        <v>2556</v>
      </c>
      <c r="C2571" s="68" t="str">
        <f t="shared" si="79"/>
        <v>Hyderabad</v>
      </c>
      <c r="D2571" s="93" t="str">
        <f>IF(AND('Care Companion Tracker'!$U2571="", 'Care Companion Tracker'!$Z2571=""),"Class not attended", IF(AND('Care Companion Tracker'!$Z2571="",'Care Companion Tracker'!$U2571&lt;&gt;"",$K2571="Surgery",$W2571=""),"Practical Left", IF(AND('Care Companion Tracker'!$Z2571="",'Care Companion Tracker'!$U2571&lt;&gt;"",'Care Companion Tracker'!$K2571="Surgery",'Care Companion Tracker'!$Y2571=""),"Evaluation left",IF(OR(AND('Care Companion Tracker'!$Z2571&lt;&gt;"",'Care Companion Tracker'!$K2571="Surgery",'Care Companion Tracker'!$U2571&lt;&gt;"",'Care Companion Tracker'!$W2571&lt;&gt;"",'Care Companion Tracker'!$Y2571&lt;&gt;""),AND('Care Companion Tracker'!$Z2571&lt;&gt;"",'Care Companion Tracker'!$K2571="Procedure",'Care Companion Tracker'!$U2571&lt;&gt;""),AND('Care Companion Tracker'!$Z2571&lt;&gt;"",'Care Companion Tracker'!$K2571="Observation",'Care Companion Tracker'!$U2571&lt;&gt;"")),"Discharged &amp; completed",IF(AND('Care Companion Tracker'!$Z2571&lt;&gt;"",'Care Companion Tracker'!$U2571&lt;&gt;"",'Care Companion Tracker'!$W2571=""),"Discharged but no practical", IF(AND('Care Companion Tracker'!$Z2571&lt;&gt;"",'Care Companion Tracker'!$U2571&lt;&gt;"",'Care Companion Tracker'!$K2571="Surgery",'Care Companion Tracker'!$Y2571=""),"Discharged but no evaluation",IF(AND('Care Companion Tracker'!$Z2571&lt;&gt;"",'Care Companion Tracker'!$U2571=""),"Discharged but no class","Completed but not discharged")))))))</f>
        <v>Class not attended</v>
      </c>
      <c r="E2571" s="127" t="str">
        <f>IF(Table4[[#This Row],[DOA (DD/MM/YY)]]="","",TEXT(Table4[[#This Row],[DOA (DD/MM/YY)]],"mmm-yy"))</f>
        <v/>
      </c>
      <c r="F2571" s="150" t="str">
        <f>IF('Patient Admission Report'!H2566="","",'Patient Admission Report'!H2566)</f>
        <v/>
      </c>
      <c r="G2571" s="77" t="str">
        <f>IFERROR(IF('Patient Admission Report'!B2566="","",'Patient Admission Report'!B2566),"")</f>
        <v/>
      </c>
      <c r="H2571" s="68" t="str">
        <f>IFERROR(IF('Patient Admission Report'!C2566="","",'Patient Admission Report'!C2566),"")</f>
        <v/>
      </c>
      <c r="I2571" s="77" t="str">
        <f>IFERROR(IF('Patient Admission Report'!D2566="","",'Patient Admission Report'!D2566),"")</f>
        <v/>
      </c>
      <c r="J2571" s="68" t="str">
        <f>IFERROR(IF('Patient Admission Report'!E2566="","",'Patient Admission Report'!E2566),"")</f>
        <v/>
      </c>
      <c r="K2571" s="68" t="str">
        <f>IFERROR(IF('Patient Admission Report'!F2566="","",'Patient Admission Report'!F2566),"")</f>
        <v/>
      </c>
      <c r="L2571" s="68" t="str">
        <f>IFERROR(IF('Patient Admission Report'!G2566="","",'Patient Admission Report'!G2566),"")</f>
        <v/>
      </c>
      <c r="M2571" s="68" t="str">
        <f>IFERROR(IF('Patient Admission Report'!I2566="","",'Patient Admission Report'!I2566),"")</f>
        <v/>
      </c>
      <c r="N2571" s="124"/>
      <c r="O2571" s="72"/>
      <c r="P2571" s="72"/>
      <c r="Q2571" s="73"/>
      <c r="R2571" s="72"/>
      <c r="S2571" s="72"/>
      <c r="T2571" s="73"/>
      <c r="U2571" s="69"/>
      <c r="V2571" s="69"/>
      <c r="W2571" s="69"/>
      <c r="X2571" s="139"/>
      <c r="Y2571" s="121"/>
      <c r="Z2571" s="143" t="str">
        <f>IFERROR(VLOOKUP('Care Companion Tracker'!$G2571,'Patient Discharge Report'!$B$11:$E$1048576,3,FALSE),"")</f>
        <v/>
      </c>
      <c r="AA2571" s="94" t="str">
        <f>IFERROR(VLOOKUP('Care Companion Tracker'!$G2571,'Patient Discharge Report'!$B$11:$E$1048576,4,FALSE),"")</f>
        <v/>
      </c>
      <c r="AB2571" s="182">
        <f>ROUND(IF('Care Companion Tracker'!$Z2571="",0,('Care Companion Tracker'!$Z2571-'Care Companion Tracker'!$F2571)),0)</f>
        <v>0</v>
      </c>
      <c r="AC2571" s="72"/>
      <c r="AD2571" s="95"/>
    </row>
    <row r="2572" spans="2:30">
      <c r="B2572" s="67">
        <f t="shared" si="78"/>
        <v>2557</v>
      </c>
      <c r="C2572" s="68" t="str">
        <f t="shared" si="79"/>
        <v>Hyderabad</v>
      </c>
      <c r="D2572" s="93" t="str">
        <f>IF(AND('Care Companion Tracker'!$U2572="", 'Care Companion Tracker'!$Z2572=""),"Class not attended", IF(AND('Care Companion Tracker'!$Z2572="",'Care Companion Tracker'!$U2572&lt;&gt;"",$K2572="Surgery",$W2572=""),"Practical Left", IF(AND('Care Companion Tracker'!$Z2572="",'Care Companion Tracker'!$U2572&lt;&gt;"",'Care Companion Tracker'!$K2572="Surgery",'Care Companion Tracker'!$Y2572=""),"Evaluation left",IF(OR(AND('Care Companion Tracker'!$Z2572&lt;&gt;"",'Care Companion Tracker'!$K2572="Surgery",'Care Companion Tracker'!$U2572&lt;&gt;"",'Care Companion Tracker'!$W2572&lt;&gt;"",'Care Companion Tracker'!$Y2572&lt;&gt;""),AND('Care Companion Tracker'!$Z2572&lt;&gt;"",'Care Companion Tracker'!$K2572="Procedure",'Care Companion Tracker'!$U2572&lt;&gt;""),AND('Care Companion Tracker'!$Z2572&lt;&gt;"",'Care Companion Tracker'!$K2572="Observation",'Care Companion Tracker'!$U2572&lt;&gt;"")),"Discharged &amp; completed",IF(AND('Care Companion Tracker'!$Z2572&lt;&gt;"",'Care Companion Tracker'!$U2572&lt;&gt;"",'Care Companion Tracker'!$W2572=""),"Discharged but no practical", IF(AND('Care Companion Tracker'!$Z2572&lt;&gt;"",'Care Companion Tracker'!$U2572&lt;&gt;"",'Care Companion Tracker'!$K2572="Surgery",'Care Companion Tracker'!$Y2572=""),"Discharged but no evaluation",IF(AND('Care Companion Tracker'!$Z2572&lt;&gt;"",'Care Companion Tracker'!$U2572=""),"Discharged but no class","Completed but not discharged")))))))</f>
        <v>Class not attended</v>
      </c>
      <c r="E2572" s="127" t="str">
        <f>IF(Table4[[#This Row],[DOA (DD/MM/YY)]]="","",TEXT(Table4[[#This Row],[DOA (DD/MM/YY)]],"mmm-yy"))</f>
        <v/>
      </c>
      <c r="F2572" s="150" t="str">
        <f>IF('Patient Admission Report'!H2567="","",'Patient Admission Report'!H2567)</f>
        <v/>
      </c>
      <c r="G2572" s="77" t="str">
        <f>IFERROR(IF('Patient Admission Report'!B2567="","",'Patient Admission Report'!B2567),"")</f>
        <v/>
      </c>
      <c r="H2572" s="68" t="str">
        <f>IFERROR(IF('Patient Admission Report'!C2567="","",'Patient Admission Report'!C2567),"")</f>
        <v/>
      </c>
      <c r="I2572" s="77" t="str">
        <f>IFERROR(IF('Patient Admission Report'!D2567="","",'Patient Admission Report'!D2567),"")</f>
        <v/>
      </c>
      <c r="J2572" s="68" t="str">
        <f>IFERROR(IF('Patient Admission Report'!E2567="","",'Patient Admission Report'!E2567),"")</f>
        <v/>
      </c>
      <c r="K2572" s="68" t="str">
        <f>IFERROR(IF('Patient Admission Report'!F2567="","",'Patient Admission Report'!F2567),"")</f>
        <v/>
      </c>
      <c r="L2572" s="68" t="str">
        <f>IFERROR(IF('Patient Admission Report'!G2567="","",'Patient Admission Report'!G2567),"")</f>
        <v/>
      </c>
      <c r="M2572" s="68" t="str">
        <f>IFERROR(IF('Patient Admission Report'!I2567="","",'Patient Admission Report'!I2567),"")</f>
        <v/>
      </c>
      <c r="N2572" s="124"/>
      <c r="O2572" s="72"/>
      <c r="P2572" s="72"/>
      <c r="Q2572" s="73"/>
      <c r="R2572" s="72"/>
      <c r="S2572" s="72"/>
      <c r="T2572" s="73"/>
      <c r="U2572" s="69"/>
      <c r="V2572" s="69"/>
      <c r="W2572" s="69"/>
      <c r="X2572" s="139"/>
      <c r="Y2572" s="121"/>
      <c r="Z2572" s="143" t="str">
        <f>IFERROR(VLOOKUP('Care Companion Tracker'!$G2572,'Patient Discharge Report'!$B$11:$E$1048576,3,FALSE),"")</f>
        <v/>
      </c>
      <c r="AA2572" s="94" t="str">
        <f>IFERROR(VLOOKUP('Care Companion Tracker'!$G2572,'Patient Discharge Report'!$B$11:$E$1048576,4,FALSE),"")</f>
        <v/>
      </c>
      <c r="AB2572" s="182">
        <f>ROUND(IF('Care Companion Tracker'!$Z2572="",0,('Care Companion Tracker'!$Z2572-'Care Companion Tracker'!$F2572)),0)</f>
        <v>0</v>
      </c>
      <c r="AC2572" s="72"/>
      <c r="AD2572" s="95"/>
    </row>
    <row r="2573" spans="2:30">
      <c r="B2573" s="67">
        <f t="shared" si="78"/>
        <v>2558</v>
      </c>
      <c r="C2573" s="68" t="str">
        <f t="shared" si="79"/>
        <v>Hyderabad</v>
      </c>
      <c r="D2573" s="93" t="str">
        <f>IF(AND('Care Companion Tracker'!$U2573="", 'Care Companion Tracker'!$Z2573=""),"Class not attended", IF(AND('Care Companion Tracker'!$Z2573="",'Care Companion Tracker'!$U2573&lt;&gt;"",$K2573="Surgery",$W2573=""),"Practical Left", IF(AND('Care Companion Tracker'!$Z2573="",'Care Companion Tracker'!$U2573&lt;&gt;"",'Care Companion Tracker'!$K2573="Surgery",'Care Companion Tracker'!$Y2573=""),"Evaluation left",IF(OR(AND('Care Companion Tracker'!$Z2573&lt;&gt;"",'Care Companion Tracker'!$K2573="Surgery",'Care Companion Tracker'!$U2573&lt;&gt;"",'Care Companion Tracker'!$W2573&lt;&gt;"",'Care Companion Tracker'!$Y2573&lt;&gt;""),AND('Care Companion Tracker'!$Z2573&lt;&gt;"",'Care Companion Tracker'!$K2573="Procedure",'Care Companion Tracker'!$U2573&lt;&gt;""),AND('Care Companion Tracker'!$Z2573&lt;&gt;"",'Care Companion Tracker'!$K2573="Observation",'Care Companion Tracker'!$U2573&lt;&gt;"")),"Discharged &amp; completed",IF(AND('Care Companion Tracker'!$Z2573&lt;&gt;"",'Care Companion Tracker'!$U2573&lt;&gt;"",'Care Companion Tracker'!$W2573=""),"Discharged but no practical", IF(AND('Care Companion Tracker'!$Z2573&lt;&gt;"",'Care Companion Tracker'!$U2573&lt;&gt;"",'Care Companion Tracker'!$K2573="Surgery",'Care Companion Tracker'!$Y2573=""),"Discharged but no evaluation",IF(AND('Care Companion Tracker'!$Z2573&lt;&gt;"",'Care Companion Tracker'!$U2573=""),"Discharged but no class","Completed but not discharged")))))))</f>
        <v>Class not attended</v>
      </c>
      <c r="E2573" s="127" t="str">
        <f>IF(Table4[[#This Row],[DOA (DD/MM/YY)]]="","",TEXT(Table4[[#This Row],[DOA (DD/MM/YY)]],"mmm-yy"))</f>
        <v/>
      </c>
      <c r="F2573" s="150" t="str">
        <f>IF('Patient Admission Report'!H2568="","",'Patient Admission Report'!H2568)</f>
        <v/>
      </c>
      <c r="G2573" s="77" t="str">
        <f>IFERROR(IF('Patient Admission Report'!B2568="","",'Patient Admission Report'!B2568),"")</f>
        <v/>
      </c>
      <c r="H2573" s="70" t="str">
        <f>IFERROR(IF('Patient Admission Report'!C2568="","",'Patient Admission Report'!C2568),"")</f>
        <v/>
      </c>
      <c r="I2573" s="77" t="str">
        <f>IFERROR(IF('Patient Admission Report'!D2568="","",'Patient Admission Report'!D2568),"")</f>
        <v/>
      </c>
      <c r="J2573" s="70" t="str">
        <f>IFERROR(IF('Patient Admission Report'!E2568="","",'Patient Admission Report'!E2568),"")</f>
        <v/>
      </c>
      <c r="K2573" s="70" t="str">
        <f>IFERROR(IF('Patient Admission Report'!F2568="","",'Patient Admission Report'!F2568),"")</f>
        <v/>
      </c>
      <c r="L2573" s="70" t="str">
        <f>IFERROR(IF('Patient Admission Report'!G2568="","",'Patient Admission Report'!G2568),"")</f>
        <v/>
      </c>
      <c r="M2573" s="70" t="str">
        <f>IFERROR(IF('Patient Admission Report'!I2568="","",'Patient Admission Report'!I2568),"")</f>
        <v/>
      </c>
      <c r="N2573" s="124"/>
      <c r="O2573" s="72"/>
      <c r="P2573" s="72"/>
      <c r="Q2573" s="73"/>
      <c r="R2573" s="72"/>
      <c r="S2573" s="72"/>
      <c r="T2573" s="73"/>
      <c r="U2573" s="69"/>
      <c r="V2573" s="69"/>
      <c r="W2573" s="69"/>
      <c r="X2573" s="139"/>
      <c r="Y2573" s="121"/>
      <c r="Z2573" s="143" t="str">
        <f>IFERROR(VLOOKUP('Care Companion Tracker'!$G2573,'Patient Discharge Report'!$B$11:$E$1048576,3,FALSE),"")</f>
        <v/>
      </c>
      <c r="AA2573" s="94" t="str">
        <f>IFERROR(VLOOKUP('Care Companion Tracker'!$G2573,'Patient Discharge Report'!$B$11:$E$1048576,4,FALSE),"")</f>
        <v/>
      </c>
      <c r="AB2573" s="182">
        <f>ROUND(IF('Care Companion Tracker'!$Z2573="",0,('Care Companion Tracker'!$Z2573-'Care Companion Tracker'!$F2573)),0)</f>
        <v>0</v>
      </c>
      <c r="AC2573" s="72"/>
      <c r="AD2573" s="95"/>
    </row>
    <row r="2574" spans="2:30">
      <c r="B2574" s="67">
        <f t="shared" si="78"/>
        <v>2559</v>
      </c>
      <c r="C2574" s="68" t="str">
        <f t="shared" si="79"/>
        <v>Hyderabad</v>
      </c>
      <c r="D2574" s="93" t="str">
        <f>IF(AND('Care Companion Tracker'!$U2574="", 'Care Companion Tracker'!$Z2574=""),"Class not attended", IF(AND('Care Companion Tracker'!$Z2574="",'Care Companion Tracker'!$U2574&lt;&gt;"",$K2574="Surgery",$W2574=""),"Practical Left", IF(AND('Care Companion Tracker'!$Z2574="",'Care Companion Tracker'!$U2574&lt;&gt;"",'Care Companion Tracker'!$K2574="Surgery",'Care Companion Tracker'!$Y2574=""),"Evaluation left",IF(OR(AND('Care Companion Tracker'!$Z2574&lt;&gt;"",'Care Companion Tracker'!$K2574="Surgery",'Care Companion Tracker'!$U2574&lt;&gt;"",'Care Companion Tracker'!$W2574&lt;&gt;"",'Care Companion Tracker'!$Y2574&lt;&gt;""),AND('Care Companion Tracker'!$Z2574&lt;&gt;"",'Care Companion Tracker'!$K2574="Procedure",'Care Companion Tracker'!$U2574&lt;&gt;""),AND('Care Companion Tracker'!$Z2574&lt;&gt;"",'Care Companion Tracker'!$K2574="Observation",'Care Companion Tracker'!$U2574&lt;&gt;"")),"Discharged &amp; completed",IF(AND('Care Companion Tracker'!$Z2574&lt;&gt;"",'Care Companion Tracker'!$U2574&lt;&gt;"",'Care Companion Tracker'!$W2574=""),"Discharged but no practical", IF(AND('Care Companion Tracker'!$Z2574&lt;&gt;"",'Care Companion Tracker'!$U2574&lt;&gt;"",'Care Companion Tracker'!$K2574="Surgery",'Care Companion Tracker'!$Y2574=""),"Discharged but no evaluation",IF(AND('Care Companion Tracker'!$Z2574&lt;&gt;"",'Care Companion Tracker'!$U2574=""),"Discharged but no class","Completed but not discharged")))))))</f>
        <v>Class not attended</v>
      </c>
      <c r="E2574" s="127" t="str">
        <f>IF(Table4[[#This Row],[DOA (DD/MM/YY)]]="","",TEXT(Table4[[#This Row],[DOA (DD/MM/YY)]],"mmm-yy"))</f>
        <v/>
      </c>
      <c r="F2574" s="150" t="str">
        <f>IF('Patient Admission Report'!H2569="","",'Patient Admission Report'!H2569)</f>
        <v/>
      </c>
      <c r="G2574" s="77" t="str">
        <f>IFERROR(IF('Patient Admission Report'!B2569="","",'Patient Admission Report'!B2569),"")</f>
        <v/>
      </c>
      <c r="H2574" s="68" t="str">
        <f>IFERROR(IF('Patient Admission Report'!C2569="","",'Patient Admission Report'!C2569),"")</f>
        <v/>
      </c>
      <c r="I2574" s="77" t="str">
        <f>IFERROR(IF('Patient Admission Report'!D2569="","",'Patient Admission Report'!D2569),"")</f>
        <v/>
      </c>
      <c r="J2574" s="68" t="str">
        <f>IFERROR(IF('Patient Admission Report'!E2569="","",'Patient Admission Report'!E2569),"")</f>
        <v/>
      </c>
      <c r="K2574" s="68" t="str">
        <f>IFERROR(IF('Patient Admission Report'!F2569="","",'Patient Admission Report'!F2569),"")</f>
        <v/>
      </c>
      <c r="L2574" s="68" t="str">
        <f>IFERROR(IF('Patient Admission Report'!G2569="","",'Patient Admission Report'!G2569),"")</f>
        <v/>
      </c>
      <c r="M2574" s="68" t="str">
        <f>IFERROR(IF('Patient Admission Report'!I2569="","",'Patient Admission Report'!I2569),"")</f>
        <v/>
      </c>
      <c r="N2574" s="124"/>
      <c r="O2574" s="72"/>
      <c r="P2574" s="72"/>
      <c r="Q2574" s="73"/>
      <c r="R2574" s="72"/>
      <c r="S2574" s="72"/>
      <c r="T2574" s="73"/>
      <c r="U2574" s="69"/>
      <c r="V2574" s="69"/>
      <c r="W2574" s="69"/>
      <c r="X2574" s="139"/>
      <c r="Y2574" s="121"/>
      <c r="Z2574" s="143" t="str">
        <f>IFERROR(VLOOKUP('Care Companion Tracker'!$G2574,'Patient Discharge Report'!$B$11:$E$1048576,3,FALSE),"")</f>
        <v/>
      </c>
      <c r="AA2574" s="94" t="str">
        <f>IFERROR(VLOOKUP('Care Companion Tracker'!$G2574,'Patient Discharge Report'!$B$11:$E$1048576,4,FALSE),"")</f>
        <v/>
      </c>
      <c r="AB2574" s="182">
        <f>ROUND(IF('Care Companion Tracker'!$Z2574="",0,('Care Companion Tracker'!$Z2574-'Care Companion Tracker'!$F2574)),0)</f>
        <v>0</v>
      </c>
      <c r="AC2574" s="72"/>
      <c r="AD2574" s="95"/>
    </row>
    <row r="2575" spans="2:30">
      <c r="B2575" s="67">
        <f t="shared" si="78"/>
        <v>2560</v>
      </c>
      <c r="C2575" s="68" t="str">
        <f t="shared" si="79"/>
        <v>Hyderabad</v>
      </c>
      <c r="D2575" s="93" t="str">
        <f>IF(AND('Care Companion Tracker'!$U2575="", 'Care Companion Tracker'!$Z2575=""),"Class not attended", IF(AND('Care Companion Tracker'!$Z2575="",'Care Companion Tracker'!$U2575&lt;&gt;"",$K2575="Surgery",$W2575=""),"Practical Left", IF(AND('Care Companion Tracker'!$Z2575="",'Care Companion Tracker'!$U2575&lt;&gt;"",'Care Companion Tracker'!$K2575="Surgery",'Care Companion Tracker'!$Y2575=""),"Evaluation left",IF(OR(AND('Care Companion Tracker'!$Z2575&lt;&gt;"",'Care Companion Tracker'!$K2575="Surgery",'Care Companion Tracker'!$U2575&lt;&gt;"",'Care Companion Tracker'!$W2575&lt;&gt;"",'Care Companion Tracker'!$Y2575&lt;&gt;""),AND('Care Companion Tracker'!$Z2575&lt;&gt;"",'Care Companion Tracker'!$K2575="Procedure",'Care Companion Tracker'!$U2575&lt;&gt;""),AND('Care Companion Tracker'!$Z2575&lt;&gt;"",'Care Companion Tracker'!$K2575="Observation",'Care Companion Tracker'!$U2575&lt;&gt;"")),"Discharged &amp; completed",IF(AND('Care Companion Tracker'!$Z2575&lt;&gt;"",'Care Companion Tracker'!$U2575&lt;&gt;"",'Care Companion Tracker'!$W2575=""),"Discharged but no practical", IF(AND('Care Companion Tracker'!$Z2575&lt;&gt;"",'Care Companion Tracker'!$U2575&lt;&gt;"",'Care Companion Tracker'!$K2575="Surgery",'Care Companion Tracker'!$Y2575=""),"Discharged but no evaluation",IF(AND('Care Companion Tracker'!$Z2575&lt;&gt;"",'Care Companion Tracker'!$U2575=""),"Discharged but no class","Completed but not discharged")))))))</f>
        <v>Class not attended</v>
      </c>
      <c r="E2575" s="127" t="str">
        <f>IF(Table4[[#This Row],[DOA (DD/MM/YY)]]="","",TEXT(Table4[[#This Row],[DOA (DD/MM/YY)]],"mmm-yy"))</f>
        <v/>
      </c>
      <c r="F2575" s="150" t="str">
        <f>IF('Patient Admission Report'!H2570="","",'Patient Admission Report'!H2570)</f>
        <v/>
      </c>
      <c r="G2575" s="77" t="str">
        <f>IFERROR(IF('Patient Admission Report'!B2570="","",'Patient Admission Report'!B2570),"")</f>
        <v/>
      </c>
      <c r="H2575" s="68" t="str">
        <f>IFERROR(IF('Patient Admission Report'!C2570="","",'Patient Admission Report'!C2570),"")</f>
        <v/>
      </c>
      <c r="I2575" s="77" t="str">
        <f>IFERROR(IF('Patient Admission Report'!D2570="","",'Patient Admission Report'!D2570),"")</f>
        <v/>
      </c>
      <c r="J2575" s="68" t="str">
        <f>IFERROR(IF('Patient Admission Report'!E2570="","",'Patient Admission Report'!E2570),"")</f>
        <v/>
      </c>
      <c r="K2575" s="68" t="str">
        <f>IFERROR(IF('Patient Admission Report'!F2570="","",'Patient Admission Report'!F2570),"")</f>
        <v/>
      </c>
      <c r="L2575" s="68" t="str">
        <f>IFERROR(IF('Patient Admission Report'!G2570="","",'Patient Admission Report'!G2570),"")</f>
        <v/>
      </c>
      <c r="M2575" s="68" t="str">
        <f>IFERROR(IF('Patient Admission Report'!I2570="","",'Patient Admission Report'!I2570),"")</f>
        <v/>
      </c>
      <c r="N2575" s="124"/>
      <c r="O2575" s="72"/>
      <c r="P2575" s="72"/>
      <c r="Q2575" s="73"/>
      <c r="R2575" s="72"/>
      <c r="S2575" s="72"/>
      <c r="T2575" s="73"/>
      <c r="U2575" s="69"/>
      <c r="V2575" s="69"/>
      <c r="W2575" s="69"/>
      <c r="X2575" s="139"/>
      <c r="Y2575" s="121"/>
      <c r="Z2575" s="143" t="str">
        <f>IFERROR(VLOOKUP('Care Companion Tracker'!$G2575,'Patient Discharge Report'!$B$11:$E$1048576,3,FALSE),"")</f>
        <v/>
      </c>
      <c r="AA2575" s="94" t="str">
        <f>IFERROR(VLOOKUP('Care Companion Tracker'!$G2575,'Patient Discharge Report'!$B$11:$E$1048576,4,FALSE),"")</f>
        <v/>
      </c>
      <c r="AB2575" s="182">
        <f>ROUND(IF('Care Companion Tracker'!$Z2575="",0,('Care Companion Tracker'!$Z2575-'Care Companion Tracker'!$F2575)),0)</f>
        <v>0</v>
      </c>
      <c r="AC2575" s="72"/>
      <c r="AD2575" s="95"/>
    </row>
    <row r="2576" spans="2:30">
      <c r="B2576" s="67">
        <f t="shared" si="78"/>
        <v>2561</v>
      </c>
      <c r="C2576" s="68" t="str">
        <f t="shared" si="79"/>
        <v>Hyderabad</v>
      </c>
      <c r="D2576" s="93" t="str">
        <f>IF(AND('Care Companion Tracker'!$U2576="", 'Care Companion Tracker'!$Z2576=""),"Class not attended", IF(AND('Care Companion Tracker'!$Z2576="",'Care Companion Tracker'!$U2576&lt;&gt;"",$K2576="Surgery",$W2576=""),"Practical Left", IF(AND('Care Companion Tracker'!$Z2576="",'Care Companion Tracker'!$U2576&lt;&gt;"",'Care Companion Tracker'!$K2576="Surgery",'Care Companion Tracker'!$Y2576=""),"Evaluation left",IF(OR(AND('Care Companion Tracker'!$Z2576&lt;&gt;"",'Care Companion Tracker'!$K2576="Surgery",'Care Companion Tracker'!$U2576&lt;&gt;"",'Care Companion Tracker'!$W2576&lt;&gt;"",'Care Companion Tracker'!$Y2576&lt;&gt;""),AND('Care Companion Tracker'!$Z2576&lt;&gt;"",'Care Companion Tracker'!$K2576="Procedure",'Care Companion Tracker'!$U2576&lt;&gt;""),AND('Care Companion Tracker'!$Z2576&lt;&gt;"",'Care Companion Tracker'!$K2576="Observation",'Care Companion Tracker'!$U2576&lt;&gt;"")),"Discharged &amp; completed",IF(AND('Care Companion Tracker'!$Z2576&lt;&gt;"",'Care Companion Tracker'!$U2576&lt;&gt;"",'Care Companion Tracker'!$W2576=""),"Discharged but no practical", IF(AND('Care Companion Tracker'!$Z2576&lt;&gt;"",'Care Companion Tracker'!$U2576&lt;&gt;"",'Care Companion Tracker'!$K2576="Surgery",'Care Companion Tracker'!$Y2576=""),"Discharged but no evaluation",IF(AND('Care Companion Tracker'!$Z2576&lt;&gt;"",'Care Companion Tracker'!$U2576=""),"Discharged but no class","Completed but not discharged")))))))</f>
        <v>Class not attended</v>
      </c>
      <c r="E2576" s="127" t="str">
        <f>IF(Table4[[#This Row],[DOA (DD/MM/YY)]]="","",TEXT(Table4[[#This Row],[DOA (DD/MM/YY)]],"mmm-yy"))</f>
        <v/>
      </c>
      <c r="F2576" s="150" t="str">
        <f>IF('Patient Admission Report'!H2571="","",'Patient Admission Report'!H2571)</f>
        <v/>
      </c>
      <c r="G2576" s="77" t="str">
        <f>IFERROR(IF('Patient Admission Report'!B2571="","",'Patient Admission Report'!B2571),"")</f>
        <v/>
      </c>
      <c r="H2576" s="68" t="str">
        <f>IFERROR(IF('Patient Admission Report'!C2571="","",'Patient Admission Report'!C2571),"")</f>
        <v/>
      </c>
      <c r="I2576" s="77" t="str">
        <f>IFERROR(IF('Patient Admission Report'!D2571="","",'Patient Admission Report'!D2571),"")</f>
        <v/>
      </c>
      <c r="J2576" s="68" t="str">
        <f>IFERROR(IF('Patient Admission Report'!E2571="","",'Patient Admission Report'!E2571),"")</f>
        <v/>
      </c>
      <c r="K2576" s="68" t="str">
        <f>IFERROR(IF('Patient Admission Report'!F2571="","",'Patient Admission Report'!F2571),"")</f>
        <v/>
      </c>
      <c r="L2576" s="68" t="str">
        <f>IFERROR(IF('Patient Admission Report'!G2571="","",'Patient Admission Report'!G2571),"")</f>
        <v/>
      </c>
      <c r="M2576" s="68" t="str">
        <f>IFERROR(IF('Patient Admission Report'!I2571="","",'Patient Admission Report'!I2571),"")</f>
        <v/>
      </c>
      <c r="N2576" s="124"/>
      <c r="O2576" s="72"/>
      <c r="P2576" s="72"/>
      <c r="Q2576" s="73"/>
      <c r="R2576" s="72"/>
      <c r="S2576" s="72"/>
      <c r="T2576" s="73"/>
      <c r="U2576" s="69"/>
      <c r="V2576" s="69"/>
      <c r="W2576" s="69"/>
      <c r="X2576" s="139"/>
      <c r="Y2576" s="121"/>
      <c r="Z2576" s="143" t="str">
        <f>IFERROR(VLOOKUP('Care Companion Tracker'!$G2576,'Patient Discharge Report'!$B$11:$E$1048576,3,FALSE),"")</f>
        <v/>
      </c>
      <c r="AA2576" s="94" t="str">
        <f>IFERROR(VLOOKUP('Care Companion Tracker'!$G2576,'Patient Discharge Report'!$B$11:$E$1048576,4,FALSE),"")</f>
        <v/>
      </c>
      <c r="AB2576" s="182">
        <f>ROUND(IF('Care Companion Tracker'!$Z2576="",0,('Care Companion Tracker'!$Z2576-'Care Companion Tracker'!$F2576)),0)</f>
        <v>0</v>
      </c>
      <c r="AC2576" s="72"/>
      <c r="AD2576" s="95"/>
    </row>
    <row r="2577" spans="2:30">
      <c r="B2577" s="67">
        <f t="shared" ref="B2577:B2640" si="80">IF(B2576="S.No.",1,B2576+1)</f>
        <v>2562</v>
      </c>
      <c r="C2577" s="68" t="str">
        <f t="shared" ref="C2577:C2640" si="81">$C$10</f>
        <v>Hyderabad</v>
      </c>
      <c r="D2577" s="93" t="str">
        <f>IF(AND('Care Companion Tracker'!$U2577="", 'Care Companion Tracker'!$Z2577=""),"Class not attended", IF(AND('Care Companion Tracker'!$Z2577="",'Care Companion Tracker'!$U2577&lt;&gt;"",$K2577="Surgery",$W2577=""),"Practical Left", IF(AND('Care Companion Tracker'!$Z2577="",'Care Companion Tracker'!$U2577&lt;&gt;"",'Care Companion Tracker'!$K2577="Surgery",'Care Companion Tracker'!$Y2577=""),"Evaluation left",IF(OR(AND('Care Companion Tracker'!$Z2577&lt;&gt;"",'Care Companion Tracker'!$K2577="Surgery",'Care Companion Tracker'!$U2577&lt;&gt;"",'Care Companion Tracker'!$W2577&lt;&gt;"",'Care Companion Tracker'!$Y2577&lt;&gt;""),AND('Care Companion Tracker'!$Z2577&lt;&gt;"",'Care Companion Tracker'!$K2577="Procedure",'Care Companion Tracker'!$U2577&lt;&gt;""),AND('Care Companion Tracker'!$Z2577&lt;&gt;"",'Care Companion Tracker'!$K2577="Observation",'Care Companion Tracker'!$U2577&lt;&gt;"")),"Discharged &amp; completed",IF(AND('Care Companion Tracker'!$Z2577&lt;&gt;"",'Care Companion Tracker'!$U2577&lt;&gt;"",'Care Companion Tracker'!$W2577=""),"Discharged but no practical", IF(AND('Care Companion Tracker'!$Z2577&lt;&gt;"",'Care Companion Tracker'!$U2577&lt;&gt;"",'Care Companion Tracker'!$K2577="Surgery",'Care Companion Tracker'!$Y2577=""),"Discharged but no evaluation",IF(AND('Care Companion Tracker'!$Z2577&lt;&gt;"",'Care Companion Tracker'!$U2577=""),"Discharged but no class","Completed but not discharged")))))))</f>
        <v>Class not attended</v>
      </c>
      <c r="E2577" s="127" t="str">
        <f>IF(Table4[[#This Row],[DOA (DD/MM/YY)]]="","",TEXT(Table4[[#This Row],[DOA (DD/MM/YY)]],"mmm-yy"))</f>
        <v/>
      </c>
      <c r="F2577" s="150" t="str">
        <f>IF('Patient Admission Report'!H2572="","",'Patient Admission Report'!H2572)</f>
        <v/>
      </c>
      <c r="G2577" s="77" t="str">
        <f>IFERROR(IF('Patient Admission Report'!B2572="","",'Patient Admission Report'!B2572),"")</f>
        <v/>
      </c>
      <c r="H2577" s="68" t="str">
        <f>IFERROR(IF('Patient Admission Report'!C2572="","",'Patient Admission Report'!C2572),"")</f>
        <v/>
      </c>
      <c r="I2577" s="77" t="str">
        <f>IFERROR(IF('Patient Admission Report'!D2572="","",'Patient Admission Report'!D2572),"")</f>
        <v/>
      </c>
      <c r="J2577" s="68" t="str">
        <f>IFERROR(IF('Patient Admission Report'!E2572="","",'Patient Admission Report'!E2572),"")</f>
        <v/>
      </c>
      <c r="K2577" s="68" t="str">
        <f>IFERROR(IF('Patient Admission Report'!F2572="","",'Patient Admission Report'!F2572),"")</f>
        <v/>
      </c>
      <c r="L2577" s="68" t="str">
        <f>IFERROR(IF('Patient Admission Report'!G2572="","",'Patient Admission Report'!G2572),"")</f>
        <v/>
      </c>
      <c r="M2577" s="68" t="str">
        <f>IFERROR(IF('Patient Admission Report'!I2572="","",'Patient Admission Report'!I2572),"")</f>
        <v/>
      </c>
      <c r="N2577" s="124"/>
      <c r="O2577" s="72"/>
      <c r="P2577" s="72"/>
      <c r="Q2577" s="73"/>
      <c r="R2577" s="72"/>
      <c r="S2577" s="72"/>
      <c r="T2577" s="73"/>
      <c r="U2577" s="69"/>
      <c r="V2577" s="69"/>
      <c r="W2577" s="69"/>
      <c r="X2577" s="139"/>
      <c r="Y2577" s="121"/>
      <c r="Z2577" s="143" t="str">
        <f>IFERROR(VLOOKUP('Care Companion Tracker'!$G2577,'Patient Discharge Report'!$B$11:$E$1048576,3,FALSE),"")</f>
        <v/>
      </c>
      <c r="AA2577" s="94" t="str">
        <f>IFERROR(VLOOKUP('Care Companion Tracker'!$G2577,'Patient Discharge Report'!$B$11:$E$1048576,4,FALSE),"")</f>
        <v/>
      </c>
      <c r="AB2577" s="182">
        <f>ROUND(IF('Care Companion Tracker'!$Z2577="",0,('Care Companion Tracker'!$Z2577-'Care Companion Tracker'!$F2577)),0)</f>
        <v>0</v>
      </c>
      <c r="AC2577" s="72"/>
      <c r="AD2577" s="95"/>
    </row>
    <row r="2578" spans="2:30">
      <c r="B2578" s="67">
        <f t="shared" si="80"/>
        <v>2563</v>
      </c>
      <c r="C2578" s="68" t="str">
        <f t="shared" si="81"/>
        <v>Hyderabad</v>
      </c>
      <c r="D2578" s="93" t="str">
        <f>IF(AND('Care Companion Tracker'!$U2578="", 'Care Companion Tracker'!$Z2578=""),"Class not attended", IF(AND('Care Companion Tracker'!$Z2578="",'Care Companion Tracker'!$U2578&lt;&gt;"",$K2578="Surgery",$W2578=""),"Practical Left", IF(AND('Care Companion Tracker'!$Z2578="",'Care Companion Tracker'!$U2578&lt;&gt;"",'Care Companion Tracker'!$K2578="Surgery",'Care Companion Tracker'!$Y2578=""),"Evaluation left",IF(OR(AND('Care Companion Tracker'!$Z2578&lt;&gt;"",'Care Companion Tracker'!$K2578="Surgery",'Care Companion Tracker'!$U2578&lt;&gt;"",'Care Companion Tracker'!$W2578&lt;&gt;"",'Care Companion Tracker'!$Y2578&lt;&gt;""),AND('Care Companion Tracker'!$Z2578&lt;&gt;"",'Care Companion Tracker'!$K2578="Procedure",'Care Companion Tracker'!$U2578&lt;&gt;""),AND('Care Companion Tracker'!$Z2578&lt;&gt;"",'Care Companion Tracker'!$K2578="Observation",'Care Companion Tracker'!$U2578&lt;&gt;"")),"Discharged &amp; completed",IF(AND('Care Companion Tracker'!$Z2578&lt;&gt;"",'Care Companion Tracker'!$U2578&lt;&gt;"",'Care Companion Tracker'!$W2578=""),"Discharged but no practical", IF(AND('Care Companion Tracker'!$Z2578&lt;&gt;"",'Care Companion Tracker'!$U2578&lt;&gt;"",'Care Companion Tracker'!$K2578="Surgery",'Care Companion Tracker'!$Y2578=""),"Discharged but no evaluation",IF(AND('Care Companion Tracker'!$Z2578&lt;&gt;"",'Care Companion Tracker'!$U2578=""),"Discharged but no class","Completed but not discharged")))))))</f>
        <v>Class not attended</v>
      </c>
      <c r="E2578" s="127" t="str">
        <f>IF(Table4[[#This Row],[DOA (DD/MM/YY)]]="","",TEXT(Table4[[#This Row],[DOA (DD/MM/YY)]],"mmm-yy"))</f>
        <v/>
      </c>
      <c r="F2578" s="150" t="str">
        <f>IF('Patient Admission Report'!H2573="","",'Patient Admission Report'!H2573)</f>
        <v/>
      </c>
      <c r="G2578" s="77" t="str">
        <f>IFERROR(IF('Patient Admission Report'!B2573="","",'Patient Admission Report'!B2573),"")</f>
        <v/>
      </c>
      <c r="H2578" s="68" t="str">
        <f>IFERROR(IF('Patient Admission Report'!C2573="","",'Patient Admission Report'!C2573),"")</f>
        <v/>
      </c>
      <c r="I2578" s="77" t="str">
        <f>IFERROR(IF('Patient Admission Report'!D2573="","",'Patient Admission Report'!D2573),"")</f>
        <v/>
      </c>
      <c r="J2578" s="68" t="str">
        <f>IFERROR(IF('Patient Admission Report'!E2573="","",'Patient Admission Report'!E2573),"")</f>
        <v/>
      </c>
      <c r="K2578" s="68" t="str">
        <f>IFERROR(IF('Patient Admission Report'!F2573="","",'Patient Admission Report'!F2573),"")</f>
        <v/>
      </c>
      <c r="L2578" s="68" t="str">
        <f>IFERROR(IF('Patient Admission Report'!G2573="","",'Patient Admission Report'!G2573),"")</f>
        <v/>
      </c>
      <c r="M2578" s="68" t="str">
        <f>IFERROR(IF('Patient Admission Report'!I2573="","",'Patient Admission Report'!I2573),"")</f>
        <v/>
      </c>
      <c r="N2578" s="124"/>
      <c r="O2578" s="72"/>
      <c r="P2578" s="72"/>
      <c r="Q2578" s="73"/>
      <c r="R2578" s="72"/>
      <c r="S2578" s="72"/>
      <c r="T2578" s="73"/>
      <c r="U2578" s="69"/>
      <c r="V2578" s="69"/>
      <c r="W2578" s="69"/>
      <c r="X2578" s="139"/>
      <c r="Y2578" s="121"/>
      <c r="Z2578" s="143" t="str">
        <f>IFERROR(VLOOKUP('Care Companion Tracker'!$G2578,'Patient Discharge Report'!$B$11:$E$1048576,3,FALSE),"")</f>
        <v/>
      </c>
      <c r="AA2578" s="94" t="str">
        <f>IFERROR(VLOOKUP('Care Companion Tracker'!$G2578,'Patient Discharge Report'!$B$11:$E$1048576,4,FALSE),"")</f>
        <v/>
      </c>
      <c r="AB2578" s="182">
        <f>ROUND(IF('Care Companion Tracker'!$Z2578="",0,('Care Companion Tracker'!$Z2578-'Care Companion Tracker'!$F2578)),0)</f>
        <v>0</v>
      </c>
      <c r="AC2578" s="72"/>
      <c r="AD2578" s="95"/>
    </row>
    <row r="2579" spans="2:30">
      <c r="B2579" s="67">
        <f t="shared" si="80"/>
        <v>2564</v>
      </c>
      <c r="C2579" s="68" t="str">
        <f t="shared" si="81"/>
        <v>Hyderabad</v>
      </c>
      <c r="D2579" s="93" t="str">
        <f>IF(AND('Care Companion Tracker'!$U2579="", 'Care Companion Tracker'!$Z2579=""),"Class not attended", IF(AND('Care Companion Tracker'!$Z2579="",'Care Companion Tracker'!$U2579&lt;&gt;"",$K2579="Surgery",$W2579=""),"Practical Left", IF(AND('Care Companion Tracker'!$Z2579="",'Care Companion Tracker'!$U2579&lt;&gt;"",'Care Companion Tracker'!$K2579="Surgery",'Care Companion Tracker'!$Y2579=""),"Evaluation left",IF(OR(AND('Care Companion Tracker'!$Z2579&lt;&gt;"",'Care Companion Tracker'!$K2579="Surgery",'Care Companion Tracker'!$U2579&lt;&gt;"",'Care Companion Tracker'!$W2579&lt;&gt;"",'Care Companion Tracker'!$Y2579&lt;&gt;""),AND('Care Companion Tracker'!$Z2579&lt;&gt;"",'Care Companion Tracker'!$K2579="Procedure",'Care Companion Tracker'!$U2579&lt;&gt;""),AND('Care Companion Tracker'!$Z2579&lt;&gt;"",'Care Companion Tracker'!$K2579="Observation",'Care Companion Tracker'!$U2579&lt;&gt;"")),"Discharged &amp; completed",IF(AND('Care Companion Tracker'!$Z2579&lt;&gt;"",'Care Companion Tracker'!$U2579&lt;&gt;"",'Care Companion Tracker'!$W2579=""),"Discharged but no practical", IF(AND('Care Companion Tracker'!$Z2579&lt;&gt;"",'Care Companion Tracker'!$U2579&lt;&gt;"",'Care Companion Tracker'!$K2579="Surgery",'Care Companion Tracker'!$Y2579=""),"Discharged but no evaluation",IF(AND('Care Companion Tracker'!$Z2579&lt;&gt;"",'Care Companion Tracker'!$U2579=""),"Discharged but no class","Completed but not discharged")))))))</f>
        <v>Class not attended</v>
      </c>
      <c r="E2579" s="127" t="str">
        <f>IF(Table4[[#This Row],[DOA (DD/MM/YY)]]="","",TEXT(Table4[[#This Row],[DOA (DD/MM/YY)]],"mmm-yy"))</f>
        <v/>
      </c>
      <c r="F2579" s="150" t="str">
        <f>IF('Patient Admission Report'!H2574="","",'Patient Admission Report'!H2574)</f>
        <v/>
      </c>
      <c r="G2579" s="77" t="str">
        <f>IFERROR(IF('Patient Admission Report'!B2574="","",'Patient Admission Report'!B2574),"")</f>
        <v/>
      </c>
      <c r="H2579" s="68" t="str">
        <f>IFERROR(IF('Patient Admission Report'!C2574="","",'Patient Admission Report'!C2574),"")</f>
        <v/>
      </c>
      <c r="I2579" s="77" t="str">
        <f>IFERROR(IF('Patient Admission Report'!D2574="","",'Patient Admission Report'!D2574),"")</f>
        <v/>
      </c>
      <c r="J2579" s="68" t="str">
        <f>IFERROR(IF('Patient Admission Report'!E2574="","",'Patient Admission Report'!E2574),"")</f>
        <v/>
      </c>
      <c r="K2579" s="68" t="str">
        <f>IFERROR(IF('Patient Admission Report'!F2574="","",'Patient Admission Report'!F2574),"")</f>
        <v/>
      </c>
      <c r="L2579" s="68" t="str">
        <f>IFERROR(IF('Patient Admission Report'!G2574="","",'Patient Admission Report'!G2574),"")</f>
        <v/>
      </c>
      <c r="M2579" s="68" t="str">
        <f>IFERROR(IF('Patient Admission Report'!I2574="","",'Patient Admission Report'!I2574),"")</f>
        <v/>
      </c>
      <c r="N2579" s="124"/>
      <c r="O2579" s="72"/>
      <c r="P2579" s="72"/>
      <c r="Q2579" s="73"/>
      <c r="R2579" s="72"/>
      <c r="S2579" s="72"/>
      <c r="T2579" s="73"/>
      <c r="U2579" s="69"/>
      <c r="V2579" s="69"/>
      <c r="W2579" s="69"/>
      <c r="X2579" s="139"/>
      <c r="Y2579" s="121"/>
      <c r="Z2579" s="143" t="str">
        <f>IFERROR(VLOOKUP('Care Companion Tracker'!$G2579,'Patient Discharge Report'!$B$11:$E$1048576,3,FALSE),"")</f>
        <v/>
      </c>
      <c r="AA2579" s="94" t="str">
        <f>IFERROR(VLOOKUP('Care Companion Tracker'!$G2579,'Patient Discharge Report'!$B$11:$E$1048576,4,FALSE),"")</f>
        <v/>
      </c>
      <c r="AB2579" s="182">
        <f>ROUND(IF('Care Companion Tracker'!$Z2579="",0,('Care Companion Tracker'!$Z2579-'Care Companion Tracker'!$F2579)),0)</f>
        <v>0</v>
      </c>
      <c r="AC2579" s="72"/>
      <c r="AD2579" s="95"/>
    </row>
    <row r="2580" spans="2:30">
      <c r="B2580" s="67">
        <f t="shared" si="80"/>
        <v>2565</v>
      </c>
      <c r="C2580" s="68" t="str">
        <f t="shared" si="81"/>
        <v>Hyderabad</v>
      </c>
      <c r="D2580" s="93" t="str">
        <f>IF(AND('Care Companion Tracker'!$U2580="", 'Care Companion Tracker'!$Z2580=""),"Class not attended", IF(AND('Care Companion Tracker'!$Z2580="",'Care Companion Tracker'!$U2580&lt;&gt;"",$K2580="Surgery",$W2580=""),"Practical Left", IF(AND('Care Companion Tracker'!$Z2580="",'Care Companion Tracker'!$U2580&lt;&gt;"",'Care Companion Tracker'!$K2580="Surgery",'Care Companion Tracker'!$Y2580=""),"Evaluation left",IF(OR(AND('Care Companion Tracker'!$Z2580&lt;&gt;"",'Care Companion Tracker'!$K2580="Surgery",'Care Companion Tracker'!$U2580&lt;&gt;"",'Care Companion Tracker'!$W2580&lt;&gt;"",'Care Companion Tracker'!$Y2580&lt;&gt;""),AND('Care Companion Tracker'!$Z2580&lt;&gt;"",'Care Companion Tracker'!$K2580="Procedure",'Care Companion Tracker'!$U2580&lt;&gt;""),AND('Care Companion Tracker'!$Z2580&lt;&gt;"",'Care Companion Tracker'!$K2580="Observation",'Care Companion Tracker'!$U2580&lt;&gt;"")),"Discharged &amp; completed",IF(AND('Care Companion Tracker'!$Z2580&lt;&gt;"",'Care Companion Tracker'!$U2580&lt;&gt;"",'Care Companion Tracker'!$W2580=""),"Discharged but no practical", IF(AND('Care Companion Tracker'!$Z2580&lt;&gt;"",'Care Companion Tracker'!$U2580&lt;&gt;"",'Care Companion Tracker'!$K2580="Surgery",'Care Companion Tracker'!$Y2580=""),"Discharged but no evaluation",IF(AND('Care Companion Tracker'!$Z2580&lt;&gt;"",'Care Companion Tracker'!$U2580=""),"Discharged but no class","Completed but not discharged")))))))</f>
        <v>Class not attended</v>
      </c>
      <c r="E2580" s="127" t="str">
        <f>IF(Table4[[#This Row],[DOA (DD/MM/YY)]]="","",TEXT(Table4[[#This Row],[DOA (DD/MM/YY)]],"mmm-yy"))</f>
        <v/>
      </c>
      <c r="F2580" s="150" t="str">
        <f>IF('Patient Admission Report'!H2575="","",'Patient Admission Report'!H2575)</f>
        <v/>
      </c>
      <c r="G2580" s="77" t="str">
        <f>IFERROR(IF('Patient Admission Report'!B2575="","",'Patient Admission Report'!B2575),"")</f>
        <v/>
      </c>
      <c r="H2580" s="68" t="str">
        <f>IFERROR(IF('Patient Admission Report'!C2575="","",'Patient Admission Report'!C2575),"")</f>
        <v/>
      </c>
      <c r="I2580" s="77" t="str">
        <f>IFERROR(IF('Patient Admission Report'!D2575="","",'Patient Admission Report'!D2575),"")</f>
        <v/>
      </c>
      <c r="J2580" s="68" t="str">
        <f>IFERROR(IF('Patient Admission Report'!E2575="","",'Patient Admission Report'!E2575),"")</f>
        <v/>
      </c>
      <c r="K2580" s="68" t="str">
        <f>IFERROR(IF('Patient Admission Report'!F2575="","",'Patient Admission Report'!F2575),"")</f>
        <v/>
      </c>
      <c r="L2580" s="68" t="str">
        <f>IFERROR(IF('Patient Admission Report'!G2575="","",'Patient Admission Report'!G2575),"")</f>
        <v/>
      </c>
      <c r="M2580" s="68" t="str">
        <f>IFERROR(IF('Patient Admission Report'!I2575="","",'Patient Admission Report'!I2575),"")</f>
        <v/>
      </c>
      <c r="N2580" s="124"/>
      <c r="O2580" s="72"/>
      <c r="P2580" s="72"/>
      <c r="Q2580" s="73"/>
      <c r="R2580" s="72"/>
      <c r="S2580" s="72"/>
      <c r="T2580" s="73"/>
      <c r="U2580" s="69"/>
      <c r="V2580" s="69"/>
      <c r="W2580" s="69"/>
      <c r="X2580" s="139"/>
      <c r="Y2580" s="121"/>
      <c r="Z2580" s="143" t="str">
        <f>IFERROR(VLOOKUP('Care Companion Tracker'!$G2580,'Patient Discharge Report'!$B$11:$E$1048576,3,FALSE),"")</f>
        <v/>
      </c>
      <c r="AA2580" s="94" t="str">
        <f>IFERROR(VLOOKUP('Care Companion Tracker'!$G2580,'Patient Discharge Report'!$B$11:$E$1048576,4,FALSE),"")</f>
        <v/>
      </c>
      <c r="AB2580" s="182">
        <f>ROUND(IF('Care Companion Tracker'!$Z2580="",0,('Care Companion Tracker'!$Z2580-'Care Companion Tracker'!$F2580)),0)</f>
        <v>0</v>
      </c>
      <c r="AC2580" s="72"/>
      <c r="AD2580" s="95"/>
    </row>
    <row r="2581" spans="2:30">
      <c r="B2581" s="67">
        <f t="shared" si="80"/>
        <v>2566</v>
      </c>
      <c r="C2581" s="68" t="str">
        <f t="shared" si="81"/>
        <v>Hyderabad</v>
      </c>
      <c r="D2581" s="93" t="str">
        <f>IF(AND('Care Companion Tracker'!$U2581="", 'Care Companion Tracker'!$Z2581=""),"Class not attended", IF(AND('Care Companion Tracker'!$Z2581="",'Care Companion Tracker'!$U2581&lt;&gt;"",$K2581="Surgery",$W2581=""),"Practical Left", IF(AND('Care Companion Tracker'!$Z2581="",'Care Companion Tracker'!$U2581&lt;&gt;"",'Care Companion Tracker'!$K2581="Surgery",'Care Companion Tracker'!$Y2581=""),"Evaluation left",IF(OR(AND('Care Companion Tracker'!$Z2581&lt;&gt;"",'Care Companion Tracker'!$K2581="Surgery",'Care Companion Tracker'!$U2581&lt;&gt;"",'Care Companion Tracker'!$W2581&lt;&gt;"",'Care Companion Tracker'!$Y2581&lt;&gt;""),AND('Care Companion Tracker'!$Z2581&lt;&gt;"",'Care Companion Tracker'!$K2581="Procedure",'Care Companion Tracker'!$U2581&lt;&gt;""),AND('Care Companion Tracker'!$Z2581&lt;&gt;"",'Care Companion Tracker'!$K2581="Observation",'Care Companion Tracker'!$U2581&lt;&gt;"")),"Discharged &amp; completed",IF(AND('Care Companion Tracker'!$Z2581&lt;&gt;"",'Care Companion Tracker'!$U2581&lt;&gt;"",'Care Companion Tracker'!$W2581=""),"Discharged but no practical", IF(AND('Care Companion Tracker'!$Z2581&lt;&gt;"",'Care Companion Tracker'!$U2581&lt;&gt;"",'Care Companion Tracker'!$K2581="Surgery",'Care Companion Tracker'!$Y2581=""),"Discharged but no evaluation",IF(AND('Care Companion Tracker'!$Z2581&lt;&gt;"",'Care Companion Tracker'!$U2581=""),"Discharged but no class","Completed but not discharged")))))))</f>
        <v>Class not attended</v>
      </c>
      <c r="E2581" s="127" t="str">
        <f>IF(Table4[[#This Row],[DOA (DD/MM/YY)]]="","",TEXT(Table4[[#This Row],[DOA (DD/MM/YY)]],"mmm-yy"))</f>
        <v/>
      </c>
      <c r="F2581" s="150" t="str">
        <f>IF('Patient Admission Report'!H2576="","",'Patient Admission Report'!H2576)</f>
        <v/>
      </c>
      <c r="G2581" s="77" t="str">
        <f>IFERROR(IF('Patient Admission Report'!B2576="","",'Patient Admission Report'!B2576),"")</f>
        <v/>
      </c>
      <c r="H2581" s="68" t="str">
        <f>IFERROR(IF('Patient Admission Report'!C2576="","",'Patient Admission Report'!C2576),"")</f>
        <v/>
      </c>
      <c r="I2581" s="77" t="str">
        <f>IFERROR(IF('Patient Admission Report'!D2576="","",'Patient Admission Report'!D2576),"")</f>
        <v/>
      </c>
      <c r="J2581" s="68" t="str">
        <f>IFERROR(IF('Patient Admission Report'!E2576="","",'Patient Admission Report'!E2576),"")</f>
        <v/>
      </c>
      <c r="K2581" s="68" t="str">
        <f>IFERROR(IF('Patient Admission Report'!F2576="","",'Patient Admission Report'!F2576),"")</f>
        <v/>
      </c>
      <c r="L2581" s="68" t="str">
        <f>IFERROR(IF('Patient Admission Report'!G2576="","",'Patient Admission Report'!G2576),"")</f>
        <v/>
      </c>
      <c r="M2581" s="68" t="str">
        <f>IFERROR(IF('Patient Admission Report'!I2576="","",'Patient Admission Report'!I2576),"")</f>
        <v/>
      </c>
      <c r="N2581" s="124"/>
      <c r="O2581" s="72"/>
      <c r="P2581" s="72"/>
      <c r="Q2581" s="73"/>
      <c r="R2581" s="72"/>
      <c r="S2581" s="72"/>
      <c r="T2581" s="73"/>
      <c r="U2581" s="69"/>
      <c r="V2581" s="69"/>
      <c r="W2581" s="69"/>
      <c r="X2581" s="139"/>
      <c r="Y2581" s="121"/>
      <c r="Z2581" s="143" t="str">
        <f>IFERROR(VLOOKUP('Care Companion Tracker'!$G2581,'Patient Discharge Report'!$B$11:$E$1048576,3,FALSE),"")</f>
        <v/>
      </c>
      <c r="AA2581" s="94" t="str">
        <f>IFERROR(VLOOKUP('Care Companion Tracker'!$G2581,'Patient Discharge Report'!$B$11:$E$1048576,4,FALSE),"")</f>
        <v/>
      </c>
      <c r="AB2581" s="182">
        <f>ROUND(IF('Care Companion Tracker'!$Z2581="",0,('Care Companion Tracker'!$Z2581-'Care Companion Tracker'!$F2581)),0)</f>
        <v>0</v>
      </c>
      <c r="AC2581" s="72"/>
      <c r="AD2581" s="95"/>
    </row>
    <row r="2582" spans="2:30">
      <c r="B2582" s="67">
        <f t="shared" si="80"/>
        <v>2567</v>
      </c>
      <c r="C2582" s="68" t="str">
        <f t="shared" si="81"/>
        <v>Hyderabad</v>
      </c>
      <c r="D2582" s="93" t="str">
        <f>IF(AND('Care Companion Tracker'!$U2582="", 'Care Companion Tracker'!$Z2582=""),"Class not attended", IF(AND('Care Companion Tracker'!$Z2582="",'Care Companion Tracker'!$U2582&lt;&gt;"",$K2582="Surgery",$W2582=""),"Practical Left", IF(AND('Care Companion Tracker'!$Z2582="",'Care Companion Tracker'!$U2582&lt;&gt;"",'Care Companion Tracker'!$K2582="Surgery",'Care Companion Tracker'!$Y2582=""),"Evaluation left",IF(OR(AND('Care Companion Tracker'!$Z2582&lt;&gt;"",'Care Companion Tracker'!$K2582="Surgery",'Care Companion Tracker'!$U2582&lt;&gt;"",'Care Companion Tracker'!$W2582&lt;&gt;"",'Care Companion Tracker'!$Y2582&lt;&gt;""),AND('Care Companion Tracker'!$Z2582&lt;&gt;"",'Care Companion Tracker'!$K2582="Procedure",'Care Companion Tracker'!$U2582&lt;&gt;""),AND('Care Companion Tracker'!$Z2582&lt;&gt;"",'Care Companion Tracker'!$K2582="Observation",'Care Companion Tracker'!$U2582&lt;&gt;"")),"Discharged &amp; completed",IF(AND('Care Companion Tracker'!$Z2582&lt;&gt;"",'Care Companion Tracker'!$U2582&lt;&gt;"",'Care Companion Tracker'!$W2582=""),"Discharged but no practical", IF(AND('Care Companion Tracker'!$Z2582&lt;&gt;"",'Care Companion Tracker'!$U2582&lt;&gt;"",'Care Companion Tracker'!$K2582="Surgery",'Care Companion Tracker'!$Y2582=""),"Discharged but no evaluation",IF(AND('Care Companion Tracker'!$Z2582&lt;&gt;"",'Care Companion Tracker'!$U2582=""),"Discharged but no class","Completed but not discharged")))))))</f>
        <v>Class not attended</v>
      </c>
      <c r="E2582" s="127" t="str">
        <f>IF(Table4[[#This Row],[DOA (DD/MM/YY)]]="","",TEXT(Table4[[#This Row],[DOA (DD/MM/YY)]],"mmm-yy"))</f>
        <v/>
      </c>
      <c r="F2582" s="150" t="str">
        <f>IF('Patient Admission Report'!H2577="","",'Patient Admission Report'!H2577)</f>
        <v/>
      </c>
      <c r="G2582" s="77" t="str">
        <f>IFERROR(IF('Patient Admission Report'!B2577="","",'Patient Admission Report'!B2577),"")</f>
        <v/>
      </c>
      <c r="H2582" s="68" t="str">
        <f>IFERROR(IF('Patient Admission Report'!C2577="","",'Patient Admission Report'!C2577),"")</f>
        <v/>
      </c>
      <c r="I2582" s="77" t="str">
        <f>IFERROR(IF('Patient Admission Report'!D2577="","",'Patient Admission Report'!D2577),"")</f>
        <v/>
      </c>
      <c r="J2582" s="68" t="str">
        <f>IFERROR(IF('Patient Admission Report'!E2577="","",'Patient Admission Report'!E2577),"")</f>
        <v/>
      </c>
      <c r="K2582" s="68" t="str">
        <f>IFERROR(IF('Patient Admission Report'!F2577="","",'Patient Admission Report'!F2577),"")</f>
        <v/>
      </c>
      <c r="L2582" s="68" t="str">
        <f>IFERROR(IF('Patient Admission Report'!G2577="","",'Patient Admission Report'!G2577),"")</f>
        <v/>
      </c>
      <c r="M2582" s="68" t="str">
        <f>IFERROR(IF('Patient Admission Report'!I2577="","",'Patient Admission Report'!I2577),"")</f>
        <v/>
      </c>
      <c r="N2582" s="124"/>
      <c r="O2582" s="72"/>
      <c r="P2582" s="72"/>
      <c r="Q2582" s="73"/>
      <c r="R2582" s="72"/>
      <c r="S2582" s="72"/>
      <c r="T2582" s="73"/>
      <c r="U2582" s="69"/>
      <c r="V2582" s="69"/>
      <c r="W2582" s="69"/>
      <c r="X2582" s="139"/>
      <c r="Y2582" s="121"/>
      <c r="Z2582" s="143" t="str">
        <f>IFERROR(VLOOKUP('Care Companion Tracker'!$G2582,'Patient Discharge Report'!$B$11:$E$1048576,3,FALSE),"")</f>
        <v/>
      </c>
      <c r="AA2582" s="94" t="str">
        <f>IFERROR(VLOOKUP('Care Companion Tracker'!$G2582,'Patient Discharge Report'!$B$11:$E$1048576,4,FALSE),"")</f>
        <v/>
      </c>
      <c r="AB2582" s="182">
        <f>ROUND(IF('Care Companion Tracker'!$Z2582="",0,('Care Companion Tracker'!$Z2582-'Care Companion Tracker'!$F2582)),0)</f>
        <v>0</v>
      </c>
      <c r="AC2582" s="72"/>
      <c r="AD2582" s="95"/>
    </row>
    <row r="2583" spans="2:30">
      <c r="B2583" s="67">
        <f t="shared" si="80"/>
        <v>2568</v>
      </c>
      <c r="C2583" s="68" t="str">
        <f t="shared" si="81"/>
        <v>Hyderabad</v>
      </c>
      <c r="D2583" s="93" t="str">
        <f>IF(AND('Care Companion Tracker'!$U2583="", 'Care Companion Tracker'!$Z2583=""),"Class not attended", IF(AND('Care Companion Tracker'!$Z2583="",'Care Companion Tracker'!$U2583&lt;&gt;"",$K2583="Surgery",$W2583=""),"Practical Left", IF(AND('Care Companion Tracker'!$Z2583="",'Care Companion Tracker'!$U2583&lt;&gt;"",'Care Companion Tracker'!$K2583="Surgery",'Care Companion Tracker'!$Y2583=""),"Evaluation left",IF(OR(AND('Care Companion Tracker'!$Z2583&lt;&gt;"",'Care Companion Tracker'!$K2583="Surgery",'Care Companion Tracker'!$U2583&lt;&gt;"",'Care Companion Tracker'!$W2583&lt;&gt;"",'Care Companion Tracker'!$Y2583&lt;&gt;""),AND('Care Companion Tracker'!$Z2583&lt;&gt;"",'Care Companion Tracker'!$K2583="Procedure",'Care Companion Tracker'!$U2583&lt;&gt;""),AND('Care Companion Tracker'!$Z2583&lt;&gt;"",'Care Companion Tracker'!$K2583="Observation",'Care Companion Tracker'!$U2583&lt;&gt;"")),"Discharged &amp; completed",IF(AND('Care Companion Tracker'!$Z2583&lt;&gt;"",'Care Companion Tracker'!$U2583&lt;&gt;"",'Care Companion Tracker'!$W2583=""),"Discharged but no practical", IF(AND('Care Companion Tracker'!$Z2583&lt;&gt;"",'Care Companion Tracker'!$U2583&lt;&gt;"",'Care Companion Tracker'!$K2583="Surgery",'Care Companion Tracker'!$Y2583=""),"Discharged but no evaluation",IF(AND('Care Companion Tracker'!$Z2583&lt;&gt;"",'Care Companion Tracker'!$U2583=""),"Discharged but no class","Completed but not discharged")))))))</f>
        <v>Class not attended</v>
      </c>
      <c r="E2583" s="127" t="str">
        <f>IF(Table4[[#This Row],[DOA (DD/MM/YY)]]="","",TEXT(Table4[[#This Row],[DOA (DD/MM/YY)]],"mmm-yy"))</f>
        <v/>
      </c>
      <c r="F2583" s="150" t="str">
        <f>IF('Patient Admission Report'!H2578="","",'Patient Admission Report'!H2578)</f>
        <v/>
      </c>
      <c r="G2583" s="77" t="str">
        <f>IFERROR(IF('Patient Admission Report'!B2578="","",'Patient Admission Report'!B2578),"")</f>
        <v/>
      </c>
      <c r="H2583" s="68" t="str">
        <f>IFERROR(IF('Patient Admission Report'!C2578="","",'Patient Admission Report'!C2578),"")</f>
        <v/>
      </c>
      <c r="I2583" s="77" t="str">
        <f>IFERROR(IF('Patient Admission Report'!D2578="","",'Patient Admission Report'!D2578),"")</f>
        <v/>
      </c>
      <c r="J2583" s="68" t="str">
        <f>IFERROR(IF('Patient Admission Report'!E2578="","",'Patient Admission Report'!E2578),"")</f>
        <v/>
      </c>
      <c r="K2583" s="68" t="str">
        <f>IFERROR(IF('Patient Admission Report'!F2578="","",'Patient Admission Report'!F2578),"")</f>
        <v/>
      </c>
      <c r="L2583" s="68" t="str">
        <f>IFERROR(IF('Patient Admission Report'!G2578="","",'Patient Admission Report'!G2578),"")</f>
        <v/>
      </c>
      <c r="M2583" s="68" t="str">
        <f>IFERROR(IF('Patient Admission Report'!I2578="","",'Patient Admission Report'!I2578),"")</f>
        <v/>
      </c>
      <c r="N2583" s="124"/>
      <c r="O2583" s="72"/>
      <c r="P2583" s="72"/>
      <c r="Q2583" s="73"/>
      <c r="R2583" s="72"/>
      <c r="S2583" s="72"/>
      <c r="T2583" s="73"/>
      <c r="U2583" s="69"/>
      <c r="V2583" s="69"/>
      <c r="W2583" s="69"/>
      <c r="X2583" s="139"/>
      <c r="Y2583" s="121"/>
      <c r="Z2583" s="143" t="str">
        <f>IFERROR(VLOOKUP('Care Companion Tracker'!$G2583,'Patient Discharge Report'!$B$11:$E$1048576,3,FALSE),"")</f>
        <v/>
      </c>
      <c r="AA2583" s="94" t="str">
        <f>IFERROR(VLOOKUP('Care Companion Tracker'!$G2583,'Patient Discharge Report'!$B$11:$E$1048576,4,FALSE),"")</f>
        <v/>
      </c>
      <c r="AB2583" s="182">
        <f>ROUND(IF('Care Companion Tracker'!$Z2583="",0,('Care Companion Tracker'!$Z2583-'Care Companion Tracker'!$F2583)),0)</f>
        <v>0</v>
      </c>
      <c r="AC2583" s="72"/>
      <c r="AD2583" s="95"/>
    </row>
    <row r="2584" spans="2:30">
      <c r="B2584" s="67">
        <f t="shared" si="80"/>
        <v>2569</v>
      </c>
      <c r="C2584" s="68" t="str">
        <f t="shared" si="81"/>
        <v>Hyderabad</v>
      </c>
      <c r="D2584" s="93" t="str">
        <f>IF(AND('Care Companion Tracker'!$U2584="", 'Care Companion Tracker'!$Z2584=""),"Class not attended", IF(AND('Care Companion Tracker'!$Z2584="",'Care Companion Tracker'!$U2584&lt;&gt;"",$K2584="Surgery",$W2584=""),"Practical Left", IF(AND('Care Companion Tracker'!$Z2584="",'Care Companion Tracker'!$U2584&lt;&gt;"",'Care Companion Tracker'!$K2584="Surgery",'Care Companion Tracker'!$Y2584=""),"Evaluation left",IF(OR(AND('Care Companion Tracker'!$Z2584&lt;&gt;"",'Care Companion Tracker'!$K2584="Surgery",'Care Companion Tracker'!$U2584&lt;&gt;"",'Care Companion Tracker'!$W2584&lt;&gt;"",'Care Companion Tracker'!$Y2584&lt;&gt;""),AND('Care Companion Tracker'!$Z2584&lt;&gt;"",'Care Companion Tracker'!$K2584="Procedure",'Care Companion Tracker'!$U2584&lt;&gt;""),AND('Care Companion Tracker'!$Z2584&lt;&gt;"",'Care Companion Tracker'!$K2584="Observation",'Care Companion Tracker'!$U2584&lt;&gt;"")),"Discharged &amp; completed",IF(AND('Care Companion Tracker'!$Z2584&lt;&gt;"",'Care Companion Tracker'!$U2584&lt;&gt;"",'Care Companion Tracker'!$W2584=""),"Discharged but no practical", IF(AND('Care Companion Tracker'!$Z2584&lt;&gt;"",'Care Companion Tracker'!$U2584&lt;&gt;"",'Care Companion Tracker'!$K2584="Surgery",'Care Companion Tracker'!$Y2584=""),"Discharged but no evaluation",IF(AND('Care Companion Tracker'!$Z2584&lt;&gt;"",'Care Companion Tracker'!$U2584=""),"Discharged but no class","Completed but not discharged")))))))</f>
        <v>Class not attended</v>
      </c>
      <c r="E2584" s="127" t="str">
        <f>IF(Table4[[#This Row],[DOA (DD/MM/YY)]]="","",TEXT(Table4[[#This Row],[DOA (DD/MM/YY)]],"mmm-yy"))</f>
        <v/>
      </c>
      <c r="F2584" s="150" t="str">
        <f>IF('Patient Admission Report'!H2579="","",'Patient Admission Report'!H2579)</f>
        <v/>
      </c>
      <c r="G2584" s="77" t="str">
        <f>IFERROR(IF('Patient Admission Report'!B2579="","",'Patient Admission Report'!B2579),"")</f>
        <v/>
      </c>
      <c r="H2584" s="68" t="str">
        <f>IFERROR(IF('Patient Admission Report'!C2579="","",'Patient Admission Report'!C2579),"")</f>
        <v/>
      </c>
      <c r="I2584" s="77" t="str">
        <f>IFERROR(IF('Patient Admission Report'!D2579="","",'Patient Admission Report'!D2579),"")</f>
        <v/>
      </c>
      <c r="J2584" s="68" t="str">
        <f>IFERROR(IF('Patient Admission Report'!E2579="","",'Patient Admission Report'!E2579),"")</f>
        <v/>
      </c>
      <c r="K2584" s="68" t="str">
        <f>IFERROR(IF('Patient Admission Report'!F2579="","",'Patient Admission Report'!F2579),"")</f>
        <v/>
      </c>
      <c r="L2584" s="68" t="str">
        <f>IFERROR(IF('Patient Admission Report'!G2579="","",'Patient Admission Report'!G2579),"")</f>
        <v/>
      </c>
      <c r="M2584" s="68" t="str">
        <f>IFERROR(IF('Patient Admission Report'!I2579="","",'Patient Admission Report'!I2579),"")</f>
        <v/>
      </c>
      <c r="N2584" s="124"/>
      <c r="O2584" s="72"/>
      <c r="P2584" s="72"/>
      <c r="Q2584" s="73"/>
      <c r="R2584" s="72"/>
      <c r="S2584" s="72"/>
      <c r="T2584" s="73"/>
      <c r="U2584" s="69"/>
      <c r="V2584" s="69"/>
      <c r="W2584" s="69"/>
      <c r="X2584" s="139"/>
      <c r="Y2584" s="121"/>
      <c r="Z2584" s="143" t="str">
        <f>IFERROR(VLOOKUP('Care Companion Tracker'!$G2584,'Patient Discharge Report'!$B$11:$E$1048576,3,FALSE),"")</f>
        <v/>
      </c>
      <c r="AA2584" s="94" t="str">
        <f>IFERROR(VLOOKUP('Care Companion Tracker'!$G2584,'Patient Discharge Report'!$B$11:$E$1048576,4,FALSE),"")</f>
        <v/>
      </c>
      <c r="AB2584" s="182">
        <f>ROUND(IF('Care Companion Tracker'!$Z2584="",0,('Care Companion Tracker'!$Z2584-'Care Companion Tracker'!$F2584)),0)</f>
        <v>0</v>
      </c>
      <c r="AC2584" s="72"/>
      <c r="AD2584" s="95"/>
    </row>
    <row r="2585" spans="2:30">
      <c r="B2585" s="67">
        <f t="shared" si="80"/>
        <v>2570</v>
      </c>
      <c r="C2585" s="68" t="str">
        <f t="shared" si="81"/>
        <v>Hyderabad</v>
      </c>
      <c r="D2585" s="93" t="str">
        <f>IF(AND('Care Companion Tracker'!$U2585="", 'Care Companion Tracker'!$Z2585=""),"Class not attended", IF(AND('Care Companion Tracker'!$Z2585="",'Care Companion Tracker'!$U2585&lt;&gt;"",$K2585="Surgery",$W2585=""),"Practical Left", IF(AND('Care Companion Tracker'!$Z2585="",'Care Companion Tracker'!$U2585&lt;&gt;"",'Care Companion Tracker'!$K2585="Surgery",'Care Companion Tracker'!$Y2585=""),"Evaluation left",IF(OR(AND('Care Companion Tracker'!$Z2585&lt;&gt;"",'Care Companion Tracker'!$K2585="Surgery",'Care Companion Tracker'!$U2585&lt;&gt;"",'Care Companion Tracker'!$W2585&lt;&gt;"",'Care Companion Tracker'!$Y2585&lt;&gt;""),AND('Care Companion Tracker'!$Z2585&lt;&gt;"",'Care Companion Tracker'!$K2585="Procedure",'Care Companion Tracker'!$U2585&lt;&gt;""),AND('Care Companion Tracker'!$Z2585&lt;&gt;"",'Care Companion Tracker'!$K2585="Observation",'Care Companion Tracker'!$U2585&lt;&gt;"")),"Discharged &amp; completed",IF(AND('Care Companion Tracker'!$Z2585&lt;&gt;"",'Care Companion Tracker'!$U2585&lt;&gt;"",'Care Companion Tracker'!$W2585=""),"Discharged but no practical", IF(AND('Care Companion Tracker'!$Z2585&lt;&gt;"",'Care Companion Tracker'!$U2585&lt;&gt;"",'Care Companion Tracker'!$K2585="Surgery",'Care Companion Tracker'!$Y2585=""),"Discharged but no evaluation",IF(AND('Care Companion Tracker'!$Z2585&lt;&gt;"",'Care Companion Tracker'!$U2585=""),"Discharged but no class","Completed but not discharged")))))))</f>
        <v>Class not attended</v>
      </c>
      <c r="E2585" s="127" t="str">
        <f>IF(Table4[[#This Row],[DOA (DD/MM/YY)]]="","",TEXT(Table4[[#This Row],[DOA (DD/MM/YY)]],"mmm-yy"))</f>
        <v/>
      </c>
      <c r="F2585" s="150" t="str">
        <f>IF('Patient Admission Report'!H2580="","",'Patient Admission Report'!H2580)</f>
        <v/>
      </c>
      <c r="G2585" s="77" t="str">
        <f>IFERROR(IF('Patient Admission Report'!B2580="","",'Patient Admission Report'!B2580),"")</f>
        <v/>
      </c>
      <c r="H2585" s="68" t="str">
        <f>IFERROR(IF('Patient Admission Report'!C2580="","",'Patient Admission Report'!C2580),"")</f>
        <v/>
      </c>
      <c r="I2585" s="77" t="str">
        <f>IFERROR(IF('Patient Admission Report'!D2580="","",'Patient Admission Report'!D2580),"")</f>
        <v/>
      </c>
      <c r="J2585" s="68" t="str">
        <f>IFERROR(IF('Patient Admission Report'!E2580="","",'Patient Admission Report'!E2580),"")</f>
        <v/>
      </c>
      <c r="K2585" s="68" t="str">
        <f>IFERROR(IF('Patient Admission Report'!F2580="","",'Patient Admission Report'!F2580),"")</f>
        <v/>
      </c>
      <c r="L2585" s="68" t="str">
        <f>IFERROR(IF('Patient Admission Report'!G2580="","",'Patient Admission Report'!G2580),"")</f>
        <v/>
      </c>
      <c r="M2585" s="68" t="str">
        <f>IFERROR(IF('Patient Admission Report'!I2580="","",'Patient Admission Report'!I2580),"")</f>
        <v/>
      </c>
      <c r="N2585" s="124"/>
      <c r="O2585" s="72"/>
      <c r="P2585" s="72"/>
      <c r="Q2585" s="73"/>
      <c r="R2585" s="72"/>
      <c r="S2585" s="72"/>
      <c r="T2585" s="73"/>
      <c r="U2585" s="69"/>
      <c r="V2585" s="69"/>
      <c r="W2585" s="69"/>
      <c r="X2585" s="139"/>
      <c r="Y2585" s="121"/>
      <c r="Z2585" s="143" t="str">
        <f>IFERROR(VLOOKUP('Care Companion Tracker'!$G2585,'Patient Discharge Report'!$B$11:$E$1048576,3,FALSE),"")</f>
        <v/>
      </c>
      <c r="AA2585" s="94" t="str">
        <f>IFERROR(VLOOKUP('Care Companion Tracker'!$G2585,'Patient Discharge Report'!$B$11:$E$1048576,4,FALSE),"")</f>
        <v/>
      </c>
      <c r="AB2585" s="182">
        <f>ROUND(IF('Care Companion Tracker'!$Z2585="",0,('Care Companion Tracker'!$Z2585-'Care Companion Tracker'!$F2585)),0)</f>
        <v>0</v>
      </c>
      <c r="AC2585" s="72"/>
      <c r="AD2585" s="95"/>
    </row>
    <row r="2586" spans="2:30">
      <c r="B2586" s="67">
        <f t="shared" si="80"/>
        <v>2571</v>
      </c>
      <c r="C2586" s="68" t="str">
        <f t="shared" si="81"/>
        <v>Hyderabad</v>
      </c>
      <c r="D2586" s="93" t="str">
        <f>IF(AND('Care Companion Tracker'!$U2586="", 'Care Companion Tracker'!$Z2586=""),"Class not attended", IF(AND('Care Companion Tracker'!$Z2586="",'Care Companion Tracker'!$U2586&lt;&gt;"",$K2586="Surgery",$W2586=""),"Practical Left", IF(AND('Care Companion Tracker'!$Z2586="",'Care Companion Tracker'!$U2586&lt;&gt;"",'Care Companion Tracker'!$K2586="Surgery",'Care Companion Tracker'!$Y2586=""),"Evaluation left",IF(OR(AND('Care Companion Tracker'!$Z2586&lt;&gt;"",'Care Companion Tracker'!$K2586="Surgery",'Care Companion Tracker'!$U2586&lt;&gt;"",'Care Companion Tracker'!$W2586&lt;&gt;"",'Care Companion Tracker'!$Y2586&lt;&gt;""),AND('Care Companion Tracker'!$Z2586&lt;&gt;"",'Care Companion Tracker'!$K2586="Procedure",'Care Companion Tracker'!$U2586&lt;&gt;""),AND('Care Companion Tracker'!$Z2586&lt;&gt;"",'Care Companion Tracker'!$K2586="Observation",'Care Companion Tracker'!$U2586&lt;&gt;"")),"Discharged &amp; completed",IF(AND('Care Companion Tracker'!$Z2586&lt;&gt;"",'Care Companion Tracker'!$U2586&lt;&gt;"",'Care Companion Tracker'!$W2586=""),"Discharged but no practical", IF(AND('Care Companion Tracker'!$Z2586&lt;&gt;"",'Care Companion Tracker'!$U2586&lt;&gt;"",'Care Companion Tracker'!$K2586="Surgery",'Care Companion Tracker'!$Y2586=""),"Discharged but no evaluation",IF(AND('Care Companion Tracker'!$Z2586&lt;&gt;"",'Care Companion Tracker'!$U2586=""),"Discharged but no class","Completed but not discharged")))))))</f>
        <v>Class not attended</v>
      </c>
      <c r="E2586" s="127" t="str">
        <f>IF(Table4[[#This Row],[DOA (DD/MM/YY)]]="","",TEXT(Table4[[#This Row],[DOA (DD/MM/YY)]],"mmm-yy"))</f>
        <v/>
      </c>
      <c r="F2586" s="150" t="str">
        <f>IF('Patient Admission Report'!H2581="","",'Patient Admission Report'!H2581)</f>
        <v/>
      </c>
      <c r="G2586" s="77" t="str">
        <f>IFERROR(IF('Patient Admission Report'!B2581="","",'Patient Admission Report'!B2581),"")</f>
        <v/>
      </c>
      <c r="H2586" s="68" t="str">
        <f>IFERROR(IF('Patient Admission Report'!C2581="","",'Patient Admission Report'!C2581),"")</f>
        <v/>
      </c>
      <c r="I2586" s="77" t="str">
        <f>IFERROR(IF('Patient Admission Report'!D2581="","",'Patient Admission Report'!D2581),"")</f>
        <v/>
      </c>
      <c r="J2586" s="68" t="str">
        <f>IFERROR(IF('Patient Admission Report'!E2581="","",'Patient Admission Report'!E2581),"")</f>
        <v/>
      </c>
      <c r="K2586" s="68" t="str">
        <f>IFERROR(IF('Patient Admission Report'!F2581="","",'Patient Admission Report'!F2581),"")</f>
        <v/>
      </c>
      <c r="L2586" s="68" t="str">
        <f>IFERROR(IF('Patient Admission Report'!G2581="","",'Patient Admission Report'!G2581),"")</f>
        <v/>
      </c>
      <c r="M2586" s="68" t="str">
        <f>IFERROR(IF('Patient Admission Report'!I2581="","",'Patient Admission Report'!I2581),"")</f>
        <v/>
      </c>
      <c r="N2586" s="124"/>
      <c r="O2586" s="72"/>
      <c r="P2586" s="72"/>
      <c r="Q2586" s="73"/>
      <c r="R2586" s="72"/>
      <c r="S2586" s="72"/>
      <c r="T2586" s="73"/>
      <c r="U2586" s="69"/>
      <c r="V2586" s="69"/>
      <c r="W2586" s="69"/>
      <c r="X2586" s="139"/>
      <c r="Y2586" s="121"/>
      <c r="Z2586" s="143" t="str">
        <f>IFERROR(VLOOKUP('Care Companion Tracker'!$G2586,'Patient Discharge Report'!$B$11:$E$1048576,3,FALSE),"")</f>
        <v/>
      </c>
      <c r="AA2586" s="94" t="str">
        <f>IFERROR(VLOOKUP('Care Companion Tracker'!$G2586,'Patient Discharge Report'!$B$11:$E$1048576,4,FALSE),"")</f>
        <v/>
      </c>
      <c r="AB2586" s="182">
        <f>ROUND(IF('Care Companion Tracker'!$Z2586="",0,('Care Companion Tracker'!$Z2586-'Care Companion Tracker'!$F2586)),0)</f>
        <v>0</v>
      </c>
      <c r="AC2586" s="72"/>
      <c r="AD2586" s="95"/>
    </row>
    <row r="2587" spans="2:30">
      <c r="B2587" s="67">
        <f t="shared" si="80"/>
        <v>2572</v>
      </c>
      <c r="C2587" s="68" t="str">
        <f t="shared" si="81"/>
        <v>Hyderabad</v>
      </c>
      <c r="D2587" s="93" t="str">
        <f>IF(AND('Care Companion Tracker'!$U2587="", 'Care Companion Tracker'!$Z2587=""),"Class not attended", IF(AND('Care Companion Tracker'!$Z2587="",'Care Companion Tracker'!$U2587&lt;&gt;"",$K2587="Surgery",$W2587=""),"Practical Left", IF(AND('Care Companion Tracker'!$Z2587="",'Care Companion Tracker'!$U2587&lt;&gt;"",'Care Companion Tracker'!$K2587="Surgery",'Care Companion Tracker'!$Y2587=""),"Evaluation left",IF(OR(AND('Care Companion Tracker'!$Z2587&lt;&gt;"",'Care Companion Tracker'!$K2587="Surgery",'Care Companion Tracker'!$U2587&lt;&gt;"",'Care Companion Tracker'!$W2587&lt;&gt;"",'Care Companion Tracker'!$Y2587&lt;&gt;""),AND('Care Companion Tracker'!$Z2587&lt;&gt;"",'Care Companion Tracker'!$K2587="Procedure",'Care Companion Tracker'!$U2587&lt;&gt;""),AND('Care Companion Tracker'!$Z2587&lt;&gt;"",'Care Companion Tracker'!$K2587="Observation",'Care Companion Tracker'!$U2587&lt;&gt;"")),"Discharged &amp; completed",IF(AND('Care Companion Tracker'!$Z2587&lt;&gt;"",'Care Companion Tracker'!$U2587&lt;&gt;"",'Care Companion Tracker'!$W2587=""),"Discharged but no practical", IF(AND('Care Companion Tracker'!$Z2587&lt;&gt;"",'Care Companion Tracker'!$U2587&lt;&gt;"",'Care Companion Tracker'!$K2587="Surgery",'Care Companion Tracker'!$Y2587=""),"Discharged but no evaluation",IF(AND('Care Companion Tracker'!$Z2587&lt;&gt;"",'Care Companion Tracker'!$U2587=""),"Discharged but no class","Completed but not discharged")))))))</f>
        <v>Class not attended</v>
      </c>
      <c r="E2587" s="127" t="str">
        <f>IF(Table4[[#This Row],[DOA (DD/MM/YY)]]="","",TEXT(Table4[[#This Row],[DOA (DD/MM/YY)]],"mmm-yy"))</f>
        <v/>
      </c>
      <c r="F2587" s="150" t="str">
        <f>IF('Patient Admission Report'!H2582="","",'Patient Admission Report'!H2582)</f>
        <v/>
      </c>
      <c r="G2587" s="77" t="str">
        <f>IFERROR(IF('Patient Admission Report'!B2582="","",'Patient Admission Report'!B2582),"")</f>
        <v/>
      </c>
      <c r="H2587" s="70" t="str">
        <f>IFERROR(IF('Patient Admission Report'!C2582="","",'Patient Admission Report'!C2582),"")</f>
        <v/>
      </c>
      <c r="I2587" s="77" t="str">
        <f>IFERROR(IF('Patient Admission Report'!D2582="","",'Patient Admission Report'!D2582),"")</f>
        <v/>
      </c>
      <c r="J2587" s="70" t="str">
        <f>IFERROR(IF('Patient Admission Report'!E2582="","",'Patient Admission Report'!E2582),"")</f>
        <v/>
      </c>
      <c r="K2587" s="70" t="str">
        <f>IFERROR(IF('Patient Admission Report'!F2582="","",'Patient Admission Report'!F2582),"")</f>
        <v/>
      </c>
      <c r="L2587" s="70" t="str">
        <f>IFERROR(IF('Patient Admission Report'!G2582="","",'Patient Admission Report'!G2582),"")</f>
        <v/>
      </c>
      <c r="M2587" s="70" t="str">
        <f>IFERROR(IF('Patient Admission Report'!I2582="","",'Patient Admission Report'!I2582),"")</f>
        <v/>
      </c>
      <c r="N2587" s="124"/>
      <c r="O2587" s="72"/>
      <c r="P2587" s="72"/>
      <c r="Q2587" s="73"/>
      <c r="R2587" s="72"/>
      <c r="S2587" s="72"/>
      <c r="T2587" s="73"/>
      <c r="U2587" s="69"/>
      <c r="V2587" s="69"/>
      <c r="W2587" s="69"/>
      <c r="X2587" s="139"/>
      <c r="Y2587" s="121"/>
      <c r="Z2587" s="143" t="str">
        <f>IFERROR(VLOOKUP('Care Companion Tracker'!$G2587,'Patient Discharge Report'!$B$11:$E$1048576,3,FALSE),"")</f>
        <v/>
      </c>
      <c r="AA2587" s="94" t="str">
        <f>IFERROR(VLOOKUP('Care Companion Tracker'!$G2587,'Patient Discharge Report'!$B$11:$E$1048576,4,FALSE),"")</f>
        <v/>
      </c>
      <c r="AB2587" s="182">
        <f>ROUND(IF('Care Companion Tracker'!$Z2587="",0,('Care Companion Tracker'!$Z2587-'Care Companion Tracker'!$F2587)),0)</f>
        <v>0</v>
      </c>
      <c r="AC2587" s="72"/>
      <c r="AD2587" s="95"/>
    </row>
    <row r="2588" spans="2:30">
      <c r="B2588" s="67">
        <f t="shared" si="80"/>
        <v>2573</v>
      </c>
      <c r="C2588" s="68" t="str">
        <f t="shared" si="81"/>
        <v>Hyderabad</v>
      </c>
      <c r="D2588" s="93" t="str">
        <f>IF(AND('Care Companion Tracker'!$U2588="", 'Care Companion Tracker'!$Z2588=""),"Class not attended", IF(AND('Care Companion Tracker'!$Z2588="",'Care Companion Tracker'!$U2588&lt;&gt;"",$K2588="Surgery",$W2588=""),"Practical Left", IF(AND('Care Companion Tracker'!$Z2588="",'Care Companion Tracker'!$U2588&lt;&gt;"",'Care Companion Tracker'!$K2588="Surgery",'Care Companion Tracker'!$Y2588=""),"Evaluation left",IF(OR(AND('Care Companion Tracker'!$Z2588&lt;&gt;"",'Care Companion Tracker'!$K2588="Surgery",'Care Companion Tracker'!$U2588&lt;&gt;"",'Care Companion Tracker'!$W2588&lt;&gt;"",'Care Companion Tracker'!$Y2588&lt;&gt;""),AND('Care Companion Tracker'!$Z2588&lt;&gt;"",'Care Companion Tracker'!$K2588="Procedure",'Care Companion Tracker'!$U2588&lt;&gt;""),AND('Care Companion Tracker'!$Z2588&lt;&gt;"",'Care Companion Tracker'!$K2588="Observation",'Care Companion Tracker'!$U2588&lt;&gt;"")),"Discharged &amp; completed",IF(AND('Care Companion Tracker'!$Z2588&lt;&gt;"",'Care Companion Tracker'!$U2588&lt;&gt;"",'Care Companion Tracker'!$W2588=""),"Discharged but no practical", IF(AND('Care Companion Tracker'!$Z2588&lt;&gt;"",'Care Companion Tracker'!$U2588&lt;&gt;"",'Care Companion Tracker'!$K2588="Surgery",'Care Companion Tracker'!$Y2588=""),"Discharged but no evaluation",IF(AND('Care Companion Tracker'!$Z2588&lt;&gt;"",'Care Companion Tracker'!$U2588=""),"Discharged but no class","Completed but not discharged")))))))</f>
        <v>Class not attended</v>
      </c>
      <c r="E2588" s="127" t="str">
        <f>IF(Table4[[#This Row],[DOA (DD/MM/YY)]]="","",TEXT(Table4[[#This Row],[DOA (DD/MM/YY)]],"mmm-yy"))</f>
        <v/>
      </c>
      <c r="F2588" s="150" t="str">
        <f>IF('Patient Admission Report'!H2583="","",'Patient Admission Report'!H2583)</f>
        <v/>
      </c>
      <c r="G2588" s="77" t="str">
        <f>IFERROR(IF('Patient Admission Report'!B2583="","",'Patient Admission Report'!B2583),"")</f>
        <v/>
      </c>
      <c r="H2588" s="68" t="str">
        <f>IFERROR(IF('Patient Admission Report'!C2583="","",'Patient Admission Report'!C2583),"")</f>
        <v/>
      </c>
      <c r="I2588" s="77" t="str">
        <f>IFERROR(IF('Patient Admission Report'!D2583="","",'Patient Admission Report'!D2583),"")</f>
        <v/>
      </c>
      <c r="J2588" s="68" t="str">
        <f>IFERROR(IF('Patient Admission Report'!E2583="","",'Patient Admission Report'!E2583),"")</f>
        <v/>
      </c>
      <c r="K2588" s="68" t="str">
        <f>IFERROR(IF('Patient Admission Report'!F2583="","",'Patient Admission Report'!F2583),"")</f>
        <v/>
      </c>
      <c r="L2588" s="68" t="str">
        <f>IFERROR(IF('Patient Admission Report'!G2583="","",'Patient Admission Report'!G2583),"")</f>
        <v/>
      </c>
      <c r="M2588" s="68" t="str">
        <f>IFERROR(IF('Patient Admission Report'!I2583="","",'Patient Admission Report'!I2583),"")</f>
        <v/>
      </c>
      <c r="N2588" s="124"/>
      <c r="O2588" s="72"/>
      <c r="P2588" s="72"/>
      <c r="Q2588" s="73"/>
      <c r="R2588" s="72"/>
      <c r="S2588" s="72"/>
      <c r="T2588" s="73"/>
      <c r="U2588" s="69"/>
      <c r="V2588" s="69"/>
      <c r="W2588" s="69"/>
      <c r="X2588" s="139"/>
      <c r="Y2588" s="121"/>
      <c r="Z2588" s="143" t="str">
        <f>IFERROR(VLOOKUP('Care Companion Tracker'!$G2588,'Patient Discharge Report'!$B$11:$E$1048576,3,FALSE),"")</f>
        <v/>
      </c>
      <c r="AA2588" s="94" t="str">
        <f>IFERROR(VLOOKUP('Care Companion Tracker'!$G2588,'Patient Discharge Report'!$B$11:$E$1048576,4,FALSE),"")</f>
        <v/>
      </c>
      <c r="AB2588" s="182">
        <f>ROUND(IF('Care Companion Tracker'!$Z2588="",0,('Care Companion Tracker'!$Z2588-'Care Companion Tracker'!$F2588)),0)</f>
        <v>0</v>
      </c>
      <c r="AC2588" s="72"/>
      <c r="AD2588" s="95"/>
    </row>
    <row r="2589" spans="2:30">
      <c r="B2589" s="67">
        <f t="shared" si="80"/>
        <v>2574</v>
      </c>
      <c r="C2589" s="68" t="str">
        <f t="shared" si="81"/>
        <v>Hyderabad</v>
      </c>
      <c r="D2589" s="93" t="str">
        <f>IF(AND('Care Companion Tracker'!$U2589="", 'Care Companion Tracker'!$Z2589=""),"Class not attended", IF(AND('Care Companion Tracker'!$Z2589="",'Care Companion Tracker'!$U2589&lt;&gt;"",$K2589="Surgery",$W2589=""),"Practical Left", IF(AND('Care Companion Tracker'!$Z2589="",'Care Companion Tracker'!$U2589&lt;&gt;"",'Care Companion Tracker'!$K2589="Surgery",'Care Companion Tracker'!$Y2589=""),"Evaluation left",IF(OR(AND('Care Companion Tracker'!$Z2589&lt;&gt;"",'Care Companion Tracker'!$K2589="Surgery",'Care Companion Tracker'!$U2589&lt;&gt;"",'Care Companion Tracker'!$W2589&lt;&gt;"",'Care Companion Tracker'!$Y2589&lt;&gt;""),AND('Care Companion Tracker'!$Z2589&lt;&gt;"",'Care Companion Tracker'!$K2589="Procedure",'Care Companion Tracker'!$U2589&lt;&gt;""),AND('Care Companion Tracker'!$Z2589&lt;&gt;"",'Care Companion Tracker'!$K2589="Observation",'Care Companion Tracker'!$U2589&lt;&gt;"")),"Discharged &amp; completed",IF(AND('Care Companion Tracker'!$Z2589&lt;&gt;"",'Care Companion Tracker'!$U2589&lt;&gt;"",'Care Companion Tracker'!$W2589=""),"Discharged but no practical", IF(AND('Care Companion Tracker'!$Z2589&lt;&gt;"",'Care Companion Tracker'!$U2589&lt;&gt;"",'Care Companion Tracker'!$K2589="Surgery",'Care Companion Tracker'!$Y2589=""),"Discharged but no evaluation",IF(AND('Care Companion Tracker'!$Z2589&lt;&gt;"",'Care Companion Tracker'!$U2589=""),"Discharged but no class","Completed but not discharged")))))))</f>
        <v>Class not attended</v>
      </c>
      <c r="E2589" s="127" t="str">
        <f>IF(Table4[[#This Row],[DOA (DD/MM/YY)]]="","",TEXT(Table4[[#This Row],[DOA (DD/MM/YY)]],"mmm-yy"))</f>
        <v/>
      </c>
      <c r="F2589" s="150" t="str">
        <f>IF('Patient Admission Report'!H2584="","",'Patient Admission Report'!H2584)</f>
        <v/>
      </c>
      <c r="G2589" s="77" t="str">
        <f>IFERROR(IF('Patient Admission Report'!B2584="","",'Patient Admission Report'!B2584),"")</f>
        <v/>
      </c>
      <c r="H2589" s="68" t="str">
        <f>IFERROR(IF('Patient Admission Report'!C2584="","",'Patient Admission Report'!C2584),"")</f>
        <v/>
      </c>
      <c r="I2589" s="77" t="str">
        <f>IFERROR(IF('Patient Admission Report'!D2584="","",'Patient Admission Report'!D2584),"")</f>
        <v/>
      </c>
      <c r="J2589" s="68" t="str">
        <f>IFERROR(IF('Patient Admission Report'!E2584="","",'Patient Admission Report'!E2584),"")</f>
        <v/>
      </c>
      <c r="K2589" s="68" t="str">
        <f>IFERROR(IF('Patient Admission Report'!F2584="","",'Patient Admission Report'!F2584),"")</f>
        <v/>
      </c>
      <c r="L2589" s="68" t="str">
        <f>IFERROR(IF('Patient Admission Report'!G2584="","",'Patient Admission Report'!G2584),"")</f>
        <v/>
      </c>
      <c r="M2589" s="68" t="str">
        <f>IFERROR(IF('Patient Admission Report'!I2584="","",'Patient Admission Report'!I2584),"")</f>
        <v/>
      </c>
      <c r="N2589" s="124"/>
      <c r="O2589" s="72"/>
      <c r="P2589" s="72"/>
      <c r="Q2589" s="73"/>
      <c r="R2589" s="72"/>
      <c r="S2589" s="72"/>
      <c r="T2589" s="73"/>
      <c r="U2589" s="69"/>
      <c r="V2589" s="69"/>
      <c r="W2589" s="69"/>
      <c r="X2589" s="139"/>
      <c r="Y2589" s="121"/>
      <c r="Z2589" s="143" t="str">
        <f>IFERROR(VLOOKUP('Care Companion Tracker'!$G2589,'Patient Discharge Report'!$B$11:$E$1048576,3,FALSE),"")</f>
        <v/>
      </c>
      <c r="AA2589" s="94" t="str">
        <f>IFERROR(VLOOKUP('Care Companion Tracker'!$G2589,'Patient Discharge Report'!$B$11:$E$1048576,4,FALSE),"")</f>
        <v/>
      </c>
      <c r="AB2589" s="182">
        <f>ROUND(IF('Care Companion Tracker'!$Z2589="",0,('Care Companion Tracker'!$Z2589-'Care Companion Tracker'!$F2589)),0)</f>
        <v>0</v>
      </c>
      <c r="AC2589" s="72"/>
      <c r="AD2589" s="95"/>
    </row>
    <row r="2590" spans="2:30">
      <c r="B2590" s="67">
        <f t="shared" si="80"/>
        <v>2575</v>
      </c>
      <c r="C2590" s="68" t="str">
        <f t="shared" si="81"/>
        <v>Hyderabad</v>
      </c>
      <c r="D2590" s="93" t="str">
        <f>IF(AND('Care Companion Tracker'!$U2590="", 'Care Companion Tracker'!$Z2590=""),"Class not attended", IF(AND('Care Companion Tracker'!$Z2590="",'Care Companion Tracker'!$U2590&lt;&gt;"",$K2590="Surgery",$W2590=""),"Practical Left", IF(AND('Care Companion Tracker'!$Z2590="",'Care Companion Tracker'!$U2590&lt;&gt;"",'Care Companion Tracker'!$K2590="Surgery",'Care Companion Tracker'!$Y2590=""),"Evaluation left",IF(OR(AND('Care Companion Tracker'!$Z2590&lt;&gt;"",'Care Companion Tracker'!$K2590="Surgery",'Care Companion Tracker'!$U2590&lt;&gt;"",'Care Companion Tracker'!$W2590&lt;&gt;"",'Care Companion Tracker'!$Y2590&lt;&gt;""),AND('Care Companion Tracker'!$Z2590&lt;&gt;"",'Care Companion Tracker'!$K2590="Procedure",'Care Companion Tracker'!$U2590&lt;&gt;""),AND('Care Companion Tracker'!$Z2590&lt;&gt;"",'Care Companion Tracker'!$K2590="Observation",'Care Companion Tracker'!$U2590&lt;&gt;"")),"Discharged &amp; completed",IF(AND('Care Companion Tracker'!$Z2590&lt;&gt;"",'Care Companion Tracker'!$U2590&lt;&gt;"",'Care Companion Tracker'!$W2590=""),"Discharged but no practical", IF(AND('Care Companion Tracker'!$Z2590&lt;&gt;"",'Care Companion Tracker'!$U2590&lt;&gt;"",'Care Companion Tracker'!$K2590="Surgery",'Care Companion Tracker'!$Y2590=""),"Discharged but no evaluation",IF(AND('Care Companion Tracker'!$Z2590&lt;&gt;"",'Care Companion Tracker'!$U2590=""),"Discharged but no class","Completed but not discharged")))))))</f>
        <v>Class not attended</v>
      </c>
      <c r="E2590" s="127" t="str">
        <f>IF(Table4[[#This Row],[DOA (DD/MM/YY)]]="","",TEXT(Table4[[#This Row],[DOA (DD/MM/YY)]],"mmm-yy"))</f>
        <v/>
      </c>
      <c r="F2590" s="150" t="str">
        <f>IF('Patient Admission Report'!H2585="","",'Patient Admission Report'!H2585)</f>
        <v/>
      </c>
      <c r="G2590" s="77" t="str">
        <f>IFERROR(IF('Patient Admission Report'!B2585="","",'Patient Admission Report'!B2585),"")</f>
        <v/>
      </c>
      <c r="H2590" s="68" t="str">
        <f>IFERROR(IF('Patient Admission Report'!C2585="","",'Patient Admission Report'!C2585),"")</f>
        <v/>
      </c>
      <c r="I2590" s="77" t="str">
        <f>IFERROR(IF('Patient Admission Report'!D2585="","",'Patient Admission Report'!D2585),"")</f>
        <v/>
      </c>
      <c r="J2590" s="68" t="str">
        <f>IFERROR(IF('Patient Admission Report'!E2585="","",'Patient Admission Report'!E2585),"")</f>
        <v/>
      </c>
      <c r="K2590" s="68" t="str">
        <f>IFERROR(IF('Patient Admission Report'!F2585="","",'Patient Admission Report'!F2585),"")</f>
        <v/>
      </c>
      <c r="L2590" s="68" t="str">
        <f>IFERROR(IF('Patient Admission Report'!G2585="","",'Patient Admission Report'!G2585),"")</f>
        <v/>
      </c>
      <c r="M2590" s="68" t="str">
        <f>IFERROR(IF('Patient Admission Report'!I2585="","",'Patient Admission Report'!I2585),"")</f>
        <v/>
      </c>
      <c r="N2590" s="124"/>
      <c r="O2590" s="72"/>
      <c r="P2590" s="72"/>
      <c r="Q2590" s="73"/>
      <c r="R2590" s="72"/>
      <c r="S2590" s="72"/>
      <c r="T2590" s="73"/>
      <c r="U2590" s="69"/>
      <c r="V2590" s="69"/>
      <c r="W2590" s="69"/>
      <c r="X2590" s="139"/>
      <c r="Y2590" s="121"/>
      <c r="Z2590" s="143" t="str">
        <f>IFERROR(VLOOKUP('Care Companion Tracker'!$G2590,'Patient Discharge Report'!$B$11:$E$1048576,3,FALSE),"")</f>
        <v/>
      </c>
      <c r="AA2590" s="94" t="str">
        <f>IFERROR(VLOOKUP('Care Companion Tracker'!$G2590,'Patient Discharge Report'!$B$11:$E$1048576,4,FALSE),"")</f>
        <v/>
      </c>
      <c r="AB2590" s="182">
        <f>ROUND(IF('Care Companion Tracker'!$Z2590="",0,('Care Companion Tracker'!$Z2590-'Care Companion Tracker'!$F2590)),0)</f>
        <v>0</v>
      </c>
      <c r="AC2590" s="72"/>
      <c r="AD2590" s="95"/>
    </row>
    <row r="2591" spans="2:30">
      <c r="B2591" s="67">
        <f t="shared" si="80"/>
        <v>2576</v>
      </c>
      <c r="C2591" s="68" t="str">
        <f t="shared" si="81"/>
        <v>Hyderabad</v>
      </c>
      <c r="D2591" s="93" t="str">
        <f>IF(AND('Care Companion Tracker'!$U2591="", 'Care Companion Tracker'!$Z2591=""),"Class not attended", IF(AND('Care Companion Tracker'!$Z2591="",'Care Companion Tracker'!$U2591&lt;&gt;"",$K2591="Surgery",$W2591=""),"Practical Left", IF(AND('Care Companion Tracker'!$Z2591="",'Care Companion Tracker'!$U2591&lt;&gt;"",'Care Companion Tracker'!$K2591="Surgery",'Care Companion Tracker'!$Y2591=""),"Evaluation left",IF(OR(AND('Care Companion Tracker'!$Z2591&lt;&gt;"",'Care Companion Tracker'!$K2591="Surgery",'Care Companion Tracker'!$U2591&lt;&gt;"",'Care Companion Tracker'!$W2591&lt;&gt;"",'Care Companion Tracker'!$Y2591&lt;&gt;""),AND('Care Companion Tracker'!$Z2591&lt;&gt;"",'Care Companion Tracker'!$K2591="Procedure",'Care Companion Tracker'!$U2591&lt;&gt;""),AND('Care Companion Tracker'!$Z2591&lt;&gt;"",'Care Companion Tracker'!$K2591="Observation",'Care Companion Tracker'!$U2591&lt;&gt;"")),"Discharged &amp; completed",IF(AND('Care Companion Tracker'!$Z2591&lt;&gt;"",'Care Companion Tracker'!$U2591&lt;&gt;"",'Care Companion Tracker'!$W2591=""),"Discharged but no practical", IF(AND('Care Companion Tracker'!$Z2591&lt;&gt;"",'Care Companion Tracker'!$U2591&lt;&gt;"",'Care Companion Tracker'!$K2591="Surgery",'Care Companion Tracker'!$Y2591=""),"Discharged but no evaluation",IF(AND('Care Companion Tracker'!$Z2591&lt;&gt;"",'Care Companion Tracker'!$U2591=""),"Discharged but no class","Completed but not discharged")))))))</f>
        <v>Class not attended</v>
      </c>
      <c r="E2591" s="127" t="str">
        <f>IF(Table4[[#This Row],[DOA (DD/MM/YY)]]="","",TEXT(Table4[[#This Row],[DOA (DD/MM/YY)]],"mmm-yy"))</f>
        <v/>
      </c>
      <c r="F2591" s="150" t="str">
        <f>IF('Patient Admission Report'!H2586="","",'Patient Admission Report'!H2586)</f>
        <v/>
      </c>
      <c r="G2591" s="77" t="str">
        <f>IFERROR(IF('Patient Admission Report'!B2586="","",'Patient Admission Report'!B2586),"")</f>
        <v/>
      </c>
      <c r="H2591" s="68" t="str">
        <f>IFERROR(IF('Patient Admission Report'!C2586="","",'Patient Admission Report'!C2586),"")</f>
        <v/>
      </c>
      <c r="I2591" s="77" t="str">
        <f>IFERROR(IF('Patient Admission Report'!D2586="","",'Patient Admission Report'!D2586),"")</f>
        <v/>
      </c>
      <c r="J2591" s="68" t="str">
        <f>IFERROR(IF('Patient Admission Report'!E2586="","",'Patient Admission Report'!E2586),"")</f>
        <v/>
      </c>
      <c r="K2591" s="68" t="str">
        <f>IFERROR(IF('Patient Admission Report'!F2586="","",'Patient Admission Report'!F2586),"")</f>
        <v/>
      </c>
      <c r="L2591" s="68" t="str">
        <f>IFERROR(IF('Patient Admission Report'!G2586="","",'Patient Admission Report'!G2586),"")</f>
        <v/>
      </c>
      <c r="M2591" s="68" t="str">
        <f>IFERROR(IF('Patient Admission Report'!I2586="","",'Patient Admission Report'!I2586),"")</f>
        <v/>
      </c>
      <c r="N2591" s="124"/>
      <c r="O2591" s="72"/>
      <c r="P2591" s="72"/>
      <c r="Q2591" s="73"/>
      <c r="R2591" s="72"/>
      <c r="S2591" s="72"/>
      <c r="T2591" s="73"/>
      <c r="U2591" s="69"/>
      <c r="V2591" s="69"/>
      <c r="W2591" s="69"/>
      <c r="X2591" s="139"/>
      <c r="Y2591" s="121"/>
      <c r="Z2591" s="143" t="str">
        <f>IFERROR(VLOOKUP('Care Companion Tracker'!$G2591,'Patient Discharge Report'!$B$11:$E$1048576,3,FALSE),"")</f>
        <v/>
      </c>
      <c r="AA2591" s="94" t="str">
        <f>IFERROR(VLOOKUP('Care Companion Tracker'!$G2591,'Patient Discharge Report'!$B$11:$E$1048576,4,FALSE),"")</f>
        <v/>
      </c>
      <c r="AB2591" s="182">
        <f>ROUND(IF('Care Companion Tracker'!$Z2591="",0,('Care Companion Tracker'!$Z2591-'Care Companion Tracker'!$F2591)),0)</f>
        <v>0</v>
      </c>
      <c r="AC2591" s="72"/>
      <c r="AD2591" s="95"/>
    </row>
    <row r="2592" spans="2:30">
      <c r="B2592" s="67">
        <f t="shared" si="80"/>
        <v>2577</v>
      </c>
      <c r="C2592" s="68" t="str">
        <f t="shared" si="81"/>
        <v>Hyderabad</v>
      </c>
      <c r="D2592" s="93" t="str">
        <f>IF(AND('Care Companion Tracker'!$U2592="", 'Care Companion Tracker'!$Z2592=""),"Class not attended", IF(AND('Care Companion Tracker'!$Z2592="",'Care Companion Tracker'!$U2592&lt;&gt;"",$K2592="Surgery",$W2592=""),"Practical Left", IF(AND('Care Companion Tracker'!$Z2592="",'Care Companion Tracker'!$U2592&lt;&gt;"",'Care Companion Tracker'!$K2592="Surgery",'Care Companion Tracker'!$Y2592=""),"Evaluation left",IF(OR(AND('Care Companion Tracker'!$Z2592&lt;&gt;"",'Care Companion Tracker'!$K2592="Surgery",'Care Companion Tracker'!$U2592&lt;&gt;"",'Care Companion Tracker'!$W2592&lt;&gt;"",'Care Companion Tracker'!$Y2592&lt;&gt;""),AND('Care Companion Tracker'!$Z2592&lt;&gt;"",'Care Companion Tracker'!$K2592="Procedure",'Care Companion Tracker'!$U2592&lt;&gt;""),AND('Care Companion Tracker'!$Z2592&lt;&gt;"",'Care Companion Tracker'!$K2592="Observation",'Care Companion Tracker'!$U2592&lt;&gt;"")),"Discharged &amp; completed",IF(AND('Care Companion Tracker'!$Z2592&lt;&gt;"",'Care Companion Tracker'!$U2592&lt;&gt;"",'Care Companion Tracker'!$W2592=""),"Discharged but no practical", IF(AND('Care Companion Tracker'!$Z2592&lt;&gt;"",'Care Companion Tracker'!$U2592&lt;&gt;"",'Care Companion Tracker'!$K2592="Surgery",'Care Companion Tracker'!$Y2592=""),"Discharged but no evaluation",IF(AND('Care Companion Tracker'!$Z2592&lt;&gt;"",'Care Companion Tracker'!$U2592=""),"Discharged but no class","Completed but not discharged")))))))</f>
        <v>Class not attended</v>
      </c>
      <c r="E2592" s="127" t="str">
        <f>IF(Table4[[#This Row],[DOA (DD/MM/YY)]]="","",TEXT(Table4[[#This Row],[DOA (DD/MM/YY)]],"mmm-yy"))</f>
        <v/>
      </c>
      <c r="F2592" s="150" t="str">
        <f>IF('Patient Admission Report'!H2587="","",'Patient Admission Report'!H2587)</f>
        <v/>
      </c>
      <c r="G2592" s="77" t="str">
        <f>IFERROR(IF('Patient Admission Report'!B2587="","",'Patient Admission Report'!B2587),"")</f>
        <v/>
      </c>
      <c r="H2592" s="68" t="str">
        <f>IFERROR(IF('Patient Admission Report'!C2587="","",'Patient Admission Report'!C2587),"")</f>
        <v/>
      </c>
      <c r="I2592" s="77" t="str">
        <f>IFERROR(IF('Patient Admission Report'!D2587="","",'Patient Admission Report'!D2587),"")</f>
        <v/>
      </c>
      <c r="J2592" s="68" t="str">
        <f>IFERROR(IF('Patient Admission Report'!E2587="","",'Patient Admission Report'!E2587),"")</f>
        <v/>
      </c>
      <c r="K2592" s="68" t="str">
        <f>IFERROR(IF('Patient Admission Report'!F2587="","",'Patient Admission Report'!F2587),"")</f>
        <v/>
      </c>
      <c r="L2592" s="68" t="str">
        <f>IFERROR(IF('Patient Admission Report'!G2587="","",'Patient Admission Report'!G2587),"")</f>
        <v/>
      </c>
      <c r="M2592" s="68" t="str">
        <f>IFERROR(IF('Patient Admission Report'!I2587="","",'Patient Admission Report'!I2587),"")</f>
        <v/>
      </c>
      <c r="N2592" s="124"/>
      <c r="O2592" s="72"/>
      <c r="P2592" s="72"/>
      <c r="Q2592" s="73"/>
      <c r="R2592" s="72"/>
      <c r="S2592" s="72"/>
      <c r="T2592" s="73"/>
      <c r="U2592" s="69"/>
      <c r="V2592" s="69"/>
      <c r="W2592" s="69"/>
      <c r="X2592" s="139"/>
      <c r="Y2592" s="121"/>
      <c r="Z2592" s="143" t="str">
        <f>IFERROR(VLOOKUP('Care Companion Tracker'!$G2592,'Patient Discharge Report'!$B$11:$E$1048576,3,FALSE),"")</f>
        <v/>
      </c>
      <c r="AA2592" s="94" t="str">
        <f>IFERROR(VLOOKUP('Care Companion Tracker'!$G2592,'Patient Discharge Report'!$B$11:$E$1048576,4,FALSE),"")</f>
        <v/>
      </c>
      <c r="AB2592" s="182">
        <f>ROUND(IF('Care Companion Tracker'!$Z2592="",0,('Care Companion Tracker'!$Z2592-'Care Companion Tracker'!$F2592)),0)</f>
        <v>0</v>
      </c>
      <c r="AC2592" s="72"/>
      <c r="AD2592" s="95"/>
    </row>
    <row r="2593" spans="2:30">
      <c r="B2593" s="67">
        <f t="shared" si="80"/>
        <v>2578</v>
      </c>
      <c r="C2593" s="68" t="str">
        <f t="shared" si="81"/>
        <v>Hyderabad</v>
      </c>
      <c r="D2593" s="93" t="str">
        <f>IF(AND('Care Companion Tracker'!$U2593="", 'Care Companion Tracker'!$Z2593=""),"Class not attended", IF(AND('Care Companion Tracker'!$Z2593="",'Care Companion Tracker'!$U2593&lt;&gt;"",$K2593="Surgery",$W2593=""),"Practical Left", IF(AND('Care Companion Tracker'!$Z2593="",'Care Companion Tracker'!$U2593&lt;&gt;"",'Care Companion Tracker'!$K2593="Surgery",'Care Companion Tracker'!$Y2593=""),"Evaluation left",IF(OR(AND('Care Companion Tracker'!$Z2593&lt;&gt;"",'Care Companion Tracker'!$K2593="Surgery",'Care Companion Tracker'!$U2593&lt;&gt;"",'Care Companion Tracker'!$W2593&lt;&gt;"",'Care Companion Tracker'!$Y2593&lt;&gt;""),AND('Care Companion Tracker'!$Z2593&lt;&gt;"",'Care Companion Tracker'!$K2593="Procedure",'Care Companion Tracker'!$U2593&lt;&gt;""),AND('Care Companion Tracker'!$Z2593&lt;&gt;"",'Care Companion Tracker'!$K2593="Observation",'Care Companion Tracker'!$U2593&lt;&gt;"")),"Discharged &amp; completed",IF(AND('Care Companion Tracker'!$Z2593&lt;&gt;"",'Care Companion Tracker'!$U2593&lt;&gt;"",'Care Companion Tracker'!$W2593=""),"Discharged but no practical", IF(AND('Care Companion Tracker'!$Z2593&lt;&gt;"",'Care Companion Tracker'!$U2593&lt;&gt;"",'Care Companion Tracker'!$K2593="Surgery",'Care Companion Tracker'!$Y2593=""),"Discharged but no evaluation",IF(AND('Care Companion Tracker'!$Z2593&lt;&gt;"",'Care Companion Tracker'!$U2593=""),"Discharged but no class","Completed but not discharged")))))))</f>
        <v>Class not attended</v>
      </c>
      <c r="E2593" s="127" t="str">
        <f>IF(Table4[[#This Row],[DOA (DD/MM/YY)]]="","",TEXT(Table4[[#This Row],[DOA (DD/MM/YY)]],"mmm-yy"))</f>
        <v/>
      </c>
      <c r="F2593" s="150" t="str">
        <f>IF('Patient Admission Report'!H2588="","",'Patient Admission Report'!H2588)</f>
        <v/>
      </c>
      <c r="G2593" s="77" t="str">
        <f>IFERROR(IF('Patient Admission Report'!B2588="","",'Patient Admission Report'!B2588),"")</f>
        <v/>
      </c>
      <c r="H2593" s="70" t="str">
        <f>IFERROR(IF('Patient Admission Report'!C2588="","",'Patient Admission Report'!C2588),"")</f>
        <v/>
      </c>
      <c r="I2593" s="77" t="str">
        <f>IFERROR(IF('Patient Admission Report'!D2588="","",'Patient Admission Report'!D2588),"")</f>
        <v/>
      </c>
      <c r="J2593" s="70" t="str">
        <f>IFERROR(IF('Patient Admission Report'!E2588="","",'Patient Admission Report'!E2588),"")</f>
        <v/>
      </c>
      <c r="K2593" s="70" t="str">
        <f>IFERROR(IF('Patient Admission Report'!F2588="","",'Patient Admission Report'!F2588),"")</f>
        <v/>
      </c>
      <c r="L2593" s="70" t="str">
        <f>IFERROR(IF('Patient Admission Report'!G2588="","",'Patient Admission Report'!G2588),"")</f>
        <v/>
      </c>
      <c r="M2593" s="70" t="str">
        <f>IFERROR(IF('Patient Admission Report'!I2588="","",'Patient Admission Report'!I2588),"")</f>
        <v/>
      </c>
      <c r="N2593" s="124"/>
      <c r="O2593" s="72"/>
      <c r="P2593" s="72"/>
      <c r="Q2593" s="73"/>
      <c r="R2593" s="72"/>
      <c r="S2593" s="72"/>
      <c r="T2593" s="73"/>
      <c r="U2593" s="69"/>
      <c r="V2593" s="69"/>
      <c r="W2593" s="69"/>
      <c r="X2593" s="139"/>
      <c r="Y2593" s="121"/>
      <c r="Z2593" s="143" t="str">
        <f>IFERROR(VLOOKUP('Care Companion Tracker'!$G2593,'Patient Discharge Report'!$B$11:$E$1048576,3,FALSE),"")</f>
        <v/>
      </c>
      <c r="AA2593" s="94" t="str">
        <f>IFERROR(VLOOKUP('Care Companion Tracker'!$G2593,'Patient Discharge Report'!$B$11:$E$1048576,4,FALSE),"")</f>
        <v/>
      </c>
      <c r="AB2593" s="182">
        <f>ROUND(IF('Care Companion Tracker'!$Z2593="",0,('Care Companion Tracker'!$Z2593-'Care Companion Tracker'!$F2593)),0)</f>
        <v>0</v>
      </c>
      <c r="AC2593" s="72"/>
      <c r="AD2593" s="95"/>
    </row>
    <row r="2594" spans="2:30">
      <c r="B2594" s="67">
        <f t="shared" si="80"/>
        <v>2579</v>
      </c>
      <c r="C2594" s="68" t="str">
        <f t="shared" si="81"/>
        <v>Hyderabad</v>
      </c>
      <c r="D2594" s="93" t="str">
        <f>IF(AND('Care Companion Tracker'!$U2594="", 'Care Companion Tracker'!$Z2594=""),"Class not attended", IF(AND('Care Companion Tracker'!$Z2594="",'Care Companion Tracker'!$U2594&lt;&gt;"",$K2594="Surgery",$W2594=""),"Practical Left", IF(AND('Care Companion Tracker'!$Z2594="",'Care Companion Tracker'!$U2594&lt;&gt;"",'Care Companion Tracker'!$K2594="Surgery",'Care Companion Tracker'!$Y2594=""),"Evaluation left",IF(OR(AND('Care Companion Tracker'!$Z2594&lt;&gt;"",'Care Companion Tracker'!$K2594="Surgery",'Care Companion Tracker'!$U2594&lt;&gt;"",'Care Companion Tracker'!$W2594&lt;&gt;"",'Care Companion Tracker'!$Y2594&lt;&gt;""),AND('Care Companion Tracker'!$Z2594&lt;&gt;"",'Care Companion Tracker'!$K2594="Procedure",'Care Companion Tracker'!$U2594&lt;&gt;""),AND('Care Companion Tracker'!$Z2594&lt;&gt;"",'Care Companion Tracker'!$K2594="Observation",'Care Companion Tracker'!$U2594&lt;&gt;"")),"Discharged &amp; completed",IF(AND('Care Companion Tracker'!$Z2594&lt;&gt;"",'Care Companion Tracker'!$U2594&lt;&gt;"",'Care Companion Tracker'!$W2594=""),"Discharged but no practical", IF(AND('Care Companion Tracker'!$Z2594&lt;&gt;"",'Care Companion Tracker'!$U2594&lt;&gt;"",'Care Companion Tracker'!$K2594="Surgery",'Care Companion Tracker'!$Y2594=""),"Discharged but no evaluation",IF(AND('Care Companion Tracker'!$Z2594&lt;&gt;"",'Care Companion Tracker'!$U2594=""),"Discharged but no class","Completed but not discharged")))))))</f>
        <v>Class not attended</v>
      </c>
      <c r="E2594" s="127" t="str">
        <f>IF(Table4[[#This Row],[DOA (DD/MM/YY)]]="","",TEXT(Table4[[#This Row],[DOA (DD/MM/YY)]],"mmm-yy"))</f>
        <v/>
      </c>
      <c r="F2594" s="150" t="str">
        <f>IF('Patient Admission Report'!H2589="","",'Patient Admission Report'!H2589)</f>
        <v/>
      </c>
      <c r="G2594" s="77" t="str">
        <f>IFERROR(IF('Patient Admission Report'!B2589="","",'Patient Admission Report'!B2589),"")</f>
        <v/>
      </c>
      <c r="H2594" s="68" t="str">
        <f>IFERROR(IF('Patient Admission Report'!C2589="","",'Patient Admission Report'!C2589),"")</f>
        <v/>
      </c>
      <c r="I2594" s="77" t="str">
        <f>IFERROR(IF('Patient Admission Report'!D2589="","",'Patient Admission Report'!D2589),"")</f>
        <v/>
      </c>
      <c r="J2594" s="68" t="str">
        <f>IFERROR(IF('Patient Admission Report'!E2589="","",'Patient Admission Report'!E2589),"")</f>
        <v/>
      </c>
      <c r="K2594" s="68" t="str">
        <f>IFERROR(IF('Patient Admission Report'!F2589="","",'Patient Admission Report'!F2589),"")</f>
        <v/>
      </c>
      <c r="L2594" s="68" t="str">
        <f>IFERROR(IF('Patient Admission Report'!G2589="","",'Patient Admission Report'!G2589),"")</f>
        <v/>
      </c>
      <c r="M2594" s="68" t="str">
        <f>IFERROR(IF('Patient Admission Report'!I2589="","",'Patient Admission Report'!I2589),"")</f>
        <v/>
      </c>
      <c r="N2594" s="124"/>
      <c r="O2594" s="72"/>
      <c r="P2594" s="72"/>
      <c r="Q2594" s="73"/>
      <c r="R2594" s="72"/>
      <c r="S2594" s="72"/>
      <c r="T2594" s="73"/>
      <c r="U2594" s="69"/>
      <c r="V2594" s="69"/>
      <c r="W2594" s="69"/>
      <c r="X2594" s="139"/>
      <c r="Y2594" s="121"/>
      <c r="Z2594" s="143" t="str">
        <f>IFERROR(VLOOKUP('Care Companion Tracker'!$G2594,'Patient Discharge Report'!$B$11:$E$1048576,3,FALSE),"")</f>
        <v/>
      </c>
      <c r="AA2594" s="94" t="str">
        <f>IFERROR(VLOOKUP('Care Companion Tracker'!$G2594,'Patient Discharge Report'!$B$11:$E$1048576,4,FALSE),"")</f>
        <v/>
      </c>
      <c r="AB2594" s="182">
        <f>ROUND(IF('Care Companion Tracker'!$Z2594="",0,('Care Companion Tracker'!$Z2594-'Care Companion Tracker'!$F2594)),0)</f>
        <v>0</v>
      </c>
      <c r="AC2594" s="72"/>
      <c r="AD2594" s="95"/>
    </row>
    <row r="2595" spans="2:30">
      <c r="B2595" s="67">
        <f t="shared" si="80"/>
        <v>2580</v>
      </c>
      <c r="C2595" s="68" t="str">
        <f t="shared" si="81"/>
        <v>Hyderabad</v>
      </c>
      <c r="D2595" s="93" t="str">
        <f>IF(AND('Care Companion Tracker'!$U2595="", 'Care Companion Tracker'!$Z2595=""),"Class not attended", IF(AND('Care Companion Tracker'!$Z2595="",'Care Companion Tracker'!$U2595&lt;&gt;"",$K2595="Surgery",$W2595=""),"Practical Left", IF(AND('Care Companion Tracker'!$Z2595="",'Care Companion Tracker'!$U2595&lt;&gt;"",'Care Companion Tracker'!$K2595="Surgery",'Care Companion Tracker'!$Y2595=""),"Evaluation left",IF(OR(AND('Care Companion Tracker'!$Z2595&lt;&gt;"",'Care Companion Tracker'!$K2595="Surgery",'Care Companion Tracker'!$U2595&lt;&gt;"",'Care Companion Tracker'!$W2595&lt;&gt;"",'Care Companion Tracker'!$Y2595&lt;&gt;""),AND('Care Companion Tracker'!$Z2595&lt;&gt;"",'Care Companion Tracker'!$K2595="Procedure",'Care Companion Tracker'!$U2595&lt;&gt;""),AND('Care Companion Tracker'!$Z2595&lt;&gt;"",'Care Companion Tracker'!$K2595="Observation",'Care Companion Tracker'!$U2595&lt;&gt;"")),"Discharged &amp; completed",IF(AND('Care Companion Tracker'!$Z2595&lt;&gt;"",'Care Companion Tracker'!$U2595&lt;&gt;"",'Care Companion Tracker'!$W2595=""),"Discharged but no practical", IF(AND('Care Companion Tracker'!$Z2595&lt;&gt;"",'Care Companion Tracker'!$U2595&lt;&gt;"",'Care Companion Tracker'!$K2595="Surgery",'Care Companion Tracker'!$Y2595=""),"Discharged but no evaluation",IF(AND('Care Companion Tracker'!$Z2595&lt;&gt;"",'Care Companion Tracker'!$U2595=""),"Discharged but no class","Completed but not discharged")))))))</f>
        <v>Class not attended</v>
      </c>
      <c r="E2595" s="127" t="str">
        <f>IF(Table4[[#This Row],[DOA (DD/MM/YY)]]="","",TEXT(Table4[[#This Row],[DOA (DD/MM/YY)]],"mmm-yy"))</f>
        <v/>
      </c>
      <c r="F2595" s="150" t="str">
        <f>IF('Patient Admission Report'!H2590="","",'Patient Admission Report'!H2590)</f>
        <v/>
      </c>
      <c r="G2595" s="77" t="str">
        <f>IFERROR(IF('Patient Admission Report'!B2590="","",'Patient Admission Report'!B2590),"")</f>
        <v/>
      </c>
      <c r="H2595" s="68" t="str">
        <f>IFERROR(IF('Patient Admission Report'!C2590="","",'Patient Admission Report'!C2590),"")</f>
        <v/>
      </c>
      <c r="I2595" s="77" t="str">
        <f>IFERROR(IF('Patient Admission Report'!D2590="","",'Patient Admission Report'!D2590),"")</f>
        <v/>
      </c>
      <c r="J2595" s="68" t="str">
        <f>IFERROR(IF('Patient Admission Report'!E2590="","",'Patient Admission Report'!E2590),"")</f>
        <v/>
      </c>
      <c r="K2595" s="68" t="str">
        <f>IFERROR(IF('Patient Admission Report'!F2590="","",'Patient Admission Report'!F2590),"")</f>
        <v/>
      </c>
      <c r="L2595" s="68" t="str">
        <f>IFERROR(IF('Patient Admission Report'!G2590="","",'Patient Admission Report'!G2590),"")</f>
        <v/>
      </c>
      <c r="M2595" s="68" t="str">
        <f>IFERROR(IF('Patient Admission Report'!I2590="","",'Patient Admission Report'!I2590),"")</f>
        <v/>
      </c>
      <c r="N2595" s="124"/>
      <c r="O2595" s="72"/>
      <c r="P2595" s="72"/>
      <c r="Q2595" s="73"/>
      <c r="R2595" s="72"/>
      <c r="S2595" s="72"/>
      <c r="T2595" s="73"/>
      <c r="U2595" s="69"/>
      <c r="V2595" s="69"/>
      <c r="W2595" s="69"/>
      <c r="X2595" s="139"/>
      <c r="Y2595" s="121"/>
      <c r="Z2595" s="143" t="str">
        <f>IFERROR(VLOOKUP('Care Companion Tracker'!$G2595,'Patient Discharge Report'!$B$11:$E$1048576,3,FALSE),"")</f>
        <v/>
      </c>
      <c r="AA2595" s="94" t="str">
        <f>IFERROR(VLOOKUP('Care Companion Tracker'!$G2595,'Patient Discharge Report'!$B$11:$E$1048576,4,FALSE),"")</f>
        <v/>
      </c>
      <c r="AB2595" s="182">
        <f>ROUND(IF('Care Companion Tracker'!$Z2595="",0,('Care Companion Tracker'!$Z2595-'Care Companion Tracker'!$F2595)),0)</f>
        <v>0</v>
      </c>
      <c r="AC2595" s="72"/>
      <c r="AD2595" s="95"/>
    </row>
    <row r="2596" spans="2:30">
      <c r="B2596" s="67">
        <f t="shared" si="80"/>
        <v>2581</v>
      </c>
      <c r="C2596" s="68" t="str">
        <f t="shared" si="81"/>
        <v>Hyderabad</v>
      </c>
      <c r="D2596" s="93" t="str">
        <f>IF(AND('Care Companion Tracker'!$U2596="", 'Care Companion Tracker'!$Z2596=""),"Class not attended", IF(AND('Care Companion Tracker'!$Z2596="",'Care Companion Tracker'!$U2596&lt;&gt;"",$K2596="Surgery",$W2596=""),"Practical Left", IF(AND('Care Companion Tracker'!$Z2596="",'Care Companion Tracker'!$U2596&lt;&gt;"",'Care Companion Tracker'!$K2596="Surgery",'Care Companion Tracker'!$Y2596=""),"Evaluation left",IF(OR(AND('Care Companion Tracker'!$Z2596&lt;&gt;"",'Care Companion Tracker'!$K2596="Surgery",'Care Companion Tracker'!$U2596&lt;&gt;"",'Care Companion Tracker'!$W2596&lt;&gt;"",'Care Companion Tracker'!$Y2596&lt;&gt;""),AND('Care Companion Tracker'!$Z2596&lt;&gt;"",'Care Companion Tracker'!$K2596="Procedure",'Care Companion Tracker'!$U2596&lt;&gt;""),AND('Care Companion Tracker'!$Z2596&lt;&gt;"",'Care Companion Tracker'!$K2596="Observation",'Care Companion Tracker'!$U2596&lt;&gt;"")),"Discharged &amp; completed",IF(AND('Care Companion Tracker'!$Z2596&lt;&gt;"",'Care Companion Tracker'!$U2596&lt;&gt;"",'Care Companion Tracker'!$W2596=""),"Discharged but no practical", IF(AND('Care Companion Tracker'!$Z2596&lt;&gt;"",'Care Companion Tracker'!$U2596&lt;&gt;"",'Care Companion Tracker'!$K2596="Surgery",'Care Companion Tracker'!$Y2596=""),"Discharged but no evaluation",IF(AND('Care Companion Tracker'!$Z2596&lt;&gt;"",'Care Companion Tracker'!$U2596=""),"Discharged but no class","Completed but not discharged")))))))</f>
        <v>Class not attended</v>
      </c>
      <c r="E2596" s="127" t="str">
        <f>IF(Table4[[#This Row],[DOA (DD/MM/YY)]]="","",TEXT(Table4[[#This Row],[DOA (DD/MM/YY)]],"mmm-yy"))</f>
        <v/>
      </c>
      <c r="F2596" s="150" t="str">
        <f>IF('Patient Admission Report'!H2591="","",'Patient Admission Report'!H2591)</f>
        <v/>
      </c>
      <c r="G2596" s="77" t="str">
        <f>IFERROR(IF('Patient Admission Report'!B2591="","",'Patient Admission Report'!B2591),"")</f>
        <v/>
      </c>
      <c r="H2596" s="68" t="str">
        <f>IFERROR(IF('Patient Admission Report'!C2591="","",'Patient Admission Report'!C2591),"")</f>
        <v/>
      </c>
      <c r="I2596" s="77" t="str">
        <f>IFERROR(IF('Patient Admission Report'!D2591="","",'Patient Admission Report'!D2591),"")</f>
        <v/>
      </c>
      <c r="J2596" s="68" t="str">
        <f>IFERROR(IF('Patient Admission Report'!E2591="","",'Patient Admission Report'!E2591),"")</f>
        <v/>
      </c>
      <c r="K2596" s="68" t="str">
        <f>IFERROR(IF('Patient Admission Report'!F2591="","",'Patient Admission Report'!F2591),"")</f>
        <v/>
      </c>
      <c r="L2596" s="68" t="str">
        <f>IFERROR(IF('Patient Admission Report'!G2591="","",'Patient Admission Report'!G2591),"")</f>
        <v/>
      </c>
      <c r="M2596" s="68" t="str">
        <f>IFERROR(IF('Patient Admission Report'!I2591="","",'Patient Admission Report'!I2591),"")</f>
        <v/>
      </c>
      <c r="N2596" s="124"/>
      <c r="O2596" s="72"/>
      <c r="P2596" s="72"/>
      <c r="Q2596" s="73"/>
      <c r="R2596" s="72"/>
      <c r="S2596" s="72"/>
      <c r="T2596" s="73"/>
      <c r="U2596" s="69"/>
      <c r="V2596" s="69"/>
      <c r="W2596" s="69"/>
      <c r="X2596" s="139"/>
      <c r="Y2596" s="121"/>
      <c r="Z2596" s="143" t="str">
        <f>IFERROR(VLOOKUP('Care Companion Tracker'!$G2596,'Patient Discharge Report'!$B$11:$E$1048576,3,FALSE),"")</f>
        <v/>
      </c>
      <c r="AA2596" s="94" t="str">
        <f>IFERROR(VLOOKUP('Care Companion Tracker'!$G2596,'Patient Discharge Report'!$B$11:$E$1048576,4,FALSE),"")</f>
        <v/>
      </c>
      <c r="AB2596" s="182">
        <f>ROUND(IF('Care Companion Tracker'!$Z2596="",0,('Care Companion Tracker'!$Z2596-'Care Companion Tracker'!$F2596)),0)</f>
        <v>0</v>
      </c>
      <c r="AC2596" s="72"/>
      <c r="AD2596" s="95"/>
    </row>
    <row r="2597" spans="2:30">
      <c r="B2597" s="67">
        <f t="shared" si="80"/>
        <v>2582</v>
      </c>
      <c r="C2597" s="68" t="str">
        <f t="shared" si="81"/>
        <v>Hyderabad</v>
      </c>
      <c r="D2597" s="93" t="str">
        <f>IF(AND('Care Companion Tracker'!$U2597="", 'Care Companion Tracker'!$Z2597=""),"Class not attended", IF(AND('Care Companion Tracker'!$Z2597="",'Care Companion Tracker'!$U2597&lt;&gt;"",$K2597="Surgery",$W2597=""),"Practical Left", IF(AND('Care Companion Tracker'!$Z2597="",'Care Companion Tracker'!$U2597&lt;&gt;"",'Care Companion Tracker'!$K2597="Surgery",'Care Companion Tracker'!$Y2597=""),"Evaluation left",IF(OR(AND('Care Companion Tracker'!$Z2597&lt;&gt;"",'Care Companion Tracker'!$K2597="Surgery",'Care Companion Tracker'!$U2597&lt;&gt;"",'Care Companion Tracker'!$W2597&lt;&gt;"",'Care Companion Tracker'!$Y2597&lt;&gt;""),AND('Care Companion Tracker'!$Z2597&lt;&gt;"",'Care Companion Tracker'!$K2597="Procedure",'Care Companion Tracker'!$U2597&lt;&gt;""),AND('Care Companion Tracker'!$Z2597&lt;&gt;"",'Care Companion Tracker'!$K2597="Observation",'Care Companion Tracker'!$U2597&lt;&gt;"")),"Discharged &amp; completed",IF(AND('Care Companion Tracker'!$Z2597&lt;&gt;"",'Care Companion Tracker'!$U2597&lt;&gt;"",'Care Companion Tracker'!$W2597=""),"Discharged but no practical", IF(AND('Care Companion Tracker'!$Z2597&lt;&gt;"",'Care Companion Tracker'!$U2597&lt;&gt;"",'Care Companion Tracker'!$K2597="Surgery",'Care Companion Tracker'!$Y2597=""),"Discharged but no evaluation",IF(AND('Care Companion Tracker'!$Z2597&lt;&gt;"",'Care Companion Tracker'!$U2597=""),"Discharged but no class","Completed but not discharged")))))))</f>
        <v>Class not attended</v>
      </c>
      <c r="E2597" s="127" t="str">
        <f>IF(Table4[[#This Row],[DOA (DD/MM/YY)]]="","",TEXT(Table4[[#This Row],[DOA (DD/MM/YY)]],"mmm-yy"))</f>
        <v/>
      </c>
      <c r="F2597" s="150" t="str">
        <f>IF('Patient Admission Report'!H2592="","",'Patient Admission Report'!H2592)</f>
        <v/>
      </c>
      <c r="G2597" s="77" t="str">
        <f>IFERROR(IF('Patient Admission Report'!B2592="","",'Patient Admission Report'!B2592),"")</f>
        <v/>
      </c>
      <c r="H2597" s="68" t="str">
        <f>IFERROR(IF('Patient Admission Report'!C2592="","",'Patient Admission Report'!C2592),"")</f>
        <v/>
      </c>
      <c r="I2597" s="77" t="str">
        <f>IFERROR(IF('Patient Admission Report'!D2592="","",'Patient Admission Report'!D2592),"")</f>
        <v/>
      </c>
      <c r="J2597" s="68" t="str">
        <f>IFERROR(IF('Patient Admission Report'!E2592="","",'Patient Admission Report'!E2592),"")</f>
        <v/>
      </c>
      <c r="K2597" s="68" t="str">
        <f>IFERROR(IF('Patient Admission Report'!F2592="","",'Patient Admission Report'!F2592),"")</f>
        <v/>
      </c>
      <c r="L2597" s="68" t="str">
        <f>IFERROR(IF('Patient Admission Report'!G2592="","",'Patient Admission Report'!G2592),"")</f>
        <v/>
      </c>
      <c r="M2597" s="68" t="str">
        <f>IFERROR(IF('Patient Admission Report'!I2592="","",'Patient Admission Report'!I2592),"")</f>
        <v/>
      </c>
      <c r="N2597" s="124"/>
      <c r="O2597" s="72"/>
      <c r="P2597" s="72"/>
      <c r="Q2597" s="73"/>
      <c r="R2597" s="72"/>
      <c r="S2597" s="72"/>
      <c r="T2597" s="73"/>
      <c r="U2597" s="69"/>
      <c r="V2597" s="69"/>
      <c r="W2597" s="69"/>
      <c r="X2597" s="139"/>
      <c r="Y2597" s="121"/>
      <c r="Z2597" s="143" t="str">
        <f>IFERROR(VLOOKUP('Care Companion Tracker'!$G2597,'Patient Discharge Report'!$B$11:$E$1048576,3,FALSE),"")</f>
        <v/>
      </c>
      <c r="AA2597" s="94" t="str">
        <f>IFERROR(VLOOKUP('Care Companion Tracker'!$G2597,'Patient Discharge Report'!$B$11:$E$1048576,4,FALSE),"")</f>
        <v/>
      </c>
      <c r="AB2597" s="182">
        <f>ROUND(IF('Care Companion Tracker'!$Z2597="",0,('Care Companion Tracker'!$Z2597-'Care Companion Tracker'!$F2597)),0)</f>
        <v>0</v>
      </c>
      <c r="AC2597" s="72"/>
      <c r="AD2597" s="95"/>
    </row>
    <row r="2598" spans="2:30">
      <c r="B2598" s="67">
        <f t="shared" si="80"/>
        <v>2583</v>
      </c>
      <c r="C2598" s="68" t="str">
        <f t="shared" si="81"/>
        <v>Hyderabad</v>
      </c>
      <c r="D2598" s="93" t="str">
        <f>IF(AND('Care Companion Tracker'!$U2598="", 'Care Companion Tracker'!$Z2598=""),"Class not attended", IF(AND('Care Companion Tracker'!$Z2598="",'Care Companion Tracker'!$U2598&lt;&gt;"",$K2598="Surgery",$W2598=""),"Practical Left", IF(AND('Care Companion Tracker'!$Z2598="",'Care Companion Tracker'!$U2598&lt;&gt;"",'Care Companion Tracker'!$K2598="Surgery",'Care Companion Tracker'!$Y2598=""),"Evaluation left",IF(OR(AND('Care Companion Tracker'!$Z2598&lt;&gt;"",'Care Companion Tracker'!$K2598="Surgery",'Care Companion Tracker'!$U2598&lt;&gt;"",'Care Companion Tracker'!$W2598&lt;&gt;"",'Care Companion Tracker'!$Y2598&lt;&gt;""),AND('Care Companion Tracker'!$Z2598&lt;&gt;"",'Care Companion Tracker'!$K2598="Procedure",'Care Companion Tracker'!$U2598&lt;&gt;""),AND('Care Companion Tracker'!$Z2598&lt;&gt;"",'Care Companion Tracker'!$K2598="Observation",'Care Companion Tracker'!$U2598&lt;&gt;"")),"Discharged &amp; completed",IF(AND('Care Companion Tracker'!$Z2598&lt;&gt;"",'Care Companion Tracker'!$U2598&lt;&gt;"",'Care Companion Tracker'!$W2598=""),"Discharged but no practical", IF(AND('Care Companion Tracker'!$Z2598&lt;&gt;"",'Care Companion Tracker'!$U2598&lt;&gt;"",'Care Companion Tracker'!$K2598="Surgery",'Care Companion Tracker'!$Y2598=""),"Discharged but no evaluation",IF(AND('Care Companion Tracker'!$Z2598&lt;&gt;"",'Care Companion Tracker'!$U2598=""),"Discharged but no class","Completed but not discharged")))))))</f>
        <v>Class not attended</v>
      </c>
      <c r="E2598" s="127" t="str">
        <f>IF(Table4[[#This Row],[DOA (DD/MM/YY)]]="","",TEXT(Table4[[#This Row],[DOA (DD/MM/YY)]],"mmm-yy"))</f>
        <v/>
      </c>
      <c r="F2598" s="150" t="str">
        <f>IF('Patient Admission Report'!H2593="","",'Patient Admission Report'!H2593)</f>
        <v/>
      </c>
      <c r="G2598" s="77" t="str">
        <f>IFERROR(IF('Patient Admission Report'!B2593="","",'Patient Admission Report'!B2593),"")</f>
        <v/>
      </c>
      <c r="H2598" s="68" t="str">
        <f>IFERROR(IF('Patient Admission Report'!C2593="","",'Patient Admission Report'!C2593),"")</f>
        <v/>
      </c>
      <c r="I2598" s="77" t="str">
        <f>IFERROR(IF('Patient Admission Report'!D2593="","",'Patient Admission Report'!D2593),"")</f>
        <v/>
      </c>
      <c r="J2598" s="68" t="str">
        <f>IFERROR(IF('Patient Admission Report'!E2593="","",'Patient Admission Report'!E2593),"")</f>
        <v/>
      </c>
      <c r="K2598" s="68" t="str">
        <f>IFERROR(IF('Patient Admission Report'!F2593="","",'Patient Admission Report'!F2593),"")</f>
        <v/>
      </c>
      <c r="L2598" s="68" t="str">
        <f>IFERROR(IF('Patient Admission Report'!G2593="","",'Patient Admission Report'!G2593),"")</f>
        <v/>
      </c>
      <c r="M2598" s="68" t="str">
        <f>IFERROR(IF('Patient Admission Report'!I2593="","",'Patient Admission Report'!I2593),"")</f>
        <v/>
      </c>
      <c r="N2598" s="124"/>
      <c r="O2598" s="72"/>
      <c r="P2598" s="72"/>
      <c r="Q2598" s="73"/>
      <c r="R2598" s="72"/>
      <c r="S2598" s="72"/>
      <c r="T2598" s="73"/>
      <c r="U2598" s="69"/>
      <c r="V2598" s="69"/>
      <c r="W2598" s="69"/>
      <c r="X2598" s="139"/>
      <c r="Y2598" s="121"/>
      <c r="Z2598" s="143" t="str">
        <f>IFERROR(VLOOKUP('Care Companion Tracker'!$G2598,'Patient Discharge Report'!$B$11:$E$1048576,3,FALSE),"")</f>
        <v/>
      </c>
      <c r="AA2598" s="94" t="str">
        <f>IFERROR(VLOOKUP('Care Companion Tracker'!$G2598,'Patient Discharge Report'!$B$11:$E$1048576,4,FALSE),"")</f>
        <v/>
      </c>
      <c r="AB2598" s="182">
        <f>ROUND(IF('Care Companion Tracker'!$Z2598="",0,('Care Companion Tracker'!$Z2598-'Care Companion Tracker'!$F2598)),0)</f>
        <v>0</v>
      </c>
      <c r="AC2598" s="72"/>
      <c r="AD2598" s="95"/>
    </row>
    <row r="2599" spans="2:30">
      <c r="B2599" s="67">
        <f t="shared" si="80"/>
        <v>2584</v>
      </c>
      <c r="C2599" s="68" t="str">
        <f t="shared" si="81"/>
        <v>Hyderabad</v>
      </c>
      <c r="D2599" s="93" t="str">
        <f>IF(AND('Care Companion Tracker'!$U2599="", 'Care Companion Tracker'!$Z2599=""),"Class not attended", IF(AND('Care Companion Tracker'!$Z2599="",'Care Companion Tracker'!$U2599&lt;&gt;"",$K2599="Surgery",$W2599=""),"Practical Left", IF(AND('Care Companion Tracker'!$Z2599="",'Care Companion Tracker'!$U2599&lt;&gt;"",'Care Companion Tracker'!$K2599="Surgery",'Care Companion Tracker'!$Y2599=""),"Evaluation left",IF(OR(AND('Care Companion Tracker'!$Z2599&lt;&gt;"",'Care Companion Tracker'!$K2599="Surgery",'Care Companion Tracker'!$U2599&lt;&gt;"",'Care Companion Tracker'!$W2599&lt;&gt;"",'Care Companion Tracker'!$Y2599&lt;&gt;""),AND('Care Companion Tracker'!$Z2599&lt;&gt;"",'Care Companion Tracker'!$K2599="Procedure",'Care Companion Tracker'!$U2599&lt;&gt;""),AND('Care Companion Tracker'!$Z2599&lt;&gt;"",'Care Companion Tracker'!$K2599="Observation",'Care Companion Tracker'!$U2599&lt;&gt;"")),"Discharged &amp; completed",IF(AND('Care Companion Tracker'!$Z2599&lt;&gt;"",'Care Companion Tracker'!$U2599&lt;&gt;"",'Care Companion Tracker'!$W2599=""),"Discharged but no practical", IF(AND('Care Companion Tracker'!$Z2599&lt;&gt;"",'Care Companion Tracker'!$U2599&lt;&gt;"",'Care Companion Tracker'!$K2599="Surgery",'Care Companion Tracker'!$Y2599=""),"Discharged but no evaluation",IF(AND('Care Companion Tracker'!$Z2599&lt;&gt;"",'Care Companion Tracker'!$U2599=""),"Discharged but no class","Completed but not discharged")))))))</f>
        <v>Class not attended</v>
      </c>
      <c r="E2599" s="127" t="str">
        <f>IF(Table4[[#This Row],[DOA (DD/MM/YY)]]="","",TEXT(Table4[[#This Row],[DOA (DD/MM/YY)]],"mmm-yy"))</f>
        <v/>
      </c>
      <c r="F2599" s="150" t="str">
        <f>IF('Patient Admission Report'!H2594="","",'Patient Admission Report'!H2594)</f>
        <v/>
      </c>
      <c r="G2599" s="77" t="str">
        <f>IFERROR(IF('Patient Admission Report'!B2594="","",'Patient Admission Report'!B2594),"")</f>
        <v/>
      </c>
      <c r="H2599" s="68" t="str">
        <f>IFERROR(IF('Patient Admission Report'!C2594="","",'Patient Admission Report'!C2594),"")</f>
        <v/>
      </c>
      <c r="I2599" s="77" t="str">
        <f>IFERROR(IF('Patient Admission Report'!D2594="","",'Patient Admission Report'!D2594),"")</f>
        <v/>
      </c>
      <c r="J2599" s="68" t="str">
        <f>IFERROR(IF('Patient Admission Report'!E2594="","",'Patient Admission Report'!E2594),"")</f>
        <v/>
      </c>
      <c r="K2599" s="68" t="str">
        <f>IFERROR(IF('Patient Admission Report'!F2594="","",'Patient Admission Report'!F2594),"")</f>
        <v/>
      </c>
      <c r="L2599" s="68" t="str">
        <f>IFERROR(IF('Patient Admission Report'!G2594="","",'Patient Admission Report'!G2594),"")</f>
        <v/>
      </c>
      <c r="M2599" s="68" t="str">
        <f>IFERROR(IF('Patient Admission Report'!I2594="","",'Patient Admission Report'!I2594),"")</f>
        <v/>
      </c>
      <c r="N2599" s="124"/>
      <c r="O2599" s="72"/>
      <c r="P2599" s="72"/>
      <c r="Q2599" s="73"/>
      <c r="R2599" s="72"/>
      <c r="S2599" s="72"/>
      <c r="T2599" s="73"/>
      <c r="U2599" s="69"/>
      <c r="V2599" s="69"/>
      <c r="W2599" s="69"/>
      <c r="X2599" s="139"/>
      <c r="Y2599" s="121"/>
      <c r="Z2599" s="143" t="str">
        <f>IFERROR(VLOOKUP('Care Companion Tracker'!$G2599,'Patient Discharge Report'!$B$11:$E$1048576,3,FALSE),"")</f>
        <v/>
      </c>
      <c r="AA2599" s="94" t="str">
        <f>IFERROR(VLOOKUP('Care Companion Tracker'!$G2599,'Patient Discharge Report'!$B$11:$E$1048576,4,FALSE),"")</f>
        <v/>
      </c>
      <c r="AB2599" s="182">
        <f>ROUND(IF('Care Companion Tracker'!$Z2599="",0,('Care Companion Tracker'!$Z2599-'Care Companion Tracker'!$F2599)),0)</f>
        <v>0</v>
      </c>
      <c r="AC2599" s="72"/>
      <c r="AD2599" s="95"/>
    </row>
    <row r="2600" spans="2:30">
      <c r="B2600" s="67">
        <f t="shared" si="80"/>
        <v>2585</v>
      </c>
      <c r="C2600" s="68" t="str">
        <f t="shared" si="81"/>
        <v>Hyderabad</v>
      </c>
      <c r="D2600" s="93" t="str">
        <f>IF(AND('Care Companion Tracker'!$U2600="", 'Care Companion Tracker'!$Z2600=""),"Class not attended", IF(AND('Care Companion Tracker'!$Z2600="",'Care Companion Tracker'!$U2600&lt;&gt;"",$K2600="Surgery",$W2600=""),"Practical Left", IF(AND('Care Companion Tracker'!$Z2600="",'Care Companion Tracker'!$U2600&lt;&gt;"",'Care Companion Tracker'!$K2600="Surgery",'Care Companion Tracker'!$Y2600=""),"Evaluation left",IF(OR(AND('Care Companion Tracker'!$Z2600&lt;&gt;"",'Care Companion Tracker'!$K2600="Surgery",'Care Companion Tracker'!$U2600&lt;&gt;"",'Care Companion Tracker'!$W2600&lt;&gt;"",'Care Companion Tracker'!$Y2600&lt;&gt;""),AND('Care Companion Tracker'!$Z2600&lt;&gt;"",'Care Companion Tracker'!$K2600="Procedure",'Care Companion Tracker'!$U2600&lt;&gt;""),AND('Care Companion Tracker'!$Z2600&lt;&gt;"",'Care Companion Tracker'!$K2600="Observation",'Care Companion Tracker'!$U2600&lt;&gt;"")),"Discharged &amp; completed",IF(AND('Care Companion Tracker'!$Z2600&lt;&gt;"",'Care Companion Tracker'!$U2600&lt;&gt;"",'Care Companion Tracker'!$W2600=""),"Discharged but no practical", IF(AND('Care Companion Tracker'!$Z2600&lt;&gt;"",'Care Companion Tracker'!$U2600&lt;&gt;"",'Care Companion Tracker'!$K2600="Surgery",'Care Companion Tracker'!$Y2600=""),"Discharged but no evaluation",IF(AND('Care Companion Tracker'!$Z2600&lt;&gt;"",'Care Companion Tracker'!$U2600=""),"Discharged but no class","Completed but not discharged")))))))</f>
        <v>Class not attended</v>
      </c>
      <c r="E2600" s="127" t="str">
        <f>IF(Table4[[#This Row],[DOA (DD/MM/YY)]]="","",TEXT(Table4[[#This Row],[DOA (DD/MM/YY)]],"mmm-yy"))</f>
        <v/>
      </c>
      <c r="F2600" s="150" t="str">
        <f>IF('Patient Admission Report'!H2595="","",'Patient Admission Report'!H2595)</f>
        <v/>
      </c>
      <c r="G2600" s="77" t="str">
        <f>IFERROR(IF('Patient Admission Report'!B2595="","",'Patient Admission Report'!B2595),"")</f>
        <v/>
      </c>
      <c r="H2600" s="68" t="str">
        <f>IFERROR(IF('Patient Admission Report'!C2595="","",'Patient Admission Report'!C2595),"")</f>
        <v/>
      </c>
      <c r="I2600" s="77" t="str">
        <f>IFERROR(IF('Patient Admission Report'!D2595="","",'Patient Admission Report'!D2595),"")</f>
        <v/>
      </c>
      <c r="J2600" s="68" t="str">
        <f>IFERROR(IF('Patient Admission Report'!E2595="","",'Patient Admission Report'!E2595),"")</f>
        <v/>
      </c>
      <c r="K2600" s="68" t="str">
        <f>IFERROR(IF('Patient Admission Report'!F2595="","",'Patient Admission Report'!F2595),"")</f>
        <v/>
      </c>
      <c r="L2600" s="68" t="str">
        <f>IFERROR(IF('Patient Admission Report'!G2595="","",'Patient Admission Report'!G2595),"")</f>
        <v/>
      </c>
      <c r="M2600" s="68" t="str">
        <f>IFERROR(IF('Patient Admission Report'!I2595="","",'Patient Admission Report'!I2595),"")</f>
        <v/>
      </c>
      <c r="N2600" s="124"/>
      <c r="O2600" s="72"/>
      <c r="P2600" s="72"/>
      <c r="Q2600" s="73"/>
      <c r="R2600" s="72"/>
      <c r="S2600" s="72"/>
      <c r="T2600" s="73"/>
      <c r="U2600" s="69"/>
      <c r="V2600" s="69"/>
      <c r="W2600" s="69"/>
      <c r="X2600" s="139"/>
      <c r="Y2600" s="121"/>
      <c r="Z2600" s="143" t="str">
        <f>IFERROR(VLOOKUP('Care Companion Tracker'!$G2600,'Patient Discharge Report'!$B$11:$E$1048576,3,FALSE),"")</f>
        <v/>
      </c>
      <c r="AA2600" s="94" t="str">
        <f>IFERROR(VLOOKUP('Care Companion Tracker'!$G2600,'Patient Discharge Report'!$B$11:$E$1048576,4,FALSE),"")</f>
        <v/>
      </c>
      <c r="AB2600" s="182">
        <f>ROUND(IF('Care Companion Tracker'!$Z2600="",0,('Care Companion Tracker'!$Z2600-'Care Companion Tracker'!$F2600)),0)</f>
        <v>0</v>
      </c>
      <c r="AC2600" s="72"/>
      <c r="AD2600" s="95"/>
    </row>
    <row r="2601" spans="2:30">
      <c r="B2601" s="67">
        <f t="shared" si="80"/>
        <v>2586</v>
      </c>
      <c r="C2601" s="68" t="str">
        <f t="shared" si="81"/>
        <v>Hyderabad</v>
      </c>
      <c r="D2601" s="93" t="str">
        <f>IF(AND('Care Companion Tracker'!$U2601="", 'Care Companion Tracker'!$Z2601=""),"Class not attended", IF(AND('Care Companion Tracker'!$Z2601="",'Care Companion Tracker'!$U2601&lt;&gt;"",$K2601="Surgery",$W2601=""),"Practical Left", IF(AND('Care Companion Tracker'!$Z2601="",'Care Companion Tracker'!$U2601&lt;&gt;"",'Care Companion Tracker'!$K2601="Surgery",'Care Companion Tracker'!$Y2601=""),"Evaluation left",IF(OR(AND('Care Companion Tracker'!$Z2601&lt;&gt;"",'Care Companion Tracker'!$K2601="Surgery",'Care Companion Tracker'!$U2601&lt;&gt;"",'Care Companion Tracker'!$W2601&lt;&gt;"",'Care Companion Tracker'!$Y2601&lt;&gt;""),AND('Care Companion Tracker'!$Z2601&lt;&gt;"",'Care Companion Tracker'!$K2601="Procedure",'Care Companion Tracker'!$U2601&lt;&gt;""),AND('Care Companion Tracker'!$Z2601&lt;&gt;"",'Care Companion Tracker'!$K2601="Observation",'Care Companion Tracker'!$U2601&lt;&gt;"")),"Discharged &amp; completed",IF(AND('Care Companion Tracker'!$Z2601&lt;&gt;"",'Care Companion Tracker'!$U2601&lt;&gt;"",'Care Companion Tracker'!$W2601=""),"Discharged but no practical", IF(AND('Care Companion Tracker'!$Z2601&lt;&gt;"",'Care Companion Tracker'!$U2601&lt;&gt;"",'Care Companion Tracker'!$K2601="Surgery",'Care Companion Tracker'!$Y2601=""),"Discharged but no evaluation",IF(AND('Care Companion Tracker'!$Z2601&lt;&gt;"",'Care Companion Tracker'!$U2601=""),"Discharged but no class","Completed but not discharged")))))))</f>
        <v>Class not attended</v>
      </c>
      <c r="E2601" s="127" t="str">
        <f>IF(Table4[[#This Row],[DOA (DD/MM/YY)]]="","",TEXT(Table4[[#This Row],[DOA (DD/MM/YY)]],"mmm-yy"))</f>
        <v/>
      </c>
      <c r="F2601" s="150" t="str">
        <f>IF('Patient Admission Report'!H2596="","",'Patient Admission Report'!H2596)</f>
        <v/>
      </c>
      <c r="G2601" s="77" t="str">
        <f>IFERROR(IF('Patient Admission Report'!B2596="","",'Patient Admission Report'!B2596),"")</f>
        <v/>
      </c>
      <c r="H2601" s="68" t="str">
        <f>IFERROR(IF('Patient Admission Report'!C2596="","",'Patient Admission Report'!C2596),"")</f>
        <v/>
      </c>
      <c r="I2601" s="77" t="str">
        <f>IFERROR(IF('Patient Admission Report'!D2596="","",'Patient Admission Report'!D2596),"")</f>
        <v/>
      </c>
      <c r="J2601" s="68" t="str">
        <f>IFERROR(IF('Patient Admission Report'!E2596="","",'Patient Admission Report'!E2596),"")</f>
        <v/>
      </c>
      <c r="K2601" s="68" t="str">
        <f>IFERROR(IF('Patient Admission Report'!F2596="","",'Patient Admission Report'!F2596),"")</f>
        <v/>
      </c>
      <c r="L2601" s="68" t="str">
        <f>IFERROR(IF('Patient Admission Report'!G2596="","",'Patient Admission Report'!G2596),"")</f>
        <v/>
      </c>
      <c r="M2601" s="68" t="str">
        <f>IFERROR(IF('Patient Admission Report'!I2596="","",'Patient Admission Report'!I2596),"")</f>
        <v/>
      </c>
      <c r="N2601" s="124"/>
      <c r="O2601" s="72"/>
      <c r="P2601" s="72"/>
      <c r="Q2601" s="73"/>
      <c r="R2601" s="72"/>
      <c r="S2601" s="72"/>
      <c r="T2601" s="73"/>
      <c r="U2601" s="69"/>
      <c r="V2601" s="69"/>
      <c r="W2601" s="69"/>
      <c r="X2601" s="139"/>
      <c r="Y2601" s="121"/>
      <c r="Z2601" s="143" t="str">
        <f>IFERROR(VLOOKUP('Care Companion Tracker'!$G2601,'Patient Discharge Report'!$B$11:$E$1048576,3,FALSE),"")</f>
        <v/>
      </c>
      <c r="AA2601" s="94" t="str">
        <f>IFERROR(VLOOKUP('Care Companion Tracker'!$G2601,'Patient Discharge Report'!$B$11:$E$1048576,4,FALSE),"")</f>
        <v/>
      </c>
      <c r="AB2601" s="182">
        <f>ROUND(IF('Care Companion Tracker'!$Z2601="",0,('Care Companion Tracker'!$Z2601-'Care Companion Tracker'!$F2601)),0)</f>
        <v>0</v>
      </c>
      <c r="AC2601" s="72"/>
      <c r="AD2601" s="95"/>
    </row>
    <row r="2602" spans="2:30">
      <c r="B2602" s="67">
        <f t="shared" si="80"/>
        <v>2587</v>
      </c>
      <c r="C2602" s="68" t="str">
        <f t="shared" si="81"/>
        <v>Hyderabad</v>
      </c>
      <c r="D2602" s="93" t="str">
        <f>IF(AND('Care Companion Tracker'!$U2602="", 'Care Companion Tracker'!$Z2602=""),"Class not attended", IF(AND('Care Companion Tracker'!$Z2602="",'Care Companion Tracker'!$U2602&lt;&gt;"",$K2602="Surgery",$W2602=""),"Practical Left", IF(AND('Care Companion Tracker'!$Z2602="",'Care Companion Tracker'!$U2602&lt;&gt;"",'Care Companion Tracker'!$K2602="Surgery",'Care Companion Tracker'!$Y2602=""),"Evaluation left",IF(OR(AND('Care Companion Tracker'!$Z2602&lt;&gt;"",'Care Companion Tracker'!$K2602="Surgery",'Care Companion Tracker'!$U2602&lt;&gt;"",'Care Companion Tracker'!$W2602&lt;&gt;"",'Care Companion Tracker'!$Y2602&lt;&gt;""),AND('Care Companion Tracker'!$Z2602&lt;&gt;"",'Care Companion Tracker'!$K2602="Procedure",'Care Companion Tracker'!$U2602&lt;&gt;""),AND('Care Companion Tracker'!$Z2602&lt;&gt;"",'Care Companion Tracker'!$K2602="Observation",'Care Companion Tracker'!$U2602&lt;&gt;"")),"Discharged &amp; completed",IF(AND('Care Companion Tracker'!$Z2602&lt;&gt;"",'Care Companion Tracker'!$U2602&lt;&gt;"",'Care Companion Tracker'!$W2602=""),"Discharged but no practical", IF(AND('Care Companion Tracker'!$Z2602&lt;&gt;"",'Care Companion Tracker'!$U2602&lt;&gt;"",'Care Companion Tracker'!$K2602="Surgery",'Care Companion Tracker'!$Y2602=""),"Discharged but no evaluation",IF(AND('Care Companion Tracker'!$Z2602&lt;&gt;"",'Care Companion Tracker'!$U2602=""),"Discharged but no class","Completed but not discharged")))))))</f>
        <v>Class not attended</v>
      </c>
      <c r="E2602" s="127" t="str">
        <f>IF(Table4[[#This Row],[DOA (DD/MM/YY)]]="","",TEXT(Table4[[#This Row],[DOA (DD/MM/YY)]],"mmm-yy"))</f>
        <v/>
      </c>
      <c r="F2602" s="150" t="str">
        <f>IF('Patient Admission Report'!H2597="","",'Patient Admission Report'!H2597)</f>
        <v/>
      </c>
      <c r="G2602" s="77" t="str">
        <f>IFERROR(IF('Patient Admission Report'!B2597="","",'Patient Admission Report'!B2597),"")</f>
        <v/>
      </c>
      <c r="H2602" s="68" t="str">
        <f>IFERROR(IF('Patient Admission Report'!C2597="","",'Patient Admission Report'!C2597),"")</f>
        <v/>
      </c>
      <c r="I2602" s="77" t="str">
        <f>IFERROR(IF('Patient Admission Report'!D2597="","",'Patient Admission Report'!D2597),"")</f>
        <v/>
      </c>
      <c r="J2602" s="68" t="str">
        <f>IFERROR(IF('Patient Admission Report'!E2597="","",'Patient Admission Report'!E2597),"")</f>
        <v/>
      </c>
      <c r="K2602" s="68" t="str">
        <f>IFERROR(IF('Patient Admission Report'!F2597="","",'Patient Admission Report'!F2597),"")</f>
        <v/>
      </c>
      <c r="L2602" s="68" t="str">
        <f>IFERROR(IF('Patient Admission Report'!G2597="","",'Patient Admission Report'!G2597),"")</f>
        <v/>
      </c>
      <c r="M2602" s="68" t="str">
        <f>IFERROR(IF('Patient Admission Report'!I2597="","",'Patient Admission Report'!I2597),"")</f>
        <v/>
      </c>
      <c r="N2602" s="124"/>
      <c r="O2602" s="72"/>
      <c r="P2602" s="72"/>
      <c r="Q2602" s="73"/>
      <c r="R2602" s="72"/>
      <c r="S2602" s="72"/>
      <c r="T2602" s="73"/>
      <c r="U2602" s="69"/>
      <c r="V2602" s="69"/>
      <c r="W2602" s="69"/>
      <c r="X2602" s="139"/>
      <c r="Y2602" s="121"/>
      <c r="Z2602" s="143" t="str">
        <f>IFERROR(VLOOKUP('Care Companion Tracker'!$G2602,'Patient Discharge Report'!$B$11:$E$1048576,3,FALSE),"")</f>
        <v/>
      </c>
      <c r="AA2602" s="94" t="str">
        <f>IFERROR(VLOOKUP('Care Companion Tracker'!$G2602,'Patient Discharge Report'!$B$11:$E$1048576,4,FALSE),"")</f>
        <v/>
      </c>
      <c r="AB2602" s="182">
        <f>ROUND(IF('Care Companion Tracker'!$Z2602="",0,('Care Companion Tracker'!$Z2602-'Care Companion Tracker'!$F2602)),0)</f>
        <v>0</v>
      </c>
      <c r="AC2602" s="72"/>
      <c r="AD2602" s="95"/>
    </row>
    <row r="2603" spans="2:30">
      <c r="B2603" s="67">
        <f t="shared" si="80"/>
        <v>2588</v>
      </c>
      <c r="C2603" s="68" t="str">
        <f t="shared" si="81"/>
        <v>Hyderabad</v>
      </c>
      <c r="D2603" s="93" t="str">
        <f>IF(AND('Care Companion Tracker'!$U2603="", 'Care Companion Tracker'!$Z2603=""),"Class not attended", IF(AND('Care Companion Tracker'!$Z2603="",'Care Companion Tracker'!$U2603&lt;&gt;"",$K2603="Surgery",$W2603=""),"Practical Left", IF(AND('Care Companion Tracker'!$Z2603="",'Care Companion Tracker'!$U2603&lt;&gt;"",'Care Companion Tracker'!$K2603="Surgery",'Care Companion Tracker'!$Y2603=""),"Evaluation left",IF(OR(AND('Care Companion Tracker'!$Z2603&lt;&gt;"",'Care Companion Tracker'!$K2603="Surgery",'Care Companion Tracker'!$U2603&lt;&gt;"",'Care Companion Tracker'!$W2603&lt;&gt;"",'Care Companion Tracker'!$Y2603&lt;&gt;""),AND('Care Companion Tracker'!$Z2603&lt;&gt;"",'Care Companion Tracker'!$K2603="Procedure",'Care Companion Tracker'!$U2603&lt;&gt;""),AND('Care Companion Tracker'!$Z2603&lt;&gt;"",'Care Companion Tracker'!$K2603="Observation",'Care Companion Tracker'!$U2603&lt;&gt;"")),"Discharged &amp; completed",IF(AND('Care Companion Tracker'!$Z2603&lt;&gt;"",'Care Companion Tracker'!$U2603&lt;&gt;"",'Care Companion Tracker'!$W2603=""),"Discharged but no practical", IF(AND('Care Companion Tracker'!$Z2603&lt;&gt;"",'Care Companion Tracker'!$U2603&lt;&gt;"",'Care Companion Tracker'!$K2603="Surgery",'Care Companion Tracker'!$Y2603=""),"Discharged but no evaluation",IF(AND('Care Companion Tracker'!$Z2603&lt;&gt;"",'Care Companion Tracker'!$U2603=""),"Discharged but no class","Completed but not discharged")))))))</f>
        <v>Class not attended</v>
      </c>
      <c r="E2603" s="127" t="str">
        <f>IF(Table4[[#This Row],[DOA (DD/MM/YY)]]="","",TEXT(Table4[[#This Row],[DOA (DD/MM/YY)]],"mmm-yy"))</f>
        <v/>
      </c>
      <c r="F2603" s="150" t="str">
        <f>IF('Patient Admission Report'!H2598="","",'Patient Admission Report'!H2598)</f>
        <v/>
      </c>
      <c r="G2603" s="77" t="str">
        <f>IFERROR(IF('Patient Admission Report'!B2598="","",'Patient Admission Report'!B2598),"")</f>
        <v/>
      </c>
      <c r="H2603" s="68" t="str">
        <f>IFERROR(IF('Patient Admission Report'!C2598="","",'Patient Admission Report'!C2598),"")</f>
        <v/>
      </c>
      <c r="I2603" s="77" t="str">
        <f>IFERROR(IF('Patient Admission Report'!D2598="","",'Patient Admission Report'!D2598),"")</f>
        <v/>
      </c>
      <c r="J2603" s="68" t="str">
        <f>IFERROR(IF('Patient Admission Report'!E2598="","",'Patient Admission Report'!E2598),"")</f>
        <v/>
      </c>
      <c r="K2603" s="68" t="str">
        <f>IFERROR(IF('Patient Admission Report'!F2598="","",'Patient Admission Report'!F2598),"")</f>
        <v/>
      </c>
      <c r="L2603" s="68" t="str">
        <f>IFERROR(IF('Patient Admission Report'!G2598="","",'Patient Admission Report'!G2598),"")</f>
        <v/>
      </c>
      <c r="M2603" s="68" t="str">
        <f>IFERROR(IF('Patient Admission Report'!I2598="","",'Patient Admission Report'!I2598),"")</f>
        <v/>
      </c>
      <c r="N2603" s="124"/>
      <c r="O2603" s="72"/>
      <c r="P2603" s="72"/>
      <c r="Q2603" s="73"/>
      <c r="R2603" s="72"/>
      <c r="S2603" s="72"/>
      <c r="T2603" s="73"/>
      <c r="U2603" s="69"/>
      <c r="V2603" s="69"/>
      <c r="W2603" s="69"/>
      <c r="X2603" s="139"/>
      <c r="Y2603" s="121"/>
      <c r="Z2603" s="143" t="str">
        <f>IFERROR(VLOOKUP('Care Companion Tracker'!$G2603,'Patient Discharge Report'!$B$11:$E$1048576,3,FALSE),"")</f>
        <v/>
      </c>
      <c r="AA2603" s="94" t="str">
        <f>IFERROR(VLOOKUP('Care Companion Tracker'!$G2603,'Patient Discharge Report'!$B$11:$E$1048576,4,FALSE),"")</f>
        <v/>
      </c>
      <c r="AB2603" s="182">
        <f>ROUND(IF('Care Companion Tracker'!$Z2603="",0,('Care Companion Tracker'!$Z2603-'Care Companion Tracker'!$F2603)),0)</f>
        <v>0</v>
      </c>
      <c r="AC2603" s="72"/>
      <c r="AD2603" s="95"/>
    </row>
    <row r="2604" spans="2:30">
      <c r="B2604" s="67">
        <f t="shared" si="80"/>
        <v>2589</v>
      </c>
      <c r="C2604" s="68" t="str">
        <f t="shared" si="81"/>
        <v>Hyderabad</v>
      </c>
      <c r="D2604" s="93" t="str">
        <f>IF(AND('Care Companion Tracker'!$U2604="", 'Care Companion Tracker'!$Z2604=""),"Class not attended", IF(AND('Care Companion Tracker'!$Z2604="",'Care Companion Tracker'!$U2604&lt;&gt;"",$K2604="Surgery",$W2604=""),"Practical Left", IF(AND('Care Companion Tracker'!$Z2604="",'Care Companion Tracker'!$U2604&lt;&gt;"",'Care Companion Tracker'!$K2604="Surgery",'Care Companion Tracker'!$Y2604=""),"Evaluation left",IF(OR(AND('Care Companion Tracker'!$Z2604&lt;&gt;"",'Care Companion Tracker'!$K2604="Surgery",'Care Companion Tracker'!$U2604&lt;&gt;"",'Care Companion Tracker'!$W2604&lt;&gt;"",'Care Companion Tracker'!$Y2604&lt;&gt;""),AND('Care Companion Tracker'!$Z2604&lt;&gt;"",'Care Companion Tracker'!$K2604="Procedure",'Care Companion Tracker'!$U2604&lt;&gt;""),AND('Care Companion Tracker'!$Z2604&lt;&gt;"",'Care Companion Tracker'!$K2604="Observation",'Care Companion Tracker'!$U2604&lt;&gt;"")),"Discharged &amp; completed",IF(AND('Care Companion Tracker'!$Z2604&lt;&gt;"",'Care Companion Tracker'!$U2604&lt;&gt;"",'Care Companion Tracker'!$W2604=""),"Discharged but no practical", IF(AND('Care Companion Tracker'!$Z2604&lt;&gt;"",'Care Companion Tracker'!$U2604&lt;&gt;"",'Care Companion Tracker'!$K2604="Surgery",'Care Companion Tracker'!$Y2604=""),"Discharged but no evaluation",IF(AND('Care Companion Tracker'!$Z2604&lt;&gt;"",'Care Companion Tracker'!$U2604=""),"Discharged but no class","Completed but not discharged")))))))</f>
        <v>Class not attended</v>
      </c>
      <c r="E2604" s="127" t="str">
        <f>IF(Table4[[#This Row],[DOA (DD/MM/YY)]]="","",TEXT(Table4[[#This Row],[DOA (DD/MM/YY)]],"mmm-yy"))</f>
        <v/>
      </c>
      <c r="F2604" s="150" t="str">
        <f>IF('Patient Admission Report'!H2599="","",'Patient Admission Report'!H2599)</f>
        <v/>
      </c>
      <c r="G2604" s="77" t="str">
        <f>IFERROR(IF('Patient Admission Report'!B2599="","",'Patient Admission Report'!B2599),"")</f>
        <v/>
      </c>
      <c r="H2604" s="68" t="str">
        <f>IFERROR(IF('Patient Admission Report'!C2599="","",'Patient Admission Report'!C2599),"")</f>
        <v/>
      </c>
      <c r="I2604" s="77" t="str">
        <f>IFERROR(IF('Patient Admission Report'!D2599="","",'Patient Admission Report'!D2599),"")</f>
        <v/>
      </c>
      <c r="J2604" s="68" t="str">
        <f>IFERROR(IF('Patient Admission Report'!E2599="","",'Patient Admission Report'!E2599),"")</f>
        <v/>
      </c>
      <c r="K2604" s="68" t="str">
        <f>IFERROR(IF('Patient Admission Report'!F2599="","",'Patient Admission Report'!F2599),"")</f>
        <v/>
      </c>
      <c r="L2604" s="68" t="str">
        <f>IFERROR(IF('Patient Admission Report'!G2599="","",'Patient Admission Report'!G2599),"")</f>
        <v/>
      </c>
      <c r="M2604" s="68" t="str">
        <f>IFERROR(IF('Patient Admission Report'!I2599="","",'Patient Admission Report'!I2599),"")</f>
        <v/>
      </c>
      <c r="N2604" s="124"/>
      <c r="O2604" s="72"/>
      <c r="P2604" s="72"/>
      <c r="Q2604" s="73"/>
      <c r="R2604" s="72"/>
      <c r="S2604" s="72"/>
      <c r="T2604" s="73"/>
      <c r="U2604" s="69"/>
      <c r="V2604" s="69"/>
      <c r="W2604" s="69"/>
      <c r="X2604" s="139"/>
      <c r="Y2604" s="121"/>
      <c r="Z2604" s="143" t="str">
        <f>IFERROR(VLOOKUP('Care Companion Tracker'!$G2604,'Patient Discharge Report'!$B$11:$E$1048576,3,FALSE),"")</f>
        <v/>
      </c>
      <c r="AA2604" s="94" t="str">
        <f>IFERROR(VLOOKUP('Care Companion Tracker'!$G2604,'Patient Discharge Report'!$B$11:$E$1048576,4,FALSE),"")</f>
        <v/>
      </c>
      <c r="AB2604" s="182">
        <f>ROUND(IF('Care Companion Tracker'!$Z2604="",0,('Care Companion Tracker'!$Z2604-'Care Companion Tracker'!$F2604)),0)</f>
        <v>0</v>
      </c>
      <c r="AC2604" s="72"/>
      <c r="AD2604" s="95"/>
    </row>
    <row r="2605" spans="2:30">
      <c r="B2605" s="67">
        <f t="shared" si="80"/>
        <v>2590</v>
      </c>
      <c r="C2605" s="68" t="str">
        <f t="shared" si="81"/>
        <v>Hyderabad</v>
      </c>
      <c r="D2605" s="93" t="str">
        <f>IF(AND('Care Companion Tracker'!$U2605="", 'Care Companion Tracker'!$Z2605=""),"Class not attended", IF(AND('Care Companion Tracker'!$Z2605="",'Care Companion Tracker'!$U2605&lt;&gt;"",$K2605="Surgery",$W2605=""),"Practical Left", IF(AND('Care Companion Tracker'!$Z2605="",'Care Companion Tracker'!$U2605&lt;&gt;"",'Care Companion Tracker'!$K2605="Surgery",'Care Companion Tracker'!$Y2605=""),"Evaluation left",IF(OR(AND('Care Companion Tracker'!$Z2605&lt;&gt;"",'Care Companion Tracker'!$K2605="Surgery",'Care Companion Tracker'!$U2605&lt;&gt;"",'Care Companion Tracker'!$W2605&lt;&gt;"",'Care Companion Tracker'!$Y2605&lt;&gt;""),AND('Care Companion Tracker'!$Z2605&lt;&gt;"",'Care Companion Tracker'!$K2605="Procedure",'Care Companion Tracker'!$U2605&lt;&gt;""),AND('Care Companion Tracker'!$Z2605&lt;&gt;"",'Care Companion Tracker'!$K2605="Observation",'Care Companion Tracker'!$U2605&lt;&gt;"")),"Discharged &amp; completed",IF(AND('Care Companion Tracker'!$Z2605&lt;&gt;"",'Care Companion Tracker'!$U2605&lt;&gt;"",'Care Companion Tracker'!$W2605=""),"Discharged but no practical", IF(AND('Care Companion Tracker'!$Z2605&lt;&gt;"",'Care Companion Tracker'!$U2605&lt;&gt;"",'Care Companion Tracker'!$K2605="Surgery",'Care Companion Tracker'!$Y2605=""),"Discharged but no evaluation",IF(AND('Care Companion Tracker'!$Z2605&lt;&gt;"",'Care Companion Tracker'!$U2605=""),"Discharged but no class","Completed but not discharged")))))))</f>
        <v>Class not attended</v>
      </c>
      <c r="E2605" s="127" t="str">
        <f>IF(Table4[[#This Row],[DOA (DD/MM/YY)]]="","",TEXT(Table4[[#This Row],[DOA (DD/MM/YY)]],"mmm-yy"))</f>
        <v/>
      </c>
      <c r="F2605" s="150" t="str">
        <f>IF('Patient Admission Report'!H2600="","",'Patient Admission Report'!H2600)</f>
        <v/>
      </c>
      <c r="G2605" s="77" t="str">
        <f>IFERROR(IF('Patient Admission Report'!B2600="","",'Patient Admission Report'!B2600),"")</f>
        <v/>
      </c>
      <c r="H2605" s="68" t="str">
        <f>IFERROR(IF('Patient Admission Report'!C2600="","",'Patient Admission Report'!C2600),"")</f>
        <v/>
      </c>
      <c r="I2605" s="77" t="str">
        <f>IFERROR(IF('Patient Admission Report'!D2600="","",'Patient Admission Report'!D2600),"")</f>
        <v/>
      </c>
      <c r="J2605" s="68" t="str">
        <f>IFERROR(IF('Patient Admission Report'!E2600="","",'Patient Admission Report'!E2600),"")</f>
        <v/>
      </c>
      <c r="K2605" s="68" t="str">
        <f>IFERROR(IF('Patient Admission Report'!F2600="","",'Patient Admission Report'!F2600),"")</f>
        <v/>
      </c>
      <c r="L2605" s="68" t="str">
        <f>IFERROR(IF('Patient Admission Report'!G2600="","",'Patient Admission Report'!G2600),"")</f>
        <v/>
      </c>
      <c r="M2605" s="68" t="str">
        <f>IFERROR(IF('Patient Admission Report'!I2600="","",'Patient Admission Report'!I2600),"")</f>
        <v/>
      </c>
      <c r="N2605" s="124"/>
      <c r="O2605" s="72"/>
      <c r="P2605" s="72"/>
      <c r="Q2605" s="73"/>
      <c r="R2605" s="72"/>
      <c r="S2605" s="72"/>
      <c r="T2605" s="73"/>
      <c r="U2605" s="69"/>
      <c r="V2605" s="69"/>
      <c r="W2605" s="69"/>
      <c r="X2605" s="139"/>
      <c r="Y2605" s="121"/>
      <c r="Z2605" s="143" t="str">
        <f>IFERROR(VLOOKUP('Care Companion Tracker'!$G2605,'Patient Discharge Report'!$B$11:$E$1048576,3,FALSE),"")</f>
        <v/>
      </c>
      <c r="AA2605" s="94" t="str">
        <f>IFERROR(VLOOKUP('Care Companion Tracker'!$G2605,'Patient Discharge Report'!$B$11:$E$1048576,4,FALSE),"")</f>
        <v/>
      </c>
      <c r="AB2605" s="182">
        <f>ROUND(IF('Care Companion Tracker'!$Z2605="",0,('Care Companion Tracker'!$Z2605-'Care Companion Tracker'!$F2605)),0)</f>
        <v>0</v>
      </c>
      <c r="AC2605" s="72"/>
      <c r="AD2605" s="95"/>
    </row>
    <row r="2606" spans="2:30">
      <c r="B2606" s="67">
        <f t="shared" si="80"/>
        <v>2591</v>
      </c>
      <c r="C2606" s="68" t="str">
        <f t="shared" si="81"/>
        <v>Hyderabad</v>
      </c>
      <c r="D2606" s="93" t="str">
        <f>IF(AND('Care Companion Tracker'!$U2606="", 'Care Companion Tracker'!$Z2606=""),"Class not attended", IF(AND('Care Companion Tracker'!$Z2606="",'Care Companion Tracker'!$U2606&lt;&gt;"",$K2606="Surgery",$W2606=""),"Practical Left", IF(AND('Care Companion Tracker'!$Z2606="",'Care Companion Tracker'!$U2606&lt;&gt;"",'Care Companion Tracker'!$K2606="Surgery",'Care Companion Tracker'!$Y2606=""),"Evaluation left",IF(OR(AND('Care Companion Tracker'!$Z2606&lt;&gt;"",'Care Companion Tracker'!$K2606="Surgery",'Care Companion Tracker'!$U2606&lt;&gt;"",'Care Companion Tracker'!$W2606&lt;&gt;"",'Care Companion Tracker'!$Y2606&lt;&gt;""),AND('Care Companion Tracker'!$Z2606&lt;&gt;"",'Care Companion Tracker'!$K2606="Procedure",'Care Companion Tracker'!$U2606&lt;&gt;""),AND('Care Companion Tracker'!$Z2606&lt;&gt;"",'Care Companion Tracker'!$K2606="Observation",'Care Companion Tracker'!$U2606&lt;&gt;"")),"Discharged &amp; completed",IF(AND('Care Companion Tracker'!$Z2606&lt;&gt;"",'Care Companion Tracker'!$U2606&lt;&gt;"",'Care Companion Tracker'!$W2606=""),"Discharged but no practical", IF(AND('Care Companion Tracker'!$Z2606&lt;&gt;"",'Care Companion Tracker'!$U2606&lt;&gt;"",'Care Companion Tracker'!$K2606="Surgery",'Care Companion Tracker'!$Y2606=""),"Discharged but no evaluation",IF(AND('Care Companion Tracker'!$Z2606&lt;&gt;"",'Care Companion Tracker'!$U2606=""),"Discharged but no class","Completed but not discharged")))))))</f>
        <v>Class not attended</v>
      </c>
      <c r="E2606" s="127" t="str">
        <f>IF(Table4[[#This Row],[DOA (DD/MM/YY)]]="","",TEXT(Table4[[#This Row],[DOA (DD/MM/YY)]],"mmm-yy"))</f>
        <v/>
      </c>
      <c r="F2606" s="150" t="str">
        <f>IF('Patient Admission Report'!H2601="","",'Patient Admission Report'!H2601)</f>
        <v/>
      </c>
      <c r="G2606" s="77" t="str">
        <f>IFERROR(IF('Patient Admission Report'!B2601="","",'Patient Admission Report'!B2601),"")</f>
        <v/>
      </c>
      <c r="H2606" s="68" t="str">
        <f>IFERROR(IF('Patient Admission Report'!C2601="","",'Patient Admission Report'!C2601),"")</f>
        <v/>
      </c>
      <c r="I2606" s="77" t="str">
        <f>IFERROR(IF('Patient Admission Report'!D2601="","",'Patient Admission Report'!D2601),"")</f>
        <v/>
      </c>
      <c r="J2606" s="68" t="str">
        <f>IFERROR(IF('Patient Admission Report'!E2601="","",'Patient Admission Report'!E2601),"")</f>
        <v/>
      </c>
      <c r="K2606" s="68" t="str">
        <f>IFERROR(IF('Patient Admission Report'!F2601="","",'Patient Admission Report'!F2601),"")</f>
        <v/>
      </c>
      <c r="L2606" s="68" t="str">
        <f>IFERROR(IF('Patient Admission Report'!G2601="","",'Patient Admission Report'!G2601),"")</f>
        <v/>
      </c>
      <c r="M2606" s="68" t="str">
        <f>IFERROR(IF('Patient Admission Report'!I2601="","",'Patient Admission Report'!I2601),"")</f>
        <v/>
      </c>
      <c r="N2606" s="124"/>
      <c r="O2606" s="72"/>
      <c r="P2606" s="72"/>
      <c r="Q2606" s="73"/>
      <c r="R2606" s="72"/>
      <c r="S2606" s="72"/>
      <c r="T2606" s="73"/>
      <c r="U2606" s="69"/>
      <c r="V2606" s="69"/>
      <c r="W2606" s="69"/>
      <c r="X2606" s="139"/>
      <c r="Y2606" s="121"/>
      <c r="Z2606" s="143" t="str">
        <f>IFERROR(VLOOKUP('Care Companion Tracker'!$G2606,'Patient Discharge Report'!$B$11:$E$1048576,3,FALSE),"")</f>
        <v/>
      </c>
      <c r="AA2606" s="94" t="str">
        <f>IFERROR(VLOOKUP('Care Companion Tracker'!$G2606,'Patient Discharge Report'!$B$11:$E$1048576,4,FALSE),"")</f>
        <v/>
      </c>
      <c r="AB2606" s="182">
        <f>ROUND(IF('Care Companion Tracker'!$Z2606="",0,('Care Companion Tracker'!$Z2606-'Care Companion Tracker'!$F2606)),0)</f>
        <v>0</v>
      </c>
      <c r="AC2606" s="72"/>
      <c r="AD2606" s="95"/>
    </row>
    <row r="2607" spans="2:30">
      <c r="B2607" s="67">
        <f t="shared" si="80"/>
        <v>2592</v>
      </c>
      <c r="C2607" s="68" t="str">
        <f t="shared" si="81"/>
        <v>Hyderabad</v>
      </c>
      <c r="D2607" s="93" t="str">
        <f>IF(AND('Care Companion Tracker'!$U2607="", 'Care Companion Tracker'!$Z2607=""),"Class not attended", IF(AND('Care Companion Tracker'!$Z2607="",'Care Companion Tracker'!$U2607&lt;&gt;"",$K2607="Surgery",$W2607=""),"Practical Left", IF(AND('Care Companion Tracker'!$Z2607="",'Care Companion Tracker'!$U2607&lt;&gt;"",'Care Companion Tracker'!$K2607="Surgery",'Care Companion Tracker'!$Y2607=""),"Evaluation left",IF(OR(AND('Care Companion Tracker'!$Z2607&lt;&gt;"",'Care Companion Tracker'!$K2607="Surgery",'Care Companion Tracker'!$U2607&lt;&gt;"",'Care Companion Tracker'!$W2607&lt;&gt;"",'Care Companion Tracker'!$Y2607&lt;&gt;""),AND('Care Companion Tracker'!$Z2607&lt;&gt;"",'Care Companion Tracker'!$K2607="Procedure",'Care Companion Tracker'!$U2607&lt;&gt;""),AND('Care Companion Tracker'!$Z2607&lt;&gt;"",'Care Companion Tracker'!$K2607="Observation",'Care Companion Tracker'!$U2607&lt;&gt;"")),"Discharged &amp; completed",IF(AND('Care Companion Tracker'!$Z2607&lt;&gt;"",'Care Companion Tracker'!$U2607&lt;&gt;"",'Care Companion Tracker'!$W2607=""),"Discharged but no practical", IF(AND('Care Companion Tracker'!$Z2607&lt;&gt;"",'Care Companion Tracker'!$U2607&lt;&gt;"",'Care Companion Tracker'!$K2607="Surgery",'Care Companion Tracker'!$Y2607=""),"Discharged but no evaluation",IF(AND('Care Companion Tracker'!$Z2607&lt;&gt;"",'Care Companion Tracker'!$U2607=""),"Discharged but no class","Completed but not discharged")))))))</f>
        <v>Class not attended</v>
      </c>
      <c r="E2607" s="127" t="str">
        <f>IF(Table4[[#This Row],[DOA (DD/MM/YY)]]="","",TEXT(Table4[[#This Row],[DOA (DD/MM/YY)]],"mmm-yy"))</f>
        <v/>
      </c>
      <c r="F2607" s="150" t="str">
        <f>IF('Patient Admission Report'!H2602="","",'Patient Admission Report'!H2602)</f>
        <v/>
      </c>
      <c r="G2607" s="77" t="str">
        <f>IFERROR(IF('Patient Admission Report'!B2602="","",'Patient Admission Report'!B2602),"")</f>
        <v/>
      </c>
      <c r="H2607" s="70" t="str">
        <f>IFERROR(IF('Patient Admission Report'!C2602="","",'Patient Admission Report'!C2602),"")</f>
        <v/>
      </c>
      <c r="I2607" s="77" t="str">
        <f>IFERROR(IF('Patient Admission Report'!D2602="","",'Patient Admission Report'!D2602),"")</f>
        <v/>
      </c>
      <c r="J2607" s="70" t="str">
        <f>IFERROR(IF('Patient Admission Report'!E2602="","",'Patient Admission Report'!E2602),"")</f>
        <v/>
      </c>
      <c r="K2607" s="70" t="str">
        <f>IFERROR(IF('Patient Admission Report'!F2602="","",'Patient Admission Report'!F2602),"")</f>
        <v/>
      </c>
      <c r="L2607" s="70" t="str">
        <f>IFERROR(IF('Patient Admission Report'!G2602="","",'Patient Admission Report'!G2602),"")</f>
        <v/>
      </c>
      <c r="M2607" s="70" t="str">
        <f>IFERROR(IF('Patient Admission Report'!I2602="","",'Patient Admission Report'!I2602),"")</f>
        <v/>
      </c>
      <c r="N2607" s="124"/>
      <c r="O2607" s="72"/>
      <c r="P2607" s="72"/>
      <c r="Q2607" s="73"/>
      <c r="R2607" s="72"/>
      <c r="S2607" s="72"/>
      <c r="T2607" s="73"/>
      <c r="U2607" s="69"/>
      <c r="V2607" s="69"/>
      <c r="W2607" s="69"/>
      <c r="X2607" s="139"/>
      <c r="Y2607" s="121"/>
      <c r="Z2607" s="143" t="str">
        <f>IFERROR(VLOOKUP('Care Companion Tracker'!$G2607,'Patient Discharge Report'!$B$11:$E$1048576,3,FALSE),"")</f>
        <v/>
      </c>
      <c r="AA2607" s="94" t="str">
        <f>IFERROR(VLOOKUP('Care Companion Tracker'!$G2607,'Patient Discharge Report'!$B$11:$E$1048576,4,FALSE),"")</f>
        <v/>
      </c>
      <c r="AB2607" s="182">
        <f>ROUND(IF('Care Companion Tracker'!$Z2607="",0,('Care Companion Tracker'!$Z2607-'Care Companion Tracker'!$F2607)),0)</f>
        <v>0</v>
      </c>
      <c r="AC2607" s="72"/>
      <c r="AD2607" s="95"/>
    </row>
    <row r="2608" spans="2:30">
      <c r="B2608" s="67">
        <f t="shared" si="80"/>
        <v>2593</v>
      </c>
      <c r="C2608" s="68" t="str">
        <f t="shared" si="81"/>
        <v>Hyderabad</v>
      </c>
      <c r="D2608" s="93" t="str">
        <f>IF(AND('Care Companion Tracker'!$U2608="", 'Care Companion Tracker'!$Z2608=""),"Class not attended", IF(AND('Care Companion Tracker'!$Z2608="",'Care Companion Tracker'!$U2608&lt;&gt;"",$K2608="Surgery",$W2608=""),"Practical Left", IF(AND('Care Companion Tracker'!$Z2608="",'Care Companion Tracker'!$U2608&lt;&gt;"",'Care Companion Tracker'!$K2608="Surgery",'Care Companion Tracker'!$Y2608=""),"Evaluation left",IF(OR(AND('Care Companion Tracker'!$Z2608&lt;&gt;"",'Care Companion Tracker'!$K2608="Surgery",'Care Companion Tracker'!$U2608&lt;&gt;"",'Care Companion Tracker'!$W2608&lt;&gt;"",'Care Companion Tracker'!$Y2608&lt;&gt;""),AND('Care Companion Tracker'!$Z2608&lt;&gt;"",'Care Companion Tracker'!$K2608="Procedure",'Care Companion Tracker'!$U2608&lt;&gt;""),AND('Care Companion Tracker'!$Z2608&lt;&gt;"",'Care Companion Tracker'!$K2608="Observation",'Care Companion Tracker'!$U2608&lt;&gt;"")),"Discharged &amp; completed",IF(AND('Care Companion Tracker'!$Z2608&lt;&gt;"",'Care Companion Tracker'!$U2608&lt;&gt;"",'Care Companion Tracker'!$W2608=""),"Discharged but no practical", IF(AND('Care Companion Tracker'!$Z2608&lt;&gt;"",'Care Companion Tracker'!$U2608&lt;&gt;"",'Care Companion Tracker'!$K2608="Surgery",'Care Companion Tracker'!$Y2608=""),"Discharged but no evaluation",IF(AND('Care Companion Tracker'!$Z2608&lt;&gt;"",'Care Companion Tracker'!$U2608=""),"Discharged but no class","Completed but not discharged")))))))</f>
        <v>Class not attended</v>
      </c>
      <c r="E2608" s="127" t="str">
        <f>IF(Table4[[#This Row],[DOA (DD/MM/YY)]]="","",TEXT(Table4[[#This Row],[DOA (DD/MM/YY)]],"mmm-yy"))</f>
        <v/>
      </c>
      <c r="F2608" s="150" t="str">
        <f>IF('Patient Admission Report'!H2603="","",'Patient Admission Report'!H2603)</f>
        <v/>
      </c>
      <c r="G2608" s="77" t="str">
        <f>IFERROR(IF('Patient Admission Report'!B2603="","",'Patient Admission Report'!B2603),"")</f>
        <v/>
      </c>
      <c r="H2608" s="68" t="str">
        <f>IFERROR(IF('Patient Admission Report'!C2603="","",'Patient Admission Report'!C2603),"")</f>
        <v/>
      </c>
      <c r="I2608" s="77" t="str">
        <f>IFERROR(IF('Patient Admission Report'!D2603="","",'Patient Admission Report'!D2603),"")</f>
        <v/>
      </c>
      <c r="J2608" s="68" t="str">
        <f>IFERROR(IF('Patient Admission Report'!E2603="","",'Patient Admission Report'!E2603),"")</f>
        <v/>
      </c>
      <c r="K2608" s="68" t="str">
        <f>IFERROR(IF('Patient Admission Report'!F2603="","",'Patient Admission Report'!F2603),"")</f>
        <v/>
      </c>
      <c r="L2608" s="68" t="str">
        <f>IFERROR(IF('Patient Admission Report'!G2603="","",'Patient Admission Report'!G2603),"")</f>
        <v/>
      </c>
      <c r="M2608" s="68" t="str">
        <f>IFERROR(IF('Patient Admission Report'!I2603="","",'Patient Admission Report'!I2603),"")</f>
        <v/>
      </c>
      <c r="N2608" s="124"/>
      <c r="O2608" s="72"/>
      <c r="P2608" s="72"/>
      <c r="Q2608" s="73"/>
      <c r="R2608" s="72"/>
      <c r="S2608" s="72"/>
      <c r="T2608" s="73"/>
      <c r="U2608" s="69"/>
      <c r="V2608" s="69"/>
      <c r="W2608" s="69"/>
      <c r="X2608" s="139"/>
      <c r="Y2608" s="121"/>
      <c r="Z2608" s="143" t="str">
        <f>IFERROR(VLOOKUP('Care Companion Tracker'!$G2608,'Patient Discharge Report'!$B$11:$E$1048576,3,FALSE),"")</f>
        <v/>
      </c>
      <c r="AA2608" s="94" t="str">
        <f>IFERROR(VLOOKUP('Care Companion Tracker'!$G2608,'Patient Discharge Report'!$B$11:$E$1048576,4,FALSE),"")</f>
        <v/>
      </c>
      <c r="AB2608" s="182">
        <f>ROUND(IF('Care Companion Tracker'!$Z2608="",0,('Care Companion Tracker'!$Z2608-'Care Companion Tracker'!$F2608)),0)</f>
        <v>0</v>
      </c>
      <c r="AC2608" s="72"/>
      <c r="AD2608" s="95"/>
    </row>
    <row r="2609" spans="2:30">
      <c r="B2609" s="67">
        <f t="shared" si="80"/>
        <v>2594</v>
      </c>
      <c r="C2609" s="68" t="str">
        <f t="shared" si="81"/>
        <v>Hyderabad</v>
      </c>
      <c r="D2609" s="93" t="str">
        <f>IF(AND('Care Companion Tracker'!$U2609="", 'Care Companion Tracker'!$Z2609=""),"Class not attended", IF(AND('Care Companion Tracker'!$Z2609="",'Care Companion Tracker'!$U2609&lt;&gt;"",$K2609="Surgery",$W2609=""),"Practical Left", IF(AND('Care Companion Tracker'!$Z2609="",'Care Companion Tracker'!$U2609&lt;&gt;"",'Care Companion Tracker'!$K2609="Surgery",'Care Companion Tracker'!$Y2609=""),"Evaluation left",IF(OR(AND('Care Companion Tracker'!$Z2609&lt;&gt;"",'Care Companion Tracker'!$K2609="Surgery",'Care Companion Tracker'!$U2609&lt;&gt;"",'Care Companion Tracker'!$W2609&lt;&gt;"",'Care Companion Tracker'!$Y2609&lt;&gt;""),AND('Care Companion Tracker'!$Z2609&lt;&gt;"",'Care Companion Tracker'!$K2609="Procedure",'Care Companion Tracker'!$U2609&lt;&gt;""),AND('Care Companion Tracker'!$Z2609&lt;&gt;"",'Care Companion Tracker'!$K2609="Observation",'Care Companion Tracker'!$U2609&lt;&gt;"")),"Discharged &amp; completed",IF(AND('Care Companion Tracker'!$Z2609&lt;&gt;"",'Care Companion Tracker'!$U2609&lt;&gt;"",'Care Companion Tracker'!$W2609=""),"Discharged but no practical", IF(AND('Care Companion Tracker'!$Z2609&lt;&gt;"",'Care Companion Tracker'!$U2609&lt;&gt;"",'Care Companion Tracker'!$K2609="Surgery",'Care Companion Tracker'!$Y2609=""),"Discharged but no evaluation",IF(AND('Care Companion Tracker'!$Z2609&lt;&gt;"",'Care Companion Tracker'!$U2609=""),"Discharged but no class","Completed but not discharged")))))))</f>
        <v>Class not attended</v>
      </c>
      <c r="E2609" s="127" t="str">
        <f>IF(Table4[[#This Row],[DOA (DD/MM/YY)]]="","",TEXT(Table4[[#This Row],[DOA (DD/MM/YY)]],"mmm-yy"))</f>
        <v/>
      </c>
      <c r="F2609" s="150" t="str">
        <f>IF('Patient Admission Report'!H2604="","",'Patient Admission Report'!H2604)</f>
        <v/>
      </c>
      <c r="G2609" s="77" t="str">
        <f>IFERROR(IF('Patient Admission Report'!B2604="","",'Patient Admission Report'!B2604),"")</f>
        <v/>
      </c>
      <c r="H2609" s="68" t="str">
        <f>IFERROR(IF('Patient Admission Report'!C2604="","",'Patient Admission Report'!C2604),"")</f>
        <v/>
      </c>
      <c r="I2609" s="77" t="str">
        <f>IFERROR(IF('Patient Admission Report'!D2604="","",'Patient Admission Report'!D2604),"")</f>
        <v/>
      </c>
      <c r="J2609" s="68" t="str">
        <f>IFERROR(IF('Patient Admission Report'!E2604="","",'Patient Admission Report'!E2604),"")</f>
        <v/>
      </c>
      <c r="K2609" s="68" t="str">
        <f>IFERROR(IF('Patient Admission Report'!F2604="","",'Patient Admission Report'!F2604),"")</f>
        <v/>
      </c>
      <c r="L2609" s="68" t="str">
        <f>IFERROR(IF('Patient Admission Report'!G2604="","",'Patient Admission Report'!G2604),"")</f>
        <v/>
      </c>
      <c r="M2609" s="68" t="str">
        <f>IFERROR(IF('Patient Admission Report'!I2604="","",'Patient Admission Report'!I2604),"")</f>
        <v/>
      </c>
      <c r="N2609" s="124"/>
      <c r="O2609" s="72"/>
      <c r="P2609" s="72"/>
      <c r="Q2609" s="73"/>
      <c r="R2609" s="72"/>
      <c r="S2609" s="72"/>
      <c r="T2609" s="73"/>
      <c r="U2609" s="69"/>
      <c r="V2609" s="69"/>
      <c r="W2609" s="69"/>
      <c r="X2609" s="139"/>
      <c r="Y2609" s="121"/>
      <c r="Z2609" s="143" t="str">
        <f>IFERROR(VLOOKUP('Care Companion Tracker'!$G2609,'Patient Discharge Report'!$B$11:$E$1048576,3,FALSE),"")</f>
        <v/>
      </c>
      <c r="AA2609" s="94" t="str">
        <f>IFERROR(VLOOKUP('Care Companion Tracker'!$G2609,'Patient Discharge Report'!$B$11:$E$1048576,4,FALSE),"")</f>
        <v/>
      </c>
      <c r="AB2609" s="182">
        <f>ROUND(IF('Care Companion Tracker'!$Z2609="",0,('Care Companion Tracker'!$Z2609-'Care Companion Tracker'!$F2609)),0)</f>
        <v>0</v>
      </c>
      <c r="AC2609" s="72"/>
      <c r="AD2609" s="95"/>
    </row>
    <row r="2610" spans="2:30">
      <c r="B2610" s="67">
        <f t="shared" si="80"/>
        <v>2595</v>
      </c>
      <c r="C2610" s="68" t="str">
        <f t="shared" si="81"/>
        <v>Hyderabad</v>
      </c>
      <c r="D2610" s="93" t="str">
        <f>IF(AND('Care Companion Tracker'!$U2610="", 'Care Companion Tracker'!$Z2610=""),"Class not attended", IF(AND('Care Companion Tracker'!$Z2610="",'Care Companion Tracker'!$U2610&lt;&gt;"",$K2610="Surgery",$W2610=""),"Practical Left", IF(AND('Care Companion Tracker'!$Z2610="",'Care Companion Tracker'!$U2610&lt;&gt;"",'Care Companion Tracker'!$K2610="Surgery",'Care Companion Tracker'!$Y2610=""),"Evaluation left",IF(OR(AND('Care Companion Tracker'!$Z2610&lt;&gt;"",'Care Companion Tracker'!$K2610="Surgery",'Care Companion Tracker'!$U2610&lt;&gt;"",'Care Companion Tracker'!$W2610&lt;&gt;"",'Care Companion Tracker'!$Y2610&lt;&gt;""),AND('Care Companion Tracker'!$Z2610&lt;&gt;"",'Care Companion Tracker'!$K2610="Procedure",'Care Companion Tracker'!$U2610&lt;&gt;""),AND('Care Companion Tracker'!$Z2610&lt;&gt;"",'Care Companion Tracker'!$K2610="Observation",'Care Companion Tracker'!$U2610&lt;&gt;"")),"Discharged &amp; completed",IF(AND('Care Companion Tracker'!$Z2610&lt;&gt;"",'Care Companion Tracker'!$U2610&lt;&gt;"",'Care Companion Tracker'!$W2610=""),"Discharged but no practical", IF(AND('Care Companion Tracker'!$Z2610&lt;&gt;"",'Care Companion Tracker'!$U2610&lt;&gt;"",'Care Companion Tracker'!$K2610="Surgery",'Care Companion Tracker'!$Y2610=""),"Discharged but no evaluation",IF(AND('Care Companion Tracker'!$Z2610&lt;&gt;"",'Care Companion Tracker'!$U2610=""),"Discharged but no class","Completed but not discharged")))))))</f>
        <v>Class not attended</v>
      </c>
      <c r="E2610" s="127" t="str">
        <f>IF(Table4[[#This Row],[DOA (DD/MM/YY)]]="","",TEXT(Table4[[#This Row],[DOA (DD/MM/YY)]],"mmm-yy"))</f>
        <v/>
      </c>
      <c r="F2610" s="150" t="str">
        <f>IF('Patient Admission Report'!H2605="","",'Patient Admission Report'!H2605)</f>
        <v/>
      </c>
      <c r="G2610" s="77" t="str">
        <f>IFERROR(IF('Patient Admission Report'!B2605="","",'Patient Admission Report'!B2605),"")</f>
        <v/>
      </c>
      <c r="H2610" s="68" t="str">
        <f>IFERROR(IF('Patient Admission Report'!C2605="","",'Patient Admission Report'!C2605),"")</f>
        <v/>
      </c>
      <c r="I2610" s="77" t="str">
        <f>IFERROR(IF('Patient Admission Report'!D2605="","",'Patient Admission Report'!D2605),"")</f>
        <v/>
      </c>
      <c r="J2610" s="68" t="str">
        <f>IFERROR(IF('Patient Admission Report'!E2605="","",'Patient Admission Report'!E2605),"")</f>
        <v/>
      </c>
      <c r="K2610" s="68" t="str">
        <f>IFERROR(IF('Patient Admission Report'!F2605="","",'Patient Admission Report'!F2605),"")</f>
        <v/>
      </c>
      <c r="L2610" s="68" t="str">
        <f>IFERROR(IF('Patient Admission Report'!G2605="","",'Patient Admission Report'!G2605),"")</f>
        <v/>
      </c>
      <c r="M2610" s="68" t="str">
        <f>IFERROR(IF('Patient Admission Report'!I2605="","",'Patient Admission Report'!I2605),"")</f>
        <v/>
      </c>
      <c r="N2610" s="124"/>
      <c r="O2610" s="72"/>
      <c r="P2610" s="72"/>
      <c r="Q2610" s="73"/>
      <c r="R2610" s="72"/>
      <c r="S2610" s="72"/>
      <c r="T2610" s="73"/>
      <c r="U2610" s="69"/>
      <c r="V2610" s="69"/>
      <c r="W2610" s="69"/>
      <c r="X2610" s="139"/>
      <c r="Y2610" s="121"/>
      <c r="Z2610" s="143" t="str">
        <f>IFERROR(VLOOKUP('Care Companion Tracker'!$G2610,'Patient Discharge Report'!$B$11:$E$1048576,3,FALSE),"")</f>
        <v/>
      </c>
      <c r="AA2610" s="94" t="str">
        <f>IFERROR(VLOOKUP('Care Companion Tracker'!$G2610,'Patient Discharge Report'!$B$11:$E$1048576,4,FALSE),"")</f>
        <v/>
      </c>
      <c r="AB2610" s="182">
        <f>ROUND(IF('Care Companion Tracker'!$Z2610="",0,('Care Companion Tracker'!$Z2610-'Care Companion Tracker'!$F2610)),0)</f>
        <v>0</v>
      </c>
      <c r="AC2610" s="72"/>
      <c r="AD2610" s="95"/>
    </row>
    <row r="2611" spans="2:30">
      <c r="B2611" s="67">
        <f t="shared" si="80"/>
        <v>2596</v>
      </c>
      <c r="C2611" s="68" t="str">
        <f t="shared" si="81"/>
        <v>Hyderabad</v>
      </c>
      <c r="D2611" s="93" t="str">
        <f>IF(AND('Care Companion Tracker'!$U2611="", 'Care Companion Tracker'!$Z2611=""),"Class not attended", IF(AND('Care Companion Tracker'!$Z2611="",'Care Companion Tracker'!$U2611&lt;&gt;"",$K2611="Surgery",$W2611=""),"Practical Left", IF(AND('Care Companion Tracker'!$Z2611="",'Care Companion Tracker'!$U2611&lt;&gt;"",'Care Companion Tracker'!$K2611="Surgery",'Care Companion Tracker'!$Y2611=""),"Evaluation left",IF(OR(AND('Care Companion Tracker'!$Z2611&lt;&gt;"",'Care Companion Tracker'!$K2611="Surgery",'Care Companion Tracker'!$U2611&lt;&gt;"",'Care Companion Tracker'!$W2611&lt;&gt;"",'Care Companion Tracker'!$Y2611&lt;&gt;""),AND('Care Companion Tracker'!$Z2611&lt;&gt;"",'Care Companion Tracker'!$K2611="Procedure",'Care Companion Tracker'!$U2611&lt;&gt;""),AND('Care Companion Tracker'!$Z2611&lt;&gt;"",'Care Companion Tracker'!$K2611="Observation",'Care Companion Tracker'!$U2611&lt;&gt;"")),"Discharged &amp; completed",IF(AND('Care Companion Tracker'!$Z2611&lt;&gt;"",'Care Companion Tracker'!$U2611&lt;&gt;"",'Care Companion Tracker'!$W2611=""),"Discharged but no practical", IF(AND('Care Companion Tracker'!$Z2611&lt;&gt;"",'Care Companion Tracker'!$U2611&lt;&gt;"",'Care Companion Tracker'!$K2611="Surgery",'Care Companion Tracker'!$Y2611=""),"Discharged but no evaluation",IF(AND('Care Companion Tracker'!$Z2611&lt;&gt;"",'Care Companion Tracker'!$U2611=""),"Discharged but no class","Completed but not discharged")))))))</f>
        <v>Class not attended</v>
      </c>
      <c r="E2611" s="127" t="str">
        <f>IF(Table4[[#This Row],[DOA (DD/MM/YY)]]="","",TEXT(Table4[[#This Row],[DOA (DD/MM/YY)]],"mmm-yy"))</f>
        <v/>
      </c>
      <c r="F2611" s="150" t="str">
        <f>IF('Patient Admission Report'!H2606="","",'Patient Admission Report'!H2606)</f>
        <v/>
      </c>
      <c r="G2611" s="77" t="str">
        <f>IFERROR(IF('Patient Admission Report'!B2606="","",'Patient Admission Report'!B2606),"")</f>
        <v/>
      </c>
      <c r="H2611" s="68" t="str">
        <f>IFERROR(IF('Patient Admission Report'!C2606="","",'Patient Admission Report'!C2606),"")</f>
        <v/>
      </c>
      <c r="I2611" s="77" t="str">
        <f>IFERROR(IF('Patient Admission Report'!D2606="","",'Patient Admission Report'!D2606),"")</f>
        <v/>
      </c>
      <c r="J2611" s="68" t="str">
        <f>IFERROR(IF('Patient Admission Report'!E2606="","",'Patient Admission Report'!E2606),"")</f>
        <v/>
      </c>
      <c r="K2611" s="68" t="str">
        <f>IFERROR(IF('Patient Admission Report'!F2606="","",'Patient Admission Report'!F2606),"")</f>
        <v/>
      </c>
      <c r="L2611" s="68" t="str">
        <f>IFERROR(IF('Patient Admission Report'!G2606="","",'Patient Admission Report'!G2606),"")</f>
        <v/>
      </c>
      <c r="M2611" s="68" t="str">
        <f>IFERROR(IF('Patient Admission Report'!I2606="","",'Patient Admission Report'!I2606),"")</f>
        <v/>
      </c>
      <c r="N2611" s="124"/>
      <c r="O2611" s="72"/>
      <c r="P2611" s="72"/>
      <c r="Q2611" s="73"/>
      <c r="R2611" s="72"/>
      <c r="S2611" s="72"/>
      <c r="T2611" s="73"/>
      <c r="U2611" s="69"/>
      <c r="V2611" s="69"/>
      <c r="W2611" s="69"/>
      <c r="X2611" s="139"/>
      <c r="Y2611" s="121"/>
      <c r="Z2611" s="143" t="str">
        <f>IFERROR(VLOOKUP('Care Companion Tracker'!$G2611,'Patient Discharge Report'!$B$11:$E$1048576,3,FALSE),"")</f>
        <v/>
      </c>
      <c r="AA2611" s="94" t="str">
        <f>IFERROR(VLOOKUP('Care Companion Tracker'!$G2611,'Patient Discharge Report'!$B$11:$E$1048576,4,FALSE),"")</f>
        <v/>
      </c>
      <c r="AB2611" s="182">
        <f>ROUND(IF('Care Companion Tracker'!$Z2611="",0,('Care Companion Tracker'!$Z2611-'Care Companion Tracker'!$F2611)),0)</f>
        <v>0</v>
      </c>
      <c r="AC2611" s="72"/>
      <c r="AD2611" s="95"/>
    </row>
    <row r="2612" spans="2:30">
      <c r="B2612" s="67">
        <f t="shared" si="80"/>
        <v>2597</v>
      </c>
      <c r="C2612" s="68" t="str">
        <f t="shared" si="81"/>
        <v>Hyderabad</v>
      </c>
      <c r="D2612" s="93" t="str">
        <f>IF(AND('Care Companion Tracker'!$U2612="", 'Care Companion Tracker'!$Z2612=""),"Class not attended", IF(AND('Care Companion Tracker'!$Z2612="",'Care Companion Tracker'!$U2612&lt;&gt;"",$K2612="Surgery",$W2612=""),"Practical Left", IF(AND('Care Companion Tracker'!$Z2612="",'Care Companion Tracker'!$U2612&lt;&gt;"",'Care Companion Tracker'!$K2612="Surgery",'Care Companion Tracker'!$Y2612=""),"Evaluation left",IF(OR(AND('Care Companion Tracker'!$Z2612&lt;&gt;"",'Care Companion Tracker'!$K2612="Surgery",'Care Companion Tracker'!$U2612&lt;&gt;"",'Care Companion Tracker'!$W2612&lt;&gt;"",'Care Companion Tracker'!$Y2612&lt;&gt;""),AND('Care Companion Tracker'!$Z2612&lt;&gt;"",'Care Companion Tracker'!$K2612="Procedure",'Care Companion Tracker'!$U2612&lt;&gt;""),AND('Care Companion Tracker'!$Z2612&lt;&gt;"",'Care Companion Tracker'!$K2612="Observation",'Care Companion Tracker'!$U2612&lt;&gt;"")),"Discharged &amp; completed",IF(AND('Care Companion Tracker'!$Z2612&lt;&gt;"",'Care Companion Tracker'!$U2612&lt;&gt;"",'Care Companion Tracker'!$W2612=""),"Discharged but no practical", IF(AND('Care Companion Tracker'!$Z2612&lt;&gt;"",'Care Companion Tracker'!$U2612&lt;&gt;"",'Care Companion Tracker'!$K2612="Surgery",'Care Companion Tracker'!$Y2612=""),"Discharged but no evaluation",IF(AND('Care Companion Tracker'!$Z2612&lt;&gt;"",'Care Companion Tracker'!$U2612=""),"Discharged but no class","Completed but not discharged")))))))</f>
        <v>Class not attended</v>
      </c>
      <c r="E2612" s="127" t="str">
        <f>IF(Table4[[#This Row],[DOA (DD/MM/YY)]]="","",TEXT(Table4[[#This Row],[DOA (DD/MM/YY)]],"mmm-yy"))</f>
        <v/>
      </c>
      <c r="F2612" s="150" t="str">
        <f>IF('Patient Admission Report'!H2607="","",'Patient Admission Report'!H2607)</f>
        <v/>
      </c>
      <c r="G2612" s="77" t="str">
        <f>IFERROR(IF('Patient Admission Report'!B2607="","",'Patient Admission Report'!B2607),"")</f>
        <v/>
      </c>
      <c r="H2612" s="68" t="str">
        <f>IFERROR(IF('Patient Admission Report'!C2607="","",'Patient Admission Report'!C2607),"")</f>
        <v/>
      </c>
      <c r="I2612" s="77" t="str">
        <f>IFERROR(IF('Patient Admission Report'!D2607="","",'Patient Admission Report'!D2607),"")</f>
        <v/>
      </c>
      <c r="J2612" s="68" t="str">
        <f>IFERROR(IF('Patient Admission Report'!E2607="","",'Patient Admission Report'!E2607),"")</f>
        <v/>
      </c>
      <c r="K2612" s="68" t="str">
        <f>IFERROR(IF('Patient Admission Report'!F2607="","",'Patient Admission Report'!F2607),"")</f>
        <v/>
      </c>
      <c r="L2612" s="68" t="str">
        <f>IFERROR(IF('Patient Admission Report'!G2607="","",'Patient Admission Report'!G2607),"")</f>
        <v/>
      </c>
      <c r="M2612" s="68" t="str">
        <f>IFERROR(IF('Patient Admission Report'!I2607="","",'Patient Admission Report'!I2607),"")</f>
        <v/>
      </c>
      <c r="N2612" s="124"/>
      <c r="O2612" s="72"/>
      <c r="P2612" s="72"/>
      <c r="Q2612" s="73"/>
      <c r="R2612" s="72"/>
      <c r="S2612" s="72"/>
      <c r="T2612" s="73"/>
      <c r="U2612" s="69"/>
      <c r="V2612" s="69"/>
      <c r="W2612" s="69"/>
      <c r="X2612" s="139"/>
      <c r="Y2612" s="121"/>
      <c r="Z2612" s="143" t="str">
        <f>IFERROR(VLOOKUP('Care Companion Tracker'!$G2612,'Patient Discharge Report'!$B$11:$E$1048576,3,FALSE),"")</f>
        <v/>
      </c>
      <c r="AA2612" s="94" t="str">
        <f>IFERROR(VLOOKUP('Care Companion Tracker'!$G2612,'Patient Discharge Report'!$B$11:$E$1048576,4,FALSE),"")</f>
        <v/>
      </c>
      <c r="AB2612" s="182">
        <f>ROUND(IF('Care Companion Tracker'!$Z2612="",0,('Care Companion Tracker'!$Z2612-'Care Companion Tracker'!$F2612)),0)</f>
        <v>0</v>
      </c>
      <c r="AC2612" s="72"/>
      <c r="AD2612" s="95"/>
    </row>
    <row r="2613" spans="2:30">
      <c r="B2613" s="67">
        <f t="shared" si="80"/>
        <v>2598</v>
      </c>
      <c r="C2613" s="68" t="str">
        <f t="shared" si="81"/>
        <v>Hyderabad</v>
      </c>
      <c r="D2613" s="93" t="str">
        <f>IF(AND('Care Companion Tracker'!$U2613="", 'Care Companion Tracker'!$Z2613=""),"Class not attended", IF(AND('Care Companion Tracker'!$Z2613="",'Care Companion Tracker'!$U2613&lt;&gt;"",$K2613="Surgery",$W2613=""),"Practical Left", IF(AND('Care Companion Tracker'!$Z2613="",'Care Companion Tracker'!$U2613&lt;&gt;"",'Care Companion Tracker'!$K2613="Surgery",'Care Companion Tracker'!$Y2613=""),"Evaluation left",IF(OR(AND('Care Companion Tracker'!$Z2613&lt;&gt;"",'Care Companion Tracker'!$K2613="Surgery",'Care Companion Tracker'!$U2613&lt;&gt;"",'Care Companion Tracker'!$W2613&lt;&gt;"",'Care Companion Tracker'!$Y2613&lt;&gt;""),AND('Care Companion Tracker'!$Z2613&lt;&gt;"",'Care Companion Tracker'!$K2613="Procedure",'Care Companion Tracker'!$U2613&lt;&gt;""),AND('Care Companion Tracker'!$Z2613&lt;&gt;"",'Care Companion Tracker'!$K2613="Observation",'Care Companion Tracker'!$U2613&lt;&gt;"")),"Discharged &amp; completed",IF(AND('Care Companion Tracker'!$Z2613&lt;&gt;"",'Care Companion Tracker'!$U2613&lt;&gt;"",'Care Companion Tracker'!$W2613=""),"Discharged but no practical", IF(AND('Care Companion Tracker'!$Z2613&lt;&gt;"",'Care Companion Tracker'!$U2613&lt;&gt;"",'Care Companion Tracker'!$K2613="Surgery",'Care Companion Tracker'!$Y2613=""),"Discharged but no evaluation",IF(AND('Care Companion Tracker'!$Z2613&lt;&gt;"",'Care Companion Tracker'!$U2613=""),"Discharged but no class","Completed but not discharged")))))))</f>
        <v>Class not attended</v>
      </c>
      <c r="E2613" s="127" t="str">
        <f>IF(Table4[[#This Row],[DOA (DD/MM/YY)]]="","",TEXT(Table4[[#This Row],[DOA (DD/MM/YY)]],"mmm-yy"))</f>
        <v/>
      </c>
      <c r="F2613" s="150" t="str">
        <f>IF('Patient Admission Report'!H2608="","",'Patient Admission Report'!H2608)</f>
        <v/>
      </c>
      <c r="G2613" s="77" t="str">
        <f>IFERROR(IF('Patient Admission Report'!B2608="","",'Patient Admission Report'!B2608),"")</f>
        <v/>
      </c>
      <c r="H2613" s="70" t="str">
        <f>IFERROR(IF('Patient Admission Report'!C2608="","",'Patient Admission Report'!C2608),"")</f>
        <v/>
      </c>
      <c r="I2613" s="77" t="str">
        <f>IFERROR(IF('Patient Admission Report'!D2608="","",'Patient Admission Report'!D2608),"")</f>
        <v/>
      </c>
      <c r="J2613" s="70" t="str">
        <f>IFERROR(IF('Patient Admission Report'!E2608="","",'Patient Admission Report'!E2608),"")</f>
        <v/>
      </c>
      <c r="K2613" s="70" t="str">
        <f>IFERROR(IF('Patient Admission Report'!F2608="","",'Patient Admission Report'!F2608),"")</f>
        <v/>
      </c>
      <c r="L2613" s="70" t="str">
        <f>IFERROR(IF('Patient Admission Report'!G2608="","",'Patient Admission Report'!G2608),"")</f>
        <v/>
      </c>
      <c r="M2613" s="70" t="str">
        <f>IFERROR(IF('Patient Admission Report'!I2608="","",'Patient Admission Report'!I2608),"")</f>
        <v/>
      </c>
      <c r="N2613" s="124"/>
      <c r="O2613" s="72"/>
      <c r="P2613" s="72"/>
      <c r="Q2613" s="73"/>
      <c r="R2613" s="72"/>
      <c r="S2613" s="72"/>
      <c r="T2613" s="73"/>
      <c r="U2613" s="69"/>
      <c r="V2613" s="69"/>
      <c r="W2613" s="69"/>
      <c r="X2613" s="139"/>
      <c r="Y2613" s="121"/>
      <c r="Z2613" s="143" t="str">
        <f>IFERROR(VLOOKUP('Care Companion Tracker'!$G2613,'Patient Discharge Report'!$B$11:$E$1048576,3,FALSE),"")</f>
        <v/>
      </c>
      <c r="AA2613" s="94" t="str">
        <f>IFERROR(VLOOKUP('Care Companion Tracker'!$G2613,'Patient Discharge Report'!$B$11:$E$1048576,4,FALSE),"")</f>
        <v/>
      </c>
      <c r="AB2613" s="182">
        <f>ROUND(IF('Care Companion Tracker'!$Z2613="",0,('Care Companion Tracker'!$Z2613-'Care Companion Tracker'!$F2613)),0)</f>
        <v>0</v>
      </c>
      <c r="AC2613" s="72"/>
      <c r="AD2613" s="95"/>
    </row>
    <row r="2614" spans="2:30">
      <c r="B2614" s="67">
        <f t="shared" si="80"/>
        <v>2599</v>
      </c>
      <c r="C2614" s="68" t="str">
        <f t="shared" si="81"/>
        <v>Hyderabad</v>
      </c>
      <c r="D2614" s="93" t="str">
        <f>IF(AND('Care Companion Tracker'!$U2614="", 'Care Companion Tracker'!$Z2614=""),"Class not attended", IF(AND('Care Companion Tracker'!$Z2614="",'Care Companion Tracker'!$U2614&lt;&gt;"",$K2614="Surgery",$W2614=""),"Practical Left", IF(AND('Care Companion Tracker'!$Z2614="",'Care Companion Tracker'!$U2614&lt;&gt;"",'Care Companion Tracker'!$K2614="Surgery",'Care Companion Tracker'!$Y2614=""),"Evaluation left",IF(OR(AND('Care Companion Tracker'!$Z2614&lt;&gt;"",'Care Companion Tracker'!$K2614="Surgery",'Care Companion Tracker'!$U2614&lt;&gt;"",'Care Companion Tracker'!$W2614&lt;&gt;"",'Care Companion Tracker'!$Y2614&lt;&gt;""),AND('Care Companion Tracker'!$Z2614&lt;&gt;"",'Care Companion Tracker'!$K2614="Procedure",'Care Companion Tracker'!$U2614&lt;&gt;""),AND('Care Companion Tracker'!$Z2614&lt;&gt;"",'Care Companion Tracker'!$K2614="Observation",'Care Companion Tracker'!$U2614&lt;&gt;"")),"Discharged &amp; completed",IF(AND('Care Companion Tracker'!$Z2614&lt;&gt;"",'Care Companion Tracker'!$U2614&lt;&gt;"",'Care Companion Tracker'!$W2614=""),"Discharged but no practical", IF(AND('Care Companion Tracker'!$Z2614&lt;&gt;"",'Care Companion Tracker'!$U2614&lt;&gt;"",'Care Companion Tracker'!$K2614="Surgery",'Care Companion Tracker'!$Y2614=""),"Discharged but no evaluation",IF(AND('Care Companion Tracker'!$Z2614&lt;&gt;"",'Care Companion Tracker'!$U2614=""),"Discharged but no class","Completed but not discharged")))))))</f>
        <v>Class not attended</v>
      </c>
      <c r="E2614" s="127" t="str">
        <f>IF(Table4[[#This Row],[DOA (DD/MM/YY)]]="","",TEXT(Table4[[#This Row],[DOA (DD/MM/YY)]],"mmm-yy"))</f>
        <v/>
      </c>
      <c r="F2614" s="150" t="str">
        <f>IF('Patient Admission Report'!H2609="","",'Patient Admission Report'!H2609)</f>
        <v/>
      </c>
      <c r="G2614" s="77" t="str">
        <f>IFERROR(IF('Patient Admission Report'!B2609="","",'Patient Admission Report'!B2609),"")</f>
        <v/>
      </c>
      <c r="H2614" s="68" t="str">
        <f>IFERROR(IF('Patient Admission Report'!C2609="","",'Patient Admission Report'!C2609),"")</f>
        <v/>
      </c>
      <c r="I2614" s="77" t="str">
        <f>IFERROR(IF('Patient Admission Report'!D2609="","",'Patient Admission Report'!D2609),"")</f>
        <v/>
      </c>
      <c r="J2614" s="68" t="str">
        <f>IFERROR(IF('Patient Admission Report'!E2609="","",'Patient Admission Report'!E2609),"")</f>
        <v/>
      </c>
      <c r="K2614" s="68" t="str">
        <f>IFERROR(IF('Patient Admission Report'!F2609="","",'Patient Admission Report'!F2609),"")</f>
        <v/>
      </c>
      <c r="L2614" s="68" t="str">
        <f>IFERROR(IF('Patient Admission Report'!G2609="","",'Patient Admission Report'!G2609),"")</f>
        <v/>
      </c>
      <c r="M2614" s="68" t="str">
        <f>IFERROR(IF('Patient Admission Report'!I2609="","",'Patient Admission Report'!I2609),"")</f>
        <v/>
      </c>
      <c r="N2614" s="124"/>
      <c r="O2614" s="72"/>
      <c r="P2614" s="72"/>
      <c r="Q2614" s="73"/>
      <c r="R2614" s="72"/>
      <c r="S2614" s="72"/>
      <c r="T2614" s="73"/>
      <c r="U2614" s="69"/>
      <c r="V2614" s="69"/>
      <c r="W2614" s="69"/>
      <c r="X2614" s="139"/>
      <c r="Y2614" s="121"/>
      <c r="Z2614" s="143" t="str">
        <f>IFERROR(VLOOKUP('Care Companion Tracker'!$G2614,'Patient Discharge Report'!$B$11:$E$1048576,3,FALSE),"")</f>
        <v/>
      </c>
      <c r="AA2614" s="94" t="str">
        <f>IFERROR(VLOOKUP('Care Companion Tracker'!$G2614,'Patient Discharge Report'!$B$11:$E$1048576,4,FALSE),"")</f>
        <v/>
      </c>
      <c r="AB2614" s="182">
        <f>ROUND(IF('Care Companion Tracker'!$Z2614="",0,('Care Companion Tracker'!$Z2614-'Care Companion Tracker'!$F2614)),0)</f>
        <v>0</v>
      </c>
      <c r="AC2614" s="72"/>
      <c r="AD2614" s="95"/>
    </row>
    <row r="2615" spans="2:30">
      <c r="B2615" s="67">
        <f t="shared" si="80"/>
        <v>2600</v>
      </c>
      <c r="C2615" s="68" t="str">
        <f t="shared" si="81"/>
        <v>Hyderabad</v>
      </c>
      <c r="D2615" s="93" t="str">
        <f>IF(AND('Care Companion Tracker'!$U2615="", 'Care Companion Tracker'!$Z2615=""),"Class not attended", IF(AND('Care Companion Tracker'!$Z2615="",'Care Companion Tracker'!$U2615&lt;&gt;"",$K2615="Surgery",$W2615=""),"Practical Left", IF(AND('Care Companion Tracker'!$Z2615="",'Care Companion Tracker'!$U2615&lt;&gt;"",'Care Companion Tracker'!$K2615="Surgery",'Care Companion Tracker'!$Y2615=""),"Evaluation left",IF(OR(AND('Care Companion Tracker'!$Z2615&lt;&gt;"",'Care Companion Tracker'!$K2615="Surgery",'Care Companion Tracker'!$U2615&lt;&gt;"",'Care Companion Tracker'!$W2615&lt;&gt;"",'Care Companion Tracker'!$Y2615&lt;&gt;""),AND('Care Companion Tracker'!$Z2615&lt;&gt;"",'Care Companion Tracker'!$K2615="Procedure",'Care Companion Tracker'!$U2615&lt;&gt;""),AND('Care Companion Tracker'!$Z2615&lt;&gt;"",'Care Companion Tracker'!$K2615="Observation",'Care Companion Tracker'!$U2615&lt;&gt;"")),"Discharged &amp; completed",IF(AND('Care Companion Tracker'!$Z2615&lt;&gt;"",'Care Companion Tracker'!$U2615&lt;&gt;"",'Care Companion Tracker'!$W2615=""),"Discharged but no practical", IF(AND('Care Companion Tracker'!$Z2615&lt;&gt;"",'Care Companion Tracker'!$U2615&lt;&gt;"",'Care Companion Tracker'!$K2615="Surgery",'Care Companion Tracker'!$Y2615=""),"Discharged but no evaluation",IF(AND('Care Companion Tracker'!$Z2615&lt;&gt;"",'Care Companion Tracker'!$U2615=""),"Discharged but no class","Completed but not discharged")))))))</f>
        <v>Class not attended</v>
      </c>
      <c r="E2615" s="127" t="str">
        <f>IF(Table4[[#This Row],[DOA (DD/MM/YY)]]="","",TEXT(Table4[[#This Row],[DOA (DD/MM/YY)]],"mmm-yy"))</f>
        <v/>
      </c>
      <c r="F2615" s="150" t="str">
        <f>IF('Patient Admission Report'!H2610="","",'Patient Admission Report'!H2610)</f>
        <v/>
      </c>
      <c r="G2615" s="77" t="str">
        <f>IFERROR(IF('Patient Admission Report'!B2610="","",'Patient Admission Report'!B2610),"")</f>
        <v/>
      </c>
      <c r="H2615" s="68" t="str">
        <f>IFERROR(IF('Patient Admission Report'!C2610="","",'Patient Admission Report'!C2610),"")</f>
        <v/>
      </c>
      <c r="I2615" s="77" t="str">
        <f>IFERROR(IF('Patient Admission Report'!D2610="","",'Patient Admission Report'!D2610),"")</f>
        <v/>
      </c>
      <c r="J2615" s="68" t="str">
        <f>IFERROR(IF('Patient Admission Report'!E2610="","",'Patient Admission Report'!E2610),"")</f>
        <v/>
      </c>
      <c r="K2615" s="68" t="str">
        <f>IFERROR(IF('Patient Admission Report'!F2610="","",'Patient Admission Report'!F2610),"")</f>
        <v/>
      </c>
      <c r="L2615" s="68" t="str">
        <f>IFERROR(IF('Patient Admission Report'!G2610="","",'Patient Admission Report'!G2610),"")</f>
        <v/>
      </c>
      <c r="M2615" s="68" t="str">
        <f>IFERROR(IF('Patient Admission Report'!I2610="","",'Patient Admission Report'!I2610),"")</f>
        <v/>
      </c>
      <c r="N2615" s="124"/>
      <c r="O2615" s="72"/>
      <c r="P2615" s="72"/>
      <c r="Q2615" s="73"/>
      <c r="R2615" s="72"/>
      <c r="S2615" s="72"/>
      <c r="T2615" s="73"/>
      <c r="U2615" s="69"/>
      <c r="V2615" s="69"/>
      <c r="W2615" s="69"/>
      <c r="X2615" s="139"/>
      <c r="Y2615" s="121"/>
      <c r="Z2615" s="143" t="str">
        <f>IFERROR(VLOOKUP('Care Companion Tracker'!$G2615,'Patient Discharge Report'!$B$11:$E$1048576,3,FALSE),"")</f>
        <v/>
      </c>
      <c r="AA2615" s="94" t="str">
        <f>IFERROR(VLOOKUP('Care Companion Tracker'!$G2615,'Patient Discharge Report'!$B$11:$E$1048576,4,FALSE),"")</f>
        <v/>
      </c>
      <c r="AB2615" s="182">
        <f>ROUND(IF('Care Companion Tracker'!$Z2615="",0,('Care Companion Tracker'!$Z2615-'Care Companion Tracker'!$F2615)),0)</f>
        <v>0</v>
      </c>
      <c r="AC2615" s="72"/>
      <c r="AD2615" s="95"/>
    </row>
    <row r="2616" spans="2:30">
      <c r="B2616" s="67">
        <f t="shared" si="80"/>
        <v>2601</v>
      </c>
      <c r="C2616" s="68" t="str">
        <f t="shared" si="81"/>
        <v>Hyderabad</v>
      </c>
      <c r="D2616" s="93" t="str">
        <f>IF(AND('Care Companion Tracker'!$U2616="", 'Care Companion Tracker'!$Z2616=""),"Class not attended", IF(AND('Care Companion Tracker'!$Z2616="",'Care Companion Tracker'!$U2616&lt;&gt;"",$K2616="Surgery",$W2616=""),"Practical Left", IF(AND('Care Companion Tracker'!$Z2616="",'Care Companion Tracker'!$U2616&lt;&gt;"",'Care Companion Tracker'!$K2616="Surgery",'Care Companion Tracker'!$Y2616=""),"Evaluation left",IF(OR(AND('Care Companion Tracker'!$Z2616&lt;&gt;"",'Care Companion Tracker'!$K2616="Surgery",'Care Companion Tracker'!$U2616&lt;&gt;"",'Care Companion Tracker'!$W2616&lt;&gt;"",'Care Companion Tracker'!$Y2616&lt;&gt;""),AND('Care Companion Tracker'!$Z2616&lt;&gt;"",'Care Companion Tracker'!$K2616="Procedure",'Care Companion Tracker'!$U2616&lt;&gt;""),AND('Care Companion Tracker'!$Z2616&lt;&gt;"",'Care Companion Tracker'!$K2616="Observation",'Care Companion Tracker'!$U2616&lt;&gt;"")),"Discharged &amp; completed",IF(AND('Care Companion Tracker'!$Z2616&lt;&gt;"",'Care Companion Tracker'!$U2616&lt;&gt;"",'Care Companion Tracker'!$W2616=""),"Discharged but no practical", IF(AND('Care Companion Tracker'!$Z2616&lt;&gt;"",'Care Companion Tracker'!$U2616&lt;&gt;"",'Care Companion Tracker'!$K2616="Surgery",'Care Companion Tracker'!$Y2616=""),"Discharged but no evaluation",IF(AND('Care Companion Tracker'!$Z2616&lt;&gt;"",'Care Companion Tracker'!$U2616=""),"Discharged but no class","Completed but not discharged")))))))</f>
        <v>Class not attended</v>
      </c>
      <c r="E2616" s="127" t="str">
        <f>IF(Table4[[#This Row],[DOA (DD/MM/YY)]]="","",TEXT(Table4[[#This Row],[DOA (DD/MM/YY)]],"mmm-yy"))</f>
        <v/>
      </c>
      <c r="F2616" s="150" t="str">
        <f>IF('Patient Admission Report'!H2611="","",'Patient Admission Report'!H2611)</f>
        <v/>
      </c>
      <c r="G2616" s="77" t="str">
        <f>IFERROR(IF('Patient Admission Report'!B2611="","",'Patient Admission Report'!B2611),"")</f>
        <v/>
      </c>
      <c r="H2616" s="68" t="str">
        <f>IFERROR(IF('Patient Admission Report'!C2611="","",'Patient Admission Report'!C2611),"")</f>
        <v/>
      </c>
      <c r="I2616" s="77" t="str">
        <f>IFERROR(IF('Patient Admission Report'!D2611="","",'Patient Admission Report'!D2611),"")</f>
        <v/>
      </c>
      <c r="J2616" s="68" t="str">
        <f>IFERROR(IF('Patient Admission Report'!E2611="","",'Patient Admission Report'!E2611),"")</f>
        <v/>
      </c>
      <c r="K2616" s="68" t="str">
        <f>IFERROR(IF('Patient Admission Report'!F2611="","",'Patient Admission Report'!F2611),"")</f>
        <v/>
      </c>
      <c r="L2616" s="68" t="str">
        <f>IFERROR(IF('Patient Admission Report'!G2611="","",'Patient Admission Report'!G2611),"")</f>
        <v/>
      </c>
      <c r="M2616" s="68" t="str">
        <f>IFERROR(IF('Patient Admission Report'!I2611="","",'Patient Admission Report'!I2611),"")</f>
        <v/>
      </c>
      <c r="N2616" s="124"/>
      <c r="O2616" s="72"/>
      <c r="P2616" s="72"/>
      <c r="Q2616" s="73"/>
      <c r="R2616" s="72"/>
      <c r="S2616" s="72"/>
      <c r="T2616" s="73"/>
      <c r="U2616" s="69"/>
      <c r="V2616" s="69"/>
      <c r="W2616" s="69"/>
      <c r="X2616" s="139"/>
      <c r="Y2616" s="121"/>
      <c r="Z2616" s="143" t="str">
        <f>IFERROR(VLOOKUP('Care Companion Tracker'!$G2616,'Patient Discharge Report'!$B$11:$E$1048576,3,FALSE),"")</f>
        <v/>
      </c>
      <c r="AA2616" s="94" t="str">
        <f>IFERROR(VLOOKUP('Care Companion Tracker'!$G2616,'Patient Discharge Report'!$B$11:$E$1048576,4,FALSE),"")</f>
        <v/>
      </c>
      <c r="AB2616" s="182">
        <f>ROUND(IF('Care Companion Tracker'!$Z2616="",0,('Care Companion Tracker'!$Z2616-'Care Companion Tracker'!$F2616)),0)</f>
        <v>0</v>
      </c>
      <c r="AC2616" s="72"/>
      <c r="AD2616" s="95"/>
    </row>
    <row r="2617" spans="2:30">
      <c r="B2617" s="67">
        <f t="shared" si="80"/>
        <v>2602</v>
      </c>
      <c r="C2617" s="68" t="str">
        <f t="shared" si="81"/>
        <v>Hyderabad</v>
      </c>
      <c r="D2617" s="93" t="str">
        <f>IF(AND('Care Companion Tracker'!$U2617="", 'Care Companion Tracker'!$Z2617=""),"Class not attended", IF(AND('Care Companion Tracker'!$Z2617="",'Care Companion Tracker'!$U2617&lt;&gt;"",$K2617="Surgery",$W2617=""),"Practical Left", IF(AND('Care Companion Tracker'!$Z2617="",'Care Companion Tracker'!$U2617&lt;&gt;"",'Care Companion Tracker'!$K2617="Surgery",'Care Companion Tracker'!$Y2617=""),"Evaluation left",IF(OR(AND('Care Companion Tracker'!$Z2617&lt;&gt;"",'Care Companion Tracker'!$K2617="Surgery",'Care Companion Tracker'!$U2617&lt;&gt;"",'Care Companion Tracker'!$W2617&lt;&gt;"",'Care Companion Tracker'!$Y2617&lt;&gt;""),AND('Care Companion Tracker'!$Z2617&lt;&gt;"",'Care Companion Tracker'!$K2617="Procedure",'Care Companion Tracker'!$U2617&lt;&gt;""),AND('Care Companion Tracker'!$Z2617&lt;&gt;"",'Care Companion Tracker'!$K2617="Observation",'Care Companion Tracker'!$U2617&lt;&gt;"")),"Discharged &amp; completed",IF(AND('Care Companion Tracker'!$Z2617&lt;&gt;"",'Care Companion Tracker'!$U2617&lt;&gt;"",'Care Companion Tracker'!$W2617=""),"Discharged but no practical", IF(AND('Care Companion Tracker'!$Z2617&lt;&gt;"",'Care Companion Tracker'!$U2617&lt;&gt;"",'Care Companion Tracker'!$K2617="Surgery",'Care Companion Tracker'!$Y2617=""),"Discharged but no evaluation",IF(AND('Care Companion Tracker'!$Z2617&lt;&gt;"",'Care Companion Tracker'!$U2617=""),"Discharged but no class","Completed but not discharged")))))))</f>
        <v>Class not attended</v>
      </c>
      <c r="E2617" s="127" t="str">
        <f>IF(Table4[[#This Row],[DOA (DD/MM/YY)]]="","",TEXT(Table4[[#This Row],[DOA (DD/MM/YY)]],"mmm-yy"))</f>
        <v/>
      </c>
      <c r="F2617" s="150" t="str">
        <f>IF('Patient Admission Report'!H2612="","",'Patient Admission Report'!H2612)</f>
        <v/>
      </c>
      <c r="G2617" s="77" t="str">
        <f>IFERROR(IF('Patient Admission Report'!B2612="","",'Patient Admission Report'!B2612),"")</f>
        <v/>
      </c>
      <c r="H2617" s="68" t="str">
        <f>IFERROR(IF('Patient Admission Report'!C2612="","",'Patient Admission Report'!C2612),"")</f>
        <v/>
      </c>
      <c r="I2617" s="77" t="str">
        <f>IFERROR(IF('Patient Admission Report'!D2612="","",'Patient Admission Report'!D2612),"")</f>
        <v/>
      </c>
      <c r="J2617" s="68" t="str">
        <f>IFERROR(IF('Patient Admission Report'!E2612="","",'Patient Admission Report'!E2612),"")</f>
        <v/>
      </c>
      <c r="K2617" s="68" t="str">
        <f>IFERROR(IF('Patient Admission Report'!F2612="","",'Patient Admission Report'!F2612),"")</f>
        <v/>
      </c>
      <c r="L2617" s="68" t="str">
        <f>IFERROR(IF('Patient Admission Report'!G2612="","",'Patient Admission Report'!G2612),"")</f>
        <v/>
      </c>
      <c r="M2617" s="68" t="str">
        <f>IFERROR(IF('Patient Admission Report'!I2612="","",'Patient Admission Report'!I2612),"")</f>
        <v/>
      </c>
      <c r="N2617" s="124"/>
      <c r="O2617" s="72"/>
      <c r="P2617" s="72"/>
      <c r="Q2617" s="73"/>
      <c r="R2617" s="72"/>
      <c r="S2617" s="72"/>
      <c r="T2617" s="73"/>
      <c r="U2617" s="69"/>
      <c r="V2617" s="69"/>
      <c r="W2617" s="69"/>
      <c r="X2617" s="139"/>
      <c r="Y2617" s="121"/>
      <c r="Z2617" s="143" t="str">
        <f>IFERROR(VLOOKUP('Care Companion Tracker'!$G2617,'Patient Discharge Report'!$B$11:$E$1048576,3,FALSE),"")</f>
        <v/>
      </c>
      <c r="AA2617" s="94" t="str">
        <f>IFERROR(VLOOKUP('Care Companion Tracker'!$G2617,'Patient Discharge Report'!$B$11:$E$1048576,4,FALSE),"")</f>
        <v/>
      </c>
      <c r="AB2617" s="182">
        <f>ROUND(IF('Care Companion Tracker'!$Z2617="",0,('Care Companion Tracker'!$Z2617-'Care Companion Tracker'!$F2617)),0)</f>
        <v>0</v>
      </c>
      <c r="AC2617" s="72"/>
      <c r="AD2617" s="95"/>
    </row>
    <row r="2618" spans="2:30">
      <c r="B2618" s="67">
        <f t="shared" si="80"/>
        <v>2603</v>
      </c>
      <c r="C2618" s="68" t="str">
        <f t="shared" si="81"/>
        <v>Hyderabad</v>
      </c>
      <c r="D2618" s="93" t="str">
        <f>IF(AND('Care Companion Tracker'!$U2618="", 'Care Companion Tracker'!$Z2618=""),"Class not attended", IF(AND('Care Companion Tracker'!$Z2618="",'Care Companion Tracker'!$U2618&lt;&gt;"",$K2618="Surgery",$W2618=""),"Practical Left", IF(AND('Care Companion Tracker'!$Z2618="",'Care Companion Tracker'!$U2618&lt;&gt;"",'Care Companion Tracker'!$K2618="Surgery",'Care Companion Tracker'!$Y2618=""),"Evaluation left",IF(OR(AND('Care Companion Tracker'!$Z2618&lt;&gt;"",'Care Companion Tracker'!$K2618="Surgery",'Care Companion Tracker'!$U2618&lt;&gt;"",'Care Companion Tracker'!$W2618&lt;&gt;"",'Care Companion Tracker'!$Y2618&lt;&gt;""),AND('Care Companion Tracker'!$Z2618&lt;&gt;"",'Care Companion Tracker'!$K2618="Procedure",'Care Companion Tracker'!$U2618&lt;&gt;""),AND('Care Companion Tracker'!$Z2618&lt;&gt;"",'Care Companion Tracker'!$K2618="Observation",'Care Companion Tracker'!$U2618&lt;&gt;"")),"Discharged &amp; completed",IF(AND('Care Companion Tracker'!$Z2618&lt;&gt;"",'Care Companion Tracker'!$U2618&lt;&gt;"",'Care Companion Tracker'!$W2618=""),"Discharged but no practical", IF(AND('Care Companion Tracker'!$Z2618&lt;&gt;"",'Care Companion Tracker'!$U2618&lt;&gt;"",'Care Companion Tracker'!$K2618="Surgery",'Care Companion Tracker'!$Y2618=""),"Discharged but no evaluation",IF(AND('Care Companion Tracker'!$Z2618&lt;&gt;"",'Care Companion Tracker'!$U2618=""),"Discharged but no class","Completed but not discharged")))))))</f>
        <v>Class not attended</v>
      </c>
      <c r="E2618" s="127" t="str">
        <f>IF(Table4[[#This Row],[DOA (DD/MM/YY)]]="","",TEXT(Table4[[#This Row],[DOA (DD/MM/YY)]],"mmm-yy"))</f>
        <v/>
      </c>
      <c r="F2618" s="150" t="str">
        <f>IF('Patient Admission Report'!H2613="","",'Patient Admission Report'!H2613)</f>
        <v/>
      </c>
      <c r="G2618" s="77" t="str">
        <f>IFERROR(IF('Patient Admission Report'!B2613="","",'Patient Admission Report'!B2613),"")</f>
        <v/>
      </c>
      <c r="H2618" s="68" t="str">
        <f>IFERROR(IF('Patient Admission Report'!C2613="","",'Patient Admission Report'!C2613),"")</f>
        <v/>
      </c>
      <c r="I2618" s="77" t="str">
        <f>IFERROR(IF('Patient Admission Report'!D2613="","",'Patient Admission Report'!D2613),"")</f>
        <v/>
      </c>
      <c r="J2618" s="68" t="str">
        <f>IFERROR(IF('Patient Admission Report'!E2613="","",'Patient Admission Report'!E2613),"")</f>
        <v/>
      </c>
      <c r="K2618" s="68" t="str">
        <f>IFERROR(IF('Patient Admission Report'!F2613="","",'Patient Admission Report'!F2613),"")</f>
        <v/>
      </c>
      <c r="L2618" s="68" t="str">
        <f>IFERROR(IF('Patient Admission Report'!G2613="","",'Patient Admission Report'!G2613),"")</f>
        <v/>
      </c>
      <c r="M2618" s="68" t="str">
        <f>IFERROR(IF('Patient Admission Report'!I2613="","",'Patient Admission Report'!I2613),"")</f>
        <v/>
      </c>
      <c r="N2618" s="124"/>
      <c r="O2618" s="72"/>
      <c r="P2618" s="72"/>
      <c r="Q2618" s="73"/>
      <c r="R2618" s="72"/>
      <c r="S2618" s="72"/>
      <c r="T2618" s="73"/>
      <c r="U2618" s="69"/>
      <c r="V2618" s="69"/>
      <c r="W2618" s="69"/>
      <c r="X2618" s="139"/>
      <c r="Y2618" s="121"/>
      <c r="Z2618" s="143" t="str">
        <f>IFERROR(VLOOKUP('Care Companion Tracker'!$G2618,'Patient Discharge Report'!$B$11:$E$1048576,3,FALSE),"")</f>
        <v/>
      </c>
      <c r="AA2618" s="94" t="str">
        <f>IFERROR(VLOOKUP('Care Companion Tracker'!$G2618,'Patient Discharge Report'!$B$11:$E$1048576,4,FALSE),"")</f>
        <v/>
      </c>
      <c r="AB2618" s="182">
        <f>ROUND(IF('Care Companion Tracker'!$Z2618="",0,('Care Companion Tracker'!$Z2618-'Care Companion Tracker'!$F2618)),0)</f>
        <v>0</v>
      </c>
      <c r="AC2618" s="72"/>
      <c r="AD2618" s="95"/>
    </row>
    <row r="2619" spans="2:30">
      <c r="B2619" s="67">
        <f t="shared" si="80"/>
        <v>2604</v>
      </c>
      <c r="C2619" s="68" t="str">
        <f t="shared" si="81"/>
        <v>Hyderabad</v>
      </c>
      <c r="D2619" s="93" t="str">
        <f>IF(AND('Care Companion Tracker'!$U2619="", 'Care Companion Tracker'!$Z2619=""),"Class not attended", IF(AND('Care Companion Tracker'!$Z2619="",'Care Companion Tracker'!$U2619&lt;&gt;"",$K2619="Surgery",$W2619=""),"Practical Left", IF(AND('Care Companion Tracker'!$Z2619="",'Care Companion Tracker'!$U2619&lt;&gt;"",'Care Companion Tracker'!$K2619="Surgery",'Care Companion Tracker'!$Y2619=""),"Evaluation left",IF(OR(AND('Care Companion Tracker'!$Z2619&lt;&gt;"",'Care Companion Tracker'!$K2619="Surgery",'Care Companion Tracker'!$U2619&lt;&gt;"",'Care Companion Tracker'!$W2619&lt;&gt;"",'Care Companion Tracker'!$Y2619&lt;&gt;""),AND('Care Companion Tracker'!$Z2619&lt;&gt;"",'Care Companion Tracker'!$K2619="Procedure",'Care Companion Tracker'!$U2619&lt;&gt;""),AND('Care Companion Tracker'!$Z2619&lt;&gt;"",'Care Companion Tracker'!$K2619="Observation",'Care Companion Tracker'!$U2619&lt;&gt;"")),"Discharged &amp; completed",IF(AND('Care Companion Tracker'!$Z2619&lt;&gt;"",'Care Companion Tracker'!$U2619&lt;&gt;"",'Care Companion Tracker'!$W2619=""),"Discharged but no practical", IF(AND('Care Companion Tracker'!$Z2619&lt;&gt;"",'Care Companion Tracker'!$U2619&lt;&gt;"",'Care Companion Tracker'!$K2619="Surgery",'Care Companion Tracker'!$Y2619=""),"Discharged but no evaluation",IF(AND('Care Companion Tracker'!$Z2619&lt;&gt;"",'Care Companion Tracker'!$U2619=""),"Discharged but no class","Completed but not discharged")))))))</f>
        <v>Class not attended</v>
      </c>
      <c r="E2619" s="127" t="str">
        <f>IF(Table4[[#This Row],[DOA (DD/MM/YY)]]="","",TEXT(Table4[[#This Row],[DOA (DD/MM/YY)]],"mmm-yy"))</f>
        <v/>
      </c>
      <c r="F2619" s="150" t="str">
        <f>IF('Patient Admission Report'!H2614="","",'Patient Admission Report'!H2614)</f>
        <v/>
      </c>
      <c r="G2619" s="77" t="str">
        <f>IFERROR(IF('Patient Admission Report'!B2614="","",'Patient Admission Report'!B2614),"")</f>
        <v/>
      </c>
      <c r="H2619" s="68" t="str">
        <f>IFERROR(IF('Patient Admission Report'!C2614="","",'Patient Admission Report'!C2614),"")</f>
        <v/>
      </c>
      <c r="I2619" s="77" t="str">
        <f>IFERROR(IF('Patient Admission Report'!D2614="","",'Patient Admission Report'!D2614),"")</f>
        <v/>
      </c>
      <c r="J2619" s="68" t="str">
        <f>IFERROR(IF('Patient Admission Report'!E2614="","",'Patient Admission Report'!E2614),"")</f>
        <v/>
      </c>
      <c r="K2619" s="68" t="str">
        <f>IFERROR(IF('Patient Admission Report'!F2614="","",'Patient Admission Report'!F2614),"")</f>
        <v/>
      </c>
      <c r="L2619" s="68" t="str">
        <f>IFERROR(IF('Patient Admission Report'!G2614="","",'Patient Admission Report'!G2614),"")</f>
        <v/>
      </c>
      <c r="M2619" s="68" t="str">
        <f>IFERROR(IF('Patient Admission Report'!I2614="","",'Patient Admission Report'!I2614),"")</f>
        <v/>
      </c>
      <c r="N2619" s="124"/>
      <c r="O2619" s="72"/>
      <c r="P2619" s="72"/>
      <c r="Q2619" s="73"/>
      <c r="R2619" s="72"/>
      <c r="S2619" s="72"/>
      <c r="T2619" s="73"/>
      <c r="U2619" s="69"/>
      <c r="V2619" s="69"/>
      <c r="W2619" s="69"/>
      <c r="X2619" s="139"/>
      <c r="Y2619" s="121"/>
      <c r="Z2619" s="143" t="str">
        <f>IFERROR(VLOOKUP('Care Companion Tracker'!$G2619,'Patient Discharge Report'!$B$11:$E$1048576,3,FALSE),"")</f>
        <v/>
      </c>
      <c r="AA2619" s="94" t="str">
        <f>IFERROR(VLOOKUP('Care Companion Tracker'!$G2619,'Patient Discharge Report'!$B$11:$E$1048576,4,FALSE),"")</f>
        <v/>
      </c>
      <c r="AB2619" s="182">
        <f>ROUND(IF('Care Companion Tracker'!$Z2619="",0,('Care Companion Tracker'!$Z2619-'Care Companion Tracker'!$F2619)),0)</f>
        <v>0</v>
      </c>
      <c r="AC2619" s="72"/>
      <c r="AD2619" s="95"/>
    </row>
    <row r="2620" spans="2:30">
      <c r="B2620" s="67">
        <f t="shared" si="80"/>
        <v>2605</v>
      </c>
      <c r="C2620" s="68" t="str">
        <f t="shared" si="81"/>
        <v>Hyderabad</v>
      </c>
      <c r="D2620" s="93" t="str">
        <f>IF(AND('Care Companion Tracker'!$U2620="", 'Care Companion Tracker'!$Z2620=""),"Class not attended", IF(AND('Care Companion Tracker'!$Z2620="",'Care Companion Tracker'!$U2620&lt;&gt;"",$K2620="Surgery",$W2620=""),"Practical Left", IF(AND('Care Companion Tracker'!$Z2620="",'Care Companion Tracker'!$U2620&lt;&gt;"",'Care Companion Tracker'!$K2620="Surgery",'Care Companion Tracker'!$Y2620=""),"Evaluation left",IF(OR(AND('Care Companion Tracker'!$Z2620&lt;&gt;"",'Care Companion Tracker'!$K2620="Surgery",'Care Companion Tracker'!$U2620&lt;&gt;"",'Care Companion Tracker'!$W2620&lt;&gt;"",'Care Companion Tracker'!$Y2620&lt;&gt;""),AND('Care Companion Tracker'!$Z2620&lt;&gt;"",'Care Companion Tracker'!$K2620="Procedure",'Care Companion Tracker'!$U2620&lt;&gt;""),AND('Care Companion Tracker'!$Z2620&lt;&gt;"",'Care Companion Tracker'!$K2620="Observation",'Care Companion Tracker'!$U2620&lt;&gt;"")),"Discharged &amp; completed",IF(AND('Care Companion Tracker'!$Z2620&lt;&gt;"",'Care Companion Tracker'!$U2620&lt;&gt;"",'Care Companion Tracker'!$W2620=""),"Discharged but no practical", IF(AND('Care Companion Tracker'!$Z2620&lt;&gt;"",'Care Companion Tracker'!$U2620&lt;&gt;"",'Care Companion Tracker'!$K2620="Surgery",'Care Companion Tracker'!$Y2620=""),"Discharged but no evaluation",IF(AND('Care Companion Tracker'!$Z2620&lt;&gt;"",'Care Companion Tracker'!$U2620=""),"Discharged but no class","Completed but not discharged")))))))</f>
        <v>Class not attended</v>
      </c>
      <c r="E2620" s="127" t="str">
        <f>IF(Table4[[#This Row],[DOA (DD/MM/YY)]]="","",TEXT(Table4[[#This Row],[DOA (DD/MM/YY)]],"mmm-yy"))</f>
        <v/>
      </c>
      <c r="F2620" s="150" t="str">
        <f>IF('Patient Admission Report'!H2615="","",'Patient Admission Report'!H2615)</f>
        <v/>
      </c>
      <c r="G2620" s="77" t="str">
        <f>IFERROR(IF('Patient Admission Report'!B2615="","",'Patient Admission Report'!B2615),"")</f>
        <v/>
      </c>
      <c r="H2620" s="68" t="str">
        <f>IFERROR(IF('Patient Admission Report'!C2615="","",'Patient Admission Report'!C2615),"")</f>
        <v/>
      </c>
      <c r="I2620" s="77" t="str">
        <f>IFERROR(IF('Patient Admission Report'!D2615="","",'Patient Admission Report'!D2615),"")</f>
        <v/>
      </c>
      <c r="J2620" s="68" t="str">
        <f>IFERROR(IF('Patient Admission Report'!E2615="","",'Patient Admission Report'!E2615),"")</f>
        <v/>
      </c>
      <c r="K2620" s="68" t="str">
        <f>IFERROR(IF('Patient Admission Report'!F2615="","",'Patient Admission Report'!F2615),"")</f>
        <v/>
      </c>
      <c r="L2620" s="68" t="str">
        <f>IFERROR(IF('Patient Admission Report'!G2615="","",'Patient Admission Report'!G2615),"")</f>
        <v/>
      </c>
      <c r="M2620" s="68" t="str">
        <f>IFERROR(IF('Patient Admission Report'!I2615="","",'Patient Admission Report'!I2615),"")</f>
        <v/>
      </c>
      <c r="N2620" s="124"/>
      <c r="O2620" s="72"/>
      <c r="P2620" s="72"/>
      <c r="Q2620" s="73"/>
      <c r="R2620" s="72"/>
      <c r="S2620" s="72"/>
      <c r="T2620" s="73"/>
      <c r="U2620" s="69"/>
      <c r="V2620" s="69"/>
      <c r="W2620" s="69"/>
      <c r="X2620" s="139"/>
      <c r="Y2620" s="121"/>
      <c r="Z2620" s="143" t="str">
        <f>IFERROR(VLOOKUP('Care Companion Tracker'!$G2620,'Patient Discharge Report'!$B$11:$E$1048576,3,FALSE),"")</f>
        <v/>
      </c>
      <c r="AA2620" s="94" t="str">
        <f>IFERROR(VLOOKUP('Care Companion Tracker'!$G2620,'Patient Discharge Report'!$B$11:$E$1048576,4,FALSE),"")</f>
        <v/>
      </c>
      <c r="AB2620" s="182">
        <f>ROUND(IF('Care Companion Tracker'!$Z2620="",0,('Care Companion Tracker'!$Z2620-'Care Companion Tracker'!$F2620)),0)</f>
        <v>0</v>
      </c>
      <c r="AC2620" s="72"/>
      <c r="AD2620" s="95"/>
    </row>
    <row r="2621" spans="2:30">
      <c r="B2621" s="67">
        <f t="shared" si="80"/>
        <v>2606</v>
      </c>
      <c r="C2621" s="68" t="str">
        <f t="shared" si="81"/>
        <v>Hyderabad</v>
      </c>
      <c r="D2621" s="93" t="str">
        <f>IF(AND('Care Companion Tracker'!$U2621="", 'Care Companion Tracker'!$Z2621=""),"Class not attended", IF(AND('Care Companion Tracker'!$Z2621="",'Care Companion Tracker'!$U2621&lt;&gt;"",$K2621="Surgery",$W2621=""),"Practical Left", IF(AND('Care Companion Tracker'!$Z2621="",'Care Companion Tracker'!$U2621&lt;&gt;"",'Care Companion Tracker'!$K2621="Surgery",'Care Companion Tracker'!$Y2621=""),"Evaluation left",IF(OR(AND('Care Companion Tracker'!$Z2621&lt;&gt;"",'Care Companion Tracker'!$K2621="Surgery",'Care Companion Tracker'!$U2621&lt;&gt;"",'Care Companion Tracker'!$W2621&lt;&gt;"",'Care Companion Tracker'!$Y2621&lt;&gt;""),AND('Care Companion Tracker'!$Z2621&lt;&gt;"",'Care Companion Tracker'!$K2621="Procedure",'Care Companion Tracker'!$U2621&lt;&gt;""),AND('Care Companion Tracker'!$Z2621&lt;&gt;"",'Care Companion Tracker'!$K2621="Observation",'Care Companion Tracker'!$U2621&lt;&gt;"")),"Discharged &amp; completed",IF(AND('Care Companion Tracker'!$Z2621&lt;&gt;"",'Care Companion Tracker'!$U2621&lt;&gt;"",'Care Companion Tracker'!$W2621=""),"Discharged but no practical", IF(AND('Care Companion Tracker'!$Z2621&lt;&gt;"",'Care Companion Tracker'!$U2621&lt;&gt;"",'Care Companion Tracker'!$K2621="Surgery",'Care Companion Tracker'!$Y2621=""),"Discharged but no evaluation",IF(AND('Care Companion Tracker'!$Z2621&lt;&gt;"",'Care Companion Tracker'!$U2621=""),"Discharged but no class","Completed but not discharged")))))))</f>
        <v>Class not attended</v>
      </c>
      <c r="E2621" s="127" t="str">
        <f>IF(Table4[[#This Row],[DOA (DD/MM/YY)]]="","",TEXT(Table4[[#This Row],[DOA (DD/MM/YY)]],"mmm-yy"))</f>
        <v/>
      </c>
      <c r="F2621" s="150" t="str">
        <f>IF('Patient Admission Report'!H2616="","",'Patient Admission Report'!H2616)</f>
        <v/>
      </c>
      <c r="G2621" s="77" t="str">
        <f>IFERROR(IF('Patient Admission Report'!B2616="","",'Patient Admission Report'!B2616),"")</f>
        <v/>
      </c>
      <c r="H2621" s="68" t="str">
        <f>IFERROR(IF('Patient Admission Report'!C2616="","",'Patient Admission Report'!C2616),"")</f>
        <v/>
      </c>
      <c r="I2621" s="77" t="str">
        <f>IFERROR(IF('Patient Admission Report'!D2616="","",'Patient Admission Report'!D2616),"")</f>
        <v/>
      </c>
      <c r="J2621" s="68" t="str">
        <f>IFERROR(IF('Patient Admission Report'!E2616="","",'Patient Admission Report'!E2616),"")</f>
        <v/>
      </c>
      <c r="K2621" s="68" t="str">
        <f>IFERROR(IF('Patient Admission Report'!F2616="","",'Patient Admission Report'!F2616),"")</f>
        <v/>
      </c>
      <c r="L2621" s="68" t="str">
        <f>IFERROR(IF('Patient Admission Report'!G2616="","",'Patient Admission Report'!G2616),"")</f>
        <v/>
      </c>
      <c r="M2621" s="68" t="str">
        <f>IFERROR(IF('Patient Admission Report'!I2616="","",'Patient Admission Report'!I2616),"")</f>
        <v/>
      </c>
      <c r="N2621" s="124"/>
      <c r="O2621" s="72"/>
      <c r="P2621" s="72"/>
      <c r="Q2621" s="73"/>
      <c r="R2621" s="72"/>
      <c r="S2621" s="72"/>
      <c r="T2621" s="73"/>
      <c r="U2621" s="69"/>
      <c r="V2621" s="69"/>
      <c r="W2621" s="69"/>
      <c r="X2621" s="139"/>
      <c r="Y2621" s="121"/>
      <c r="Z2621" s="143" t="str">
        <f>IFERROR(VLOOKUP('Care Companion Tracker'!$G2621,'Patient Discharge Report'!$B$11:$E$1048576,3,FALSE),"")</f>
        <v/>
      </c>
      <c r="AA2621" s="94" t="str">
        <f>IFERROR(VLOOKUP('Care Companion Tracker'!$G2621,'Patient Discharge Report'!$B$11:$E$1048576,4,FALSE),"")</f>
        <v/>
      </c>
      <c r="AB2621" s="182">
        <f>ROUND(IF('Care Companion Tracker'!$Z2621="",0,('Care Companion Tracker'!$Z2621-'Care Companion Tracker'!$F2621)),0)</f>
        <v>0</v>
      </c>
      <c r="AC2621" s="72"/>
      <c r="AD2621" s="95"/>
    </row>
    <row r="2622" spans="2:30">
      <c r="B2622" s="67">
        <f t="shared" si="80"/>
        <v>2607</v>
      </c>
      <c r="C2622" s="68" t="str">
        <f t="shared" si="81"/>
        <v>Hyderabad</v>
      </c>
      <c r="D2622" s="93" t="str">
        <f>IF(AND('Care Companion Tracker'!$U2622="", 'Care Companion Tracker'!$Z2622=""),"Class not attended", IF(AND('Care Companion Tracker'!$Z2622="",'Care Companion Tracker'!$U2622&lt;&gt;"",$K2622="Surgery",$W2622=""),"Practical Left", IF(AND('Care Companion Tracker'!$Z2622="",'Care Companion Tracker'!$U2622&lt;&gt;"",'Care Companion Tracker'!$K2622="Surgery",'Care Companion Tracker'!$Y2622=""),"Evaluation left",IF(OR(AND('Care Companion Tracker'!$Z2622&lt;&gt;"",'Care Companion Tracker'!$K2622="Surgery",'Care Companion Tracker'!$U2622&lt;&gt;"",'Care Companion Tracker'!$W2622&lt;&gt;"",'Care Companion Tracker'!$Y2622&lt;&gt;""),AND('Care Companion Tracker'!$Z2622&lt;&gt;"",'Care Companion Tracker'!$K2622="Procedure",'Care Companion Tracker'!$U2622&lt;&gt;""),AND('Care Companion Tracker'!$Z2622&lt;&gt;"",'Care Companion Tracker'!$K2622="Observation",'Care Companion Tracker'!$U2622&lt;&gt;"")),"Discharged &amp; completed",IF(AND('Care Companion Tracker'!$Z2622&lt;&gt;"",'Care Companion Tracker'!$U2622&lt;&gt;"",'Care Companion Tracker'!$W2622=""),"Discharged but no practical", IF(AND('Care Companion Tracker'!$Z2622&lt;&gt;"",'Care Companion Tracker'!$U2622&lt;&gt;"",'Care Companion Tracker'!$K2622="Surgery",'Care Companion Tracker'!$Y2622=""),"Discharged but no evaluation",IF(AND('Care Companion Tracker'!$Z2622&lt;&gt;"",'Care Companion Tracker'!$U2622=""),"Discharged but no class","Completed but not discharged")))))))</f>
        <v>Class not attended</v>
      </c>
      <c r="E2622" s="127" t="str">
        <f>IF(Table4[[#This Row],[DOA (DD/MM/YY)]]="","",TEXT(Table4[[#This Row],[DOA (DD/MM/YY)]],"mmm-yy"))</f>
        <v/>
      </c>
      <c r="F2622" s="150" t="str">
        <f>IF('Patient Admission Report'!H2617="","",'Patient Admission Report'!H2617)</f>
        <v/>
      </c>
      <c r="G2622" s="77" t="str">
        <f>IFERROR(IF('Patient Admission Report'!B2617="","",'Patient Admission Report'!B2617),"")</f>
        <v/>
      </c>
      <c r="H2622" s="68" t="str">
        <f>IFERROR(IF('Patient Admission Report'!C2617="","",'Patient Admission Report'!C2617),"")</f>
        <v/>
      </c>
      <c r="I2622" s="77" t="str">
        <f>IFERROR(IF('Patient Admission Report'!D2617="","",'Patient Admission Report'!D2617),"")</f>
        <v/>
      </c>
      <c r="J2622" s="68" t="str">
        <f>IFERROR(IF('Patient Admission Report'!E2617="","",'Patient Admission Report'!E2617),"")</f>
        <v/>
      </c>
      <c r="K2622" s="68" t="str">
        <f>IFERROR(IF('Patient Admission Report'!F2617="","",'Patient Admission Report'!F2617),"")</f>
        <v/>
      </c>
      <c r="L2622" s="68" t="str">
        <f>IFERROR(IF('Patient Admission Report'!G2617="","",'Patient Admission Report'!G2617),"")</f>
        <v/>
      </c>
      <c r="M2622" s="68" t="str">
        <f>IFERROR(IF('Patient Admission Report'!I2617="","",'Patient Admission Report'!I2617),"")</f>
        <v/>
      </c>
      <c r="N2622" s="124"/>
      <c r="O2622" s="72"/>
      <c r="P2622" s="72"/>
      <c r="Q2622" s="73"/>
      <c r="R2622" s="72"/>
      <c r="S2622" s="72"/>
      <c r="T2622" s="73"/>
      <c r="U2622" s="69"/>
      <c r="V2622" s="69"/>
      <c r="W2622" s="69"/>
      <c r="X2622" s="139"/>
      <c r="Y2622" s="121"/>
      <c r="Z2622" s="143" t="str">
        <f>IFERROR(VLOOKUP('Care Companion Tracker'!$G2622,'Patient Discharge Report'!$B$11:$E$1048576,3,FALSE),"")</f>
        <v/>
      </c>
      <c r="AA2622" s="94" t="str">
        <f>IFERROR(VLOOKUP('Care Companion Tracker'!$G2622,'Patient Discharge Report'!$B$11:$E$1048576,4,FALSE),"")</f>
        <v/>
      </c>
      <c r="AB2622" s="182">
        <f>ROUND(IF('Care Companion Tracker'!$Z2622="",0,('Care Companion Tracker'!$Z2622-'Care Companion Tracker'!$F2622)),0)</f>
        <v>0</v>
      </c>
      <c r="AC2622" s="72"/>
      <c r="AD2622" s="95"/>
    </row>
    <row r="2623" spans="2:30">
      <c r="B2623" s="67">
        <f t="shared" si="80"/>
        <v>2608</v>
      </c>
      <c r="C2623" s="68" t="str">
        <f t="shared" si="81"/>
        <v>Hyderabad</v>
      </c>
      <c r="D2623" s="93" t="str">
        <f>IF(AND('Care Companion Tracker'!$U2623="", 'Care Companion Tracker'!$Z2623=""),"Class not attended", IF(AND('Care Companion Tracker'!$Z2623="",'Care Companion Tracker'!$U2623&lt;&gt;"",$K2623="Surgery",$W2623=""),"Practical Left", IF(AND('Care Companion Tracker'!$Z2623="",'Care Companion Tracker'!$U2623&lt;&gt;"",'Care Companion Tracker'!$K2623="Surgery",'Care Companion Tracker'!$Y2623=""),"Evaluation left",IF(OR(AND('Care Companion Tracker'!$Z2623&lt;&gt;"",'Care Companion Tracker'!$K2623="Surgery",'Care Companion Tracker'!$U2623&lt;&gt;"",'Care Companion Tracker'!$W2623&lt;&gt;"",'Care Companion Tracker'!$Y2623&lt;&gt;""),AND('Care Companion Tracker'!$Z2623&lt;&gt;"",'Care Companion Tracker'!$K2623="Procedure",'Care Companion Tracker'!$U2623&lt;&gt;""),AND('Care Companion Tracker'!$Z2623&lt;&gt;"",'Care Companion Tracker'!$K2623="Observation",'Care Companion Tracker'!$U2623&lt;&gt;"")),"Discharged &amp; completed",IF(AND('Care Companion Tracker'!$Z2623&lt;&gt;"",'Care Companion Tracker'!$U2623&lt;&gt;"",'Care Companion Tracker'!$W2623=""),"Discharged but no practical", IF(AND('Care Companion Tracker'!$Z2623&lt;&gt;"",'Care Companion Tracker'!$U2623&lt;&gt;"",'Care Companion Tracker'!$K2623="Surgery",'Care Companion Tracker'!$Y2623=""),"Discharged but no evaluation",IF(AND('Care Companion Tracker'!$Z2623&lt;&gt;"",'Care Companion Tracker'!$U2623=""),"Discharged but no class","Completed but not discharged")))))))</f>
        <v>Class not attended</v>
      </c>
      <c r="E2623" s="127" t="str">
        <f>IF(Table4[[#This Row],[DOA (DD/MM/YY)]]="","",TEXT(Table4[[#This Row],[DOA (DD/MM/YY)]],"mmm-yy"))</f>
        <v/>
      </c>
      <c r="F2623" s="150" t="str">
        <f>IF('Patient Admission Report'!H2618="","",'Patient Admission Report'!H2618)</f>
        <v/>
      </c>
      <c r="G2623" s="77" t="str">
        <f>IFERROR(IF('Patient Admission Report'!B2618="","",'Patient Admission Report'!B2618),"")</f>
        <v/>
      </c>
      <c r="H2623" s="68" t="str">
        <f>IFERROR(IF('Patient Admission Report'!C2618="","",'Patient Admission Report'!C2618),"")</f>
        <v/>
      </c>
      <c r="I2623" s="77" t="str">
        <f>IFERROR(IF('Patient Admission Report'!D2618="","",'Patient Admission Report'!D2618),"")</f>
        <v/>
      </c>
      <c r="J2623" s="68" t="str">
        <f>IFERROR(IF('Patient Admission Report'!E2618="","",'Patient Admission Report'!E2618),"")</f>
        <v/>
      </c>
      <c r="K2623" s="68" t="str">
        <f>IFERROR(IF('Patient Admission Report'!F2618="","",'Patient Admission Report'!F2618),"")</f>
        <v/>
      </c>
      <c r="L2623" s="68" t="str">
        <f>IFERROR(IF('Patient Admission Report'!G2618="","",'Patient Admission Report'!G2618),"")</f>
        <v/>
      </c>
      <c r="M2623" s="68" t="str">
        <f>IFERROR(IF('Patient Admission Report'!I2618="","",'Patient Admission Report'!I2618),"")</f>
        <v/>
      </c>
      <c r="N2623" s="124"/>
      <c r="O2623" s="72"/>
      <c r="P2623" s="72"/>
      <c r="Q2623" s="73"/>
      <c r="R2623" s="72"/>
      <c r="S2623" s="72"/>
      <c r="T2623" s="73"/>
      <c r="U2623" s="69"/>
      <c r="V2623" s="69"/>
      <c r="W2623" s="69"/>
      <c r="X2623" s="139"/>
      <c r="Y2623" s="121"/>
      <c r="Z2623" s="143" t="str">
        <f>IFERROR(VLOOKUP('Care Companion Tracker'!$G2623,'Patient Discharge Report'!$B$11:$E$1048576,3,FALSE),"")</f>
        <v/>
      </c>
      <c r="AA2623" s="94" t="str">
        <f>IFERROR(VLOOKUP('Care Companion Tracker'!$G2623,'Patient Discharge Report'!$B$11:$E$1048576,4,FALSE),"")</f>
        <v/>
      </c>
      <c r="AB2623" s="182">
        <f>ROUND(IF('Care Companion Tracker'!$Z2623="",0,('Care Companion Tracker'!$Z2623-'Care Companion Tracker'!$F2623)),0)</f>
        <v>0</v>
      </c>
      <c r="AC2623" s="72"/>
      <c r="AD2623" s="95"/>
    </row>
    <row r="2624" spans="2:30">
      <c r="B2624" s="67">
        <f t="shared" si="80"/>
        <v>2609</v>
      </c>
      <c r="C2624" s="68" t="str">
        <f t="shared" si="81"/>
        <v>Hyderabad</v>
      </c>
      <c r="D2624" s="93" t="str">
        <f>IF(AND('Care Companion Tracker'!$U2624="", 'Care Companion Tracker'!$Z2624=""),"Class not attended", IF(AND('Care Companion Tracker'!$Z2624="",'Care Companion Tracker'!$U2624&lt;&gt;"",$K2624="Surgery",$W2624=""),"Practical Left", IF(AND('Care Companion Tracker'!$Z2624="",'Care Companion Tracker'!$U2624&lt;&gt;"",'Care Companion Tracker'!$K2624="Surgery",'Care Companion Tracker'!$Y2624=""),"Evaluation left",IF(OR(AND('Care Companion Tracker'!$Z2624&lt;&gt;"",'Care Companion Tracker'!$K2624="Surgery",'Care Companion Tracker'!$U2624&lt;&gt;"",'Care Companion Tracker'!$W2624&lt;&gt;"",'Care Companion Tracker'!$Y2624&lt;&gt;""),AND('Care Companion Tracker'!$Z2624&lt;&gt;"",'Care Companion Tracker'!$K2624="Procedure",'Care Companion Tracker'!$U2624&lt;&gt;""),AND('Care Companion Tracker'!$Z2624&lt;&gt;"",'Care Companion Tracker'!$K2624="Observation",'Care Companion Tracker'!$U2624&lt;&gt;"")),"Discharged &amp; completed",IF(AND('Care Companion Tracker'!$Z2624&lt;&gt;"",'Care Companion Tracker'!$U2624&lt;&gt;"",'Care Companion Tracker'!$W2624=""),"Discharged but no practical", IF(AND('Care Companion Tracker'!$Z2624&lt;&gt;"",'Care Companion Tracker'!$U2624&lt;&gt;"",'Care Companion Tracker'!$K2624="Surgery",'Care Companion Tracker'!$Y2624=""),"Discharged but no evaluation",IF(AND('Care Companion Tracker'!$Z2624&lt;&gt;"",'Care Companion Tracker'!$U2624=""),"Discharged but no class","Completed but not discharged")))))))</f>
        <v>Class not attended</v>
      </c>
      <c r="E2624" s="127" t="str">
        <f>IF(Table4[[#This Row],[DOA (DD/MM/YY)]]="","",TEXT(Table4[[#This Row],[DOA (DD/MM/YY)]],"mmm-yy"))</f>
        <v/>
      </c>
      <c r="F2624" s="150" t="str">
        <f>IF('Patient Admission Report'!H2619="","",'Patient Admission Report'!H2619)</f>
        <v/>
      </c>
      <c r="G2624" s="77" t="str">
        <f>IFERROR(IF('Patient Admission Report'!B2619="","",'Patient Admission Report'!B2619),"")</f>
        <v/>
      </c>
      <c r="H2624" s="68" t="str">
        <f>IFERROR(IF('Patient Admission Report'!C2619="","",'Patient Admission Report'!C2619),"")</f>
        <v/>
      </c>
      <c r="I2624" s="77" t="str">
        <f>IFERROR(IF('Patient Admission Report'!D2619="","",'Patient Admission Report'!D2619),"")</f>
        <v/>
      </c>
      <c r="J2624" s="68" t="str">
        <f>IFERROR(IF('Patient Admission Report'!E2619="","",'Patient Admission Report'!E2619),"")</f>
        <v/>
      </c>
      <c r="K2624" s="68" t="str">
        <f>IFERROR(IF('Patient Admission Report'!F2619="","",'Patient Admission Report'!F2619),"")</f>
        <v/>
      </c>
      <c r="L2624" s="68" t="str">
        <f>IFERROR(IF('Patient Admission Report'!G2619="","",'Patient Admission Report'!G2619),"")</f>
        <v/>
      </c>
      <c r="M2624" s="68" t="str">
        <f>IFERROR(IF('Patient Admission Report'!I2619="","",'Patient Admission Report'!I2619),"")</f>
        <v/>
      </c>
      <c r="N2624" s="124"/>
      <c r="O2624" s="72"/>
      <c r="P2624" s="72"/>
      <c r="Q2624" s="73"/>
      <c r="R2624" s="72"/>
      <c r="S2624" s="72"/>
      <c r="T2624" s="73"/>
      <c r="U2624" s="69"/>
      <c r="V2624" s="69"/>
      <c r="W2624" s="69"/>
      <c r="X2624" s="139"/>
      <c r="Y2624" s="121"/>
      <c r="Z2624" s="143" t="str">
        <f>IFERROR(VLOOKUP('Care Companion Tracker'!$G2624,'Patient Discharge Report'!$B$11:$E$1048576,3,FALSE),"")</f>
        <v/>
      </c>
      <c r="AA2624" s="94" t="str">
        <f>IFERROR(VLOOKUP('Care Companion Tracker'!$G2624,'Patient Discharge Report'!$B$11:$E$1048576,4,FALSE),"")</f>
        <v/>
      </c>
      <c r="AB2624" s="182">
        <f>ROUND(IF('Care Companion Tracker'!$Z2624="",0,('Care Companion Tracker'!$Z2624-'Care Companion Tracker'!$F2624)),0)</f>
        <v>0</v>
      </c>
      <c r="AC2624" s="72"/>
      <c r="AD2624" s="95"/>
    </row>
    <row r="2625" spans="2:30">
      <c r="B2625" s="67">
        <f t="shared" si="80"/>
        <v>2610</v>
      </c>
      <c r="C2625" s="68" t="str">
        <f t="shared" si="81"/>
        <v>Hyderabad</v>
      </c>
      <c r="D2625" s="93" t="str">
        <f>IF(AND('Care Companion Tracker'!$U2625="", 'Care Companion Tracker'!$Z2625=""),"Class not attended", IF(AND('Care Companion Tracker'!$Z2625="",'Care Companion Tracker'!$U2625&lt;&gt;"",$K2625="Surgery",$W2625=""),"Practical Left", IF(AND('Care Companion Tracker'!$Z2625="",'Care Companion Tracker'!$U2625&lt;&gt;"",'Care Companion Tracker'!$K2625="Surgery",'Care Companion Tracker'!$Y2625=""),"Evaluation left",IF(OR(AND('Care Companion Tracker'!$Z2625&lt;&gt;"",'Care Companion Tracker'!$K2625="Surgery",'Care Companion Tracker'!$U2625&lt;&gt;"",'Care Companion Tracker'!$W2625&lt;&gt;"",'Care Companion Tracker'!$Y2625&lt;&gt;""),AND('Care Companion Tracker'!$Z2625&lt;&gt;"",'Care Companion Tracker'!$K2625="Procedure",'Care Companion Tracker'!$U2625&lt;&gt;""),AND('Care Companion Tracker'!$Z2625&lt;&gt;"",'Care Companion Tracker'!$K2625="Observation",'Care Companion Tracker'!$U2625&lt;&gt;"")),"Discharged &amp; completed",IF(AND('Care Companion Tracker'!$Z2625&lt;&gt;"",'Care Companion Tracker'!$U2625&lt;&gt;"",'Care Companion Tracker'!$W2625=""),"Discharged but no practical", IF(AND('Care Companion Tracker'!$Z2625&lt;&gt;"",'Care Companion Tracker'!$U2625&lt;&gt;"",'Care Companion Tracker'!$K2625="Surgery",'Care Companion Tracker'!$Y2625=""),"Discharged but no evaluation",IF(AND('Care Companion Tracker'!$Z2625&lt;&gt;"",'Care Companion Tracker'!$U2625=""),"Discharged but no class","Completed but not discharged")))))))</f>
        <v>Class not attended</v>
      </c>
      <c r="E2625" s="127" t="str">
        <f>IF(Table4[[#This Row],[DOA (DD/MM/YY)]]="","",TEXT(Table4[[#This Row],[DOA (DD/MM/YY)]],"mmm-yy"))</f>
        <v/>
      </c>
      <c r="F2625" s="150" t="str">
        <f>IF('Patient Admission Report'!H2620="","",'Patient Admission Report'!H2620)</f>
        <v/>
      </c>
      <c r="G2625" s="77" t="str">
        <f>IFERROR(IF('Patient Admission Report'!B2620="","",'Patient Admission Report'!B2620),"")</f>
        <v/>
      </c>
      <c r="H2625" s="68" t="str">
        <f>IFERROR(IF('Patient Admission Report'!C2620="","",'Patient Admission Report'!C2620),"")</f>
        <v/>
      </c>
      <c r="I2625" s="77" t="str">
        <f>IFERROR(IF('Patient Admission Report'!D2620="","",'Patient Admission Report'!D2620),"")</f>
        <v/>
      </c>
      <c r="J2625" s="68" t="str">
        <f>IFERROR(IF('Patient Admission Report'!E2620="","",'Patient Admission Report'!E2620),"")</f>
        <v/>
      </c>
      <c r="K2625" s="68" t="str">
        <f>IFERROR(IF('Patient Admission Report'!F2620="","",'Patient Admission Report'!F2620),"")</f>
        <v/>
      </c>
      <c r="L2625" s="68" t="str">
        <f>IFERROR(IF('Patient Admission Report'!G2620="","",'Patient Admission Report'!G2620),"")</f>
        <v/>
      </c>
      <c r="M2625" s="68" t="str">
        <f>IFERROR(IF('Patient Admission Report'!I2620="","",'Patient Admission Report'!I2620),"")</f>
        <v/>
      </c>
      <c r="N2625" s="124"/>
      <c r="O2625" s="72"/>
      <c r="P2625" s="72"/>
      <c r="Q2625" s="73"/>
      <c r="R2625" s="72"/>
      <c r="S2625" s="72"/>
      <c r="T2625" s="73"/>
      <c r="U2625" s="69"/>
      <c r="V2625" s="69"/>
      <c r="W2625" s="69"/>
      <c r="X2625" s="139"/>
      <c r="Y2625" s="121"/>
      <c r="Z2625" s="143" t="str">
        <f>IFERROR(VLOOKUP('Care Companion Tracker'!$G2625,'Patient Discharge Report'!$B$11:$E$1048576,3,FALSE),"")</f>
        <v/>
      </c>
      <c r="AA2625" s="94" t="str">
        <f>IFERROR(VLOOKUP('Care Companion Tracker'!$G2625,'Patient Discharge Report'!$B$11:$E$1048576,4,FALSE),"")</f>
        <v/>
      </c>
      <c r="AB2625" s="182">
        <f>ROUND(IF('Care Companion Tracker'!$Z2625="",0,('Care Companion Tracker'!$Z2625-'Care Companion Tracker'!$F2625)),0)</f>
        <v>0</v>
      </c>
      <c r="AC2625" s="72"/>
      <c r="AD2625" s="95"/>
    </row>
    <row r="2626" spans="2:30">
      <c r="B2626" s="67">
        <f t="shared" si="80"/>
        <v>2611</v>
      </c>
      <c r="C2626" s="68" t="str">
        <f t="shared" si="81"/>
        <v>Hyderabad</v>
      </c>
      <c r="D2626" s="93" t="str">
        <f>IF(AND('Care Companion Tracker'!$U2626="", 'Care Companion Tracker'!$Z2626=""),"Class not attended", IF(AND('Care Companion Tracker'!$Z2626="",'Care Companion Tracker'!$U2626&lt;&gt;"",$K2626="Surgery",$W2626=""),"Practical Left", IF(AND('Care Companion Tracker'!$Z2626="",'Care Companion Tracker'!$U2626&lt;&gt;"",'Care Companion Tracker'!$K2626="Surgery",'Care Companion Tracker'!$Y2626=""),"Evaluation left",IF(OR(AND('Care Companion Tracker'!$Z2626&lt;&gt;"",'Care Companion Tracker'!$K2626="Surgery",'Care Companion Tracker'!$U2626&lt;&gt;"",'Care Companion Tracker'!$W2626&lt;&gt;"",'Care Companion Tracker'!$Y2626&lt;&gt;""),AND('Care Companion Tracker'!$Z2626&lt;&gt;"",'Care Companion Tracker'!$K2626="Procedure",'Care Companion Tracker'!$U2626&lt;&gt;""),AND('Care Companion Tracker'!$Z2626&lt;&gt;"",'Care Companion Tracker'!$K2626="Observation",'Care Companion Tracker'!$U2626&lt;&gt;"")),"Discharged &amp; completed",IF(AND('Care Companion Tracker'!$Z2626&lt;&gt;"",'Care Companion Tracker'!$U2626&lt;&gt;"",'Care Companion Tracker'!$W2626=""),"Discharged but no practical", IF(AND('Care Companion Tracker'!$Z2626&lt;&gt;"",'Care Companion Tracker'!$U2626&lt;&gt;"",'Care Companion Tracker'!$K2626="Surgery",'Care Companion Tracker'!$Y2626=""),"Discharged but no evaluation",IF(AND('Care Companion Tracker'!$Z2626&lt;&gt;"",'Care Companion Tracker'!$U2626=""),"Discharged but no class","Completed but not discharged")))))))</f>
        <v>Class not attended</v>
      </c>
      <c r="E2626" s="127" t="str">
        <f>IF(Table4[[#This Row],[DOA (DD/MM/YY)]]="","",TEXT(Table4[[#This Row],[DOA (DD/MM/YY)]],"mmm-yy"))</f>
        <v/>
      </c>
      <c r="F2626" s="150" t="str">
        <f>IF('Patient Admission Report'!H2621="","",'Patient Admission Report'!H2621)</f>
        <v/>
      </c>
      <c r="G2626" s="77" t="str">
        <f>IFERROR(IF('Patient Admission Report'!B2621="","",'Patient Admission Report'!B2621),"")</f>
        <v/>
      </c>
      <c r="H2626" s="68" t="str">
        <f>IFERROR(IF('Patient Admission Report'!C2621="","",'Patient Admission Report'!C2621),"")</f>
        <v/>
      </c>
      <c r="I2626" s="77" t="str">
        <f>IFERROR(IF('Patient Admission Report'!D2621="","",'Patient Admission Report'!D2621),"")</f>
        <v/>
      </c>
      <c r="J2626" s="68" t="str">
        <f>IFERROR(IF('Patient Admission Report'!E2621="","",'Patient Admission Report'!E2621),"")</f>
        <v/>
      </c>
      <c r="K2626" s="68" t="str">
        <f>IFERROR(IF('Patient Admission Report'!F2621="","",'Patient Admission Report'!F2621),"")</f>
        <v/>
      </c>
      <c r="L2626" s="68" t="str">
        <f>IFERROR(IF('Patient Admission Report'!G2621="","",'Patient Admission Report'!G2621),"")</f>
        <v/>
      </c>
      <c r="M2626" s="68" t="str">
        <f>IFERROR(IF('Patient Admission Report'!I2621="","",'Patient Admission Report'!I2621),"")</f>
        <v/>
      </c>
      <c r="N2626" s="124"/>
      <c r="O2626" s="72"/>
      <c r="P2626" s="72"/>
      <c r="Q2626" s="73"/>
      <c r="R2626" s="72"/>
      <c r="S2626" s="72"/>
      <c r="T2626" s="73"/>
      <c r="U2626" s="69"/>
      <c r="V2626" s="69"/>
      <c r="W2626" s="69"/>
      <c r="X2626" s="139"/>
      <c r="Y2626" s="121"/>
      <c r="Z2626" s="143" t="str">
        <f>IFERROR(VLOOKUP('Care Companion Tracker'!$G2626,'Patient Discharge Report'!$B$11:$E$1048576,3,FALSE),"")</f>
        <v/>
      </c>
      <c r="AA2626" s="94" t="str">
        <f>IFERROR(VLOOKUP('Care Companion Tracker'!$G2626,'Patient Discharge Report'!$B$11:$E$1048576,4,FALSE),"")</f>
        <v/>
      </c>
      <c r="AB2626" s="182">
        <f>ROUND(IF('Care Companion Tracker'!$Z2626="",0,('Care Companion Tracker'!$Z2626-'Care Companion Tracker'!$F2626)),0)</f>
        <v>0</v>
      </c>
      <c r="AC2626" s="72"/>
      <c r="AD2626" s="95"/>
    </row>
    <row r="2627" spans="2:30">
      <c r="B2627" s="67">
        <f t="shared" si="80"/>
        <v>2612</v>
      </c>
      <c r="C2627" s="68" t="str">
        <f t="shared" si="81"/>
        <v>Hyderabad</v>
      </c>
      <c r="D2627" s="93" t="str">
        <f>IF(AND('Care Companion Tracker'!$U2627="", 'Care Companion Tracker'!$Z2627=""),"Class not attended", IF(AND('Care Companion Tracker'!$Z2627="",'Care Companion Tracker'!$U2627&lt;&gt;"",$K2627="Surgery",$W2627=""),"Practical Left", IF(AND('Care Companion Tracker'!$Z2627="",'Care Companion Tracker'!$U2627&lt;&gt;"",'Care Companion Tracker'!$K2627="Surgery",'Care Companion Tracker'!$Y2627=""),"Evaluation left",IF(OR(AND('Care Companion Tracker'!$Z2627&lt;&gt;"",'Care Companion Tracker'!$K2627="Surgery",'Care Companion Tracker'!$U2627&lt;&gt;"",'Care Companion Tracker'!$W2627&lt;&gt;"",'Care Companion Tracker'!$Y2627&lt;&gt;""),AND('Care Companion Tracker'!$Z2627&lt;&gt;"",'Care Companion Tracker'!$K2627="Procedure",'Care Companion Tracker'!$U2627&lt;&gt;""),AND('Care Companion Tracker'!$Z2627&lt;&gt;"",'Care Companion Tracker'!$K2627="Observation",'Care Companion Tracker'!$U2627&lt;&gt;"")),"Discharged &amp; completed",IF(AND('Care Companion Tracker'!$Z2627&lt;&gt;"",'Care Companion Tracker'!$U2627&lt;&gt;"",'Care Companion Tracker'!$W2627=""),"Discharged but no practical", IF(AND('Care Companion Tracker'!$Z2627&lt;&gt;"",'Care Companion Tracker'!$U2627&lt;&gt;"",'Care Companion Tracker'!$K2627="Surgery",'Care Companion Tracker'!$Y2627=""),"Discharged but no evaluation",IF(AND('Care Companion Tracker'!$Z2627&lt;&gt;"",'Care Companion Tracker'!$U2627=""),"Discharged but no class","Completed but not discharged")))))))</f>
        <v>Class not attended</v>
      </c>
      <c r="E2627" s="127" t="str">
        <f>IF(Table4[[#This Row],[DOA (DD/MM/YY)]]="","",TEXT(Table4[[#This Row],[DOA (DD/MM/YY)]],"mmm-yy"))</f>
        <v/>
      </c>
      <c r="F2627" s="150" t="str">
        <f>IF('Patient Admission Report'!H2622="","",'Patient Admission Report'!H2622)</f>
        <v/>
      </c>
      <c r="G2627" s="77" t="str">
        <f>IFERROR(IF('Patient Admission Report'!B2622="","",'Patient Admission Report'!B2622),"")</f>
        <v/>
      </c>
      <c r="H2627" s="70" t="str">
        <f>IFERROR(IF('Patient Admission Report'!C2622="","",'Patient Admission Report'!C2622),"")</f>
        <v/>
      </c>
      <c r="I2627" s="77" t="str">
        <f>IFERROR(IF('Patient Admission Report'!D2622="","",'Patient Admission Report'!D2622),"")</f>
        <v/>
      </c>
      <c r="J2627" s="70" t="str">
        <f>IFERROR(IF('Patient Admission Report'!E2622="","",'Patient Admission Report'!E2622),"")</f>
        <v/>
      </c>
      <c r="K2627" s="70" t="str">
        <f>IFERROR(IF('Patient Admission Report'!F2622="","",'Patient Admission Report'!F2622),"")</f>
        <v/>
      </c>
      <c r="L2627" s="70" t="str">
        <f>IFERROR(IF('Patient Admission Report'!G2622="","",'Patient Admission Report'!G2622),"")</f>
        <v/>
      </c>
      <c r="M2627" s="70" t="str">
        <f>IFERROR(IF('Patient Admission Report'!I2622="","",'Patient Admission Report'!I2622),"")</f>
        <v/>
      </c>
      <c r="N2627" s="124"/>
      <c r="O2627" s="72"/>
      <c r="P2627" s="72"/>
      <c r="Q2627" s="73"/>
      <c r="R2627" s="72"/>
      <c r="S2627" s="72"/>
      <c r="T2627" s="73"/>
      <c r="U2627" s="69"/>
      <c r="V2627" s="69"/>
      <c r="W2627" s="69"/>
      <c r="X2627" s="139"/>
      <c r="Y2627" s="121"/>
      <c r="Z2627" s="143" t="str">
        <f>IFERROR(VLOOKUP('Care Companion Tracker'!$G2627,'Patient Discharge Report'!$B$11:$E$1048576,3,FALSE),"")</f>
        <v/>
      </c>
      <c r="AA2627" s="94" t="str">
        <f>IFERROR(VLOOKUP('Care Companion Tracker'!$G2627,'Patient Discharge Report'!$B$11:$E$1048576,4,FALSE),"")</f>
        <v/>
      </c>
      <c r="AB2627" s="182">
        <f>ROUND(IF('Care Companion Tracker'!$Z2627="",0,('Care Companion Tracker'!$Z2627-'Care Companion Tracker'!$F2627)),0)</f>
        <v>0</v>
      </c>
      <c r="AC2627" s="72"/>
      <c r="AD2627" s="95"/>
    </row>
    <row r="2628" spans="2:30">
      <c r="B2628" s="67">
        <f t="shared" si="80"/>
        <v>2613</v>
      </c>
      <c r="C2628" s="68" t="str">
        <f t="shared" si="81"/>
        <v>Hyderabad</v>
      </c>
      <c r="D2628" s="93" t="str">
        <f>IF(AND('Care Companion Tracker'!$U2628="", 'Care Companion Tracker'!$Z2628=""),"Class not attended", IF(AND('Care Companion Tracker'!$Z2628="",'Care Companion Tracker'!$U2628&lt;&gt;"",$K2628="Surgery",$W2628=""),"Practical Left", IF(AND('Care Companion Tracker'!$Z2628="",'Care Companion Tracker'!$U2628&lt;&gt;"",'Care Companion Tracker'!$K2628="Surgery",'Care Companion Tracker'!$Y2628=""),"Evaluation left",IF(OR(AND('Care Companion Tracker'!$Z2628&lt;&gt;"",'Care Companion Tracker'!$K2628="Surgery",'Care Companion Tracker'!$U2628&lt;&gt;"",'Care Companion Tracker'!$W2628&lt;&gt;"",'Care Companion Tracker'!$Y2628&lt;&gt;""),AND('Care Companion Tracker'!$Z2628&lt;&gt;"",'Care Companion Tracker'!$K2628="Procedure",'Care Companion Tracker'!$U2628&lt;&gt;""),AND('Care Companion Tracker'!$Z2628&lt;&gt;"",'Care Companion Tracker'!$K2628="Observation",'Care Companion Tracker'!$U2628&lt;&gt;"")),"Discharged &amp; completed",IF(AND('Care Companion Tracker'!$Z2628&lt;&gt;"",'Care Companion Tracker'!$U2628&lt;&gt;"",'Care Companion Tracker'!$W2628=""),"Discharged but no practical", IF(AND('Care Companion Tracker'!$Z2628&lt;&gt;"",'Care Companion Tracker'!$U2628&lt;&gt;"",'Care Companion Tracker'!$K2628="Surgery",'Care Companion Tracker'!$Y2628=""),"Discharged but no evaluation",IF(AND('Care Companion Tracker'!$Z2628&lt;&gt;"",'Care Companion Tracker'!$U2628=""),"Discharged but no class","Completed but not discharged")))))))</f>
        <v>Class not attended</v>
      </c>
      <c r="E2628" s="127" t="str">
        <f>IF(Table4[[#This Row],[DOA (DD/MM/YY)]]="","",TEXT(Table4[[#This Row],[DOA (DD/MM/YY)]],"mmm-yy"))</f>
        <v/>
      </c>
      <c r="F2628" s="150" t="str">
        <f>IF('Patient Admission Report'!H2623="","",'Patient Admission Report'!H2623)</f>
        <v/>
      </c>
      <c r="G2628" s="77" t="str">
        <f>IFERROR(IF('Patient Admission Report'!B2623="","",'Patient Admission Report'!B2623),"")</f>
        <v/>
      </c>
      <c r="H2628" s="68" t="str">
        <f>IFERROR(IF('Patient Admission Report'!C2623="","",'Patient Admission Report'!C2623),"")</f>
        <v/>
      </c>
      <c r="I2628" s="77" t="str">
        <f>IFERROR(IF('Patient Admission Report'!D2623="","",'Patient Admission Report'!D2623),"")</f>
        <v/>
      </c>
      <c r="J2628" s="68" t="str">
        <f>IFERROR(IF('Patient Admission Report'!E2623="","",'Patient Admission Report'!E2623),"")</f>
        <v/>
      </c>
      <c r="K2628" s="68" t="str">
        <f>IFERROR(IF('Patient Admission Report'!F2623="","",'Patient Admission Report'!F2623),"")</f>
        <v/>
      </c>
      <c r="L2628" s="68" t="str">
        <f>IFERROR(IF('Patient Admission Report'!G2623="","",'Patient Admission Report'!G2623),"")</f>
        <v/>
      </c>
      <c r="M2628" s="68" t="str">
        <f>IFERROR(IF('Patient Admission Report'!I2623="","",'Patient Admission Report'!I2623),"")</f>
        <v/>
      </c>
      <c r="N2628" s="124"/>
      <c r="O2628" s="72"/>
      <c r="P2628" s="72"/>
      <c r="Q2628" s="73"/>
      <c r="R2628" s="72"/>
      <c r="S2628" s="72"/>
      <c r="T2628" s="73"/>
      <c r="U2628" s="69"/>
      <c r="V2628" s="69"/>
      <c r="W2628" s="69"/>
      <c r="X2628" s="139"/>
      <c r="Y2628" s="121"/>
      <c r="Z2628" s="143" t="str">
        <f>IFERROR(VLOOKUP('Care Companion Tracker'!$G2628,'Patient Discharge Report'!$B$11:$E$1048576,3,FALSE),"")</f>
        <v/>
      </c>
      <c r="AA2628" s="94" t="str">
        <f>IFERROR(VLOOKUP('Care Companion Tracker'!$G2628,'Patient Discharge Report'!$B$11:$E$1048576,4,FALSE),"")</f>
        <v/>
      </c>
      <c r="AB2628" s="182">
        <f>ROUND(IF('Care Companion Tracker'!$Z2628="",0,('Care Companion Tracker'!$Z2628-'Care Companion Tracker'!$F2628)),0)</f>
        <v>0</v>
      </c>
      <c r="AC2628" s="72"/>
      <c r="AD2628" s="95"/>
    </row>
    <row r="2629" spans="2:30">
      <c r="B2629" s="67">
        <f t="shared" si="80"/>
        <v>2614</v>
      </c>
      <c r="C2629" s="68" t="str">
        <f t="shared" si="81"/>
        <v>Hyderabad</v>
      </c>
      <c r="D2629" s="93" t="str">
        <f>IF(AND('Care Companion Tracker'!$U2629="", 'Care Companion Tracker'!$Z2629=""),"Class not attended", IF(AND('Care Companion Tracker'!$Z2629="",'Care Companion Tracker'!$U2629&lt;&gt;"",$K2629="Surgery",$W2629=""),"Practical Left", IF(AND('Care Companion Tracker'!$Z2629="",'Care Companion Tracker'!$U2629&lt;&gt;"",'Care Companion Tracker'!$K2629="Surgery",'Care Companion Tracker'!$Y2629=""),"Evaluation left",IF(OR(AND('Care Companion Tracker'!$Z2629&lt;&gt;"",'Care Companion Tracker'!$K2629="Surgery",'Care Companion Tracker'!$U2629&lt;&gt;"",'Care Companion Tracker'!$W2629&lt;&gt;"",'Care Companion Tracker'!$Y2629&lt;&gt;""),AND('Care Companion Tracker'!$Z2629&lt;&gt;"",'Care Companion Tracker'!$K2629="Procedure",'Care Companion Tracker'!$U2629&lt;&gt;""),AND('Care Companion Tracker'!$Z2629&lt;&gt;"",'Care Companion Tracker'!$K2629="Observation",'Care Companion Tracker'!$U2629&lt;&gt;"")),"Discharged &amp; completed",IF(AND('Care Companion Tracker'!$Z2629&lt;&gt;"",'Care Companion Tracker'!$U2629&lt;&gt;"",'Care Companion Tracker'!$W2629=""),"Discharged but no practical", IF(AND('Care Companion Tracker'!$Z2629&lt;&gt;"",'Care Companion Tracker'!$U2629&lt;&gt;"",'Care Companion Tracker'!$K2629="Surgery",'Care Companion Tracker'!$Y2629=""),"Discharged but no evaluation",IF(AND('Care Companion Tracker'!$Z2629&lt;&gt;"",'Care Companion Tracker'!$U2629=""),"Discharged but no class","Completed but not discharged")))))))</f>
        <v>Class not attended</v>
      </c>
      <c r="E2629" s="127" t="str">
        <f>IF(Table4[[#This Row],[DOA (DD/MM/YY)]]="","",TEXT(Table4[[#This Row],[DOA (DD/MM/YY)]],"mmm-yy"))</f>
        <v/>
      </c>
      <c r="F2629" s="150" t="str">
        <f>IF('Patient Admission Report'!H2624="","",'Patient Admission Report'!H2624)</f>
        <v/>
      </c>
      <c r="G2629" s="77" t="str">
        <f>IFERROR(IF('Patient Admission Report'!B2624="","",'Patient Admission Report'!B2624),"")</f>
        <v/>
      </c>
      <c r="H2629" s="68" t="str">
        <f>IFERROR(IF('Patient Admission Report'!C2624="","",'Patient Admission Report'!C2624),"")</f>
        <v/>
      </c>
      <c r="I2629" s="77" t="str">
        <f>IFERROR(IF('Patient Admission Report'!D2624="","",'Patient Admission Report'!D2624),"")</f>
        <v/>
      </c>
      <c r="J2629" s="68" t="str">
        <f>IFERROR(IF('Patient Admission Report'!E2624="","",'Patient Admission Report'!E2624),"")</f>
        <v/>
      </c>
      <c r="K2629" s="68" t="str">
        <f>IFERROR(IF('Patient Admission Report'!F2624="","",'Patient Admission Report'!F2624),"")</f>
        <v/>
      </c>
      <c r="L2629" s="68" t="str">
        <f>IFERROR(IF('Patient Admission Report'!G2624="","",'Patient Admission Report'!G2624),"")</f>
        <v/>
      </c>
      <c r="M2629" s="68" t="str">
        <f>IFERROR(IF('Patient Admission Report'!I2624="","",'Patient Admission Report'!I2624),"")</f>
        <v/>
      </c>
      <c r="N2629" s="124"/>
      <c r="O2629" s="72"/>
      <c r="P2629" s="72"/>
      <c r="Q2629" s="73"/>
      <c r="R2629" s="72"/>
      <c r="S2629" s="72"/>
      <c r="T2629" s="73"/>
      <c r="U2629" s="69"/>
      <c r="V2629" s="69"/>
      <c r="W2629" s="69"/>
      <c r="X2629" s="139"/>
      <c r="Y2629" s="121"/>
      <c r="Z2629" s="143" t="str">
        <f>IFERROR(VLOOKUP('Care Companion Tracker'!$G2629,'Patient Discharge Report'!$B$11:$E$1048576,3,FALSE),"")</f>
        <v/>
      </c>
      <c r="AA2629" s="94" t="str">
        <f>IFERROR(VLOOKUP('Care Companion Tracker'!$G2629,'Patient Discharge Report'!$B$11:$E$1048576,4,FALSE),"")</f>
        <v/>
      </c>
      <c r="AB2629" s="182">
        <f>ROUND(IF('Care Companion Tracker'!$Z2629="",0,('Care Companion Tracker'!$Z2629-'Care Companion Tracker'!$F2629)),0)</f>
        <v>0</v>
      </c>
      <c r="AC2629" s="72"/>
      <c r="AD2629" s="95"/>
    </row>
    <row r="2630" spans="2:30">
      <c r="B2630" s="67">
        <f t="shared" si="80"/>
        <v>2615</v>
      </c>
      <c r="C2630" s="68" t="str">
        <f t="shared" si="81"/>
        <v>Hyderabad</v>
      </c>
      <c r="D2630" s="93" t="str">
        <f>IF(AND('Care Companion Tracker'!$U2630="", 'Care Companion Tracker'!$Z2630=""),"Class not attended", IF(AND('Care Companion Tracker'!$Z2630="",'Care Companion Tracker'!$U2630&lt;&gt;"",$K2630="Surgery",$W2630=""),"Practical Left", IF(AND('Care Companion Tracker'!$Z2630="",'Care Companion Tracker'!$U2630&lt;&gt;"",'Care Companion Tracker'!$K2630="Surgery",'Care Companion Tracker'!$Y2630=""),"Evaluation left",IF(OR(AND('Care Companion Tracker'!$Z2630&lt;&gt;"",'Care Companion Tracker'!$K2630="Surgery",'Care Companion Tracker'!$U2630&lt;&gt;"",'Care Companion Tracker'!$W2630&lt;&gt;"",'Care Companion Tracker'!$Y2630&lt;&gt;""),AND('Care Companion Tracker'!$Z2630&lt;&gt;"",'Care Companion Tracker'!$K2630="Procedure",'Care Companion Tracker'!$U2630&lt;&gt;""),AND('Care Companion Tracker'!$Z2630&lt;&gt;"",'Care Companion Tracker'!$K2630="Observation",'Care Companion Tracker'!$U2630&lt;&gt;"")),"Discharged &amp; completed",IF(AND('Care Companion Tracker'!$Z2630&lt;&gt;"",'Care Companion Tracker'!$U2630&lt;&gt;"",'Care Companion Tracker'!$W2630=""),"Discharged but no practical", IF(AND('Care Companion Tracker'!$Z2630&lt;&gt;"",'Care Companion Tracker'!$U2630&lt;&gt;"",'Care Companion Tracker'!$K2630="Surgery",'Care Companion Tracker'!$Y2630=""),"Discharged but no evaluation",IF(AND('Care Companion Tracker'!$Z2630&lt;&gt;"",'Care Companion Tracker'!$U2630=""),"Discharged but no class","Completed but not discharged")))))))</f>
        <v>Class not attended</v>
      </c>
      <c r="E2630" s="127" t="str">
        <f>IF(Table4[[#This Row],[DOA (DD/MM/YY)]]="","",TEXT(Table4[[#This Row],[DOA (DD/MM/YY)]],"mmm-yy"))</f>
        <v/>
      </c>
      <c r="F2630" s="150" t="str">
        <f>IF('Patient Admission Report'!H2625="","",'Patient Admission Report'!H2625)</f>
        <v/>
      </c>
      <c r="G2630" s="77" t="str">
        <f>IFERROR(IF('Patient Admission Report'!B2625="","",'Patient Admission Report'!B2625),"")</f>
        <v/>
      </c>
      <c r="H2630" s="68" t="str">
        <f>IFERROR(IF('Patient Admission Report'!C2625="","",'Patient Admission Report'!C2625),"")</f>
        <v/>
      </c>
      <c r="I2630" s="77" t="str">
        <f>IFERROR(IF('Patient Admission Report'!D2625="","",'Patient Admission Report'!D2625),"")</f>
        <v/>
      </c>
      <c r="J2630" s="68" t="str">
        <f>IFERROR(IF('Patient Admission Report'!E2625="","",'Patient Admission Report'!E2625),"")</f>
        <v/>
      </c>
      <c r="K2630" s="68" t="str">
        <f>IFERROR(IF('Patient Admission Report'!F2625="","",'Patient Admission Report'!F2625),"")</f>
        <v/>
      </c>
      <c r="L2630" s="68" t="str">
        <f>IFERROR(IF('Patient Admission Report'!G2625="","",'Patient Admission Report'!G2625),"")</f>
        <v/>
      </c>
      <c r="M2630" s="68" t="str">
        <f>IFERROR(IF('Patient Admission Report'!I2625="","",'Patient Admission Report'!I2625),"")</f>
        <v/>
      </c>
      <c r="N2630" s="124"/>
      <c r="O2630" s="72"/>
      <c r="P2630" s="72"/>
      <c r="Q2630" s="73"/>
      <c r="R2630" s="72"/>
      <c r="S2630" s="72"/>
      <c r="T2630" s="73"/>
      <c r="U2630" s="69"/>
      <c r="V2630" s="69"/>
      <c r="W2630" s="69"/>
      <c r="X2630" s="139"/>
      <c r="Y2630" s="121"/>
      <c r="Z2630" s="143" t="str">
        <f>IFERROR(VLOOKUP('Care Companion Tracker'!$G2630,'Patient Discharge Report'!$B$11:$E$1048576,3,FALSE),"")</f>
        <v/>
      </c>
      <c r="AA2630" s="94" t="str">
        <f>IFERROR(VLOOKUP('Care Companion Tracker'!$G2630,'Patient Discharge Report'!$B$11:$E$1048576,4,FALSE),"")</f>
        <v/>
      </c>
      <c r="AB2630" s="182">
        <f>ROUND(IF('Care Companion Tracker'!$Z2630="",0,('Care Companion Tracker'!$Z2630-'Care Companion Tracker'!$F2630)),0)</f>
        <v>0</v>
      </c>
      <c r="AC2630" s="72"/>
      <c r="AD2630" s="95"/>
    </row>
    <row r="2631" spans="2:30">
      <c r="B2631" s="67">
        <f t="shared" si="80"/>
        <v>2616</v>
      </c>
      <c r="C2631" s="68" t="str">
        <f t="shared" si="81"/>
        <v>Hyderabad</v>
      </c>
      <c r="D2631" s="93" t="str">
        <f>IF(AND('Care Companion Tracker'!$U2631="", 'Care Companion Tracker'!$Z2631=""),"Class not attended", IF(AND('Care Companion Tracker'!$Z2631="",'Care Companion Tracker'!$U2631&lt;&gt;"",$K2631="Surgery",$W2631=""),"Practical Left", IF(AND('Care Companion Tracker'!$Z2631="",'Care Companion Tracker'!$U2631&lt;&gt;"",'Care Companion Tracker'!$K2631="Surgery",'Care Companion Tracker'!$Y2631=""),"Evaluation left",IF(OR(AND('Care Companion Tracker'!$Z2631&lt;&gt;"",'Care Companion Tracker'!$K2631="Surgery",'Care Companion Tracker'!$U2631&lt;&gt;"",'Care Companion Tracker'!$W2631&lt;&gt;"",'Care Companion Tracker'!$Y2631&lt;&gt;""),AND('Care Companion Tracker'!$Z2631&lt;&gt;"",'Care Companion Tracker'!$K2631="Procedure",'Care Companion Tracker'!$U2631&lt;&gt;""),AND('Care Companion Tracker'!$Z2631&lt;&gt;"",'Care Companion Tracker'!$K2631="Observation",'Care Companion Tracker'!$U2631&lt;&gt;"")),"Discharged &amp; completed",IF(AND('Care Companion Tracker'!$Z2631&lt;&gt;"",'Care Companion Tracker'!$U2631&lt;&gt;"",'Care Companion Tracker'!$W2631=""),"Discharged but no practical", IF(AND('Care Companion Tracker'!$Z2631&lt;&gt;"",'Care Companion Tracker'!$U2631&lt;&gt;"",'Care Companion Tracker'!$K2631="Surgery",'Care Companion Tracker'!$Y2631=""),"Discharged but no evaluation",IF(AND('Care Companion Tracker'!$Z2631&lt;&gt;"",'Care Companion Tracker'!$U2631=""),"Discharged but no class","Completed but not discharged")))))))</f>
        <v>Class not attended</v>
      </c>
      <c r="E2631" s="127" t="str">
        <f>IF(Table4[[#This Row],[DOA (DD/MM/YY)]]="","",TEXT(Table4[[#This Row],[DOA (DD/MM/YY)]],"mmm-yy"))</f>
        <v/>
      </c>
      <c r="F2631" s="150" t="str">
        <f>IF('Patient Admission Report'!H2626="","",'Patient Admission Report'!H2626)</f>
        <v/>
      </c>
      <c r="G2631" s="77" t="str">
        <f>IFERROR(IF('Patient Admission Report'!B2626="","",'Patient Admission Report'!B2626),"")</f>
        <v/>
      </c>
      <c r="H2631" s="68" t="str">
        <f>IFERROR(IF('Patient Admission Report'!C2626="","",'Patient Admission Report'!C2626),"")</f>
        <v/>
      </c>
      <c r="I2631" s="77" t="str">
        <f>IFERROR(IF('Patient Admission Report'!D2626="","",'Patient Admission Report'!D2626),"")</f>
        <v/>
      </c>
      <c r="J2631" s="68" t="str">
        <f>IFERROR(IF('Patient Admission Report'!E2626="","",'Patient Admission Report'!E2626),"")</f>
        <v/>
      </c>
      <c r="K2631" s="68" t="str">
        <f>IFERROR(IF('Patient Admission Report'!F2626="","",'Patient Admission Report'!F2626),"")</f>
        <v/>
      </c>
      <c r="L2631" s="68" t="str">
        <f>IFERROR(IF('Patient Admission Report'!G2626="","",'Patient Admission Report'!G2626),"")</f>
        <v/>
      </c>
      <c r="M2631" s="68" t="str">
        <f>IFERROR(IF('Patient Admission Report'!I2626="","",'Patient Admission Report'!I2626),"")</f>
        <v/>
      </c>
      <c r="N2631" s="124"/>
      <c r="O2631" s="72"/>
      <c r="P2631" s="72"/>
      <c r="Q2631" s="73"/>
      <c r="R2631" s="72"/>
      <c r="S2631" s="72"/>
      <c r="T2631" s="73"/>
      <c r="U2631" s="69"/>
      <c r="V2631" s="69"/>
      <c r="W2631" s="69"/>
      <c r="X2631" s="139"/>
      <c r="Y2631" s="121"/>
      <c r="Z2631" s="143" t="str">
        <f>IFERROR(VLOOKUP('Care Companion Tracker'!$G2631,'Patient Discharge Report'!$B$11:$E$1048576,3,FALSE),"")</f>
        <v/>
      </c>
      <c r="AA2631" s="94" t="str">
        <f>IFERROR(VLOOKUP('Care Companion Tracker'!$G2631,'Patient Discharge Report'!$B$11:$E$1048576,4,FALSE),"")</f>
        <v/>
      </c>
      <c r="AB2631" s="182">
        <f>ROUND(IF('Care Companion Tracker'!$Z2631="",0,('Care Companion Tracker'!$Z2631-'Care Companion Tracker'!$F2631)),0)</f>
        <v>0</v>
      </c>
      <c r="AC2631" s="72"/>
      <c r="AD2631" s="95"/>
    </row>
    <row r="2632" spans="2:30">
      <c r="B2632" s="67">
        <f t="shared" si="80"/>
        <v>2617</v>
      </c>
      <c r="C2632" s="68" t="str">
        <f t="shared" si="81"/>
        <v>Hyderabad</v>
      </c>
      <c r="D2632" s="93" t="str">
        <f>IF(AND('Care Companion Tracker'!$U2632="", 'Care Companion Tracker'!$Z2632=""),"Class not attended", IF(AND('Care Companion Tracker'!$Z2632="",'Care Companion Tracker'!$U2632&lt;&gt;"",$K2632="Surgery",$W2632=""),"Practical Left", IF(AND('Care Companion Tracker'!$Z2632="",'Care Companion Tracker'!$U2632&lt;&gt;"",'Care Companion Tracker'!$K2632="Surgery",'Care Companion Tracker'!$Y2632=""),"Evaluation left",IF(OR(AND('Care Companion Tracker'!$Z2632&lt;&gt;"",'Care Companion Tracker'!$K2632="Surgery",'Care Companion Tracker'!$U2632&lt;&gt;"",'Care Companion Tracker'!$W2632&lt;&gt;"",'Care Companion Tracker'!$Y2632&lt;&gt;""),AND('Care Companion Tracker'!$Z2632&lt;&gt;"",'Care Companion Tracker'!$K2632="Procedure",'Care Companion Tracker'!$U2632&lt;&gt;""),AND('Care Companion Tracker'!$Z2632&lt;&gt;"",'Care Companion Tracker'!$K2632="Observation",'Care Companion Tracker'!$U2632&lt;&gt;"")),"Discharged &amp; completed",IF(AND('Care Companion Tracker'!$Z2632&lt;&gt;"",'Care Companion Tracker'!$U2632&lt;&gt;"",'Care Companion Tracker'!$W2632=""),"Discharged but no practical", IF(AND('Care Companion Tracker'!$Z2632&lt;&gt;"",'Care Companion Tracker'!$U2632&lt;&gt;"",'Care Companion Tracker'!$K2632="Surgery",'Care Companion Tracker'!$Y2632=""),"Discharged but no evaluation",IF(AND('Care Companion Tracker'!$Z2632&lt;&gt;"",'Care Companion Tracker'!$U2632=""),"Discharged but no class","Completed but not discharged")))))))</f>
        <v>Class not attended</v>
      </c>
      <c r="E2632" s="127" t="str">
        <f>IF(Table4[[#This Row],[DOA (DD/MM/YY)]]="","",TEXT(Table4[[#This Row],[DOA (DD/MM/YY)]],"mmm-yy"))</f>
        <v/>
      </c>
      <c r="F2632" s="150" t="str">
        <f>IF('Patient Admission Report'!H2627="","",'Patient Admission Report'!H2627)</f>
        <v/>
      </c>
      <c r="G2632" s="77" t="str">
        <f>IFERROR(IF('Patient Admission Report'!B2627="","",'Patient Admission Report'!B2627),"")</f>
        <v/>
      </c>
      <c r="H2632" s="68" t="str">
        <f>IFERROR(IF('Patient Admission Report'!C2627="","",'Patient Admission Report'!C2627),"")</f>
        <v/>
      </c>
      <c r="I2632" s="77" t="str">
        <f>IFERROR(IF('Patient Admission Report'!D2627="","",'Patient Admission Report'!D2627),"")</f>
        <v/>
      </c>
      <c r="J2632" s="68" t="str">
        <f>IFERROR(IF('Patient Admission Report'!E2627="","",'Patient Admission Report'!E2627),"")</f>
        <v/>
      </c>
      <c r="K2632" s="68" t="str">
        <f>IFERROR(IF('Patient Admission Report'!F2627="","",'Patient Admission Report'!F2627),"")</f>
        <v/>
      </c>
      <c r="L2632" s="68" t="str">
        <f>IFERROR(IF('Patient Admission Report'!G2627="","",'Patient Admission Report'!G2627),"")</f>
        <v/>
      </c>
      <c r="M2632" s="68" t="str">
        <f>IFERROR(IF('Patient Admission Report'!I2627="","",'Patient Admission Report'!I2627),"")</f>
        <v/>
      </c>
      <c r="N2632" s="124"/>
      <c r="O2632" s="72"/>
      <c r="P2632" s="72"/>
      <c r="Q2632" s="73"/>
      <c r="R2632" s="72"/>
      <c r="S2632" s="72"/>
      <c r="T2632" s="73"/>
      <c r="U2632" s="69"/>
      <c r="V2632" s="69"/>
      <c r="W2632" s="69"/>
      <c r="X2632" s="139"/>
      <c r="Y2632" s="121"/>
      <c r="Z2632" s="143" t="str">
        <f>IFERROR(VLOOKUP('Care Companion Tracker'!$G2632,'Patient Discharge Report'!$B$11:$E$1048576,3,FALSE),"")</f>
        <v/>
      </c>
      <c r="AA2632" s="94" t="str">
        <f>IFERROR(VLOOKUP('Care Companion Tracker'!$G2632,'Patient Discharge Report'!$B$11:$E$1048576,4,FALSE),"")</f>
        <v/>
      </c>
      <c r="AB2632" s="182">
        <f>ROUND(IF('Care Companion Tracker'!$Z2632="",0,('Care Companion Tracker'!$Z2632-'Care Companion Tracker'!$F2632)),0)</f>
        <v>0</v>
      </c>
      <c r="AC2632" s="72"/>
      <c r="AD2632" s="95"/>
    </row>
    <row r="2633" spans="2:30">
      <c r="B2633" s="67">
        <f t="shared" si="80"/>
        <v>2618</v>
      </c>
      <c r="C2633" s="68" t="str">
        <f t="shared" si="81"/>
        <v>Hyderabad</v>
      </c>
      <c r="D2633" s="93" t="str">
        <f>IF(AND('Care Companion Tracker'!$U2633="", 'Care Companion Tracker'!$Z2633=""),"Class not attended", IF(AND('Care Companion Tracker'!$Z2633="",'Care Companion Tracker'!$U2633&lt;&gt;"",$K2633="Surgery",$W2633=""),"Practical Left", IF(AND('Care Companion Tracker'!$Z2633="",'Care Companion Tracker'!$U2633&lt;&gt;"",'Care Companion Tracker'!$K2633="Surgery",'Care Companion Tracker'!$Y2633=""),"Evaluation left",IF(OR(AND('Care Companion Tracker'!$Z2633&lt;&gt;"",'Care Companion Tracker'!$K2633="Surgery",'Care Companion Tracker'!$U2633&lt;&gt;"",'Care Companion Tracker'!$W2633&lt;&gt;"",'Care Companion Tracker'!$Y2633&lt;&gt;""),AND('Care Companion Tracker'!$Z2633&lt;&gt;"",'Care Companion Tracker'!$K2633="Procedure",'Care Companion Tracker'!$U2633&lt;&gt;""),AND('Care Companion Tracker'!$Z2633&lt;&gt;"",'Care Companion Tracker'!$K2633="Observation",'Care Companion Tracker'!$U2633&lt;&gt;"")),"Discharged &amp; completed",IF(AND('Care Companion Tracker'!$Z2633&lt;&gt;"",'Care Companion Tracker'!$U2633&lt;&gt;"",'Care Companion Tracker'!$W2633=""),"Discharged but no practical", IF(AND('Care Companion Tracker'!$Z2633&lt;&gt;"",'Care Companion Tracker'!$U2633&lt;&gt;"",'Care Companion Tracker'!$K2633="Surgery",'Care Companion Tracker'!$Y2633=""),"Discharged but no evaluation",IF(AND('Care Companion Tracker'!$Z2633&lt;&gt;"",'Care Companion Tracker'!$U2633=""),"Discharged but no class","Completed but not discharged")))))))</f>
        <v>Class not attended</v>
      </c>
      <c r="E2633" s="127" t="str">
        <f>IF(Table4[[#This Row],[DOA (DD/MM/YY)]]="","",TEXT(Table4[[#This Row],[DOA (DD/MM/YY)]],"mmm-yy"))</f>
        <v/>
      </c>
      <c r="F2633" s="150" t="str">
        <f>IF('Patient Admission Report'!H2628="","",'Patient Admission Report'!H2628)</f>
        <v/>
      </c>
      <c r="G2633" s="77" t="str">
        <f>IFERROR(IF('Patient Admission Report'!B2628="","",'Patient Admission Report'!B2628),"")</f>
        <v/>
      </c>
      <c r="H2633" s="70" t="str">
        <f>IFERROR(IF('Patient Admission Report'!C2628="","",'Patient Admission Report'!C2628),"")</f>
        <v/>
      </c>
      <c r="I2633" s="77" t="str">
        <f>IFERROR(IF('Patient Admission Report'!D2628="","",'Patient Admission Report'!D2628),"")</f>
        <v/>
      </c>
      <c r="J2633" s="70" t="str">
        <f>IFERROR(IF('Patient Admission Report'!E2628="","",'Patient Admission Report'!E2628),"")</f>
        <v/>
      </c>
      <c r="K2633" s="70" t="str">
        <f>IFERROR(IF('Patient Admission Report'!F2628="","",'Patient Admission Report'!F2628),"")</f>
        <v/>
      </c>
      <c r="L2633" s="70" t="str">
        <f>IFERROR(IF('Patient Admission Report'!G2628="","",'Patient Admission Report'!G2628),"")</f>
        <v/>
      </c>
      <c r="M2633" s="70" t="str">
        <f>IFERROR(IF('Patient Admission Report'!I2628="","",'Patient Admission Report'!I2628),"")</f>
        <v/>
      </c>
      <c r="N2633" s="124"/>
      <c r="O2633" s="72"/>
      <c r="P2633" s="72"/>
      <c r="Q2633" s="73"/>
      <c r="R2633" s="72"/>
      <c r="S2633" s="72"/>
      <c r="T2633" s="73"/>
      <c r="U2633" s="69"/>
      <c r="V2633" s="69"/>
      <c r="W2633" s="69"/>
      <c r="X2633" s="139"/>
      <c r="Y2633" s="121"/>
      <c r="Z2633" s="143" t="str">
        <f>IFERROR(VLOOKUP('Care Companion Tracker'!$G2633,'Patient Discharge Report'!$B$11:$E$1048576,3,FALSE),"")</f>
        <v/>
      </c>
      <c r="AA2633" s="94" t="str">
        <f>IFERROR(VLOOKUP('Care Companion Tracker'!$G2633,'Patient Discharge Report'!$B$11:$E$1048576,4,FALSE),"")</f>
        <v/>
      </c>
      <c r="AB2633" s="182">
        <f>ROUND(IF('Care Companion Tracker'!$Z2633="",0,('Care Companion Tracker'!$Z2633-'Care Companion Tracker'!$F2633)),0)</f>
        <v>0</v>
      </c>
      <c r="AC2633" s="72"/>
      <c r="AD2633" s="95"/>
    </row>
    <row r="2634" spans="2:30">
      <c r="B2634" s="67">
        <f t="shared" si="80"/>
        <v>2619</v>
      </c>
      <c r="C2634" s="68" t="str">
        <f t="shared" si="81"/>
        <v>Hyderabad</v>
      </c>
      <c r="D2634" s="93" t="str">
        <f>IF(AND('Care Companion Tracker'!$U2634="", 'Care Companion Tracker'!$Z2634=""),"Class not attended", IF(AND('Care Companion Tracker'!$Z2634="",'Care Companion Tracker'!$U2634&lt;&gt;"",$K2634="Surgery",$W2634=""),"Practical Left", IF(AND('Care Companion Tracker'!$Z2634="",'Care Companion Tracker'!$U2634&lt;&gt;"",'Care Companion Tracker'!$K2634="Surgery",'Care Companion Tracker'!$Y2634=""),"Evaluation left",IF(OR(AND('Care Companion Tracker'!$Z2634&lt;&gt;"",'Care Companion Tracker'!$K2634="Surgery",'Care Companion Tracker'!$U2634&lt;&gt;"",'Care Companion Tracker'!$W2634&lt;&gt;"",'Care Companion Tracker'!$Y2634&lt;&gt;""),AND('Care Companion Tracker'!$Z2634&lt;&gt;"",'Care Companion Tracker'!$K2634="Procedure",'Care Companion Tracker'!$U2634&lt;&gt;""),AND('Care Companion Tracker'!$Z2634&lt;&gt;"",'Care Companion Tracker'!$K2634="Observation",'Care Companion Tracker'!$U2634&lt;&gt;"")),"Discharged &amp; completed",IF(AND('Care Companion Tracker'!$Z2634&lt;&gt;"",'Care Companion Tracker'!$U2634&lt;&gt;"",'Care Companion Tracker'!$W2634=""),"Discharged but no practical", IF(AND('Care Companion Tracker'!$Z2634&lt;&gt;"",'Care Companion Tracker'!$U2634&lt;&gt;"",'Care Companion Tracker'!$K2634="Surgery",'Care Companion Tracker'!$Y2634=""),"Discharged but no evaluation",IF(AND('Care Companion Tracker'!$Z2634&lt;&gt;"",'Care Companion Tracker'!$U2634=""),"Discharged but no class","Completed but not discharged")))))))</f>
        <v>Class not attended</v>
      </c>
      <c r="E2634" s="127" t="str">
        <f>IF(Table4[[#This Row],[DOA (DD/MM/YY)]]="","",TEXT(Table4[[#This Row],[DOA (DD/MM/YY)]],"mmm-yy"))</f>
        <v/>
      </c>
      <c r="F2634" s="150" t="str">
        <f>IF('Patient Admission Report'!H2629="","",'Patient Admission Report'!H2629)</f>
        <v/>
      </c>
      <c r="G2634" s="77" t="str">
        <f>IFERROR(IF('Patient Admission Report'!B2629="","",'Patient Admission Report'!B2629),"")</f>
        <v/>
      </c>
      <c r="H2634" s="68" t="str">
        <f>IFERROR(IF('Patient Admission Report'!C2629="","",'Patient Admission Report'!C2629),"")</f>
        <v/>
      </c>
      <c r="I2634" s="77" t="str">
        <f>IFERROR(IF('Patient Admission Report'!D2629="","",'Patient Admission Report'!D2629),"")</f>
        <v/>
      </c>
      <c r="J2634" s="68" t="str">
        <f>IFERROR(IF('Patient Admission Report'!E2629="","",'Patient Admission Report'!E2629),"")</f>
        <v/>
      </c>
      <c r="K2634" s="68" t="str">
        <f>IFERROR(IF('Patient Admission Report'!F2629="","",'Patient Admission Report'!F2629),"")</f>
        <v/>
      </c>
      <c r="L2634" s="68" t="str">
        <f>IFERROR(IF('Patient Admission Report'!G2629="","",'Patient Admission Report'!G2629),"")</f>
        <v/>
      </c>
      <c r="M2634" s="68" t="str">
        <f>IFERROR(IF('Patient Admission Report'!I2629="","",'Patient Admission Report'!I2629),"")</f>
        <v/>
      </c>
      <c r="N2634" s="124"/>
      <c r="O2634" s="72"/>
      <c r="P2634" s="72"/>
      <c r="Q2634" s="73"/>
      <c r="R2634" s="72"/>
      <c r="S2634" s="72"/>
      <c r="T2634" s="73"/>
      <c r="U2634" s="69"/>
      <c r="V2634" s="69"/>
      <c r="W2634" s="69"/>
      <c r="X2634" s="139"/>
      <c r="Y2634" s="121"/>
      <c r="Z2634" s="143" t="str">
        <f>IFERROR(VLOOKUP('Care Companion Tracker'!$G2634,'Patient Discharge Report'!$B$11:$E$1048576,3,FALSE),"")</f>
        <v/>
      </c>
      <c r="AA2634" s="94" t="str">
        <f>IFERROR(VLOOKUP('Care Companion Tracker'!$G2634,'Patient Discharge Report'!$B$11:$E$1048576,4,FALSE),"")</f>
        <v/>
      </c>
      <c r="AB2634" s="182">
        <f>ROUND(IF('Care Companion Tracker'!$Z2634="",0,('Care Companion Tracker'!$Z2634-'Care Companion Tracker'!$F2634)),0)</f>
        <v>0</v>
      </c>
      <c r="AC2634" s="72"/>
      <c r="AD2634" s="95"/>
    </row>
    <row r="2635" spans="2:30">
      <c r="B2635" s="67">
        <f t="shared" si="80"/>
        <v>2620</v>
      </c>
      <c r="C2635" s="68" t="str">
        <f t="shared" si="81"/>
        <v>Hyderabad</v>
      </c>
      <c r="D2635" s="93" t="str">
        <f>IF(AND('Care Companion Tracker'!$U2635="", 'Care Companion Tracker'!$Z2635=""),"Class not attended", IF(AND('Care Companion Tracker'!$Z2635="",'Care Companion Tracker'!$U2635&lt;&gt;"",$K2635="Surgery",$W2635=""),"Practical Left", IF(AND('Care Companion Tracker'!$Z2635="",'Care Companion Tracker'!$U2635&lt;&gt;"",'Care Companion Tracker'!$K2635="Surgery",'Care Companion Tracker'!$Y2635=""),"Evaluation left",IF(OR(AND('Care Companion Tracker'!$Z2635&lt;&gt;"",'Care Companion Tracker'!$K2635="Surgery",'Care Companion Tracker'!$U2635&lt;&gt;"",'Care Companion Tracker'!$W2635&lt;&gt;"",'Care Companion Tracker'!$Y2635&lt;&gt;""),AND('Care Companion Tracker'!$Z2635&lt;&gt;"",'Care Companion Tracker'!$K2635="Procedure",'Care Companion Tracker'!$U2635&lt;&gt;""),AND('Care Companion Tracker'!$Z2635&lt;&gt;"",'Care Companion Tracker'!$K2635="Observation",'Care Companion Tracker'!$U2635&lt;&gt;"")),"Discharged &amp; completed",IF(AND('Care Companion Tracker'!$Z2635&lt;&gt;"",'Care Companion Tracker'!$U2635&lt;&gt;"",'Care Companion Tracker'!$W2635=""),"Discharged but no practical", IF(AND('Care Companion Tracker'!$Z2635&lt;&gt;"",'Care Companion Tracker'!$U2635&lt;&gt;"",'Care Companion Tracker'!$K2635="Surgery",'Care Companion Tracker'!$Y2635=""),"Discharged but no evaluation",IF(AND('Care Companion Tracker'!$Z2635&lt;&gt;"",'Care Companion Tracker'!$U2635=""),"Discharged but no class","Completed but not discharged")))))))</f>
        <v>Class not attended</v>
      </c>
      <c r="E2635" s="127" t="str">
        <f>IF(Table4[[#This Row],[DOA (DD/MM/YY)]]="","",TEXT(Table4[[#This Row],[DOA (DD/MM/YY)]],"mmm-yy"))</f>
        <v/>
      </c>
      <c r="F2635" s="150" t="str">
        <f>IF('Patient Admission Report'!H2630="","",'Patient Admission Report'!H2630)</f>
        <v/>
      </c>
      <c r="G2635" s="77" t="str">
        <f>IFERROR(IF('Patient Admission Report'!B2630="","",'Patient Admission Report'!B2630),"")</f>
        <v/>
      </c>
      <c r="H2635" s="68" t="str">
        <f>IFERROR(IF('Patient Admission Report'!C2630="","",'Patient Admission Report'!C2630),"")</f>
        <v/>
      </c>
      <c r="I2635" s="77" t="str">
        <f>IFERROR(IF('Patient Admission Report'!D2630="","",'Patient Admission Report'!D2630),"")</f>
        <v/>
      </c>
      <c r="J2635" s="68" t="str">
        <f>IFERROR(IF('Patient Admission Report'!E2630="","",'Patient Admission Report'!E2630),"")</f>
        <v/>
      </c>
      <c r="K2635" s="68" t="str">
        <f>IFERROR(IF('Patient Admission Report'!F2630="","",'Patient Admission Report'!F2630),"")</f>
        <v/>
      </c>
      <c r="L2635" s="68" t="str">
        <f>IFERROR(IF('Patient Admission Report'!G2630="","",'Patient Admission Report'!G2630),"")</f>
        <v/>
      </c>
      <c r="M2635" s="68" t="str">
        <f>IFERROR(IF('Patient Admission Report'!I2630="","",'Patient Admission Report'!I2630),"")</f>
        <v/>
      </c>
      <c r="N2635" s="124"/>
      <c r="O2635" s="72"/>
      <c r="P2635" s="72"/>
      <c r="Q2635" s="73"/>
      <c r="R2635" s="72"/>
      <c r="S2635" s="72"/>
      <c r="T2635" s="73"/>
      <c r="U2635" s="69"/>
      <c r="V2635" s="69"/>
      <c r="W2635" s="69"/>
      <c r="X2635" s="139"/>
      <c r="Y2635" s="121"/>
      <c r="Z2635" s="143" t="str">
        <f>IFERROR(VLOOKUP('Care Companion Tracker'!$G2635,'Patient Discharge Report'!$B$11:$E$1048576,3,FALSE),"")</f>
        <v/>
      </c>
      <c r="AA2635" s="94" t="str">
        <f>IFERROR(VLOOKUP('Care Companion Tracker'!$G2635,'Patient Discharge Report'!$B$11:$E$1048576,4,FALSE),"")</f>
        <v/>
      </c>
      <c r="AB2635" s="182">
        <f>ROUND(IF('Care Companion Tracker'!$Z2635="",0,('Care Companion Tracker'!$Z2635-'Care Companion Tracker'!$F2635)),0)</f>
        <v>0</v>
      </c>
      <c r="AC2635" s="72"/>
      <c r="AD2635" s="95"/>
    </row>
    <row r="2636" spans="2:30">
      <c r="B2636" s="67">
        <f t="shared" si="80"/>
        <v>2621</v>
      </c>
      <c r="C2636" s="68" t="str">
        <f t="shared" si="81"/>
        <v>Hyderabad</v>
      </c>
      <c r="D2636" s="93" t="str">
        <f>IF(AND('Care Companion Tracker'!$U2636="", 'Care Companion Tracker'!$Z2636=""),"Class not attended", IF(AND('Care Companion Tracker'!$Z2636="",'Care Companion Tracker'!$U2636&lt;&gt;"",$K2636="Surgery",$W2636=""),"Practical Left", IF(AND('Care Companion Tracker'!$Z2636="",'Care Companion Tracker'!$U2636&lt;&gt;"",'Care Companion Tracker'!$K2636="Surgery",'Care Companion Tracker'!$Y2636=""),"Evaluation left",IF(OR(AND('Care Companion Tracker'!$Z2636&lt;&gt;"",'Care Companion Tracker'!$K2636="Surgery",'Care Companion Tracker'!$U2636&lt;&gt;"",'Care Companion Tracker'!$W2636&lt;&gt;"",'Care Companion Tracker'!$Y2636&lt;&gt;""),AND('Care Companion Tracker'!$Z2636&lt;&gt;"",'Care Companion Tracker'!$K2636="Procedure",'Care Companion Tracker'!$U2636&lt;&gt;""),AND('Care Companion Tracker'!$Z2636&lt;&gt;"",'Care Companion Tracker'!$K2636="Observation",'Care Companion Tracker'!$U2636&lt;&gt;"")),"Discharged &amp; completed",IF(AND('Care Companion Tracker'!$Z2636&lt;&gt;"",'Care Companion Tracker'!$U2636&lt;&gt;"",'Care Companion Tracker'!$W2636=""),"Discharged but no practical", IF(AND('Care Companion Tracker'!$Z2636&lt;&gt;"",'Care Companion Tracker'!$U2636&lt;&gt;"",'Care Companion Tracker'!$K2636="Surgery",'Care Companion Tracker'!$Y2636=""),"Discharged but no evaluation",IF(AND('Care Companion Tracker'!$Z2636&lt;&gt;"",'Care Companion Tracker'!$U2636=""),"Discharged but no class","Completed but not discharged")))))))</f>
        <v>Class not attended</v>
      </c>
      <c r="E2636" s="127" t="str">
        <f>IF(Table4[[#This Row],[DOA (DD/MM/YY)]]="","",TEXT(Table4[[#This Row],[DOA (DD/MM/YY)]],"mmm-yy"))</f>
        <v/>
      </c>
      <c r="F2636" s="150" t="str">
        <f>IF('Patient Admission Report'!H2631="","",'Patient Admission Report'!H2631)</f>
        <v/>
      </c>
      <c r="G2636" s="77" t="str">
        <f>IFERROR(IF('Patient Admission Report'!B2631="","",'Patient Admission Report'!B2631),"")</f>
        <v/>
      </c>
      <c r="H2636" s="68" t="str">
        <f>IFERROR(IF('Patient Admission Report'!C2631="","",'Patient Admission Report'!C2631),"")</f>
        <v/>
      </c>
      <c r="I2636" s="77" t="str">
        <f>IFERROR(IF('Patient Admission Report'!D2631="","",'Patient Admission Report'!D2631),"")</f>
        <v/>
      </c>
      <c r="J2636" s="68" t="str">
        <f>IFERROR(IF('Patient Admission Report'!E2631="","",'Patient Admission Report'!E2631),"")</f>
        <v/>
      </c>
      <c r="K2636" s="68" t="str">
        <f>IFERROR(IF('Patient Admission Report'!F2631="","",'Patient Admission Report'!F2631),"")</f>
        <v/>
      </c>
      <c r="L2636" s="68" t="str">
        <f>IFERROR(IF('Patient Admission Report'!G2631="","",'Patient Admission Report'!G2631),"")</f>
        <v/>
      </c>
      <c r="M2636" s="68" t="str">
        <f>IFERROR(IF('Patient Admission Report'!I2631="","",'Patient Admission Report'!I2631),"")</f>
        <v/>
      </c>
      <c r="N2636" s="124"/>
      <c r="O2636" s="72"/>
      <c r="P2636" s="72"/>
      <c r="Q2636" s="73"/>
      <c r="R2636" s="72"/>
      <c r="S2636" s="72"/>
      <c r="T2636" s="73"/>
      <c r="U2636" s="69"/>
      <c r="V2636" s="69"/>
      <c r="W2636" s="69"/>
      <c r="X2636" s="139"/>
      <c r="Y2636" s="121"/>
      <c r="Z2636" s="143" t="str">
        <f>IFERROR(VLOOKUP('Care Companion Tracker'!$G2636,'Patient Discharge Report'!$B$11:$E$1048576,3,FALSE),"")</f>
        <v/>
      </c>
      <c r="AA2636" s="94" t="str">
        <f>IFERROR(VLOOKUP('Care Companion Tracker'!$G2636,'Patient Discharge Report'!$B$11:$E$1048576,4,FALSE),"")</f>
        <v/>
      </c>
      <c r="AB2636" s="182">
        <f>ROUND(IF('Care Companion Tracker'!$Z2636="",0,('Care Companion Tracker'!$Z2636-'Care Companion Tracker'!$F2636)),0)</f>
        <v>0</v>
      </c>
      <c r="AC2636" s="72"/>
      <c r="AD2636" s="95"/>
    </row>
    <row r="2637" spans="2:30">
      <c r="B2637" s="67">
        <f t="shared" si="80"/>
        <v>2622</v>
      </c>
      <c r="C2637" s="68" t="str">
        <f t="shared" si="81"/>
        <v>Hyderabad</v>
      </c>
      <c r="D2637" s="93" t="str">
        <f>IF(AND('Care Companion Tracker'!$U2637="", 'Care Companion Tracker'!$Z2637=""),"Class not attended", IF(AND('Care Companion Tracker'!$Z2637="",'Care Companion Tracker'!$U2637&lt;&gt;"",$K2637="Surgery",$W2637=""),"Practical Left", IF(AND('Care Companion Tracker'!$Z2637="",'Care Companion Tracker'!$U2637&lt;&gt;"",'Care Companion Tracker'!$K2637="Surgery",'Care Companion Tracker'!$Y2637=""),"Evaluation left",IF(OR(AND('Care Companion Tracker'!$Z2637&lt;&gt;"",'Care Companion Tracker'!$K2637="Surgery",'Care Companion Tracker'!$U2637&lt;&gt;"",'Care Companion Tracker'!$W2637&lt;&gt;"",'Care Companion Tracker'!$Y2637&lt;&gt;""),AND('Care Companion Tracker'!$Z2637&lt;&gt;"",'Care Companion Tracker'!$K2637="Procedure",'Care Companion Tracker'!$U2637&lt;&gt;""),AND('Care Companion Tracker'!$Z2637&lt;&gt;"",'Care Companion Tracker'!$K2637="Observation",'Care Companion Tracker'!$U2637&lt;&gt;"")),"Discharged &amp; completed",IF(AND('Care Companion Tracker'!$Z2637&lt;&gt;"",'Care Companion Tracker'!$U2637&lt;&gt;"",'Care Companion Tracker'!$W2637=""),"Discharged but no practical", IF(AND('Care Companion Tracker'!$Z2637&lt;&gt;"",'Care Companion Tracker'!$U2637&lt;&gt;"",'Care Companion Tracker'!$K2637="Surgery",'Care Companion Tracker'!$Y2637=""),"Discharged but no evaluation",IF(AND('Care Companion Tracker'!$Z2637&lt;&gt;"",'Care Companion Tracker'!$U2637=""),"Discharged but no class","Completed but not discharged")))))))</f>
        <v>Class not attended</v>
      </c>
      <c r="E2637" s="127" t="str">
        <f>IF(Table4[[#This Row],[DOA (DD/MM/YY)]]="","",TEXT(Table4[[#This Row],[DOA (DD/MM/YY)]],"mmm-yy"))</f>
        <v/>
      </c>
      <c r="F2637" s="150" t="str">
        <f>IF('Patient Admission Report'!H2632="","",'Patient Admission Report'!H2632)</f>
        <v/>
      </c>
      <c r="G2637" s="77" t="str">
        <f>IFERROR(IF('Patient Admission Report'!B2632="","",'Patient Admission Report'!B2632),"")</f>
        <v/>
      </c>
      <c r="H2637" s="68" t="str">
        <f>IFERROR(IF('Patient Admission Report'!C2632="","",'Patient Admission Report'!C2632),"")</f>
        <v/>
      </c>
      <c r="I2637" s="77" t="str">
        <f>IFERROR(IF('Patient Admission Report'!D2632="","",'Patient Admission Report'!D2632),"")</f>
        <v/>
      </c>
      <c r="J2637" s="68" t="str">
        <f>IFERROR(IF('Patient Admission Report'!E2632="","",'Patient Admission Report'!E2632),"")</f>
        <v/>
      </c>
      <c r="K2637" s="68" t="str">
        <f>IFERROR(IF('Patient Admission Report'!F2632="","",'Patient Admission Report'!F2632),"")</f>
        <v/>
      </c>
      <c r="L2637" s="68" t="str">
        <f>IFERROR(IF('Patient Admission Report'!G2632="","",'Patient Admission Report'!G2632),"")</f>
        <v/>
      </c>
      <c r="M2637" s="68" t="str">
        <f>IFERROR(IF('Patient Admission Report'!I2632="","",'Patient Admission Report'!I2632),"")</f>
        <v/>
      </c>
      <c r="N2637" s="124"/>
      <c r="O2637" s="72"/>
      <c r="P2637" s="72"/>
      <c r="Q2637" s="73"/>
      <c r="R2637" s="72"/>
      <c r="S2637" s="72"/>
      <c r="T2637" s="73"/>
      <c r="U2637" s="69"/>
      <c r="V2637" s="69"/>
      <c r="W2637" s="69"/>
      <c r="X2637" s="139"/>
      <c r="Y2637" s="121"/>
      <c r="Z2637" s="143" t="str">
        <f>IFERROR(VLOOKUP('Care Companion Tracker'!$G2637,'Patient Discharge Report'!$B$11:$E$1048576,3,FALSE),"")</f>
        <v/>
      </c>
      <c r="AA2637" s="94" t="str">
        <f>IFERROR(VLOOKUP('Care Companion Tracker'!$G2637,'Patient Discharge Report'!$B$11:$E$1048576,4,FALSE),"")</f>
        <v/>
      </c>
      <c r="AB2637" s="182">
        <f>ROUND(IF('Care Companion Tracker'!$Z2637="",0,('Care Companion Tracker'!$Z2637-'Care Companion Tracker'!$F2637)),0)</f>
        <v>0</v>
      </c>
      <c r="AC2637" s="72"/>
      <c r="AD2637" s="95"/>
    </row>
    <row r="2638" spans="2:30">
      <c r="B2638" s="67">
        <f t="shared" si="80"/>
        <v>2623</v>
      </c>
      <c r="C2638" s="68" t="str">
        <f t="shared" si="81"/>
        <v>Hyderabad</v>
      </c>
      <c r="D2638" s="93" t="str">
        <f>IF(AND('Care Companion Tracker'!$U2638="", 'Care Companion Tracker'!$Z2638=""),"Class not attended", IF(AND('Care Companion Tracker'!$Z2638="",'Care Companion Tracker'!$U2638&lt;&gt;"",$K2638="Surgery",$W2638=""),"Practical Left", IF(AND('Care Companion Tracker'!$Z2638="",'Care Companion Tracker'!$U2638&lt;&gt;"",'Care Companion Tracker'!$K2638="Surgery",'Care Companion Tracker'!$Y2638=""),"Evaluation left",IF(OR(AND('Care Companion Tracker'!$Z2638&lt;&gt;"",'Care Companion Tracker'!$K2638="Surgery",'Care Companion Tracker'!$U2638&lt;&gt;"",'Care Companion Tracker'!$W2638&lt;&gt;"",'Care Companion Tracker'!$Y2638&lt;&gt;""),AND('Care Companion Tracker'!$Z2638&lt;&gt;"",'Care Companion Tracker'!$K2638="Procedure",'Care Companion Tracker'!$U2638&lt;&gt;""),AND('Care Companion Tracker'!$Z2638&lt;&gt;"",'Care Companion Tracker'!$K2638="Observation",'Care Companion Tracker'!$U2638&lt;&gt;"")),"Discharged &amp; completed",IF(AND('Care Companion Tracker'!$Z2638&lt;&gt;"",'Care Companion Tracker'!$U2638&lt;&gt;"",'Care Companion Tracker'!$W2638=""),"Discharged but no practical", IF(AND('Care Companion Tracker'!$Z2638&lt;&gt;"",'Care Companion Tracker'!$U2638&lt;&gt;"",'Care Companion Tracker'!$K2638="Surgery",'Care Companion Tracker'!$Y2638=""),"Discharged but no evaluation",IF(AND('Care Companion Tracker'!$Z2638&lt;&gt;"",'Care Companion Tracker'!$U2638=""),"Discharged but no class","Completed but not discharged")))))))</f>
        <v>Class not attended</v>
      </c>
      <c r="E2638" s="127" t="str">
        <f>IF(Table4[[#This Row],[DOA (DD/MM/YY)]]="","",TEXT(Table4[[#This Row],[DOA (DD/MM/YY)]],"mmm-yy"))</f>
        <v/>
      </c>
      <c r="F2638" s="150" t="str">
        <f>IF('Patient Admission Report'!H2633="","",'Patient Admission Report'!H2633)</f>
        <v/>
      </c>
      <c r="G2638" s="77" t="str">
        <f>IFERROR(IF('Patient Admission Report'!B2633="","",'Patient Admission Report'!B2633),"")</f>
        <v/>
      </c>
      <c r="H2638" s="68" t="str">
        <f>IFERROR(IF('Patient Admission Report'!C2633="","",'Patient Admission Report'!C2633),"")</f>
        <v/>
      </c>
      <c r="I2638" s="77" t="str">
        <f>IFERROR(IF('Patient Admission Report'!D2633="","",'Patient Admission Report'!D2633),"")</f>
        <v/>
      </c>
      <c r="J2638" s="68" t="str">
        <f>IFERROR(IF('Patient Admission Report'!E2633="","",'Patient Admission Report'!E2633),"")</f>
        <v/>
      </c>
      <c r="K2638" s="68" t="str">
        <f>IFERROR(IF('Patient Admission Report'!F2633="","",'Patient Admission Report'!F2633),"")</f>
        <v/>
      </c>
      <c r="L2638" s="68" t="str">
        <f>IFERROR(IF('Patient Admission Report'!G2633="","",'Patient Admission Report'!G2633),"")</f>
        <v/>
      </c>
      <c r="M2638" s="68" t="str">
        <f>IFERROR(IF('Patient Admission Report'!I2633="","",'Patient Admission Report'!I2633),"")</f>
        <v/>
      </c>
      <c r="N2638" s="124"/>
      <c r="O2638" s="72"/>
      <c r="P2638" s="72"/>
      <c r="Q2638" s="73"/>
      <c r="R2638" s="72"/>
      <c r="S2638" s="72"/>
      <c r="T2638" s="73"/>
      <c r="U2638" s="69"/>
      <c r="V2638" s="69"/>
      <c r="W2638" s="69"/>
      <c r="X2638" s="139"/>
      <c r="Y2638" s="121"/>
      <c r="Z2638" s="143" t="str">
        <f>IFERROR(VLOOKUP('Care Companion Tracker'!$G2638,'Patient Discharge Report'!$B$11:$E$1048576,3,FALSE),"")</f>
        <v/>
      </c>
      <c r="AA2638" s="94" t="str">
        <f>IFERROR(VLOOKUP('Care Companion Tracker'!$G2638,'Patient Discharge Report'!$B$11:$E$1048576,4,FALSE),"")</f>
        <v/>
      </c>
      <c r="AB2638" s="182">
        <f>ROUND(IF('Care Companion Tracker'!$Z2638="",0,('Care Companion Tracker'!$Z2638-'Care Companion Tracker'!$F2638)),0)</f>
        <v>0</v>
      </c>
      <c r="AC2638" s="72"/>
      <c r="AD2638" s="95"/>
    </row>
    <row r="2639" spans="2:30">
      <c r="B2639" s="67">
        <f t="shared" si="80"/>
        <v>2624</v>
      </c>
      <c r="C2639" s="68" t="str">
        <f t="shared" si="81"/>
        <v>Hyderabad</v>
      </c>
      <c r="D2639" s="93" t="str">
        <f>IF(AND('Care Companion Tracker'!$U2639="", 'Care Companion Tracker'!$Z2639=""),"Class not attended", IF(AND('Care Companion Tracker'!$Z2639="",'Care Companion Tracker'!$U2639&lt;&gt;"",$K2639="Surgery",$W2639=""),"Practical Left", IF(AND('Care Companion Tracker'!$Z2639="",'Care Companion Tracker'!$U2639&lt;&gt;"",'Care Companion Tracker'!$K2639="Surgery",'Care Companion Tracker'!$Y2639=""),"Evaluation left",IF(OR(AND('Care Companion Tracker'!$Z2639&lt;&gt;"",'Care Companion Tracker'!$K2639="Surgery",'Care Companion Tracker'!$U2639&lt;&gt;"",'Care Companion Tracker'!$W2639&lt;&gt;"",'Care Companion Tracker'!$Y2639&lt;&gt;""),AND('Care Companion Tracker'!$Z2639&lt;&gt;"",'Care Companion Tracker'!$K2639="Procedure",'Care Companion Tracker'!$U2639&lt;&gt;""),AND('Care Companion Tracker'!$Z2639&lt;&gt;"",'Care Companion Tracker'!$K2639="Observation",'Care Companion Tracker'!$U2639&lt;&gt;"")),"Discharged &amp; completed",IF(AND('Care Companion Tracker'!$Z2639&lt;&gt;"",'Care Companion Tracker'!$U2639&lt;&gt;"",'Care Companion Tracker'!$W2639=""),"Discharged but no practical", IF(AND('Care Companion Tracker'!$Z2639&lt;&gt;"",'Care Companion Tracker'!$U2639&lt;&gt;"",'Care Companion Tracker'!$K2639="Surgery",'Care Companion Tracker'!$Y2639=""),"Discharged but no evaluation",IF(AND('Care Companion Tracker'!$Z2639&lt;&gt;"",'Care Companion Tracker'!$U2639=""),"Discharged but no class","Completed but not discharged")))))))</f>
        <v>Class not attended</v>
      </c>
      <c r="E2639" s="127" t="str">
        <f>IF(Table4[[#This Row],[DOA (DD/MM/YY)]]="","",TEXT(Table4[[#This Row],[DOA (DD/MM/YY)]],"mmm-yy"))</f>
        <v/>
      </c>
      <c r="F2639" s="150" t="str">
        <f>IF('Patient Admission Report'!H2634="","",'Patient Admission Report'!H2634)</f>
        <v/>
      </c>
      <c r="G2639" s="77" t="str">
        <f>IFERROR(IF('Patient Admission Report'!B2634="","",'Patient Admission Report'!B2634),"")</f>
        <v/>
      </c>
      <c r="H2639" s="68" t="str">
        <f>IFERROR(IF('Patient Admission Report'!C2634="","",'Patient Admission Report'!C2634),"")</f>
        <v/>
      </c>
      <c r="I2639" s="77" t="str">
        <f>IFERROR(IF('Patient Admission Report'!D2634="","",'Patient Admission Report'!D2634),"")</f>
        <v/>
      </c>
      <c r="J2639" s="68" t="str">
        <f>IFERROR(IF('Patient Admission Report'!E2634="","",'Patient Admission Report'!E2634),"")</f>
        <v/>
      </c>
      <c r="K2639" s="68" t="str">
        <f>IFERROR(IF('Patient Admission Report'!F2634="","",'Patient Admission Report'!F2634),"")</f>
        <v/>
      </c>
      <c r="L2639" s="68" t="str">
        <f>IFERROR(IF('Patient Admission Report'!G2634="","",'Patient Admission Report'!G2634),"")</f>
        <v/>
      </c>
      <c r="M2639" s="68" t="str">
        <f>IFERROR(IF('Patient Admission Report'!I2634="","",'Patient Admission Report'!I2634),"")</f>
        <v/>
      </c>
      <c r="N2639" s="124"/>
      <c r="O2639" s="72"/>
      <c r="P2639" s="72"/>
      <c r="Q2639" s="73"/>
      <c r="R2639" s="72"/>
      <c r="S2639" s="72"/>
      <c r="T2639" s="73"/>
      <c r="U2639" s="69"/>
      <c r="V2639" s="69"/>
      <c r="W2639" s="69"/>
      <c r="X2639" s="139"/>
      <c r="Y2639" s="121"/>
      <c r="Z2639" s="143" t="str">
        <f>IFERROR(VLOOKUP('Care Companion Tracker'!$G2639,'Patient Discharge Report'!$B$11:$E$1048576,3,FALSE),"")</f>
        <v/>
      </c>
      <c r="AA2639" s="94" t="str">
        <f>IFERROR(VLOOKUP('Care Companion Tracker'!$G2639,'Patient Discharge Report'!$B$11:$E$1048576,4,FALSE),"")</f>
        <v/>
      </c>
      <c r="AB2639" s="182">
        <f>ROUND(IF('Care Companion Tracker'!$Z2639="",0,('Care Companion Tracker'!$Z2639-'Care Companion Tracker'!$F2639)),0)</f>
        <v>0</v>
      </c>
      <c r="AC2639" s="72"/>
      <c r="AD2639" s="95"/>
    </row>
    <row r="2640" spans="2:30">
      <c r="B2640" s="67">
        <f t="shared" si="80"/>
        <v>2625</v>
      </c>
      <c r="C2640" s="68" t="str">
        <f t="shared" si="81"/>
        <v>Hyderabad</v>
      </c>
      <c r="D2640" s="93" t="str">
        <f>IF(AND('Care Companion Tracker'!$U2640="", 'Care Companion Tracker'!$Z2640=""),"Class not attended", IF(AND('Care Companion Tracker'!$Z2640="",'Care Companion Tracker'!$U2640&lt;&gt;"",$K2640="Surgery",$W2640=""),"Practical Left", IF(AND('Care Companion Tracker'!$Z2640="",'Care Companion Tracker'!$U2640&lt;&gt;"",'Care Companion Tracker'!$K2640="Surgery",'Care Companion Tracker'!$Y2640=""),"Evaluation left",IF(OR(AND('Care Companion Tracker'!$Z2640&lt;&gt;"",'Care Companion Tracker'!$K2640="Surgery",'Care Companion Tracker'!$U2640&lt;&gt;"",'Care Companion Tracker'!$W2640&lt;&gt;"",'Care Companion Tracker'!$Y2640&lt;&gt;""),AND('Care Companion Tracker'!$Z2640&lt;&gt;"",'Care Companion Tracker'!$K2640="Procedure",'Care Companion Tracker'!$U2640&lt;&gt;""),AND('Care Companion Tracker'!$Z2640&lt;&gt;"",'Care Companion Tracker'!$K2640="Observation",'Care Companion Tracker'!$U2640&lt;&gt;"")),"Discharged &amp; completed",IF(AND('Care Companion Tracker'!$Z2640&lt;&gt;"",'Care Companion Tracker'!$U2640&lt;&gt;"",'Care Companion Tracker'!$W2640=""),"Discharged but no practical", IF(AND('Care Companion Tracker'!$Z2640&lt;&gt;"",'Care Companion Tracker'!$U2640&lt;&gt;"",'Care Companion Tracker'!$K2640="Surgery",'Care Companion Tracker'!$Y2640=""),"Discharged but no evaluation",IF(AND('Care Companion Tracker'!$Z2640&lt;&gt;"",'Care Companion Tracker'!$U2640=""),"Discharged but no class","Completed but not discharged")))))))</f>
        <v>Class not attended</v>
      </c>
      <c r="E2640" s="127" t="str">
        <f>IF(Table4[[#This Row],[DOA (DD/MM/YY)]]="","",TEXT(Table4[[#This Row],[DOA (DD/MM/YY)]],"mmm-yy"))</f>
        <v/>
      </c>
      <c r="F2640" s="150" t="str">
        <f>IF('Patient Admission Report'!H2635="","",'Patient Admission Report'!H2635)</f>
        <v/>
      </c>
      <c r="G2640" s="77" t="str">
        <f>IFERROR(IF('Patient Admission Report'!B2635="","",'Patient Admission Report'!B2635),"")</f>
        <v/>
      </c>
      <c r="H2640" s="68" t="str">
        <f>IFERROR(IF('Patient Admission Report'!C2635="","",'Patient Admission Report'!C2635),"")</f>
        <v/>
      </c>
      <c r="I2640" s="77" t="str">
        <f>IFERROR(IF('Patient Admission Report'!D2635="","",'Patient Admission Report'!D2635),"")</f>
        <v/>
      </c>
      <c r="J2640" s="68" t="str">
        <f>IFERROR(IF('Patient Admission Report'!E2635="","",'Patient Admission Report'!E2635),"")</f>
        <v/>
      </c>
      <c r="K2640" s="68" t="str">
        <f>IFERROR(IF('Patient Admission Report'!F2635="","",'Patient Admission Report'!F2635),"")</f>
        <v/>
      </c>
      <c r="L2640" s="68" t="str">
        <f>IFERROR(IF('Patient Admission Report'!G2635="","",'Patient Admission Report'!G2635),"")</f>
        <v/>
      </c>
      <c r="M2640" s="68" t="str">
        <f>IFERROR(IF('Patient Admission Report'!I2635="","",'Patient Admission Report'!I2635),"")</f>
        <v/>
      </c>
      <c r="N2640" s="124"/>
      <c r="O2640" s="72"/>
      <c r="P2640" s="72"/>
      <c r="Q2640" s="73"/>
      <c r="R2640" s="72"/>
      <c r="S2640" s="72"/>
      <c r="T2640" s="73"/>
      <c r="U2640" s="69"/>
      <c r="V2640" s="69"/>
      <c r="W2640" s="69"/>
      <c r="X2640" s="139"/>
      <c r="Y2640" s="121"/>
      <c r="Z2640" s="143" t="str">
        <f>IFERROR(VLOOKUP('Care Companion Tracker'!$G2640,'Patient Discharge Report'!$B$11:$E$1048576,3,FALSE),"")</f>
        <v/>
      </c>
      <c r="AA2640" s="94" t="str">
        <f>IFERROR(VLOOKUP('Care Companion Tracker'!$G2640,'Patient Discharge Report'!$B$11:$E$1048576,4,FALSE),"")</f>
        <v/>
      </c>
      <c r="AB2640" s="182">
        <f>ROUND(IF('Care Companion Tracker'!$Z2640="",0,('Care Companion Tracker'!$Z2640-'Care Companion Tracker'!$F2640)),0)</f>
        <v>0</v>
      </c>
      <c r="AC2640" s="72"/>
      <c r="AD2640" s="95"/>
    </row>
    <row r="2641" spans="2:30">
      <c r="B2641" s="67">
        <f t="shared" ref="B2641:B2700" si="82">IF(B2640="S.No.",1,B2640+1)</f>
        <v>2626</v>
      </c>
      <c r="C2641" s="68" t="str">
        <f t="shared" ref="C2641:C2700" si="83">$C$10</f>
        <v>Hyderabad</v>
      </c>
      <c r="D2641" s="93" t="str">
        <f>IF(AND('Care Companion Tracker'!$U2641="", 'Care Companion Tracker'!$Z2641=""),"Class not attended", IF(AND('Care Companion Tracker'!$Z2641="",'Care Companion Tracker'!$U2641&lt;&gt;"",$K2641="Surgery",$W2641=""),"Practical Left", IF(AND('Care Companion Tracker'!$Z2641="",'Care Companion Tracker'!$U2641&lt;&gt;"",'Care Companion Tracker'!$K2641="Surgery",'Care Companion Tracker'!$Y2641=""),"Evaluation left",IF(OR(AND('Care Companion Tracker'!$Z2641&lt;&gt;"",'Care Companion Tracker'!$K2641="Surgery",'Care Companion Tracker'!$U2641&lt;&gt;"",'Care Companion Tracker'!$W2641&lt;&gt;"",'Care Companion Tracker'!$Y2641&lt;&gt;""),AND('Care Companion Tracker'!$Z2641&lt;&gt;"",'Care Companion Tracker'!$K2641="Procedure",'Care Companion Tracker'!$U2641&lt;&gt;""),AND('Care Companion Tracker'!$Z2641&lt;&gt;"",'Care Companion Tracker'!$K2641="Observation",'Care Companion Tracker'!$U2641&lt;&gt;"")),"Discharged &amp; completed",IF(AND('Care Companion Tracker'!$Z2641&lt;&gt;"",'Care Companion Tracker'!$U2641&lt;&gt;"",'Care Companion Tracker'!$W2641=""),"Discharged but no practical", IF(AND('Care Companion Tracker'!$Z2641&lt;&gt;"",'Care Companion Tracker'!$U2641&lt;&gt;"",'Care Companion Tracker'!$K2641="Surgery",'Care Companion Tracker'!$Y2641=""),"Discharged but no evaluation",IF(AND('Care Companion Tracker'!$Z2641&lt;&gt;"",'Care Companion Tracker'!$U2641=""),"Discharged but no class","Completed but not discharged")))))))</f>
        <v>Class not attended</v>
      </c>
      <c r="E2641" s="127" t="str">
        <f>IF(Table4[[#This Row],[DOA (DD/MM/YY)]]="","",TEXT(Table4[[#This Row],[DOA (DD/MM/YY)]],"mmm-yy"))</f>
        <v/>
      </c>
      <c r="F2641" s="150" t="str">
        <f>IF('Patient Admission Report'!H2636="","",'Patient Admission Report'!H2636)</f>
        <v/>
      </c>
      <c r="G2641" s="77" t="str">
        <f>IFERROR(IF('Patient Admission Report'!B2636="","",'Patient Admission Report'!B2636),"")</f>
        <v/>
      </c>
      <c r="H2641" s="68" t="str">
        <f>IFERROR(IF('Patient Admission Report'!C2636="","",'Patient Admission Report'!C2636),"")</f>
        <v/>
      </c>
      <c r="I2641" s="77" t="str">
        <f>IFERROR(IF('Patient Admission Report'!D2636="","",'Patient Admission Report'!D2636),"")</f>
        <v/>
      </c>
      <c r="J2641" s="68" t="str">
        <f>IFERROR(IF('Patient Admission Report'!E2636="","",'Patient Admission Report'!E2636),"")</f>
        <v/>
      </c>
      <c r="K2641" s="68" t="str">
        <f>IFERROR(IF('Patient Admission Report'!F2636="","",'Patient Admission Report'!F2636),"")</f>
        <v/>
      </c>
      <c r="L2641" s="68" t="str">
        <f>IFERROR(IF('Patient Admission Report'!G2636="","",'Patient Admission Report'!G2636),"")</f>
        <v/>
      </c>
      <c r="M2641" s="68" t="str">
        <f>IFERROR(IF('Patient Admission Report'!I2636="","",'Patient Admission Report'!I2636),"")</f>
        <v/>
      </c>
      <c r="N2641" s="124"/>
      <c r="O2641" s="72"/>
      <c r="P2641" s="72"/>
      <c r="Q2641" s="73"/>
      <c r="R2641" s="72"/>
      <c r="S2641" s="72"/>
      <c r="T2641" s="73"/>
      <c r="U2641" s="69"/>
      <c r="V2641" s="69"/>
      <c r="W2641" s="69"/>
      <c r="X2641" s="139"/>
      <c r="Y2641" s="121"/>
      <c r="Z2641" s="143" t="str">
        <f>IFERROR(VLOOKUP('Care Companion Tracker'!$G2641,'Patient Discharge Report'!$B$11:$E$1048576,3,FALSE),"")</f>
        <v/>
      </c>
      <c r="AA2641" s="94" t="str">
        <f>IFERROR(VLOOKUP('Care Companion Tracker'!$G2641,'Patient Discharge Report'!$B$11:$E$1048576,4,FALSE),"")</f>
        <v/>
      </c>
      <c r="AB2641" s="182">
        <f>ROUND(IF('Care Companion Tracker'!$Z2641="",0,('Care Companion Tracker'!$Z2641-'Care Companion Tracker'!$F2641)),0)</f>
        <v>0</v>
      </c>
      <c r="AC2641" s="72"/>
      <c r="AD2641" s="95"/>
    </row>
    <row r="2642" spans="2:30">
      <c r="B2642" s="67">
        <f t="shared" si="82"/>
        <v>2627</v>
      </c>
      <c r="C2642" s="68" t="str">
        <f t="shared" si="83"/>
        <v>Hyderabad</v>
      </c>
      <c r="D2642" s="93" t="str">
        <f>IF(AND('Care Companion Tracker'!$U2642="", 'Care Companion Tracker'!$Z2642=""),"Class not attended", IF(AND('Care Companion Tracker'!$Z2642="",'Care Companion Tracker'!$U2642&lt;&gt;"",$K2642="Surgery",$W2642=""),"Practical Left", IF(AND('Care Companion Tracker'!$Z2642="",'Care Companion Tracker'!$U2642&lt;&gt;"",'Care Companion Tracker'!$K2642="Surgery",'Care Companion Tracker'!$Y2642=""),"Evaluation left",IF(OR(AND('Care Companion Tracker'!$Z2642&lt;&gt;"",'Care Companion Tracker'!$K2642="Surgery",'Care Companion Tracker'!$U2642&lt;&gt;"",'Care Companion Tracker'!$W2642&lt;&gt;"",'Care Companion Tracker'!$Y2642&lt;&gt;""),AND('Care Companion Tracker'!$Z2642&lt;&gt;"",'Care Companion Tracker'!$K2642="Procedure",'Care Companion Tracker'!$U2642&lt;&gt;""),AND('Care Companion Tracker'!$Z2642&lt;&gt;"",'Care Companion Tracker'!$K2642="Observation",'Care Companion Tracker'!$U2642&lt;&gt;"")),"Discharged &amp; completed",IF(AND('Care Companion Tracker'!$Z2642&lt;&gt;"",'Care Companion Tracker'!$U2642&lt;&gt;"",'Care Companion Tracker'!$W2642=""),"Discharged but no practical", IF(AND('Care Companion Tracker'!$Z2642&lt;&gt;"",'Care Companion Tracker'!$U2642&lt;&gt;"",'Care Companion Tracker'!$K2642="Surgery",'Care Companion Tracker'!$Y2642=""),"Discharged but no evaluation",IF(AND('Care Companion Tracker'!$Z2642&lt;&gt;"",'Care Companion Tracker'!$U2642=""),"Discharged but no class","Completed but not discharged")))))))</f>
        <v>Class not attended</v>
      </c>
      <c r="E2642" s="127" t="str">
        <f>IF(Table4[[#This Row],[DOA (DD/MM/YY)]]="","",TEXT(Table4[[#This Row],[DOA (DD/MM/YY)]],"mmm-yy"))</f>
        <v/>
      </c>
      <c r="F2642" s="150" t="str">
        <f>IF('Patient Admission Report'!H2637="","",'Patient Admission Report'!H2637)</f>
        <v/>
      </c>
      <c r="G2642" s="77" t="str">
        <f>IFERROR(IF('Patient Admission Report'!B2637="","",'Patient Admission Report'!B2637),"")</f>
        <v/>
      </c>
      <c r="H2642" s="68" t="str">
        <f>IFERROR(IF('Patient Admission Report'!C2637="","",'Patient Admission Report'!C2637),"")</f>
        <v/>
      </c>
      <c r="I2642" s="77" t="str">
        <f>IFERROR(IF('Patient Admission Report'!D2637="","",'Patient Admission Report'!D2637),"")</f>
        <v/>
      </c>
      <c r="J2642" s="68" t="str">
        <f>IFERROR(IF('Patient Admission Report'!E2637="","",'Patient Admission Report'!E2637),"")</f>
        <v/>
      </c>
      <c r="K2642" s="68" t="str">
        <f>IFERROR(IF('Patient Admission Report'!F2637="","",'Patient Admission Report'!F2637),"")</f>
        <v/>
      </c>
      <c r="L2642" s="68" t="str">
        <f>IFERROR(IF('Patient Admission Report'!G2637="","",'Patient Admission Report'!G2637),"")</f>
        <v/>
      </c>
      <c r="M2642" s="68" t="str">
        <f>IFERROR(IF('Patient Admission Report'!I2637="","",'Patient Admission Report'!I2637),"")</f>
        <v/>
      </c>
      <c r="N2642" s="124"/>
      <c r="O2642" s="72"/>
      <c r="P2642" s="72"/>
      <c r="Q2642" s="73"/>
      <c r="R2642" s="72"/>
      <c r="S2642" s="72"/>
      <c r="T2642" s="73"/>
      <c r="U2642" s="69"/>
      <c r="V2642" s="69"/>
      <c r="W2642" s="69"/>
      <c r="X2642" s="139"/>
      <c r="Y2642" s="121"/>
      <c r="Z2642" s="143" t="str">
        <f>IFERROR(VLOOKUP('Care Companion Tracker'!$G2642,'Patient Discharge Report'!$B$11:$E$1048576,3,FALSE),"")</f>
        <v/>
      </c>
      <c r="AA2642" s="94" t="str">
        <f>IFERROR(VLOOKUP('Care Companion Tracker'!$G2642,'Patient Discharge Report'!$B$11:$E$1048576,4,FALSE),"")</f>
        <v/>
      </c>
      <c r="AB2642" s="182">
        <f>ROUND(IF('Care Companion Tracker'!$Z2642="",0,('Care Companion Tracker'!$Z2642-'Care Companion Tracker'!$F2642)),0)</f>
        <v>0</v>
      </c>
      <c r="AC2642" s="72"/>
      <c r="AD2642" s="95"/>
    </row>
    <row r="2643" spans="2:30">
      <c r="B2643" s="67">
        <f t="shared" si="82"/>
        <v>2628</v>
      </c>
      <c r="C2643" s="68" t="str">
        <f t="shared" si="83"/>
        <v>Hyderabad</v>
      </c>
      <c r="D2643" s="93" t="str">
        <f>IF(AND('Care Companion Tracker'!$U2643="", 'Care Companion Tracker'!$Z2643=""),"Class not attended", IF(AND('Care Companion Tracker'!$Z2643="",'Care Companion Tracker'!$U2643&lt;&gt;"",$K2643="Surgery",$W2643=""),"Practical Left", IF(AND('Care Companion Tracker'!$Z2643="",'Care Companion Tracker'!$U2643&lt;&gt;"",'Care Companion Tracker'!$K2643="Surgery",'Care Companion Tracker'!$Y2643=""),"Evaluation left",IF(OR(AND('Care Companion Tracker'!$Z2643&lt;&gt;"",'Care Companion Tracker'!$K2643="Surgery",'Care Companion Tracker'!$U2643&lt;&gt;"",'Care Companion Tracker'!$W2643&lt;&gt;"",'Care Companion Tracker'!$Y2643&lt;&gt;""),AND('Care Companion Tracker'!$Z2643&lt;&gt;"",'Care Companion Tracker'!$K2643="Procedure",'Care Companion Tracker'!$U2643&lt;&gt;""),AND('Care Companion Tracker'!$Z2643&lt;&gt;"",'Care Companion Tracker'!$K2643="Observation",'Care Companion Tracker'!$U2643&lt;&gt;"")),"Discharged &amp; completed",IF(AND('Care Companion Tracker'!$Z2643&lt;&gt;"",'Care Companion Tracker'!$U2643&lt;&gt;"",'Care Companion Tracker'!$W2643=""),"Discharged but no practical", IF(AND('Care Companion Tracker'!$Z2643&lt;&gt;"",'Care Companion Tracker'!$U2643&lt;&gt;"",'Care Companion Tracker'!$K2643="Surgery",'Care Companion Tracker'!$Y2643=""),"Discharged but no evaluation",IF(AND('Care Companion Tracker'!$Z2643&lt;&gt;"",'Care Companion Tracker'!$U2643=""),"Discharged but no class","Completed but not discharged")))))))</f>
        <v>Class not attended</v>
      </c>
      <c r="E2643" s="127" t="str">
        <f>IF(Table4[[#This Row],[DOA (DD/MM/YY)]]="","",TEXT(Table4[[#This Row],[DOA (DD/MM/YY)]],"mmm-yy"))</f>
        <v/>
      </c>
      <c r="F2643" s="150" t="str">
        <f>IF('Patient Admission Report'!H2638="","",'Patient Admission Report'!H2638)</f>
        <v/>
      </c>
      <c r="G2643" s="77" t="str">
        <f>IFERROR(IF('Patient Admission Report'!B2638="","",'Patient Admission Report'!B2638),"")</f>
        <v/>
      </c>
      <c r="H2643" s="68" t="str">
        <f>IFERROR(IF('Patient Admission Report'!C2638="","",'Patient Admission Report'!C2638),"")</f>
        <v/>
      </c>
      <c r="I2643" s="77" t="str">
        <f>IFERROR(IF('Patient Admission Report'!D2638="","",'Patient Admission Report'!D2638),"")</f>
        <v/>
      </c>
      <c r="J2643" s="68" t="str">
        <f>IFERROR(IF('Patient Admission Report'!E2638="","",'Patient Admission Report'!E2638),"")</f>
        <v/>
      </c>
      <c r="K2643" s="68" t="str">
        <f>IFERROR(IF('Patient Admission Report'!F2638="","",'Patient Admission Report'!F2638),"")</f>
        <v/>
      </c>
      <c r="L2643" s="68" t="str">
        <f>IFERROR(IF('Patient Admission Report'!G2638="","",'Patient Admission Report'!G2638),"")</f>
        <v/>
      </c>
      <c r="M2643" s="68" t="str">
        <f>IFERROR(IF('Patient Admission Report'!I2638="","",'Patient Admission Report'!I2638),"")</f>
        <v/>
      </c>
      <c r="N2643" s="124"/>
      <c r="O2643" s="72"/>
      <c r="P2643" s="72"/>
      <c r="Q2643" s="73"/>
      <c r="R2643" s="72"/>
      <c r="S2643" s="72"/>
      <c r="T2643" s="73"/>
      <c r="U2643" s="69"/>
      <c r="V2643" s="69"/>
      <c r="W2643" s="69"/>
      <c r="X2643" s="139"/>
      <c r="Y2643" s="121"/>
      <c r="Z2643" s="143" t="str">
        <f>IFERROR(VLOOKUP('Care Companion Tracker'!$G2643,'Patient Discharge Report'!$B$11:$E$1048576,3,FALSE),"")</f>
        <v/>
      </c>
      <c r="AA2643" s="94" t="str">
        <f>IFERROR(VLOOKUP('Care Companion Tracker'!$G2643,'Patient Discharge Report'!$B$11:$E$1048576,4,FALSE),"")</f>
        <v/>
      </c>
      <c r="AB2643" s="182">
        <f>ROUND(IF('Care Companion Tracker'!$Z2643="",0,('Care Companion Tracker'!$Z2643-'Care Companion Tracker'!$F2643)),0)</f>
        <v>0</v>
      </c>
      <c r="AC2643" s="72"/>
      <c r="AD2643" s="95"/>
    </row>
    <row r="2644" spans="2:30">
      <c r="B2644" s="67">
        <f t="shared" si="82"/>
        <v>2629</v>
      </c>
      <c r="C2644" s="68" t="str">
        <f t="shared" si="83"/>
        <v>Hyderabad</v>
      </c>
      <c r="D2644" s="93" t="str">
        <f>IF(AND('Care Companion Tracker'!$U2644="", 'Care Companion Tracker'!$Z2644=""),"Class not attended", IF(AND('Care Companion Tracker'!$Z2644="",'Care Companion Tracker'!$U2644&lt;&gt;"",$K2644="Surgery",$W2644=""),"Practical Left", IF(AND('Care Companion Tracker'!$Z2644="",'Care Companion Tracker'!$U2644&lt;&gt;"",'Care Companion Tracker'!$K2644="Surgery",'Care Companion Tracker'!$Y2644=""),"Evaluation left",IF(OR(AND('Care Companion Tracker'!$Z2644&lt;&gt;"",'Care Companion Tracker'!$K2644="Surgery",'Care Companion Tracker'!$U2644&lt;&gt;"",'Care Companion Tracker'!$W2644&lt;&gt;"",'Care Companion Tracker'!$Y2644&lt;&gt;""),AND('Care Companion Tracker'!$Z2644&lt;&gt;"",'Care Companion Tracker'!$K2644="Procedure",'Care Companion Tracker'!$U2644&lt;&gt;""),AND('Care Companion Tracker'!$Z2644&lt;&gt;"",'Care Companion Tracker'!$K2644="Observation",'Care Companion Tracker'!$U2644&lt;&gt;"")),"Discharged &amp; completed",IF(AND('Care Companion Tracker'!$Z2644&lt;&gt;"",'Care Companion Tracker'!$U2644&lt;&gt;"",'Care Companion Tracker'!$W2644=""),"Discharged but no practical", IF(AND('Care Companion Tracker'!$Z2644&lt;&gt;"",'Care Companion Tracker'!$U2644&lt;&gt;"",'Care Companion Tracker'!$K2644="Surgery",'Care Companion Tracker'!$Y2644=""),"Discharged but no evaluation",IF(AND('Care Companion Tracker'!$Z2644&lt;&gt;"",'Care Companion Tracker'!$U2644=""),"Discharged but no class","Completed but not discharged")))))))</f>
        <v>Class not attended</v>
      </c>
      <c r="E2644" s="127" t="str">
        <f>IF(Table4[[#This Row],[DOA (DD/MM/YY)]]="","",TEXT(Table4[[#This Row],[DOA (DD/MM/YY)]],"mmm-yy"))</f>
        <v/>
      </c>
      <c r="F2644" s="150" t="str">
        <f>IF('Patient Admission Report'!H2639="","",'Patient Admission Report'!H2639)</f>
        <v/>
      </c>
      <c r="G2644" s="77" t="str">
        <f>IFERROR(IF('Patient Admission Report'!B2639="","",'Patient Admission Report'!B2639),"")</f>
        <v/>
      </c>
      <c r="H2644" s="68" t="str">
        <f>IFERROR(IF('Patient Admission Report'!C2639="","",'Patient Admission Report'!C2639),"")</f>
        <v/>
      </c>
      <c r="I2644" s="77" t="str">
        <f>IFERROR(IF('Patient Admission Report'!D2639="","",'Patient Admission Report'!D2639),"")</f>
        <v/>
      </c>
      <c r="J2644" s="68" t="str">
        <f>IFERROR(IF('Patient Admission Report'!E2639="","",'Patient Admission Report'!E2639),"")</f>
        <v/>
      </c>
      <c r="K2644" s="68" t="str">
        <f>IFERROR(IF('Patient Admission Report'!F2639="","",'Patient Admission Report'!F2639),"")</f>
        <v/>
      </c>
      <c r="L2644" s="68" t="str">
        <f>IFERROR(IF('Patient Admission Report'!G2639="","",'Patient Admission Report'!G2639),"")</f>
        <v/>
      </c>
      <c r="M2644" s="68" t="str">
        <f>IFERROR(IF('Patient Admission Report'!I2639="","",'Patient Admission Report'!I2639),"")</f>
        <v/>
      </c>
      <c r="N2644" s="124"/>
      <c r="O2644" s="72"/>
      <c r="P2644" s="72"/>
      <c r="Q2644" s="73"/>
      <c r="R2644" s="72"/>
      <c r="S2644" s="72"/>
      <c r="T2644" s="73"/>
      <c r="U2644" s="69"/>
      <c r="V2644" s="69"/>
      <c r="W2644" s="69"/>
      <c r="X2644" s="139"/>
      <c r="Y2644" s="121"/>
      <c r="Z2644" s="143" t="str">
        <f>IFERROR(VLOOKUP('Care Companion Tracker'!$G2644,'Patient Discharge Report'!$B$11:$E$1048576,3,FALSE),"")</f>
        <v/>
      </c>
      <c r="AA2644" s="94" t="str">
        <f>IFERROR(VLOOKUP('Care Companion Tracker'!$G2644,'Patient Discharge Report'!$B$11:$E$1048576,4,FALSE),"")</f>
        <v/>
      </c>
      <c r="AB2644" s="182">
        <f>ROUND(IF('Care Companion Tracker'!$Z2644="",0,('Care Companion Tracker'!$Z2644-'Care Companion Tracker'!$F2644)),0)</f>
        <v>0</v>
      </c>
      <c r="AC2644" s="72"/>
      <c r="AD2644" s="95"/>
    </row>
    <row r="2645" spans="2:30">
      <c r="B2645" s="67">
        <f t="shared" si="82"/>
        <v>2630</v>
      </c>
      <c r="C2645" s="68" t="str">
        <f t="shared" si="83"/>
        <v>Hyderabad</v>
      </c>
      <c r="D2645" s="93" t="str">
        <f>IF(AND('Care Companion Tracker'!$U2645="", 'Care Companion Tracker'!$Z2645=""),"Class not attended", IF(AND('Care Companion Tracker'!$Z2645="",'Care Companion Tracker'!$U2645&lt;&gt;"",$K2645="Surgery",$W2645=""),"Practical Left", IF(AND('Care Companion Tracker'!$Z2645="",'Care Companion Tracker'!$U2645&lt;&gt;"",'Care Companion Tracker'!$K2645="Surgery",'Care Companion Tracker'!$Y2645=""),"Evaluation left",IF(OR(AND('Care Companion Tracker'!$Z2645&lt;&gt;"",'Care Companion Tracker'!$K2645="Surgery",'Care Companion Tracker'!$U2645&lt;&gt;"",'Care Companion Tracker'!$W2645&lt;&gt;"",'Care Companion Tracker'!$Y2645&lt;&gt;""),AND('Care Companion Tracker'!$Z2645&lt;&gt;"",'Care Companion Tracker'!$K2645="Procedure",'Care Companion Tracker'!$U2645&lt;&gt;""),AND('Care Companion Tracker'!$Z2645&lt;&gt;"",'Care Companion Tracker'!$K2645="Observation",'Care Companion Tracker'!$U2645&lt;&gt;"")),"Discharged &amp; completed",IF(AND('Care Companion Tracker'!$Z2645&lt;&gt;"",'Care Companion Tracker'!$U2645&lt;&gt;"",'Care Companion Tracker'!$W2645=""),"Discharged but no practical", IF(AND('Care Companion Tracker'!$Z2645&lt;&gt;"",'Care Companion Tracker'!$U2645&lt;&gt;"",'Care Companion Tracker'!$K2645="Surgery",'Care Companion Tracker'!$Y2645=""),"Discharged but no evaluation",IF(AND('Care Companion Tracker'!$Z2645&lt;&gt;"",'Care Companion Tracker'!$U2645=""),"Discharged but no class","Completed but not discharged")))))))</f>
        <v>Class not attended</v>
      </c>
      <c r="E2645" s="127" t="str">
        <f>IF(Table4[[#This Row],[DOA (DD/MM/YY)]]="","",TEXT(Table4[[#This Row],[DOA (DD/MM/YY)]],"mmm-yy"))</f>
        <v/>
      </c>
      <c r="F2645" s="150" t="str">
        <f>IF('Patient Admission Report'!H2640="","",'Patient Admission Report'!H2640)</f>
        <v/>
      </c>
      <c r="G2645" s="77" t="str">
        <f>IFERROR(IF('Patient Admission Report'!B2640="","",'Patient Admission Report'!B2640),"")</f>
        <v/>
      </c>
      <c r="H2645" s="68" t="str">
        <f>IFERROR(IF('Patient Admission Report'!C2640="","",'Patient Admission Report'!C2640),"")</f>
        <v/>
      </c>
      <c r="I2645" s="77" t="str">
        <f>IFERROR(IF('Patient Admission Report'!D2640="","",'Patient Admission Report'!D2640),"")</f>
        <v/>
      </c>
      <c r="J2645" s="68" t="str">
        <f>IFERROR(IF('Patient Admission Report'!E2640="","",'Patient Admission Report'!E2640),"")</f>
        <v/>
      </c>
      <c r="K2645" s="68" t="str">
        <f>IFERROR(IF('Patient Admission Report'!F2640="","",'Patient Admission Report'!F2640),"")</f>
        <v/>
      </c>
      <c r="L2645" s="68" t="str">
        <f>IFERROR(IF('Patient Admission Report'!G2640="","",'Patient Admission Report'!G2640),"")</f>
        <v/>
      </c>
      <c r="M2645" s="68" t="str">
        <f>IFERROR(IF('Patient Admission Report'!I2640="","",'Patient Admission Report'!I2640),"")</f>
        <v/>
      </c>
      <c r="N2645" s="124"/>
      <c r="O2645" s="72"/>
      <c r="P2645" s="72"/>
      <c r="Q2645" s="73"/>
      <c r="R2645" s="72"/>
      <c r="S2645" s="72"/>
      <c r="T2645" s="73"/>
      <c r="U2645" s="69"/>
      <c r="V2645" s="69"/>
      <c r="W2645" s="69"/>
      <c r="X2645" s="139"/>
      <c r="Y2645" s="121"/>
      <c r="Z2645" s="143" t="str">
        <f>IFERROR(VLOOKUP('Care Companion Tracker'!$G2645,'Patient Discharge Report'!$B$11:$E$1048576,3,FALSE),"")</f>
        <v/>
      </c>
      <c r="AA2645" s="94" t="str">
        <f>IFERROR(VLOOKUP('Care Companion Tracker'!$G2645,'Patient Discharge Report'!$B$11:$E$1048576,4,FALSE),"")</f>
        <v/>
      </c>
      <c r="AB2645" s="182">
        <f>ROUND(IF('Care Companion Tracker'!$Z2645="",0,('Care Companion Tracker'!$Z2645-'Care Companion Tracker'!$F2645)),0)</f>
        <v>0</v>
      </c>
      <c r="AC2645" s="72"/>
      <c r="AD2645" s="95"/>
    </row>
    <row r="2646" spans="2:30">
      <c r="B2646" s="67">
        <f t="shared" si="82"/>
        <v>2631</v>
      </c>
      <c r="C2646" s="68" t="str">
        <f t="shared" si="83"/>
        <v>Hyderabad</v>
      </c>
      <c r="D2646" s="93" t="str">
        <f>IF(AND('Care Companion Tracker'!$U2646="", 'Care Companion Tracker'!$Z2646=""),"Class not attended", IF(AND('Care Companion Tracker'!$Z2646="",'Care Companion Tracker'!$U2646&lt;&gt;"",$K2646="Surgery",$W2646=""),"Practical Left", IF(AND('Care Companion Tracker'!$Z2646="",'Care Companion Tracker'!$U2646&lt;&gt;"",'Care Companion Tracker'!$K2646="Surgery",'Care Companion Tracker'!$Y2646=""),"Evaluation left",IF(OR(AND('Care Companion Tracker'!$Z2646&lt;&gt;"",'Care Companion Tracker'!$K2646="Surgery",'Care Companion Tracker'!$U2646&lt;&gt;"",'Care Companion Tracker'!$W2646&lt;&gt;"",'Care Companion Tracker'!$Y2646&lt;&gt;""),AND('Care Companion Tracker'!$Z2646&lt;&gt;"",'Care Companion Tracker'!$K2646="Procedure",'Care Companion Tracker'!$U2646&lt;&gt;""),AND('Care Companion Tracker'!$Z2646&lt;&gt;"",'Care Companion Tracker'!$K2646="Observation",'Care Companion Tracker'!$U2646&lt;&gt;"")),"Discharged &amp; completed",IF(AND('Care Companion Tracker'!$Z2646&lt;&gt;"",'Care Companion Tracker'!$U2646&lt;&gt;"",'Care Companion Tracker'!$W2646=""),"Discharged but no practical", IF(AND('Care Companion Tracker'!$Z2646&lt;&gt;"",'Care Companion Tracker'!$U2646&lt;&gt;"",'Care Companion Tracker'!$K2646="Surgery",'Care Companion Tracker'!$Y2646=""),"Discharged but no evaluation",IF(AND('Care Companion Tracker'!$Z2646&lt;&gt;"",'Care Companion Tracker'!$U2646=""),"Discharged but no class","Completed but not discharged")))))))</f>
        <v>Class not attended</v>
      </c>
      <c r="E2646" s="127" t="str">
        <f>IF(Table4[[#This Row],[DOA (DD/MM/YY)]]="","",TEXT(Table4[[#This Row],[DOA (DD/MM/YY)]],"mmm-yy"))</f>
        <v/>
      </c>
      <c r="F2646" s="150" t="str">
        <f>IF('Patient Admission Report'!H2641="","",'Patient Admission Report'!H2641)</f>
        <v/>
      </c>
      <c r="G2646" s="77" t="str">
        <f>IFERROR(IF('Patient Admission Report'!B2641="","",'Patient Admission Report'!B2641),"")</f>
        <v/>
      </c>
      <c r="H2646" s="68" t="str">
        <f>IFERROR(IF('Patient Admission Report'!C2641="","",'Patient Admission Report'!C2641),"")</f>
        <v/>
      </c>
      <c r="I2646" s="77" t="str">
        <f>IFERROR(IF('Patient Admission Report'!D2641="","",'Patient Admission Report'!D2641),"")</f>
        <v/>
      </c>
      <c r="J2646" s="68" t="str">
        <f>IFERROR(IF('Patient Admission Report'!E2641="","",'Patient Admission Report'!E2641),"")</f>
        <v/>
      </c>
      <c r="K2646" s="68" t="str">
        <f>IFERROR(IF('Patient Admission Report'!F2641="","",'Patient Admission Report'!F2641),"")</f>
        <v/>
      </c>
      <c r="L2646" s="68" t="str">
        <f>IFERROR(IF('Patient Admission Report'!G2641="","",'Patient Admission Report'!G2641),"")</f>
        <v/>
      </c>
      <c r="M2646" s="68" t="str">
        <f>IFERROR(IF('Patient Admission Report'!I2641="","",'Patient Admission Report'!I2641),"")</f>
        <v/>
      </c>
      <c r="N2646" s="124"/>
      <c r="O2646" s="72"/>
      <c r="P2646" s="72"/>
      <c r="Q2646" s="73"/>
      <c r="R2646" s="72"/>
      <c r="S2646" s="72"/>
      <c r="T2646" s="73"/>
      <c r="U2646" s="69"/>
      <c r="V2646" s="69"/>
      <c r="W2646" s="69"/>
      <c r="X2646" s="139"/>
      <c r="Y2646" s="121"/>
      <c r="Z2646" s="143" t="str">
        <f>IFERROR(VLOOKUP('Care Companion Tracker'!$G2646,'Patient Discharge Report'!$B$11:$E$1048576,3,FALSE),"")</f>
        <v/>
      </c>
      <c r="AA2646" s="94" t="str">
        <f>IFERROR(VLOOKUP('Care Companion Tracker'!$G2646,'Patient Discharge Report'!$B$11:$E$1048576,4,FALSE),"")</f>
        <v/>
      </c>
      <c r="AB2646" s="182">
        <f>ROUND(IF('Care Companion Tracker'!$Z2646="",0,('Care Companion Tracker'!$Z2646-'Care Companion Tracker'!$F2646)),0)</f>
        <v>0</v>
      </c>
      <c r="AC2646" s="72"/>
      <c r="AD2646" s="95"/>
    </row>
    <row r="2647" spans="2:30">
      <c r="B2647" s="67">
        <f t="shared" si="82"/>
        <v>2632</v>
      </c>
      <c r="C2647" s="68" t="str">
        <f t="shared" si="83"/>
        <v>Hyderabad</v>
      </c>
      <c r="D2647" s="93" t="str">
        <f>IF(AND('Care Companion Tracker'!$U2647="", 'Care Companion Tracker'!$Z2647=""),"Class not attended", IF(AND('Care Companion Tracker'!$Z2647="",'Care Companion Tracker'!$U2647&lt;&gt;"",$K2647="Surgery",$W2647=""),"Practical Left", IF(AND('Care Companion Tracker'!$Z2647="",'Care Companion Tracker'!$U2647&lt;&gt;"",'Care Companion Tracker'!$K2647="Surgery",'Care Companion Tracker'!$Y2647=""),"Evaluation left",IF(OR(AND('Care Companion Tracker'!$Z2647&lt;&gt;"",'Care Companion Tracker'!$K2647="Surgery",'Care Companion Tracker'!$U2647&lt;&gt;"",'Care Companion Tracker'!$W2647&lt;&gt;"",'Care Companion Tracker'!$Y2647&lt;&gt;""),AND('Care Companion Tracker'!$Z2647&lt;&gt;"",'Care Companion Tracker'!$K2647="Procedure",'Care Companion Tracker'!$U2647&lt;&gt;""),AND('Care Companion Tracker'!$Z2647&lt;&gt;"",'Care Companion Tracker'!$K2647="Observation",'Care Companion Tracker'!$U2647&lt;&gt;"")),"Discharged &amp; completed",IF(AND('Care Companion Tracker'!$Z2647&lt;&gt;"",'Care Companion Tracker'!$U2647&lt;&gt;"",'Care Companion Tracker'!$W2647=""),"Discharged but no practical", IF(AND('Care Companion Tracker'!$Z2647&lt;&gt;"",'Care Companion Tracker'!$U2647&lt;&gt;"",'Care Companion Tracker'!$K2647="Surgery",'Care Companion Tracker'!$Y2647=""),"Discharged but no evaluation",IF(AND('Care Companion Tracker'!$Z2647&lt;&gt;"",'Care Companion Tracker'!$U2647=""),"Discharged but no class","Completed but not discharged")))))))</f>
        <v>Class not attended</v>
      </c>
      <c r="E2647" s="127" t="str">
        <f>IF(Table4[[#This Row],[DOA (DD/MM/YY)]]="","",TEXT(Table4[[#This Row],[DOA (DD/MM/YY)]],"mmm-yy"))</f>
        <v/>
      </c>
      <c r="F2647" s="150" t="str">
        <f>IF('Patient Admission Report'!H2642="","",'Patient Admission Report'!H2642)</f>
        <v/>
      </c>
      <c r="G2647" s="77" t="str">
        <f>IFERROR(IF('Patient Admission Report'!B2642="","",'Patient Admission Report'!B2642),"")</f>
        <v/>
      </c>
      <c r="H2647" s="70" t="str">
        <f>IFERROR(IF('Patient Admission Report'!C2642="","",'Patient Admission Report'!C2642),"")</f>
        <v/>
      </c>
      <c r="I2647" s="77" t="str">
        <f>IFERROR(IF('Patient Admission Report'!D2642="","",'Patient Admission Report'!D2642),"")</f>
        <v/>
      </c>
      <c r="J2647" s="70" t="str">
        <f>IFERROR(IF('Patient Admission Report'!E2642="","",'Patient Admission Report'!E2642),"")</f>
        <v/>
      </c>
      <c r="K2647" s="70" t="str">
        <f>IFERROR(IF('Patient Admission Report'!F2642="","",'Patient Admission Report'!F2642),"")</f>
        <v/>
      </c>
      <c r="L2647" s="70" t="str">
        <f>IFERROR(IF('Patient Admission Report'!G2642="","",'Patient Admission Report'!G2642),"")</f>
        <v/>
      </c>
      <c r="M2647" s="70" t="str">
        <f>IFERROR(IF('Patient Admission Report'!I2642="","",'Patient Admission Report'!I2642),"")</f>
        <v/>
      </c>
      <c r="N2647" s="124"/>
      <c r="O2647" s="72"/>
      <c r="P2647" s="72"/>
      <c r="Q2647" s="73"/>
      <c r="R2647" s="72"/>
      <c r="S2647" s="72"/>
      <c r="T2647" s="73"/>
      <c r="U2647" s="69"/>
      <c r="V2647" s="69"/>
      <c r="W2647" s="69"/>
      <c r="X2647" s="139"/>
      <c r="Y2647" s="121"/>
      <c r="Z2647" s="143" t="str">
        <f>IFERROR(VLOOKUP('Care Companion Tracker'!$G2647,'Patient Discharge Report'!$B$11:$E$1048576,3,FALSE),"")</f>
        <v/>
      </c>
      <c r="AA2647" s="94" t="str">
        <f>IFERROR(VLOOKUP('Care Companion Tracker'!$G2647,'Patient Discharge Report'!$B$11:$E$1048576,4,FALSE),"")</f>
        <v/>
      </c>
      <c r="AB2647" s="182">
        <f>ROUND(IF('Care Companion Tracker'!$Z2647="",0,('Care Companion Tracker'!$Z2647-'Care Companion Tracker'!$F2647)),0)</f>
        <v>0</v>
      </c>
      <c r="AC2647" s="72"/>
      <c r="AD2647" s="95"/>
    </row>
    <row r="2648" spans="2:30">
      <c r="B2648" s="67">
        <f t="shared" si="82"/>
        <v>2633</v>
      </c>
      <c r="C2648" s="68" t="str">
        <f t="shared" si="83"/>
        <v>Hyderabad</v>
      </c>
      <c r="D2648" s="93" t="str">
        <f>IF(AND('Care Companion Tracker'!$U2648="", 'Care Companion Tracker'!$Z2648=""),"Class not attended", IF(AND('Care Companion Tracker'!$Z2648="",'Care Companion Tracker'!$U2648&lt;&gt;"",$K2648="Surgery",$W2648=""),"Practical Left", IF(AND('Care Companion Tracker'!$Z2648="",'Care Companion Tracker'!$U2648&lt;&gt;"",'Care Companion Tracker'!$K2648="Surgery",'Care Companion Tracker'!$Y2648=""),"Evaluation left",IF(OR(AND('Care Companion Tracker'!$Z2648&lt;&gt;"",'Care Companion Tracker'!$K2648="Surgery",'Care Companion Tracker'!$U2648&lt;&gt;"",'Care Companion Tracker'!$W2648&lt;&gt;"",'Care Companion Tracker'!$Y2648&lt;&gt;""),AND('Care Companion Tracker'!$Z2648&lt;&gt;"",'Care Companion Tracker'!$K2648="Procedure",'Care Companion Tracker'!$U2648&lt;&gt;""),AND('Care Companion Tracker'!$Z2648&lt;&gt;"",'Care Companion Tracker'!$K2648="Observation",'Care Companion Tracker'!$U2648&lt;&gt;"")),"Discharged &amp; completed",IF(AND('Care Companion Tracker'!$Z2648&lt;&gt;"",'Care Companion Tracker'!$U2648&lt;&gt;"",'Care Companion Tracker'!$W2648=""),"Discharged but no practical", IF(AND('Care Companion Tracker'!$Z2648&lt;&gt;"",'Care Companion Tracker'!$U2648&lt;&gt;"",'Care Companion Tracker'!$K2648="Surgery",'Care Companion Tracker'!$Y2648=""),"Discharged but no evaluation",IF(AND('Care Companion Tracker'!$Z2648&lt;&gt;"",'Care Companion Tracker'!$U2648=""),"Discharged but no class","Completed but not discharged")))))))</f>
        <v>Class not attended</v>
      </c>
      <c r="E2648" s="127" t="str">
        <f>IF(Table4[[#This Row],[DOA (DD/MM/YY)]]="","",TEXT(Table4[[#This Row],[DOA (DD/MM/YY)]],"mmm-yy"))</f>
        <v/>
      </c>
      <c r="F2648" s="150" t="str">
        <f>IF('Patient Admission Report'!H2643="","",'Patient Admission Report'!H2643)</f>
        <v/>
      </c>
      <c r="G2648" s="77" t="str">
        <f>IFERROR(IF('Patient Admission Report'!B2643="","",'Patient Admission Report'!B2643),"")</f>
        <v/>
      </c>
      <c r="H2648" s="68" t="str">
        <f>IFERROR(IF('Patient Admission Report'!C2643="","",'Patient Admission Report'!C2643),"")</f>
        <v/>
      </c>
      <c r="I2648" s="77" t="str">
        <f>IFERROR(IF('Patient Admission Report'!D2643="","",'Patient Admission Report'!D2643),"")</f>
        <v/>
      </c>
      <c r="J2648" s="68" t="str">
        <f>IFERROR(IF('Patient Admission Report'!E2643="","",'Patient Admission Report'!E2643),"")</f>
        <v/>
      </c>
      <c r="K2648" s="68" t="str">
        <f>IFERROR(IF('Patient Admission Report'!F2643="","",'Patient Admission Report'!F2643),"")</f>
        <v/>
      </c>
      <c r="L2648" s="68" t="str">
        <f>IFERROR(IF('Patient Admission Report'!G2643="","",'Patient Admission Report'!G2643),"")</f>
        <v/>
      </c>
      <c r="M2648" s="68" t="str">
        <f>IFERROR(IF('Patient Admission Report'!I2643="","",'Patient Admission Report'!I2643),"")</f>
        <v/>
      </c>
      <c r="N2648" s="124"/>
      <c r="O2648" s="72"/>
      <c r="P2648" s="72"/>
      <c r="Q2648" s="73"/>
      <c r="R2648" s="72"/>
      <c r="S2648" s="72"/>
      <c r="T2648" s="73"/>
      <c r="U2648" s="69"/>
      <c r="V2648" s="69"/>
      <c r="W2648" s="69"/>
      <c r="X2648" s="139"/>
      <c r="Y2648" s="121"/>
      <c r="Z2648" s="143" t="str">
        <f>IFERROR(VLOOKUP('Care Companion Tracker'!$G2648,'Patient Discharge Report'!$B$11:$E$1048576,3,FALSE),"")</f>
        <v/>
      </c>
      <c r="AA2648" s="94" t="str">
        <f>IFERROR(VLOOKUP('Care Companion Tracker'!$G2648,'Patient Discharge Report'!$B$11:$E$1048576,4,FALSE),"")</f>
        <v/>
      </c>
      <c r="AB2648" s="182">
        <f>ROUND(IF('Care Companion Tracker'!$Z2648="",0,('Care Companion Tracker'!$Z2648-'Care Companion Tracker'!$F2648)),0)</f>
        <v>0</v>
      </c>
      <c r="AC2648" s="72"/>
      <c r="AD2648" s="95"/>
    </row>
    <row r="2649" spans="2:30">
      <c r="B2649" s="67">
        <f t="shared" si="82"/>
        <v>2634</v>
      </c>
      <c r="C2649" s="68" t="str">
        <f t="shared" si="83"/>
        <v>Hyderabad</v>
      </c>
      <c r="D2649" s="93" t="str">
        <f>IF(AND('Care Companion Tracker'!$U2649="", 'Care Companion Tracker'!$Z2649=""),"Class not attended", IF(AND('Care Companion Tracker'!$Z2649="",'Care Companion Tracker'!$U2649&lt;&gt;"",$K2649="Surgery",$W2649=""),"Practical Left", IF(AND('Care Companion Tracker'!$Z2649="",'Care Companion Tracker'!$U2649&lt;&gt;"",'Care Companion Tracker'!$K2649="Surgery",'Care Companion Tracker'!$Y2649=""),"Evaluation left",IF(OR(AND('Care Companion Tracker'!$Z2649&lt;&gt;"",'Care Companion Tracker'!$K2649="Surgery",'Care Companion Tracker'!$U2649&lt;&gt;"",'Care Companion Tracker'!$W2649&lt;&gt;"",'Care Companion Tracker'!$Y2649&lt;&gt;""),AND('Care Companion Tracker'!$Z2649&lt;&gt;"",'Care Companion Tracker'!$K2649="Procedure",'Care Companion Tracker'!$U2649&lt;&gt;""),AND('Care Companion Tracker'!$Z2649&lt;&gt;"",'Care Companion Tracker'!$K2649="Observation",'Care Companion Tracker'!$U2649&lt;&gt;"")),"Discharged &amp; completed",IF(AND('Care Companion Tracker'!$Z2649&lt;&gt;"",'Care Companion Tracker'!$U2649&lt;&gt;"",'Care Companion Tracker'!$W2649=""),"Discharged but no practical", IF(AND('Care Companion Tracker'!$Z2649&lt;&gt;"",'Care Companion Tracker'!$U2649&lt;&gt;"",'Care Companion Tracker'!$K2649="Surgery",'Care Companion Tracker'!$Y2649=""),"Discharged but no evaluation",IF(AND('Care Companion Tracker'!$Z2649&lt;&gt;"",'Care Companion Tracker'!$U2649=""),"Discharged but no class","Completed but not discharged")))))))</f>
        <v>Class not attended</v>
      </c>
      <c r="E2649" s="127" t="str">
        <f>IF(Table4[[#This Row],[DOA (DD/MM/YY)]]="","",TEXT(Table4[[#This Row],[DOA (DD/MM/YY)]],"mmm-yy"))</f>
        <v/>
      </c>
      <c r="F2649" s="150" t="str">
        <f>IF('Patient Admission Report'!H2644="","",'Patient Admission Report'!H2644)</f>
        <v/>
      </c>
      <c r="G2649" s="77" t="str">
        <f>IFERROR(IF('Patient Admission Report'!B2644="","",'Patient Admission Report'!B2644),"")</f>
        <v/>
      </c>
      <c r="H2649" s="68" t="str">
        <f>IFERROR(IF('Patient Admission Report'!C2644="","",'Patient Admission Report'!C2644),"")</f>
        <v/>
      </c>
      <c r="I2649" s="77" t="str">
        <f>IFERROR(IF('Patient Admission Report'!D2644="","",'Patient Admission Report'!D2644),"")</f>
        <v/>
      </c>
      <c r="J2649" s="68" t="str">
        <f>IFERROR(IF('Patient Admission Report'!E2644="","",'Patient Admission Report'!E2644),"")</f>
        <v/>
      </c>
      <c r="K2649" s="68" t="str">
        <f>IFERROR(IF('Patient Admission Report'!F2644="","",'Patient Admission Report'!F2644),"")</f>
        <v/>
      </c>
      <c r="L2649" s="68" t="str">
        <f>IFERROR(IF('Patient Admission Report'!G2644="","",'Patient Admission Report'!G2644),"")</f>
        <v/>
      </c>
      <c r="M2649" s="68" t="str">
        <f>IFERROR(IF('Patient Admission Report'!I2644="","",'Patient Admission Report'!I2644),"")</f>
        <v/>
      </c>
      <c r="N2649" s="124"/>
      <c r="O2649" s="72"/>
      <c r="P2649" s="72"/>
      <c r="Q2649" s="73"/>
      <c r="R2649" s="72"/>
      <c r="S2649" s="72"/>
      <c r="T2649" s="73"/>
      <c r="U2649" s="69"/>
      <c r="V2649" s="69"/>
      <c r="W2649" s="69"/>
      <c r="X2649" s="139"/>
      <c r="Y2649" s="121"/>
      <c r="Z2649" s="143" t="str">
        <f>IFERROR(VLOOKUP('Care Companion Tracker'!$G2649,'Patient Discharge Report'!$B$11:$E$1048576,3,FALSE),"")</f>
        <v/>
      </c>
      <c r="AA2649" s="94" t="str">
        <f>IFERROR(VLOOKUP('Care Companion Tracker'!$G2649,'Patient Discharge Report'!$B$11:$E$1048576,4,FALSE),"")</f>
        <v/>
      </c>
      <c r="AB2649" s="182">
        <f>ROUND(IF('Care Companion Tracker'!$Z2649="",0,('Care Companion Tracker'!$Z2649-'Care Companion Tracker'!$F2649)),0)</f>
        <v>0</v>
      </c>
      <c r="AC2649" s="72"/>
      <c r="AD2649" s="95"/>
    </row>
    <row r="2650" spans="2:30">
      <c r="B2650" s="67">
        <f t="shared" si="82"/>
        <v>2635</v>
      </c>
      <c r="C2650" s="68" t="str">
        <f t="shared" si="83"/>
        <v>Hyderabad</v>
      </c>
      <c r="D2650" s="93" t="str">
        <f>IF(AND('Care Companion Tracker'!$U2650="", 'Care Companion Tracker'!$Z2650=""),"Class not attended", IF(AND('Care Companion Tracker'!$Z2650="",'Care Companion Tracker'!$U2650&lt;&gt;"",$K2650="Surgery",$W2650=""),"Practical Left", IF(AND('Care Companion Tracker'!$Z2650="",'Care Companion Tracker'!$U2650&lt;&gt;"",'Care Companion Tracker'!$K2650="Surgery",'Care Companion Tracker'!$Y2650=""),"Evaluation left",IF(OR(AND('Care Companion Tracker'!$Z2650&lt;&gt;"",'Care Companion Tracker'!$K2650="Surgery",'Care Companion Tracker'!$U2650&lt;&gt;"",'Care Companion Tracker'!$W2650&lt;&gt;"",'Care Companion Tracker'!$Y2650&lt;&gt;""),AND('Care Companion Tracker'!$Z2650&lt;&gt;"",'Care Companion Tracker'!$K2650="Procedure",'Care Companion Tracker'!$U2650&lt;&gt;""),AND('Care Companion Tracker'!$Z2650&lt;&gt;"",'Care Companion Tracker'!$K2650="Observation",'Care Companion Tracker'!$U2650&lt;&gt;"")),"Discharged &amp; completed",IF(AND('Care Companion Tracker'!$Z2650&lt;&gt;"",'Care Companion Tracker'!$U2650&lt;&gt;"",'Care Companion Tracker'!$W2650=""),"Discharged but no practical", IF(AND('Care Companion Tracker'!$Z2650&lt;&gt;"",'Care Companion Tracker'!$U2650&lt;&gt;"",'Care Companion Tracker'!$K2650="Surgery",'Care Companion Tracker'!$Y2650=""),"Discharged but no evaluation",IF(AND('Care Companion Tracker'!$Z2650&lt;&gt;"",'Care Companion Tracker'!$U2650=""),"Discharged but no class","Completed but not discharged")))))))</f>
        <v>Class not attended</v>
      </c>
      <c r="E2650" s="127" t="str">
        <f>IF(Table4[[#This Row],[DOA (DD/MM/YY)]]="","",TEXT(Table4[[#This Row],[DOA (DD/MM/YY)]],"mmm-yy"))</f>
        <v/>
      </c>
      <c r="F2650" s="150" t="str">
        <f>IF('Patient Admission Report'!H2645="","",'Patient Admission Report'!H2645)</f>
        <v/>
      </c>
      <c r="G2650" s="77" t="str">
        <f>IFERROR(IF('Patient Admission Report'!B2645="","",'Patient Admission Report'!B2645),"")</f>
        <v/>
      </c>
      <c r="H2650" s="68" t="str">
        <f>IFERROR(IF('Patient Admission Report'!C2645="","",'Patient Admission Report'!C2645),"")</f>
        <v/>
      </c>
      <c r="I2650" s="77" t="str">
        <f>IFERROR(IF('Patient Admission Report'!D2645="","",'Patient Admission Report'!D2645),"")</f>
        <v/>
      </c>
      <c r="J2650" s="68" t="str">
        <f>IFERROR(IF('Patient Admission Report'!E2645="","",'Patient Admission Report'!E2645),"")</f>
        <v/>
      </c>
      <c r="K2650" s="68" t="str">
        <f>IFERROR(IF('Patient Admission Report'!F2645="","",'Patient Admission Report'!F2645),"")</f>
        <v/>
      </c>
      <c r="L2650" s="68" t="str">
        <f>IFERROR(IF('Patient Admission Report'!G2645="","",'Patient Admission Report'!G2645),"")</f>
        <v/>
      </c>
      <c r="M2650" s="68" t="str">
        <f>IFERROR(IF('Patient Admission Report'!I2645="","",'Patient Admission Report'!I2645),"")</f>
        <v/>
      </c>
      <c r="N2650" s="124"/>
      <c r="O2650" s="72"/>
      <c r="P2650" s="72"/>
      <c r="Q2650" s="73"/>
      <c r="R2650" s="72"/>
      <c r="S2650" s="72"/>
      <c r="T2650" s="73"/>
      <c r="U2650" s="69"/>
      <c r="V2650" s="69"/>
      <c r="W2650" s="69"/>
      <c r="X2650" s="139"/>
      <c r="Y2650" s="121"/>
      <c r="Z2650" s="143" t="str">
        <f>IFERROR(VLOOKUP('Care Companion Tracker'!$G2650,'Patient Discharge Report'!$B$11:$E$1048576,3,FALSE),"")</f>
        <v/>
      </c>
      <c r="AA2650" s="94" t="str">
        <f>IFERROR(VLOOKUP('Care Companion Tracker'!$G2650,'Patient Discharge Report'!$B$11:$E$1048576,4,FALSE),"")</f>
        <v/>
      </c>
      <c r="AB2650" s="182">
        <f>ROUND(IF('Care Companion Tracker'!$Z2650="",0,('Care Companion Tracker'!$Z2650-'Care Companion Tracker'!$F2650)),0)</f>
        <v>0</v>
      </c>
      <c r="AC2650" s="72"/>
      <c r="AD2650" s="95"/>
    </row>
    <row r="2651" spans="2:30">
      <c r="B2651" s="67">
        <f t="shared" si="82"/>
        <v>2636</v>
      </c>
      <c r="C2651" s="68" t="str">
        <f t="shared" si="83"/>
        <v>Hyderabad</v>
      </c>
      <c r="D2651" s="93" t="str">
        <f>IF(AND('Care Companion Tracker'!$U2651="", 'Care Companion Tracker'!$Z2651=""),"Class not attended", IF(AND('Care Companion Tracker'!$Z2651="",'Care Companion Tracker'!$U2651&lt;&gt;"",$K2651="Surgery",$W2651=""),"Practical Left", IF(AND('Care Companion Tracker'!$Z2651="",'Care Companion Tracker'!$U2651&lt;&gt;"",'Care Companion Tracker'!$K2651="Surgery",'Care Companion Tracker'!$Y2651=""),"Evaluation left",IF(OR(AND('Care Companion Tracker'!$Z2651&lt;&gt;"",'Care Companion Tracker'!$K2651="Surgery",'Care Companion Tracker'!$U2651&lt;&gt;"",'Care Companion Tracker'!$W2651&lt;&gt;"",'Care Companion Tracker'!$Y2651&lt;&gt;""),AND('Care Companion Tracker'!$Z2651&lt;&gt;"",'Care Companion Tracker'!$K2651="Procedure",'Care Companion Tracker'!$U2651&lt;&gt;""),AND('Care Companion Tracker'!$Z2651&lt;&gt;"",'Care Companion Tracker'!$K2651="Observation",'Care Companion Tracker'!$U2651&lt;&gt;"")),"Discharged &amp; completed",IF(AND('Care Companion Tracker'!$Z2651&lt;&gt;"",'Care Companion Tracker'!$U2651&lt;&gt;"",'Care Companion Tracker'!$W2651=""),"Discharged but no practical", IF(AND('Care Companion Tracker'!$Z2651&lt;&gt;"",'Care Companion Tracker'!$U2651&lt;&gt;"",'Care Companion Tracker'!$K2651="Surgery",'Care Companion Tracker'!$Y2651=""),"Discharged but no evaluation",IF(AND('Care Companion Tracker'!$Z2651&lt;&gt;"",'Care Companion Tracker'!$U2651=""),"Discharged but no class","Completed but not discharged")))))))</f>
        <v>Class not attended</v>
      </c>
      <c r="E2651" s="127" t="str">
        <f>IF(Table4[[#This Row],[DOA (DD/MM/YY)]]="","",TEXT(Table4[[#This Row],[DOA (DD/MM/YY)]],"mmm-yy"))</f>
        <v/>
      </c>
      <c r="F2651" s="150" t="str">
        <f>IF('Patient Admission Report'!H2646="","",'Patient Admission Report'!H2646)</f>
        <v/>
      </c>
      <c r="G2651" s="77" t="str">
        <f>IFERROR(IF('Patient Admission Report'!B2646="","",'Patient Admission Report'!B2646),"")</f>
        <v/>
      </c>
      <c r="H2651" s="68" t="str">
        <f>IFERROR(IF('Patient Admission Report'!C2646="","",'Patient Admission Report'!C2646),"")</f>
        <v/>
      </c>
      <c r="I2651" s="77" t="str">
        <f>IFERROR(IF('Patient Admission Report'!D2646="","",'Patient Admission Report'!D2646),"")</f>
        <v/>
      </c>
      <c r="J2651" s="68" t="str">
        <f>IFERROR(IF('Patient Admission Report'!E2646="","",'Patient Admission Report'!E2646),"")</f>
        <v/>
      </c>
      <c r="K2651" s="68" t="str">
        <f>IFERROR(IF('Patient Admission Report'!F2646="","",'Patient Admission Report'!F2646),"")</f>
        <v/>
      </c>
      <c r="L2651" s="68" t="str">
        <f>IFERROR(IF('Patient Admission Report'!G2646="","",'Patient Admission Report'!G2646),"")</f>
        <v/>
      </c>
      <c r="M2651" s="68" t="str">
        <f>IFERROR(IF('Patient Admission Report'!I2646="","",'Patient Admission Report'!I2646),"")</f>
        <v/>
      </c>
      <c r="N2651" s="124"/>
      <c r="O2651" s="72"/>
      <c r="P2651" s="72"/>
      <c r="Q2651" s="73"/>
      <c r="R2651" s="72"/>
      <c r="S2651" s="72"/>
      <c r="T2651" s="73"/>
      <c r="U2651" s="69"/>
      <c r="V2651" s="69"/>
      <c r="W2651" s="69"/>
      <c r="X2651" s="139"/>
      <c r="Y2651" s="121"/>
      <c r="Z2651" s="143" t="str">
        <f>IFERROR(VLOOKUP('Care Companion Tracker'!$G2651,'Patient Discharge Report'!$B$11:$E$1048576,3,FALSE),"")</f>
        <v/>
      </c>
      <c r="AA2651" s="94" t="str">
        <f>IFERROR(VLOOKUP('Care Companion Tracker'!$G2651,'Patient Discharge Report'!$B$11:$E$1048576,4,FALSE),"")</f>
        <v/>
      </c>
      <c r="AB2651" s="182">
        <f>ROUND(IF('Care Companion Tracker'!$Z2651="",0,('Care Companion Tracker'!$Z2651-'Care Companion Tracker'!$F2651)),0)</f>
        <v>0</v>
      </c>
      <c r="AC2651" s="72"/>
      <c r="AD2651" s="95"/>
    </row>
    <row r="2652" spans="2:30">
      <c r="B2652" s="67">
        <f t="shared" si="82"/>
        <v>2637</v>
      </c>
      <c r="C2652" s="68" t="str">
        <f t="shared" si="83"/>
        <v>Hyderabad</v>
      </c>
      <c r="D2652" s="93" t="str">
        <f>IF(AND('Care Companion Tracker'!$U2652="", 'Care Companion Tracker'!$Z2652=""),"Class not attended", IF(AND('Care Companion Tracker'!$Z2652="",'Care Companion Tracker'!$U2652&lt;&gt;"",$K2652="Surgery",$W2652=""),"Practical Left", IF(AND('Care Companion Tracker'!$Z2652="",'Care Companion Tracker'!$U2652&lt;&gt;"",'Care Companion Tracker'!$K2652="Surgery",'Care Companion Tracker'!$Y2652=""),"Evaluation left",IF(OR(AND('Care Companion Tracker'!$Z2652&lt;&gt;"",'Care Companion Tracker'!$K2652="Surgery",'Care Companion Tracker'!$U2652&lt;&gt;"",'Care Companion Tracker'!$W2652&lt;&gt;"",'Care Companion Tracker'!$Y2652&lt;&gt;""),AND('Care Companion Tracker'!$Z2652&lt;&gt;"",'Care Companion Tracker'!$K2652="Procedure",'Care Companion Tracker'!$U2652&lt;&gt;""),AND('Care Companion Tracker'!$Z2652&lt;&gt;"",'Care Companion Tracker'!$K2652="Observation",'Care Companion Tracker'!$U2652&lt;&gt;"")),"Discharged &amp; completed",IF(AND('Care Companion Tracker'!$Z2652&lt;&gt;"",'Care Companion Tracker'!$U2652&lt;&gt;"",'Care Companion Tracker'!$W2652=""),"Discharged but no practical", IF(AND('Care Companion Tracker'!$Z2652&lt;&gt;"",'Care Companion Tracker'!$U2652&lt;&gt;"",'Care Companion Tracker'!$K2652="Surgery",'Care Companion Tracker'!$Y2652=""),"Discharged but no evaluation",IF(AND('Care Companion Tracker'!$Z2652&lt;&gt;"",'Care Companion Tracker'!$U2652=""),"Discharged but no class","Completed but not discharged")))))))</f>
        <v>Class not attended</v>
      </c>
      <c r="E2652" s="127" t="str">
        <f>IF(Table4[[#This Row],[DOA (DD/MM/YY)]]="","",TEXT(Table4[[#This Row],[DOA (DD/MM/YY)]],"mmm-yy"))</f>
        <v/>
      </c>
      <c r="F2652" s="150" t="str">
        <f>IF('Patient Admission Report'!H2647="","",'Patient Admission Report'!H2647)</f>
        <v/>
      </c>
      <c r="G2652" s="77" t="str">
        <f>IFERROR(IF('Patient Admission Report'!B2647="","",'Patient Admission Report'!B2647),"")</f>
        <v/>
      </c>
      <c r="H2652" s="68" t="str">
        <f>IFERROR(IF('Patient Admission Report'!C2647="","",'Patient Admission Report'!C2647),"")</f>
        <v/>
      </c>
      <c r="I2652" s="77" t="str">
        <f>IFERROR(IF('Patient Admission Report'!D2647="","",'Patient Admission Report'!D2647),"")</f>
        <v/>
      </c>
      <c r="J2652" s="68" t="str">
        <f>IFERROR(IF('Patient Admission Report'!E2647="","",'Patient Admission Report'!E2647),"")</f>
        <v/>
      </c>
      <c r="K2652" s="68" t="str">
        <f>IFERROR(IF('Patient Admission Report'!F2647="","",'Patient Admission Report'!F2647),"")</f>
        <v/>
      </c>
      <c r="L2652" s="68" t="str">
        <f>IFERROR(IF('Patient Admission Report'!G2647="","",'Patient Admission Report'!G2647),"")</f>
        <v/>
      </c>
      <c r="M2652" s="68" t="str">
        <f>IFERROR(IF('Patient Admission Report'!I2647="","",'Patient Admission Report'!I2647),"")</f>
        <v/>
      </c>
      <c r="N2652" s="124"/>
      <c r="O2652" s="72"/>
      <c r="P2652" s="72"/>
      <c r="Q2652" s="73"/>
      <c r="R2652" s="72"/>
      <c r="S2652" s="72"/>
      <c r="T2652" s="73"/>
      <c r="U2652" s="69"/>
      <c r="V2652" s="69"/>
      <c r="W2652" s="69"/>
      <c r="X2652" s="139"/>
      <c r="Y2652" s="121"/>
      <c r="Z2652" s="143" t="str">
        <f>IFERROR(VLOOKUP('Care Companion Tracker'!$G2652,'Patient Discharge Report'!$B$11:$E$1048576,3,FALSE),"")</f>
        <v/>
      </c>
      <c r="AA2652" s="94" t="str">
        <f>IFERROR(VLOOKUP('Care Companion Tracker'!$G2652,'Patient Discharge Report'!$B$11:$E$1048576,4,FALSE),"")</f>
        <v/>
      </c>
      <c r="AB2652" s="182">
        <f>ROUND(IF('Care Companion Tracker'!$Z2652="",0,('Care Companion Tracker'!$Z2652-'Care Companion Tracker'!$F2652)),0)</f>
        <v>0</v>
      </c>
      <c r="AC2652" s="72"/>
      <c r="AD2652" s="95"/>
    </row>
    <row r="2653" spans="2:30">
      <c r="B2653" s="67">
        <f t="shared" si="82"/>
        <v>2638</v>
      </c>
      <c r="C2653" s="68" t="str">
        <f t="shared" si="83"/>
        <v>Hyderabad</v>
      </c>
      <c r="D2653" s="93" t="str">
        <f>IF(AND('Care Companion Tracker'!$U2653="", 'Care Companion Tracker'!$Z2653=""),"Class not attended", IF(AND('Care Companion Tracker'!$Z2653="",'Care Companion Tracker'!$U2653&lt;&gt;"",$K2653="Surgery",$W2653=""),"Practical Left", IF(AND('Care Companion Tracker'!$Z2653="",'Care Companion Tracker'!$U2653&lt;&gt;"",'Care Companion Tracker'!$K2653="Surgery",'Care Companion Tracker'!$Y2653=""),"Evaluation left",IF(OR(AND('Care Companion Tracker'!$Z2653&lt;&gt;"",'Care Companion Tracker'!$K2653="Surgery",'Care Companion Tracker'!$U2653&lt;&gt;"",'Care Companion Tracker'!$W2653&lt;&gt;"",'Care Companion Tracker'!$Y2653&lt;&gt;""),AND('Care Companion Tracker'!$Z2653&lt;&gt;"",'Care Companion Tracker'!$K2653="Procedure",'Care Companion Tracker'!$U2653&lt;&gt;""),AND('Care Companion Tracker'!$Z2653&lt;&gt;"",'Care Companion Tracker'!$K2653="Observation",'Care Companion Tracker'!$U2653&lt;&gt;"")),"Discharged &amp; completed",IF(AND('Care Companion Tracker'!$Z2653&lt;&gt;"",'Care Companion Tracker'!$U2653&lt;&gt;"",'Care Companion Tracker'!$W2653=""),"Discharged but no practical", IF(AND('Care Companion Tracker'!$Z2653&lt;&gt;"",'Care Companion Tracker'!$U2653&lt;&gt;"",'Care Companion Tracker'!$K2653="Surgery",'Care Companion Tracker'!$Y2653=""),"Discharged but no evaluation",IF(AND('Care Companion Tracker'!$Z2653&lt;&gt;"",'Care Companion Tracker'!$U2653=""),"Discharged but no class","Completed but not discharged")))))))</f>
        <v>Class not attended</v>
      </c>
      <c r="E2653" s="127" t="str">
        <f>IF(Table4[[#This Row],[DOA (DD/MM/YY)]]="","",TEXT(Table4[[#This Row],[DOA (DD/MM/YY)]],"mmm-yy"))</f>
        <v/>
      </c>
      <c r="F2653" s="150" t="str">
        <f>IF('Patient Admission Report'!H2648="","",'Patient Admission Report'!H2648)</f>
        <v/>
      </c>
      <c r="G2653" s="77" t="str">
        <f>IFERROR(IF('Patient Admission Report'!B2648="","",'Patient Admission Report'!B2648),"")</f>
        <v/>
      </c>
      <c r="H2653" s="70" t="str">
        <f>IFERROR(IF('Patient Admission Report'!C2648="","",'Patient Admission Report'!C2648),"")</f>
        <v/>
      </c>
      <c r="I2653" s="77" t="str">
        <f>IFERROR(IF('Patient Admission Report'!D2648="","",'Patient Admission Report'!D2648),"")</f>
        <v/>
      </c>
      <c r="J2653" s="70" t="str">
        <f>IFERROR(IF('Patient Admission Report'!E2648="","",'Patient Admission Report'!E2648),"")</f>
        <v/>
      </c>
      <c r="K2653" s="70" t="str">
        <f>IFERROR(IF('Patient Admission Report'!F2648="","",'Patient Admission Report'!F2648),"")</f>
        <v/>
      </c>
      <c r="L2653" s="70" t="str">
        <f>IFERROR(IF('Patient Admission Report'!G2648="","",'Patient Admission Report'!G2648),"")</f>
        <v/>
      </c>
      <c r="M2653" s="70" t="str">
        <f>IFERROR(IF('Patient Admission Report'!I2648="","",'Patient Admission Report'!I2648),"")</f>
        <v/>
      </c>
      <c r="N2653" s="124"/>
      <c r="O2653" s="72"/>
      <c r="P2653" s="72"/>
      <c r="Q2653" s="73"/>
      <c r="R2653" s="72"/>
      <c r="S2653" s="72"/>
      <c r="T2653" s="73"/>
      <c r="U2653" s="69"/>
      <c r="V2653" s="69"/>
      <c r="W2653" s="69"/>
      <c r="X2653" s="139"/>
      <c r="Y2653" s="121"/>
      <c r="Z2653" s="143" t="str">
        <f>IFERROR(VLOOKUP('Care Companion Tracker'!$G2653,'Patient Discharge Report'!$B$11:$E$1048576,3,FALSE),"")</f>
        <v/>
      </c>
      <c r="AA2653" s="94" t="str">
        <f>IFERROR(VLOOKUP('Care Companion Tracker'!$G2653,'Patient Discharge Report'!$B$11:$E$1048576,4,FALSE),"")</f>
        <v/>
      </c>
      <c r="AB2653" s="182">
        <f>ROUND(IF('Care Companion Tracker'!$Z2653="",0,('Care Companion Tracker'!$Z2653-'Care Companion Tracker'!$F2653)),0)</f>
        <v>0</v>
      </c>
      <c r="AC2653" s="72"/>
      <c r="AD2653" s="95"/>
    </row>
    <row r="2654" spans="2:30">
      <c r="B2654" s="67">
        <f t="shared" si="82"/>
        <v>2639</v>
      </c>
      <c r="C2654" s="68" t="str">
        <f t="shared" si="83"/>
        <v>Hyderabad</v>
      </c>
      <c r="D2654" s="93" t="str">
        <f>IF(AND('Care Companion Tracker'!$U2654="", 'Care Companion Tracker'!$Z2654=""),"Class not attended", IF(AND('Care Companion Tracker'!$Z2654="",'Care Companion Tracker'!$U2654&lt;&gt;"",$K2654="Surgery",$W2654=""),"Practical Left", IF(AND('Care Companion Tracker'!$Z2654="",'Care Companion Tracker'!$U2654&lt;&gt;"",'Care Companion Tracker'!$K2654="Surgery",'Care Companion Tracker'!$Y2654=""),"Evaluation left",IF(OR(AND('Care Companion Tracker'!$Z2654&lt;&gt;"",'Care Companion Tracker'!$K2654="Surgery",'Care Companion Tracker'!$U2654&lt;&gt;"",'Care Companion Tracker'!$W2654&lt;&gt;"",'Care Companion Tracker'!$Y2654&lt;&gt;""),AND('Care Companion Tracker'!$Z2654&lt;&gt;"",'Care Companion Tracker'!$K2654="Procedure",'Care Companion Tracker'!$U2654&lt;&gt;""),AND('Care Companion Tracker'!$Z2654&lt;&gt;"",'Care Companion Tracker'!$K2654="Observation",'Care Companion Tracker'!$U2654&lt;&gt;"")),"Discharged &amp; completed",IF(AND('Care Companion Tracker'!$Z2654&lt;&gt;"",'Care Companion Tracker'!$U2654&lt;&gt;"",'Care Companion Tracker'!$W2654=""),"Discharged but no practical", IF(AND('Care Companion Tracker'!$Z2654&lt;&gt;"",'Care Companion Tracker'!$U2654&lt;&gt;"",'Care Companion Tracker'!$K2654="Surgery",'Care Companion Tracker'!$Y2654=""),"Discharged but no evaluation",IF(AND('Care Companion Tracker'!$Z2654&lt;&gt;"",'Care Companion Tracker'!$U2654=""),"Discharged but no class","Completed but not discharged")))))))</f>
        <v>Class not attended</v>
      </c>
      <c r="E2654" s="127" t="str">
        <f>IF(Table4[[#This Row],[DOA (DD/MM/YY)]]="","",TEXT(Table4[[#This Row],[DOA (DD/MM/YY)]],"mmm-yy"))</f>
        <v/>
      </c>
      <c r="F2654" s="150" t="str">
        <f>IF('Patient Admission Report'!H2649="","",'Patient Admission Report'!H2649)</f>
        <v/>
      </c>
      <c r="G2654" s="77" t="str">
        <f>IFERROR(IF('Patient Admission Report'!B2649="","",'Patient Admission Report'!B2649),"")</f>
        <v/>
      </c>
      <c r="H2654" s="68" t="str">
        <f>IFERROR(IF('Patient Admission Report'!C2649="","",'Patient Admission Report'!C2649),"")</f>
        <v/>
      </c>
      <c r="I2654" s="77" t="str">
        <f>IFERROR(IF('Patient Admission Report'!D2649="","",'Patient Admission Report'!D2649),"")</f>
        <v/>
      </c>
      <c r="J2654" s="68" t="str">
        <f>IFERROR(IF('Patient Admission Report'!E2649="","",'Patient Admission Report'!E2649),"")</f>
        <v/>
      </c>
      <c r="K2654" s="68" t="str">
        <f>IFERROR(IF('Patient Admission Report'!F2649="","",'Patient Admission Report'!F2649),"")</f>
        <v/>
      </c>
      <c r="L2654" s="68" t="str">
        <f>IFERROR(IF('Patient Admission Report'!G2649="","",'Patient Admission Report'!G2649),"")</f>
        <v/>
      </c>
      <c r="M2654" s="68" t="str">
        <f>IFERROR(IF('Patient Admission Report'!I2649="","",'Patient Admission Report'!I2649),"")</f>
        <v/>
      </c>
      <c r="N2654" s="124"/>
      <c r="O2654" s="72"/>
      <c r="P2654" s="72"/>
      <c r="Q2654" s="73"/>
      <c r="R2654" s="72"/>
      <c r="S2654" s="72"/>
      <c r="T2654" s="73"/>
      <c r="U2654" s="69"/>
      <c r="V2654" s="69"/>
      <c r="W2654" s="69"/>
      <c r="X2654" s="139"/>
      <c r="Y2654" s="121"/>
      <c r="Z2654" s="143" t="str">
        <f>IFERROR(VLOOKUP('Care Companion Tracker'!$G2654,'Patient Discharge Report'!$B$11:$E$1048576,3,FALSE),"")</f>
        <v/>
      </c>
      <c r="AA2654" s="94" t="str">
        <f>IFERROR(VLOOKUP('Care Companion Tracker'!$G2654,'Patient Discharge Report'!$B$11:$E$1048576,4,FALSE),"")</f>
        <v/>
      </c>
      <c r="AB2654" s="182">
        <f>ROUND(IF('Care Companion Tracker'!$Z2654="",0,('Care Companion Tracker'!$Z2654-'Care Companion Tracker'!$F2654)),0)</f>
        <v>0</v>
      </c>
      <c r="AC2654" s="72"/>
      <c r="AD2654" s="95"/>
    </row>
    <row r="2655" spans="2:30">
      <c r="B2655" s="67">
        <f t="shared" si="82"/>
        <v>2640</v>
      </c>
      <c r="C2655" s="68" t="str">
        <f t="shared" si="83"/>
        <v>Hyderabad</v>
      </c>
      <c r="D2655" s="93" t="str">
        <f>IF(AND('Care Companion Tracker'!$U2655="", 'Care Companion Tracker'!$Z2655=""),"Class not attended", IF(AND('Care Companion Tracker'!$Z2655="",'Care Companion Tracker'!$U2655&lt;&gt;"",$K2655="Surgery",$W2655=""),"Practical Left", IF(AND('Care Companion Tracker'!$Z2655="",'Care Companion Tracker'!$U2655&lt;&gt;"",'Care Companion Tracker'!$K2655="Surgery",'Care Companion Tracker'!$Y2655=""),"Evaluation left",IF(OR(AND('Care Companion Tracker'!$Z2655&lt;&gt;"",'Care Companion Tracker'!$K2655="Surgery",'Care Companion Tracker'!$U2655&lt;&gt;"",'Care Companion Tracker'!$W2655&lt;&gt;"",'Care Companion Tracker'!$Y2655&lt;&gt;""),AND('Care Companion Tracker'!$Z2655&lt;&gt;"",'Care Companion Tracker'!$K2655="Procedure",'Care Companion Tracker'!$U2655&lt;&gt;""),AND('Care Companion Tracker'!$Z2655&lt;&gt;"",'Care Companion Tracker'!$K2655="Observation",'Care Companion Tracker'!$U2655&lt;&gt;"")),"Discharged &amp; completed",IF(AND('Care Companion Tracker'!$Z2655&lt;&gt;"",'Care Companion Tracker'!$U2655&lt;&gt;"",'Care Companion Tracker'!$W2655=""),"Discharged but no practical", IF(AND('Care Companion Tracker'!$Z2655&lt;&gt;"",'Care Companion Tracker'!$U2655&lt;&gt;"",'Care Companion Tracker'!$K2655="Surgery",'Care Companion Tracker'!$Y2655=""),"Discharged but no evaluation",IF(AND('Care Companion Tracker'!$Z2655&lt;&gt;"",'Care Companion Tracker'!$U2655=""),"Discharged but no class","Completed but not discharged")))))))</f>
        <v>Class not attended</v>
      </c>
      <c r="E2655" s="127" t="str">
        <f>IF(Table4[[#This Row],[DOA (DD/MM/YY)]]="","",TEXT(Table4[[#This Row],[DOA (DD/MM/YY)]],"mmm-yy"))</f>
        <v/>
      </c>
      <c r="F2655" s="150" t="str">
        <f>IF('Patient Admission Report'!H2650="","",'Patient Admission Report'!H2650)</f>
        <v/>
      </c>
      <c r="G2655" s="77" t="str">
        <f>IFERROR(IF('Patient Admission Report'!B2650="","",'Patient Admission Report'!B2650),"")</f>
        <v/>
      </c>
      <c r="H2655" s="68" t="str">
        <f>IFERROR(IF('Patient Admission Report'!C2650="","",'Patient Admission Report'!C2650),"")</f>
        <v/>
      </c>
      <c r="I2655" s="77" t="str">
        <f>IFERROR(IF('Patient Admission Report'!D2650="","",'Patient Admission Report'!D2650),"")</f>
        <v/>
      </c>
      <c r="J2655" s="68" t="str">
        <f>IFERROR(IF('Patient Admission Report'!E2650="","",'Patient Admission Report'!E2650),"")</f>
        <v/>
      </c>
      <c r="K2655" s="68" t="str">
        <f>IFERROR(IF('Patient Admission Report'!F2650="","",'Patient Admission Report'!F2650),"")</f>
        <v/>
      </c>
      <c r="L2655" s="68" t="str">
        <f>IFERROR(IF('Patient Admission Report'!G2650="","",'Patient Admission Report'!G2650),"")</f>
        <v/>
      </c>
      <c r="M2655" s="68" t="str">
        <f>IFERROR(IF('Patient Admission Report'!I2650="","",'Patient Admission Report'!I2650),"")</f>
        <v/>
      </c>
      <c r="N2655" s="124"/>
      <c r="O2655" s="72"/>
      <c r="P2655" s="72"/>
      <c r="Q2655" s="73"/>
      <c r="R2655" s="72"/>
      <c r="S2655" s="72"/>
      <c r="T2655" s="73"/>
      <c r="U2655" s="69"/>
      <c r="V2655" s="69"/>
      <c r="W2655" s="69"/>
      <c r="X2655" s="139"/>
      <c r="Y2655" s="121"/>
      <c r="Z2655" s="143" t="str">
        <f>IFERROR(VLOOKUP('Care Companion Tracker'!$G2655,'Patient Discharge Report'!$B$11:$E$1048576,3,FALSE),"")</f>
        <v/>
      </c>
      <c r="AA2655" s="94" t="str">
        <f>IFERROR(VLOOKUP('Care Companion Tracker'!$G2655,'Patient Discharge Report'!$B$11:$E$1048576,4,FALSE),"")</f>
        <v/>
      </c>
      <c r="AB2655" s="182">
        <f>ROUND(IF('Care Companion Tracker'!$Z2655="",0,('Care Companion Tracker'!$Z2655-'Care Companion Tracker'!$F2655)),0)</f>
        <v>0</v>
      </c>
      <c r="AC2655" s="72"/>
      <c r="AD2655" s="95"/>
    </row>
    <row r="2656" spans="2:30">
      <c r="B2656" s="67">
        <f t="shared" si="82"/>
        <v>2641</v>
      </c>
      <c r="C2656" s="68" t="str">
        <f t="shared" si="83"/>
        <v>Hyderabad</v>
      </c>
      <c r="D2656" s="93" t="str">
        <f>IF(AND('Care Companion Tracker'!$U2656="", 'Care Companion Tracker'!$Z2656=""),"Class not attended", IF(AND('Care Companion Tracker'!$Z2656="",'Care Companion Tracker'!$U2656&lt;&gt;"",$K2656="Surgery",$W2656=""),"Practical Left", IF(AND('Care Companion Tracker'!$Z2656="",'Care Companion Tracker'!$U2656&lt;&gt;"",'Care Companion Tracker'!$K2656="Surgery",'Care Companion Tracker'!$Y2656=""),"Evaluation left",IF(OR(AND('Care Companion Tracker'!$Z2656&lt;&gt;"",'Care Companion Tracker'!$K2656="Surgery",'Care Companion Tracker'!$U2656&lt;&gt;"",'Care Companion Tracker'!$W2656&lt;&gt;"",'Care Companion Tracker'!$Y2656&lt;&gt;""),AND('Care Companion Tracker'!$Z2656&lt;&gt;"",'Care Companion Tracker'!$K2656="Procedure",'Care Companion Tracker'!$U2656&lt;&gt;""),AND('Care Companion Tracker'!$Z2656&lt;&gt;"",'Care Companion Tracker'!$K2656="Observation",'Care Companion Tracker'!$U2656&lt;&gt;"")),"Discharged &amp; completed",IF(AND('Care Companion Tracker'!$Z2656&lt;&gt;"",'Care Companion Tracker'!$U2656&lt;&gt;"",'Care Companion Tracker'!$W2656=""),"Discharged but no practical", IF(AND('Care Companion Tracker'!$Z2656&lt;&gt;"",'Care Companion Tracker'!$U2656&lt;&gt;"",'Care Companion Tracker'!$K2656="Surgery",'Care Companion Tracker'!$Y2656=""),"Discharged but no evaluation",IF(AND('Care Companion Tracker'!$Z2656&lt;&gt;"",'Care Companion Tracker'!$U2656=""),"Discharged but no class","Completed but not discharged")))))))</f>
        <v>Class not attended</v>
      </c>
      <c r="E2656" s="127" t="str">
        <f>IF(Table4[[#This Row],[DOA (DD/MM/YY)]]="","",TEXT(Table4[[#This Row],[DOA (DD/MM/YY)]],"mmm-yy"))</f>
        <v/>
      </c>
      <c r="F2656" s="150" t="str">
        <f>IF('Patient Admission Report'!H2651="","",'Patient Admission Report'!H2651)</f>
        <v/>
      </c>
      <c r="G2656" s="77" t="str">
        <f>IFERROR(IF('Patient Admission Report'!B2651="","",'Patient Admission Report'!B2651),"")</f>
        <v/>
      </c>
      <c r="H2656" s="68" t="str">
        <f>IFERROR(IF('Patient Admission Report'!C2651="","",'Patient Admission Report'!C2651),"")</f>
        <v/>
      </c>
      <c r="I2656" s="77" t="str">
        <f>IFERROR(IF('Patient Admission Report'!D2651="","",'Patient Admission Report'!D2651),"")</f>
        <v/>
      </c>
      <c r="J2656" s="68" t="str">
        <f>IFERROR(IF('Patient Admission Report'!E2651="","",'Patient Admission Report'!E2651),"")</f>
        <v/>
      </c>
      <c r="K2656" s="68" t="str">
        <f>IFERROR(IF('Patient Admission Report'!F2651="","",'Patient Admission Report'!F2651),"")</f>
        <v/>
      </c>
      <c r="L2656" s="68" t="str">
        <f>IFERROR(IF('Patient Admission Report'!G2651="","",'Patient Admission Report'!G2651),"")</f>
        <v/>
      </c>
      <c r="M2656" s="68" t="str">
        <f>IFERROR(IF('Patient Admission Report'!I2651="","",'Patient Admission Report'!I2651),"")</f>
        <v/>
      </c>
      <c r="N2656" s="124"/>
      <c r="O2656" s="72"/>
      <c r="P2656" s="72"/>
      <c r="Q2656" s="73"/>
      <c r="R2656" s="72"/>
      <c r="S2656" s="72"/>
      <c r="T2656" s="73"/>
      <c r="U2656" s="69"/>
      <c r="V2656" s="69"/>
      <c r="W2656" s="69"/>
      <c r="X2656" s="139"/>
      <c r="Y2656" s="121"/>
      <c r="Z2656" s="143" t="str">
        <f>IFERROR(VLOOKUP('Care Companion Tracker'!$G2656,'Patient Discharge Report'!$B$11:$E$1048576,3,FALSE),"")</f>
        <v/>
      </c>
      <c r="AA2656" s="94" t="str">
        <f>IFERROR(VLOOKUP('Care Companion Tracker'!$G2656,'Patient Discharge Report'!$B$11:$E$1048576,4,FALSE),"")</f>
        <v/>
      </c>
      <c r="AB2656" s="182">
        <f>ROUND(IF('Care Companion Tracker'!$Z2656="",0,('Care Companion Tracker'!$Z2656-'Care Companion Tracker'!$F2656)),0)</f>
        <v>0</v>
      </c>
      <c r="AC2656" s="72"/>
      <c r="AD2656" s="95"/>
    </row>
    <row r="2657" spans="2:30">
      <c r="B2657" s="67">
        <f t="shared" si="82"/>
        <v>2642</v>
      </c>
      <c r="C2657" s="68" t="str">
        <f t="shared" si="83"/>
        <v>Hyderabad</v>
      </c>
      <c r="D2657" s="93" t="str">
        <f>IF(AND('Care Companion Tracker'!$U2657="", 'Care Companion Tracker'!$Z2657=""),"Class not attended", IF(AND('Care Companion Tracker'!$Z2657="",'Care Companion Tracker'!$U2657&lt;&gt;"",$K2657="Surgery",$W2657=""),"Practical Left", IF(AND('Care Companion Tracker'!$Z2657="",'Care Companion Tracker'!$U2657&lt;&gt;"",'Care Companion Tracker'!$K2657="Surgery",'Care Companion Tracker'!$Y2657=""),"Evaluation left",IF(OR(AND('Care Companion Tracker'!$Z2657&lt;&gt;"",'Care Companion Tracker'!$K2657="Surgery",'Care Companion Tracker'!$U2657&lt;&gt;"",'Care Companion Tracker'!$W2657&lt;&gt;"",'Care Companion Tracker'!$Y2657&lt;&gt;""),AND('Care Companion Tracker'!$Z2657&lt;&gt;"",'Care Companion Tracker'!$K2657="Procedure",'Care Companion Tracker'!$U2657&lt;&gt;""),AND('Care Companion Tracker'!$Z2657&lt;&gt;"",'Care Companion Tracker'!$K2657="Observation",'Care Companion Tracker'!$U2657&lt;&gt;"")),"Discharged &amp; completed",IF(AND('Care Companion Tracker'!$Z2657&lt;&gt;"",'Care Companion Tracker'!$U2657&lt;&gt;"",'Care Companion Tracker'!$W2657=""),"Discharged but no practical", IF(AND('Care Companion Tracker'!$Z2657&lt;&gt;"",'Care Companion Tracker'!$U2657&lt;&gt;"",'Care Companion Tracker'!$K2657="Surgery",'Care Companion Tracker'!$Y2657=""),"Discharged but no evaluation",IF(AND('Care Companion Tracker'!$Z2657&lt;&gt;"",'Care Companion Tracker'!$U2657=""),"Discharged but no class","Completed but not discharged")))))))</f>
        <v>Class not attended</v>
      </c>
      <c r="E2657" s="127" t="str">
        <f>IF(Table4[[#This Row],[DOA (DD/MM/YY)]]="","",TEXT(Table4[[#This Row],[DOA (DD/MM/YY)]],"mmm-yy"))</f>
        <v/>
      </c>
      <c r="F2657" s="150" t="str">
        <f>IF('Patient Admission Report'!H2652="","",'Patient Admission Report'!H2652)</f>
        <v/>
      </c>
      <c r="G2657" s="77" t="str">
        <f>IFERROR(IF('Patient Admission Report'!B2652="","",'Patient Admission Report'!B2652),"")</f>
        <v/>
      </c>
      <c r="H2657" s="68" t="str">
        <f>IFERROR(IF('Patient Admission Report'!C2652="","",'Patient Admission Report'!C2652),"")</f>
        <v/>
      </c>
      <c r="I2657" s="77" t="str">
        <f>IFERROR(IF('Patient Admission Report'!D2652="","",'Patient Admission Report'!D2652),"")</f>
        <v/>
      </c>
      <c r="J2657" s="68" t="str">
        <f>IFERROR(IF('Patient Admission Report'!E2652="","",'Patient Admission Report'!E2652),"")</f>
        <v/>
      </c>
      <c r="K2657" s="68" t="str">
        <f>IFERROR(IF('Patient Admission Report'!F2652="","",'Patient Admission Report'!F2652),"")</f>
        <v/>
      </c>
      <c r="L2657" s="68" t="str">
        <f>IFERROR(IF('Patient Admission Report'!G2652="","",'Patient Admission Report'!G2652),"")</f>
        <v/>
      </c>
      <c r="M2657" s="68" t="str">
        <f>IFERROR(IF('Patient Admission Report'!I2652="","",'Patient Admission Report'!I2652),"")</f>
        <v/>
      </c>
      <c r="N2657" s="124"/>
      <c r="O2657" s="72"/>
      <c r="P2657" s="72"/>
      <c r="Q2657" s="73"/>
      <c r="R2657" s="72"/>
      <c r="S2657" s="72"/>
      <c r="T2657" s="73"/>
      <c r="U2657" s="69"/>
      <c r="V2657" s="69"/>
      <c r="W2657" s="69"/>
      <c r="X2657" s="139"/>
      <c r="Y2657" s="121"/>
      <c r="Z2657" s="143" t="str">
        <f>IFERROR(VLOOKUP('Care Companion Tracker'!$G2657,'Patient Discharge Report'!$B$11:$E$1048576,3,FALSE),"")</f>
        <v/>
      </c>
      <c r="AA2657" s="94" t="str">
        <f>IFERROR(VLOOKUP('Care Companion Tracker'!$G2657,'Patient Discharge Report'!$B$11:$E$1048576,4,FALSE),"")</f>
        <v/>
      </c>
      <c r="AB2657" s="182">
        <f>ROUND(IF('Care Companion Tracker'!$Z2657="",0,('Care Companion Tracker'!$Z2657-'Care Companion Tracker'!$F2657)),0)</f>
        <v>0</v>
      </c>
      <c r="AC2657" s="72"/>
      <c r="AD2657" s="95"/>
    </row>
    <row r="2658" spans="2:30">
      <c r="B2658" s="67">
        <f t="shared" si="82"/>
        <v>2643</v>
      </c>
      <c r="C2658" s="68" t="str">
        <f t="shared" si="83"/>
        <v>Hyderabad</v>
      </c>
      <c r="D2658" s="93" t="str">
        <f>IF(AND('Care Companion Tracker'!$U2658="", 'Care Companion Tracker'!$Z2658=""),"Class not attended", IF(AND('Care Companion Tracker'!$Z2658="",'Care Companion Tracker'!$U2658&lt;&gt;"",$K2658="Surgery",$W2658=""),"Practical Left", IF(AND('Care Companion Tracker'!$Z2658="",'Care Companion Tracker'!$U2658&lt;&gt;"",'Care Companion Tracker'!$K2658="Surgery",'Care Companion Tracker'!$Y2658=""),"Evaluation left",IF(OR(AND('Care Companion Tracker'!$Z2658&lt;&gt;"",'Care Companion Tracker'!$K2658="Surgery",'Care Companion Tracker'!$U2658&lt;&gt;"",'Care Companion Tracker'!$W2658&lt;&gt;"",'Care Companion Tracker'!$Y2658&lt;&gt;""),AND('Care Companion Tracker'!$Z2658&lt;&gt;"",'Care Companion Tracker'!$K2658="Procedure",'Care Companion Tracker'!$U2658&lt;&gt;""),AND('Care Companion Tracker'!$Z2658&lt;&gt;"",'Care Companion Tracker'!$K2658="Observation",'Care Companion Tracker'!$U2658&lt;&gt;"")),"Discharged &amp; completed",IF(AND('Care Companion Tracker'!$Z2658&lt;&gt;"",'Care Companion Tracker'!$U2658&lt;&gt;"",'Care Companion Tracker'!$W2658=""),"Discharged but no practical", IF(AND('Care Companion Tracker'!$Z2658&lt;&gt;"",'Care Companion Tracker'!$U2658&lt;&gt;"",'Care Companion Tracker'!$K2658="Surgery",'Care Companion Tracker'!$Y2658=""),"Discharged but no evaluation",IF(AND('Care Companion Tracker'!$Z2658&lt;&gt;"",'Care Companion Tracker'!$U2658=""),"Discharged but no class","Completed but not discharged")))))))</f>
        <v>Class not attended</v>
      </c>
      <c r="E2658" s="127" t="str">
        <f>IF(Table4[[#This Row],[DOA (DD/MM/YY)]]="","",TEXT(Table4[[#This Row],[DOA (DD/MM/YY)]],"mmm-yy"))</f>
        <v/>
      </c>
      <c r="F2658" s="150" t="str">
        <f>IF('Patient Admission Report'!H2653="","",'Patient Admission Report'!H2653)</f>
        <v/>
      </c>
      <c r="G2658" s="77" t="str">
        <f>IFERROR(IF('Patient Admission Report'!B2653="","",'Patient Admission Report'!B2653),"")</f>
        <v/>
      </c>
      <c r="H2658" s="68" t="str">
        <f>IFERROR(IF('Patient Admission Report'!C2653="","",'Patient Admission Report'!C2653),"")</f>
        <v/>
      </c>
      <c r="I2658" s="77" t="str">
        <f>IFERROR(IF('Patient Admission Report'!D2653="","",'Patient Admission Report'!D2653),"")</f>
        <v/>
      </c>
      <c r="J2658" s="68" t="str">
        <f>IFERROR(IF('Patient Admission Report'!E2653="","",'Patient Admission Report'!E2653),"")</f>
        <v/>
      </c>
      <c r="K2658" s="68" t="str">
        <f>IFERROR(IF('Patient Admission Report'!F2653="","",'Patient Admission Report'!F2653),"")</f>
        <v/>
      </c>
      <c r="L2658" s="68" t="str">
        <f>IFERROR(IF('Patient Admission Report'!G2653="","",'Patient Admission Report'!G2653),"")</f>
        <v/>
      </c>
      <c r="M2658" s="68" t="str">
        <f>IFERROR(IF('Patient Admission Report'!I2653="","",'Patient Admission Report'!I2653),"")</f>
        <v/>
      </c>
      <c r="N2658" s="124"/>
      <c r="O2658" s="72"/>
      <c r="P2658" s="72"/>
      <c r="Q2658" s="73"/>
      <c r="R2658" s="72"/>
      <c r="S2658" s="72"/>
      <c r="T2658" s="73"/>
      <c r="U2658" s="69"/>
      <c r="V2658" s="69"/>
      <c r="W2658" s="69"/>
      <c r="X2658" s="139"/>
      <c r="Y2658" s="121"/>
      <c r="Z2658" s="143" t="str">
        <f>IFERROR(VLOOKUP('Care Companion Tracker'!$G2658,'Patient Discharge Report'!$B$11:$E$1048576,3,FALSE),"")</f>
        <v/>
      </c>
      <c r="AA2658" s="94" t="str">
        <f>IFERROR(VLOOKUP('Care Companion Tracker'!$G2658,'Patient Discharge Report'!$B$11:$E$1048576,4,FALSE),"")</f>
        <v/>
      </c>
      <c r="AB2658" s="182">
        <f>ROUND(IF('Care Companion Tracker'!$Z2658="",0,('Care Companion Tracker'!$Z2658-'Care Companion Tracker'!$F2658)),0)</f>
        <v>0</v>
      </c>
      <c r="AC2658" s="72"/>
      <c r="AD2658" s="95"/>
    </row>
    <row r="2659" spans="2:30">
      <c r="B2659" s="67">
        <f t="shared" si="82"/>
        <v>2644</v>
      </c>
      <c r="C2659" s="68" t="str">
        <f t="shared" si="83"/>
        <v>Hyderabad</v>
      </c>
      <c r="D2659" s="93" t="str">
        <f>IF(AND('Care Companion Tracker'!$U2659="", 'Care Companion Tracker'!$Z2659=""),"Class not attended", IF(AND('Care Companion Tracker'!$Z2659="",'Care Companion Tracker'!$U2659&lt;&gt;"",$K2659="Surgery",$W2659=""),"Practical Left", IF(AND('Care Companion Tracker'!$Z2659="",'Care Companion Tracker'!$U2659&lt;&gt;"",'Care Companion Tracker'!$K2659="Surgery",'Care Companion Tracker'!$Y2659=""),"Evaluation left",IF(OR(AND('Care Companion Tracker'!$Z2659&lt;&gt;"",'Care Companion Tracker'!$K2659="Surgery",'Care Companion Tracker'!$U2659&lt;&gt;"",'Care Companion Tracker'!$W2659&lt;&gt;"",'Care Companion Tracker'!$Y2659&lt;&gt;""),AND('Care Companion Tracker'!$Z2659&lt;&gt;"",'Care Companion Tracker'!$K2659="Procedure",'Care Companion Tracker'!$U2659&lt;&gt;""),AND('Care Companion Tracker'!$Z2659&lt;&gt;"",'Care Companion Tracker'!$K2659="Observation",'Care Companion Tracker'!$U2659&lt;&gt;"")),"Discharged &amp; completed",IF(AND('Care Companion Tracker'!$Z2659&lt;&gt;"",'Care Companion Tracker'!$U2659&lt;&gt;"",'Care Companion Tracker'!$W2659=""),"Discharged but no practical", IF(AND('Care Companion Tracker'!$Z2659&lt;&gt;"",'Care Companion Tracker'!$U2659&lt;&gt;"",'Care Companion Tracker'!$K2659="Surgery",'Care Companion Tracker'!$Y2659=""),"Discharged but no evaluation",IF(AND('Care Companion Tracker'!$Z2659&lt;&gt;"",'Care Companion Tracker'!$U2659=""),"Discharged but no class","Completed but not discharged")))))))</f>
        <v>Class not attended</v>
      </c>
      <c r="E2659" s="127" t="str">
        <f>IF(Table4[[#This Row],[DOA (DD/MM/YY)]]="","",TEXT(Table4[[#This Row],[DOA (DD/MM/YY)]],"mmm-yy"))</f>
        <v/>
      </c>
      <c r="F2659" s="150" t="str">
        <f>IF('Patient Admission Report'!H2654="","",'Patient Admission Report'!H2654)</f>
        <v/>
      </c>
      <c r="G2659" s="77" t="str">
        <f>IFERROR(IF('Patient Admission Report'!B2654="","",'Patient Admission Report'!B2654),"")</f>
        <v/>
      </c>
      <c r="H2659" s="68" t="str">
        <f>IFERROR(IF('Patient Admission Report'!C2654="","",'Patient Admission Report'!C2654),"")</f>
        <v/>
      </c>
      <c r="I2659" s="77" t="str">
        <f>IFERROR(IF('Patient Admission Report'!D2654="","",'Patient Admission Report'!D2654),"")</f>
        <v/>
      </c>
      <c r="J2659" s="68" t="str">
        <f>IFERROR(IF('Patient Admission Report'!E2654="","",'Patient Admission Report'!E2654),"")</f>
        <v/>
      </c>
      <c r="K2659" s="68" t="str">
        <f>IFERROR(IF('Patient Admission Report'!F2654="","",'Patient Admission Report'!F2654),"")</f>
        <v/>
      </c>
      <c r="L2659" s="68" t="str">
        <f>IFERROR(IF('Patient Admission Report'!G2654="","",'Patient Admission Report'!G2654),"")</f>
        <v/>
      </c>
      <c r="M2659" s="68" t="str">
        <f>IFERROR(IF('Patient Admission Report'!I2654="","",'Patient Admission Report'!I2654),"")</f>
        <v/>
      </c>
      <c r="N2659" s="124"/>
      <c r="O2659" s="72"/>
      <c r="P2659" s="72"/>
      <c r="Q2659" s="73"/>
      <c r="R2659" s="72"/>
      <c r="S2659" s="72"/>
      <c r="T2659" s="73"/>
      <c r="U2659" s="69"/>
      <c r="V2659" s="69"/>
      <c r="W2659" s="69"/>
      <c r="X2659" s="139"/>
      <c r="Y2659" s="121"/>
      <c r="Z2659" s="143" t="str">
        <f>IFERROR(VLOOKUP('Care Companion Tracker'!$G2659,'Patient Discharge Report'!$B$11:$E$1048576,3,FALSE),"")</f>
        <v/>
      </c>
      <c r="AA2659" s="94" t="str">
        <f>IFERROR(VLOOKUP('Care Companion Tracker'!$G2659,'Patient Discharge Report'!$B$11:$E$1048576,4,FALSE),"")</f>
        <v/>
      </c>
      <c r="AB2659" s="182">
        <f>ROUND(IF('Care Companion Tracker'!$Z2659="",0,('Care Companion Tracker'!$Z2659-'Care Companion Tracker'!$F2659)),0)</f>
        <v>0</v>
      </c>
      <c r="AC2659" s="72"/>
      <c r="AD2659" s="95"/>
    </row>
    <row r="2660" spans="2:30">
      <c r="B2660" s="67">
        <f t="shared" si="82"/>
        <v>2645</v>
      </c>
      <c r="C2660" s="68" t="str">
        <f t="shared" si="83"/>
        <v>Hyderabad</v>
      </c>
      <c r="D2660" s="93" t="str">
        <f>IF(AND('Care Companion Tracker'!$U2660="", 'Care Companion Tracker'!$Z2660=""),"Class not attended", IF(AND('Care Companion Tracker'!$Z2660="",'Care Companion Tracker'!$U2660&lt;&gt;"",$K2660="Surgery",$W2660=""),"Practical Left", IF(AND('Care Companion Tracker'!$Z2660="",'Care Companion Tracker'!$U2660&lt;&gt;"",'Care Companion Tracker'!$K2660="Surgery",'Care Companion Tracker'!$Y2660=""),"Evaluation left",IF(OR(AND('Care Companion Tracker'!$Z2660&lt;&gt;"",'Care Companion Tracker'!$K2660="Surgery",'Care Companion Tracker'!$U2660&lt;&gt;"",'Care Companion Tracker'!$W2660&lt;&gt;"",'Care Companion Tracker'!$Y2660&lt;&gt;""),AND('Care Companion Tracker'!$Z2660&lt;&gt;"",'Care Companion Tracker'!$K2660="Procedure",'Care Companion Tracker'!$U2660&lt;&gt;""),AND('Care Companion Tracker'!$Z2660&lt;&gt;"",'Care Companion Tracker'!$K2660="Observation",'Care Companion Tracker'!$U2660&lt;&gt;"")),"Discharged &amp; completed",IF(AND('Care Companion Tracker'!$Z2660&lt;&gt;"",'Care Companion Tracker'!$U2660&lt;&gt;"",'Care Companion Tracker'!$W2660=""),"Discharged but no practical", IF(AND('Care Companion Tracker'!$Z2660&lt;&gt;"",'Care Companion Tracker'!$U2660&lt;&gt;"",'Care Companion Tracker'!$K2660="Surgery",'Care Companion Tracker'!$Y2660=""),"Discharged but no evaluation",IF(AND('Care Companion Tracker'!$Z2660&lt;&gt;"",'Care Companion Tracker'!$U2660=""),"Discharged but no class","Completed but not discharged")))))))</f>
        <v>Class not attended</v>
      </c>
      <c r="E2660" s="127" t="str">
        <f>IF(Table4[[#This Row],[DOA (DD/MM/YY)]]="","",TEXT(Table4[[#This Row],[DOA (DD/MM/YY)]],"mmm-yy"))</f>
        <v/>
      </c>
      <c r="F2660" s="150" t="str">
        <f>IF('Patient Admission Report'!H2655="","",'Patient Admission Report'!H2655)</f>
        <v/>
      </c>
      <c r="G2660" s="77" t="str">
        <f>IFERROR(IF('Patient Admission Report'!B2655="","",'Patient Admission Report'!B2655),"")</f>
        <v/>
      </c>
      <c r="H2660" s="68" t="str">
        <f>IFERROR(IF('Patient Admission Report'!C2655="","",'Patient Admission Report'!C2655),"")</f>
        <v/>
      </c>
      <c r="I2660" s="77" t="str">
        <f>IFERROR(IF('Patient Admission Report'!D2655="","",'Patient Admission Report'!D2655),"")</f>
        <v/>
      </c>
      <c r="J2660" s="68" t="str">
        <f>IFERROR(IF('Patient Admission Report'!E2655="","",'Patient Admission Report'!E2655),"")</f>
        <v/>
      </c>
      <c r="K2660" s="68" t="str">
        <f>IFERROR(IF('Patient Admission Report'!F2655="","",'Patient Admission Report'!F2655),"")</f>
        <v/>
      </c>
      <c r="L2660" s="68" t="str">
        <f>IFERROR(IF('Patient Admission Report'!G2655="","",'Patient Admission Report'!G2655),"")</f>
        <v/>
      </c>
      <c r="M2660" s="68" t="str">
        <f>IFERROR(IF('Patient Admission Report'!I2655="","",'Patient Admission Report'!I2655),"")</f>
        <v/>
      </c>
      <c r="N2660" s="124"/>
      <c r="O2660" s="72"/>
      <c r="P2660" s="72"/>
      <c r="Q2660" s="73"/>
      <c r="R2660" s="72"/>
      <c r="S2660" s="72"/>
      <c r="T2660" s="73"/>
      <c r="U2660" s="69"/>
      <c r="V2660" s="69"/>
      <c r="W2660" s="69"/>
      <c r="X2660" s="139"/>
      <c r="Y2660" s="121"/>
      <c r="Z2660" s="143" t="str">
        <f>IFERROR(VLOOKUP('Care Companion Tracker'!$G2660,'Patient Discharge Report'!$B$11:$E$1048576,3,FALSE),"")</f>
        <v/>
      </c>
      <c r="AA2660" s="94" t="str">
        <f>IFERROR(VLOOKUP('Care Companion Tracker'!$G2660,'Patient Discharge Report'!$B$11:$E$1048576,4,FALSE),"")</f>
        <v/>
      </c>
      <c r="AB2660" s="182">
        <f>ROUND(IF('Care Companion Tracker'!$Z2660="",0,('Care Companion Tracker'!$Z2660-'Care Companion Tracker'!$F2660)),0)</f>
        <v>0</v>
      </c>
      <c r="AC2660" s="72"/>
      <c r="AD2660" s="95"/>
    </row>
    <row r="2661" spans="2:30">
      <c r="B2661" s="67">
        <f t="shared" si="82"/>
        <v>2646</v>
      </c>
      <c r="C2661" s="68" t="str">
        <f t="shared" si="83"/>
        <v>Hyderabad</v>
      </c>
      <c r="D2661" s="93" t="str">
        <f>IF(AND('Care Companion Tracker'!$U2661="", 'Care Companion Tracker'!$Z2661=""),"Class not attended", IF(AND('Care Companion Tracker'!$Z2661="",'Care Companion Tracker'!$U2661&lt;&gt;"",$K2661="Surgery",$W2661=""),"Practical Left", IF(AND('Care Companion Tracker'!$Z2661="",'Care Companion Tracker'!$U2661&lt;&gt;"",'Care Companion Tracker'!$K2661="Surgery",'Care Companion Tracker'!$Y2661=""),"Evaluation left",IF(OR(AND('Care Companion Tracker'!$Z2661&lt;&gt;"",'Care Companion Tracker'!$K2661="Surgery",'Care Companion Tracker'!$U2661&lt;&gt;"",'Care Companion Tracker'!$W2661&lt;&gt;"",'Care Companion Tracker'!$Y2661&lt;&gt;""),AND('Care Companion Tracker'!$Z2661&lt;&gt;"",'Care Companion Tracker'!$K2661="Procedure",'Care Companion Tracker'!$U2661&lt;&gt;""),AND('Care Companion Tracker'!$Z2661&lt;&gt;"",'Care Companion Tracker'!$K2661="Observation",'Care Companion Tracker'!$U2661&lt;&gt;"")),"Discharged &amp; completed",IF(AND('Care Companion Tracker'!$Z2661&lt;&gt;"",'Care Companion Tracker'!$U2661&lt;&gt;"",'Care Companion Tracker'!$W2661=""),"Discharged but no practical", IF(AND('Care Companion Tracker'!$Z2661&lt;&gt;"",'Care Companion Tracker'!$U2661&lt;&gt;"",'Care Companion Tracker'!$K2661="Surgery",'Care Companion Tracker'!$Y2661=""),"Discharged but no evaluation",IF(AND('Care Companion Tracker'!$Z2661&lt;&gt;"",'Care Companion Tracker'!$U2661=""),"Discharged but no class","Completed but not discharged")))))))</f>
        <v>Class not attended</v>
      </c>
      <c r="E2661" s="127" t="str">
        <f>IF(Table4[[#This Row],[DOA (DD/MM/YY)]]="","",TEXT(Table4[[#This Row],[DOA (DD/MM/YY)]],"mmm-yy"))</f>
        <v/>
      </c>
      <c r="F2661" s="150" t="str">
        <f>IF('Patient Admission Report'!H2656="","",'Patient Admission Report'!H2656)</f>
        <v/>
      </c>
      <c r="G2661" s="77" t="str">
        <f>IFERROR(IF('Patient Admission Report'!B2656="","",'Patient Admission Report'!B2656),"")</f>
        <v/>
      </c>
      <c r="H2661" s="68" t="str">
        <f>IFERROR(IF('Patient Admission Report'!C2656="","",'Patient Admission Report'!C2656),"")</f>
        <v/>
      </c>
      <c r="I2661" s="77" t="str">
        <f>IFERROR(IF('Patient Admission Report'!D2656="","",'Patient Admission Report'!D2656),"")</f>
        <v/>
      </c>
      <c r="J2661" s="68" t="str">
        <f>IFERROR(IF('Patient Admission Report'!E2656="","",'Patient Admission Report'!E2656),"")</f>
        <v/>
      </c>
      <c r="K2661" s="68" t="str">
        <f>IFERROR(IF('Patient Admission Report'!F2656="","",'Patient Admission Report'!F2656),"")</f>
        <v/>
      </c>
      <c r="L2661" s="68" t="str">
        <f>IFERROR(IF('Patient Admission Report'!G2656="","",'Patient Admission Report'!G2656),"")</f>
        <v/>
      </c>
      <c r="M2661" s="68" t="str">
        <f>IFERROR(IF('Patient Admission Report'!I2656="","",'Patient Admission Report'!I2656),"")</f>
        <v/>
      </c>
      <c r="N2661" s="124"/>
      <c r="O2661" s="72"/>
      <c r="P2661" s="72"/>
      <c r="Q2661" s="73"/>
      <c r="R2661" s="72"/>
      <c r="S2661" s="72"/>
      <c r="T2661" s="73"/>
      <c r="U2661" s="69"/>
      <c r="V2661" s="69"/>
      <c r="W2661" s="69"/>
      <c r="X2661" s="139"/>
      <c r="Y2661" s="121"/>
      <c r="Z2661" s="143" t="str">
        <f>IFERROR(VLOOKUP('Care Companion Tracker'!$G2661,'Patient Discharge Report'!$B$11:$E$1048576,3,FALSE),"")</f>
        <v/>
      </c>
      <c r="AA2661" s="94" t="str">
        <f>IFERROR(VLOOKUP('Care Companion Tracker'!$G2661,'Patient Discharge Report'!$B$11:$E$1048576,4,FALSE),"")</f>
        <v/>
      </c>
      <c r="AB2661" s="182">
        <f>ROUND(IF('Care Companion Tracker'!$Z2661="",0,('Care Companion Tracker'!$Z2661-'Care Companion Tracker'!$F2661)),0)</f>
        <v>0</v>
      </c>
      <c r="AC2661" s="72"/>
      <c r="AD2661" s="95"/>
    </row>
    <row r="2662" spans="2:30">
      <c r="B2662" s="67">
        <f t="shared" si="82"/>
        <v>2647</v>
      </c>
      <c r="C2662" s="68" t="str">
        <f t="shared" si="83"/>
        <v>Hyderabad</v>
      </c>
      <c r="D2662" s="93" t="str">
        <f>IF(AND('Care Companion Tracker'!$U2662="", 'Care Companion Tracker'!$Z2662=""),"Class not attended", IF(AND('Care Companion Tracker'!$Z2662="",'Care Companion Tracker'!$U2662&lt;&gt;"",$K2662="Surgery",$W2662=""),"Practical Left", IF(AND('Care Companion Tracker'!$Z2662="",'Care Companion Tracker'!$U2662&lt;&gt;"",'Care Companion Tracker'!$K2662="Surgery",'Care Companion Tracker'!$Y2662=""),"Evaluation left",IF(OR(AND('Care Companion Tracker'!$Z2662&lt;&gt;"",'Care Companion Tracker'!$K2662="Surgery",'Care Companion Tracker'!$U2662&lt;&gt;"",'Care Companion Tracker'!$W2662&lt;&gt;"",'Care Companion Tracker'!$Y2662&lt;&gt;""),AND('Care Companion Tracker'!$Z2662&lt;&gt;"",'Care Companion Tracker'!$K2662="Procedure",'Care Companion Tracker'!$U2662&lt;&gt;""),AND('Care Companion Tracker'!$Z2662&lt;&gt;"",'Care Companion Tracker'!$K2662="Observation",'Care Companion Tracker'!$U2662&lt;&gt;"")),"Discharged &amp; completed",IF(AND('Care Companion Tracker'!$Z2662&lt;&gt;"",'Care Companion Tracker'!$U2662&lt;&gt;"",'Care Companion Tracker'!$W2662=""),"Discharged but no practical", IF(AND('Care Companion Tracker'!$Z2662&lt;&gt;"",'Care Companion Tracker'!$U2662&lt;&gt;"",'Care Companion Tracker'!$K2662="Surgery",'Care Companion Tracker'!$Y2662=""),"Discharged but no evaluation",IF(AND('Care Companion Tracker'!$Z2662&lt;&gt;"",'Care Companion Tracker'!$U2662=""),"Discharged but no class","Completed but not discharged")))))))</f>
        <v>Class not attended</v>
      </c>
      <c r="E2662" s="127" t="str">
        <f>IF(Table4[[#This Row],[DOA (DD/MM/YY)]]="","",TEXT(Table4[[#This Row],[DOA (DD/MM/YY)]],"mmm-yy"))</f>
        <v/>
      </c>
      <c r="F2662" s="150" t="str">
        <f>IF('Patient Admission Report'!H2657="","",'Patient Admission Report'!H2657)</f>
        <v/>
      </c>
      <c r="G2662" s="77" t="str">
        <f>IFERROR(IF('Patient Admission Report'!B2657="","",'Patient Admission Report'!B2657),"")</f>
        <v/>
      </c>
      <c r="H2662" s="68" t="str">
        <f>IFERROR(IF('Patient Admission Report'!C2657="","",'Patient Admission Report'!C2657),"")</f>
        <v/>
      </c>
      <c r="I2662" s="77" t="str">
        <f>IFERROR(IF('Patient Admission Report'!D2657="","",'Patient Admission Report'!D2657),"")</f>
        <v/>
      </c>
      <c r="J2662" s="68" t="str">
        <f>IFERROR(IF('Patient Admission Report'!E2657="","",'Patient Admission Report'!E2657),"")</f>
        <v/>
      </c>
      <c r="K2662" s="68" t="str">
        <f>IFERROR(IF('Patient Admission Report'!F2657="","",'Patient Admission Report'!F2657),"")</f>
        <v/>
      </c>
      <c r="L2662" s="68" t="str">
        <f>IFERROR(IF('Patient Admission Report'!G2657="","",'Patient Admission Report'!G2657),"")</f>
        <v/>
      </c>
      <c r="M2662" s="68" t="str">
        <f>IFERROR(IF('Patient Admission Report'!I2657="","",'Patient Admission Report'!I2657),"")</f>
        <v/>
      </c>
      <c r="N2662" s="124"/>
      <c r="O2662" s="72"/>
      <c r="P2662" s="72"/>
      <c r="Q2662" s="73"/>
      <c r="R2662" s="72"/>
      <c r="S2662" s="72"/>
      <c r="T2662" s="73"/>
      <c r="U2662" s="69"/>
      <c r="V2662" s="69"/>
      <c r="W2662" s="69"/>
      <c r="X2662" s="139"/>
      <c r="Y2662" s="121"/>
      <c r="Z2662" s="143" t="str">
        <f>IFERROR(VLOOKUP('Care Companion Tracker'!$G2662,'Patient Discharge Report'!$B$11:$E$1048576,3,FALSE),"")</f>
        <v/>
      </c>
      <c r="AA2662" s="94" t="str">
        <f>IFERROR(VLOOKUP('Care Companion Tracker'!$G2662,'Patient Discharge Report'!$B$11:$E$1048576,4,FALSE),"")</f>
        <v/>
      </c>
      <c r="AB2662" s="182">
        <f>ROUND(IF('Care Companion Tracker'!$Z2662="",0,('Care Companion Tracker'!$Z2662-'Care Companion Tracker'!$F2662)),0)</f>
        <v>0</v>
      </c>
      <c r="AC2662" s="72"/>
      <c r="AD2662" s="95"/>
    </row>
    <row r="2663" spans="2:30">
      <c r="B2663" s="67">
        <f t="shared" si="82"/>
        <v>2648</v>
      </c>
      <c r="C2663" s="68" t="str">
        <f t="shared" si="83"/>
        <v>Hyderabad</v>
      </c>
      <c r="D2663" s="93" t="str">
        <f>IF(AND('Care Companion Tracker'!$U2663="", 'Care Companion Tracker'!$Z2663=""),"Class not attended", IF(AND('Care Companion Tracker'!$Z2663="",'Care Companion Tracker'!$U2663&lt;&gt;"",$K2663="Surgery",$W2663=""),"Practical Left", IF(AND('Care Companion Tracker'!$Z2663="",'Care Companion Tracker'!$U2663&lt;&gt;"",'Care Companion Tracker'!$K2663="Surgery",'Care Companion Tracker'!$Y2663=""),"Evaluation left",IF(OR(AND('Care Companion Tracker'!$Z2663&lt;&gt;"",'Care Companion Tracker'!$K2663="Surgery",'Care Companion Tracker'!$U2663&lt;&gt;"",'Care Companion Tracker'!$W2663&lt;&gt;"",'Care Companion Tracker'!$Y2663&lt;&gt;""),AND('Care Companion Tracker'!$Z2663&lt;&gt;"",'Care Companion Tracker'!$K2663="Procedure",'Care Companion Tracker'!$U2663&lt;&gt;""),AND('Care Companion Tracker'!$Z2663&lt;&gt;"",'Care Companion Tracker'!$K2663="Observation",'Care Companion Tracker'!$U2663&lt;&gt;"")),"Discharged &amp; completed",IF(AND('Care Companion Tracker'!$Z2663&lt;&gt;"",'Care Companion Tracker'!$U2663&lt;&gt;"",'Care Companion Tracker'!$W2663=""),"Discharged but no practical", IF(AND('Care Companion Tracker'!$Z2663&lt;&gt;"",'Care Companion Tracker'!$U2663&lt;&gt;"",'Care Companion Tracker'!$K2663="Surgery",'Care Companion Tracker'!$Y2663=""),"Discharged but no evaluation",IF(AND('Care Companion Tracker'!$Z2663&lt;&gt;"",'Care Companion Tracker'!$U2663=""),"Discharged but no class","Completed but not discharged")))))))</f>
        <v>Class not attended</v>
      </c>
      <c r="E2663" s="127" t="str">
        <f>IF(Table4[[#This Row],[DOA (DD/MM/YY)]]="","",TEXT(Table4[[#This Row],[DOA (DD/MM/YY)]],"mmm-yy"))</f>
        <v/>
      </c>
      <c r="F2663" s="150" t="str">
        <f>IF('Patient Admission Report'!H2658="","",'Patient Admission Report'!H2658)</f>
        <v/>
      </c>
      <c r="G2663" s="77" t="str">
        <f>IFERROR(IF('Patient Admission Report'!B2658="","",'Patient Admission Report'!B2658),"")</f>
        <v/>
      </c>
      <c r="H2663" s="68" t="str">
        <f>IFERROR(IF('Patient Admission Report'!C2658="","",'Patient Admission Report'!C2658),"")</f>
        <v/>
      </c>
      <c r="I2663" s="77" t="str">
        <f>IFERROR(IF('Patient Admission Report'!D2658="","",'Patient Admission Report'!D2658),"")</f>
        <v/>
      </c>
      <c r="J2663" s="68" t="str">
        <f>IFERROR(IF('Patient Admission Report'!E2658="","",'Patient Admission Report'!E2658),"")</f>
        <v/>
      </c>
      <c r="K2663" s="68" t="str">
        <f>IFERROR(IF('Patient Admission Report'!F2658="","",'Patient Admission Report'!F2658),"")</f>
        <v/>
      </c>
      <c r="L2663" s="68" t="str">
        <f>IFERROR(IF('Patient Admission Report'!G2658="","",'Patient Admission Report'!G2658),"")</f>
        <v/>
      </c>
      <c r="M2663" s="68" t="str">
        <f>IFERROR(IF('Patient Admission Report'!I2658="","",'Patient Admission Report'!I2658),"")</f>
        <v/>
      </c>
      <c r="N2663" s="124"/>
      <c r="O2663" s="72"/>
      <c r="P2663" s="72"/>
      <c r="Q2663" s="73"/>
      <c r="R2663" s="72"/>
      <c r="S2663" s="72"/>
      <c r="T2663" s="73"/>
      <c r="U2663" s="69"/>
      <c r="V2663" s="69"/>
      <c r="W2663" s="69"/>
      <c r="X2663" s="139"/>
      <c r="Y2663" s="121"/>
      <c r="Z2663" s="143" t="str">
        <f>IFERROR(VLOOKUP('Care Companion Tracker'!$G2663,'Patient Discharge Report'!$B$11:$E$1048576,3,FALSE),"")</f>
        <v/>
      </c>
      <c r="AA2663" s="94" t="str">
        <f>IFERROR(VLOOKUP('Care Companion Tracker'!$G2663,'Patient Discharge Report'!$B$11:$E$1048576,4,FALSE),"")</f>
        <v/>
      </c>
      <c r="AB2663" s="182">
        <f>ROUND(IF('Care Companion Tracker'!$Z2663="",0,('Care Companion Tracker'!$Z2663-'Care Companion Tracker'!$F2663)),0)</f>
        <v>0</v>
      </c>
      <c r="AC2663" s="72"/>
      <c r="AD2663" s="95"/>
    </row>
    <row r="2664" spans="2:30">
      <c r="B2664" s="67">
        <f t="shared" si="82"/>
        <v>2649</v>
      </c>
      <c r="C2664" s="68" t="str">
        <f t="shared" si="83"/>
        <v>Hyderabad</v>
      </c>
      <c r="D2664" s="93" t="str">
        <f>IF(AND('Care Companion Tracker'!$U2664="", 'Care Companion Tracker'!$Z2664=""),"Class not attended", IF(AND('Care Companion Tracker'!$Z2664="",'Care Companion Tracker'!$U2664&lt;&gt;"",$K2664="Surgery",$W2664=""),"Practical Left", IF(AND('Care Companion Tracker'!$Z2664="",'Care Companion Tracker'!$U2664&lt;&gt;"",'Care Companion Tracker'!$K2664="Surgery",'Care Companion Tracker'!$Y2664=""),"Evaluation left",IF(OR(AND('Care Companion Tracker'!$Z2664&lt;&gt;"",'Care Companion Tracker'!$K2664="Surgery",'Care Companion Tracker'!$U2664&lt;&gt;"",'Care Companion Tracker'!$W2664&lt;&gt;"",'Care Companion Tracker'!$Y2664&lt;&gt;""),AND('Care Companion Tracker'!$Z2664&lt;&gt;"",'Care Companion Tracker'!$K2664="Procedure",'Care Companion Tracker'!$U2664&lt;&gt;""),AND('Care Companion Tracker'!$Z2664&lt;&gt;"",'Care Companion Tracker'!$K2664="Observation",'Care Companion Tracker'!$U2664&lt;&gt;"")),"Discharged &amp; completed",IF(AND('Care Companion Tracker'!$Z2664&lt;&gt;"",'Care Companion Tracker'!$U2664&lt;&gt;"",'Care Companion Tracker'!$W2664=""),"Discharged but no practical", IF(AND('Care Companion Tracker'!$Z2664&lt;&gt;"",'Care Companion Tracker'!$U2664&lt;&gt;"",'Care Companion Tracker'!$K2664="Surgery",'Care Companion Tracker'!$Y2664=""),"Discharged but no evaluation",IF(AND('Care Companion Tracker'!$Z2664&lt;&gt;"",'Care Companion Tracker'!$U2664=""),"Discharged but no class","Completed but not discharged")))))))</f>
        <v>Class not attended</v>
      </c>
      <c r="E2664" s="127" t="str">
        <f>IF(Table4[[#This Row],[DOA (DD/MM/YY)]]="","",TEXT(Table4[[#This Row],[DOA (DD/MM/YY)]],"mmm-yy"))</f>
        <v/>
      </c>
      <c r="F2664" s="150" t="str">
        <f>IF('Patient Admission Report'!H2659="","",'Patient Admission Report'!H2659)</f>
        <v/>
      </c>
      <c r="G2664" s="77" t="str">
        <f>IFERROR(IF('Patient Admission Report'!B2659="","",'Patient Admission Report'!B2659),"")</f>
        <v/>
      </c>
      <c r="H2664" s="68" t="str">
        <f>IFERROR(IF('Patient Admission Report'!C2659="","",'Patient Admission Report'!C2659),"")</f>
        <v/>
      </c>
      <c r="I2664" s="77" t="str">
        <f>IFERROR(IF('Patient Admission Report'!D2659="","",'Patient Admission Report'!D2659),"")</f>
        <v/>
      </c>
      <c r="J2664" s="68" t="str">
        <f>IFERROR(IF('Patient Admission Report'!E2659="","",'Patient Admission Report'!E2659),"")</f>
        <v/>
      </c>
      <c r="K2664" s="68" t="str">
        <f>IFERROR(IF('Patient Admission Report'!F2659="","",'Patient Admission Report'!F2659),"")</f>
        <v/>
      </c>
      <c r="L2664" s="68" t="str">
        <f>IFERROR(IF('Patient Admission Report'!G2659="","",'Patient Admission Report'!G2659),"")</f>
        <v/>
      </c>
      <c r="M2664" s="68" t="str">
        <f>IFERROR(IF('Patient Admission Report'!I2659="","",'Patient Admission Report'!I2659),"")</f>
        <v/>
      </c>
      <c r="N2664" s="124"/>
      <c r="O2664" s="72"/>
      <c r="P2664" s="72"/>
      <c r="Q2664" s="73"/>
      <c r="R2664" s="72"/>
      <c r="S2664" s="72"/>
      <c r="T2664" s="73"/>
      <c r="U2664" s="69"/>
      <c r="V2664" s="69"/>
      <c r="W2664" s="69"/>
      <c r="X2664" s="139"/>
      <c r="Y2664" s="121"/>
      <c r="Z2664" s="143" t="str">
        <f>IFERROR(VLOOKUP('Care Companion Tracker'!$G2664,'Patient Discharge Report'!$B$11:$E$1048576,3,FALSE),"")</f>
        <v/>
      </c>
      <c r="AA2664" s="94" t="str">
        <f>IFERROR(VLOOKUP('Care Companion Tracker'!$G2664,'Patient Discharge Report'!$B$11:$E$1048576,4,FALSE),"")</f>
        <v/>
      </c>
      <c r="AB2664" s="182">
        <f>ROUND(IF('Care Companion Tracker'!$Z2664="",0,('Care Companion Tracker'!$Z2664-'Care Companion Tracker'!$F2664)),0)</f>
        <v>0</v>
      </c>
      <c r="AC2664" s="72"/>
      <c r="AD2664" s="95"/>
    </row>
    <row r="2665" spans="2:30">
      <c r="B2665" s="67">
        <f t="shared" si="82"/>
        <v>2650</v>
      </c>
      <c r="C2665" s="68" t="str">
        <f t="shared" si="83"/>
        <v>Hyderabad</v>
      </c>
      <c r="D2665" s="93" t="str">
        <f>IF(AND('Care Companion Tracker'!$U2665="", 'Care Companion Tracker'!$Z2665=""),"Class not attended", IF(AND('Care Companion Tracker'!$Z2665="",'Care Companion Tracker'!$U2665&lt;&gt;"",$K2665="Surgery",$W2665=""),"Practical Left", IF(AND('Care Companion Tracker'!$Z2665="",'Care Companion Tracker'!$U2665&lt;&gt;"",'Care Companion Tracker'!$K2665="Surgery",'Care Companion Tracker'!$Y2665=""),"Evaluation left",IF(OR(AND('Care Companion Tracker'!$Z2665&lt;&gt;"",'Care Companion Tracker'!$K2665="Surgery",'Care Companion Tracker'!$U2665&lt;&gt;"",'Care Companion Tracker'!$W2665&lt;&gt;"",'Care Companion Tracker'!$Y2665&lt;&gt;""),AND('Care Companion Tracker'!$Z2665&lt;&gt;"",'Care Companion Tracker'!$K2665="Procedure",'Care Companion Tracker'!$U2665&lt;&gt;""),AND('Care Companion Tracker'!$Z2665&lt;&gt;"",'Care Companion Tracker'!$K2665="Observation",'Care Companion Tracker'!$U2665&lt;&gt;"")),"Discharged &amp; completed",IF(AND('Care Companion Tracker'!$Z2665&lt;&gt;"",'Care Companion Tracker'!$U2665&lt;&gt;"",'Care Companion Tracker'!$W2665=""),"Discharged but no practical", IF(AND('Care Companion Tracker'!$Z2665&lt;&gt;"",'Care Companion Tracker'!$U2665&lt;&gt;"",'Care Companion Tracker'!$K2665="Surgery",'Care Companion Tracker'!$Y2665=""),"Discharged but no evaluation",IF(AND('Care Companion Tracker'!$Z2665&lt;&gt;"",'Care Companion Tracker'!$U2665=""),"Discharged but no class","Completed but not discharged")))))))</f>
        <v>Class not attended</v>
      </c>
      <c r="E2665" s="127" t="str">
        <f>IF(Table4[[#This Row],[DOA (DD/MM/YY)]]="","",TEXT(Table4[[#This Row],[DOA (DD/MM/YY)]],"mmm-yy"))</f>
        <v/>
      </c>
      <c r="F2665" s="150" t="str">
        <f>IF('Patient Admission Report'!H2660="","",'Patient Admission Report'!H2660)</f>
        <v/>
      </c>
      <c r="G2665" s="77" t="str">
        <f>IFERROR(IF('Patient Admission Report'!B2660="","",'Patient Admission Report'!B2660),"")</f>
        <v/>
      </c>
      <c r="H2665" s="68" t="str">
        <f>IFERROR(IF('Patient Admission Report'!C2660="","",'Patient Admission Report'!C2660),"")</f>
        <v/>
      </c>
      <c r="I2665" s="77" t="str">
        <f>IFERROR(IF('Patient Admission Report'!D2660="","",'Patient Admission Report'!D2660),"")</f>
        <v/>
      </c>
      <c r="J2665" s="68" t="str">
        <f>IFERROR(IF('Patient Admission Report'!E2660="","",'Patient Admission Report'!E2660),"")</f>
        <v/>
      </c>
      <c r="K2665" s="68" t="str">
        <f>IFERROR(IF('Patient Admission Report'!F2660="","",'Patient Admission Report'!F2660),"")</f>
        <v/>
      </c>
      <c r="L2665" s="68" t="str">
        <f>IFERROR(IF('Patient Admission Report'!G2660="","",'Patient Admission Report'!G2660),"")</f>
        <v/>
      </c>
      <c r="M2665" s="68" t="str">
        <f>IFERROR(IF('Patient Admission Report'!I2660="","",'Patient Admission Report'!I2660),"")</f>
        <v/>
      </c>
      <c r="N2665" s="124"/>
      <c r="O2665" s="72"/>
      <c r="P2665" s="72"/>
      <c r="Q2665" s="73"/>
      <c r="R2665" s="72"/>
      <c r="S2665" s="72"/>
      <c r="T2665" s="73"/>
      <c r="U2665" s="69"/>
      <c r="V2665" s="69"/>
      <c r="W2665" s="69"/>
      <c r="X2665" s="139"/>
      <c r="Y2665" s="121"/>
      <c r="Z2665" s="143" t="str">
        <f>IFERROR(VLOOKUP('Care Companion Tracker'!$G2665,'Patient Discharge Report'!$B$11:$E$1048576,3,FALSE),"")</f>
        <v/>
      </c>
      <c r="AA2665" s="94" t="str">
        <f>IFERROR(VLOOKUP('Care Companion Tracker'!$G2665,'Patient Discharge Report'!$B$11:$E$1048576,4,FALSE),"")</f>
        <v/>
      </c>
      <c r="AB2665" s="182">
        <f>ROUND(IF('Care Companion Tracker'!$Z2665="",0,('Care Companion Tracker'!$Z2665-'Care Companion Tracker'!$F2665)),0)</f>
        <v>0</v>
      </c>
      <c r="AC2665" s="72"/>
      <c r="AD2665" s="95"/>
    </row>
    <row r="2666" spans="2:30">
      <c r="B2666" s="67">
        <f t="shared" si="82"/>
        <v>2651</v>
      </c>
      <c r="C2666" s="68" t="str">
        <f t="shared" si="83"/>
        <v>Hyderabad</v>
      </c>
      <c r="D2666" s="93" t="str">
        <f>IF(AND('Care Companion Tracker'!$U2666="", 'Care Companion Tracker'!$Z2666=""),"Class not attended", IF(AND('Care Companion Tracker'!$Z2666="",'Care Companion Tracker'!$U2666&lt;&gt;"",$K2666="Surgery",$W2666=""),"Practical Left", IF(AND('Care Companion Tracker'!$Z2666="",'Care Companion Tracker'!$U2666&lt;&gt;"",'Care Companion Tracker'!$K2666="Surgery",'Care Companion Tracker'!$Y2666=""),"Evaluation left",IF(OR(AND('Care Companion Tracker'!$Z2666&lt;&gt;"",'Care Companion Tracker'!$K2666="Surgery",'Care Companion Tracker'!$U2666&lt;&gt;"",'Care Companion Tracker'!$W2666&lt;&gt;"",'Care Companion Tracker'!$Y2666&lt;&gt;""),AND('Care Companion Tracker'!$Z2666&lt;&gt;"",'Care Companion Tracker'!$K2666="Procedure",'Care Companion Tracker'!$U2666&lt;&gt;""),AND('Care Companion Tracker'!$Z2666&lt;&gt;"",'Care Companion Tracker'!$K2666="Observation",'Care Companion Tracker'!$U2666&lt;&gt;"")),"Discharged &amp; completed",IF(AND('Care Companion Tracker'!$Z2666&lt;&gt;"",'Care Companion Tracker'!$U2666&lt;&gt;"",'Care Companion Tracker'!$W2666=""),"Discharged but no practical", IF(AND('Care Companion Tracker'!$Z2666&lt;&gt;"",'Care Companion Tracker'!$U2666&lt;&gt;"",'Care Companion Tracker'!$K2666="Surgery",'Care Companion Tracker'!$Y2666=""),"Discharged but no evaluation",IF(AND('Care Companion Tracker'!$Z2666&lt;&gt;"",'Care Companion Tracker'!$U2666=""),"Discharged but no class","Completed but not discharged")))))))</f>
        <v>Class not attended</v>
      </c>
      <c r="E2666" s="127" t="str">
        <f>IF(Table4[[#This Row],[DOA (DD/MM/YY)]]="","",TEXT(Table4[[#This Row],[DOA (DD/MM/YY)]],"mmm-yy"))</f>
        <v/>
      </c>
      <c r="F2666" s="150" t="str">
        <f>IF('Patient Admission Report'!H2661="","",'Patient Admission Report'!H2661)</f>
        <v/>
      </c>
      <c r="G2666" s="77" t="str">
        <f>IFERROR(IF('Patient Admission Report'!B2661="","",'Patient Admission Report'!B2661),"")</f>
        <v/>
      </c>
      <c r="H2666" s="68" t="str">
        <f>IFERROR(IF('Patient Admission Report'!C2661="","",'Patient Admission Report'!C2661),"")</f>
        <v/>
      </c>
      <c r="I2666" s="77" t="str">
        <f>IFERROR(IF('Patient Admission Report'!D2661="","",'Patient Admission Report'!D2661),"")</f>
        <v/>
      </c>
      <c r="J2666" s="68" t="str">
        <f>IFERROR(IF('Patient Admission Report'!E2661="","",'Patient Admission Report'!E2661),"")</f>
        <v/>
      </c>
      <c r="K2666" s="68" t="str">
        <f>IFERROR(IF('Patient Admission Report'!F2661="","",'Patient Admission Report'!F2661),"")</f>
        <v/>
      </c>
      <c r="L2666" s="68" t="str">
        <f>IFERROR(IF('Patient Admission Report'!G2661="","",'Patient Admission Report'!G2661),"")</f>
        <v/>
      </c>
      <c r="M2666" s="68" t="str">
        <f>IFERROR(IF('Patient Admission Report'!I2661="","",'Patient Admission Report'!I2661),"")</f>
        <v/>
      </c>
      <c r="N2666" s="124"/>
      <c r="O2666" s="72"/>
      <c r="P2666" s="72"/>
      <c r="Q2666" s="73"/>
      <c r="R2666" s="72"/>
      <c r="S2666" s="72"/>
      <c r="T2666" s="73"/>
      <c r="U2666" s="69"/>
      <c r="V2666" s="69"/>
      <c r="W2666" s="69"/>
      <c r="X2666" s="139"/>
      <c r="Y2666" s="121"/>
      <c r="Z2666" s="143" t="str">
        <f>IFERROR(VLOOKUP('Care Companion Tracker'!$G2666,'Patient Discharge Report'!$B$11:$E$1048576,3,FALSE),"")</f>
        <v/>
      </c>
      <c r="AA2666" s="94" t="str">
        <f>IFERROR(VLOOKUP('Care Companion Tracker'!$G2666,'Patient Discharge Report'!$B$11:$E$1048576,4,FALSE),"")</f>
        <v/>
      </c>
      <c r="AB2666" s="182">
        <f>ROUND(IF('Care Companion Tracker'!$Z2666="",0,('Care Companion Tracker'!$Z2666-'Care Companion Tracker'!$F2666)),0)</f>
        <v>0</v>
      </c>
      <c r="AC2666" s="72"/>
      <c r="AD2666" s="95"/>
    </row>
    <row r="2667" spans="2:30">
      <c r="B2667" s="67">
        <f t="shared" si="82"/>
        <v>2652</v>
      </c>
      <c r="C2667" s="68" t="str">
        <f t="shared" si="83"/>
        <v>Hyderabad</v>
      </c>
      <c r="D2667" s="93" t="str">
        <f>IF(AND('Care Companion Tracker'!$U2667="", 'Care Companion Tracker'!$Z2667=""),"Class not attended", IF(AND('Care Companion Tracker'!$Z2667="",'Care Companion Tracker'!$U2667&lt;&gt;"",$K2667="Surgery",$W2667=""),"Practical Left", IF(AND('Care Companion Tracker'!$Z2667="",'Care Companion Tracker'!$U2667&lt;&gt;"",'Care Companion Tracker'!$K2667="Surgery",'Care Companion Tracker'!$Y2667=""),"Evaluation left",IF(OR(AND('Care Companion Tracker'!$Z2667&lt;&gt;"",'Care Companion Tracker'!$K2667="Surgery",'Care Companion Tracker'!$U2667&lt;&gt;"",'Care Companion Tracker'!$W2667&lt;&gt;"",'Care Companion Tracker'!$Y2667&lt;&gt;""),AND('Care Companion Tracker'!$Z2667&lt;&gt;"",'Care Companion Tracker'!$K2667="Procedure",'Care Companion Tracker'!$U2667&lt;&gt;""),AND('Care Companion Tracker'!$Z2667&lt;&gt;"",'Care Companion Tracker'!$K2667="Observation",'Care Companion Tracker'!$U2667&lt;&gt;"")),"Discharged &amp; completed",IF(AND('Care Companion Tracker'!$Z2667&lt;&gt;"",'Care Companion Tracker'!$U2667&lt;&gt;"",'Care Companion Tracker'!$W2667=""),"Discharged but no practical", IF(AND('Care Companion Tracker'!$Z2667&lt;&gt;"",'Care Companion Tracker'!$U2667&lt;&gt;"",'Care Companion Tracker'!$K2667="Surgery",'Care Companion Tracker'!$Y2667=""),"Discharged but no evaluation",IF(AND('Care Companion Tracker'!$Z2667&lt;&gt;"",'Care Companion Tracker'!$U2667=""),"Discharged but no class","Completed but not discharged")))))))</f>
        <v>Class not attended</v>
      </c>
      <c r="E2667" s="127" t="str">
        <f>IF(Table4[[#This Row],[DOA (DD/MM/YY)]]="","",TEXT(Table4[[#This Row],[DOA (DD/MM/YY)]],"mmm-yy"))</f>
        <v/>
      </c>
      <c r="F2667" s="150" t="str">
        <f>IF('Patient Admission Report'!H2662="","",'Patient Admission Report'!H2662)</f>
        <v/>
      </c>
      <c r="G2667" s="77" t="str">
        <f>IFERROR(IF('Patient Admission Report'!B2662="","",'Patient Admission Report'!B2662),"")</f>
        <v/>
      </c>
      <c r="H2667" s="70" t="str">
        <f>IFERROR(IF('Patient Admission Report'!C2662="","",'Patient Admission Report'!C2662),"")</f>
        <v/>
      </c>
      <c r="I2667" s="77" t="str">
        <f>IFERROR(IF('Patient Admission Report'!D2662="","",'Patient Admission Report'!D2662),"")</f>
        <v/>
      </c>
      <c r="J2667" s="70" t="str">
        <f>IFERROR(IF('Patient Admission Report'!E2662="","",'Patient Admission Report'!E2662),"")</f>
        <v/>
      </c>
      <c r="K2667" s="70" t="str">
        <f>IFERROR(IF('Patient Admission Report'!F2662="","",'Patient Admission Report'!F2662),"")</f>
        <v/>
      </c>
      <c r="L2667" s="70" t="str">
        <f>IFERROR(IF('Patient Admission Report'!G2662="","",'Patient Admission Report'!G2662),"")</f>
        <v/>
      </c>
      <c r="M2667" s="70" t="str">
        <f>IFERROR(IF('Patient Admission Report'!I2662="","",'Patient Admission Report'!I2662),"")</f>
        <v/>
      </c>
      <c r="N2667" s="124"/>
      <c r="O2667" s="72"/>
      <c r="P2667" s="72"/>
      <c r="Q2667" s="73"/>
      <c r="R2667" s="72"/>
      <c r="S2667" s="72"/>
      <c r="T2667" s="73"/>
      <c r="U2667" s="69"/>
      <c r="V2667" s="69"/>
      <c r="W2667" s="69"/>
      <c r="X2667" s="139"/>
      <c r="Y2667" s="121"/>
      <c r="Z2667" s="143" t="str">
        <f>IFERROR(VLOOKUP('Care Companion Tracker'!$G2667,'Patient Discharge Report'!$B$11:$E$1048576,3,FALSE),"")</f>
        <v/>
      </c>
      <c r="AA2667" s="94" t="str">
        <f>IFERROR(VLOOKUP('Care Companion Tracker'!$G2667,'Patient Discharge Report'!$B$11:$E$1048576,4,FALSE),"")</f>
        <v/>
      </c>
      <c r="AB2667" s="182">
        <f>ROUND(IF('Care Companion Tracker'!$Z2667="",0,('Care Companion Tracker'!$Z2667-'Care Companion Tracker'!$F2667)),0)</f>
        <v>0</v>
      </c>
      <c r="AC2667" s="72"/>
      <c r="AD2667" s="95"/>
    </row>
    <row r="2668" spans="2:30">
      <c r="B2668" s="67">
        <f t="shared" si="82"/>
        <v>2653</v>
      </c>
      <c r="C2668" s="68" t="str">
        <f t="shared" si="83"/>
        <v>Hyderabad</v>
      </c>
      <c r="D2668" s="93" t="str">
        <f>IF(AND('Care Companion Tracker'!$U2668="", 'Care Companion Tracker'!$Z2668=""),"Class not attended", IF(AND('Care Companion Tracker'!$Z2668="",'Care Companion Tracker'!$U2668&lt;&gt;"",$K2668="Surgery",$W2668=""),"Practical Left", IF(AND('Care Companion Tracker'!$Z2668="",'Care Companion Tracker'!$U2668&lt;&gt;"",'Care Companion Tracker'!$K2668="Surgery",'Care Companion Tracker'!$Y2668=""),"Evaluation left",IF(OR(AND('Care Companion Tracker'!$Z2668&lt;&gt;"",'Care Companion Tracker'!$K2668="Surgery",'Care Companion Tracker'!$U2668&lt;&gt;"",'Care Companion Tracker'!$W2668&lt;&gt;"",'Care Companion Tracker'!$Y2668&lt;&gt;""),AND('Care Companion Tracker'!$Z2668&lt;&gt;"",'Care Companion Tracker'!$K2668="Procedure",'Care Companion Tracker'!$U2668&lt;&gt;""),AND('Care Companion Tracker'!$Z2668&lt;&gt;"",'Care Companion Tracker'!$K2668="Observation",'Care Companion Tracker'!$U2668&lt;&gt;"")),"Discharged &amp; completed",IF(AND('Care Companion Tracker'!$Z2668&lt;&gt;"",'Care Companion Tracker'!$U2668&lt;&gt;"",'Care Companion Tracker'!$W2668=""),"Discharged but no practical", IF(AND('Care Companion Tracker'!$Z2668&lt;&gt;"",'Care Companion Tracker'!$U2668&lt;&gt;"",'Care Companion Tracker'!$K2668="Surgery",'Care Companion Tracker'!$Y2668=""),"Discharged but no evaluation",IF(AND('Care Companion Tracker'!$Z2668&lt;&gt;"",'Care Companion Tracker'!$U2668=""),"Discharged but no class","Completed but not discharged")))))))</f>
        <v>Class not attended</v>
      </c>
      <c r="E2668" s="127" t="str">
        <f>IF(Table4[[#This Row],[DOA (DD/MM/YY)]]="","",TEXT(Table4[[#This Row],[DOA (DD/MM/YY)]],"mmm-yy"))</f>
        <v/>
      </c>
      <c r="F2668" s="150" t="str">
        <f>IF('Patient Admission Report'!H2663="","",'Patient Admission Report'!H2663)</f>
        <v/>
      </c>
      <c r="G2668" s="77" t="str">
        <f>IFERROR(IF('Patient Admission Report'!B2663="","",'Patient Admission Report'!B2663),"")</f>
        <v/>
      </c>
      <c r="H2668" s="68" t="str">
        <f>IFERROR(IF('Patient Admission Report'!C2663="","",'Patient Admission Report'!C2663),"")</f>
        <v/>
      </c>
      <c r="I2668" s="77" t="str">
        <f>IFERROR(IF('Patient Admission Report'!D2663="","",'Patient Admission Report'!D2663),"")</f>
        <v/>
      </c>
      <c r="J2668" s="68" t="str">
        <f>IFERROR(IF('Patient Admission Report'!E2663="","",'Patient Admission Report'!E2663),"")</f>
        <v/>
      </c>
      <c r="K2668" s="68" t="str">
        <f>IFERROR(IF('Patient Admission Report'!F2663="","",'Patient Admission Report'!F2663),"")</f>
        <v/>
      </c>
      <c r="L2668" s="68" t="str">
        <f>IFERROR(IF('Patient Admission Report'!G2663="","",'Patient Admission Report'!G2663),"")</f>
        <v/>
      </c>
      <c r="M2668" s="68" t="str">
        <f>IFERROR(IF('Patient Admission Report'!I2663="","",'Patient Admission Report'!I2663),"")</f>
        <v/>
      </c>
      <c r="N2668" s="124"/>
      <c r="O2668" s="72"/>
      <c r="P2668" s="72"/>
      <c r="Q2668" s="73"/>
      <c r="R2668" s="72"/>
      <c r="S2668" s="72"/>
      <c r="T2668" s="73"/>
      <c r="U2668" s="69"/>
      <c r="V2668" s="69"/>
      <c r="W2668" s="69"/>
      <c r="X2668" s="139"/>
      <c r="Y2668" s="121"/>
      <c r="Z2668" s="143" t="str">
        <f>IFERROR(VLOOKUP('Care Companion Tracker'!$G2668,'Patient Discharge Report'!$B$11:$E$1048576,3,FALSE),"")</f>
        <v/>
      </c>
      <c r="AA2668" s="94" t="str">
        <f>IFERROR(VLOOKUP('Care Companion Tracker'!$G2668,'Patient Discharge Report'!$B$11:$E$1048576,4,FALSE),"")</f>
        <v/>
      </c>
      <c r="AB2668" s="182">
        <f>ROUND(IF('Care Companion Tracker'!$Z2668="",0,('Care Companion Tracker'!$Z2668-'Care Companion Tracker'!$F2668)),0)</f>
        <v>0</v>
      </c>
      <c r="AC2668" s="72"/>
      <c r="AD2668" s="95"/>
    </row>
    <row r="2669" spans="2:30">
      <c r="B2669" s="67">
        <f t="shared" si="82"/>
        <v>2654</v>
      </c>
      <c r="C2669" s="68" t="str">
        <f t="shared" si="83"/>
        <v>Hyderabad</v>
      </c>
      <c r="D2669" s="93" t="str">
        <f>IF(AND('Care Companion Tracker'!$U2669="", 'Care Companion Tracker'!$Z2669=""),"Class not attended", IF(AND('Care Companion Tracker'!$Z2669="",'Care Companion Tracker'!$U2669&lt;&gt;"",$K2669="Surgery",$W2669=""),"Practical Left", IF(AND('Care Companion Tracker'!$Z2669="",'Care Companion Tracker'!$U2669&lt;&gt;"",'Care Companion Tracker'!$K2669="Surgery",'Care Companion Tracker'!$Y2669=""),"Evaluation left",IF(OR(AND('Care Companion Tracker'!$Z2669&lt;&gt;"",'Care Companion Tracker'!$K2669="Surgery",'Care Companion Tracker'!$U2669&lt;&gt;"",'Care Companion Tracker'!$W2669&lt;&gt;"",'Care Companion Tracker'!$Y2669&lt;&gt;""),AND('Care Companion Tracker'!$Z2669&lt;&gt;"",'Care Companion Tracker'!$K2669="Procedure",'Care Companion Tracker'!$U2669&lt;&gt;""),AND('Care Companion Tracker'!$Z2669&lt;&gt;"",'Care Companion Tracker'!$K2669="Observation",'Care Companion Tracker'!$U2669&lt;&gt;"")),"Discharged &amp; completed",IF(AND('Care Companion Tracker'!$Z2669&lt;&gt;"",'Care Companion Tracker'!$U2669&lt;&gt;"",'Care Companion Tracker'!$W2669=""),"Discharged but no practical", IF(AND('Care Companion Tracker'!$Z2669&lt;&gt;"",'Care Companion Tracker'!$U2669&lt;&gt;"",'Care Companion Tracker'!$K2669="Surgery",'Care Companion Tracker'!$Y2669=""),"Discharged but no evaluation",IF(AND('Care Companion Tracker'!$Z2669&lt;&gt;"",'Care Companion Tracker'!$U2669=""),"Discharged but no class","Completed but not discharged")))))))</f>
        <v>Class not attended</v>
      </c>
      <c r="E2669" s="127" t="str">
        <f>IF(Table4[[#This Row],[DOA (DD/MM/YY)]]="","",TEXT(Table4[[#This Row],[DOA (DD/MM/YY)]],"mmm-yy"))</f>
        <v/>
      </c>
      <c r="F2669" s="150" t="str">
        <f>IF('Patient Admission Report'!H2664="","",'Patient Admission Report'!H2664)</f>
        <v/>
      </c>
      <c r="G2669" s="77" t="str">
        <f>IFERROR(IF('Patient Admission Report'!B2664="","",'Patient Admission Report'!B2664),"")</f>
        <v/>
      </c>
      <c r="H2669" s="68" t="str">
        <f>IFERROR(IF('Patient Admission Report'!C2664="","",'Patient Admission Report'!C2664),"")</f>
        <v/>
      </c>
      <c r="I2669" s="77" t="str">
        <f>IFERROR(IF('Patient Admission Report'!D2664="","",'Patient Admission Report'!D2664),"")</f>
        <v/>
      </c>
      <c r="J2669" s="68" t="str">
        <f>IFERROR(IF('Patient Admission Report'!E2664="","",'Patient Admission Report'!E2664),"")</f>
        <v/>
      </c>
      <c r="K2669" s="68" t="str">
        <f>IFERROR(IF('Patient Admission Report'!F2664="","",'Patient Admission Report'!F2664),"")</f>
        <v/>
      </c>
      <c r="L2669" s="68" t="str">
        <f>IFERROR(IF('Patient Admission Report'!G2664="","",'Patient Admission Report'!G2664),"")</f>
        <v/>
      </c>
      <c r="M2669" s="68" t="str">
        <f>IFERROR(IF('Patient Admission Report'!I2664="","",'Patient Admission Report'!I2664),"")</f>
        <v/>
      </c>
      <c r="N2669" s="124"/>
      <c r="O2669" s="72"/>
      <c r="P2669" s="72"/>
      <c r="Q2669" s="73"/>
      <c r="R2669" s="72"/>
      <c r="S2669" s="72"/>
      <c r="T2669" s="73"/>
      <c r="U2669" s="69"/>
      <c r="V2669" s="69"/>
      <c r="W2669" s="69"/>
      <c r="X2669" s="139"/>
      <c r="Y2669" s="121"/>
      <c r="Z2669" s="143" t="str">
        <f>IFERROR(VLOOKUP('Care Companion Tracker'!$G2669,'Patient Discharge Report'!$B$11:$E$1048576,3,FALSE),"")</f>
        <v/>
      </c>
      <c r="AA2669" s="94" t="str">
        <f>IFERROR(VLOOKUP('Care Companion Tracker'!$G2669,'Patient Discharge Report'!$B$11:$E$1048576,4,FALSE),"")</f>
        <v/>
      </c>
      <c r="AB2669" s="182">
        <f>ROUND(IF('Care Companion Tracker'!$Z2669="",0,('Care Companion Tracker'!$Z2669-'Care Companion Tracker'!$F2669)),0)</f>
        <v>0</v>
      </c>
      <c r="AC2669" s="72"/>
      <c r="AD2669" s="95"/>
    </row>
    <row r="2670" spans="2:30">
      <c r="B2670" s="67">
        <f t="shared" si="82"/>
        <v>2655</v>
      </c>
      <c r="C2670" s="68" t="str">
        <f t="shared" si="83"/>
        <v>Hyderabad</v>
      </c>
      <c r="D2670" s="93" t="str">
        <f>IF(AND('Care Companion Tracker'!$U2670="", 'Care Companion Tracker'!$Z2670=""),"Class not attended", IF(AND('Care Companion Tracker'!$Z2670="",'Care Companion Tracker'!$U2670&lt;&gt;"",$K2670="Surgery",$W2670=""),"Practical Left", IF(AND('Care Companion Tracker'!$Z2670="",'Care Companion Tracker'!$U2670&lt;&gt;"",'Care Companion Tracker'!$K2670="Surgery",'Care Companion Tracker'!$Y2670=""),"Evaluation left",IF(OR(AND('Care Companion Tracker'!$Z2670&lt;&gt;"",'Care Companion Tracker'!$K2670="Surgery",'Care Companion Tracker'!$U2670&lt;&gt;"",'Care Companion Tracker'!$W2670&lt;&gt;"",'Care Companion Tracker'!$Y2670&lt;&gt;""),AND('Care Companion Tracker'!$Z2670&lt;&gt;"",'Care Companion Tracker'!$K2670="Procedure",'Care Companion Tracker'!$U2670&lt;&gt;""),AND('Care Companion Tracker'!$Z2670&lt;&gt;"",'Care Companion Tracker'!$K2670="Observation",'Care Companion Tracker'!$U2670&lt;&gt;"")),"Discharged &amp; completed",IF(AND('Care Companion Tracker'!$Z2670&lt;&gt;"",'Care Companion Tracker'!$U2670&lt;&gt;"",'Care Companion Tracker'!$W2670=""),"Discharged but no practical", IF(AND('Care Companion Tracker'!$Z2670&lt;&gt;"",'Care Companion Tracker'!$U2670&lt;&gt;"",'Care Companion Tracker'!$K2670="Surgery",'Care Companion Tracker'!$Y2670=""),"Discharged but no evaluation",IF(AND('Care Companion Tracker'!$Z2670&lt;&gt;"",'Care Companion Tracker'!$U2670=""),"Discharged but no class","Completed but not discharged")))))))</f>
        <v>Class not attended</v>
      </c>
      <c r="E2670" s="127" t="str">
        <f>IF(Table4[[#This Row],[DOA (DD/MM/YY)]]="","",TEXT(Table4[[#This Row],[DOA (DD/MM/YY)]],"mmm-yy"))</f>
        <v/>
      </c>
      <c r="F2670" s="150" t="str">
        <f>IF('Patient Admission Report'!H2665="","",'Patient Admission Report'!H2665)</f>
        <v/>
      </c>
      <c r="G2670" s="77" t="str">
        <f>IFERROR(IF('Patient Admission Report'!B2665="","",'Patient Admission Report'!B2665),"")</f>
        <v/>
      </c>
      <c r="H2670" s="68" t="str">
        <f>IFERROR(IF('Patient Admission Report'!C2665="","",'Patient Admission Report'!C2665),"")</f>
        <v/>
      </c>
      <c r="I2670" s="77" t="str">
        <f>IFERROR(IF('Patient Admission Report'!D2665="","",'Patient Admission Report'!D2665),"")</f>
        <v/>
      </c>
      <c r="J2670" s="68" t="str">
        <f>IFERROR(IF('Patient Admission Report'!E2665="","",'Patient Admission Report'!E2665),"")</f>
        <v/>
      </c>
      <c r="K2670" s="68" t="str">
        <f>IFERROR(IF('Patient Admission Report'!F2665="","",'Patient Admission Report'!F2665),"")</f>
        <v/>
      </c>
      <c r="L2670" s="68" t="str">
        <f>IFERROR(IF('Patient Admission Report'!G2665="","",'Patient Admission Report'!G2665),"")</f>
        <v/>
      </c>
      <c r="M2670" s="68" t="str">
        <f>IFERROR(IF('Patient Admission Report'!I2665="","",'Patient Admission Report'!I2665),"")</f>
        <v/>
      </c>
      <c r="N2670" s="124"/>
      <c r="O2670" s="72"/>
      <c r="P2670" s="72"/>
      <c r="Q2670" s="73"/>
      <c r="R2670" s="72"/>
      <c r="S2670" s="72"/>
      <c r="T2670" s="73"/>
      <c r="U2670" s="69"/>
      <c r="V2670" s="69"/>
      <c r="W2670" s="69"/>
      <c r="X2670" s="139"/>
      <c r="Y2670" s="121"/>
      <c r="Z2670" s="143" t="str">
        <f>IFERROR(VLOOKUP('Care Companion Tracker'!$G2670,'Patient Discharge Report'!$B$11:$E$1048576,3,FALSE),"")</f>
        <v/>
      </c>
      <c r="AA2670" s="94" t="str">
        <f>IFERROR(VLOOKUP('Care Companion Tracker'!$G2670,'Patient Discharge Report'!$B$11:$E$1048576,4,FALSE),"")</f>
        <v/>
      </c>
      <c r="AB2670" s="182">
        <f>ROUND(IF('Care Companion Tracker'!$Z2670="",0,('Care Companion Tracker'!$Z2670-'Care Companion Tracker'!$F2670)),0)</f>
        <v>0</v>
      </c>
      <c r="AC2670" s="72"/>
      <c r="AD2670" s="95"/>
    </row>
    <row r="2671" spans="2:30">
      <c r="B2671" s="67">
        <f t="shared" si="82"/>
        <v>2656</v>
      </c>
      <c r="C2671" s="68" t="str">
        <f t="shared" si="83"/>
        <v>Hyderabad</v>
      </c>
      <c r="D2671" s="93" t="str">
        <f>IF(AND('Care Companion Tracker'!$U2671="", 'Care Companion Tracker'!$Z2671=""),"Class not attended", IF(AND('Care Companion Tracker'!$Z2671="",'Care Companion Tracker'!$U2671&lt;&gt;"",$K2671="Surgery",$W2671=""),"Practical Left", IF(AND('Care Companion Tracker'!$Z2671="",'Care Companion Tracker'!$U2671&lt;&gt;"",'Care Companion Tracker'!$K2671="Surgery",'Care Companion Tracker'!$Y2671=""),"Evaluation left",IF(OR(AND('Care Companion Tracker'!$Z2671&lt;&gt;"",'Care Companion Tracker'!$K2671="Surgery",'Care Companion Tracker'!$U2671&lt;&gt;"",'Care Companion Tracker'!$W2671&lt;&gt;"",'Care Companion Tracker'!$Y2671&lt;&gt;""),AND('Care Companion Tracker'!$Z2671&lt;&gt;"",'Care Companion Tracker'!$K2671="Procedure",'Care Companion Tracker'!$U2671&lt;&gt;""),AND('Care Companion Tracker'!$Z2671&lt;&gt;"",'Care Companion Tracker'!$K2671="Observation",'Care Companion Tracker'!$U2671&lt;&gt;"")),"Discharged &amp; completed",IF(AND('Care Companion Tracker'!$Z2671&lt;&gt;"",'Care Companion Tracker'!$U2671&lt;&gt;"",'Care Companion Tracker'!$W2671=""),"Discharged but no practical", IF(AND('Care Companion Tracker'!$Z2671&lt;&gt;"",'Care Companion Tracker'!$U2671&lt;&gt;"",'Care Companion Tracker'!$K2671="Surgery",'Care Companion Tracker'!$Y2671=""),"Discharged but no evaluation",IF(AND('Care Companion Tracker'!$Z2671&lt;&gt;"",'Care Companion Tracker'!$U2671=""),"Discharged but no class","Completed but not discharged")))))))</f>
        <v>Class not attended</v>
      </c>
      <c r="E2671" s="127" t="str">
        <f>IF(Table4[[#This Row],[DOA (DD/MM/YY)]]="","",TEXT(Table4[[#This Row],[DOA (DD/MM/YY)]],"mmm-yy"))</f>
        <v/>
      </c>
      <c r="F2671" s="150" t="str">
        <f>IF('Patient Admission Report'!H2666="","",'Patient Admission Report'!H2666)</f>
        <v/>
      </c>
      <c r="G2671" s="77" t="str">
        <f>IFERROR(IF('Patient Admission Report'!B2666="","",'Patient Admission Report'!B2666),"")</f>
        <v/>
      </c>
      <c r="H2671" s="68" t="str">
        <f>IFERROR(IF('Patient Admission Report'!C2666="","",'Patient Admission Report'!C2666),"")</f>
        <v/>
      </c>
      <c r="I2671" s="77" t="str">
        <f>IFERROR(IF('Patient Admission Report'!D2666="","",'Patient Admission Report'!D2666),"")</f>
        <v/>
      </c>
      <c r="J2671" s="68" t="str">
        <f>IFERROR(IF('Patient Admission Report'!E2666="","",'Patient Admission Report'!E2666),"")</f>
        <v/>
      </c>
      <c r="K2671" s="68" t="str">
        <f>IFERROR(IF('Patient Admission Report'!F2666="","",'Patient Admission Report'!F2666),"")</f>
        <v/>
      </c>
      <c r="L2671" s="68" t="str">
        <f>IFERROR(IF('Patient Admission Report'!G2666="","",'Patient Admission Report'!G2666),"")</f>
        <v/>
      </c>
      <c r="M2671" s="68" t="str">
        <f>IFERROR(IF('Patient Admission Report'!I2666="","",'Patient Admission Report'!I2666),"")</f>
        <v/>
      </c>
      <c r="N2671" s="124"/>
      <c r="O2671" s="72"/>
      <c r="P2671" s="72"/>
      <c r="Q2671" s="73"/>
      <c r="R2671" s="72"/>
      <c r="S2671" s="72"/>
      <c r="T2671" s="73"/>
      <c r="U2671" s="69"/>
      <c r="V2671" s="69"/>
      <c r="W2671" s="69"/>
      <c r="X2671" s="139"/>
      <c r="Y2671" s="121"/>
      <c r="Z2671" s="143" t="str">
        <f>IFERROR(VLOOKUP('Care Companion Tracker'!$G2671,'Patient Discharge Report'!$B$11:$E$1048576,3,FALSE),"")</f>
        <v/>
      </c>
      <c r="AA2671" s="94" t="str">
        <f>IFERROR(VLOOKUP('Care Companion Tracker'!$G2671,'Patient Discharge Report'!$B$11:$E$1048576,4,FALSE),"")</f>
        <v/>
      </c>
      <c r="AB2671" s="182">
        <f>ROUND(IF('Care Companion Tracker'!$Z2671="",0,('Care Companion Tracker'!$Z2671-'Care Companion Tracker'!$F2671)),0)</f>
        <v>0</v>
      </c>
      <c r="AC2671" s="72"/>
      <c r="AD2671" s="95"/>
    </row>
    <row r="2672" spans="2:30">
      <c r="B2672" s="67">
        <f t="shared" si="82"/>
        <v>2657</v>
      </c>
      <c r="C2672" s="68" t="str">
        <f t="shared" si="83"/>
        <v>Hyderabad</v>
      </c>
      <c r="D2672" s="93" t="str">
        <f>IF(AND('Care Companion Tracker'!$U2672="", 'Care Companion Tracker'!$Z2672=""),"Class not attended", IF(AND('Care Companion Tracker'!$Z2672="",'Care Companion Tracker'!$U2672&lt;&gt;"",$K2672="Surgery",$W2672=""),"Practical Left", IF(AND('Care Companion Tracker'!$Z2672="",'Care Companion Tracker'!$U2672&lt;&gt;"",'Care Companion Tracker'!$K2672="Surgery",'Care Companion Tracker'!$Y2672=""),"Evaluation left",IF(OR(AND('Care Companion Tracker'!$Z2672&lt;&gt;"",'Care Companion Tracker'!$K2672="Surgery",'Care Companion Tracker'!$U2672&lt;&gt;"",'Care Companion Tracker'!$W2672&lt;&gt;"",'Care Companion Tracker'!$Y2672&lt;&gt;""),AND('Care Companion Tracker'!$Z2672&lt;&gt;"",'Care Companion Tracker'!$K2672="Procedure",'Care Companion Tracker'!$U2672&lt;&gt;""),AND('Care Companion Tracker'!$Z2672&lt;&gt;"",'Care Companion Tracker'!$K2672="Observation",'Care Companion Tracker'!$U2672&lt;&gt;"")),"Discharged &amp; completed",IF(AND('Care Companion Tracker'!$Z2672&lt;&gt;"",'Care Companion Tracker'!$U2672&lt;&gt;"",'Care Companion Tracker'!$W2672=""),"Discharged but no practical", IF(AND('Care Companion Tracker'!$Z2672&lt;&gt;"",'Care Companion Tracker'!$U2672&lt;&gt;"",'Care Companion Tracker'!$K2672="Surgery",'Care Companion Tracker'!$Y2672=""),"Discharged but no evaluation",IF(AND('Care Companion Tracker'!$Z2672&lt;&gt;"",'Care Companion Tracker'!$U2672=""),"Discharged but no class","Completed but not discharged")))))))</f>
        <v>Class not attended</v>
      </c>
      <c r="E2672" s="127" t="str">
        <f>IF(Table4[[#This Row],[DOA (DD/MM/YY)]]="","",TEXT(Table4[[#This Row],[DOA (DD/MM/YY)]],"mmm-yy"))</f>
        <v/>
      </c>
      <c r="F2672" s="150" t="str">
        <f>IF('Patient Admission Report'!H2667="","",'Patient Admission Report'!H2667)</f>
        <v/>
      </c>
      <c r="G2672" s="77" t="str">
        <f>IFERROR(IF('Patient Admission Report'!B2667="","",'Patient Admission Report'!B2667),"")</f>
        <v/>
      </c>
      <c r="H2672" s="68" t="str">
        <f>IFERROR(IF('Patient Admission Report'!C2667="","",'Patient Admission Report'!C2667),"")</f>
        <v/>
      </c>
      <c r="I2672" s="77" t="str">
        <f>IFERROR(IF('Patient Admission Report'!D2667="","",'Patient Admission Report'!D2667),"")</f>
        <v/>
      </c>
      <c r="J2672" s="68" t="str">
        <f>IFERROR(IF('Patient Admission Report'!E2667="","",'Patient Admission Report'!E2667),"")</f>
        <v/>
      </c>
      <c r="K2672" s="68" t="str">
        <f>IFERROR(IF('Patient Admission Report'!F2667="","",'Patient Admission Report'!F2667),"")</f>
        <v/>
      </c>
      <c r="L2672" s="68" t="str">
        <f>IFERROR(IF('Patient Admission Report'!G2667="","",'Patient Admission Report'!G2667),"")</f>
        <v/>
      </c>
      <c r="M2672" s="68" t="str">
        <f>IFERROR(IF('Patient Admission Report'!I2667="","",'Patient Admission Report'!I2667),"")</f>
        <v/>
      </c>
      <c r="N2672" s="124"/>
      <c r="O2672" s="72"/>
      <c r="P2672" s="72"/>
      <c r="Q2672" s="73"/>
      <c r="R2672" s="72"/>
      <c r="S2672" s="72"/>
      <c r="T2672" s="73"/>
      <c r="U2672" s="69"/>
      <c r="V2672" s="69"/>
      <c r="W2672" s="69"/>
      <c r="X2672" s="139"/>
      <c r="Y2672" s="121"/>
      <c r="Z2672" s="143" t="str">
        <f>IFERROR(VLOOKUP('Care Companion Tracker'!$G2672,'Patient Discharge Report'!$B$11:$E$1048576,3,FALSE),"")</f>
        <v/>
      </c>
      <c r="AA2672" s="94" t="str">
        <f>IFERROR(VLOOKUP('Care Companion Tracker'!$G2672,'Patient Discharge Report'!$B$11:$E$1048576,4,FALSE),"")</f>
        <v/>
      </c>
      <c r="AB2672" s="182">
        <f>ROUND(IF('Care Companion Tracker'!$Z2672="",0,('Care Companion Tracker'!$Z2672-'Care Companion Tracker'!$F2672)),0)</f>
        <v>0</v>
      </c>
      <c r="AC2672" s="72"/>
      <c r="AD2672" s="95"/>
    </row>
    <row r="2673" spans="2:30">
      <c r="B2673" s="67">
        <f t="shared" si="82"/>
        <v>2658</v>
      </c>
      <c r="C2673" s="68" t="str">
        <f t="shared" si="83"/>
        <v>Hyderabad</v>
      </c>
      <c r="D2673" s="93" t="str">
        <f>IF(AND('Care Companion Tracker'!$U2673="", 'Care Companion Tracker'!$Z2673=""),"Class not attended", IF(AND('Care Companion Tracker'!$Z2673="",'Care Companion Tracker'!$U2673&lt;&gt;"",$K2673="Surgery",$W2673=""),"Practical Left", IF(AND('Care Companion Tracker'!$Z2673="",'Care Companion Tracker'!$U2673&lt;&gt;"",'Care Companion Tracker'!$K2673="Surgery",'Care Companion Tracker'!$Y2673=""),"Evaluation left",IF(OR(AND('Care Companion Tracker'!$Z2673&lt;&gt;"",'Care Companion Tracker'!$K2673="Surgery",'Care Companion Tracker'!$U2673&lt;&gt;"",'Care Companion Tracker'!$W2673&lt;&gt;"",'Care Companion Tracker'!$Y2673&lt;&gt;""),AND('Care Companion Tracker'!$Z2673&lt;&gt;"",'Care Companion Tracker'!$K2673="Procedure",'Care Companion Tracker'!$U2673&lt;&gt;""),AND('Care Companion Tracker'!$Z2673&lt;&gt;"",'Care Companion Tracker'!$K2673="Observation",'Care Companion Tracker'!$U2673&lt;&gt;"")),"Discharged &amp; completed",IF(AND('Care Companion Tracker'!$Z2673&lt;&gt;"",'Care Companion Tracker'!$U2673&lt;&gt;"",'Care Companion Tracker'!$W2673=""),"Discharged but no practical", IF(AND('Care Companion Tracker'!$Z2673&lt;&gt;"",'Care Companion Tracker'!$U2673&lt;&gt;"",'Care Companion Tracker'!$K2673="Surgery",'Care Companion Tracker'!$Y2673=""),"Discharged but no evaluation",IF(AND('Care Companion Tracker'!$Z2673&lt;&gt;"",'Care Companion Tracker'!$U2673=""),"Discharged but no class","Completed but not discharged")))))))</f>
        <v>Class not attended</v>
      </c>
      <c r="E2673" s="127" t="str">
        <f>IF(Table4[[#This Row],[DOA (DD/MM/YY)]]="","",TEXT(Table4[[#This Row],[DOA (DD/MM/YY)]],"mmm-yy"))</f>
        <v/>
      </c>
      <c r="F2673" s="150" t="str">
        <f>IF('Patient Admission Report'!H2668="","",'Patient Admission Report'!H2668)</f>
        <v/>
      </c>
      <c r="G2673" s="77" t="str">
        <f>IFERROR(IF('Patient Admission Report'!B2668="","",'Patient Admission Report'!B2668),"")</f>
        <v/>
      </c>
      <c r="H2673" s="70" t="str">
        <f>IFERROR(IF('Patient Admission Report'!C2668="","",'Patient Admission Report'!C2668),"")</f>
        <v/>
      </c>
      <c r="I2673" s="77" t="str">
        <f>IFERROR(IF('Patient Admission Report'!D2668="","",'Patient Admission Report'!D2668),"")</f>
        <v/>
      </c>
      <c r="J2673" s="70" t="str">
        <f>IFERROR(IF('Patient Admission Report'!E2668="","",'Patient Admission Report'!E2668),"")</f>
        <v/>
      </c>
      <c r="K2673" s="70" t="str">
        <f>IFERROR(IF('Patient Admission Report'!F2668="","",'Patient Admission Report'!F2668),"")</f>
        <v/>
      </c>
      <c r="L2673" s="70" t="str">
        <f>IFERROR(IF('Patient Admission Report'!G2668="","",'Patient Admission Report'!G2668),"")</f>
        <v/>
      </c>
      <c r="M2673" s="70" t="str">
        <f>IFERROR(IF('Patient Admission Report'!I2668="","",'Patient Admission Report'!I2668),"")</f>
        <v/>
      </c>
      <c r="N2673" s="124"/>
      <c r="O2673" s="72"/>
      <c r="P2673" s="72"/>
      <c r="Q2673" s="73"/>
      <c r="R2673" s="72"/>
      <c r="S2673" s="72"/>
      <c r="T2673" s="73"/>
      <c r="U2673" s="69"/>
      <c r="V2673" s="69"/>
      <c r="W2673" s="69"/>
      <c r="X2673" s="139"/>
      <c r="Y2673" s="121"/>
      <c r="Z2673" s="143" t="str">
        <f>IFERROR(VLOOKUP('Care Companion Tracker'!$G2673,'Patient Discharge Report'!$B$11:$E$1048576,3,FALSE),"")</f>
        <v/>
      </c>
      <c r="AA2673" s="94" t="str">
        <f>IFERROR(VLOOKUP('Care Companion Tracker'!$G2673,'Patient Discharge Report'!$B$11:$E$1048576,4,FALSE),"")</f>
        <v/>
      </c>
      <c r="AB2673" s="182">
        <f>ROUND(IF('Care Companion Tracker'!$Z2673="",0,('Care Companion Tracker'!$Z2673-'Care Companion Tracker'!$F2673)),0)</f>
        <v>0</v>
      </c>
      <c r="AC2673" s="72"/>
      <c r="AD2673" s="95"/>
    </row>
    <row r="2674" spans="2:30">
      <c r="B2674" s="67">
        <f t="shared" si="82"/>
        <v>2659</v>
      </c>
      <c r="C2674" s="68" t="str">
        <f t="shared" si="83"/>
        <v>Hyderabad</v>
      </c>
      <c r="D2674" s="93" t="str">
        <f>IF(AND('Care Companion Tracker'!$U2674="", 'Care Companion Tracker'!$Z2674=""),"Class not attended", IF(AND('Care Companion Tracker'!$Z2674="",'Care Companion Tracker'!$U2674&lt;&gt;"",$K2674="Surgery",$W2674=""),"Practical Left", IF(AND('Care Companion Tracker'!$Z2674="",'Care Companion Tracker'!$U2674&lt;&gt;"",'Care Companion Tracker'!$K2674="Surgery",'Care Companion Tracker'!$Y2674=""),"Evaluation left",IF(OR(AND('Care Companion Tracker'!$Z2674&lt;&gt;"",'Care Companion Tracker'!$K2674="Surgery",'Care Companion Tracker'!$U2674&lt;&gt;"",'Care Companion Tracker'!$W2674&lt;&gt;"",'Care Companion Tracker'!$Y2674&lt;&gt;""),AND('Care Companion Tracker'!$Z2674&lt;&gt;"",'Care Companion Tracker'!$K2674="Procedure",'Care Companion Tracker'!$U2674&lt;&gt;""),AND('Care Companion Tracker'!$Z2674&lt;&gt;"",'Care Companion Tracker'!$K2674="Observation",'Care Companion Tracker'!$U2674&lt;&gt;"")),"Discharged &amp; completed",IF(AND('Care Companion Tracker'!$Z2674&lt;&gt;"",'Care Companion Tracker'!$U2674&lt;&gt;"",'Care Companion Tracker'!$W2674=""),"Discharged but no practical", IF(AND('Care Companion Tracker'!$Z2674&lt;&gt;"",'Care Companion Tracker'!$U2674&lt;&gt;"",'Care Companion Tracker'!$K2674="Surgery",'Care Companion Tracker'!$Y2674=""),"Discharged but no evaluation",IF(AND('Care Companion Tracker'!$Z2674&lt;&gt;"",'Care Companion Tracker'!$U2674=""),"Discharged but no class","Completed but not discharged")))))))</f>
        <v>Class not attended</v>
      </c>
      <c r="E2674" s="127" t="str">
        <f>IF(Table4[[#This Row],[DOA (DD/MM/YY)]]="","",TEXT(Table4[[#This Row],[DOA (DD/MM/YY)]],"mmm-yy"))</f>
        <v/>
      </c>
      <c r="F2674" s="150" t="str">
        <f>IF('Patient Admission Report'!H2669="","",'Patient Admission Report'!H2669)</f>
        <v/>
      </c>
      <c r="G2674" s="77" t="str">
        <f>IFERROR(IF('Patient Admission Report'!B2669="","",'Patient Admission Report'!B2669),"")</f>
        <v/>
      </c>
      <c r="H2674" s="68" t="str">
        <f>IFERROR(IF('Patient Admission Report'!C2669="","",'Patient Admission Report'!C2669),"")</f>
        <v/>
      </c>
      <c r="I2674" s="77" t="str">
        <f>IFERROR(IF('Patient Admission Report'!D2669="","",'Patient Admission Report'!D2669),"")</f>
        <v/>
      </c>
      <c r="J2674" s="68" t="str">
        <f>IFERROR(IF('Patient Admission Report'!E2669="","",'Patient Admission Report'!E2669),"")</f>
        <v/>
      </c>
      <c r="K2674" s="68" t="str">
        <f>IFERROR(IF('Patient Admission Report'!F2669="","",'Patient Admission Report'!F2669),"")</f>
        <v/>
      </c>
      <c r="L2674" s="68" t="str">
        <f>IFERROR(IF('Patient Admission Report'!G2669="","",'Patient Admission Report'!G2669),"")</f>
        <v/>
      </c>
      <c r="M2674" s="68" t="str">
        <f>IFERROR(IF('Patient Admission Report'!I2669="","",'Patient Admission Report'!I2669),"")</f>
        <v/>
      </c>
      <c r="N2674" s="124"/>
      <c r="O2674" s="72"/>
      <c r="P2674" s="72"/>
      <c r="Q2674" s="73"/>
      <c r="R2674" s="72"/>
      <c r="S2674" s="72"/>
      <c r="T2674" s="73"/>
      <c r="U2674" s="69"/>
      <c r="V2674" s="69"/>
      <c r="W2674" s="69"/>
      <c r="X2674" s="139"/>
      <c r="Y2674" s="121"/>
      <c r="Z2674" s="143" t="str">
        <f>IFERROR(VLOOKUP('Care Companion Tracker'!$G2674,'Patient Discharge Report'!$B$11:$E$1048576,3,FALSE),"")</f>
        <v/>
      </c>
      <c r="AA2674" s="94" t="str">
        <f>IFERROR(VLOOKUP('Care Companion Tracker'!$G2674,'Patient Discharge Report'!$B$11:$E$1048576,4,FALSE),"")</f>
        <v/>
      </c>
      <c r="AB2674" s="182">
        <f>ROUND(IF('Care Companion Tracker'!$Z2674="",0,('Care Companion Tracker'!$Z2674-'Care Companion Tracker'!$F2674)),0)</f>
        <v>0</v>
      </c>
      <c r="AC2674" s="72"/>
      <c r="AD2674" s="95"/>
    </row>
    <row r="2675" spans="2:30">
      <c r="B2675" s="67">
        <f t="shared" si="82"/>
        <v>2660</v>
      </c>
      <c r="C2675" s="68" t="str">
        <f t="shared" si="83"/>
        <v>Hyderabad</v>
      </c>
      <c r="D2675" s="93" t="str">
        <f>IF(AND('Care Companion Tracker'!$U2675="", 'Care Companion Tracker'!$Z2675=""),"Class not attended", IF(AND('Care Companion Tracker'!$Z2675="",'Care Companion Tracker'!$U2675&lt;&gt;"",$K2675="Surgery",$W2675=""),"Practical Left", IF(AND('Care Companion Tracker'!$Z2675="",'Care Companion Tracker'!$U2675&lt;&gt;"",'Care Companion Tracker'!$K2675="Surgery",'Care Companion Tracker'!$Y2675=""),"Evaluation left",IF(OR(AND('Care Companion Tracker'!$Z2675&lt;&gt;"",'Care Companion Tracker'!$K2675="Surgery",'Care Companion Tracker'!$U2675&lt;&gt;"",'Care Companion Tracker'!$W2675&lt;&gt;"",'Care Companion Tracker'!$Y2675&lt;&gt;""),AND('Care Companion Tracker'!$Z2675&lt;&gt;"",'Care Companion Tracker'!$K2675="Procedure",'Care Companion Tracker'!$U2675&lt;&gt;""),AND('Care Companion Tracker'!$Z2675&lt;&gt;"",'Care Companion Tracker'!$K2675="Observation",'Care Companion Tracker'!$U2675&lt;&gt;"")),"Discharged &amp; completed",IF(AND('Care Companion Tracker'!$Z2675&lt;&gt;"",'Care Companion Tracker'!$U2675&lt;&gt;"",'Care Companion Tracker'!$W2675=""),"Discharged but no practical", IF(AND('Care Companion Tracker'!$Z2675&lt;&gt;"",'Care Companion Tracker'!$U2675&lt;&gt;"",'Care Companion Tracker'!$K2675="Surgery",'Care Companion Tracker'!$Y2675=""),"Discharged but no evaluation",IF(AND('Care Companion Tracker'!$Z2675&lt;&gt;"",'Care Companion Tracker'!$U2675=""),"Discharged but no class","Completed but not discharged")))))))</f>
        <v>Class not attended</v>
      </c>
      <c r="E2675" s="127" t="str">
        <f>IF(Table4[[#This Row],[DOA (DD/MM/YY)]]="","",TEXT(Table4[[#This Row],[DOA (DD/MM/YY)]],"mmm-yy"))</f>
        <v/>
      </c>
      <c r="F2675" s="150" t="str">
        <f>IF('Patient Admission Report'!H2670="","",'Patient Admission Report'!H2670)</f>
        <v/>
      </c>
      <c r="G2675" s="77" t="str">
        <f>IFERROR(IF('Patient Admission Report'!B2670="","",'Patient Admission Report'!B2670),"")</f>
        <v/>
      </c>
      <c r="H2675" s="68" t="str">
        <f>IFERROR(IF('Patient Admission Report'!C2670="","",'Patient Admission Report'!C2670),"")</f>
        <v/>
      </c>
      <c r="I2675" s="77" t="str">
        <f>IFERROR(IF('Patient Admission Report'!D2670="","",'Patient Admission Report'!D2670),"")</f>
        <v/>
      </c>
      <c r="J2675" s="68" t="str">
        <f>IFERROR(IF('Patient Admission Report'!E2670="","",'Patient Admission Report'!E2670),"")</f>
        <v/>
      </c>
      <c r="K2675" s="68" t="str">
        <f>IFERROR(IF('Patient Admission Report'!F2670="","",'Patient Admission Report'!F2670),"")</f>
        <v/>
      </c>
      <c r="L2675" s="68" t="str">
        <f>IFERROR(IF('Patient Admission Report'!G2670="","",'Patient Admission Report'!G2670),"")</f>
        <v/>
      </c>
      <c r="M2675" s="68" t="str">
        <f>IFERROR(IF('Patient Admission Report'!I2670="","",'Patient Admission Report'!I2670),"")</f>
        <v/>
      </c>
      <c r="N2675" s="124"/>
      <c r="O2675" s="72"/>
      <c r="P2675" s="72"/>
      <c r="Q2675" s="73"/>
      <c r="R2675" s="72"/>
      <c r="S2675" s="72"/>
      <c r="T2675" s="73"/>
      <c r="U2675" s="69"/>
      <c r="V2675" s="69"/>
      <c r="W2675" s="69"/>
      <c r="X2675" s="139"/>
      <c r="Y2675" s="121"/>
      <c r="Z2675" s="143" t="str">
        <f>IFERROR(VLOOKUP('Care Companion Tracker'!$G2675,'Patient Discharge Report'!$B$11:$E$1048576,3,FALSE),"")</f>
        <v/>
      </c>
      <c r="AA2675" s="94" t="str">
        <f>IFERROR(VLOOKUP('Care Companion Tracker'!$G2675,'Patient Discharge Report'!$B$11:$E$1048576,4,FALSE),"")</f>
        <v/>
      </c>
      <c r="AB2675" s="182">
        <f>ROUND(IF('Care Companion Tracker'!$Z2675="",0,('Care Companion Tracker'!$Z2675-'Care Companion Tracker'!$F2675)),0)</f>
        <v>0</v>
      </c>
      <c r="AC2675" s="72"/>
      <c r="AD2675" s="95"/>
    </row>
    <row r="2676" spans="2:30">
      <c r="B2676" s="67">
        <f t="shared" si="82"/>
        <v>2661</v>
      </c>
      <c r="C2676" s="68" t="str">
        <f t="shared" si="83"/>
        <v>Hyderabad</v>
      </c>
      <c r="D2676" s="93" t="str">
        <f>IF(AND('Care Companion Tracker'!$U2676="", 'Care Companion Tracker'!$Z2676=""),"Class not attended", IF(AND('Care Companion Tracker'!$Z2676="",'Care Companion Tracker'!$U2676&lt;&gt;"",$K2676="Surgery",$W2676=""),"Practical Left", IF(AND('Care Companion Tracker'!$Z2676="",'Care Companion Tracker'!$U2676&lt;&gt;"",'Care Companion Tracker'!$K2676="Surgery",'Care Companion Tracker'!$Y2676=""),"Evaluation left",IF(OR(AND('Care Companion Tracker'!$Z2676&lt;&gt;"",'Care Companion Tracker'!$K2676="Surgery",'Care Companion Tracker'!$U2676&lt;&gt;"",'Care Companion Tracker'!$W2676&lt;&gt;"",'Care Companion Tracker'!$Y2676&lt;&gt;""),AND('Care Companion Tracker'!$Z2676&lt;&gt;"",'Care Companion Tracker'!$K2676="Procedure",'Care Companion Tracker'!$U2676&lt;&gt;""),AND('Care Companion Tracker'!$Z2676&lt;&gt;"",'Care Companion Tracker'!$K2676="Observation",'Care Companion Tracker'!$U2676&lt;&gt;"")),"Discharged &amp; completed",IF(AND('Care Companion Tracker'!$Z2676&lt;&gt;"",'Care Companion Tracker'!$U2676&lt;&gt;"",'Care Companion Tracker'!$W2676=""),"Discharged but no practical", IF(AND('Care Companion Tracker'!$Z2676&lt;&gt;"",'Care Companion Tracker'!$U2676&lt;&gt;"",'Care Companion Tracker'!$K2676="Surgery",'Care Companion Tracker'!$Y2676=""),"Discharged but no evaluation",IF(AND('Care Companion Tracker'!$Z2676&lt;&gt;"",'Care Companion Tracker'!$U2676=""),"Discharged but no class","Completed but not discharged")))))))</f>
        <v>Class not attended</v>
      </c>
      <c r="E2676" s="127" t="str">
        <f>IF(Table4[[#This Row],[DOA (DD/MM/YY)]]="","",TEXT(Table4[[#This Row],[DOA (DD/MM/YY)]],"mmm-yy"))</f>
        <v/>
      </c>
      <c r="F2676" s="150" t="str">
        <f>IF('Patient Admission Report'!H2671="","",'Patient Admission Report'!H2671)</f>
        <v/>
      </c>
      <c r="G2676" s="77" t="str">
        <f>IFERROR(IF('Patient Admission Report'!B2671="","",'Patient Admission Report'!B2671),"")</f>
        <v/>
      </c>
      <c r="H2676" s="68" t="str">
        <f>IFERROR(IF('Patient Admission Report'!C2671="","",'Patient Admission Report'!C2671),"")</f>
        <v/>
      </c>
      <c r="I2676" s="77" t="str">
        <f>IFERROR(IF('Patient Admission Report'!D2671="","",'Patient Admission Report'!D2671),"")</f>
        <v/>
      </c>
      <c r="J2676" s="68" t="str">
        <f>IFERROR(IF('Patient Admission Report'!E2671="","",'Patient Admission Report'!E2671),"")</f>
        <v/>
      </c>
      <c r="K2676" s="68" t="str">
        <f>IFERROR(IF('Patient Admission Report'!F2671="","",'Patient Admission Report'!F2671),"")</f>
        <v/>
      </c>
      <c r="L2676" s="68" t="str">
        <f>IFERROR(IF('Patient Admission Report'!G2671="","",'Patient Admission Report'!G2671),"")</f>
        <v/>
      </c>
      <c r="M2676" s="68" t="str">
        <f>IFERROR(IF('Patient Admission Report'!I2671="","",'Patient Admission Report'!I2671),"")</f>
        <v/>
      </c>
      <c r="N2676" s="124"/>
      <c r="O2676" s="72"/>
      <c r="P2676" s="72"/>
      <c r="Q2676" s="73"/>
      <c r="R2676" s="72"/>
      <c r="S2676" s="72"/>
      <c r="T2676" s="73"/>
      <c r="U2676" s="69"/>
      <c r="V2676" s="69"/>
      <c r="W2676" s="69"/>
      <c r="X2676" s="139"/>
      <c r="Y2676" s="121"/>
      <c r="Z2676" s="143" t="str">
        <f>IFERROR(VLOOKUP('Care Companion Tracker'!$G2676,'Patient Discharge Report'!$B$11:$E$1048576,3,FALSE),"")</f>
        <v/>
      </c>
      <c r="AA2676" s="94" t="str">
        <f>IFERROR(VLOOKUP('Care Companion Tracker'!$G2676,'Patient Discharge Report'!$B$11:$E$1048576,4,FALSE),"")</f>
        <v/>
      </c>
      <c r="AB2676" s="182">
        <f>ROUND(IF('Care Companion Tracker'!$Z2676="",0,('Care Companion Tracker'!$Z2676-'Care Companion Tracker'!$F2676)),0)</f>
        <v>0</v>
      </c>
      <c r="AC2676" s="72"/>
      <c r="AD2676" s="95"/>
    </row>
    <row r="2677" spans="2:30">
      <c r="B2677" s="67">
        <f t="shared" si="82"/>
        <v>2662</v>
      </c>
      <c r="C2677" s="68" t="str">
        <f t="shared" si="83"/>
        <v>Hyderabad</v>
      </c>
      <c r="D2677" s="93" t="str">
        <f>IF(AND('Care Companion Tracker'!$U2677="", 'Care Companion Tracker'!$Z2677=""),"Class not attended", IF(AND('Care Companion Tracker'!$Z2677="",'Care Companion Tracker'!$U2677&lt;&gt;"",$K2677="Surgery",$W2677=""),"Practical Left", IF(AND('Care Companion Tracker'!$Z2677="",'Care Companion Tracker'!$U2677&lt;&gt;"",'Care Companion Tracker'!$K2677="Surgery",'Care Companion Tracker'!$Y2677=""),"Evaluation left",IF(OR(AND('Care Companion Tracker'!$Z2677&lt;&gt;"",'Care Companion Tracker'!$K2677="Surgery",'Care Companion Tracker'!$U2677&lt;&gt;"",'Care Companion Tracker'!$W2677&lt;&gt;"",'Care Companion Tracker'!$Y2677&lt;&gt;""),AND('Care Companion Tracker'!$Z2677&lt;&gt;"",'Care Companion Tracker'!$K2677="Procedure",'Care Companion Tracker'!$U2677&lt;&gt;""),AND('Care Companion Tracker'!$Z2677&lt;&gt;"",'Care Companion Tracker'!$K2677="Observation",'Care Companion Tracker'!$U2677&lt;&gt;"")),"Discharged &amp; completed",IF(AND('Care Companion Tracker'!$Z2677&lt;&gt;"",'Care Companion Tracker'!$U2677&lt;&gt;"",'Care Companion Tracker'!$W2677=""),"Discharged but no practical", IF(AND('Care Companion Tracker'!$Z2677&lt;&gt;"",'Care Companion Tracker'!$U2677&lt;&gt;"",'Care Companion Tracker'!$K2677="Surgery",'Care Companion Tracker'!$Y2677=""),"Discharged but no evaluation",IF(AND('Care Companion Tracker'!$Z2677&lt;&gt;"",'Care Companion Tracker'!$U2677=""),"Discharged but no class","Completed but not discharged")))))))</f>
        <v>Class not attended</v>
      </c>
      <c r="E2677" s="127" t="str">
        <f>IF(Table4[[#This Row],[DOA (DD/MM/YY)]]="","",TEXT(Table4[[#This Row],[DOA (DD/MM/YY)]],"mmm-yy"))</f>
        <v/>
      </c>
      <c r="F2677" s="150" t="str">
        <f>IF('Patient Admission Report'!H2672="","",'Patient Admission Report'!H2672)</f>
        <v/>
      </c>
      <c r="G2677" s="77" t="str">
        <f>IFERROR(IF('Patient Admission Report'!B2672="","",'Patient Admission Report'!B2672),"")</f>
        <v/>
      </c>
      <c r="H2677" s="68" t="str">
        <f>IFERROR(IF('Patient Admission Report'!C2672="","",'Patient Admission Report'!C2672),"")</f>
        <v/>
      </c>
      <c r="I2677" s="77" t="str">
        <f>IFERROR(IF('Patient Admission Report'!D2672="","",'Patient Admission Report'!D2672),"")</f>
        <v/>
      </c>
      <c r="J2677" s="68" t="str">
        <f>IFERROR(IF('Patient Admission Report'!E2672="","",'Patient Admission Report'!E2672),"")</f>
        <v/>
      </c>
      <c r="K2677" s="68" t="str">
        <f>IFERROR(IF('Patient Admission Report'!F2672="","",'Patient Admission Report'!F2672),"")</f>
        <v/>
      </c>
      <c r="L2677" s="68" t="str">
        <f>IFERROR(IF('Patient Admission Report'!G2672="","",'Patient Admission Report'!G2672),"")</f>
        <v/>
      </c>
      <c r="M2677" s="68" t="str">
        <f>IFERROR(IF('Patient Admission Report'!I2672="","",'Patient Admission Report'!I2672),"")</f>
        <v/>
      </c>
      <c r="N2677" s="124"/>
      <c r="O2677" s="72"/>
      <c r="P2677" s="72"/>
      <c r="Q2677" s="73"/>
      <c r="R2677" s="72"/>
      <c r="S2677" s="72"/>
      <c r="T2677" s="73"/>
      <c r="U2677" s="69"/>
      <c r="V2677" s="69"/>
      <c r="W2677" s="69"/>
      <c r="X2677" s="139"/>
      <c r="Y2677" s="121"/>
      <c r="Z2677" s="143" t="str">
        <f>IFERROR(VLOOKUP('Care Companion Tracker'!$G2677,'Patient Discharge Report'!$B$11:$E$1048576,3,FALSE),"")</f>
        <v/>
      </c>
      <c r="AA2677" s="94" t="str">
        <f>IFERROR(VLOOKUP('Care Companion Tracker'!$G2677,'Patient Discharge Report'!$B$11:$E$1048576,4,FALSE),"")</f>
        <v/>
      </c>
      <c r="AB2677" s="182">
        <f>ROUND(IF('Care Companion Tracker'!$Z2677="",0,('Care Companion Tracker'!$Z2677-'Care Companion Tracker'!$F2677)),0)</f>
        <v>0</v>
      </c>
      <c r="AC2677" s="72"/>
      <c r="AD2677" s="95"/>
    </row>
    <row r="2678" spans="2:30">
      <c r="B2678" s="67">
        <f t="shared" si="82"/>
        <v>2663</v>
      </c>
      <c r="C2678" s="68" t="str">
        <f t="shared" si="83"/>
        <v>Hyderabad</v>
      </c>
      <c r="D2678" s="93" t="str">
        <f>IF(AND('Care Companion Tracker'!$U2678="", 'Care Companion Tracker'!$Z2678=""),"Class not attended", IF(AND('Care Companion Tracker'!$Z2678="",'Care Companion Tracker'!$U2678&lt;&gt;"",$K2678="Surgery",$W2678=""),"Practical Left", IF(AND('Care Companion Tracker'!$Z2678="",'Care Companion Tracker'!$U2678&lt;&gt;"",'Care Companion Tracker'!$K2678="Surgery",'Care Companion Tracker'!$Y2678=""),"Evaluation left",IF(OR(AND('Care Companion Tracker'!$Z2678&lt;&gt;"",'Care Companion Tracker'!$K2678="Surgery",'Care Companion Tracker'!$U2678&lt;&gt;"",'Care Companion Tracker'!$W2678&lt;&gt;"",'Care Companion Tracker'!$Y2678&lt;&gt;""),AND('Care Companion Tracker'!$Z2678&lt;&gt;"",'Care Companion Tracker'!$K2678="Procedure",'Care Companion Tracker'!$U2678&lt;&gt;""),AND('Care Companion Tracker'!$Z2678&lt;&gt;"",'Care Companion Tracker'!$K2678="Observation",'Care Companion Tracker'!$U2678&lt;&gt;"")),"Discharged &amp; completed",IF(AND('Care Companion Tracker'!$Z2678&lt;&gt;"",'Care Companion Tracker'!$U2678&lt;&gt;"",'Care Companion Tracker'!$W2678=""),"Discharged but no practical", IF(AND('Care Companion Tracker'!$Z2678&lt;&gt;"",'Care Companion Tracker'!$U2678&lt;&gt;"",'Care Companion Tracker'!$K2678="Surgery",'Care Companion Tracker'!$Y2678=""),"Discharged but no evaluation",IF(AND('Care Companion Tracker'!$Z2678&lt;&gt;"",'Care Companion Tracker'!$U2678=""),"Discharged but no class","Completed but not discharged")))))))</f>
        <v>Class not attended</v>
      </c>
      <c r="E2678" s="127" t="str">
        <f>IF(Table4[[#This Row],[DOA (DD/MM/YY)]]="","",TEXT(Table4[[#This Row],[DOA (DD/MM/YY)]],"mmm-yy"))</f>
        <v/>
      </c>
      <c r="F2678" s="150" t="str">
        <f>IF('Patient Admission Report'!H2673="","",'Patient Admission Report'!H2673)</f>
        <v/>
      </c>
      <c r="G2678" s="77" t="str">
        <f>IFERROR(IF('Patient Admission Report'!B2673="","",'Patient Admission Report'!B2673),"")</f>
        <v/>
      </c>
      <c r="H2678" s="68" t="str">
        <f>IFERROR(IF('Patient Admission Report'!C2673="","",'Patient Admission Report'!C2673),"")</f>
        <v/>
      </c>
      <c r="I2678" s="77" t="str">
        <f>IFERROR(IF('Patient Admission Report'!D2673="","",'Patient Admission Report'!D2673),"")</f>
        <v/>
      </c>
      <c r="J2678" s="68" t="str">
        <f>IFERROR(IF('Patient Admission Report'!E2673="","",'Patient Admission Report'!E2673),"")</f>
        <v/>
      </c>
      <c r="K2678" s="68" t="str">
        <f>IFERROR(IF('Patient Admission Report'!F2673="","",'Patient Admission Report'!F2673),"")</f>
        <v/>
      </c>
      <c r="L2678" s="68" t="str">
        <f>IFERROR(IF('Patient Admission Report'!G2673="","",'Patient Admission Report'!G2673),"")</f>
        <v/>
      </c>
      <c r="M2678" s="68" t="str">
        <f>IFERROR(IF('Patient Admission Report'!I2673="","",'Patient Admission Report'!I2673),"")</f>
        <v/>
      </c>
      <c r="N2678" s="124"/>
      <c r="O2678" s="72"/>
      <c r="P2678" s="72"/>
      <c r="Q2678" s="73"/>
      <c r="R2678" s="72"/>
      <c r="S2678" s="72"/>
      <c r="T2678" s="73"/>
      <c r="U2678" s="69"/>
      <c r="V2678" s="69"/>
      <c r="W2678" s="69"/>
      <c r="X2678" s="139"/>
      <c r="Y2678" s="121"/>
      <c r="Z2678" s="143" t="str">
        <f>IFERROR(VLOOKUP('Care Companion Tracker'!$G2678,'Patient Discharge Report'!$B$11:$E$1048576,3,FALSE),"")</f>
        <v/>
      </c>
      <c r="AA2678" s="94" t="str">
        <f>IFERROR(VLOOKUP('Care Companion Tracker'!$G2678,'Patient Discharge Report'!$B$11:$E$1048576,4,FALSE),"")</f>
        <v/>
      </c>
      <c r="AB2678" s="182">
        <f>ROUND(IF('Care Companion Tracker'!$Z2678="",0,('Care Companion Tracker'!$Z2678-'Care Companion Tracker'!$F2678)),0)</f>
        <v>0</v>
      </c>
      <c r="AC2678" s="72"/>
      <c r="AD2678" s="95"/>
    </row>
    <row r="2679" spans="2:30">
      <c r="B2679" s="67">
        <f t="shared" si="82"/>
        <v>2664</v>
      </c>
      <c r="C2679" s="68" t="str">
        <f t="shared" si="83"/>
        <v>Hyderabad</v>
      </c>
      <c r="D2679" s="93" t="str">
        <f>IF(AND('Care Companion Tracker'!$U2679="", 'Care Companion Tracker'!$Z2679=""),"Class not attended", IF(AND('Care Companion Tracker'!$Z2679="",'Care Companion Tracker'!$U2679&lt;&gt;"",$K2679="Surgery",$W2679=""),"Practical Left", IF(AND('Care Companion Tracker'!$Z2679="",'Care Companion Tracker'!$U2679&lt;&gt;"",'Care Companion Tracker'!$K2679="Surgery",'Care Companion Tracker'!$Y2679=""),"Evaluation left",IF(OR(AND('Care Companion Tracker'!$Z2679&lt;&gt;"",'Care Companion Tracker'!$K2679="Surgery",'Care Companion Tracker'!$U2679&lt;&gt;"",'Care Companion Tracker'!$W2679&lt;&gt;"",'Care Companion Tracker'!$Y2679&lt;&gt;""),AND('Care Companion Tracker'!$Z2679&lt;&gt;"",'Care Companion Tracker'!$K2679="Procedure",'Care Companion Tracker'!$U2679&lt;&gt;""),AND('Care Companion Tracker'!$Z2679&lt;&gt;"",'Care Companion Tracker'!$K2679="Observation",'Care Companion Tracker'!$U2679&lt;&gt;"")),"Discharged &amp; completed",IF(AND('Care Companion Tracker'!$Z2679&lt;&gt;"",'Care Companion Tracker'!$U2679&lt;&gt;"",'Care Companion Tracker'!$W2679=""),"Discharged but no practical", IF(AND('Care Companion Tracker'!$Z2679&lt;&gt;"",'Care Companion Tracker'!$U2679&lt;&gt;"",'Care Companion Tracker'!$K2679="Surgery",'Care Companion Tracker'!$Y2679=""),"Discharged but no evaluation",IF(AND('Care Companion Tracker'!$Z2679&lt;&gt;"",'Care Companion Tracker'!$U2679=""),"Discharged but no class","Completed but not discharged")))))))</f>
        <v>Class not attended</v>
      </c>
      <c r="E2679" s="127" t="str">
        <f>IF(Table4[[#This Row],[DOA (DD/MM/YY)]]="","",TEXT(Table4[[#This Row],[DOA (DD/MM/YY)]],"mmm-yy"))</f>
        <v/>
      </c>
      <c r="F2679" s="150" t="str">
        <f>IF('Patient Admission Report'!H2674="","",'Patient Admission Report'!H2674)</f>
        <v/>
      </c>
      <c r="G2679" s="77" t="str">
        <f>IFERROR(IF('Patient Admission Report'!B2674="","",'Patient Admission Report'!B2674),"")</f>
        <v/>
      </c>
      <c r="H2679" s="68" t="str">
        <f>IFERROR(IF('Patient Admission Report'!C2674="","",'Patient Admission Report'!C2674),"")</f>
        <v/>
      </c>
      <c r="I2679" s="77" t="str">
        <f>IFERROR(IF('Patient Admission Report'!D2674="","",'Patient Admission Report'!D2674),"")</f>
        <v/>
      </c>
      <c r="J2679" s="68" t="str">
        <f>IFERROR(IF('Patient Admission Report'!E2674="","",'Patient Admission Report'!E2674),"")</f>
        <v/>
      </c>
      <c r="K2679" s="68" t="str">
        <f>IFERROR(IF('Patient Admission Report'!F2674="","",'Patient Admission Report'!F2674),"")</f>
        <v/>
      </c>
      <c r="L2679" s="68" t="str">
        <f>IFERROR(IF('Patient Admission Report'!G2674="","",'Patient Admission Report'!G2674),"")</f>
        <v/>
      </c>
      <c r="M2679" s="68" t="str">
        <f>IFERROR(IF('Patient Admission Report'!I2674="","",'Patient Admission Report'!I2674),"")</f>
        <v/>
      </c>
      <c r="N2679" s="124"/>
      <c r="O2679" s="72"/>
      <c r="P2679" s="72"/>
      <c r="Q2679" s="73"/>
      <c r="R2679" s="72"/>
      <c r="S2679" s="72"/>
      <c r="T2679" s="73"/>
      <c r="U2679" s="69"/>
      <c r="V2679" s="69"/>
      <c r="W2679" s="69"/>
      <c r="X2679" s="139"/>
      <c r="Y2679" s="121"/>
      <c r="Z2679" s="143" t="str">
        <f>IFERROR(VLOOKUP('Care Companion Tracker'!$G2679,'Patient Discharge Report'!$B$11:$E$1048576,3,FALSE),"")</f>
        <v/>
      </c>
      <c r="AA2679" s="94" t="str">
        <f>IFERROR(VLOOKUP('Care Companion Tracker'!$G2679,'Patient Discharge Report'!$B$11:$E$1048576,4,FALSE),"")</f>
        <v/>
      </c>
      <c r="AB2679" s="182">
        <f>ROUND(IF('Care Companion Tracker'!$Z2679="",0,('Care Companion Tracker'!$Z2679-'Care Companion Tracker'!$F2679)),0)</f>
        <v>0</v>
      </c>
      <c r="AC2679" s="72"/>
      <c r="AD2679" s="95"/>
    </row>
    <row r="2680" spans="2:30">
      <c r="B2680" s="67">
        <f t="shared" si="82"/>
        <v>2665</v>
      </c>
      <c r="C2680" s="68" t="str">
        <f t="shared" si="83"/>
        <v>Hyderabad</v>
      </c>
      <c r="D2680" s="93" t="str">
        <f>IF(AND('Care Companion Tracker'!$U2680="", 'Care Companion Tracker'!$Z2680=""),"Class not attended", IF(AND('Care Companion Tracker'!$Z2680="",'Care Companion Tracker'!$U2680&lt;&gt;"",$K2680="Surgery",$W2680=""),"Practical Left", IF(AND('Care Companion Tracker'!$Z2680="",'Care Companion Tracker'!$U2680&lt;&gt;"",'Care Companion Tracker'!$K2680="Surgery",'Care Companion Tracker'!$Y2680=""),"Evaluation left",IF(OR(AND('Care Companion Tracker'!$Z2680&lt;&gt;"",'Care Companion Tracker'!$K2680="Surgery",'Care Companion Tracker'!$U2680&lt;&gt;"",'Care Companion Tracker'!$W2680&lt;&gt;"",'Care Companion Tracker'!$Y2680&lt;&gt;""),AND('Care Companion Tracker'!$Z2680&lt;&gt;"",'Care Companion Tracker'!$K2680="Procedure",'Care Companion Tracker'!$U2680&lt;&gt;""),AND('Care Companion Tracker'!$Z2680&lt;&gt;"",'Care Companion Tracker'!$K2680="Observation",'Care Companion Tracker'!$U2680&lt;&gt;"")),"Discharged &amp; completed",IF(AND('Care Companion Tracker'!$Z2680&lt;&gt;"",'Care Companion Tracker'!$U2680&lt;&gt;"",'Care Companion Tracker'!$W2680=""),"Discharged but no practical", IF(AND('Care Companion Tracker'!$Z2680&lt;&gt;"",'Care Companion Tracker'!$U2680&lt;&gt;"",'Care Companion Tracker'!$K2680="Surgery",'Care Companion Tracker'!$Y2680=""),"Discharged but no evaluation",IF(AND('Care Companion Tracker'!$Z2680&lt;&gt;"",'Care Companion Tracker'!$U2680=""),"Discharged but no class","Completed but not discharged")))))))</f>
        <v>Class not attended</v>
      </c>
      <c r="E2680" s="127" t="str">
        <f>IF(Table4[[#This Row],[DOA (DD/MM/YY)]]="","",TEXT(Table4[[#This Row],[DOA (DD/MM/YY)]],"mmm-yy"))</f>
        <v/>
      </c>
      <c r="F2680" s="150" t="str">
        <f>IF('Patient Admission Report'!H2675="","",'Patient Admission Report'!H2675)</f>
        <v/>
      </c>
      <c r="G2680" s="77" t="str">
        <f>IFERROR(IF('Patient Admission Report'!B2675="","",'Patient Admission Report'!B2675),"")</f>
        <v/>
      </c>
      <c r="H2680" s="68" t="str">
        <f>IFERROR(IF('Patient Admission Report'!C2675="","",'Patient Admission Report'!C2675),"")</f>
        <v/>
      </c>
      <c r="I2680" s="77" t="str">
        <f>IFERROR(IF('Patient Admission Report'!D2675="","",'Patient Admission Report'!D2675),"")</f>
        <v/>
      </c>
      <c r="J2680" s="68" t="str">
        <f>IFERROR(IF('Patient Admission Report'!E2675="","",'Patient Admission Report'!E2675),"")</f>
        <v/>
      </c>
      <c r="K2680" s="68" t="str">
        <f>IFERROR(IF('Patient Admission Report'!F2675="","",'Patient Admission Report'!F2675),"")</f>
        <v/>
      </c>
      <c r="L2680" s="68" t="str">
        <f>IFERROR(IF('Patient Admission Report'!G2675="","",'Patient Admission Report'!G2675),"")</f>
        <v/>
      </c>
      <c r="M2680" s="68" t="str">
        <f>IFERROR(IF('Patient Admission Report'!I2675="","",'Patient Admission Report'!I2675),"")</f>
        <v/>
      </c>
      <c r="N2680" s="124"/>
      <c r="O2680" s="72"/>
      <c r="P2680" s="72"/>
      <c r="Q2680" s="73"/>
      <c r="R2680" s="72"/>
      <c r="S2680" s="72"/>
      <c r="T2680" s="73"/>
      <c r="U2680" s="69"/>
      <c r="V2680" s="69"/>
      <c r="W2680" s="69"/>
      <c r="X2680" s="139"/>
      <c r="Y2680" s="121"/>
      <c r="Z2680" s="143" t="str">
        <f>IFERROR(VLOOKUP('Care Companion Tracker'!$G2680,'Patient Discharge Report'!$B$11:$E$1048576,3,FALSE),"")</f>
        <v/>
      </c>
      <c r="AA2680" s="94" t="str">
        <f>IFERROR(VLOOKUP('Care Companion Tracker'!$G2680,'Patient Discharge Report'!$B$11:$E$1048576,4,FALSE),"")</f>
        <v/>
      </c>
      <c r="AB2680" s="182">
        <f>ROUND(IF('Care Companion Tracker'!$Z2680="",0,('Care Companion Tracker'!$Z2680-'Care Companion Tracker'!$F2680)),0)</f>
        <v>0</v>
      </c>
      <c r="AC2680" s="72"/>
      <c r="AD2680" s="95"/>
    </row>
    <row r="2681" spans="2:30">
      <c r="B2681" s="67">
        <f t="shared" si="82"/>
        <v>2666</v>
      </c>
      <c r="C2681" s="68" t="str">
        <f t="shared" si="83"/>
        <v>Hyderabad</v>
      </c>
      <c r="D2681" s="93" t="str">
        <f>IF(AND('Care Companion Tracker'!$U2681="", 'Care Companion Tracker'!$Z2681=""),"Class not attended", IF(AND('Care Companion Tracker'!$Z2681="",'Care Companion Tracker'!$U2681&lt;&gt;"",$K2681="Surgery",$W2681=""),"Practical Left", IF(AND('Care Companion Tracker'!$Z2681="",'Care Companion Tracker'!$U2681&lt;&gt;"",'Care Companion Tracker'!$K2681="Surgery",'Care Companion Tracker'!$Y2681=""),"Evaluation left",IF(OR(AND('Care Companion Tracker'!$Z2681&lt;&gt;"",'Care Companion Tracker'!$K2681="Surgery",'Care Companion Tracker'!$U2681&lt;&gt;"",'Care Companion Tracker'!$W2681&lt;&gt;"",'Care Companion Tracker'!$Y2681&lt;&gt;""),AND('Care Companion Tracker'!$Z2681&lt;&gt;"",'Care Companion Tracker'!$K2681="Procedure",'Care Companion Tracker'!$U2681&lt;&gt;""),AND('Care Companion Tracker'!$Z2681&lt;&gt;"",'Care Companion Tracker'!$K2681="Observation",'Care Companion Tracker'!$U2681&lt;&gt;"")),"Discharged &amp; completed",IF(AND('Care Companion Tracker'!$Z2681&lt;&gt;"",'Care Companion Tracker'!$U2681&lt;&gt;"",'Care Companion Tracker'!$W2681=""),"Discharged but no practical", IF(AND('Care Companion Tracker'!$Z2681&lt;&gt;"",'Care Companion Tracker'!$U2681&lt;&gt;"",'Care Companion Tracker'!$K2681="Surgery",'Care Companion Tracker'!$Y2681=""),"Discharged but no evaluation",IF(AND('Care Companion Tracker'!$Z2681&lt;&gt;"",'Care Companion Tracker'!$U2681=""),"Discharged but no class","Completed but not discharged")))))))</f>
        <v>Class not attended</v>
      </c>
      <c r="E2681" s="127" t="str">
        <f>IF(Table4[[#This Row],[DOA (DD/MM/YY)]]="","",TEXT(Table4[[#This Row],[DOA (DD/MM/YY)]],"mmm-yy"))</f>
        <v/>
      </c>
      <c r="F2681" s="150" t="str">
        <f>IF('Patient Admission Report'!H2676="","",'Patient Admission Report'!H2676)</f>
        <v/>
      </c>
      <c r="G2681" s="77" t="str">
        <f>IFERROR(IF('Patient Admission Report'!B2676="","",'Patient Admission Report'!B2676),"")</f>
        <v/>
      </c>
      <c r="H2681" s="68" t="str">
        <f>IFERROR(IF('Patient Admission Report'!C2676="","",'Patient Admission Report'!C2676),"")</f>
        <v/>
      </c>
      <c r="I2681" s="77" t="str">
        <f>IFERROR(IF('Patient Admission Report'!D2676="","",'Patient Admission Report'!D2676),"")</f>
        <v/>
      </c>
      <c r="J2681" s="68" t="str">
        <f>IFERROR(IF('Patient Admission Report'!E2676="","",'Patient Admission Report'!E2676),"")</f>
        <v/>
      </c>
      <c r="K2681" s="68" t="str">
        <f>IFERROR(IF('Patient Admission Report'!F2676="","",'Patient Admission Report'!F2676),"")</f>
        <v/>
      </c>
      <c r="L2681" s="68" t="str">
        <f>IFERROR(IF('Patient Admission Report'!G2676="","",'Patient Admission Report'!G2676),"")</f>
        <v/>
      </c>
      <c r="M2681" s="68" t="str">
        <f>IFERROR(IF('Patient Admission Report'!I2676="","",'Patient Admission Report'!I2676),"")</f>
        <v/>
      </c>
      <c r="N2681" s="124"/>
      <c r="O2681" s="72"/>
      <c r="P2681" s="72"/>
      <c r="Q2681" s="73"/>
      <c r="R2681" s="72"/>
      <c r="S2681" s="72"/>
      <c r="T2681" s="73"/>
      <c r="U2681" s="69"/>
      <c r="V2681" s="69"/>
      <c r="W2681" s="69"/>
      <c r="X2681" s="139"/>
      <c r="Y2681" s="121"/>
      <c r="Z2681" s="143" t="str">
        <f>IFERROR(VLOOKUP('Care Companion Tracker'!$G2681,'Patient Discharge Report'!$B$11:$E$1048576,3,FALSE),"")</f>
        <v/>
      </c>
      <c r="AA2681" s="94" t="str">
        <f>IFERROR(VLOOKUP('Care Companion Tracker'!$G2681,'Patient Discharge Report'!$B$11:$E$1048576,4,FALSE),"")</f>
        <v/>
      </c>
      <c r="AB2681" s="182">
        <f>ROUND(IF('Care Companion Tracker'!$Z2681="",0,('Care Companion Tracker'!$Z2681-'Care Companion Tracker'!$F2681)),0)</f>
        <v>0</v>
      </c>
      <c r="AC2681" s="72"/>
      <c r="AD2681" s="95"/>
    </row>
    <row r="2682" spans="2:30">
      <c r="B2682" s="67">
        <f t="shared" si="82"/>
        <v>2667</v>
      </c>
      <c r="C2682" s="68" t="str">
        <f t="shared" si="83"/>
        <v>Hyderabad</v>
      </c>
      <c r="D2682" s="93" t="str">
        <f>IF(AND('Care Companion Tracker'!$U2682="", 'Care Companion Tracker'!$Z2682=""),"Class not attended", IF(AND('Care Companion Tracker'!$Z2682="",'Care Companion Tracker'!$U2682&lt;&gt;"",$K2682="Surgery",$W2682=""),"Practical Left", IF(AND('Care Companion Tracker'!$Z2682="",'Care Companion Tracker'!$U2682&lt;&gt;"",'Care Companion Tracker'!$K2682="Surgery",'Care Companion Tracker'!$Y2682=""),"Evaluation left",IF(OR(AND('Care Companion Tracker'!$Z2682&lt;&gt;"",'Care Companion Tracker'!$K2682="Surgery",'Care Companion Tracker'!$U2682&lt;&gt;"",'Care Companion Tracker'!$W2682&lt;&gt;"",'Care Companion Tracker'!$Y2682&lt;&gt;""),AND('Care Companion Tracker'!$Z2682&lt;&gt;"",'Care Companion Tracker'!$K2682="Procedure",'Care Companion Tracker'!$U2682&lt;&gt;""),AND('Care Companion Tracker'!$Z2682&lt;&gt;"",'Care Companion Tracker'!$K2682="Observation",'Care Companion Tracker'!$U2682&lt;&gt;"")),"Discharged &amp; completed",IF(AND('Care Companion Tracker'!$Z2682&lt;&gt;"",'Care Companion Tracker'!$U2682&lt;&gt;"",'Care Companion Tracker'!$W2682=""),"Discharged but no practical", IF(AND('Care Companion Tracker'!$Z2682&lt;&gt;"",'Care Companion Tracker'!$U2682&lt;&gt;"",'Care Companion Tracker'!$K2682="Surgery",'Care Companion Tracker'!$Y2682=""),"Discharged but no evaluation",IF(AND('Care Companion Tracker'!$Z2682&lt;&gt;"",'Care Companion Tracker'!$U2682=""),"Discharged but no class","Completed but not discharged")))))))</f>
        <v>Class not attended</v>
      </c>
      <c r="E2682" s="127" t="str">
        <f>IF(Table4[[#This Row],[DOA (DD/MM/YY)]]="","",TEXT(Table4[[#This Row],[DOA (DD/MM/YY)]],"mmm-yy"))</f>
        <v/>
      </c>
      <c r="F2682" s="150" t="str">
        <f>IF('Patient Admission Report'!H2677="","",'Patient Admission Report'!H2677)</f>
        <v/>
      </c>
      <c r="G2682" s="77" t="str">
        <f>IFERROR(IF('Patient Admission Report'!B2677="","",'Patient Admission Report'!B2677),"")</f>
        <v/>
      </c>
      <c r="H2682" s="68" t="str">
        <f>IFERROR(IF('Patient Admission Report'!C2677="","",'Patient Admission Report'!C2677),"")</f>
        <v/>
      </c>
      <c r="I2682" s="77" t="str">
        <f>IFERROR(IF('Patient Admission Report'!D2677="","",'Patient Admission Report'!D2677),"")</f>
        <v/>
      </c>
      <c r="J2682" s="68" t="str">
        <f>IFERROR(IF('Patient Admission Report'!E2677="","",'Patient Admission Report'!E2677),"")</f>
        <v/>
      </c>
      <c r="K2682" s="68" t="str">
        <f>IFERROR(IF('Patient Admission Report'!F2677="","",'Patient Admission Report'!F2677),"")</f>
        <v/>
      </c>
      <c r="L2682" s="68" t="str">
        <f>IFERROR(IF('Patient Admission Report'!G2677="","",'Patient Admission Report'!G2677),"")</f>
        <v/>
      </c>
      <c r="M2682" s="68" t="str">
        <f>IFERROR(IF('Patient Admission Report'!I2677="","",'Patient Admission Report'!I2677),"")</f>
        <v/>
      </c>
      <c r="N2682" s="124"/>
      <c r="O2682" s="72"/>
      <c r="P2682" s="72"/>
      <c r="Q2682" s="73"/>
      <c r="R2682" s="72"/>
      <c r="S2682" s="72"/>
      <c r="T2682" s="73"/>
      <c r="U2682" s="69"/>
      <c r="V2682" s="69"/>
      <c r="W2682" s="69"/>
      <c r="X2682" s="139"/>
      <c r="Y2682" s="121"/>
      <c r="Z2682" s="143" t="str">
        <f>IFERROR(VLOOKUP('Care Companion Tracker'!$G2682,'Patient Discharge Report'!$B$11:$E$1048576,3,FALSE),"")</f>
        <v/>
      </c>
      <c r="AA2682" s="94" t="str">
        <f>IFERROR(VLOOKUP('Care Companion Tracker'!$G2682,'Patient Discharge Report'!$B$11:$E$1048576,4,FALSE),"")</f>
        <v/>
      </c>
      <c r="AB2682" s="182">
        <f>ROUND(IF('Care Companion Tracker'!$Z2682="",0,('Care Companion Tracker'!$Z2682-'Care Companion Tracker'!$F2682)),0)</f>
        <v>0</v>
      </c>
      <c r="AC2682" s="72"/>
      <c r="AD2682" s="95"/>
    </row>
    <row r="2683" spans="2:30">
      <c r="B2683" s="67">
        <f t="shared" si="82"/>
        <v>2668</v>
      </c>
      <c r="C2683" s="68" t="str">
        <f t="shared" si="83"/>
        <v>Hyderabad</v>
      </c>
      <c r="D2683" s="93" t="str">
        <f>IF(AND('Care Companion Tracker'!$U2683="", 'Care Companion Tracker'!$Z2683=""),"Class not attended", IF(AND('Care Companion Tracker'!$Z2683="",'Care Companion Tracker'!$U2683&lt;&gt;"",$K2683="Surgery",$W2683=""),"Practical Left", IF(AND('Care Companion Tracker'!$Z2683="",'Care Companion Tracker'!$U2683&lt;&gt;"",'Care Companion Tracker'!$K2683="Surgery",'Care Companion Tracker'!$Y2683=""),"Evaluation left",IF(OR(AND('Care Companion Tracker'!$Z2683&lt;&gt;"",'Care Companion Tracker'!$K2683="Surgery",'Care Companion Tracker'!$U2683&lt;&gt;"",'Care Companion Tracker'!$W2683&lt;&gt;"",'Care Companion Tracker'!$Y2683&lt;&gt;""),AND('Care Companion Tracker'!$Z2683&lt;&gt;"",'Care Companion Tracker'!$K2683="Procedure",'Care Companion Tracker'!$U2683&lt;&gt;""),AND('Care Companion Tracker'!$Z2683&lt;&gt;"",'Care Companion Tracker'!$K2683="Observation",'Care Companion Tracker'!$U2683&lt;&gt;"")),"Discharged &amp; completed",IF(AND('Care Companion Tracker'!$Z2683&lt;&gt;"",'Care Companion Tracker'!$U2683&lt;&gt;"",'Care Companion Tracker'!$W2683=""),"Discharged but no practical", IF(AND('Care Companion Tracker'!$Z2683&lt;&gt;"",'Care Companion Tracker'!$U2683&lt;&gt;"",'Care Companion Tracker'!$K2683="Surgery",'Care Companion Tracker'!$Y2683=""),"Discharged but no evaluation",IF(AND('Care Companion Tracker'!$Z2683&lt;&gt;"",'Care Companion Tracker'!$U2683=""),"Discharged but no class","Completed but not discharged")))))))</f>
        <v>Class not attended</v>
      </c>
      <c r="E2683" s="127" t="str">
        <f>IF(Table4[[#This Row],[DOA (DD/MM/YY)]]="","",TEXT(Table4[[#This Row],[DOA (DD/MM/YY)]],"mmm-yy"))</f>
        <v/>
      </c>
      <c r="F2683" s="150" t="str">
        <f>IF('Patient Admission Report'!H2678="","",'Patient Admission Report'!H2678)</f>
        <v/>
      </c>
      <c r="G2683" s="77" t="str">
        <f>IFERROR(IF('Patient Admission Report'!B2678="","",'Patient Admission Report'!B2678),"")</f>
        <v/>
      </c>
      <c r="H2683" s="68" t="str">
        <f>IFERROR(IF('Patient Admission Report'!C2678="","",'Patient Admission Report'!C2678),"")</f>
        <v/>
      </c>
      <c r="I2683" s="77" t="str">
        <f>IFERROR(IF('Patient Admission Report'!D2678="","",'Patient Admission Report'!D2678),"")</f>
        <v/>
      </c>
      <c r="J2683" s="68" t="str">
        <f>IFERROR(IF('Patient Admission Report'!E2678="","",'Patient Admission Report'!E2678),"")</f>
        <v/>
      </c>
      <c r="K2683" s="68" t="str">
        <f>IFERROR(IF('Patient Admission Report'!F2678="","",'Patient Admission Report'!F2678),"")</f>
        <v/>
      </c>
      <c r="L2683" s="68" t="str">
        <f>IFERROR(IF('Patient Admission Report'!G2678="","",'Patient Admission Report'!G2678),"")</f>
        <v/>
      </c>
      <c r="M2683" s="68" t="str">
        <f>IFERROR(IF('Patient Admission Report'!I2678="","",'Patient Admission Report'!I2678),"")</f>
        <v/>
      </c>
      <c r="N2683" s="124"/>
      <c r="O2683" s="72"/>
      <c r="P2683" s="72"/>
      <c r="Q2683" s="73"/>
      <c r="R2683" s="72"/>
      <c r="S2683" s="72"/>
      <c r="T2683" s="73"/>
      <c r="U2683" s="69"/>
      <c r="V2683" s="69"/>
      <c r="W2683" s="69"/>
      <c r="X2683" s="139"/>
      <c r="Y2683" s="121"/>
      <c r="Z2683" s="143" t="str">
        <f>IFERROR(VLOOKUP('Care Companion Tracker'!$G2683,'Patient Discharge Report'!$B$11:$E$1048576,3,FALSE),"")</f>
        <v/>
      </c>
      <c r="AA2683" s="94" t="str">
        <f>IFERROR(VLOOKUP('Care Companion Tracker'!$G2683,'Patient Discharge Report'!$B$11:$E$1048576,4,FALSE),"")</f>
        <v/>
      </c>
      <c r="AB2683" s="182">
        <f>ROUND(IF('Care Companion Tracker'!$Z2683="",0,('Care Companion Tracker'!$Z2683-'Care Companion Tracker'!$F2683)),0)</f>
        <v>0</v>
      </c>
      <c r="AC2683" s="72"/>
      <c r="AD2683" s="95"/>
    </row>
    <row r="2684" spans="2:30">
      <c r="B2684" s="67">
        <f t="shared" si="82"/>
        <v>2669</v>
      </c>
      <c r="C2684" s="68" t="str">
        <f t="shared" si="83"/>
        <v>Hyderabad</v>
      </c>
      <c r="D2684" s="93" t="str">
        <f>IF(AND('Care Companion Tracker'!$U2684="", 'Care Companion Tracker'!$Z2684=""),"Class not attended", IF(AND('Care Companion Tracker'!$Z2684="",'Care Companion Tracker'!$U2684&lt;&gt;"",$K2684="Surgery",$W2684=""),"Practical Left", IF(AND('Care Companion Tracker'!$Z2684="",'Care Companion Tracker'!$U2684&lt;&gt;"",'Care Companion Tracker'!$K2684="Surgery",'Care Companion Tracker'!$Y2684=""),"Evaluation left",IF(OR(AND('Care Companion Tracker'!$Z2684&lt;&gt;"",'Care Companion Tracker'!$K2684="Surgery",'Care Companion Tracker'!$U2684&lt;&gt;"",'Care Companion Tracker'!$W2684&lt;&gt;"",'Care Companion Tracker'!$Y2684&lt;&gt;""),AND('Care Companion Tracker'!$Z2684&lt;&gt;"",'Care Companion Tracker'!$K2684="Procedure",'Care Companion Tracker'!$U2684&lt;&gt;""),AND('Care Companion Tracker'!$Z2684&lt;&gt;"",'Care Companion Tracker'!$K2684="Observation",'Care Companion Tracker'!$U2684&lt;&gt;"")),"Discharged &amp; completed",IF(AND('Care Companion Tracker'!$Z2684&lt;&gt;"",'Care Companion Tracker'!$U2684&lt;&gt;"",'Care Companion Tracker'!$W2684=""),"Discharged but no practical", IF(AND('Care Companion Tracker'!$Z2684&lt;&gt;"",'Care Companion Tracker'!$U2684&lt;&gt;"",'Care Companion Tracker'!$K2684="Surgery",'Care Companion Tracker'!$Y2684=""),"Discharged but no evaluation",IF(AND('Care Companion Tracker'!$Z2684&lt;&gt;"",'Care Companion Tracker'!$U2684=""),"Discharged but no class","Completed but not discharged")))))))</f>
        <v>Class not attended</v>
      </c>
      <c r="E2684" s="127" t="str">
        <f>IF(Table4[[#This Row],[DOA (DD/MM/YY)]]="","",TEXT(Table4[[#This Row],[DOA (DD/MM/YY)]],"mmm-yy"))</f>
        <v/>
      </c>
      <c r="F2684" s="150" t="str">
        <f>IF('Patient Admission Report'!H2679="","",'Patient Admission Report'!H2679)</f>
        <v/>
      </c>
      <c r="G2684" s="77" t="str">
        <f>IFERROR(IF('Patient Admission Report'!B2679="","",'Patient Admission Report'!B2679),"")</f>
        <v/>
      </c>
      <c r="H2684" s="68" t="str">
        <f>IFERROR(IF('Patient Admission Report'!C2679="","",'Patient Admission Report'!C2679),"")</f>
        <v/>
      </c>
      <c r="I2684" s="77" t="str">
        <f>IFERROR(IF('Patient Admission Report'!D2679="","",'Patient Admission Report'!D2679),"")</f>
        <v/>
      </c>
      <c r="J2684" s="68" t="str">
        <f>IFERROR(IF('Patient Admission Report'!E2679="","",'Patient Admission Report'!E2679),"")</f>
        <v/>
      </c>
      <c r="K2684" s="68" t="str">
        <f>IFERROR(IF('Patient Admission Report'!F2679="","",'Patient Admission Report'!F2679),"")</f>
        <v/>
      </c>
      <c r="L2684" s="68" t="str">
        <f>IFERROR(IF('Patient Admission Report'!G2679="","",'Patient Admission Report'!G2679),"")</f>
        <v/>
      </c>
      <c r="M2684" s="68" t="str">
        <f>IFERROR(IF('Patient Admission Report'!I2679="","",'Patient Admission Report'!I2679),"")</f>
        <v/>
      </c>
      <c r="N2684" s="124"/>
      <c r="O2684" s="72"/>
      <c r="P2684" s="72"/>
      <c r="Q2684" s="73"/>
      <c r="R2684" s="72"/>
      <c r="S2684" s="72"/>
      <c r="T2684" s="73"/>
      <c r="U2684" s="69"/>
      <c r="V2684" s="69"/>
      <c r="W2684" s="69"/>
      <c r="X2684" s="139"/>
      <c r="Y2684" s="121"/>
      <c r="Z2684" s="143" t="str">
        <f>IFERROR(VLOOKUP('Care Companion Tracker'!$G2684,'Patient Discharge Report'!$B$11:$E$1048576,3,FALSE),"")</f>
        <v/>
      </c>
      <c r="AA2684" s="94" t="str">
        <f>IFERROR(VLOOKUP('Care Companion Tracker'!$G2684,'Patient Discharge Report'!$B$11:$E$1048576,4,FALSE),"")</f>
        <v/>
      </c>
      <c r="AB2684" s="182">
        <f>ROUND(IF('Care Companion Tracker'!$Z2684="",0,('Care Companion Tracker'!$Z2684-'Care Companion Tracker'!$F2684)),0)</f>
        <v>0</v>
      </c>
      <c r="AC2684" s="72"/>
      <c r="AD2684" s="95"/>
    </row>
    <row r="2685" spans="2:30">
      <c r="B2685" s="67">
        <f t="shared" si="82"/>
        <v>2670</v>
      </c>
      <c r="C2685" s="68" t="str">
        <f t="shared" si="83"/>
        <v>Hyderabad</v>
      </c>
      <c r="D2685" s="93" t="str">
        <f>IF(AND('Care Companion Tracker'!$U2685="", 'Care Companion Tracker'!$Z2685=""),"Class not attended", IF(AND('Care Companion Tracker'!$Z2685="",'Care Companion Tracker'!$U2685&lt;&gt;"",$K2685="Surgery",$W2685=""),"Practical Left", IF(AND('Care Companion Tracker'!$Z2685="",'Care Companion Tracker'!$U2685&lt;&gt;"",'Care Companion Tracker'!$K2685="Surgery",'Care Companion Tracker'!$Y2685=""),"Evaluation left",IF(OR(AND('Care Companion Tracker'!$Z2685&lt;&gt;"",'Care Companion Tracker'!$K2685="Surgery",'Care Companion Tracker'!$U2685&lt;&gt;"",'Care Companion Tracker'!$W2685&lt;&gt;"",'Care Companion Tracker'!$Y2685&lt;&gt;""),AND('Care Companion Tracker'!$Z2685&lt;&gt;"",'Care Companion Tracker'!$K2685="Procedure",'Care Companion Tracker'!$U2685&lt;&gt;""),AND('Care Companion Tracker'!$Z2685&lt;&gt;"",'Care Companion Tracker'!$K2685="Observation",'Care Companion Tracker'!$U2685&lt;&gt;"")),"Discharged &amp; completed",IF(AND('Care Companion Tracker'!$Z2685&lt;&gt;"",'Care Companion Tracker'!$U2685&lt;&gt;"",'Care Companion Tracker'!$W2685=""),"Discharged but no practical", IF(AND('Care Companion Tracker'!$Z2685&lt;&gt;"",'Care Companion Tracker'!$U2685&lt;&gt;"",'Care Companion Tracker'!$K2685="Surgery",'Care Companion Tracker'!$Y2685=""),"Discharged but no evaluation",IF(AND('Care Companion Tracker'!$Z2685&lt;&gt;"",'Care Companion Tracker'!$U2685=""),"Discharged but no class","Completed but not discharged")))))))</f>
        <v>Class not attended</v>
      </c>
      <c r="E2685" s="127" t="str">
        <f>IF(Table4[[#This Row],[DOA (DD/MM/YY)]]="","",TEXT(Table4[[#This Row],[DOA (DD/MM/YY)]],"mmm-yy"))</f>
        <v/>
      </c>
      <c r="F2685" s="150" t="str">
        <f>IF('Patient Admission Report'!H2680="","",'Patient Admission Report'!H2680)</f>
        <v/>
      </c>
      <c r="G2685" s="77" t="str">
        <f>IFERROR(IF('Patient Admission Report'!B2680="","",'Patient Admission Report'!B2680),"")</f>
        <v/>
      </c>
      <c r="H2685" s="68" t="str">
        <f>IFERROR(IF('Patient Admission Report'!C2680="","",'Patient Admission Report'!C2680),"")</f>
        <v/>
      </c>
      <c r="I2685" s="77" t="str">
        <f>IFERROR(IF('Patient Admission Report'!D2680="","",'Patient Admission Report'!D2680),"")</f>
        <v/>
      </c>
      <c r="J2685" s="68" t="str">
        <f>IFERROR(IF('Patient Admission Report'!E2680="","",'Patient Admission Report'!E2680),"")</f>
        <v/>
      </c>
      <c r="K2685" s="68" t="str">
        <f>IFERROR(IF('Patient Admission Report'!F2680="","",'Patient Admission Report'!F2680),"")</f>
        <v/>
      </c>
      <c r="L2685" s="68" t="str">
        <f>IFERROR(IF('Patient Admission Report'!G2680="","",'Patient Admission Report'!G2680),"")</f>
        <v/>
      </c>
      <c r="M2685" s="68" t="str">
        <f>IFERROR(IF('Patient Admission Report'!I2680="","",'Patient Admission Report'!I2680),"")</f>
        <v/>
      </c>
      <c r="N2685" s="124"/>
      <c r="O2685" s="72"/>
      <c r="P2685" s="72"/>
      <c r="Q2685" s="73"/>
      <c r="R2685" s="72"/>
      <c r="S2685" s="72"/>
      <c r="T2685" s="73"/>
      <c r="U2685" s="69"/>
      <c r="V2685" s="69"/>
      <c r="W2685" s="69"/>
      <c r="X2685" s="139"/>
      <c r="Y2685" s="121"/>
      <c r="Z2685" s="143" t="str">
        <f>IFERROR(VLOOKUP('Care Companion Tracker'!$G2685,'Patient Discharge Report'!$B$11:$E$1048576,3,FALSE),"")</f>
        <v/>
      </c>
      <c r="AA2685" s="94" t="str">
        <f>IFERROR(VLOOKUP('Care Companion Tracker'!$G2685,'Patient Discharge Report'!$B$11:$E$1048576,4,FALSE),"")</f>
        <v/>
      </c>
      <c r="AB2685" s="182">
        <f>ROUND(IF('Care Companion Tracker'!$Z2685="",0,('Care Companion Tracker'!$Z2685-'Care Companion Tracker'!$F2685)),0)</f>
        <v>0</v>
      </c>
      <c r="AC2685" s="72"/>
      <c r="AD2685" s="95"/>
    </row>
    <row r="2686" spans="2:30">
      <c r="B2686" s="67">
        <f t="shared" si="82"/>
        <v>2671</v>
      </c>
      <c r="C2686" s="68" t="str">
        <f t="shared" si="83"/>
        <v>Hyderabad</v>
      </c>
      <c r="D2686" s="93" t="str">
        <f>IF(AND('Care Companion Tracker'!$U2686="", 'Care Companion Tracker'!$Z2686=""),"Class not attended", IF(AND('Care Companion Tracker'!$Z2686="",'Care Companion Tracker'!$U2686&lt;&gt;"",$K2686="Surgery",$W2686=""),"Practical Left", IF(AND('Care Companion Tracker'!$Z2686="",'Care Companion Tracker'!$U2686&lt;&gt;"",'Care Companion Tracker'!$K2686="Surgery",'Care Companion Tracker'!$Y2686=""),"Evaluation left",IF(OR(AND('Care Companion Tracker'!$Z2686&lt;&gt;"",'Care Companion Tracker'!$K2686="Surgery",'Care Companion Tracker'!$U2686&lt;&gt;"",'Care Companion Tracker'!$W2686&lt;&gt;"",'Care Companion Tracker'!$Y2686&lt;&gt;""),AND('Care Companion Tracker'!$Z2686&lt;&gt;"",'Care Companion Tracker'!$K2686="Procedure",'Care Companion Tracker'!$U2686&lt;&gt;""),AND('Care Companion Tracker'!$Z2686&lt;&gt;"",'Care Companion Tracker'!$K2686="Observation",'Care Companion Tracker'!$U2686&lt;&gt;"")),"Discharged &amp; completed",IF(AND('Care Companion Tracker'!$Z2686&lt;&gt;"",'Care Companion Tracker'!$U2686&lt;&gt;"",'Care Companion Tracker'!$W2686=""),"Discharged but no practical", IF(AND('Care Companion Tracker'!$Z2686&lt;&gt;"",'Care Companion Tracker'!$U2686&lt;&gt;"",'Care Companion Tracker'!$K2686="Surgery",'Care Companion Tracker'!$Y2686=""),"Discharged but no evaluation",IF(AND('Care Companion Tracker'!$Z2686&lt;&gt;"",'Care Companion Tracker'!$U2686=""),"Discharged but no class","Completed but not discharged")))))))</f>
        <v>Class not attended</v>
      </c>
      <c r="E2686" s="127" t="str">
        <f>IF(Table4[[#This Row],[DOA (DD/MM/YY)]]="","",TEXT(Table4[[#This Row],[DOA (DD/MM/YY)]],"mmm-yy"))</f>
        <v/>
      </c>
      <c r="F2686" s="150" t="str">
        <f>IF('Patient Admission Report'!H2681="","",'Patient Admission Report'!H2681)</f>
        <v/>
      </c>
      <c r="G2686" s="77" t="str">
        <f>IFERROR(IF('Patient Admission Report'!B2681="","",'Patient Admission Report'!B2681),"")</f>
        <v/>
      </c>
      <c r="H2686" s="68" t="str">
        <f>IFERROR(IF('Patient Admission Report'!C2681="","",'Patient Admission Report'!C2681),"")</f>
        <v/>
      </c>
      <c r="I2686" s="77" t="str">
        <f>IFERROR(IF('Patient Admission Report'!D2681="","",'Patient Admission Report'!D2681),"")</f>
        <v/>
      </c>
      <c r="J2686" s="68" t="str">
        <f>IFERROR(IF('Patient Admission Report'!E2681="","",'Patient Admission Report'!E2681),"")</f>
        <v/>
      </c>
      <c r="K2686" s="68" t="str">
        <f>IFERROR(IF('Patient Admission Report'!F2681="","",'Patient Admission Report'!F2681),"")</f>
        <v/>
      </c>
      <c r="L2686" s="68" t="str">
        <f>IFERROR(IF('Patient Admission Report'!G2681="","",'Patient Admission Report'!G2681),"")</f>
        <v/>
      </c>
      <c r="M2686" s="68" t="str">
        <f>IFERROR(IF('Patient Admission Report'!I2681="","",'Patient Admission Report'!I2681),"")</f>
        <v/>
      </c>
      <c r="N2686" s="124"/>
      <c r="O2686" s="72"/>
      <c r="P2686" s="72"/>
      <c r="Q2686" s="73"/>
      <c r="R2686" s="72"/>
      <c r="S2686" s="72"/>
      <c r="T2686" s="73"/>
      <c r="U2686" s="69"/>
      <c r="V2686" s="69"/>
      <c r="W2686" s="69"/>
      <c r="X2686" s="139"/>
      <c r="Y2686" s="121"/>
      <c r="Z2686" s="143" t="str">
        <f>IFERROR(VLOOKUP('Care Companion Tracker'!$G2686,'Patient Discharge Report'!$B$11:$E$1048576,3,FALSE),"")</f>
        <v/>
      </c>
      <c r="AA2686" s="94" t="str">
        <f>IFERROR(VLOOKUP('Care Companion Tracker'!$G2686,'Patient Discharge Report'!$B$11:$E$1048576,4,FALSE),"")</f>
        <v/>
      </c>
      <c r="AB2686" s="182">
        <f>ROUND(IF('Care Companion Tracker'!$Z2686="",0,('Care Companion Tracker'!$Z2686-'Care Companion Tracker'!$F2686)),0)</f>
        <v>0</v>
      </c>
      <c r="AC2686" s="72"/>
      <c r="AD2686" s="95"/>
    </row>
    <row r="2687" spans="2:30">
      <c r="B2687" s="67">
        <f t="shared" si="82"/>
        <v>2672</v>
      </c>
      <c r="C2687" s="68" t="str">
        <f t="shared" si="83"/>
        <v>Hyderabad</v>
      </c>
      <c r="D2687" s="93" t="str">
        <f>IF(AND('Care Companion Tracker'!$U2687="", 'Care Companion Tracker'!$Z2687=""),"Class not attended", IF(AND('Care Companion Tracker'!$Z2687="",'Care Companion Tracker'!$U2687&lt;&gt;"",$K2687="Surgery",$W2687=""),"Practical Left", IF(AND('Care Companion Tracker'!$Z2687="",'Care Companion Tracker'!$U2687&lt;&gt;"",'Care Companion Tracker'!$K2687="Surgery",'Care Companion Tracker'!$Y2687=""),"Evaluation left",IF(OR(AND('Care Companion Tracker'!$Z2687&lt;&gt;"",'Care Companion Tracker'!$K2687="Surgery",'Care Companion Tracker'!$U2687&lt;&gt;"",'Care Companion Tracker'!$W2687&lt;&gt;"",'Care Companion Tracker'!$Y2687&lt;&gt;""),AND('Care Companion Tracker'!$Z2687&lt;&gt;"",'Care Companion Tracker'!$K2687="Procedure",'Care Companion Tracker'!$U2687&lt;&gt;""),AND('Care Companion Tracker'!$Z2687&lt;&gt;"",'Care Companion Tracker'!$K2687="Observation",'Care Companion Tracker'!$U2687&lt;&gt;"")),"Discharged &amp; completed",IF(AND('Care Companion Tracker'!$Z2687&lt;&gt;"",'Care Companion Tracker'!$U2687&lt;&gt;"",'Care Companion Tracker'!$W2687=""),"Discharged but no practical", IF(AND('Care Companion Tracker'!$Z2687&lt;&gt;"",'Care Companion Tracker'!$U2687&lt;&gt;"",'Care Companion Tracker'!$K2687="Surgery",'Care Companion Tracker'!$Y2687=""),"Discharged but no evaluation",IF(AND('Care Companion Tracker'!$Z2687&lt;&gt;"",'Care Companion Tracker'!$U2687=""),"Discharged but no class","Completed but not discharged")))))))</f>
        <v>Class not attended</v>
      </c>
      <c r="E2687" s="127" t="str">
        <f>IF(Table4[[#This Row],[DOA (DD/MM/YY)]]="","",TEXT(Table4[[#This Row],[DOA (DD/MM/YY)]],"mmm-yy"))</f>
        <v/>
      </c>
      <c r="F2687" s="150" t="str">
        <f>IF('Patient Admission Report'!H2682="","",'Patient Admission Report'!H2682)</f>
        <v/>
      </c>
      <c r="G2687" s="77" t="str">
        <f>IFERROR(IF('Patient Admission Report'!B2682="","",'Patient Admission Report'!B2682),"")</f>
        <v/>
      </c>
      <c r="H2687" s="70" t="str">
        <f>IFERROR(IF('Patient Admission Report'!C2682="","",'Patient Admission Report'!C2682),"")</f>
        <v/>
      </c>
      <c r="I2687" s="77" t="str">
        <f>IFERROR(IF('Patient Admission Report'!D2682="","",'Patient Admission Report'!D2682),"")</f>
        <v/>
      </c>
      <c r="J2687" s="70" t="str">
        <f>IFERROR(IF('Patient Admission Report'!E2682="","",'Patient Admission Report'!E2682),"")</f>
        <v/>
      </c>
      <c r="K2687" s="70" t="str">
        <f>IFERROR(IF('Patient Admission Report'!F2682="","",'Patient Admission Report'!F2682),"")</f>
        <v/>
      </c>
      <c r="L2687" s="70" t="str">
        <f>IFERROR(IF('Patient Admission Report'!G2682="","",'Patient Admission Report'!G2682),"")</f>
        <v/>
      </c>
      <c r="M2687" s="70" t="str">
        <f>IFERROR(IF('Patient Admission Report'!I2682="","",'Patient Admission Report'!I2682),"")</f>
        <v/>
      </c>
      <c r="N2687" s="124"/>
      <c r="O2687" s="72"/>
      <c r="P2687" s="72"/>
      <c r="Q2687" s="73"/>
      <c r="R2687" s="72"/>
      <c r="S2687" s="72"/>
      <c r="T2687" s="73"/>
      <c r="U2687" s="69"/>
      <c r="V2687" s="69"/>
      <c r="W2687" s="69"/>
      <c r="X2687" s="139"/>
      <c r="Y2687" s="121"/>
      <c r="Z2687" s="143" t="str">
        <f>IFERROR(VLOOKUP('Care Companion Tracker'!$G2687,'Patient Discharge Report'!$B$11:$E$1048576,3,FALSE),"")</f>
        <v/>
      </c>
      <c r="AA2687" s="94" t="str">
        <f>IFERROR(VLOOKUP('Care Companion Tracker'!$G2687,'Patient Discharge Report'!$B$11:$E$1048576,4,FALSE),"")</f>
        <v/>
      </c>
      <c r="AB2687" s="182">
        <f>ROUND(IF('Care Companion Tracker'!$Z2687="",0,('Care Companion Tracker'!$Z2687-'Care Companion Tracker'!$F2687)),0)</f>
        <v>0</v>
      </c>
      <c r="AC2687" s="72"/>
      <c r="AD2687" s="95"/>
    </row>
    <row r="2688" spans="2:30">
      <c r="B2688" s="67">
        <f t="shared" si="82"/>
        <v>2673</v>
      </c>
      <c r="C2688" s="68" t="str">
        <f t="shared" si="83"/>
        <v>Hyderabad</v>
      </c>
      <c r="D2688" s="93" t="str">
        <f>IF(AND('Care Companion Tracker'!$U2688="", 'Care Companion Tracker'!$Z2688=""),"Class not attended", IF(AND('Care Companion Tracker'!$Z2688="",'Care Companion Tracker'!$U2688&lt;&gt;"",$K2688="Surgery",$W2688=""),"Practical Left", IF(AND('Care Companion Tracker'!$Z2688="",'Care Companion Tracker'!$U2688&lt;&gt;"",'Care Companion Tracker'!$K2688="Surgery",'Care Companion Tracker'!$Y2688=""),"Evaluation left",IF(OR(AND('Care Companion Tracker'!$Z2688&lt;&gt;"",'Care Companion Tracker'!$K2688="Surgery",'Care Companion Tracker'!$U2688&lt;&gt;"",'Care Companion Tracker'!$W2688&lt;&gt;"",'Care Companion Tracker'!$Y2688&lt;&gt;""),AND('Care Companion Tracker'!$Z2688&lt;&gt;"",'Care Companion Tracker'!$K2688="Procedure",'Care Companion Tracker'!$U2688&lt;&gt;""),AND('Care Companion Tracker'!$Z2688&lt;&gt;"",'Care Companion Tracker'!$K2688="Observation",'Care Companion Tracker'!$U2688&lt;&gt;"")),"Discharged &amp; completed",IF(AND('Care Companion Tracker'!$Z2688&lt;&gt;"",'Care Companion Tracker'!$U2688&lt;&gt;"",'Care Companion Tracker'!$W2688=""),"Discharged but no practical", IF(AND('Care Companion Tracker'!$Z2688&lt;&gt;"",'Care Companion Tracker'!$U2688&lt;&gt;"",'Care Companion Tracker'!$K2688="Surgery",'Care Companion Tracker'!$Y2688=""),"Discharged but no evaluation",IF(AND('Care Companion Tracker'!$Z2688&lt;&gt;"",'Care Companion Tracker'!$U2688=""),"Discharged but no class","Completed but not discharged")))))))</f>
        <v>Class not attended</v>
      </c>
      <c r="E2688" s="127" t="str">
        <f>IF(Table4[[#This Row],[DOA (DD/MM/YY)]]="","",TEXT(Table4[[#This Row],[DOA (DD/MM/YY)]],"mmm-yy"))</f>
        <v/>
      </c>
      <c r="F2688" s="150" t="str">
        <f>IF('Patient Admission Report'!H2683="","",'Patient Admission Report'!H2683)</f>
        <v/>
      </c>
      <c r="G2688" s="77" t="str">
        <f>IFERROR(IF('Patient Admission Report'!B2683="","",'Patient Admission Report'!B2683),"")</f>
        <v/>
      </c>
      <c r="H2688" s="68" t="str">
        <f>IFERROR(IF('Patient Admission Report'!C2683="","",'Patient Admission Report'!C2683),"")</f>
        <v/>
      </c>
      <c r="I2688" s="77" t="str">
        <f>IFERROR(IF('Patient Admission Report'!D2683="","",'Patient Admission Report'!D2683),"")</f>
        <v/>
      </c>
      <c r="J2688" s="68" t="str">
        <f>IFERROR(IF('Patient Admission Report'!E2683="","",'Patient Admission Report'!E2683),"")</f>
        <v/>
      </c>
      <c r="K2688" s="68" t="str">
        <f>IFERROR(IF('Patient Admission Report'!F2683="","",'Patient Admission Report'!F2683),"")</f>
        <v/>
      </c>
      <c r="L2688" s="68" t="str">
        <f>IFERROR(IF('Patient Admission Report'!G2683="","",'Patient Admission Report'!G2683),"")</f>
        <v/>
      </c>
      <c r="M2688" s="68" t="str">
        <f>IFERROR(IF('Patient Admission Report'!I2683="","",'Patient Admission Report'!I2683),"")</f>
        <v/>
      </c>
      <c r="N2688" s="124"/>
      <c r="O2688" s="72"/>
      <c r="P2688" s="72"/>
      <c r="Q2688" s="73"/>
      <c r="R2688" s="72"/>
      <c r="S2688" s="72"/>
      <c r="T2688" s="73"/>
      <c r="U2688" s="69"/>
      <c r="V2688" s="69"/>
      <c r="W2688" s="69"/>
      <c r="X2688" s="139"/>
      <c r="Y2688" s="121"/>
      <c r="Z2688" s="143" t="str">
        <f>IFERROR(VLOOKUP('Care Companion Tracker'!$G2688,'Patient Discharge Report'!$B$11:$E$1048576,3,FALSE),"")</f>
        <v/>
      </c>
      <c r="AA2688" s="94" t="str">
        <f>IFERROR(VLOOKUP('Care Companion Tracker'!$G2688,'Patient Discharge Report'!$B$11:$E$1048576,4,FALSE),"")</f>
        <v/>
      </c>
      <c r="AB2688" s="182">
        <f>ROUND(IF('Care Companion Tracker'!$Z2688="",0,('Care Companion Tracker'!$Z2688-'Care Companion Tracker'!$F2688)),0)</f>
        <v>0</v>
      </c>
      <c r="AC2688" s="72"/>
      <c r="AD2688" s="95"/>
    </row>
    <row r="2689" spans="2:30">
      <c r="B2689" s="67">
        <f t="shared" si="82"/>
        <v>2674</v>
      </c>
      <c r="C2689" s="68" t="str">
        <f t="shared" si="83"/>
        <v>Hyderabad</v>
      </c>
      <c r="D2689" s="93" t="str">
        <f>IF(AND('Care Companion Tracker'!$U2689="", 'Care Companion Tracker'!$Z2689=""),"Class not attended", IF(AND('Care Companion Tracker'!$Z2689="",'Care Companion Tracker'!$U2689&lt;&gt;"",$K2689="Surgery",$W2689=""),"Practical Left", IF(AND('Care Companion Tracker'!$Z2689="",'Care Companion Tracker'!$U2689&lt;&gt;"",'Care Companion Tracker'!$K2689="Surgery",'Care Companion Tracker'!$Y2689=""),"Evaluation left",IF(OR(AND('Care Companion Tracker'!$Z2689&lt;&gt;"",'Care Companion Tracker'!$K2689="Surgery",'Care Companion Tracker'!$U2689&lt;&gt;"",'Care Companion Tracker'!$W2689&lt;&gt;"",'Care Companion Tracker'!$Y2689&lt;&gt;""),AND('Care Companion Tracker'!$Z2689&lt;&gt;"",'Care Companion Tracker'!$K2689="Procedure",'Care Companion Tracker'!$U2689&lt;&gt;""),AND('Care Companion Tracker'!$Z2689&lt;&gt;"",'Care Companion Tracker'!$K2689="Observation",'Care Companion Tracker'!$U2689&lt;&gt;"")),"Discharged &amp; completed",IF(AND('Care Companion Tracker'!$Z2689&lt;&gt;"",'Care Companion Tracker'!$U2689&lt;&gt;"",'Care Companion Tracker'!$W2689=""),"Discharged but no practical", IF(AND('Care Companion Tracker'!$Z2689&lt;&gt;"",'Care Companion Tracker'!$U2689&lt;&gt;"",'Care Companion Tracker'!$K2689="Surgery",'Care Companion Tracker'!$Y2689=""),"Discharged but no evaluation",IF(AND('Care Companion Tracker'!$Z2689&lt;&gt;"",'Care Companion Tracker'!$U2689=""),"Discharged but no class","Completed but not discharged")))))))</f>
        <v>Class not attended</v>
      </c>
      <c r="E2689" s="127" t="str">
        <f>IF(Table4[[#This Row],[DOA (DD/MM/YY)]]="","",TEXT(Table4[[#This Row],[DOA (DD/MM/YY)]],"mmm-yy"))</f>
        <v/>
      </c>
      <c r="F2689" s="150" t="str">
        <f>IF('Patient Admission Report'!H2684="","",'Patient Admission Report'!H2684)</f>
        <v/>
      </c>
      <c r="G2689" s="77" t="str">
        <f>IFERROR(IF('Patient Admission Report'!B2684="","",'Patient Admission Report'!B2684),"")</f>
        <v/>
      </c>
      <c r="H2689" s="68" t="str">
        <f>IFERROR(IF('Patient Admission Report'!C2684="","",'Patient Admission Report'!C2684),"")</f>
        <v/>
      </c>
      <c r="I2689" s="77" t="str">
        <f>IFERROR(IF('Patient Admission Report'!D2684="","",'Patient Admission Report'!D2684),"")</f>
        <v/>
      </c>
      <c r="J2689" s="68" t="str">
        <f>IFERROR(IF('Patient Admission Report'!E2684="","",'Patient Admission Report'!E2684),"")</f>
        <v/>
      </c>
      <c r="K2689" s="68" t="str">
        <f>IFERROR(IF('Patient Admission Report'!F2684="","",'Patient Admission Report'!F2684),"")</f>
        <v/>
      </c>
      <c r="L2689" s="68" t="str">
        <f>IFERROR(IF('Patient Admission Report'!G2684="","",'Patient Admission Report'!G2684),"")</f>
        <v/>
      </c>
      <c r="M2689" s="68" t="str">
        <f>IFERROR(IF('Patient Admission Report'!I2684="","",'Patient Admission Report'!I2684),"")</f>
        <v/>
      </c>
      <c r="N2689" s="124"/>
      <c r="O2689" s="72"/>
      <c r="P2689" s="72"/>
      <c r="Q2689" s="73"/>
      <c r="R2689" s="72"/>
      <c r="S2689" s="72"/>
      <c r="T2689" s="73"/>
      <c r="U2689" s="69"/>
      <c r="V2689" s="69"/>
      <c r="W2689" s="69"/>
      <c r="X2689" s="139"/>
      <c r="Y2689" s="121"/>
      <c r="Z2689" s="143" t="str">
        <f>IFERROR(VLOOKUP('Care Companion Tracker'!$G2689,'Patient Discharge Report'!$B$11:$E$1048576,3,FALSE),"")</f>
        <v/>
      </c>
      <c r="AA2689" s="94" t="str">
        <f>IFERROR(VLOOKUP('Care Companion Tracker'!$G2689,'Patient Discharge Report'!$B$11:$E$1048576,4,FALSE),"")</f>
        <v/>
      </c>
      <c r="AB2689" s="182">
        <f>ROUND(IF('Care Companion Tracker'!$Z2689="",0,('Care Companion Tracker'!$Z2689-'Care Companion Tracker'!$F2689)),0)</f>
        <v>0</v>
      </c>
      <c r="AC2689" s="72"/>
      <c r="AD2689" s="95"/>
    </row>
    <row r="2690" spans="2:30">
      <c r="B2690" s="67">
        <f t="shared" si="82"/>
        <v>2675</v>
      </c>
      <c r="C2690" s="68" t="str">
        <f t="shared" si="83"/>
        <v>Hyderabad</v>
      </c>
      <c r="D2690" s="93" t="str">
        <f>IF(AND('Care Companion Tracker'!$U2690="", 'Care Companion Tracker'!$Z2690=""),"Class not attended", IF(AND('Care Companion Tracker'!$Z2690="",'Care Companion Tracker'!$U2690&lt;&gt;"",$K2690="Surgery",$W2690=""),"Practical Left", IF(AND('Care Companion Tracker'!$Z2690="",'Care Companion Tracker'!$U2690&lt;&gt;"",'Care Companion Tracker'!$K2690="Surgery",'Care Companion Tracker'!$Y2690=""),"Evaluation left",IF(OR(AND('Care Companion Tracker'!$Z2690&lt;&gt;"",'Care Companion Tracker'!$K2690="Surgery",'Care Companion Tracker'!$U2690&lt;&gt;"",'Care Companion Tracker'!$W2690&lt;&gt;"",'Care Companion Tracker'!$Y2690&lt;&gt;""),AND('Care Companion Tracker'!$Z2690&lt;&gt;"",'Care Companion Tracker'!$K2690="Procedure",'Care Companion Tracker'!$U2690&lt;&gt;""),AND('Care Companion Tracker'!$Z2690&lt;&gt;"",'Care Companion Tracker'!$K2690="Observation",'Care Companion Tracker'!$U2690&lt;&gt;"")),"Discharged &amp; completed",IF(AND('Care Companion Tracker'!$Z2690&lt;&gt;"",'Care Companion Tracker'!$U2690&lt;&gt;"",'Care Companion Tracker'!$W2690=""),"Discharged but no practical", IF(AND('Care Companion Tracker'!$Z2690&lt;&gt;"",'Care Companion Tracker'!$U2690&lt;&gt;"",'Care Companion Tracker'!$K2690="Surgery",'Care Companion Tracker'!$Y2690=""),"Discharged but no evaluation",IF(AND('Care Companion Tracker'!$Z2690&lt;&gt;"",'Care Companion Tracker'!$U2690=""),"Discharged but no class","Completed but not discharged")))))))</f>
        <v>Class not attended</v>
      </c>
      <c r="E2690" s="127" t="str">
        <f>IF(Table4[[#This Row],[DOA (DD/MM/YY)]]="","",TEXT(Table4[[#This Row],[DOA (DD/MM/YY)]],"mmm-yy"))</f>
        <v/>
      </c>
      <c r="F2690" s="150" t="str">
        <f>IF('Patient Admission Report'!H2685="","",'Patient Admission Report'!H2685)</f>
        <v/>
      </c>
      <c r="G2690" s="77" t="str">
        <f>IFERROR(IF('Patient Admission Report'!B2685="","",'Patient Admission Report'!B2685),"")</f>
        <v/>
      </c>
      <c r="H2690" s="68" t="str">
        <f>IFERROR(IF('Patient Admission Report'!C2685="","",'Patient Admission Report'!C2685),"")</f>
        <v/>
      </c>
      <c r="I2690" s="77" t="str">
        <f>IFERROR(IF('Patient Admission Report'!D2685="","",'Patient Admission Report'!D2685),"")</f>
        <v/>
      </c>
      <c r="J2690" s="68" t="str">
        <f>IFERROR(IF('Patient Admission Report'!E2685="","",'Patient Admission Report'!E2685),"")</f>
        <v/>
      </c>
      <c r="K2690" s="68" t="str">
        <f>IFERROR(IF('Patient Admission Report'!F2685="","",'Patient Admission Report'!F2685),"")</f>
        <v/>
      </c>
      <c r="L2690" s="68" t="str">
        <f>IFERROR(IF('Patient Admission Report'!G2685="","",'Patient Admission Report'!G2685),"")</f>
        <v/>
      </c>
      <c r="M2690" s="68" t="str">
        <f>IFERROR(IF('Patient Admission Report'!I2685="","",'Patient Admission Report'!I2685),"")</f>
        <v/>
      </c>
      <c r="N2690" s="124"/>
      <c r="O2690" s="72"/>
      <c r="P2690" s="72"/>
      <c r="Q2690" s="73"/>
      <c r="R2690" s="72"/>
      <c r="S2690" s="72"/>
      <c r="T2690" s="73"/>
      <c r="U2690" s="69"/>
      <c r="V2690" s="69"/>
      <c r="W2690" s="69"/>
      <c r="X2690" s="139"/>
      <c r="Y2690" s="121"/>
      <c r="Z2690" s="143" t="str">
        <f>IFERROR(VLOOKUP('Care Companion Tracker'!$G2690,'Patient Discharge Report'!$B$11:$E$1048576,3,FALSE),"")</f>
        <v/>
      </c>
      <c r="AA2690" s="94" t="str">
        <f>IFERROR(VLOOKUP('Care Companion Tracker'!$G2690,'Patient Discharge Report'!$B$11:$E$1048576,4,FALSE),"")</f>
        <v/>
      </c>
      <c r="AB2690" s="182">
        <f>ROUND(IF('Care Companion Tracker'!$Z2690="",0,('Care Companion Tracker'!$Z2690-'Care Companion Tracker'!$F2690)),0)</f>
        <v>0</v>
      </c>
      <c r="AC2690" s="72"/>
      <c r="AD2690" s="95"/>
    </row>
    <row r="2691" spans="2:30">
      <c r="B2691" s="67">
        <f t="shared" si="82"/>
        <v>2676</v>
      </c>
      <c r="C2691" s="68" t="str">
        <f t="shared" si="83"/>
        <v>Hyderabad</v>
      </c>
      <c r="D2691" s="93" t="str">
        <f>IF(AND('Care Companion Tracker'!$U2691="", 'Care Companion Tracker'!$Z2691=""),"Class not attended", IF(AND('Care Companion Tracker'!$Z2691="",'Care Companion Tracker'!$U2691&lt;&gt;"",$K2691="Surgery",$W2691=""),"Practical Left", IF(AND('Care Companion Tracker'!$Z2691="",'Care Companion Tracker'!$U2691&lt;&gt;"",'Care Companion Tracker'!$K2691="Surgery",'Care Companion Tracker'!$Y2691=""),"Evaluation left",IF(OR(AND('Care Companion Tracker'!$Z2691&lt;&gt;"",'Care Companion Tracker'!$K2691="Surgery",'Care Companion Tracker'!$U2691&lt;&gt;"",'Care Companion Tracker'!$W2691&lt;&gt;"",'Care Companion Tracker'!$Y2691&lt;&gt;""),AND('Care Companion Tracker'!$Z2691&lt;&gt;"",'Care Companion Tracker'!$K2691="Procedure",'Care Companion Tracker'!$U2691&lt;&gt;""),AND('Care Companion Tracker'!$Z2691&lt;&gt;"",'Care Companion Tracker'!$K2691="Observation",'Care Companion Tracker'!$U2691&lt;&gt;"")),"Discharged &amp; completed",IF(AND('Care Companion Tracker'!$Z2691&lt;&gt;"",'Care Companion Tracker'!$U2691&lt;&gt;"",'Care Companion Tracker'!$W2691=""),"Discharged but no practical", IF(AND('Care Companion Tracker'!$Z2691&lt;&gt;"",'Care Companion Tracker'!$U2691&lt;&gt;"",'Care Companion Tracker'!$K2691="Surgery",'Care Companion Tracker'!$Y2691=""),"Discharged but no evaluation",IF(AND('Care Companion Tracker'!$Z2691&lt;&gt;"",'Care Companion Tracker'!$U2691=""),"Discharged but no class","Completed but not discharged")))))))</f>
        <v>Class not attended</v>
      </c>
      <c r="E2691" s="127" t="str">
        <f>IF(Table4[[#This Row],[DOA (DD/MM/YY)]]="","",TEXT(Table4[[#This Row],[DOA (DD/MM/YY)]],"mmm-yy"))</f>
        <v/>
      </c>
      <c r="F2691" s="150" t="str">
        <f>IF('Patient Admission Report'!H2686="","",'Patient Admission Report'!H2686)</f>
        <v/>
      </c>
      <c r="G2691" s="77" t="str">
        <f>IFERROR(IF('Patient Admission Report'!B2686="","",'Patient Admission Report'!B2686),"")</f>
        <v/>
      </c>
      <c r="H2691" s="68" t="str">
        <f>IFERROR(IF('Patient Admission Report'!C2686="","",'Patient Admission Report'!C2686),"")</f>
        <v/>
      </c>
      <c r="I2691" s="77" t="str">
        <f>IFERROR(IF('Patient Admission Report'!D2686="","",'Patient Admission Report'!D2686),"")</f>
        <v/>
      </c>
      <c r="J2691" s="68" t="str">
        <f>IFERROR(IF('Patient Admission Report'!E2686="","",'Patient Admission Report'!E2686),"")</f>
        <v/>
      </c>
      <c r="K2691" s="68" t="str">
        <f>IFERROR(IF('Patient Admission Report'!F2686="","",'Patient Admission Report'!F2686),"")</f>
        <v/>
      </c>
      <c r="L2691" s="68" t="str">
        <f>IFERROR(IF('Patient Admission Report'!G2686="","",'Patient Admission Report'!G2686),"")</f>
        <v/>
      </c>
      <c r="M2691" s="68" t="str">
        <f>IFERROR(IF('Patient Admission Report'!I2686="","",'Patient Admission Report'!I2686),"")</f>
        <v/>
      </c>
      <c r="N2691" s="124"/>
      <c r="O2691" s="72"/>
      <c r="P2691" s="72"/>
      <c r="Q2691" s="73"/>
      <c r="R2691" s="72"/>
      <c r="S2691" s="72"/>
      <c r="T2691" s="73"/>
      <c r="U2691" s="69"/>
      <c r="V2691" s="69"/>
      <c r="W2691" s="69"/>
      <c r="X2691" s="139"/>
      <c r="Y2691" s="121"/>
      <c r="Z2691" s="143" t="str">
        <f>IFERROR(VLOOKUP('Care Companion Tracker'!$G2691,'Patient Discharge Report'!$B$11:$E$1048576,3,FALSE),"")</f>
        <v/>
      </c>
      <c r="AA2691" s="94" t="str">
        <f>IFERROR(VLOOKUP('Care Companion Tracker'!$G2691,'Patient Discharge Report'!$B$11:$E$1048576,4,FALSE),"")</f>
        <v/>
      </c>
      <c r="AB2691" s="182">
        <f>ROUND(IF('Care Companion Tracker'!$Z2691="",0,('Care Companion Tracker'!$Z2691-'Care Companion Tracker'!$F2691)),0)</f>
        <v>0</v>
      </c>
      <c r="AC2691" s="72"/>
      <c r="AD2691" s="95"/>
    </row>
    <row r="2692" spans="2:30">
      <c r="B2692" s="67">
        <f t="shared" si="82"/>
        <v>2677</v>
      </c>
      <c r="C2692" s="68" t="str">
        <f t="shared" si="83"/>
        <v>Hyderabad</v>
      </c>
      <c r="D2692" s="93" t="str">
        <f>IF(AND('Care Companion Tracker'!$U2692="", 'Care Companion Tracker'!$Z2692=""),"Class not attended", IF(AND('Care Companion Tracker'!$Z2692="",'Care Companion Tracker'!$U2692&lt;&gt;"",$K2692="Surgery",$W2692=""),"Practical Left", IF(AND('Care Companion Tracker'!$Z2692="",'Care Companion Tracker'!$U2692&lt;&gt;"",'Care Companion Tracker'!$K2692="Surgery",'Care Companion Tracker'!$Y2692=""),"Evaluation left",IF(OR(AND('Care Companion Tracker'!$Z2692&lt;&gt;"",'Care Companion Tracker'!$K2692="Surgery",'Care Companion Tracker'!$U2692&lt;&gt;"",'Care Companion Tracker'!$W2692&lt;&gt;"",'Care Companion Tracker'!$Y2692&lt;&gt;""),AND('Care Companion Tracker'!$Z2692&lt;&gt;"",'Care Companion Tracker'!$K2692="Procedure",'Care Companion Tracker'!$U2692&lt;&gt;""),AND('Care Companion Tracker'!$Z2692&lt;&gt;"",'Care Companion Tracker'!$K2692="Observation",'Care Companion Tracker'!$U2692&lt;&gt;"")),"Discharged &amp; completed",IF(AND('Care Companion Tracker'!$Z2692&lt;&gt;"",'Care Companion Tracker'!$U2692&lt;&gt;"",'Care Companion Tracker'!$W2692=""),"Discharged but no practical", IF(AND('Care Companion Tracker'!$Z2692&lt;&gt;"",'Care Companion Tracker'!$U2692&lt;&gt;"",'Care Companion Tracker'!$K2692="Surgery",'Care Companion Tracker'!$Y2692=""),"Discharged but no evaluation",IF(AND('Care Companion Tracker'!$Z2692&lt;&gt;"",'Care Companion Tracker'!$U2692=""),"Discharged but no class","Completed but not discharged")))))))</f>
        <v>Class not attended</v>
      </c>
      <c r="E2692" s="127" t="str">
        <f>IF(Table4[[#This Row],[DOA (DD/MM/YY)]]="","",TEXT(Table4[[#This Row],[DOA (DD/MM/YY)]],"mmm-yy"))</f>
        <v/>
      </c>
      <c r="F2692" s="150" t="str">
        <f>IF('Patient Admission Report'!H2687="","",'Patient Admission Report'!H2687)</f>
        <v/>
      </c>
      <c r="G2692" s="77" t="str">
        <f>IFERROR(IF('Patient Admission Report'!B2687="","",'Patient Admission Report'!B2687),"")</f>
        <v/>
      </c>
      <c r="H2692" s="68" t="str">
        <f>IFERROR(IF('Patient Admission Report'!C2687="","",'Patient Admission Report'!C2687),"")</f>
        <v/>
      </c>
      <c r="I2692" s="77" t="str">
        <f>IFERROR(IF('Patient Admission Report'!D2687="","",'Patient Admission Report'!D2687),"")</f>
        <v/>
      </c>
      <c r="J2692" s="68" t="str">
        <f>IFERROR(IF('Patient Admission Report'!E2687="","",'Patient Admission Report'!E2687),"")</f>
        <v/>
      </c>
      <c r="K2692" s="68" t="str">
        <f>IFERROR(IF('Patient Admission Report'!F2687="","",'Patient Admission Report'!F2687),"")</f>
        <v/>
      </c>
      <c r="L2692" s="68" t="str">
        <f>IFERROR(IF('Patient Admission Report'!G2687="","",'Patient Admission Report'!G2687),"")</f>
        <v/>
      </c>
      <c r="M2692" s="68" t="str">
        <f>IFERROR(IF('Patient Admission Report'!I2687="","",'Patient Admission Report'!I2687),"")</f>
        <v/>
      </c>
      <c r="N2692" s="124"/>
      <c r="O2692" s="72"/>
      <c r="P2692" s="72"/>
      <c r="Q2692" s="73"/>
      <c r="R2692" s="72"/>
      <c r="S2692" s="72"/>
      <c r="T2692" s="73"/>
      <c r="U2692" s="69"/>
      <c r="V2692" s="69"/>
      <c r="W2692" s="69"/>
      <c r="X2692" s="139"/>
      <c r="Y2692" s="121"/>
      <c r="Z2692" s="143" t="str">
        <f>IFERROR(VLOOKUP('Care Companion Tracker'!$G2692,'Patient Discharge Report'!$B$11:$E$1048576,3,FALSE),"")</f>
        <v/>
      </c>
      <c r="AA2692" s="94" t="str">
        <f>IFERROR(VLOOKUP('Care Companion Tracker'!$G2692,'Patient Discharge Report'!$B$11:$E$1048576,4,FALSE),"")</f>
        <v/>
      </c>
      <c r="AB2692" s="182">
        <f>ROUND(IF('Care Companion Tracker'!$Z2692="",0,('Care Companion Tracker'!$Z2692-'Care Companion Tracker'!$F2692)),0)</f>
        <v>0</v>
      </c>
      <c r="AC2692" s="72"/>
      <c r="AD2692" s="95"/>
    </row>
    <row r="2693" spans="2:30">
      <c r="B2693" s="67">
        <f t="shared" si="82"/>
        <v>2678</v>
      </c>
      <c r="C2693" s="68" t="str">
        <f t="shared" si="83"/>
        <v>Hyderabad</v>
      </c>
      <c r="D2693" s="93" t="str">
        <f>IF(AND('Care Companion Tracker'!$U2693="", 'Care Companion Tracker'!$Z2693=""),"Class not attended", IF(AND('Care Companion Tracker'!$Z2693="",'Care Companion Tracker'!$U2693&lt;&gt;"",$K2693="Surgery",$W2693=""),"Practical Left", IF(AND('Care Companion Tracker'!$Z2693="",'Care Companion Tracker'!$U2693&lt;&gt;"",'Care Companion Tracker'!$K2693="Surgery",'Care Companion Tracker'!$Y2693=""),"Evaluation left",IF(OR(AND('Care Companion Tracker'!$Z2693&lt;&gt;"",'Care Companion Tracker'!$K2693="Surgery",'Care Companion Tracker'!$U2693&lt;&gt;"",'Care Companion Tracker'!$W2693&lt;&gt;"",'Care Companion Tracker'!$Y2693&lt;&gt;""),AND('Care Companion Tracker'!$Z2693&lt;&gt;"",'Care Companion Tracker'!$K2693="Procedure",'Care Companion Tracker'!$U2693&lt;&gt;""),AND('Care Companion Tracker'!$Z2693&lt;&gt;"",'Care Companion Tracker'!$K2693="Observation",'Care Companion Tracker'!$U2693&lt;&gt;"")),"Discharged &amp; completed",IF(AND('Care Companion Tracker'!$Z2693&lt;&gt;"",'Care Companion Tracker'!$U2693&lt;&gt;"",'Care Companion Tracker'!$W2693=""),"Discharged but no practical", IF(AND('Care Companion Tracker'!$Z2693&lt;&gt;"",'Care Companion Tracker'!$U2693&lt;&gt;"",'Care Companion Tracker'!$K2693="Surgery",'Care Companion Tracker'!$Y2693=""),"Discharged but no evaluation",IF(AND('Care Companion Tracker'!$Z2693&lt;&gt;"",'Care Companion Tracker'!$U2693=""),"Discharged but no class","Completed but not discharged")))))))</f>
        <v>Class not attended</v>
      </c>
      <c r="E2693" s="127" t="str">
        <f>IF(Table4[[#This Row],[DOA (DD/MM/YY)]]="","",TEXT(Table4[[#This Row],[DOA (DD/MM/YY)]],"mmm-yy"))</f>
        <v/>
      </c>
      <c r="F2693" s="150" t="str">
        <f>IF('Patient Admission Report'!H2688="","",'Patient Admission Report'!H2688)</f>
        <v/>
      </c>
      <c r="G2693" s="77" t="str">
        <f>IFERROR(IF('Patient Admission Report'!B2688="","",'Patient Admission Report'!B2688),"")</f>
        <v/>
      </c>
      <c r="H2693" s="70" t="str">
        <f>IFERROR(IF('Patient Admission Report'!C2688="","",'Patient Admission Report'!C2688),"")</f>
        <v/>
      </c>
      <c r="I2693" s="77" t="str">
        <f>IFERROR(IF('Patient Admission Report'!D2688="","",'Patient Admission Report'!D2688),"")</f>
        <v/>
      </c>
      <c r="J2693" s="70" t="str">
        <f>IFERROR(IF('Patient Admission Report'!E2688="","",'Patient Admission Report'!E2688),"")</f>
        <v/>
      </c>
      <c r="K2693" s="70" t="str">
        <f>IFERROR(IF('Patient Admission Report'!F2688="","",'Patient Admission Report'!F2688),"")</f>
        <v/>
      </c>
      <c r="L2693" s="70" t="str">
        <f>IFERROR(IF('Patient Admission Report'!G2688="","",'Patient Admission Report'!G2688),"")</f>
        <v/>
      </c>
      <c r="M2693" s="70" t="str">
        <f>IFERROR(IF('Patient Admission Report'!I2688="","",'Patient Admission Report'!I2688),"")</f>
        <v/>
      </c>
      <c r="N2693" s="124"/>
      <c r="O2693" s="72"/>
      <c r="P2693" s="72"/>
      <c r="Q2693" s="73"/>
      <c r="R2693" s="72"/>
      <c r="S2693" s="72"/>
      <c r="T2693" s="73"/>
      <c r="U2693" s="69"/>
      <c r="V2693" s="69"/>
      <c r="W2693" s="69"/>
      <c r="X2693" s="139"/>
      <c r="Y2693" s="121"/>
      <c r="Z2693" s="143" t="str">
        <f>IFERROR(VLOOKUP('Care Companion Tracker'!$G2693,'Patient Discharge Report'!$B$11:$E$1048576,3,FALSE),"")</f>
        <v/>
      </c>
      <c r="AA2693" s="94" t="str">
        <f>IFERROR(VLOOKUP('Care Companion Tracker'!$G2693,'Patient Discharge Report'!$B$11:$E$1048576,4,FALSE),"")</f>
        <v/>
      </c>
      <c r="AB2693" s="182">
        <f>ROUND(IF('Care Companion Tracker'!$Z2693="",0,('Care Companion Tracker'!$Z2693-'Care Companion Tracker'!$F2693)),0)</f>
        <v>0</v>
      </c>
      <c r="AC2693" s="72"/>
      <c r="AD2693" s="95"/>
    </row>
    <row r="2694" spans="2:30">
      <c r="B2694" s="67">
        <f t="shared" si="82"/>
        <v>2679</v>
      </c>
      <c r="C2694" s="68" t="str">
        <f t="shared" si="83"/>
        <v>Hyderabad</v>
      </c>
      <c r="D2694" s="93" t="str">
        <f>IF(AND('Care Companion Tracker'!$U2694="", 'Care Companion Tracker'!$Z2694=""),"Class not attended", IF(AND('Care Companion Tracker'!$Z2694="",'Care Companion Tracker'!$U2694&lt;&gt;"",$K2694="Surgery",$W2694=""),"Practical Left", IF(AND('Care Companion Tracker'!$Z2694="",'Care Companion Tracker'!$U2694&lt;&gt;"",'Care Companion Tracker'!$K2694="Surgery",'Care Companion Tracker'!$Y2694=""),"Evaluation left",IF(OR(AND('Care Companion Tracker'!$Z2694&lt;&gt;"",'Care Companion Tracker'!$K2694="Surgery",'Care Companion Tracker'!$U2694&lt;&gt;"",'Care Companion Tracker'!$W2694&lt;&gt;"",'Care Companion Tracker'!$Y2694&lt;&gt;""),AND('Care Companion Tracker'!$Z2694&lt;&gt;"",'Care Companion Tracker'!$K2694="Procedure",'Care Companion Tracker'!$U2694&lt;&gt;""),AND('Care Companion Tracker'!$Z2694&lt;&gt;"",'Care Companion Tracker'!$K2694="Observation",'Care Companion Tracker'!$U2694&lt;&gt;"")),"Discharged &amp; completed",IF(AND('Care Companion Tracker'!$Z2694&lt;&gt;"",'Care Companion Tracker'!$U2694&lt;&gt;"",'Care Companion Tracker'!$W2694=""),"Discharged but no practical", IF(AND('Care Companion Tracker'!$Z2694&lt;&gt;"",'Care Companion Tracker'!$U2694&lt;&gt;"",'Care Companion Tracker'!$K2694="Surgery",'Care Companion Tracker'!$Y2694=""),"Discharged but no evaluation",IF(AND('Care Companion Tracker'!$Z2694&lt;&gt;"",'Care Companion Tracker'!$U2694=""),"Discharged but no class","Completed but not discharged")))))))</f>
        <v>Class not attended</v>
      </c>
      <c r="E2694" s="127" t="str">
        <f>IF(Table4[[#This Row],[DOA (DD/MM/YY)]]="","",TEXT(Table4[[#This Row],[DOA (DD/MM/YY)]],"mmm-yy"))</f>
        <v/>
      </c>
      <c r="F2694" s="150" t="str">
        <f>IF('Patient Admission Report'!H2689="","",'Patient Admission Report'!H2689)</f>
        <v/>
      </c>
      <c r="G2694" s="77" t="str">
        <f>IFERROR(IF('Patient Admission Report'!B2689="","",'Patient Admission Report'!B2689),"")</f>
        <v/>
      </c>
      <c r="H2694" s="68" t="str">
        <f>IFERROR(IF('Patient Admission Report'!C2689="","",'Patient Admission Report'!C2689),"")</f>
        <v/>
      </c>
      <c r="I2694" s="77" t="str">
        <f>IFERROR(IF('Patient Admission Report'!D2689="","",'Patient Admission Report'!D2689),"")</f>
        <v/>
      </c>
      <c r="J2694" s="68" t="str">
        <f>IFERROR(IF('Patient Admission Report'!E2689="","",'Patient Admission Report'!E2689),"")</f>
        <v/>
      </c>
      <c r="K2694" s="68" t="str">
        <f>IFERROR(IF('Patient Admission Report'!F2689="","",'Patient Admission Report'!F2689),"")</f>
        <v/>
      </c>
      <c r="L2694" s="68" t="str">
        <f>IFERROR(IF('Patient Admission Report'!G2689="","",'Patient Admission Report'!G2689),"")</f>
        <v/>
      </c>
      <c r="M2694" s="68" t="str">
        <f>IFERROR(IF('Patient Admission Report'!I2689="","",'Patient Admission Report'!I2689),"")</f>
        <v/>
      </c>
      <c r="N2694" s="124"/>
      <c r="O2694" s="72"/>
      <c r="P2694" s="72"/>
      <c r="Q2694" s="73"/>
      <c r="R2694" s="72"/>
      <c r="S2694" s="72"/>
      <c r="T2694" s="73"/>
      <c r="U2694" s="69"/>
      <c r="V2694" s="69"/>
      <c r="W2694" s="69"/>
      <c r="X2694" s="139"/>
      <c r="Y2694" s="121"/>
      <c r="Z2694" s="143" t="str">
        <f>IFERROR(VLOOKUP('Care Companion Tracker'!$G2694,'Patient Discharge Report'!$B$11:$E$1048576,3,FALSE),"")</f>
        <v/>
      </c>
      <c r="AA2694" s="94" t="str">
        <f>IFERROR(VLOOKUP('Care Companion Tracker'!$G2694,'Patient Discharge Report'!$B$11:$E$1048576,4,FALSE),"")</f>
        <v/>
      </c>
      <c r="AB2694" s="182">
        <f>ROUND(IF('Care Companion Tracker'!$Z2694="",0,('Care Companion Tracker'!$Z2694-'Care Companion Tracker'!$F2694)),0)</f>
        <v>0</v>
      </c>
      <c r="AC2694" s="72"/>
      <c r="AD2694" s="95"/>
    </row>
    <row r="2695" spans="2:30">
      <c r="B2695" s="67">
        <f t="shared" si="82"/>
        <v>2680</v>
      </c>
      <c r="C2695" s="68" t="str">
        <f t="shared" si="83"/>
        <v>Hyderabad</v>
      </c>
      <c r="D2695" s="93" t="str">
        <f>IF(AND('Care Companion Tracker'!$U2695="", 'Care Companion Tracker'!$Z2695=""),"Class not attended", IF(AND('Care Companion Tracker'!$Z2695="",'Care Companion Tracker'!$U2695&lt;&gt;"",$K2695="Surgery",$W2695=""),"Practical Left", IF(AND('Care Companion Tracker'!$Z2695="",'Care Companion Tracker'!$U2695&lt;&gt;"",'Care Companion Tracker'!$K2695="Surgery",'Care Companion Tracker'!$Y2695=""),"Evaluation left",IF(OR(AND('Care Companion Tracker'!$Z2695&lt;&gt;"",'Care Companion Tracker'!$K2695="Surgery",'Care Companion Tracker'!$U2695&lt;&gt;"",'Care Companion Tracker'!$W2695&lt;&gt;"",'Care Companion Tracker'!$Y2695&lt;&gt;""),AND('Care Companion Tracker'!$Z2695&lt;&gt;"",'Care Companion Tracker'!$K2695="Procedure",'Care Companion Tracker'!$U2695&lt;&gt;""),AND('Care Companion Tracker'!$Z2695&lt;&gt;"",'Care Companion Tracker'!$K2695="Observation",'Care Companion Tracker'!$U2695&lt;&gt;"")),"Discharged &amp; completed",IF(AND('Care Companion Tracker'!$Z2695&lt;&gt;"",'Care Companion Tracker'!$U2695&lt;&gt;"",'Care Companion Tracker'!$W2695=""),"Discharged but no practical", IF(AND('Care Companion Tracker'!$Z2695&lt;&gt;"",'Care Companion Tracker'!$U2695&lt;&gt;"",'Care Companion Tracker'!$K2695="Surgery",'Care Companion Tracker'!$Y2695=""),"Discharged but no evaluation",IF(AND('Care Companion Tracker'!$Z2695&lt;&gt;"",'Care Companion Tracker'!$U2695=""),"Discharged but no class","Completed but not discharged")))))))</f>
        <v>Class not attended</v>
      </c>
      <c r="E2695" s="127" t="str">
        <f>IF(Table4[[#This Row],[DOA (DD/MM/YY)]]="","",TEXT(Table4[[#This Row],[DOA (DD/MM/YY)]],"mmm-yy"))</f>
        <v/>
      </c>
      <c r="F2695" s="150" t="str">
        <f>IF('Patient Admission Report'!H2690="","",'Patient Admission Report'!H2690)</f>
        <v/>
      </c>
      <c r="G2695" s="77" t="str">
        <f>IFERROR(IF('Patient Admission Report'!B2690="","",'Patient Admission Report'!B2690),"")</f>
        <v/>
      </c>
      <c r="H2695" s="68" t="str">
        <f>IFERROR(IF('Patient Admission Report'!C2690="","",'Patient Admission Report'!C2690),"")</f>
        <v/>
      </c>
      <c r="I2695" s="77" t="str">
        <f>IFERROR(IF('Patient Admission Report'!D2690="","",'Patient Admission Report'!D2690),"")</f>
        <v/>
      </c>
      <c r="J2695" s="68" t="str">
        <f>IFERROR(IF('Patient Admission Report'!E2690="","",'Patient Admission Report'!E2690),"")</f>
        <v/>
      </c>
      <c r="K2695" s="68" t="str">
        <f>IFERROR(IF('Patient Admission Report'!F2690="","",'Patient Admission Report'!F2690),"")</f>
        <v/>
      </c>
      <c r="L2695" s="68" t="str">
        <f>IFERROR(IF('Patient Admission Report'!G2690="","",'Patient Admission Report'!G2690),"")</f>
        <v/>
      </c>
      <c r="M2695" s="68" t="str">
        <f>IFERROR(IF('Patient Admission Report'!I2690="","",'Patient Admission Report'!I2690),"")</f>
        <v/>
      </c>
      <c r="N2695" s="124"/>
      <c r="O2695" s="72"/>
      <c r="P2695" s="72"/>
      <c r="Q2695" s="73"/>
      <c r="R2695" s="72"/>
      <c r="S2695" s="72"/>
      <c r="T2695" s="73"/>
      <c r="U2695" s="69"/>
      <c r="V2695" s="69"/>
      <c r="W2695" s="69"/>
      <c r="X2695" s="139"/>
      <c r="Y2695" s="121"/>
      <c r="Z2695" s="143" t="str">
        <f>IFERROR(VLOOKUP('Care Companion Tracker'!$G2695,'Patient Discharge Report'!$B$11:$E$1048576,3,FALSE),"")</f>
        <v/>
      </c>
      <c r="AA2695" s="94" t="str">
        <f>IFERROR(VLOOKUP('Care Companion Tracker'!$G2695,'Patient Discharge Report'!$B$11:$E$1048576,4,FALSE),"")</f>
        <v/>
      </c>
      <c r="AB2695" s="182">
        <f>ROUND(IF('Care Companion Tracker'!$Z2695="",0,('Care Companion Tracker'!$Z2695-'Care Companion Tracker'!$F2695)),0)</f>
        <v>0</v>
      </c>
      <c r="AC2695" s="72"/>
      <c r="AD2695" s="95"/>
    </row>
    <row r="2696" spans="2:30">
      <c r="B2696" s="67">
        <f t="shared" si="82"/>
        <v>2681</v>
      </c>
      <c r="C2696" s="68" t="str">
        <f t="shared" si="83"/>
        <v>Hyderabad</v>
      </c>
      <c r="D2696" s="93" t="str">
        <f>IF(AND('Care Companion Tracker'!$U2696="", 'Care Companion Tracker'!$Z2696=""),"Class not attended", IF(AND('Care Companion Tracker'!$Z2696="",'Care Companion Tracker'!$U2696&lt;&gt;"",$K2696="Surgery",$W2696=""),"Practical Left", IF(AND('Care Companion Tracker'!$Z2696="",'Care Companion Tracker'!$U2696&lt;&gt;"",'Care Companion Tracker'!$K2696="Surgery",'Care Companion Tracker'!$Y2696=""),"Evaluation left",IF(OR(AND('Care Companion Tracker'!$Z2696&lt;&gt;"",'Care Companion Tracker'!$K2696="Surgery",'Care Companion Tracker'!$U2696&lt;&gt;"",'Care Companion Tracker'!$W2696&lt;&gt;"",'Care Companion Tracker'!$Y2696&lt;&gt;""),AND('Care Companion Tracker'!$Z2696&lt;&gt;"",'Care Companion Tracker'!$K2696="Procedure",'Care Companion Tracker'!$U2696&lt;&gt;""),AND('Care Companion Tracker'!$Z2696&lt;&gt;"",'Care Companion Tracker'!$K2696="Observation",'Care Companion Tracker'!$U2696&lt;&gt;"")),"Discharged &amp; completed",IF(AND('Care Companion Tracker'!$Z2696&lt;&gt;"",'Care Companion Tracker'!$U2696&lt;&gt;"",'Care Companion Tracker'!$W2696=""),"Discharged but no practical", IF(AND('Care Companion Tracker'!$Z2696&lt;&gt;"",'Care Companion Tracker'!$U2696&lt;&gt;"",'Care Companion Tracker'!$K2696="Surgery",'Care Companion Tracker'!$Y2696=""),"Discharged but no evaluation",IF(AND('Care Companion Tracker'!$Z2696&lt;&gt;"",'Care Companion Tracker'!$U2696=""),"Discharged but no class","Completed but not discharged")))))))</f>
        <v>Class not attended</v>
      </c>
      <c r="E2696" s="127" t="str">
        <f>IF(Table4[[#This Row],[DOA (DD/MM/YY)]]="","",TEXT(Table4[[#This Row],[DOA (DD/MM/YY)]],"mmm-yy"))</f>
        <v/>
      </c>
      <c r="F2696" s="150" t="str">
        <f>IF('Patient Admission Report'!H2691="","",'Patient Admission Report'!H2691)</f>
        <v/>
      </c>
      <c r="G2696" s="77" t="str">
        <f>IFERROR(IF('Patient Admission Report'!B2691="","",'Patient Admission Report'!B2691),"")</f>
        <v/>
      </c>
      <c r="H2696" s="68" t="str">
        <f>IFERROR(IF('Patient Admission Report'!C2691="","",'Patient Admission Report'!C2691),"")</f>
        <v/>
      </c>
      <c r="I2696" s="77" t="str">
        <f>IFERROR(IF('Patient Admission Report'!D2691="","",'Patient Admission Report'!D2691),"")</f>
        <v/>
      </c>
      <c r="J2696" s="68" t="str">
        <f>IFERROR(IF('Patient Admission Report'!E2691="","",'Patient Admission Report'!E2691),"")</f>
        <v/>
      </c>
      <c r="K2696" s="68" t="str">
        <f>IFERROR(IF('Patient Admission Report'!F2691="","",'Patient Admission Report'!F2691),"")</f>
        <v/>
      </c>
      <c r="L2696" s="68" t="str">
        <f>IFERROR(IF('Patient Admission Report'!G2691="","",'Patient Admission Report'!G2691),"")</f>
        <v/>
      </c>
      <c r="M2696" s="68" t="str">
        <f>IFERROR(IF('Patient Admission Report'!I2691="","",'Patient Admission Report'!I2691),"")</f>
        <v/>
      </c>
      <c r="N2696" s="124"/>
      <c r="O2696" s="72"/>
      <c r="P2696" s="72"/>
      <c r="Q2696" s="73"/>
      <c r="R2696" s="72"/>
      <c r="S2696" s="72"/>
      <c r="T2696" s="73"/>
      <c r="U2696" s="69"/>
      <c r="V2696" s="69"/>
      <c r="W2696" s="69"/>
      <c r="X2696" s="139"/>
      <c r="Y2696" s="121"/>
      <c r="Z2696" s="143" t="str">
        <f>IFERROR(VLOOKUP('Care Companion Tracker'!$G2696,'Patient Discharge Report'!$B$11:$E$1048576,3,FALSE),"")</f>
        <v/>
      </c>
      <c r="AA2696" s="94" t="str">
        <f>IFERROR(VLOOKUP('Care Companion Tracker'!$G2696,'Patient Discharge Report'!$B$11:$E$1048576,4,FALSE),"")</f>
        <v/>
      </c>
      <c r="AB2696" s="182">
        <f>ROUND(IF('Care Companion Tracker'!$Z2696="",0,('Care Companion Tracker'!$Z2696-'Care Companion Tracker'!$F2696)),0)</f>
        <v>0</v>
      </c>
      <c r="AC2696" s="72"/>
      <c r="AD2696" s="95"/>
    </row>
    <row r="2697" spans="2:30">
      <c r="B2697" s="67">
        <f t="shared" si="82"/>
        <v>2682</v>
      </c>
      <c r="C2697" s="68" t="str">
        <f t="shared" si="83"/>
        <v>Hyderabad</v>
      </c>
      <c r="D2697" s="93" t="str">
        <f>IF(AND('Care Companion Tracker'!$U2697="", 'Care Companion Tracker'!$Z2697=""),"Class not attended", IF(AND('Care Companion Tracker'!$Z2697="",'Care Companion Tracker'!$U2697&lt;&gt;"",$K2697="Surgery",$W2697=""),"Practical Left", IF(AND('Care Companion Tracker'!$Z2697="",'Care Companion Tracker'!$U2697&lt;&gt;"",'Care Companion Tracker'!$K2697="Surgery",'Care Companion Tracker'!$Y2697=""),"Evaluation left",IF(OR(AND('Care Companion Tracker'!$Z2697&lt;&gt;"",'Care Companion Tracker'!$K2697="Surgery",'Care Companion Tracker'!$U2697&lt;&gt;"",'Care Companion Tracker'!$W2697&lt;&gt;"",'Care Companion Tracker'!$Y2697&lt;&gt;""),AND('Care Companion Tracker'!$Z2697&lt;&gt;"",'Care Companion Tracker'!$K2697="Procedure",'Care Companion Tracker'!$U2697&lt;&gt;""),AND('Care Companion Tracker'!$Z2697&lt;&gt;"",'Care Companion Tracker'!$K2697="Observation",'Care Companion Tracker'!$U2697&lt;&gt;"")),"Discharged &amp; completed",IF(AND('Care Companion Tracker'!$Z2697&lt;&gt;"",'Care Companion Tracker'!$U2697&lt;&gt;"",'Care Companion Tracker'!$W2697=""),"Discharged but no practical", IF(AND('Care Companion Tracker'!$Z2697&lt;&gt;"",'Care Companion Tracker'!$U2697&lt;&gt;"",'Care Companion Tracker'!$K2697="Surgery",'Care Companion Tracker'!$Y2697=""),"Discharged but no evaluation",IF(AND('Care Companion Tracker'!$Z2697&lt;&gt;"",'Care Companion Tracker'!$U2697=""),"Discharged but no class","Completed but not discharged")))))))</f>
        <v>Class not attended</v>
      </c>
      <c r="E2697" s="127" t="str">
        <f>IF(Table4[[#This Row],[DOA (DD/MM/YY)]]="","",TEXT(Table4[[#This Row],[DOA (DD/MM/YY)]],"mmm-yy"))</f>
        <v/>
      </c>
      <c r="F2697" s="150" t="str">
        <f>IF('Patient Admission Report'!H2692="","",'Patient Admission Report'!H2692)</f>
        <v/>
      </c>
      <c r="G2697" s="77" t="str">
        <f>IFERROR(IF('Patient Admission Report'!B2692="","",'Patient Admission Report'!B2692),"")</f>
        <v/>
      </c>
      <c r="H2697" s="68" t="str">
        <f>IFERROR(IF('Patient Admission Report'!C2692="","",'Patient Admission Report'!C2692),"")</f>
        <v/>
      </c>
      <c r="I2697" s="77" t="str">
        <f>IFERROR(IF('Patient Admission Report'!D2692="","",'Patient Admission Report'!D2692),"")</f>
        <v/>
      </c>
      <c r="J2697" s="68" t="str">
        <f>IFERROR(IF('Patient Admission Report'!E2692="","",'Patient Admission Report'!E2692),"")</f>
        <v/>
      </c>
      <c r="K2697" s="68" t="str">
        <f>IFERROR(IF('Patient Admission Report'!F2692="","",'Patient Admission Report'!F2692),"")</f>
        <v/>
      </c>
      <c r="L2697" s="68" t="str">
        <f>IFERROR(IF('Patient Admission Report'!G2692="","",'Patient Admission Report'!G2692),"")</f>
        <v/>
      </c>
      <c r="M2697" s="68" t="str">
        <f>IFERROR(IF('Patient Admission Report'!I2692="","",'Patient Admission Report'!I2692),"")</f>
        <v/>
      </c>
      <c r="N2697" s="124"/>
      <c r="O2697" s="72"/>
      <c r="P2697" s="72"/>
      <c r="Q2697" s="73"/>
      <c r="R2697" s="72"/>
      <c r="S2697" s="72"/>
      <c r="T2697" s="73"/>
      <c r="U2697" s="69"/>
      <c r="V2697" s="69"/>
      <c r="W2697" s="69"/>
      <c r="X2697" s="139"/>
      <c r="Y2697" s="121"/>
      <c r="Z2697" s="143" t="str">
        <f>IFERROR(VLOOKUP('Care Companion Tracker'!$G2697,'Patient Discharge Report'!$B$11:$E$1048576,3,FALSE),"")</f>
        <v/>
      </c>
      <c r="AA2697" s="94" t="str">
        <f>IFERROR(VLOOKUP('Care Companion Tracker'!$G2697,'Patient Discharge Report'!$B$11:$E$1048576,4,FALSE),"")</f>
        <v/>
      </c>
      <c r="AB2697" s="182">
        <f>ROUND(IF('Care Companion Tracker'!$Z2697="",0,('Care Companion Tracker'!$Z2697-'Care Companion Tracker'!$F2697)),0)</f>
        <v>0</v>
      </c>
      <c r="AC2697" s="72"/>
      <c r="AD2697" s="95"/>
    </row>
    <row r="2698" spans="2:30">
      <c r="B2698" s="67">
        <f t="shared" si="82"/>
        <v>2683</v>
      </c>
      <c r="C2698" s="68" t="str">
        <f t="shared" si="83"/>
        <v>Hyderabad</v>
      </c>
      <c r="D2698" s="93" t="str">
        <f>IF(AND('Care Companion Tracker'!$U2698="", 'Care Companion Tracker'!$Z2698=""),"Class not attended", IF(AND('Care Companion Tracker'!$Z2698="",'Care Companion Tracker'!$U2698&lt;&gt;"",$K2698="Surgery",$W2698=""),"Practical Left", IF(AND('Care Companion Tracker'!$Z2698="",'Care Companion Tracker'!$U2698&lt;&gt;"",'Care Companion Tracker'!$K2698="Surgery",'Care Companion Tracker'!$Y2698=""),"Evaluation left",IF(OR(AND('Care Companion Tracker'!$Z2698&lt;&gt;"",'Care Companion Tracker'!$K2698="Surgery",'Care Companion Tracker'!$U2698&lt;&gt;"",'Care Companion Tracker'!$W2698&lt;&gt;"",'Care Companion Tracker'!$Y2698&lt;&gt;""),AND('Care Companion Tracker'!$Z2698&lt;&gt;"",'Care Companion Tracker'!$K2698="Procedure",'Care Companion Tracker'!$U2698&lt;&gt;""),AND('Care Companion Tracker'!$Z2698&lt;&gt;"",'Care Companion Tracker'!$K2698="Observation",'Care Companion Tracker'!$U2698&lt;&gt;"")),"Discharged &amp; completed",IF(AND('Care Companion Tracker'!$Z2698&lt;&gt;"",'Care Companion Tracker'!$U2698&lt;&gt;"",'Care Companion Tracker'!$W2698=""),"Discharged but no practical", IF(AND('Care Companion Tracker'!$Z2698&lt;&gt;"",'Care Companion Tracker'!$U2698&lt;&gt;"",'Care Companion Tracker'!$K2698="Surgery",'Care Companion Tracker'!$Y2698=""),"Discharged but no evaluation",IF(AND('Care Companion Tracker'!$Z2698&lt;&gt;"",'Care Companion Tracker'!$U2698=""),"Discharged but no class","Completed but not discharged")))))))</f>
        <v>Class not attended</v>
      </c>
      <c r="E2698" s="127" t="str">
        <f>IF(Table4[[#This Row],[DOA (DD/MM/YY)]]="","",TEXT(Table4[[#This Row],[DOA (DD/MM/YY)]],"mmm-yy"))</f>
        <v/>
      </c>
      <c r="F2698" s="150" t="str">
        <f>IF('Patient Admission Report'!H2693="","",'Patient Admission Report'!H2693)</f>
        <v/>
      </c>
      <c r="G2698" s="77" t="str">
        <f>IFERROR(IF('Patient Admission Report'!B2693="","",'Patient Admission Report'!B2693),"")</f>
        <v/>
      </c>
      <c r="H2698" s="68" t="str">
        <f>IFERROR(IF('Patient Admission Report'!C2693="","",'Patient Admission Report'!C2693),"")</f>
        <v/>
      </c>
      <c r="I2698" s="77" t="str">
        <f>IFERROR(IF('Patient Admission Report'!D2693="","",'Patient Admission Report'!D2693),"")</f>
        <v/>
      </c>
      <c r="J2698" s="68" t="str">
        <f>IFERROR(IF('Patient Admission Report'!E2693="","",'Patient Admission Report'!E2693),"")</f>
        <v/>
      </c>
      <c r="K2698" s="68" t="str">
        <f>IFERROR(IF('Patient Admission Report'!F2693="","",'Patient Admission Report'!F2693),"")</f>
        <v/>
      </c>
      <c r="L2698" s="68" t="str">
        <f>IFERROR(IF('Patient Admission Report'!G2693="","",'Patient Admission Report'!G2693),"")</f>
        <v/>
      </c>
      <c r="M2698" s="68" t="str">
        <f>IFERROR(IF('Patient Admission Report'!I2693="","",'Patient Admission Report'!I2693),"")</f>
        <v/>
      </c>
      <c r="N2698" s="124"/>
      <c r="O2698" s="72"/>
      <c r="P2698" s="72"/>
      <c r="Q2698" s="73"/>
      <c r="R2698" s="72"/>
      <c r="S2698" s="72"/>
      <c r="T2698" s="73"/>
      <c r="U2698" s="69"/>
      <c r="V2698" s="69"/>
      <c r="W2698" s="69"/>
      <c r="X2698" s="139"/>
      <c r="Y2698" s="121"/>
      <c r="Z2698" s="143" t="str">
        <f>IFERROR(VLOOKUP('Care Companion Tracker'!$G2698,'Patient Discharge Report'!$B$11:$E$1048576,3,FALSE),"")</f>
        <v/>
      </c>
      <c r="AA2698" s="94" t="str">
        <f>IFERROR(VLOOKUP('Care Companion Tracker'!$G2698,'Patient Discharge Report'!$B$11:$E$1048576,4,FALSE),"")</f>
        <v/>
      </c>
      <c r="AB2698" s="182">
        <f>ROUND(IF('Care Companion Tracker'!$Z2698="",0,('Care Companion Tracker'!$Z2698-'Care Companion Tracker'!$F2698)),0)</f>
        <v>0</v>
      </c>
      <c r="AC2698" s="72"/>
      <c r="AD2698" s="95"/>
    </row>
    <row r="2699" spans="2:30">
      <c r="B2699" s="67">
        <f t="shared" si="82"/>
        <v>2684</v>
      </c>
      <c r="C2699" s="68" t="str">
        <f t="shared" si="83"/>
        <v>Hyderabad</v>
      </c>
      <c r="D2699" s="93" t="str">
        <f>IF(AND('Care Companion Tracker'!$U2699="", 'Care Companion Tracker'!$Z2699=""),"Class not attended", IF(AND('Care Companion Tracker'!$Z2699="",'Care Companion Tracker'!$U2699&lt;&gt;"",$K2699="Surgery",$W2699=""),"Practical Left", IF(AND('Care Companion Tracker'!$Z2699="",'Care Companion Tracker'!$U2699&lt;&gt;"",'Care Companion Tracker'!$K2699="Surgery",'Care Companion Tracker'!$Y2699=""),"Evaluation left",IF(OR(AND('Care Companion Tracker'!$Z2699&lt;&gt;"",'Care Companion Tracker'!$K2699="Surgery",'Care Companion Tracker'!$U2699&lt;&gt;"",'Care Companion Tracker'!$W2699&lt;&gt;"",'Care Companion Tracker'!$Y2699&lt;&gt;""),AND('Care Companion Tracker'!$Z2699&lt;&gt;"",'Care Companion Tracker'!$K2699="Procedure",'Care Companion Tracker'!$U2699&lt;&gt;""),AND('Care Companion Tracker'!$Z2699&lt;&gt;"",'Care Companion Tracker'!$K2699="Observation",'Care Companion Tracker'!$U2699&lt;&gt;"")),"Discharged &amp; completed",IF(AND('Care Companion Tracker'!$Z2699&lt;&gt;"",'Care Companion Tracker'!$U2699&lt;&gt;"",'Care Companion Tracker'!$W2699=""),"Discharged but no practical", IF(AND('Care Companion Tracker'!$Z2699&lt;&gt;"",'Care Companion Tracker'!$U2699&lt;&gt;"",'Care Companion Tracker'!$K2699="Surgery",'Care Companion Tracker'!$Y2699=""),"Discharged but no evaluation",IF(AND('Care Companion Tracker'!$Z2699&lt;&gt;"",'Care Companion Tracker'!$U2699=""),"Discharged but no class","Completed but not discharged")))))))</f>
        <v>Class not attended</v>
      </c>
      <c r="E2699" s="127" t="str">
        <f>IF(Table4[[#This Row],[DOA (DD/MM/YY)]]="","",TEXT(Table4[[#This Row],[DOA (DD/MM/YY)]],"mmm-yy"))</f>
        <v/>
      </c>
      <c r="F2699" s="150" t="str">
        <f>IF('Patient Admission Report'!H2694="","",'Patient Admission Report'!H2694)</f>
        <v/>
      </c>
      <c r="G2699" s="77" t="str">
        <f>IFERROR(IF('Patient Admission Report'!B2694="","",'Patient Admission Report'!B2694),"")</f>
        <v/>
      </c>
      <c r="H2699" s="68" t="str">
        <f>IFERROR(IF('Patient Admission Report'!C2694="","",'Patient Admission Report'!C2694),"")</f>
        <v/>
      </c>
      <c r="I2699" s="77" t="str">
        <f>IFERROR(IF('Patient Admission Report'!D2694="","",'Patient Admission Report'!D2694),"")</f>
        <v/>
      </c>
      <c r="J2699" s="68" t="str">
        <f>IFERROR(IF('Patient Admission Report'!E2694="","",'Patient Admission Report'!E2694),"")</f>
        <v/>
      </c>
      <c r="K2699" s="68" t="str">
        <f>IFERROR(IF('Patient Admission Report'!F2694="","",'Patient Admission Report'!F2694),"")</f>
        <v/>
      </c>
      <c r="L2699" s="68" t="str">
        <f>IFERROR(IF('Patient Admission Report'!G2694="","",'Patient Admission Report'!G2694),"")</f>
        <v/>
      </c>
      <c r="M2699" s="68" t="str">
        <f>IFERROR(IF('Patient Admission Report'!I2694="","",'Patient Admission Report'!I2694),"")</f>
        <v/>
      </c>
      <c r="N2699" s="124"/>
      <c r="O2699" s="72"/>
      <c r="P2699" s="72"/>
      <c r="Q2699" s="73"/>
      <c r="R2699" s="72"/>
      <c r="S2699" s="72"/>
      <c r="T2699" s="73"/>
      <c r="U2699" s="69"/>
      <c r="V2699" s="69"/>
      <c r="W2699" s="69"/>
      <c r="X2699" s="139"/>
      <c r="Y2699" s="121"/>
      <c r="Z2699" s="143" t="str">
        <f>IFERROR(VLOOKUP('Care Companion Tracker'!$G2699,'Patient Discharge Report'!$B$11:$E$1048576,3,FALSE),"")</f>
        <v/>
      </c>
      <c r="AA2699" s="94" t="str">
        <f>IFERROR(VLOOKUP('Care Companion Tracker'!$G2699,'Patient Discharge Report'!$B$11:$E$1048576,4,FALSE),"")</f>
        <v/>
      </c>
      <c r="AB2699" s="182">
        <f>ROUND(IF('Care Companion Tracker'!$Z2699="",0,('Care Companion Tracker'!$Z2699-'Care Companion Tracker'!$F2699)),0)</f>
        <v>0</v>
      </c>
      <c r="AC2699" s="72"/>
      <c r="AD2699" s="95"/>
    </row>
    <row r="2700" spans="2:30">
      <c r="B2700" s="54">
        <f t="shared" si="82"/>
        <v>2685</v>
      </c>
      <c r="C2700" s="55" t="str">
        <f t="shared" si="83"/>
        <v>Hyderabad</v>
      </c>
      <c r="D2700" s="96" t="str">
        <f>IF(AND('Care Companion Tracker'!$U2700="", 'Care Companion Tracker'!$Z2700=""),"Class not attended", IF(AND('Care Companion Tracker'!$Z2700="",'Care Companion Tracker'!$U2700&lt;&gt;"",$K2700="Surgery",$W2700=""),"Practical Left", IF(AND('Care Companion Tracker'!$Z2700="",'Care Companion Tracker'!$U2700&lt;&gt;"",'Care Companion Tracker'!$K2700="Surgery",'Care Companion Tracker'!$Y2700=""),"Evaluation left",IF(OR(AND('Care Companion Tracker'!$Z2700&lt;&gt;"",'Care Companion Tracker'!$K2700="Surgery",'Care Companion Tracker'!$U2700&lt;&gt;"",'Care Companion Tracker'!$W2700&lt;&gt;"",'Care Companion Tracker'!$Y2700&lt;&gt;""),AND('Care Companion Tracker'!$Z2700&lt;&gt;"",'Care Companion Tracker'!$K2700="Procedure",'Care Companion Tracker'!$U2700&lt;&gt;""),AND('Care Companion Tracker'!$Z2700&lt;&gt;"",'Care Companion Tracker'!$K2700="Observation",'Care Companion Tracker'!$U2700&lt;&gt;"")),"Discharged &amp; completed",IF(AND('Care Companion Tracker'!$Z2700&lt;&gt;"",'Care Companion Tracker'!$U2700&lt;&gt;"",'Care Companion Tracker'!$W2700=""),"Discharged but no practical", IF(AND('Care Companion Tracker'!$Z2700&lt;&gt;"",'Care Companion Tracker'!$U2700&lt;&gt;"",'Care Companion Tracker'!$K2700="Surgery",'Care Companion Tracker'!$Y2700=""),"Discharged but no evaluation",IF(AND('Care Companion Tracker'!$Z2700&lt;&gt;"",'Care Companion Tracker'!$U2700=""),"Discharged but no class","Completed but not discharged")))))))</f>
        <v>Class not attended</v>
      </c>
      <c r="E2700" s="128" t="str">
        <f>IF(Table4[[#This Row],[DOA (DD/MM/YY)]]="","",TEXT(Table4[[#This Row],[DOA (DD/MM/YY)]],"mmm-yy"))</f>
        <v/>
      </c>
      <c r="F2700" s="151" t="str">
        <f>IF('Patient Admission Report'!H2695="","",'Patient Admission Report'!H2695)</f>
        <v/>
      </c>
      <c r="G2700" s="78" t="str">
        <f>IFERROR(IF('Patient Admission Report'!B2695="","",'Patient Admission Report'!B2695),"")</f>
        <v/>
      </c>
      <c r="H2700" s="55" t="str">
        <f>IFERROR(IF('Patient Admission Report'!C2695="","",'Patient Admission Report'!C2695),"")</f>
        <v/>
      </c>
      <c r="I2700" s="78" t="str">
        <f>IFERROR(IF('Patient Admission Report'!D2695="","",'Patient Admission Report'!D2695),"")</f>
        <v/>
      </c>
      <c r="J2700" s="55" t="str">
        <f>IFERROR(IF('Patient Admission Report'!E2695="","",'Patient Admission Report'!E2695),"")</f>
        <v/>
      </c>
      <c r="K2700" s="55" t="str">
        <f>IFERROR(IF('Patient Admission Report'!F2695="","",'Patient Admission Report'!F2695),"")</f>
        <v/>
      </c>
      <c r="L2700" s="55" t="str">
        <f>IFERROR(IF('Patient Admission Report'!G2695="","",'Patient Admission Report'!G2695),"")</f>
        <v/>
      </c>
      <c r="M2700" s="55" t="str">
        <f>IFERROR(IF('Patient Admission Report'!I2695="","",'Patient Admission Report'!I2695),"")</f>
        <v/>
      </c>
      <c r="N2700" s="125"/>
      <c r="O2700" s="57"/>
      <c r="P2700" s="57"/>
      <c r="Q2700" s="58"/>
      <c r="R2700" s="57"/>
      <c r="S2700" s="57"/>
      <c r="T2700" s="58"/>
      <c r="U2700" s="56"/>
      <c r="V2700" s="56"/>
      <c r="W2700" s="56"/>
      <c r="X2700" s="144"/>
      <c r="Y2700" s="122"/>
      <c r="Z2700" s="145" t="str">
        <f>IFERROR(VLOOKUP('Care Companion Tracker'!$G2700,'Patient Discharge Report'!$B$11:$E$1048576,3,FALSE),"")</f>
        <v/>
      </c>
      <c r="AA2700" s="97" t="str">
        <f>IFERROR(VLOOKUP('Care Companion Tracker'!$G2700,'Patient Discharge Report'!$B$11:$E$1048576,4,FALSE),"")</f>
        <v/>
      </c>
      <c r="AB2700" s="183">
        <f>ROUND(IF('Care Companion Tracker'!$Z2700="",0,('Care Companion Tracker'!$Z2700-'Care Companion Tracker'!$F2700)),0)</f>
        <v>0</v>
      </c>
      <c r="AC2700" s="57"/>
      <c r="AD2700" s="98"/>
    </row>
  </sheetData>
  <sheetProtection formatCells="0" formatColumns="0" formatRows="0" sort="0" autoFilter="0"/>
  <dataConsolidate/>
  <mergeCells count="10">
    <mergeCell ref="Z14:AA14"/>
    <mergeCell ref="Z13:AA13"/>
    <mergeCell ref="V6:Y7"/>
    <mergeCell ref="O13:T13"/>
    <mergeCell ref="G13:M13"/>
    <mergeCell ref="V11:Y11"/>
    <mergeCell ref="O14:W14"/>
    <mergeCell ref="X13:Y13"/>
    <mergeCell ref="X14:Y14"/>
    <mergeCell ref="B14:M14"/>
  </mergeCells>
  <conditionalFormatting sqref="B16:AD2700">
    <cfRule type="expression" dxfId="67" priority="76">
      <formula>$Z16&lt;&gt;""</formula>
    </cfRule>
    <cfRule type="expression" dxfId="66" priority="77">
      <formula>OR(AND($W16&lt;&gt;"",$Y16&lt;&gt;"",$K16="Surgery"), AND($K16="Procedure",$U16&lt;&gt;""), AND($K16="Observation",$U16&lt;&gt;""))</formula>
    </cfRule>
    <cfRule type="expression" dxfId="65" priority="78">
      <formula>AND($U16&lt;&gt;"",$K16="Surgery")</formula>
    </cfRule>
  </conditionalFormatting>
  <dataValidations count="7">
    <dataValidation allowBlank="1" showInputMessage="1" showErrorMessage="1" error="Select From Cell Drop Down" sqref="E16:E2700"/>
    <dataValidation type="list" allowBlank="1" showInputMessage="1" showErrorMessage="1" error="Select From Drop Down_x000d_ " sqref="X16:X2700">
      <formula1>Skill1</formula1>
    </dataValidation>
    <dataValidation type="list" allowBlank="1" showInputMessage="1" showErrorMessage="1" error="Select From Cell Drop Down" sqref="Y16:Y2700">
      <formula1>Recording1</formula1>
    </dataValidation>
    <dataValidation type="list" allowBlank="1" showInputMessage="1" showErrorMessage="1" error="Select from Cell Drop Down" sqref="AC16:AC2700">
      <formula1>Reason</formula1>
    </dataValidation>
    <dataValidation type="list" allowBlank="1" showInputMessage="1" showErrorMessage="1" error="Select from the Cell Drop Down" sqref="P16:P2700">
      <formula1>Relationship1</formula1>
    </dataValidation>
    <dataValidation type="list" allowBlank="1" showInputMessage="1" showErrorMessage="1" error="Select From Cell Dropdown" sqref="N16:N2700">
      <formula1>Language3</formula1>
    </dataValidation>
    <dataValidation type="list" allowBlank="1" showInputMessage="1" showErrorMessage="1" error="Select from Cell Drop Diwn" sqref="S16:S2700">
      <formula1>Relationship1</formula1>
    </dataValidation>
  </dataValidations>
  <pageMargins left="0.75" right="0.75" top="1" bottom="1" header="0.5" footer="0.5"/>
  <pageSetup paperSize="9" orientation="portrait" horizontalDpi="4294967292" verticalDpi="4294967292"/>
  <ignoredErrors>
    <ignoredError sqref="AD36 AC40:AD41 AC39:AD39 AC43:AD48 AC42:AD42 AC49:AD49 AC50:AD679 AC681:AD687 AD680 AD37:AD38 D681 D682:D687 X680:AA680 X681:AA687 X50:AA679 X49:AA49 X42:AA42 X43:AA48 X39:AA39 X40:AA41 X36:AA36 X37:AA38 D131:D680 D130 D36:D129 G16:M129 Z17:AA35 D16:D35 A15:AA15 A688:D1011 A16:C35 A36:C129 X17:Y34 A130:C130 A131:C680 A681:C681 A682:C687 G681:M681 G682:M687 G131:M680 G130:M130 G688:M2700 O688:AA698 F16:F2700 X35:Y35 O700:AA700 O699:U699 W699:AA699 O737:AA739 O736:U736 W736:AA736 O725:AA729 O724:U724 W724:AA724 O731:AA732 O730:U730 W730:AA730 O815:AA820 O814:U814 W814:AA814 O720:AA723 O719:U719 W719:AA719 O779:AA808 R778:T778 W778:AA778 O861:AA888 Q860:U860 W860:AA860 O822:AA846 Q821:T821 X821:Y821 O848:AA859 R847:T847 V847:AA847 O774:AA777 Q773:AA773 O976:AA2700 O975:U975 W975:AA975 O810:AA813 O809:U809 W809:AA809 O741:AA741 O740:U740 W740:AA740 O890:AA897 O889:U889 W889:AA889 O904:AA904 O903:U903 W903:AA903 O899:AA902 O898:U898 W898:AA898 O744:AA772 O743:U743 W743:AA743 O742:U742 W742:AA742 O906:AA923 O905:U905 W905:AA905 O925:AA948 O924:U924 W924:AA924 O950:AA974 O949:U949 W949:AA949 O735:AA735 O734:U734 W734:AA734 O733:U733 W733:AA733 O702:AA708 O701:U701 W701:AA701 O710:AA718 O709:U709 W709:AA709 A1046:D2700 A1012:D1045 AA821 Z16:AA16" emptyCellReference="1"/>
  </ignoredErrors>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error="Select From Cell Drop Down">
          <x14:formula1>
            <xm:f>'Lookup Lists'!$B$35:$B$42</xm:f>
          </x14:formula1>
          <xm:sqref>C8</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2:J98"/>
  <sheetViews>
    <sheetView showGridLines="0" workbookViewId="0">
      <selection activeCell="A2" sqref="A2"/>
    </sheetView>
  </sheetViews>
  <sheetFormatPr baseColWidth="10" defaultColWidth="10.83203125" defaultRowHeight="16" x14ac:dyDescent="0"/>
  <cols>
    <col min="1" max="1" width="25.83203125" style="21" customWidth="1"/>
    <col min="2" max="2" width="5.33203125" style="21" customWidth="1"/>
    <col min="3" max="3" width="31.6640625" style="21" bestFit="1" customWidth="1"/>
    <col min="4" max="4" width="22.83203125" style="21" bestFit="1" customWidth="1"/>
    <col min="5" max="5" width="22.5" style="21" bestFit="1" customWidth="1"/>
    <col min="6" max="6" width="46.5" style="21" bestFit="1" customWidth="1"/>
    <col min="7" max="7" width="20.5" style="21" bestFit="1" customWidth="1"/>
    <col min="8" max="8" width="11.33203125" style="21" bestFit="1" customWidth="1"/>
    <col min="9" max="9" width="7.6640625" style="21" bestFit="1" customWidth="1"/>
    <col min="10" max="10" width="4.1640625" style="21" customWidth="1"/>
    <col min="11" max="35" width="3.1640625" style="21" customWidth="1"/>
    <col min="36" max="36" width="10.83203125" style="21" customWidth="1"/>
    <col min="37" max="950" width="15.33203125" style="21" bestFit="1" customWidth="1"/>
    <col min="951" max="16384" width="10.83203125" style="21"/>
  </cols>
  <sheetData>
    <row r="2" spans="1:10">
      <c r="A2"/>
      <c r="B2"/>
    </row>
    <row r="3" spans="1:10" ht="24">
      <c r="A3" s="176" t="s">
        <v>4254</v>
      </c>
      <c r="B3" s="175"/>
    </row>
    <row r="4" spans="1:10">
      <c r="A4" s="26" t="s">
        <v>75</v>
      </c>
      <c r="B4" s="26" t="s">
        <v>68</v>
      </c>
      <c r="C4" s="26"/>
      <c r="D4" s="26"/>
      <c r="E4" s="26"/>
      <c r="F4" s="26"/>
      <c r="G4" s="26"/>
      <c r="H4" s="26"/>
      <c r="I4"/>
      <c r="J4"/>
    </row>
    <row r="5" spans="1:10" ht="17" thickBot="1">
      <c r="A5" s="20" t="s">
        <v>17</v>
      </c>
      <c r="B5" s="26" t="s">
        <v>74</v>
      </c>
      <c r="C5" s="26" t="s">
        <v>2697</v>
      </c>
      <c r="D5" s="26" t="s">
        <v>2698</v>
      </c>
      <c r="E5" s="26" t="s">
        <v>2699</v>
      </c>
      <c r="F5" s="26" t="s">
        <v>2700</v>
      </c>
      <c r="G5" s="26" t="s">
        <v>2701</v>
      </c>
      <c r="H5" s="26" t="s">
        <v>57</v>
      </c>
      <c r="I5"/>
      <c r="J5"/>
    </row>
    <row r="6" spans="1:10">
      <c r="A6" s="22" t="s">
        <v>217</v>
      </c>
      <c r="B6" s="23">
        <v>61</v>
      </c>
      <c r="C6" s="23">
        <v>6</v>
      </c>
      <c r="D6" s="23">
        <v>8</v>
      </c>
      <c r="E6" s="23">
        <v>329</v>
      </c>
      <c r="F6" s="23"/>
      <c r="G6" s="23"/>
      <c r="H6" s="23">
        <v>404</v>
      </c>
      <c r="I6"/>
      <c r="J6"/>
    </row>
    <row r="7" spans="1:10">
      <c r="A7" s="22" t="s">
        <v>201</v>
      </c>
      <c r="B7" s="23">
        <v>107</v>
      </c>
      <c r="C7" s="23">
        <v>7</v>
      </c>
      <c r="D7" s="23">
        <v>23</v>
      </c>
      <c r="E7" s="23">
        <v>433</v>
      </c>
      <c r="F7" s="23"/>
      <c r="G7" s="23"/>
      <c r="H7" s="23">
        <v>570</v>
      </c>
      <c r="I7"/>
      <c r="J7"/>
    </row>
    <row r="8" spans="1:10">
      <c r="A8" s="22" t="s">
        <v>510</v>
      </c>
      <c r="B8" s="23">
        <v>4</v>
      </c>
      <c r="C8" s="23"/>
      <c r="D8" s="23"/>
      <c r="E8" s="23">
        <v>16</v>
      </c>
      <c r="F8" s="23">
        <v>1</v>
      </c>
      <c r="G8" s="23">
        <v>1</v>
      </c>
      <c r="H8" s="23">
        <v>22</v>
      </c>
      <c r="I8"/>
      <c r="J8"/>
    </row>
    <row r="9" spans="1:10">
      <c r="A9" s="22" t="s">
        <v>57</v>
      </c>
      <c r="B9" s="23">
        <v>172</v>
      </c>
      <c r="C9" s="23">
        <v>13</v>
      </c>
      <c r="D9" s="23">
        <v>31</v>
      </c>
      <c r="E9" s="23">
        <v>778</v>
      </c>
      <c r="F9" s="23">
        <v>1</v>
      </c>
      <c r="G9" s="23">
        <v>1</v>
      </c>
      <c r="H9" s="23">
        <v>996</v>
      </c>
      <c r="I9"/>
      <c r="J9"/>
    </row>
    <row r="10" spans="1:10">
      <c r="A10"/>
      <c r="B10"/>
      <c r="C10"/>
      <c r="D10"/>
      <c r="E10"/>
      <c r="F10"/>
      <c r="G10"/>
      <c r="H10"/>
      <c r="I10"/>
      <c r="J10"/>
    </row>
    <row r="11" spans="1:10">
      <c r="A11" s="22"/>
      <c r="B11" s="23"/>
    </row>
    <row r="12" spans="1:10">
      <c r="A12" s="22"/>
      <c r="B12" s="23"/>
    </row>
    <row r="13" spans="1:10">
      <c r="A13" s="22"/>
      <c r="B13" s="23"/>
    </row>
    <row r="16" spans="1:10" ht="25" thickBot="1">
      <c r="A16" s="176" t="s">
        <v>94</v>
      </c>
      <c r="B16" s="174"/>
    </row>
    <row r="17" spans="1:8">
      <c r="A17" s="26"/>
      <c r="B17" s="26" t="s">
        <v>93</v>
      </c>
      <c r="C17" s="26"/>
      <c r="D17"/>
      <c r="E17"/>
      <c r="F17"/>
    </row>
    <row r="18" spans="1:8" ht="17" thickBot="1">
      <c r="A18" s="8" t="s">
        <v>102</v>
      </c>
      <c r="B18" t="s">
        <v>95</v>
      </c>
      <c r="C18" t="s">
        <v>192</v>
      </c>
      <c r="D18"/>
      <c r="E18"/>
      <c r="F18"/>
    </row>
    <row r="19" spans="1:8">
      <c r="A19" s="10" t="s">
        <v>2696</v>
      </c>
      <c r="B19" s="9">
        <v>46</v>
      </c>
      <c r="C19" s="9"/>
      <c r="D19"/>
      <c r="E19"/>
      <c r="F19"/>
    </row>
    <row r="20" spans="1:8">
      <c r="A20" s="10"/>
      <c r="B20" s="9"/>
      <c r="C20" s="9"/>
      <c r="D20"/>
      <c r="E20"/>
      <c r="F20"/>
    </row>
    <row r="21" spans="1:8">
      <c r="A21" s="10" t="s">
        <v>57</v>
      </c>
      <c r="B21" s="9">
        <v>46</v>
      </c>
      <c r="C21" s="9"/>
    </row>
    <row r="22" spans="1:8">
      <c r="A22"/>
      <c r="B22"/>
      <c r="C22"/>
    </row>
    <row r="23" spans="1:8">
      <c r="A23"/>
      <c r="B23"/>
      <c r="C23"/>
    </row>
    <row r="24" spans="1:8">
      <c r="A24"/>
      <c r="B24"/>
      <c r="C24"/>
    </row>
    <row r="25" spans="1:8" ht="24">
      <c r="A25" s="176" t="s">
        <v>39</v>
      </c>
      <c r="B25" s="174"/>
      <c r="C25"/>
    </row>
    <row r="26" spans="1:8">
      <c r="A26"/>
      <c r="B26"/>
      <c r="C26"/>
    </row>
    <row r="27" spans="1:8" ht="17" thickBot="1">
      <c r="A27"/>
      <c r="B27"/>
      <c r="C27"/>
    </row>
    <row r="28" spans="1:8">
      <c r="A28" s="20" t="s">
        <v>28</v>
      </c>
      <c r="B28" s="21" t="s">
        <v>4252</v>
      </c>
      <c r="C28"/>
      <c r="F28" s="29" t="s">
        <v>105</v>
      </c>
      <c r="G28" s="30"/>
      <c r="H28" s="31"/>
    </row>
    <row r="29" spans="1:8">
      <c r="A29" s="20" t="s">
        <v>1</v>
      </c>
      <c r="B29" s="21" t="s">
        <v>4253</v>
      </c>
      <c r="F29" s="32"/>
      <c r="G29" s="33"/>
      <c r="H29" s="34"/>
    </row>
    <row r="30" spans="1:8">
      <c r="F30" s="32"/>
      <c r="G30" s="33"/>
      <c r="H30" s="34"/>
    </row>
    <row r="31" spans="1:8">
      <c r="A31" s="26"/>
      <c r="B31" s="26" t="s">
        <v>78</v>
      </c>
      <c r="C31" s="26"/>
      <c r="F31" s="32"/>
      <c r="G31" s="33"/>
      <c r="H31" s="34"/>
    </row>
    <row r="32" spans="1:8">
      <c r="A32" s="26" t="s">
        <v>102</v>
      </c>
      <c r="B32" s="26" t="s">
        <v>137</v>
      </c>
      <c r="C32" s="26" t="s">
        <v>96</v>
      </c>
      <c r="D32" s="47" t="s">
        <v>39</v>
      </c>
      <c r="F32" s="35" t="s">
        <v>98</v>
      </c>
      <c r="G32" s="27" t="s">
        <v>97</v>
      </c>
      <c r="H32" s="36" t="s">
        <v>39</v>
      </c>
    </row>
    <row r="33" spans="1:9">
      <c r="A33" s="22" t="s">
        <v>2696</v>
      </c>
      <c r="B33" s="23">
        <v>46</v>
      </c>
      <c r="C33" s="23">
        <v>930</v>
      </c>
      <c r="D33" s="48">
        <f>B33/C33</f>
        <v>4.9462365591397849E-2</v>
      </c>
      <c r="F33" s="32">
        <f>B33</f>
        <v>46</v>
      </c>
      <c r="G33" s="33">
        <f>C33-B33</f>
        <v>884</v>
      </c>
      <c r="H33" s="37">
        <f>F33/(F33+G33)</f>
        <v>4.9462365591397849E-2</v>
      </c>
    </row>
    <row r="34" spans="1:9" ht="17" thickBot="1">
      <c r="A34" s="22" t="s">
        <v>57</v>
      </c>
      <c r="B34" s="23">
        <v>46</v>
      </c>
      <c r="C34" s="23">
        <v>930</v>
      </c>
      <c r="D34" s="48">
        <f>B34/C34</f>
        <v>4.9462365591397849E-2</v>
      </c>
      <c r="F34" s="38"/>
      <c r="G34" s="39"/>
      <c r="H34" s="40"/>
    </row>
    <row r="35" spans="1:9">
      <c r="A35"/>
      <c r="B35"/>
      <c r="C35"/>
      <c r="D35" s="48"/>
    </row>
    <row r="36" spans="1:9">
      <c r="A36"/>
      <c r="B36"/>
      <c r="C36"/>
      <c r="D36" s="48"/>
    </row>
    <row r="37" spans="1:9">
      <c r="A37"/>
      <c r="B37"/>
      <c r="C37"/>
      <c r="D37" s="48"/>
    </row>
    <row r="38" spans="1:9">
      <c r="A38" s="22"/>
      <c r="B38" s="23"/>
      <c r="C38" s="23"/>
      <c r="D38" s="48"/>
    </row>
    <row r="39" spans="1:9">
      <c r="A39" s="22"/>
      <c r="B39" s="23"/>
      <c r="C39" s="23"/>
      <c r="D39" s="48"/>
    </row>
    <row r="40" spans="1:9">
      <c r="A40" s="22"/>
      <c r="B40" s="23"/>
      <c r="C40" s="23"/>
      <c r="D40" s="48"/>
    </row>
    <row r="41" spans="1:9">
      <c r="A41" s="22"/>
      <c r="B41" s="23"/>
      <c r="C41" s="23"/>
      <c r="D41" s="48"/>
    </row>
    <row r="42" spans="1:9" ht="24">
      <c r="A42" s="176" t="s">
        <v>109</v>
      </c>
      <c r="B42" s="174"/>
      <c r="C42"/>
    </row>
    <row r="43" spans="1:9">
      <c r="A43" s="8" t="s">
        <v>17</v>
      </c>
      <c r="B43" t="s">
        <v>510</v>
      </c>
      <c r="F43" s="46" t="s">
        <v>107</v>
      </c>
      <c r="G43" s="46"/>
      <c r="H43" s="33"/>
      <c r="I43" s="33"/>
    </row>
    <row r="44" spans="1:9">
      <c r="A44" s="8" t="s">
        <v>28</v>
      </c>
      <c r="B44" t="s">
        <v>76</v>
      </c>
      <c r="F44" s="33"/>
      <c r="G44" s="33"/>
      <c r="H44" s="33"/>
      <c r="I44" s="33"/>
    </row>
    <row r="45" spans="1:9">
      <c r="F45" s="33"/>
      <c r="G45" s="33"/>
      <c r="H45" s="33"/>
      <c r="I45" s="33"/>
    </row>
    <row r="46" spans="1:9">
      <c r="A46" s="26"/>
      <c r="B46" s="26" t="s">
        <v>78</v>
      </c>
      <c r="C46" s="26"/>
      <c r="D46"/>
      <c r="F46" s="33"/>
      <c r="G46" s="33"/>
      <c r="H46" s="33"/>
      <c r="I46" s="33"/>
    </row>
    <row r="47" spans="1:9">
      <c r="A47" s="26"/>
      <c r="B47" t="s">
        <v>137</v>
      </c>
      <c r="C47" s="26" t="s">
        <v>75</v>
      </c>
      <c r="D47"/>
      <c r="F47" s="33" t="s">
        <v>102</v>
      </c>
      <c r="G47" s="47" t="s">
        <v>39</v>
      </c>
      <c r="H47" s="51" t="s">
        <v>108</v>
      </c>
      <c r="I47" s="25" t="s">
        <v>110</v>
      </c>
    </row>
    <row r="48" spans="1:9">
      <c r="A48" t="s">
        <v>77</v>
      </c>
      <c r="B48" s="9">
        <v>2</v>
      </c>
      <c r="C48" s="9">
        <v>22</v>
      </c>
      <c r="D48"/>
      <c r="F48" s="81">
        <v>41821</v>
      </c>
      <c r="G48" s="48">
        <v>0.33</v>
      </c>
      <c r="H48" s="49">
        <v>0.28999999999999998</v>
      </c>
      <c r="I48" s="50">
        <v>0.6</v>
      </c>
    </row>
    <row r="49" spans="1:9">
      <c r="A49"/>
      <c r="B49" s="9"/>
      <c r="C49" s="9"/>
      <c r="D49"/>
      <c r="F49" s="81">
        <v>41852</v>
      </c>
      <c r="G49" s="48">
        <v>0.38</v>
      </c>
      <c r="H49" s="49">
        <f>H48</f>
        <v>0.28999999999999998</v>
      </c>
      <c r="I49" s="50">
        <f>I48</f>
        <v>0.6</v>
      </c>
    </row>
    <row r="50" spans="1:9">
      <c r="A50"/>
      <c r="B50" s="9"/>
      <c r="C50" s="9"/>
      <c r="D50"/>
      <c r="F50" s="81">
        <v>41883</v>
      </c>
      <c r="G50" s="48">
        <v>0.2</v>
      </c>
      <c r="H50" s="49">
        <v>0.28999999999999998</v>
      </c>
      <c r="I50" s="50">
        <v>0.6</v>
      </c>
    </row>
    <row r="51" spans="1:9">
      <c r="A51" s="10"/>
      <c r="B51" s="9"/>
      <c r="C51"/>
      <c r="D51"/>
      <c r="E51"/>
      <c r="F51"/>
    </row>
    <row r="52" spans="1:9">
      <c r="A52" s="10"/>
      <c r="B52" s="9"/>
      <c r="C52"/>
      <c r="D52"/>
      <c r="E52"/>
      <c r="F52"/>
    </row>
    <row r="53" spans="1:9">
      <c r="A53" s="10"/>
      <c r="B53" s="9"/>
      <c r="C53"/>
      <c r="D53"/>
      <c r="E53"/>
      <c r="F53"/>
    </row>
    <row r="54" spans="1:9">
      <c r="A54" s="10"/>
      <c r="B54" s="9"/>
      <c r="C54"/>
      <c r="D54"/>
      <c r="E54"/>
      <c r="F54"/>
    </row>
    <row r="55" spans="1:9">
      <c r="A55"/>
      <c r="B55"/>
      <c r="C55"/>
      <c r="D55"/>
      <c r="E55"/>
      <c r="F55"/>
    </row>
    <row r="56" spans="1:9">
      <c r="A56"/>
      <c r="B56"/>
      <c r="C56"/>
      <c r="D56"/>
      <c r="E56"/>
      <c r="F56"/>
    </row>
    <row r="57" spans="1:9">
      <c r="A57"/>
      <c r="B57"/>
      <c r="C57"/>
      <c r="D57"/>
      <c r="E57"/>
      <c r="F57"/>
    </row>
    <row r="58" spans="1:9">
      <c r="A58"/>
      <c r="B58"/>
      <c r="C58"/>
      <c r="D58"/>
      <c r="E58"/>
      <c r="F58"/>
    </row>
    <row r="59" spans="1:9">
      <c r="A59"/>
      <c r="B59" s="28" t="s">
        <v>39</v>
      </c>
      <c r="C59" t="s">
        <v>108</v>
      </c>
      <c r="D59"/>
      <c r="E59"/>
      <c r="F59"/>
    </row>
    <row r="60" spans="1:9">
      <c r="A60" t="s">
        <v>111</v>
      </c>
      <c r="B60">
        <v>55</v>
      </c>
      <c r="C60">
        <v>45</v>
      </c>
      <c r="D60"/>
      <c r="E60"/>
      <c r="F60"/>
    </row>
    <row r="61" spans="1:9">
      <c r="A61" t="s">
        <v>112</v>
      </c>
      <c r="B61">
        <v>64</v>
      </c>
      <c r="C61">
        <v>45</v>
      </c>
      <c r="D61"/>
      <c r="E61"/>
    </row>
    <row r="62" spans="1:9">
      <c r="A62" t="s">
        <v>113</v>
      </c>
      <c r="B62">
        <v>38</v>
      </c>
      <c r="C62">
        <v>45</v>
      </c>
      <c r="D62"/>
      <c r="E62"/>
    </row>
    <row r="63" spans="1:9">
      <c r="A63" t="s">
        <v>114</v>
      </c>
      <c r="B63">
        <v>43</v>
      </c>
      <c r="C63">
        <v>45</v>
      </c>
      <c r="D63"/>
      <c r="E63"/>
    </row>
    <row r="64" spans="1:9">
      <c r="A64" t="s">
        <v>115</v>
      </c>
      <c r="B64">
        <v>85</v>
      </c>
      <c r="C64">
        <v>45</v>
      </c>
      <c r="D64"/>
      <c r="E64"/>
    </row>
    <row r="65" spans="1:6">
      <c r="A65" t="s">
        <v>116</v>
      </c>
      <c r="B65">
        <v>65</v>
      </c>
      <c r="C65">
        <v>45</v>
      </c>
      <c r="D65"/>
      <c r="E65"/>
    </row>
    <row r="66" spans="1:6">
      <c r="A66" t="s">
        <v>70</v>
      </c>
      <c r="B66">
        <v>69</v>
      </c>
      <c r="C66">
        <v>45</v>
      </c>
      <c r="D66"/>
      <c r="E66"/>
    </row>
    <row r="67" spans="1:6">
      <c r="A67" s="21" t="s">
        <v>117</v>
      </c>
      <c r="B67" s="21">
        <v>45</v>
      </c>
      <c r="C67" s="21">
        <v>45</v>
      </c>
    </row>
    <row r="68" spans="1:6">
      <c r="A68" s="21" t="s">
        <v>118</v>
      </c>
      <c r="B68" s="21">
        <v>52</v>
      </c>
      <c r="C68" s="21">
        <v>45</v>
      </c>
    </row>
    <row r="69" spans="1:6">
      <c r="A69" s="21" t="s">
        <v>108</v>
      </c>
      <c r="B69" s="21">
        <v>45</v>
      </c>
      <c r="C69" s="21">
        <v>45</v>
      </c>
    </row>
    <row r="70" spans="1:6">
      <c r="A70" s="21" t="s">
        <v>119</v>
      </c>
    </row>
    <row r="71" spans="1:6">
      <c r="A71" s="21" t="s">
        <v>120</v>
      </c>
    </row>
    <row r="72" spans="1:6">
      <c r="A72" s="21" t="s">
        <v>121</v>
      </c>
    </row>
    <row r="73" spans="1:6">
      <c r="A73" s="21" t="s">
        <v>122</v>
      </c>
    </row>
    <row r="78" spans="1:6">
      <c r="A78" s="8" t="s">
        <v>75</v>
      </c>
      <c r="B78"/>
      <c r="C78"/>
      <c r="D78"/>
      <c r="E78"/>
      <c r="F78"/>
    </row>
    <row r="79" spans="1:6">
      <c r="A79" s="8" t="s">
        <v>56</v>
      </c>
      <c r="B79" t="s">
        <v>77</v>
      </c>
      <c r="C79"/>
      <c r="D79"/>
      <c r="E79"/>
      <c r="F79"/>
    </row>
    <row r="80" spans="1:6">
      <c r="A80" s="10" t="s">
        <v>206</v>
      </c>
      <c r="B80" s="9">
        <v>30</v>
      </c>
      <c r="C80"/>
      <c r="D80" s="184">
        <f>C80/B80</f>
        <v>0</v>
      </c>
      <c r="E80"/>
      <c r="F80"/>
    </row>
    <row r="81" spans="1:6">
      <c r="A81" s="10" t="s">
        <v>218</v>
      </c>
      <c r="B81" s="9">
        <v>270</v>
      </c>
      <c r="C81"/>
      <c r="D81" s="184">
        <f t="shared" ref="D81:D97" si="0">C81/B81</f>
        <v>0</v>
      </c>
      <c r="E81"/>
      <c r="F81"/>
    </row>
    <row r="82" spans="1:6">
      <c r="A82" s="10" t="s">
        <v>260</v>
      </c>
      <c r="B82" s="9">
        <v>1</v>
      </c>
      <c r="C82"/>
      <c r="D82" s="184">
        <f t="shared" si="0"/>
        <v>0</v>
      </c>
      <c r="E82"/>
      <c r="F82"/>
    </row>
    <row r="83" spans="1:6">
      <c r="A83" s="10" t="s">
        <v>568</v>
      </c>
      <c r="B83" s="9">
        <v>1</v>
      </c>
      <c r="C83"/>
      <c r="D83" s="184">
        <f t="shared" si="0"/>
        <v>0</v>
      </c>
      <c r="E83"/>
      <c r="F83"/>
    </row>
    <row r="84" spans="1:6">
      <c r="A84" s="10" t="s">
        <v>202</v>
      </c>
      <c r="B84" s="9">
        <v>71</v>
      </c>
      <c r="C84"/>
      <c r="D84" s="184">
        <f t="shared" si="0"/>
        <v>0</v>
      </c>
      <c r="E84"/>
      <c r="F84"/>
    </row>
    <row r="85" spans="1:6">
      <c r="A85" s="10" t="s">
        <v>273</v>
      </c>
      <c r="B85" s="9">
        <v>155</v>
      </c>
      <c r="C85"/>
      <c r="D85" s="184">
        <f t="shared" si="0"/>
        <v>0</v>
      </c>
      <c r="E85"/>
      <c r="F85"/>
    </row>
    <row r="86" spans="1:6">
      <c r="A86" s="10" t="s">
        <v>464</v>
      </c>
      <c r="B86" s="9">
        <v>7</v>
      </c>
      <c r="C86"/>
      <c r="D86" s="184">
        <f t="shared" si="0"/>
        <v>0</v>
      </c>
      <c r="E86"/>
      <c r="F86"/>
    </row>
    <row r="87" spans="1:6">
      <c r="A87" s="10" t="s">
        <v>312</v>
      </c>
      <c r="B87" s="9">
        <v>50</v>
      </c>
      <c r="C87"/>
      <c r="D87" s="184">
        <f t="shared" si="0"/>
        <v>0</v>
      </c>
      <c r="E87"/>
      <c r="F87"/>
    </row>
    <row r="88" spans="1:6">
      <c r="A88" s="10" t="s">
        <v>319</v>
      </c>
      <c r="B88" s="9">
        <v>60</v>
      </c>
      <c r="C88"/>
      <c r="D88" s="184">
        <f t="shared" si="0"/>
        <v>0</v>
      </c>
      <c r="E88"/>
      <c r="F88"/>
    </row>
    <row r="89" spans="1:6">
      <c r="A89" s="10" t="s">
        <v>324</v>
      </c>
      <c r="B89" s="9">
        <v>101</v>
      </c>
      <c r="C89"/>
      <c r="D89" s="184">
        <f t="shared" si="0"/>
        <v>0</v>
      </c>
      <c r="E89"/>
      <c r="F89"/>
    </row>
    <row r="90" spans="1:6">
      <c r="A90" s="10" t="s">
        <v>341</v>
      </c>
      <c r="B90" s="9">
        <v>51</v>
      </c>
      <c r="C90"/>
      <c r="D90" s="184">
        <f t="shared" si="0"/>
        <v>0</v>
      </c>
      <c r="E90"/>
      <c r="F90"/>
    </row>
    <row r="91" spans="1:6">
      <c r="A91" s="10" t="s">
        <v>351</v>
      </c>
      <c r="B91" s="9">
        <v>62</v>
      </c>
      <c r="C91"/>
      <c r="D91" s="184">
        <f t="shared" si="0"/>
        <v>0</v>
      </c>
      <c r="E91"/>
      <c r="F91"/>
    </row>
    <row r="92" spans="1:6">
      <c r="A92" s="10" t="s">
        <v>357</v>
      </c>
      <c r="B92" s="9">
        <v>7</v>
      </c>
      <c r="C92"/>
      <c r="D92" s="184">
        <f t="shared" si="0"/>
        <v>0</v>
      </c>
      <c r="E92"/>
      <c r="F92"/>
    </row>
    <row r="93" spans="1:6">
      <c r="A93" s="10" t="s">
        <v>755</v>
      </c>
      <c r="B93" s="9">
        <v>1</v>
      </c>
      <c r="C93"/>
      <c r="D93" s="184">
        <f t="shared" si="0"/>
        <v>0</v>
      </c>
      <c r="E93"/>
      <c r="F93"/>
    </row>
    <row r="94" spans="1:6">
      <c r="A94" s="10" t="s">
        <v>651</v>
      </c>
      <c r="B94" s="9">
        <v>6</v>
      </c>
      <c r="C94"/>
      <c r="D94" s="184">
        <f t="shared" si="0"/>
        <v>0</v>
      </c>
      <c r="E94"/>
      <c r="F94"/>
    </row>
    <row r="95" spans="1:6">
      <c r="A95" s="10" t="s">
        <v>364</v>
      </c>
      <c r="B95" s="9">
        <v>66</v>
      </c>
      <c r="C95"/>
      <c r="D95" s="184">
        <f t="shared" si="0"/>
        <v>0</v>
      </c>
      <c r="E95"/>
      <c r="F95"/>
    </row>
    <row r="96" spans="1:6">
      <c r="A96" s="10" t="s">
        <v>368</v>
      </c>
      <c r="B96" s="9">
        <v>57</v>
      </c>
      <c r="C96"/>
      <c r="D96" s="184">
        <f t="shared" si="0"/>
        <v>0</v>
      </c>
      <c r="E96"/>
      <c r="F96"/>
    </row>
    <row r="97" spans="1:6">
      <c r="A97" s="10" t="s">
        <v>57</v>
      </c>
      <c r="B97" s="9">
        <v>996</v>
      </c>
      <c r="C97"/>
      <c r="D97" s="184">
        <f t="shared" si="0"/>
        <v>0</v>
      </c>
      <c r="E97"/>
      <c r="F97"/>
    </row>
    <row r="98" spans="1:6">
      <c r="A98"/>
      <c r="B98"/>
      <c r="C98"/>
      <c r="D98"/>
      <c r="E98"/>
      <c r="F98"/>
    </row>
  </sheetData>
  <sortState ref="D81:D85">
    <sortCondition descending="1" ref="D83"/>
  </sortState>
  <pageMargins left="0.75" right="0.75" top="1" bottom="1" header="0.5" footer="0.5"/>
  <pageSetup paperSize="9" orientation="portrait" horizontalDpi="4294967292" verticalDpi="4294967292"/>
  <tableParts count="1">
    <tablePart r:id="rId6"/>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2:U94"/>
  <sheetViews>
    <sheetView showGridLines="0" workbookViewId="0">
      <selection activeCell="L60" sqref="H60:L60"/>
    </sheetView>
  </sheetViews>
  <sheetFormatPr baseColWidth="10" defaultColWidth="10.83203125" defaultRowHeight="15" x14ac:dyDescent="0"/>
  <cols>
    <col min="1" max="1" width="11" style="24" customWidth="1"/>
    <col min="2" max="2" width="12.1640625" style="24" customWidth="1"/>
    <col min="3" max="3" width="10.83203125" style="24"/>
    <col min="4" max="4" width="9.1640625" style="24" customWidth="1"/>
    <col min="5" max="13" width="10.83203125" style="24"/>
    <col min="14" max="14" width="16" style="24" bestFit="1" customWidth="1"/>
    <col min="15" max="16384" width="10.83203125" style="24"/>
  </cols>
  <sheetData>
    <row r="2" spans="1:21">
      <c r="A2" s="204" t="s">
        <v>138</v>
      </c>
      <c r="B2" s="204"/>
      <c r="C2" s="204"/>
      <c r="D2" s="204"/>
      <c r="E2" s="204"/>
      <c r="F2" s="204"/>
      <c r="G2" s="204"/>
      <c r="H2" s="204"/>
      <c r="I2" s="204"/>
      <c r="J2" s="204"/>
      <c r="K2" s="204"/>
      <c r="L2" s="204"/>
      <c r="M2" s="204"/>
      <c r="N2" s="204"/>
      <c r="O2" s="204"/>
      <c r="P2" s="204"/>
      <c r="Q2" s="204"/>
      <c r="R2" s="204"/>
      <c r="S2" s="204"/>
      <c r="T2" s="204"/>
      <c r="U2" s="204"/>
    </row>
    <row r="3" spans="1:21">
      <c r="A3" s="204"/>
      <c r="B3" s="204"/>
      <c r="C3" s="204"/>
      <c r="D3" s="204"/>
      <c r="E3" s="204"/>
      <c r="F3" s="204"/>
      <c r="G3" s="204"/>
      <c r="H3" s="204"/>
      <c r="I3" s="204"/>
      <c r="J3" s="204"/>
      <c r="K3" s="204"/>
      <c r="L3" s="204"/>
      <c r="M3" s="204"/>
      <c r="N3" s="204"/>
      <c r="O3" s="204"/>
      <c r="P3" s="204"/>
      <c r="Q3" s="204"/>
      <c r="R3" s="204"/>
      <c r="S3" s="204"/>
      <c r="T3" s="204"/>
      <c r="U3" s="204"/>
    </row>
    <row r="6" spans="1:21" ht="20" customHeight="1">
      <c r="A6" s="18" t="s">
        <v>102</v>
      </c>
      <c r="B6" s="43">
        <f>'Care Companion Tracker'!C8</f>
        <v>41883</v>
      </c>
    </row>
    <row r="7" spans="1:21" ht="7" customHeight="1">
      <c r="A7" s="2"/>
      <c r="B7" s="2"/>
    </row>
    <row r="8" spans="1:21" ht="22" customHeight="1">
      <c r="A8" s="18" t="s">
        <v>91</v>
      </c>
      <c r="B8" s="19" t="str">
        <f>'Care Companion Tracker'!C10</f>
        <v>Hyderabad</v>
      </c>
    </row>
    <row r="9" spans="1:21" ht="11" customHeight="1"/>
    <row r="10" spans="1:21" ht="24">
      <c r="B10" s="206" t="s">
        <v>39</v>
      </c>
      <c r="C10" s="206"/>
      <c r="D10" s="206"/>
      <c r="E10" s="206"/>
      <c r="F10" s="206"/>
      <c r="G10" s="206"/>
      <c r="J10" s="41"/>
      <c r="M10" s="206" t="s">
        <v>106</v>
      </c>
      <c r="N10" s="206"/>
      <c r="O10" s="206"/>
      <c r="P10" s="206"/>
      <c r="Q10" s="206"/>
      <c r="R10" s="206"/>
    </row>
    <row r="11" spans="1:21">
      <c r="I11" s="41"/>
      <c r="J11" s="41"/>
      <c r="L11" s="41"/>
      <c r="M11" s="41"/>
    </row>
    <row r="12" spans="1:21">
      <c r="I12" s="41"/>
      <c r="J12" s="41"/>
      <c r="L12" s="41"/>
      <c r="M12" s="41"/>
    </row>
    <row r="13" spans="1:21">
      <c r="I13" s="41"/>
      <c r="J13" s="41"/>
      <c r="L13" s="41"/>
      <c r="M13" s="41"/>
    </row>
    <row r="14" spans="1:21">
      <c r="I14" s="41"/>
      <c r="J14" s="41"/>
      <c r="L14" s="41"/>
      <c r="M14" s="41"/>
    </row>
    <row r="15" spans="1:21">
      <c r="I15" s="41"/>
      <c r="J15" s="41"/>
      <c r="L15" s="41"/>
      <c r="M15" s="41"/>
    </row>
    <row r="16" spans="1:21">
      <c r="I16" s="41"/>
      <c r="J16" s="41"/>
      <c r="L16" s="41"/>
      <c r="M16" s="41"/>
    </row>
    <row r="17" spans="2:17">
      <c r="I17" s="41"/>
      <c r="J17" s="41"/>
      <c r="L17" s="41"/>
      <c r="M17" s="41"/>
    </row>
    <row r="18" spans="2:17">
      <c r="I18" s="41"/>
      <c r="J18" s="41"/>
      <c r="L18" s="41"/>
      <c r="M18" s="41"/>
    </row>
    <row r="19" spans="2:17">
      <c r="I19" s="41"/>
      <c r="J19" s="41"/>
      <c r="L19" s="41"/>
      <c r="M19" s="41"/>
    </row>
    <row r="20" spans="2:17">
      <c r="I20" s="41"/>
      <c r="J20" s="41"/>
      <c r="L20" s="41"/>
      <c r="M20" s="41"/>
    </row>
    <row r="21" spans="2:17">
      <c r="I21" s="41"/>
      <c r="J21" s="41"/>
      <c r="L21" s="41"/>
      <c r="M21" s="41"/>
    </row>
    <row r="22" spans="2:17">
      <c r="I22" s="41"/>
      <c r="J22" s="41"/>
      <c r="L22" s="41"/>
      <c r="M22" s="41"/>
    </row>
    <row r="23" spans="2:17">
      <c r="I23" s="41"/>
      <c r="J23" s="41"/>
      <c r="L23" s="41"/>
      <c r="M23" s="41"/>
    </row>
    <row r="24" spans="2:17">
      <c r="I24" s="41"/>
      <c r="J24" s="41"/>
      <c r="L24" s="41"/>
      <c r="M24" s="41"/>
    </row>
    <row r="25" spans="2:17">
      <c r="I25" s="41"/>
      <c r="J25" s="41"/>
      <c r="L25" s="41"/>
      <c r="M25" s="41"/>
    </row>
    <row r="26" spans="2:17">
      <c r="I26" s="41"/>
      <c r="J26" s="41"/>
      <c r="L26" s="41"/>
      <c r="M26" s="41"/>
    </row>
    <row r="27" spans="2:17">
      <c r="B27" s="205" t="s">
        <v>101</v>
      </c>
      <c r="C27" s="205"/>
      <c r="D27" s="205"/>
      <c r="E27" s="42">
        <f>Pivots!H33</f>
        <v>4.9462365591397849E-2</v>
      </c>
      <c r="I27" s="41"/>
      <c r="J27" s="41"/>
      <c r="L27" s="41"/>
      <c r="M27" s="41"/>
    </row>
    <row r="28" spans="2:17">
      <c r="B28" s="205" t="s">
        <v>99</v>
      </c>
      <c r="C28" s="205"/>
      <c r="D28" s="205"/>
      <c r="E28" s="24">
        <f>Pivots!F33</f>
        <v>46</v>
      </c>
      <c r="I28" s="41"/>
      <c r="J28" s="41"/>
      <c r="L28" s="41"/>
      <c r="M28" s="41"/>
    </row>
    <row r="29" spans="2:17">
      <c r="B29" s="205" t="s">
        <v>100</v>
      </c>
      <c r="C29" s="205"/>
      <c r="D29" s="205"/>
      <c r="E29" s="24">
        <f>Pivots!B19+Pivots!C19</f>
        <v>46</v>
      </c>
      <c r="I29" s="41"/>
      <c r="J29" s="41"/>
      <c r="L29" s="41"/>
      <c r="M29" s="41"/>
    </row>
    <row r="30" spans="2:17">
      <c r="I30" s="41"/>
      <c r="J30" s="41"/>
      <c r="L30" s="41"/>
      <c r="M30" s="41"/>
      <c r="N30" s="205"/>
      <c r="O30" s="205"/>
      <c r="P30" s="205"/>
      <c r="Q30" s="42"/>
    </row>
    <row r="31" spans="2:17">
      <c r="I31" s="41"/>
      <c r="J31" s="41"/>
      <c r="L31" s="41"/>
      <c r="M31" s="41"/>
    </row>
    <row r="32" spans="2:17">
      <c r="I32" s="41"/>
      <c r="J32" s="41"/>
      <c r="L32" s="41"/>
      <c r="M32" s="41"/>
    </row>
    <row r="33" spans="1:21">
      <c r="I33" s="41"/>
      <c r="J33" s="41"/>
      <c r="L33" s="41"/>
      <c r="M33" s="41"/>
    </row>
    <row r="34" spans="1:21">
      <c r="I34" s="41"/>
      <c r="J34" s="41"/>
      <c r="L34" s="41"/>
      <c r="M34" s="41"/>
    </row>
    <row r="35" spans="1:21">
      <c r="I35" s="41"/>
      <c r="J35" s="41"/>
      <c r="L35" s="41"/>
      <c r="M35" s="41"/>
    </row>
    <row r="36" spans="1:21">
      <c r="I36" s="41"/>
      <c r="J36" s="41"/>
      <c r="L36" s="41"/>
      <c r="M36" s="41"/>
    </row>
    <row r="37" spans="1:21">
      <c r="I37" s="41"/>
      <c r="J37" s="41"/>
      <c r="L37" s="41"/>
      <c r="M37" s="41"/>
    </row>
    <row r="38" spans="1:21">
      <c r="J38" s="41"/>
      <c r="L38" s="41"/>
      <c r="M38" s="41"/>
    </row>
    <row r="39" spans="1:21">
      <c r="J39" s="41"/>
      <c r="L39" s="41"/>
      <c r="M39" s="41"/>
    </row>
    <row r="40" spans="1:21">
      <c r="J40" s="41"/>
    </row>
    <row r="42" spans="1:21">
      <c r="A42" s="204" t="s">
        <v>139</v>
      </c>
      <c r="B42" s="204"/>
      <c r="C42" s="204"/>
      <c r="D42" s="204"/>
      <c r="E42" s="204"/>
      <c r="F42" s="204"/>
      <c r="G42" s="204"/>
      <c r="H42" s="204"/>
      <c r="I42" s="204"/>
      <c r="J42" s="204"/>
      <c r="K42" s="204"/>
      <c r="L42" s="204"/>
      <c r="M42" s="204"/>
      <c r="N42" s="204"/>
      <c r="O42" s="204"/>
      <c r="P42" s="204"/>
      <c r="Q42" s="204"/>
      <c r="R42" s="204"/>
      <c r="S42" s="204"/>
      <c r="T42" s="204"/>
      <c r="U42" s="204"/>
    </row>
    <row r="43" spans="1:21">
      <c r="A43" s="204"/>
      <c r="B43" s="204"/>
      <c r="C43" s="204"/>
      <c r="D43" s="204"/>
      <c r="E43" s="204"/>
      <c r="F43" s="204"/>
      <c r="G43" s="204"/>
      <c r="H43" s="204"/>
      <c r="I43" s="204"/>
      <c r="J43" s="204"/>
      <c r="K43" s="204"/>
      <c r="L43" s="204"/>
      <c r="M43" s="204"/>
      <c r="N43" s="204"/>
      <c r="O43" s="204"/>
      <c r="P43" s="204"/>
      <c r="Q43" s="204"/>
      <c r="R43" s="204"/>
      <c r="S43" s="204"/>
      <c r="T43" s="204"/>
      <c r="U43" s="204"/>
    </row>
    <row r="47" spans="1:21" ht="24">
      <c r="B47" s="206" t="s">
        <v>123</v>
      </c>
      <c r="C47" s="206"/>
      <c r="D47" s="206"/>
      <c r="E47" s="206"/>
      <c r="F47" s="206"/>
      <c r="G47" s="206"/>
      <c r="H47" s="206"/>
      <c r="I47" s="206"/>
      <c r="J47" s="206"/>
      <c r="K47" s="206"/>
    </row>
    <row r="49" spans="14:16" ht="16" thickBot="1"/>
    <row r="50" spans="14:16" ht="16">
      <c r="O50" s="83" t="s">
        <v>69</v>
      </c>
      <c r="P50" s="84" t="s">
        <v>142</v>
      </c>
    </row>
    <row r="51" spans="14:16" ht="16">
      <c r="O51" s="85" t="s">
        <v>115</v>
      </c>
      <c r="P51" s="86">
        <v>1</v>
      </c>
    </row>
    <row r="52" spans="14:16" ht="16">
      <c r="O52" s="85" t="s">
        <v>70</v>
      </c>
      <c r="P52" s="86">
        <v>2</v>
      </c>
    </row>
    <row r="53" spans="14:16" ht="16">
      <c r="O53" s="85" t="s">
        <v>143</v>
      </c>
      <c r="P53" s="86">
        <v>3</v>
      </c>
    </row>
    <row r="54" spans="14:16" ht="16">
      <c r="O54" s="85" t="s">
        <v>116</v>
      </c>
      <c r="P54" s="86">
        <v>4</v>
      </c>
    </row>
    <row r="55" spans="14:16" ht="16">
      <c r="O55" s="85" t="s">
        <v>111</v>
      </c>
      <c r="P55" s="86">
        <v>5</v>
      </c>
    </row>
    <row r="56" spans="14:16" ht="16">
      <c r="O56" s="85" t="s">
        <v>118</v>
      </c>
      <c r="P56" s="86">
        <v>6</v>
      </c>
    </row>
    <row r="57" spans="14:16" ht="16">
      <c r="N57" s="82"/>
      <c r="O57" s="85" t="s">
        <v>117</v>
      </c>
      <c r="P57" s="86">
        <v>7</v>
      </c>
    </row>
    <row r="58" spans="14:16" ht="16">
      <c r="N58" s="82"/>
      <c r="O58" s="85" t="s">
        <v>114</v>
      </c>
      <c r="P58" s="86">
        <v>8</v>
      </c>
    </row>
    <row r="59" spans="14:16" ht="16">
      <c r="O59" s="85" t="s">
        <v>113</v>
      </c>
      <c r="P59" s="86">
        <v>9</v>
      </c>
    </row>
    <row r="60" spans="14:16">
      <c r="O60" s="87"/>
      <c r="P60" s="88"/>
    </row>
    <row r="61" spans="14:16">
      <c r="O61" s="87"/>
      <c r="P61" s="88"/>
    </row>
    <row r="62" spans="14:16">
      <c r="O62" s="87"/>
      <c r="P62" s="88"/>
    </row>
    <row r="63" spans="14:16">
      <c r="O63" s="87"/>
      <c r="P63" s="88"/>
    </row>
    <row r="64" spans="14:16">
      <c r="O64" s="87"/>
      <c r="P64" s="88"/>
    </row>
    <row r="65" spans="1:21">
      <c r="O65" s="87"/>
      <c r="P65" s="88"/>
    </row>
    <row r="66" spans="1:21" ht="16" thickBot="1">
      <c r="O66" s="89"/>
      <c r="P66" s="90"/>
    </row>
    <row r="71" spans="1:21">
      <c r="A71" s="204" t="s">
        <v>140</v>
      </c>
      <c r="B71" s="204"/>
      <c r="C71" s="204"/>
      <c r="D71" s="204"/>
      <c r="E71" s="204"/>
      <c r="F71" s="204"/>
      <c r="G71" s="204"/>
      <c r="H71" s="204"/>
      <c r="I71" s="204"/>
      <c r="J71" s="204"/>
      <c r="K71" s="204"/>
      <c r="L71" s="204"/>
      <c r="M71" s="204"/>
      <c r="N71" s="204"/>
      <c r="O71" s="204"/>
      <c r="P71" s="204"/>
      <c r="Q71" s="204"/>
      <c r="R71" s="204"/>
      <c r="S71" s="204"/>
      <c r="T71" s="204"/>
      <c r="U71" s="204"/>
    </row>
    <row r="72" spans="1:21">
      <c r="A72" s="204"/>
      <c r="B72" s="204"/>
      <c r="C72" s="204"/>
      <c r="D72" s="204"/>
      <c r="E72" s="204"/>
      <c r="F72" s="204"/>
      <c r="G72" s="204"/>
      <c r="H72" s="204"/>
      <c r="I72" s="204"/>
      <c r="J72" s="204"/>
      <c r="K72" s="204"/>
      <c r="L72" s="204"/>
      <c r="M72" s="204"/>
      <c r="N72" s="204"/>
      <c r="O72" s="204"/>
      <c r="P72" s="204"/>
      <c r="Q72" s="204"/>
      <c r="R72" s="204"/>
      <c r="S72" s="204"/>
      <c r="T72" s="204"/>
      <c r="U72" s="204"/>
    </row>
    <row r="93" spans="1:21">
      <c r="A93" s="204" t="s">
        <v>141</v>
      </c>
      <c r="B93" s="204"/>
      <c r="C93" s="204"/>
      <c r="D93" s="204"/>
      <c r="E93" s="204"/>
      <c r="F93" s="204"/>
      <c r="G93" s="204"/>
      <c r="H93" s="204"/>
      <c r="I93" s="204"/>
      <c r="J93" s="204"/>
      <c r="K93" s="204"/>
      <c r="L93" s="204"/>
      <c r="M93" s="204"/>
      <c r="N93" s="204"/>
      <c r="O93" s="204"/>
      <c r="P93" s="204"/>
      <c r="Q93" s="204"/>
      <c r="R93" s="204"/>
      <c r="S93" s="204"/>
      <c r="T93" s="204"/>
      <c r="U93" s="204"/>
    </row>
    <row r="94" spans="1:21">
      <c r="A94" s="204"/>
      <c r="B94" s="204"/>
      <c r="C94" s="204"/>
      <c r="D94" s="204"/>
      <c r="E94" s="204"/>
      <c r="F94" s="204"/>
      <c r="G94" s="204"/>
      <c r="H94" s="204"/>
      <c r="I94" s="204"/>
      <c r="J94" s="204"/>
      <c r="K94" s="204"/>
      <c r="L94" s="204"/>
      <c r="M94" s="204"/>
      <c r="N94" s="204"/>
      <c r="O94" s="204"/>
      <c r="P94" s="204"/>
      <c r="Q94" s="204"/>
      <c r="R94" s="204"/>
      <c r="S94" s="204"/>
      <c r="T94" s="204"/>
      <c r="U94" s="204"/>
    </row>
  </sheetData>
  <mergeCells count="11">
    <mergeCell ref="A2:U3"/>
    <mergeCell ref="A42:U43"/>
    <mergeCell ref="A71:U72"/>
    <mergeCell ref="A93:U94"/>
    <mergeCell ref="N30:P30"/>
    <mergeCell ref="B47:K47"/>
    <mergeCell ref="B10:G10"/>
    <mergeCell ref="B28:D28"/>
    <mergeCell ref="B29:D29"/>
    <mergeCell ref="B27:D27"/>
    <mergeCell ref="M10:R10"/>
  </mergeCells>
  <pageMargins left="0.75" right="0.75" top="1" bottom="1" header="0.5" footer="0.5"/>
  <pageSetup paperSize="9" orientation="portrait" horizontalDpi="4294967292" verticalDpi="4294967292"/>
  <ignoredErrors>
    <ignoredError sqref="E29" emptyCellReference="1"/>
  </ignoredErrors>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B3:L59"/>
  <sheetViews>
    <sheetView showGridLines="0" workbookViewId="0">
      <selection activeCell="M13" sqref="M13"/>
    </sheetView>
  </sheetViews>
  <sheetFormatPr baseColWidth="10" defaultColWidth="11" defaultRowHeight="15" x14ac:dyDescent="0"/>
  <cols>
    <col min="1" max="1" width="4.33203125" customWidth="1"/>
    <col min="2" max="2" width="19.83203125" bestFit="1" customWidth="1"/>
    <col min="4" max="4" width="20" bestFit="1" customWidth="1"/>
    <col min="5" max="5" width="11" customWidth="1"/>
    <col min="6" max="6" width="29" bestFit="1" customWidth="1"/>
    <col min="7" max="7" width="11.6640625" customWidth="1"/>
    <col min="8" max="8" width="17.1640625" bestFit="1" customWidth="1"/>
    <col min="10" max="10" width="11" customWidth="1"/>
  </cols>
  <sheetData>
    <row r="3" spans="2:8" ht="16" thickBot="1">
      <c r="B3" s="6" t="s">
        <v>1</v>
      </c>
      <c r="D3" s="4" t="s">
        <v>17</v>
      </c>
      <c r="F3" s="4" t="s">
        <v>30</v>
      </c>
      <c r="H3" t="s">
        <v>35</v>
      </c>
    </row>
    <row r="4" spans="2:8">
      <c r="B4" s="7" t="s">
        <v>3</v>
      </c>
      <c r="D4" s="5" t="s">
        <v>21</v>
      </c>
      <c r="F4" s="4"/>
    </row>
    <row r="5" spans="2:8">
      <c r="B5" s="7" t="s">
        <v>4</v>
      </c>
      <c r="D5" t="s">
        <v>22</v>
      </c>
      <c r="F5" s="167" t="s">
        <v>2695</v>
      </c>
      <c r="H5" s="167" t="s">
        <v>2695</v>
      </c>
    </row>
    <row r="6" spans="2:8">
      <c r="B6" s="7" t="s">
        <v>5</v>
      </c>
      <c r="D6" t="s">
        <v>23</v>
      </c>
      <c r="F6" t="s">
        <v>92</v>
      </c>
      <c r="H6" t="s">
        <v>36</v>
      </c>
    </row>
    <row r="7" spans="2:8">
      <c r="B7" s="7" t="s">
        <v>6</v>
      </c>
      <c r="F7" s="7" t="s">
        <v>31</v>
      </c>
      <c r="H7" s="7" t="s">
        <v>37</v>
      </c>
    </row>
    <row r="8" spans="2:8">
      <c r="B8" s="7" t="s">
        <v>7</v>
      </c>
      <c r="F8" s="7" t="s">
        <v>32</v>
      </c>
    </row>
    <row r="9" spans="2:8">
      <c r="B9" s="7" t="s">
        <v>8</v>
      </c>
      <c r="F9" s="7" t="s">
        <v>33</v>
      </c>
    </row>
    <row r="10" spans="2:8">
      <c r="B10" s="7" t="s">
        <v>9</v>
      </c>
      <c r="F10" s="7" t="s">
        <v>185</v>
      </c>
    </row>
    <row r="11" spans="2:8">
      <c r="B11" s="7" t="s">
        <v>2</v>
      </c>
    </row>
    <row r="12" spans="2:8">
      <c r="B12" s="7" t="s">
        <v>10</v>
      </c>
    </row>
    <row r="13" spans="2:8">
      <c r="B13" s="7" t="s">
        <v>11</v>
      </c>
    </row>
    <row r="14" spans="2:8">
      <c r="B14" s="7" t="s">
        <v>12</v>
      </c>
    </row>
    <row r="19" spans="2:12">
      <c r="B19" t="s">
        <v>16</v>
      </c>
      <c r="C19" t="s">
        <v>18</v>
      </c>
      <c r="E19" s="4" t="s">
        <v>18</v>
      </c>
      <c r="J19" t="s">
        <v>80</v>
      </c>
    </row>
    <row r="20" spans="2:12">
      <c r="B20" t="s">
        <v>48</v>
      </c>
      <c r="C20" t="s">
        <v>49</v>
      </c>
      <c r="E20" s="4"/>
      <c r="H20" t="s">
        <v>79</v>
      </c>
    </row>
    <row r="21" spans="2:12">
      <c r="B21" s="7" t="s">
        <v>40</v>
      </c>
      <c r="C21" s="7" t="s">
        <v>50</v>
      </c>
      <c r="E21" s="167" t="s">
        <v>2695</v>
      </c>
      <c r="J21" s="7">
        <v>0</v>
      </c>
    </row>
    <row r="22" spans="2:12">
      <c r="B22" s="7" t="s">
        <v>41</v>
      </c>
      <c r="C22" s="7" t="s">
        <v>51</v>
      </c>
      <c r="E22" t="s">
        <v>49</v>
      </c>
      <c r="H22" s="167" t="s">
        <v>2695</v>
      </c>
      <c r="J22" s="7">
        <v>1</v>
      </c>
      <c r="L22" t="s">
        <v>84</v>
      </c>
    </row>
    <row r="23" spans="2:12">
      <c r="B23" s="7" t="s">
        <v>52</v>
      </c>
      <c r="C23" s="7" t="s">
        <v>51</v>
      </c>
      <c r="E23" s="7" t="s">
        <v>50</v>
      </c>
      <c r="H23" s="7">
        <v>0</v>
      </c>
      <c r="J23" s="7">
        <v>2</v>
      </c>
      <c r="L23" t="s">
        <v>81</v>
      </c>
    </row>
    <row r="24" spans="2:12">
      <c r="B24" s="7" t="s">
        <v>55</v>
      </c>
      <c r="C24" s="7" t="s">
        <v>51</v>
      </c>
      <c r="E24" s="7" t="s">
        <v>64</v>
      </c>
      <c r="H24" s="7">
        <v>1</v>
      </c>
      <c r="J24" s="7">
        <v>3</v>
      </c>
      <c r="L24" t="s">
        <v>82</v>
      </c>
    </row>
    <row r="25" spans="2:12">
      <c r="B25" s="7" t="s">
        <v>42</v>
      </c>
      <c r="C25" s="7" t="s">
        <v>51</v>
      </c>
      <c r="E25" s="7" t="s">
        <v>51</v>
      </c>
      <c r="H25" s="7">
        <v>2</v>
      </c>
      <c r="J25" s="7">
        <v>4</v>
      </c>
      <c r="L25" t="s">
        <v>83</v>
      </c>
    </row>
    <row r="26" spans="2:12">
      <c r="B26" s="7" t="s">
        <v>46</v>
      </c>
      <c r="C26" s="7" t="s">
        <v>53</v>
      </c>
      <c r="E26" s="7" t="s">
        <v>53</v>
      </c>
      <c r="H26" s="7">
        <v>3</v>
      </c>
      <c r="J26" s="7">
        <v>5</v>
      </c>
      <c r="L26" t="s">
        <v>85</v>
      </c>
    </row>
    <row r="27" spans="2:12">
      <c r="B27" s="7" t="s">
        <v>43</v>
      </c>
      <c r="C27" s="7" t="s">
        <v>49</v>
      </c>
      <c r="E27" s="7" t="s">
        <v>65</v>
      </c>
      <c r="H27" s="7">
        <v>4</v>
      </c>
      <c r="J27" s="7">
        <v>6</v>
      </c>
      <c r="L27" t="s">
        <v>86</v>
      </c>
    </row>
    <row r="28" spans="2:12">
      <c r="B28" s="7" t="s">
        <v>44</v>
      </c>
      <c r="C28" s="7" t="s">
        <v>51</v>
      </c>
      <c r="E28" s="7" t="s">
        <v>66</v>
      </c>
      <c r="H28" s="7">
        <v>5</v>
      </c>
      <c r="J28" s="7">
        <v>7</v>
      </c>
      <c r="L28" t="s">
        <v>87</v>
      </c>
    </row>
    <row r="29" spans="2:12">
      <c r="B29" s="7" t="s">
        <v>54</v>
      </c>
      <c r="C29" s="7" t="s">
        <v>53</v>
      </c>
      <c r="J29" s="7">
        <v>8</v>
      </c>
      <c r="L29" t="s">
        <v>88</v>
      </c>
    </row>
    <row r="30" spans="2:12">
      <c r="B30" s="7" t="s">
        <v>45</v>
      </c>
      <c r="C30" s="7" t="s">
        <v>51</v>
      </c>
      <c r="J30" s="7">
        <v>9</v>
      </c>
      <c r="L30" t="s">
        <v>89</v>
      </c>
    </row>
    <row r="31" spans="2:12">
      <c r="B31" s="7" t="s">
        <v>47</v>
      </c>
      <c r="C31" s="7" t="s">
        <v>51</v>
      </c>
      <c r="J31" s="7">
        <v>10</v>
      </c>
      <c r="L31" t="s">
        <v>90</v>
      </c>
    </row>
    <row r="34" spans="2:5">
      <c r="B34" t="s">
        <v>102</v>
      </c>
      <c r="E34" t="s">
        <v>159</v>
      </c>
    </row>
    <row r="35" spans="2:5">
      <c r="B35" s="44">
        <v>41791</v>
      </c>
      <c r="E35" s="44"/>
    </row>
    <row r="36" spans="2:5">
      <c r="B36" s="45">
        <v>41821</v>
      </c>
      <c r="E36" s="44"/>
    </row>
    <row r="37" spans="2:5">
      <c r="B37" s="44">
        <v>41852</v>
      </c>
      <c r="E37" s="44" t="s">
        <v>124</v>
      </c>
    </row>
    <row r="38" spans="2:5">
      <c r="B38" s="44">
        <v>41883</v>
      </c>
      <c r="E38" s="45" t="s">
        <v>125</v>
      </c>
    </row>
    <row r="39" spans="2:5">
      <c r="B39" s="44">
        <v>41913</v>
      </c>
      <c r="E39" s="44" t="s">
        <v>165</v>
      </c>
    </row>
    <row r="40" spans="2:5">
      <c r="B40" s="45">
        <v>41944</v>
      </c>
      <c r="E40" s="44" t="s">
        <v>166</v>
      </c>
    </row>
    <row r="41" spans="2:5">
      <c r="B41" s="45">
        <v>41974</v>
      </c>
      <c r="E41" s="44" t="s">
        <v>167</v>
      </c>
    </row>
    <row r="42" spans="2:5">
      <c r="B42" s="45">
        <v>42005</v>
      </c>
      <c r="E42" s="45" t="s">
        <v>168</v>
      </c>
    </row>
    <row r="43" spans="2:5">
      <c r="E43" s="44" t="s">
        <v>179</v>
      </c>
    </row>
    <row r="44" spans="2:5">
      <c r="E44" s="44" t="s">
        <v>180</v>
      </c>
    </row>
    <row r="45" spans="2:5">
      <c r="E45" s="45" t="s">
        <v>169</v>
      </c>
    </row>
    <row r="46" spans="2:5">
      <c r="E46" s="45" t="s">
        <v>170</v>
      </c>
    </row>
    <row r="47" spans="2:5">
      <c r="E47" s="45" t="s">
        <v>171</v>
      </c>
    </row>
    <row r="48" spans="2:5">
      <c r="E48" s="45" t="s">
        <v>172</v>
      </c>
    </row>
    <row r="49" spans="5:5">
      <c r="E49" s="45" t="s">
        <v>173</v>
      </c>
    </row>
    <row r="50" spans="5:5">
      <c r="E50" s="45" t="s">
        <v>174</v>
      </c>
    </row>
    <row r="51" spans="5:5">
      <c r="E51" s="45" t="s">
        <v>175</v>
      </c>
    </row>
    <row r="52" spans="5:5">
      <c r="E52" s="44" t="s">
        <v>178</v>
      </c>
    </row>
    <row r="53" spans="5:5">
      <c r="E53" s="45" t="s">
        <v>176</v>
      </c>
    </row>
    <row r="54" spans="5:5">
      <c r="E54" s="45" t="s">
        <v>177</v>
      </c>
    </row>
    <row r="55" spans="5:5">
      <c r="E55" s="45" t="s">
        <v>181</v>
      </c>
    </row>
    <row r="56" spans="5:5">
      <c r="E56" s="45" t="s">
        <v>182</v>
      </c>
    </row>
    <row r="57" spans="5:5">
      <c r="E57" s="45" t="s">
        <v>183</v>
      </c>
    </row>
    <row r="58" spans="5:5">
      <c r="E58" s="45" t="s">
        <v>184</v>
      </c>
    </row>
    <row r="59" spans="5:5">
      <c r="E59" s="45" t="s">
        <v>185</v>
      </c>
    </row>
  </sheetData>
  <pageMargins left="0.75" right="0.75" top="1" bottom="1" header="0.5" footer="0.5"/>
  <pageSetup paperSize="9" orientation="portrait" horizontalDpi="4294967292" verticalDpi="4294967292"/>
  <tableParts count="10">
    <tablePart r:id="rId1"/>
    <tablePart r:id="rId2"/>
    <tablePart r:id="rId3"/>
    <tablePart r:id="rId4"/>
    <tablePart r:id="rId5"/>
    <tablePart r:id="rId6"/>
    <tablePart r:id="rId7"/>
    <tablePart r:id="rId8"/>
    <tablePart r:id="rId9"/>
    <tablePart r:id="rId10"/>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Using this workbook</vt:lpstr>
      <vt:lpstr>Steps - Admin Report</vt:lpstr>
      <vt:lpstr>Steps - Discharge Report</vt:lpstr>
      <vt:lpstr>Steps - HINAI report</vt:lpstr>
      <vt:lpstr>Patient Admission Report</vt:lpstr>
      <vt:lpstr>Patient Discharge Report</vt:lpstr>
      <vt:lpstr>Care Companion Tracker</vt:lpstr>
      <vt:lpstr>Pivots</vt:lpstr>
      <vt:lpstr>Unit Dashboard</vt:lpstr>
      <vt:lpstr>Lookup Lists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Anubhav Arora</dc:creator>
  <cp:lastModifiedBy>Anubhav Arora</cp:lastModifiedBy>
  <dcterms:created xsi:type="dcterms:W3CDTF">2014-08-24T06:39:17Z</dcterms:created>
  <dcterms:modified xsi:type="dcterms:W3CDTF">2014-10-18T12:27:03Z</dcterms:modified>
</cp:coreProperties>
</file>